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activeTab="8"/>
  </bookViews>
  <sheets>
    <sheet name="BOXPLOTS" sheetId="7" r:id="rId1"/>
    <sheet name="EWMA" sheetId="9" r:id="rId2"/>
    <sheet name="COMPONENT_RISK" sheetId="6" r:id="rId3"/>
    <sheet name="RISKSTATS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BOX_RANGE_252">BOXPLOTS!$G$1:$I$6</definedName>
    <definedName name="BOX_RANGE_63">BOXPLOTS!$L$1:$N$6</definedName>
    <definedName name="BOX_RANGE_INCEPTION">BOXPLOTS!$B$1:$D$6</definedName>
    <definedName name="DATA_RANGE">RISKSTATS!$A$2:$BP$1730</definedName>
    <definedName name="DATE_LATEST">INDEX(OFFSET(RISKSTATS!#REF!,0,0,ROW_LATEST),ROW_LATEST)</definedName>
    <definedName name="DATE_LATEST_M21">INDEX(OFFSET(RISKSTATS!#REF!,0,0,ROW_LATEST),ROW_LATEST-21)</definedName>
    <definedName name="DATE_LATEST_M252">INDEX(OFFSET(RISKSTATS!#REF!,0,0,ROW_LATEST),ROW_LATEST-252)</definedName>
    <definedName name="DATE_LATEST_M63">INDEX(OFFSET(RISKSTATS!#REF!,0,0,ROW_LATEST),ROW_LATEST-63)</definedName>
    <definedName name="DATE_RANGE">OFFSET(RISKSTATS!$A$2,0,0,COUNTA(RISKSTATS!$B:$B)-1)</definedName>
    <definedName name="_xlnm.Print_Area" localSheetId="9">CAPM!$A$1:$V$74</definedName>
    <definedName name="_xlnm.Print_Area" localSheetId="6">DASHBOARD!$A$1:$N$359</definedName>
    <definedName name="_xlnm.Print_Area" localSheetId="7">'EWMA CORRELATIONS'!$A$1:$W$96</definedName>
    <definedName name="_xlnm.Print_Area" localSheetId="5">MANDATES!$A$1:$O$72</definedName>
    <definedName name="REPORT_NAME">DASHBOARD!$B$3:$B$3</definedName>
    <definedName name="ROW_LATEST">COUNTA(TBL_DATA[Row.names])</definedName>
  </definedNames>
  <calcPr calcId="162913"/>
</workbook>
</file>

<file path=xl/calcChain.xml><?xml version="1.0" encoding="utf-8"?>
<calcChain xmlns="http://schemas.openxmlformats.org/spreadsheetml/2006/main">
  <c r="F100" i="4" l="1"/>
  <c r="F99" i="4"/>
  <c r="F98" i="4"/>
  <c r="F97" i="4"/>
  <c r="F96" i="4"/>
  <c r="F95" i="4"/>
  <c r="F94" i="4"/>
  <c r="F101" i="4" s="1"/>
  <c r="E145" i="4"/>
  <c r="H96" i="4"/>
  <c r="V53" i="4"/>
  <c r="H98" i="4"/>
  <c r="V52" i="4"/>
  <c r="H97" i="4"/>
  <c r="T52" i="4"/>
  <c r="V55" i="4"/>
  <c r="H95" i="4"/>
  <c r="V56" i="4"/>
  <c r="H100" i="4"/>
  <c r="V54" i="4"/>
  <c r="H94" i="4"/>
  <c r="V57" i="4"/>
  <c r="H99" i="4"/>
  <c r="G100" i="4" l="1"/>
  <c r="G94" i="4"/>
  <c r="G95" i="4"/>
  <c r="G97" i="4"/>
  <c r="G98" i="4"/>
  <c r="G96" i="4"/>
  <c r="G99" i="4"/>
  <c r="V58" i="4"/>
  <c r="U52" i="4" s="1"/>
  <c r="I100" i="4"/>
  <c r="I97" i="4"/>
  <c r="J98" i="4"/>
  <c r="J94" i="4"/>
  <c r="K97" i="4"/>
  <c r="K96" i="4"/>
  <c r="I94" i="4"/>
  <c r="J97" i="4"/>
  <c r="K99" i="4"/>
  <c r="K94" i="4"/>
  <c r="J99" i="4"/>
  <c r="K100" i="4"/>
  <c r="I96" i="4"/>
  <c r="K95" i="4"/>
  <c r="J95" i="4"/>
  <c r="I98" i="4"/>
  <c r="J96" i="4"/>
  <c r="I99" i="4"/>
  <c r="J100" i="4"/>
  <c r="I95" i="4"/>
  <c r="K98" i="4"/>
  <c r="U56" i="4" l="1"/>
  <c r="U54" i="4"/>
  <c r="U57" i="4"/>
  <c r="U55" i="4"/>
  <c r="U53" i="4"/>
  <c r="CF1728" i="1" l="1"/>
  <c r="CF1727" i="1"/>
  <c r="CF1726" i="1"/>
  <c r="CF1725" i="1"/>
  <c r="CF1724" i="1"/>
  <c r="CF1723" i="1"/>
  <c r="CF1722" i="1"/>
  <c r="CF1721" i="1"/>
  <c r="CF1720" i="1"/>
  <c r="CF1719" i="1"/>
  <c r="CF1718" i="1"/>
  <c r="CF1717" i="1"/>
  <c r="CF1716" i="1"/>
  <c r="CF1715" i="1"/>
  <c r="CF1714" i="1"/>
  <c r="CF1713" i="1"/>
  <c r="CF1712" i="1"/>
  <c r="CF1711" i="1"/>
  <c r="CF1710" i="1"/>
  <c r="CF1709" i="1"/>
  <c r="CF1708" i="1"/>
  <c r="CF1707" i="1"/>
  <c r="CF1706" i="1"/>
  <c r="CF1705" i="1"/>
  <c r="CF1704" i="1"/>
  <c r="CF1703" i="1"/>
  <c r="CF1702" i="1"/>
  <c r="CF1701" i="1"/>
  <c r="CF1700" i="1"/>
  <c r="CF1699" i="1"/>
  <c r="CF1698" i="1"/>
  <c r="CF1697" i="1"/>
  <c r="CF1696" i="1"/>
  <c r="CF1695" i="1"/>
  <c r="CF1694" i="1"/>
  <c r="CF1693" i="1"/>
  <c r="CF1692" i="1"/>
  <c r="CF1691" i="1"/>
  <c r="CF1690" i="1"/>
  <c r="CF1689" i="1"/>
  <c r="CF1688" i="1"/>
  <c r="CF1687" i="1"/>
  <c r="CF1686" i="1"/>
  <c r="CF1685" i="1"/>
  <c r="CF1684" i="1"/>
  <c r="CF1683" i="1"/>
  <c r="CF1682" i="1"/>
  <c r="CF1681" i="1"/>
  <c r="CF1680" i="1"/>
  <c r="CF1679" i="1"/>
  <c r="CF1678" i="1"/>
  <c r="CF1677" i="1"/>
  <c r="CF1676" i="1"/>
  <c r="CF1675" i="1"/>
  <c r="CF1674" i="1"/>
  <c r="CF1673" i="1"/>
  <c r="CF1672" i="1"/>
  <c r="CF1671" i="1"/>
  <c r="CF1670" i="1"/>
  <c r="CF1669" i="1"/>
  <c r="CF1668" i="1"/>
  <c r="CF1667" i="1"/>
  <c r="CF1666" i="1"/>
  <c r="CF1665" i="1"/>
  <c r="CF1664" i="1"/>
  <c r="CF1663" i="1"/>
  <c r="CF1662" i="1"/>
  <c r="CF1661" i="1"/>
  <c r="CF1660" i="1"/>
  <c r="CF1659" i="1"/>
  <c r="CF1658" i="1"/>
  <c r="CF1657" i="1"/>
  <c r="CF1656" i="1"/>
  <c r="CF1655" i="1"/>
  <c r="CF1654" i="1"/>
  <c r="CF1653" i="1"/>
  <c r="CF1652" i="1"/>
  <c r="CF1651" i="1"/>
  <c r="CF1650" i="1"/>
  <c r="CF1649" i="1"/>
  <c r="CF1648" i="1"/>
  <c r="CF1647" i="1"/>
  <c r="CF1646" i="1"/>
  <c r="CF1645" i="1"/>
  <c r="CF1644" i="1"/>
  <c r="CF1643" i="1"/>
  <c r="CF1642" i="1"/>
  <c r="CF1641" i="1"/>
  <c r="CF1640" i="1"/>
  <c r="CF1639" i="1"/>
  <c r="CF1638" i="1"/>
  <c r="CF1637" i="1"/>
  <c r="CF1636" i="1"/>
  <c r="CF1635" i="1"/>
  <c r="CF1634" i="1"/>
  <c r="CF1633" i="1"/>
  <c r="CF1632" i="1"/>
  <c r="CF1631" i="1"/>
  <c r="CF1630" i="1"/>
  <c r="CF1629" i="1"/>
  <c r="CF1628" i="1"/>
  <c r="CF1627" i="1"/>
  <c r="CF1626" i="1"/>
  <c r="CF1625" i="1"/>
  <c r="CF1624" i="1"/>
  <c r="CF1623" i="1"/>
  <c r="CF1622" i="1"/>
  <c r="CF1621" i="1"/>
  <c r="CF1620" i="1"/>
  <c r="CF1619" i="1"/>
  <c r="CF1618" i="1"/>
  <c r="CF1617" i="1"/>
  <c r="CF1616" i="1"/>
  <c r="CF1615" i="1"/>
  <c r="CF1614" i="1"/>
  <c r="CF1613" i="1"/>
  <c r="CF1612" i="1"/>
  <c r="CF1611" i="1"/>
  <c r="CF1610" i="1"/>
  <c r="CF1609" i="1"/>
  <c r="CF1608" i="1"/>
  <c r="CF1607" i="1"/>
  <c r="CF1606" i="1"/>
  <c r="CF1605" i="1"/>
  <c r="CF1604" i="1"/>
  <c r="CF1603" i="1"/>
  <c r="CF1602" i="1"/>
  <c r="CF1601" i="1"/>
  <c r="CF1600" i="1"/>
  <c r="CF1599" i="1"/>
  <c r="CF1598" i="1"/>
  <c r="CF1597" i="1"/>
  <c r="CF1596" i="1"/>
  <c r="CF1595" i="1"/>
  <c r="CF1594" i="1"/>
  <c r="CF1593" i="1"/>
  <c r="CF1592" i="1"/>
  <c r="CF1591" i="1"/>
  <c r="CF1590" i="1"/>
  <c r="CF1589" i="1"/>
  <c r="CF1588" i="1"/>
  <c r="CF1587" i="1"/>
  <c r="CF1586" i="1"/>
  <c r="CF1585" i="1"/>
  <c r="CF1584" i="1"/>
  <c r="CF1583" i="1"/>
  <c r="CF1582" i="1"/>
  <c r="CF1581" i="1"/>
  <c r="CF1580" i="1"/>
  <c r="CF1579" i="1"/>
  <c r="CF1578" i="1"/>
  <c r="CF1577" i="1"/>
  <c r="CF1576" i="1"/>
  <c r="CF1575" i="1"/>
  <c r="CF1574" i="1"/>
  <c r="CF1573" i="1"/>
  <c r="CF1572" i="1"/>
  <c r="CF1571" i="1"/>
  <c r="CF1570" i="1"/>
  <c r="CF1569" i="1"/>
  <c r="CF1568" i="1"/>
  <c r="CF1567" i="1"/>
  <c r="CF1566" i="1"/>
  <c r="CF1565" i="1"/>
  <c r="CF1564" i="1"/>
  <c r="CF1563" i="1"/>
  <c r="CF1562" i="1"/>
  <c r="CF1561" i="1"/>
  <c r="CF1560" i="1"/>
  <c r="CF1559" i="1"/>
  <c r="CF1558" i="1"/>
  <c r="CF1557" i="1"/>
  <c r="CF1556" i="1"/>
  <c r="CF1555" i="1"/>
  <c r="CF1554" i="1"/>
  <c r="CF1553" i="1"/>
  <c r="CF1552" i="1"/>
  <c r="CF1551" i="1"/>
  <c r="CF1550" i="1"/>
  <c r="CF1549" i="1"/>
  <c r="CF1548" i="1"/>
  <c r="CF1547" i="1"/>
  <c r="CF1546" i="1"/>
  <c r="CF1545" i="1"/>
  <c r="CF1544" i="1"/>
  <c r="CF1543" i="1"/>
  <c r="CF1542" i="1"/>
  <c r="CF1541" i="1"/>
  <c r="CF1540" i="1"/>
  <c r="CF1539" i="1"/>
  <c r="CF1538" i="1"/>
  <c r="CF1537" i="1"/>
  <c r="CF1536" i="1"/>
  <c r="CF1535" i="1"/>
  <c r="CF1534" i="1"/>
  <c r="CF1533" i="1"/>
  <c r="CF1532" i="1"/>
  <c r="CF1531" i="1"/>
  <c r="CF1530" i="1"/>
  <c r="CF1529" i="1"/>
  <c r="CF1528" i="1"/>
  <c r="CF1527" i="1"/>
  <c r="CF1526" i="1"/>
  <c r="CF1525" i="1"/>
  <c r="CF1524" i="1"/>
  <c r="CF1523" i="1"/>
  <c r="CF1522" i="1"/>
  <c r="CF1521" i="1"/>
  <c r="CF1520" i="1"/>
  <c r="CF1519" i="1"/>
  <c r="CF1518" i="1"/>
  <c r="CF1517" i="1"/>
  <c r="CF1516" i="1"/>
  <c r="CF1515" i="1"/>
  <c r="CF1514" i="1"/>
  <c r="CF1513" i="1"/>
  <c r="CF1512" i="1"/>
  <c r="CF1511" i="1"/>
  <c r="CF1510" i="1"/>
  <c r="CF1509" i="1"/>
  <c r="CF1508" i="1"/>
  <c r="CF1507" i="1"/>
  <c r="CF1506" i="1"/>
  <c r="CF1505" i="1"/>
  <c r="CF1504" i="1"/>
  <c r="CF1503" i="1"/>
  <c r="CF1502" i="1"/>
  <c r="CF1501" i="1"/>
  <c r="CF1500" i="1"/>
  <c r="CF1499" i="1"/>
  <c r="CF1498" i="1"/>
  <c r="CF1497" i="1"/>
  <c r="CF1496" i="1"/>
  <c r="CF1495" i="1"/>
  <c r="CF1494" i="1"/>
  <c r="CF1493" i="1"/>
  <c r="CF1492" i="1"/>
  <c r="CF1491" i="1"/>
  <c r="CF1490" i="1"/>
  <c r="CF1489" i="1"/>
  <c r="CF1488" i="1"/>
  <c r="CF1487" i="1"/>
  <c r="CF1486" i="1"/>
  <c r="CF1485" i="1"/>
  <c r="CF1484" i="1"/>
  <c r="CF1483" i="1"/>
  <c r="CF1482" i="1"/>
  <c r="CF1481" i="1"/>
  <c r="CF1480" i="1"/>
  <c r="CF1479" i="1"/>
  <c r="CF1478" i="1"/>
  <c r="CF1477" i="1"/>
  <c r="CF1476" i="1"/>
  <c r="CF1475" i="1"/>
  <c r="CF1474" i="1"/>
  <c r="CF1473" i="1"/>
  <c r="CF1472" i="1"/>
  <c r="CF1471" i="1"/>
  <c r="CF1470" i="1"/>
  <c r="CF1469" i="1"/>
  <c r="CF1468" i="1"/>
  <c r="CF1467" i="1"/>
  <c r="CF1466" i="1"/>
  <c r="CF1465" i="1"/>
  <c r="CF1464" i="1"/>
  <c r="CF1463" i="1"/>
  <c r="CF1462" i="1"/>
  <c r="CF1461" i="1"/>
  <c r="CF1460" i="1"/>
  <c r="CF1459" i="1"/>
  <c r="CF1458" i="1"/>
  <c r="CF1457" i="1"/>
  <c r="CF1456" i="1"/>
  <c r="CF1455" i="1"/>
  <c r="CF1454" i="1"/>
  <c r="CF1453" i="1"/>
  <c r="CF1452" i="1"/>
  <c r="CF1451" i="1"/>
  <c r="CF1450" i="1"/>
  <c r="CF1449" i="1"/>
  <c r="CF1448" i="1"/>
  <c r="CF1447" i="1"/>
  <c r="CF1446" i="1"/>
  <c r="CF1445" i="1"/>
  <c r="CF1444" i="1"/>
  <c r="CF1443" i="1"/>
  <c r="CF1442" i="1"/>
  <c r="CF1441" i="1"/>
  <c r="CF1440" i="1"/>
  <c r="CF1439" i="1"/>
  <c r="CF1438" i="1"/>
  <c r="CF1437" i="1"/>
  <c r="CF1436" i="1"/>
  <c r="CF1435" i="1"/>
  <c r="CF1434" i="1"/>
  <c r="CF1433" i="1"/>
  <c r="CF1432" i="1"/>
  <c r="CF1431" i="1"/>
  <c r="CF1430" i="1"/>
  <c r="CF1429" i="1"/>
  <c r="CF1428" i="1"/>
  <c r="CF1427" i="1"/>
  <c r="CF1426" i="1"/>
  <c r="CF1425" i="1"/>
  <c r="CF1424" i="1"/>
  <c r="CF1423" i="1"/>
  <c r="CF1422" i="1"/>
  <c r="CF1421" i="1"/>
  <c r="CF1420" i="1"/>
  <c r="CF1419" i="1"/>
  <c r="CF1418" i="1"/>
  <c r="CF1417" i="1"/>
  <c r="CF1416" i="1"/>
  <c r="CF1415" i="1"/>
  <c r="CF1414" i="1"/>
  <c r="CF1413" i="1"/>
  <c r="CF1412" i="1"/>
  <c r="CF1411" i="1"/>
  <c r="CF1410" i="1"/>
  <c r="CF1409" i="1"/>
  <c r="CF1408" i="1"/>
  <c r="CF1407" i="1"/>
  <c r="CF1406" i="1"/>
  <c r="CF1405" i="1"/>
  <c r="CF1404" i="1"/>
  <c r="CF1403" i="1"/>
  <c r="CF1402" i="1"/>
  <c r="CF1401" i="1"/>
  <c r="CF1400" i="1"/>
  <c r="CF1399" i="1"/>
  <c r="CF1398" i="1"/>
  <c r="CF1397" i="1"/>
  <c r="CF1396" i="1"/>
  <c r="CF1395" i="1"/>
  <c r="CF1394" i="1"/>
  <c r="CF1393" i="1"/>
  <c r="CF1392" i="1"/>
  <c r="CF1391" i="1"/>
  <c r="CF1390" i="1"/>
  <c r="CF1389" i="1"/>
  <c r="CF1388" i="1"/>
  <c r="CF1387" i="1"/>
  <c r="CF1386" i="1"/>
  <c r="CF1385" i="1"/>
  <c r="CF1384" i="1"/>
  <c r="CF1383" i="1"/>
  <c r="CF1382" i="1"/>
  <c r="CF1381" i="1"/>
  <c r="CF1380" i="1"/>
  <c r="CF1379" i="1"/>
  <c r="CF1378" i="1"/>
  <c r="CF1377" i="1"/>
  <c r="CF1376" i="1"/>
  <c r="CF1375" i="1"/>
  <c r="CF1374" i="1"/>
  <c r="CF1373" i="1"/>
  <c r="CF1372" i="1"/>
  <c r="CF1371" i="1"/>
  <c r="CF1370" i="1"/>
  <c r="CF1369" i="1"/>
  <c r="CF1368" i="1"/>
  <c r="CF1367" i="1"/>
  <c r="CF1366" i="1"/>
  <c r="CF1365" i="1"/>
  <c r="CF1364" i="1"/>
  <c r="CF1363" i="1"/>
  <c r="CF1362" i="1"/>
  <c r="CF1361" i="1"/>
  <c r="CF1360" i="1"/>
  <c r="CF1359" i="1"/>
  <c r="CF1358" i="1"/>
  <c r="CF1357" i="1"/>
  <c r="CF1356" i="1"/>
  <c r="CF1355" i="1"/>
  <c r="CF1354" i="1"/>
  <c r="CF1353" i="1"/>
  <c r="CF1352" i="1"/>
  <c r="CF1351" i="1"/>
  <c r="CF1350" i="1"/>
  <c r="CF1349" i="1"/>
  <c r="CF1348" i="1"/>
  <c r="CF1347" i="1"/>
  <c r="CF1346" i="1"/>
  <c r="CF1345" i="1"/>
  <c r="CF1344" i="1"/>
  <c r="CF1343" i="1"/>
  <c r="CF1342" i="1"/>
  <c r="CF1341" i="1"/>
  <c r="CF1340" i="1"/>
  <c r="CF1339" i="1"/>
  <c r="CF1338" i="1"/>
  <c r="CF1337" i="1"/>
  <c r="CF1336" i="1"/>
  <c r="CF1335" i="1"/>
  <c r="CF1334" i="1"/>
  <c r="CF1333" i="1"/>
  <c r="CF1332" i="1"/>
  <c r="CF1331" i="1"/>
  <c r="CF1330" i="1"/>
  <c r="CF1329" i="1"/>
  <c r="CF1328" i="1"/>
  <c r="CF1327" i="1"/>
  <c r="CF1326" i="1"/>
  <c r="CF1325" i="1"/>
  <c r="CF1324" i="1"/>
  <c r="CF1323" i="1"/>
  <c r="CF1322" i="1"/>
  <c r="CF1321" i="1"/>
  <c r="CF1320" i="1"/>
  <c r="CF1319" i="1"/>
  <c r="CF1318" i="1"/>
  <c r="CF1317" i="1"/>
  <c r="CF1316" i="1"/>
  <c r="CF1315" i="1"/>
  <c r="CF1314" i="1"/>
  <c r="CF1313" i="1"/>
  <c r="CF1312" i="1"/>
  <c r="CF1311" i="1"/>
  <c r="CF1310" i="1"/>
  <c r="CF1309" i="1"/>
  <c r="CF1308" i="1"/>
  <c r="CF1307" i="1"/>
  <c r="CF1306" i="1"/>
  <c r="CF1305" i="1"/>
  <c r="CF1304" i="1"/>
  <c r="CF1303" i="1"/>
  <c r="CF1302" i="1"/>
  <c r="CF1301" i="1"/>
  <c r="CF1300" i="1"/>
  <c r="CF1299" i="1"/>
  <c r="CF1298" i="1"/>
  <c r="CF1297" i="1"/>
  <c r="CF1296" i="1"/>
  <c r="CF1295" i="1"/>
  <c r="CF1294" i="1"/>
  <c r="CF1293" i="1"/>
  <c r="CF1292" i="1"/>
  <c r="CF1291" i="1"/>
  <c r="CF1290" i="1"/>
  <c r="CF1289" i="1"/>
  <c r="CF1288" i="1"/>
  <c r="CF1287" i="1"/>
  <c r="CF1286" i="1"/>
  <c r="CF1285" i="1"/>
  <c r="CF1284" i="1"/>
  <c r="CF1283" i="1"/>
  <c r="CF1282" i="1"/>
  <c r="CF1281" i="1"/>
  <c r="CF1280" i="1"/>
  <c r="CF1279" i="1"/>
  <c r="CF1278" i="1"/>
  <c r="CF1277" i="1"/>
  <c r="CF1276" i="1"/>
  <c r="CF1275" i="1"/>
  <c r="CF1274" i="1"/>
  <c r="CF1273" i="1"/>
  <c r="CF1272" i="1"/>
  <c r="CF1271" i="1"/>
  <c r="CF1270" i="1"/>
  <c r="CF1269" i="1"/>
  <c r="CF1268" i="1"/>
  <c r="CF1267" i="1"/>
  <c r="CF1266" i="1"/>
  <c r="CF1265" i="1"/>
  <c r="CF1264" i="1"/>
  <c r="CF1263" i="1"/>
  <c r="CF1262" i="1"/>
  <c r="CF1261" i="1"/>
  <c r="CF1260" i="1"/>
  <c r="CF1259" i="1"/>
  <c r="CF1258" i="1"/>
  <c r="CF1257" i="1"/>
  <c r="CF1256" i="1"/>
  <c r="CF1255" i="1"/>
  <c r="CF1254" i="1"/>
  <c r="CF1253" i="1"/>
  <c r="CF1252" i="1"/>
  <c r="CF1251" i="1"/>
  <c r="CF1250" i="1"/>
  <c r="CF1249" i="1"/>
  <c r="CF1248" i="1"/>
  <c r="CF1247" i="1"/>
  <c r="CF1246" i="1"/>
  <c r="CF1245" i="1"/>
  <c r="CF1244" i="1"/>
  <c r="CF1243" i="1"/>
  <c r="CF1242" i="1"/>
  <c r="CF1241" i="1"/>
  <c r="CF1240" i="1"/>
  <c r="CF1239" i="1"/>
  <c r="CF1238" i="1"/>
  <c r="CF1237" i="1"/>
  <c r="CF1236" i="1"/>
  <c r="CF1235" i="1"/>
  <c r="CF1234" i="1"/>
  <c r="CF1233" i="1"/>
  <c r="CF1232" i="1"/>
  <c r="CF1231" i="1"/>
  <c r="CF1230" i="1"/>
  <c r="CF1229" i="1"/>
  <c r="CF1228" i="1"/>
  <c r="CF1227" i="1"/>
  <c r="CF1226" i="1"/>
  <c r="CF1225" i="1"/>
  <c r="CF1224" i="1"/>
  <c r="CF1223" i="1"/>
  <c r="CF1222" i="1"/>
  <c r="CF1221" i="1"/>
  <c r="CF1220" i="1"/>
  <c r="CF1219" i="1"/>
  <c r="CF1218" i="1"/>
  <c r="CF1217" i="1"/>
  <c r="CF1216" i="1"/>
  <c r="CF1215" i="1"/>
  <c r="CF1214" i="1"/>
  <c r="CF1213" i="1"/>
  <c r="CF1212" i="1"/>
  <c r="CF1211" i="1"/>
  <c r="CF1210" i="1"/>
  <c r="CF1209" i="1"/>
  <c r="CF1208" i="1"/>
  <c r="CF1207" i="1"/>
  <c r="CF1206" i="1"/>
  <c r="CF1205" i="1"/>
  <c r="CF1204" i="1"/>
  <c r="CF1203" i="1"/>
  <c r="CF1202" i="1"/>
  <c r="CF1201" i="1"/>
  <c r="CF1200" i="1"/>
  <c r="CF1199" i="1"/>
  <c r="CF1198" i="1"/>
  <c r="CF1197" i="1"/>
  <c r="CF1196" i="1"/>
  <c r="CF1195" i="1"/>
  <c r="CF1194" i="1"/>
  <c r="CF1193" i="1"/>
  <c r="CF1192" i="1"/>
  <c r="CF1191" i="1"/>
  <c r="CF1190" i="1"/>
  <c r="CF1189" i="1"/>
  <c r="CF1188" i="1"/>
  <c r="CF1187" i="1"/>
  <c r="CF1186" i="1"/>
  <c r="CF1185" i="1"/>
  <c r="CF1184" i="1"/>
  <c r="CF1183" i="1"/>
  <c r="CF1182" i="1"/>
  <c r="CF1181" i="1"/>
  <c r="CF1180" i="1"/>
  <c r="CF1179" i="1"/>
  <c r="CF1178" i="1"/>
  <c r="CF1177" i="1"/>
  <c r="CF1176" i="1"/>
  <c r="CF1175" i="1"/>
  <c r="CF1174" i="1"/>
  <c r="CF1173" i="1"/>
  <c r="CF1172" i="1"/>
  <c r="CF1171" i="1"/>
  <c r="CF1170" i="1"/>
  <c r="CF1169" i="1"/>
  <c r="CF1168" i="1"/>
  <c r="CF1167" i="1"/>
  <c r="CF1166" i="1"/>
  <c r="CF1165" i="1"/>
  <c r="CF1164" i="1"/>
  <c r="CF1163" i="1"/>
  <c r="CF1162" i="1"/>
  <c r="CF1161" i="1"/>
  <c r="CF1160" i="1"/>
  <c r="CF1159" i="1"/>
  <c r="CF1158" i="1"/>
  <c r="CF1157" i="1"/>
  <c r="CF1156" i="1"/>
  <c r="CF1155" i="1"/>
  <c r="CF1154" i="1"/>
  <c r="CF1153" i="1"/>
  <c r="CF1152" i="1"/>
  <c r="CF1151" i="1"/>
  <c r="CF1150" i="1"/>
  <c r="CF1149" i="1"/>
  <c r="CF1148" i="1"/>
  <c r="CF1147" i="1"/>
  <c r="CF1146" i="1"/>
  <c r="CF1145" i="1"/>
  <c r="CF1144" i="1"/>
  <c r="CF1143" i="1"/>
  <c r="CF1142" i="1"/>
  <c r="CF1141" i="1"/>
  <c r="CF1140" i="1"/>
  <c r="CF1139" i="1"/>
  <c r="CF1138" i="1"/>
  <c r="CF1137" i="1"/>
  <c r="CF1729" i="1"/>
  <c r="B7" i="7"/>
  <c r="C7" i="7"/>
  <c r="D7" i="7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4" i="7" s="1"/>
  <c r="D13" i="7"/>
  <c r="C13" i="7"/>
  <c r="B13" i="7"/>
  <c r="I13" i="7"/>
  <c r="H13" i="7"/>
  <c r="G13" i="7"/>
  <c r="D20" i="7"/>
  <c r="C20" i="7"/>
  <c r="B20" i="7"/>
  <c r="I20" i="7"/>
  <c r="H20" i="7"/>
  <c r="G20" i="7"/>
  <c r="N20" i="7"/>
  <c r="M20" i="7"/>
  <c r="L20" i="7"/>
  <c r="N13" i="7"/>
  <c r="M13" i="7"/>
  <c r="L13" i="7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E184" i="4" l="1"/>
  <c r="F182" i="4" s="1"/>
  <c r="H142" i="4"/>
  <c r="H143" i="4"/>
  <c r="H140" i="4"/>
  <c r="H137" i="4"/>
  <c r="H136" i="4"/>
  <c r="H144" i="4"/>
  <c r="H134" i="4"/>
  <c r="H139" i="4"/>
  <c r="H135" i="4"/>
  <c r="H141" i="4"/>
  <c r="H138" i="4"/>
  <c r="F183" i="4" l="1"/>
  <c r="F178" i="4"/>
  <c r="F179" i="4"/>
  <c r="F180" i="4"/>
  <c r="F181" i="4"/>
  <c r="I140" i="4"/>
  <c r="K137" i="4"/>
  <c r="K139" i="4"/>
  <c r="J141" i="4"/>
  <c r="J143" i="4"/>
  <c r="I141" i="4"/>
  <c r="J135" i="4"/>
  <c r="K140" i="4"/>
  <c r="I139" i="4"/>
  <c r="I136" i="4"/>
  <c r="J144" i="4"/>
  <c r="K144" i="4"/>
  <c r="I143" i="4"/>
  <c r="I135" i="4"/>
  <c r="J137" i="4"/>
  <c r="J142" i="4"/>
  <c r="J140" i="4"/>
  <c r="K138" i="4"/>
  <c r="K141" i="4"/>
  <c r="J139" i="4"/>
  <c r="K136" i="4"/>
  <c r="J138" i="4"/>
  <c r="K143" i="4"/>
  <c r="I144" i="4"/>
  <c r="I142" i="4"/>
  <c r="I134" i="4"/>
  <c r="K135" i="4"/>
  <c r="K134" i="4"/>
  <c r="J134" i="4"/>
  <c r="J136" i="4"/>
  <c r="K142" i="4"/>
  <c r="I137" i="4"/>
  <c r="I138" i="4"/>
  <c r="F184" i="4" l="1"/>
  <c r="H181" i="4"/>
  <c r="C3" i="11"/>
  <c r="C5" i="11"/>
  <c r="D42" i="4"/>
  <c r="C7" i="11"/>
  <c r="C6" i="11"/>
  <c r="H183" i="4"/>
  <c r="H180" i="4"/>
  <c r="C4" i="11"/>
  <c r="D41" i="4"/>
  <c r="D40" i="4"/>
  <c r="H179" i="4"/>
  <c r="H182" i="4"/>
  <c r="H178" i="4"/>
  <c r="H184" i="4" l="1"/>
  <c r="G178" i="4" s="1"/>
  <c r="H145" i="4"/>
  <c r="G134" i="4" s="1"/>
  <c r="K178" i="4"/>
  <c r="K183" i="4"/>
  <c r="F6" i="11"/>
  <c r="K182" i="4"/>
  <c r="I179" i="4"/>
  <c r="F3" i="11"/>
  <c r="F42" i="4"/>
  <c r="K181" i="4"/>
  <c r="E5" i="11"/>
  <c r="K179" i="4"/>
  <c r="I183" i="4"/>
  <c r="E42" i="4"/>
  <c r="J179" i="4"/>
  <c r="D3" i="11"/>
  <c r="J183" i="4"/>
  <c r="D7" i="11"/>
  <c r="E41" i="4"/>
  <c r="K180" i="4"/>
  <c r="E3" i="11"/>
  <c r="F7" i="11"/>
  <c r="E40" i="4"/>
  <c r="I178" i="4"/>
  <c r="E7" i="11"/>
  <c r="I182" i="4"/>
  <c r="G40" i="4"/>
  <c r="E6" i="11"/>
  <c r="F41" i="4"/>
  <c r="D5" i="11"/>
  <c r="J178" i="4"/>
  <c r="D6" i="11"/>
  <c r="J182" i="4"/>
  <c r="G41" i="4"/>
  <c r="J181" i="4"/>
  <c r="G42" i="4"/>
  <c r="F40" i="4"/>
  <c r="J180" i="4"/>
  <c r="F5" i="11"/>
  <c r="I180" i="4"/>
  <c r="I181" i="4"/>
  <c r="F135" i="4" l="1"/>
  <c r="F143" i="4"/>
  <c r="F134" i="4"/>
  <c r="F139" i="4"/>
  <c r="F141" i="4"/>
  <c r="F142" i="4"/>
  <c r="F136" i="4"/>
  <c r="F144" i="4"/>
  <c r="F137" i="4"/>
  <c r="F140" i="4"/>
  <c r="F138" i="4"/>
  <c r="G182" i="4"/>
  <c r="G179" i="4"/>
  <c r="G180" i="4"/>
  <c r="G181" i="4"/>
  <c r="G183" i="4"/>
  <c r="G144" i="4"/>
  <c r="G141" i="4"/>
  <c r="G138" i="4"/>
  <c r="G142" i="4"/>
  <c r="G136" i="4"/>
  <c r="G137" i="4"/>
  <c r="G140" i="4"/>
  <c r="G143" i="4"/>
  <c r="G135" i="4"/>
  <c r="G139" i="4"/>
  <c r="B17" i="7"/>
  <c r="F145" i="4" l="1"/>
  <c r="G184" i="4"/>
  <c r="G145" i="4"/>
  <c r="L18" i="7"/>
  <c r="L17" i="7"/>
  <c r="L16" i="7"/>
  <c r="L15" i="7"/>
  <c r="L14" i="7"/>
  <c r="H15" i="7"/>
  <c r="H14" i="7"/>
  <c r="H21" i="7" s="1"/>
  <c r="H16" i="7"/>
  <c r="H18" i="7"/>
  <c r="H17" i="7"/>
  <c r="G15" i="7"/>
  <c r="G16" i="7"/>
  <c r="G14" i="7"/>
  <c r="G21" i="7" s="1"/>
  <c r="G17" i="7"/>
  <c r="G18" i="7"/>
  <c r="I17" i="7"/>
  <c r="I14" i="7"/>
  <c r="I21" i="7" s="1"/>
  <c r="I15" i="7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21" i="7"/>
  <c r="B15" i="7"/>
  <c r="B16" i="7"/>
  <c r="B24" i="7" s="1"/>
  <c r="H23" i="7" l="1"/>
  <c r="G25" i="7"/>
  <c r="I27" i="7"/>
  <c r="L27" i="7"/>
  <c r="I24" i="7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N27" i="7" l="1"/>
  <c r="M28" i="7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W2" i="7" s="1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8" i="4"/>
  <c r="D37" i="4"/>
  <c r="D39" i="4"/>
  <c r="B1" i="10" l="1" a="1"/>
  <c r="B1" i="10" s="1"/>
  <c r="B3" i="10" a="1"/>
  <c r="B3" i="10" s="1"/>
  <c r="B2" i="10" a="1"/>
  <c r="B2" i="10" s="1"/>
  <c r="D8" i="7"/>
  <c r="C8" i="7"/>
  <c r="B8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B11" i="7"/>
  <c r="B10" i="7"/>
  <c r="B9" i="7"/>
  <c r="G101" i="4"/>
  <c r="G38" i="4"/>
  <c r="G39" i="4"/>
  <c r="F38" i="4"/>
  <c r="E39" i="4"/>
  <c r="G37" i="4"/>
  <c r="E38" i="4"/>
  <c r="E37" i="4"/>
  <c r="F39" i="4"/>
  <c r="F37" i="4"/>
</calcChain>
</file>

<file path=xl/sharedStrings.xml><?xml version="1.0" encoding="utf-8"?>
<sst xmlns="http://schemas.openxmlformats.org/spreadsheetml/2006/main" count="3950" uniqueCount="1917">
  <si>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</si>
  <si>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</si>
  <si>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</si>
  <si>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</si>
  <si>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</si>
  <si>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</si>
  <si>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</si>
  <si>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</si>
  <si>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</si>
  <si>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</si>
  <si>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</si>
  <si>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</si>
  <si>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</si>
  <si>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</si>
  <si>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</si>
  <si>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</si>
  <si>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</si>
  <si>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</si>
  <si>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</si>
  <si>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</si>
  <si>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</si>
  <si>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</si>
  <si>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</si>
  <si>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</si>
  <si>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</si>
  <si>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</si>
  <si>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</si>
  <si>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</si>
  <si>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</si>
  <si>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</si>
  <si>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</si>
  <si>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</si>
  <si>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</si>
  <si>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</si>
  <si>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</si>
  <si>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</si>
  <si>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</si>
  <si>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</si>
  <si>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</si>
  <si>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</si>
  <si>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</si>
  <si>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</si>
  <si>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</si>
  <si>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</si>
  <si>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</si>
  <si>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</si>
  <si>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</si>
  <si>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</si>
  <si>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</si>
  <si>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</si>
  <si>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</si>
  <si>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</si>
  <si>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</si>
  <si>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</si>
  <si>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</si>
  <si>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</si>
  <si>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</si>
  <si>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</si>
  <si>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</si>
  <si>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</si>
  <si>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</si>
  <si>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</si>
  <si>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</si>
  <si>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</si>
  <si>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</si>
  <si>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</si>
  <si>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</si>
  <si>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</si>
  <si>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</si>
  <si>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</si>
  <si>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</si>
  <si>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</si>
  <si>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</si>
  <si>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</si>
  <si>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</si>
  <si>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</si>
  <si>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</si>
  <si>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</si>
  <si>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</si>
  <si>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</si>
  <si>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</si>
  <si>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</si>
  <si>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</si>
  <si>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</si>
  <si>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</si>
  <si>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</si>
  <si>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</si>
  <si>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</si>
  <si>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</si>
  <si>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</si>
  <si>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</si>
  <si>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</si>
  <si>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</si>
  <si>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</si>
  <si>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</si>
  <si>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</si>
  <si>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</si>
  <si>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</si>
  <si>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</si>
  <si>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</si>
  <si>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</si>
  <si>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</si>
  <si>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</si>
  <si>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</si>
  <si>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</si>
  <si>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</si>
  <si>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</si>
  <si>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</si>
  <si>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</si>
  <si>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</si>
  <si>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</si>
  <si>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</si>
  <si>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</si>
  <si>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</si>
  <si>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</si>
  <si>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</si>
  <si>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</si>
  <si>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</si>
  <si>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</si>
  <si>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</si>
  <si>
    <t>Row.names</t>
  </si>
  <si>
    <t>Rn</t>
  </si>
  <si>
    <t>LSE.to.SPTR</t>
  </si>
  <si>
    <t>LSE.to.HFRXEH</t>
  </si>
  <si>
    <t>Hatteras.Long.Short.Equity.Aristos</t>
  </si>
  <si>
    <t>Hatteras.Long.Short.Equity.Closed</t>
  </si>
  <si>
    <t>Hatteras.Long.Short.Equity.Sunnymeath.Asset.Mgmt</t>
  </si>
  <si>
    <t>N.A.1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</si>
  <si>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</si>
  <si>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</si>
  <si>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</si>
  <si>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</si>
  <si>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</si>
  <si>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</si>
  <si>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</si>
  <si>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</si>
  <si>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</si>
  <si>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</si>
  <si>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</si>
  <si>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</si>
  <si>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</si>
  <si>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</si>
  <si>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</si>
  <si>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</si>
  <si>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</si>
  <si>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</si>
  <si>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</si>
  <si>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</si>
  <si>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</si>
  <si>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</si>
  <si>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</si>
  <si>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</si>
  <si>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</si>
  <si>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</si>
  <si>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</si>
  <si>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</si>
  <si>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</si>
  <si>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</si>
  <si>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</si>
  <si>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</si>
  <si>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</si>
  <si>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</si>
  <si>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</si>
  <si>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</si>
  <si>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</si>
  <si>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</si>
  <si>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</si>
  <si>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</si>
  <si>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</si>
  <si>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</si>
  <si>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</si>
  <si>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</si>
  <si>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</si>
  <si>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</si>
  <si>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</si>
  <si>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</si>
  <si>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</si>
  <si>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</si>
  <si>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</si>
  <si>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</si>
  <si>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</si>
  <si>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</si>
  <si>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</si>
  <si>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</si>
  <si>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</si>
  <si>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</si>
  <si>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</si>
  <si>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</si>
  <si>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</si>
  <si>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</si>
  <si>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</si>
  <si>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</si>
  <si>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</si>
  <si>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</si>
  <si>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</si>
  <si>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</si>
  <si>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</si>
  <si>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</si>
  <si>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</si>
  <si>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</si>
  <si>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</si>
  <si>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</si>
  <si>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</si>
  <si>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</si>
  <si>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</si>
  <si>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</si>
  <si>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</si>
  <si>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</si>
  <si>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</si>
  <si>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</si>
  <si>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</si>
  <si>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</si>
  <si>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</si>
  <si>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</si>
  <si>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</si>
  <si>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</si>
  <si>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</si>
  <si>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</si>
  <si>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</si>
  <si>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</si>
  <si>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</si>
  <si>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</si>
  <si>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</si>
  <si>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</si>
  <si>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</si>
  <si>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</si>
  <si>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</si>
  <si>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</si>
  <si>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</si>
  <si>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</si>
  <si>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</si>
  <si>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</si>
  <si>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</si>
  <si>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</si>
  <si>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</si>
  <si>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</si>
  <si>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</si>
  <si>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</si>
  <si>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</si>
  <si>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</si>
  <si>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</si>
  <si>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</si>
  <si>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</si>
  <si>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</si>
  <si>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</si>
  <si>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</si>
  <si>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</si>
  <si>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</si>
  <si>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</si>
  <si>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</si>
  <si>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</si>
  <si>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</si>
  <si>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</si>
  <si>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</si>
  <si>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</si>
  <si>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</si>
  <si>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</si>
  <si>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</si>
  <si>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</si>
  <si>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</si>
  <si>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</si>
  <si>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</si>
  <si>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</si>
  <si>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</si>
  <si>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</si>
  <si>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</si>
  <si>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</si>
  <si>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</si>
  <si>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</si>
  <si>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</si>
  <si>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</si>
  <si>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</si>
  <si>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</si>
  <si>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</si>
  <si>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</si>
  <si>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</si>
  <si>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</si>
  <si>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</si>
  <si>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</si>
  <si>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</si>
  <si>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</si>
  <si>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</si>
  <si>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</si>
  <si>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</si>
  <si>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</si>
  <si>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</si>
  <si>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</si>
  <si>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</si>
  <si>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</si>
  <si>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</si>
  <si>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</si>
  <si>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</si>
  <si>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</si>
  <si>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</si>
  <si>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</si>
  <si>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</si>
  <si>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</si>
  <si>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</si>
  <si>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</si>
  <si>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</si>
  <si>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</si>
  <si>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</si>
  <si>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</si>
  <si>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</si>
  <si>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</si>
  <si>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</si>
  <si>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</si>
  <si>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</si>
  <si>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</si>
  <si>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</si>
  <si>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</si>
  <si>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</si>
  <si>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</si>
  <si>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</si>
  <si>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</si>
  <si>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</si>
  <si>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</si>
  <si>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</si>
  <si>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</si>
  <si>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</si>
  <si>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</si>
  <si>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</si>
  <si>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</si>
  <si>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</si>
  <si>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</si>
  <si>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</si>
  <si>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</si>
  <si>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</si>
  <si>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</si>
  <si>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</si>
  <si>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</si>
  <si>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</si>
  <si>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</si>
  <si>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</si>
  <si>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</si>
  <si>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</si>
  <si>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</si>
  <si>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</si>
  <si>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</si>
  <si>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</si>
  <si>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</si>
  <si>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</si>
  <si>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</si>
  <si>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</si>
  <si>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</si>
  <si>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</si>
  <si>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</si>
  <si>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</si>
  <si>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</si>
  <si>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</si>
  <si>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</si>
  <si>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</si>
  <si>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</si>
  <si>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</si>
  <si>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</si>
  <si>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</si>
  <si>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</si>
  <si>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</si>
  <si>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</si>
  <si>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</si>
  <si>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</si>
  <si>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</si>
  <si>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</si>
  <si>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</si>
  <si>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</si>
  <si>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</si>
  <si>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</si>
  <si>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</si>
  <si>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</si>
  <si>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</si>
  <si>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</si>
  <si>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</si>
  <si>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</si>
  <si>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</si>
  <si>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</si>
  <si>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</si>
  <si>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</si>
  <si>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</si>
  <si>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</si>
  <si>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</si>
  <si>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</si>
  <si>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</si>
  <si>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</si>
  <si>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</si>
  <si>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</si>
  <si>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</si>
  <si>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</si>
  <si>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</si>
  <si>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</si>
  <si>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</si>
  <si>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</si>
  <si>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</si>
  <si>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</si>
  <si>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</si>
  <si>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</si>
  <si>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</si>
  <si>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</si>
  <si>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</si>
  <si>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</si>
  <si>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</si>
  <si>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</si>
  <si>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</si>
  <si>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</si>
  <si>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</si>
  <si>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</si>
  <si>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</si>
  <si>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</si>
  <si>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</si>
  <si>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</si>
  <si>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</si>
  <si>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</si>
  <si>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</si>
  <si>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</si>
  <si>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</si>
  <si>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</si>
  <si>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</si>
  <si>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</si>
  <si>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</si>
  <si>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</si>
  <si>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</si>
  <si>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</si>
  <si>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</si>
  <si>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</si>
  <si>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</si>
  <si>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</si>
  <si>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</si>
  <si>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</si>
  <si>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</si>
  <si>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</si>
  <si>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</si>
  <si>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</si>
  <si>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</si>
  <si>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</si>
  <si>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</si>
  <si>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</si>
  <si>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</si>
  <si>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</si>
  <si>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</si>
  <si>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</si>
  <si>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</si>
  <si>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</si>
  <si>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</si>
  <si>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</si>
  <si>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</si>
  <si>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</si>
  <si>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</si>
  <si>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</si>
  <si>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</si>
  <si>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</si>
  <si>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</si>
  <si>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</si>
  <si>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</si>
  <si>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</si>
  <si>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</si>
  <si>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</si>
  <si>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</si>
  <si>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</si>
  <si>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</si>
  <si>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</si>
  <si>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</si>
  <si>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</si>
  <si>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</si>
  <si>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</si>
  <si>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</si>
  <si>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</si>
  <si>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</si>
  <si>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</si>
  <si>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</si>
  <si>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</si>
  <si>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</si>
  <si>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</si>
  <si>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</si>
  <si>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</si>
  <si>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</si>
  <si>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</si>
  <si>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</si>
  <si>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</si>
  <si>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</si>
  <si>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</si>
  <si>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</si>
  <si>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</si>
  <si>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</si>
  <si>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</si>
  <si>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</si>
  <si>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</si>
  <si>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</si>
  <si>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</si>
  <si>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</si>
  <si>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</si>
  <si>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</si>
  <si>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</si>
  <si>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</si>
  <si>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</si>
  <si>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</si>
  <si>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</si>
  <si>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</si>
  <si>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</si>
  <si>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</si>
  <si>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</si>
  <si>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</si>
  <si>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</si>
  <si>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</si>
  <si>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</si>
  <si>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</si>
  <si>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</si>
  <si>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</si>
  <si>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</si>
  <si>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</si>
  <si>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</si>
  <si>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</si>
  <si>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</si>
  <si>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</si>
  <si>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</si>
  <si>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</si>
  <si>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</si>
  <si>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</si>
  <si>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</si>
  <si>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</si>
  <si>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</si>
  <si>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</si>
  <si>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</si>
  <si>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</si>
  <si>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</si>
  <si>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</si>
  <si>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</si>
  <si>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</si>
  <si>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</si>
  <si>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</si>
  <si>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</si>
  <si>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</si>
  <si>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</si>
  <si>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</si>
  <si>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</si>
  <si>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</si>
  <si>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</si>
  <si>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</si>
  <si>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</si>
  <si>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</si>
  <si>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</si>
  <si>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</si>
  <si>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</si>
  <si>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</si>
  <si>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</si>
  <si>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</si>
  <si>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</si>
  <si>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</si>
  <si>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</si>
  <si>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</si>
  <si>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</si>
  <si>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</si>
  <si>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</si>
  <si>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</si>
  <si>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</si>
  <si>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</si>
  <si>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</si>
  <si>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</si>
  <si>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</si>
  <si>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</si>
  <si>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</si>
  <si>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</si>
  <si>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</si>
  <si>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</si>
  <si>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</si>
  <si>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</si>
  <si>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</si>
  <si>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</si>
  <si>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</si>
  <si>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</si>
  <si>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</si>
  <si>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</si>
  <si>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</si>
  <si>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</si>
  <si>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</si>
  <si>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</si>
  <si>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</si>
  <si>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</si>
  <si>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</si>
  <si>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</si>
  <si>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</si>
  <si>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</si>
  <si>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</si>
  <si>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</si>
  <si>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</si>
  <si>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</si>
  <si>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</si>
  <si>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</si>
  <si>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</si>
  <si>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</si>
  <si>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</si>
  <si>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</si>
  <si>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</si>
  <si>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</si>
  <si>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</si>
  <si>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</si>
  <si>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</si>
  <si>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</si>
  <si>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</si>
  <si>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</si>
  <si>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</si>
  <si>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</si>
  <si>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</si>
  <si>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</si>
  <si>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</si>
  <si>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</si>
  <si>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</si>
  <si>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</si>
  <si>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</si>
  <si>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</si>
  <si>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</si>
  <si>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</si>
  <si>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</si>
  <si>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</si>
  <si>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</si>
  <si>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</si>
  <si>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</si>
  <si>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</si>
  <si>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</si>
  <si>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</si>
  <si>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</si>
  <si>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</si>
  <si>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</si>
  <si>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</si>
  <si>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</si>
  <si>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</si>
  <si>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</si>
  <si>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</si>
  <si>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</si>
  <si>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</si>
  <si>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</si>
  <si>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</si>
  <si>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</si>
  <si>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</si>
  <si>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</si>
  <si>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</si>
  <si>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</si>
  <si>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</si>
  <si>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</si>
  <si>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</si>
  <si>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</si>
  <si>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</si>
  <si>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</si>
  <si>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</si>
  <si>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</si>
  <si>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</si>
  <si>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</si>
  <si>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</si>
  <si>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</si>
  <si>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</si>
  <si>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</si>
  <si>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</si>
  <si>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</si>
  <si>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</si>
  <si>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</si>
  <si>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</si>
  <si>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</si>
  <si>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</si>
  <si>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</si>
  <si>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</si>
  <si>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</si>
  <si>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</si>
  <si>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</si>
  <si>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</si>
  <si>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</si>
  <si>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</si>
  <si>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</si>
  <si>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</si>
  <si>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</si>
  <si>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</si>
  <si>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</si>
  <si>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</si>
  <si>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</si>
  <si>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</si>
  <si>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</si>
  <si>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</si>
  <si>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</si>
  <si>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</si>
  <si>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</si>
  <si>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</si>
  <si>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</si>
  <si>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</si>
  <si>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</si>
  <si>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</si>
  <si>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</si>
  <si>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</si>
  <si>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</si>
  <si>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</si>
  <si>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</si>
  <si>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</si>
  <si>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</si>
  <si>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</si>
  <si>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</si>
  <si>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</si>
  <si>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</si>
  <si>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</si>
  <si>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</si>
  <si>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</si>
  <si>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</si>
  <si>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</si>
  <si>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</si>
  <si>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</si>
  <si>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</si>
  <si>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</si>
  <si>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</si>
  <si>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</si>
  <si>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</si>
  <si>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</si>
  <si>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</si>
  <si>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</si>
  <si>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</si>
  <si>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</si>
  <si>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</si>
  <si>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</si>
  <si>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</si>
  <si>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</si>
  <si>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</si>
  <si>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</si>
  <si>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</si>
  <si>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</si>
  <si>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</si>
  <si>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</si>
  <si>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</si>
  <si>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</si>
  <si>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</si>
  <si>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</si>
  <si>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</si>
  <si>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</si>
  <si>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</si>
  <si>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</si>
  <si>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</si>
  <si>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</si>
  <si>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</si>
  <si>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</si>
  <si>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</si>
  <si>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</si>
  <si>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</si>
  <si>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</si>
  <si>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</si>
  <si>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</si>
  <si>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</si>
  <si>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</si>
  <si>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</si>
  <si>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</si>
  <si>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</si>
  <si>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</si>
  <si>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</si>
  <si>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</si>
  <si>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</si>
  <si>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</si>
  <si>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</si>
  <si>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</si>
  <si>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</si>
  <si>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</si>
  <si>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</si>
  <si>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</si>
  <si>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</si>
  <si>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</si>
  <si>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</si>
  <si>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</si>
  <si>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</si>
  <si>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</si>
  <si>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</si>
  <si>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</si>
  <si>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</si>
  <si>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</si>
  <si>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</si>
  <si>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</si>
  <si>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</si>
  <si>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</si>
  <si>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</si>
  <si>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</si>
  <si>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</si>
  <si>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</si>
  <si>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</si>
  <si>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</si>
  <si>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</si>
  <si>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</si>
  <si>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</si>
  <si>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</si>
  <si>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</si>
  <si>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</si>
  <si>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</si>
  <si>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</si>
  <si>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</si>
  <si>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</si>
  <si>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</si>
  <si>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</si>
  <si>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</si>
  <si>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</si>
  <si>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</si>
  <si>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</si>
  <si>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</si>
  <si>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</si>
  <si>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</si>
  <si>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</si>
  <si>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</si>
  <si>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</si>
  <si>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</si>
  <si>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</si>
  <si>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</si>
  <si>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</si>
  <si>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</si>
  <si>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</si>
  <si>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</si>
  <si>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</si>
  <si>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</si>
  <si>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</si>
  <si>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</si>
  <si>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</si>
  <si>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</si>
  <si>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</si>
  <si>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</si>
  <si>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</si>
  <si>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</si>
  <si>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</si>
  <si>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</si>
  <si>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</si>
  <si>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</si>
  <si>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</si>
  <si>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</si>
  <si>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</si>
  <si>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</si>
  <si>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</si>
  <si>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</si>
  <si>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</si>
  <si>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</si>
  <si>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</si>
  <si>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</si>
  <si>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</si>
  <si>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</si>
  <si>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</si>
  <si>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</si>
  <si>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</si>
  <si>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</si>
  <si>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</si>
  <si>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</si>
  <si>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</si>
  <si>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</si>
  <si>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</si>
  <si>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</si>
  <si>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</si>
  <si>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</si>
  <si>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</si>
  <si>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</si>
  <si>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</si>
  <si>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</si>
  <si>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</si>
  <si>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</si>
  <si>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</si>
  <si>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</si>
  <si>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</si>
  <si>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</si>
  <si>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</si>
  <si>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</si>
  <si>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</si>
  <si>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</si>
  <si>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</si>
  <si>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</si>
  <si>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</si>
  <si>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</si>
  <si>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</si>
  <si>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</si>
  <si>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</si>
  <si>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</si>
  <si>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</si>
  <si>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</si>
  <si>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</si>
  <si>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</si>
  <si>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</si>
  <si>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</si>
  <si>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</si>
  <si>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</si>
  <si>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</si>
  <si>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</si>
  <si>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</si>
  <si>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</si>
  <si>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</si>
  <si>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</si>
  <si>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</si>
  <si>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</si>
  <si>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</si>
  <si>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</si>
  <si>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</si>
  <si>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</si>
  <si>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</si>
  <si>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</si>
  <si>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</si>
  <si>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</si>
  <si>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</si>
  <si>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</si>
  <si>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</si>
  <si>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</si>
  <si>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</si>
  <si>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</si>
  <si>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</si>
  <si>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</si>
  <si>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</si>
  <si>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</si>
  <si>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</si>
  <si>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</si>
  <si>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</si>
  <si>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</si>
  <si>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</si>
  <si>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</si>
  <si>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</si>
  <si>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</si>
  <si>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</si>
  <si>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</si>
  <si>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</si>
  <si>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</si>
  <si>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</si>
  <si>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</si>
  <si>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</si>
  <si>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</si>
  <si>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</si>
  <si>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</si>
  <si>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</si>
  <si>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</si>
  <si>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</si>
  <si>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</si>
  <si>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</si>
  <si>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</si>
  <si>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</si>
  <si>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</si>
  <si>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</si>
  <si>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</si>
  <si>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</si>
  <si>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</si>
  <si>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</si>
  <si>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</si>
  <si>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</si>
  <si>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</si>
  <si>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</si>
  <si>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</si>
  <si>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</si>
  <si>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</si>
  <si>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</si>
  <si>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</si>
  <si>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</si>
  <si>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</si>
  <si>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</si>
  <si>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</si>
  <si>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</si>
  <si>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</si>
  <si>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</si>
  <si>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</si>
  <si>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</si>
  <si>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</si>
  <si>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</si>
  <si>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</si>
  <si>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</si>
  <si>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</si>
  <si>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</si>
  <si>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</si>
  <si>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</si>
  <si>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</si>
  <si>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</si>
  <si>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</si>
  <si>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</si>
  <si>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</si>
  <si>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</si>
  <si>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</si>
  <si>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</si>
  <si>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</si>
  <si>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</si>
  <si>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</si>
  <si>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</si>
  <si>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</si>
  <si>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</si>
  <si>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</si>
  <si>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</si>
  <si>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</si>
  <si>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</si>
  <si>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</si>
  <si>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</si>
  <si>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</si>
  <si>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</si>
  <si>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</si>
  <si>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</si>
  <si>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</si>
  <si>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</si>
  <si>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</si>
  <si>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</si>
  <si>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</si>
  <si>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</si>
  <si>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</si>
  <si>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</si>
  <si>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</si>
  <si>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</si>
  <si>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</si>
  <si>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</si>
  <si>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</si>
  <si>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</si>
  <si>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</si>
  <si>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</si>
  <si>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</si>
  <si>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</si>
  <si>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</si>
  <si>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</si>
  <si>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</si>
  <si>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</si>
  <si>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</si>
  <si>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</si>
  <si>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</si>
  <si>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</si>
  <si>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</si>
  <si>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</si>
  <si>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</si>
  <si>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</si>
  <si>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</si>
  <si>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</si>
  <si>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</si>
  <si>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</si>
  <si>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</si>
  <si>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</si>
  <si>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</si>
  <si>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</si>
  <si>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</si>
  <si>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</si>
  <si>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</si>
  <si>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</si>
  <si>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</si>
  <si>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</si>
  <si>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</si>
  <si>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</si>
  <si>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</si>
  <si>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</si>
  <si>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</si>
  <si>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</si>
  <si>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</si>
  <si>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</si>
  <si>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</si>
  <si>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</si>
  <si>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</si>
  <si>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</si>
  <si>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</si>
  <si>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</si>
  <si>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</si>
  <si>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</si>
  <si>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</si>
  <si>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</si>
  <si>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</si>
  <si>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</si>
  <si>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</si>
  <si>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</si>
  <si>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</si>
  <si>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</si>
  <si>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</si>
  <si>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</si>
  <si>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</si>
  <si>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</si>
  <si>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</si>
  <si>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</si>
  <si>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</si>
  <si>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</si>
  <si>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</si>
  <si>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</si>
  <si>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</si>
  <si>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</si>
  <si>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</si>
  <si>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</si>
  <si>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</si>
  <si>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</si>
  <si>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</si>
  <si>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</si>
  <si>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</si>
  <si>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</si>
  <si>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</si>
  <si>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</si>
  <si>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</si>
  <si>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</si>
  <si>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</si>
  <si>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</si>
  <si>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</si>
  <si>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</si>
  <si>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</si>
  <si>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</si>
  <si>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</si>
  <si>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</si>
  <si>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</si>
  <si>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</si>
  <si>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</si>
  <si>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</si>
  <si>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</si>
  <si>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</si>
  <si>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</si>
  <si>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</si>
  <si>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</si>
  <si>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</si>
  <si>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</si>
  <si>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</si>
  <si>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</si>
  <si>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</si>
  <si>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</si>
  <si>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</si>
  <si>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</si>
  <si>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</si>
  <si>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</si>
  <si>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</si>
  <si>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</si>
  <si>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</si>
  <si>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</si>
  <si>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</si>
  <si>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</si>
  <si>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</si>
  <si>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</si>
  <si>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</si>
  <si>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</si>
  <si>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</si>
  <si>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</si>
  <si>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</si>
  <si>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</si>
  <si>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</si>
  <si>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</si>
  <si>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</si>
  <si>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</si>
  <si>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</si>
  <si>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</si>
  <si>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</si>
  <si>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</si>
  <si>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</si>
  <si>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</si>
  <si>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</si>
  <si>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</si>
  <si>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</si>
  <si>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</si>
  <si>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</si>
  <si>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</si>
  <si>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</si>
  <si>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</si>
  <si>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</si>
  <si>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</si>
  <si>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</si>
  <si>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</si>
  <si>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</si>
  <si>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</si>
  <si>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</si>
  <si>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</si>
  <si>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</si>
  <si>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</si>
  <si>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</si>
  <si>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</si>
  <si>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</si>
  <si>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</si>
  <si>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</si>
  <si>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</si>
  <si>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</si>
  <si>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</si>
  <si>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</si>
  <si>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</si>
  <si>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</si>
  <si>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</si>
  <si>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</si>
  <si>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</si>
  <si>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</si>
  <si>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</si>
  <si>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</si>
  <si>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</si>
  <si>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</si>
  <si>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</si>
  <si>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</si>
  <si>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</si>
  <si>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</si>
  <si>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</si>
  <si>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</si>
  <si>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</si>
  <si>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</si>
  <si>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</si>
  <si>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</si>
  <si>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</si>
  <si>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</si>
  <si>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</si>
  <si>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</si>
  <si>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</si>
  <si>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</si>
  <si>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</si>
  <si>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</si>
  <si>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</si>
  <si>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</si>
  <si>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</si>
  <si>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</si>
  <si>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</si>
  <si>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</si>
  <si>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</si>
  <si>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</si>
  <si>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</si>
  <si>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</si>
  <si>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</si>
  <si>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</si>
  <si>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</si>
  <si>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</si>
  <si>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</si>
  <si>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</si>
  <si>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</si>
  <si>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</si>
  <si>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</si>
  <si>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</si>
  <si>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</si>
  <si>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</si>
  <si>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</si>
  <si>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</si>
  <si>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</si>
  <si>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</si>
  <si>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</si>
  <si>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</si>
  <si>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</si>
  <si>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</si>
  <si>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</si>
  <si>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</si>
  <si>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</si>
  <si>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</si>
  <si>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</si>
  <si>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</si>
  <si>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</si>
  <si>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</si>
  <si>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</si>
  <si>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</si>
  <si>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</si>
  <si>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</si>
  <si>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</si>
  <si>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</si>
  <si>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</si>
  <si>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</si>
  <si>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</si>
  <si>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</si>
  <si>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</si>
  <si>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</si>
  <si>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</si>
  <si>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</si>
  <si>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</si>
  <si>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</si>
  <si>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</si>
  <si>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</si>
  <si>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</si>
  <si>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</si>
  <si>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</si>
  <si>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</si>
  <si>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</si>
  <si>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</si>
  <si>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</si>
  <si>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</si>
  <si>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</si>
  <si>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</si>
  <si>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</si>
  <si>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</si>
  <si>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</si>
  <si>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</si>
  <si>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</si>
  <si>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</si>
  <si>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</si>
  <si>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</si>
  <si>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</si>
  <si>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</si>
  <si>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</si>
  <si>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</si>
  <si>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</si>
  <si>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</si>
  <si>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</si>
  <si>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</si>
  <si>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</si>
  <si>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</si>
  <si>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</si>
  <si>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</si>
  <si>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</si>
  <si>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</si>
  <si>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</si>
  <si>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</si>
  <si>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</si>
  <si>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</si>
  <si>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</si>
  <si>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</si>
  <si>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</si>
  <si>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</si>
  <si>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</si>
  <si>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</si>
  <si>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</si>
  <si>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</si>
  <si>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</si>
  <si>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</si>
  <si>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</si>
  <si>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</si>
  <si>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</si>
  <si>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</si>
  <si>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</si>
  <si>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</si>
  <si>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</si>
  <si>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</si>
  <si>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</si>
  <si>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</si>
  <si>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</si>
  <si>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</si>
  <si>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</si>
  <si>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</si>
  <si>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</si>
  <si>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</si>
  <si>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</si>
  <si>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</si>
  <si>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</si>
  <si>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</si>
  <si>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</si>
  <si>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</si>
  <si>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</si>
  <si>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</si>
  <si>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</si>
  <si>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</si>
  <si>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</si>
  <si>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</si>
  <si>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</si>
  <si>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</si>
  <si>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</si>
  <si>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</si>
  <si>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</si>
  <si>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</si>
  <si>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</si>
  <si>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</si>
  <si>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</si>
  <si>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</si>
  <si>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</si>
  <si>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</si>
  <si>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</si>
  <si>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</si>
  <si>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</si>
  <si>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</si>
  <si>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</si>
  <si>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</si>
  <si>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</si>
  <si>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</si>
  <si>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</si>
  <si>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</si>
  <si>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</si>
  <si>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</si>
  <si>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</si>
  <si>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</si>
  <si>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</si>
  <si>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</si>
  <si>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</si>
  <si>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</si>
  <si>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</si>
  <si>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</si>
  <si>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</si>
  <si>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</si>
  <si>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</si>
  <si>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</si>
  <si>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</si>
  <si>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</si>
  <si>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</si>
  <si>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</si>
  <si>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</si>
  <si>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</si>
  <si>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</si>
  <si>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</si>
  <si>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</si>
  <si>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</si>
  <si>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</si>
  <si>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</si>
  <si>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</si>
  <si>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</si>
  <si>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</si>
  <si>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</si>
  <si>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</si>
  <si>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</si>
  <si>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</si>
  <si>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</si>
  <si>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</si>
  <si>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</si>
  <si>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</si>
  <si>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</si>
  <si>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</si>
  <si>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</si>
  <si>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</si>
  <si>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</si>
  <si>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</si>
  <si>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</si>
  <si>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</si>
  <si>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</si>
  <si>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</si>
  <si>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</si>
  <si>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</si>
  <si>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</si>
  <si>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</si>
  <si>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</si>
  <si>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</si>
  <si>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</si>
  <si>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</si>
  <si>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</si>
  <si>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</si>
  <si>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</si>
  <si>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</si>
  <si>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</si>
  <si>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</si>
  <si>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</si>
  <si>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</si>
  <si>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</si>
  <si>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</si>
  <si>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</si>
  <si>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</si>
  <si>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</si>
  <si>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</si>
  <si>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</si>
  <si>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</si>
  <si>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</si>
  <si>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</si>
  <si>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</si>
  <si>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</si>
  <si>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</si>
  <si>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</si>
  <si>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</si>
  <si>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</si>
  <si>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</si>
  <si>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</si>
  <si>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</si>
  <si>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</si>
  <si>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</si>
  <si>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</si>
  <si>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</si>
  <si>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</si>
  <si>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</si>
  <si>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</si>
  <si>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</si>
  <si>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</si>
  <si>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</si>
  <si>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</si>
  <si>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</si>
  <si>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</si>
  <si>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</si>
  <si>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</si>
  <si>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</si>
  <si>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</si>
  <si>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</si>
  <si>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</si>
  <si>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</si>
  <si>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</si>
  <si>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</si>
  <si>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</si>
  <si>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</si>
  <si>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</si>
  <si>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</si>
  <si>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</si>
  <si>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</si>
  <si>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</si>
  <si>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</si>
  <si>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</si>
  <si>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</si>
  <si>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</si>
  <si>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</si>
  <si>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</si>
  <si>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</si>
  <si>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</si>
  <si>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</si>
  <si>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</si>
  <si>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</si>
  <si>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</si>
  <si>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</si>
  <si>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</si>
  <si>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</si>
  <si>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</si>
  <si>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</si>
  <si>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</si>
  <si>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</si>
  <si>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</si>
  <si>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</si>
  <si>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</si>
  <si>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</si>
  <si>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</si>
  <si>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</si>
  <si>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</si>
  <si>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</si>
  <si>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</si>
  <si>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</si>
  <si>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</si>
  <si>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</si>
  <si>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</si>
  <si>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</si>
  <si>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</si>
  <si>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</si>
  <si>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</si>
  <si>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</si>
  <si>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</si>
  <si>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</si>
  <si>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</si>
  <si>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</si>
  <si>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</si>
  <si>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</si>
  <si>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</si>
  <si>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</si>
  <si>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</si>
  <si>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</si>
  <si>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</si>
  <si>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</si>
  <si>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</si>
  <si>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</si>
  <si>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</si>
  <si>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</si>
  <si>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</si>
  <si>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</si>
  <si>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</si>
  <si>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</si>
  <si>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</si>
  <si>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</si>
  <si>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</si>
  <si>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</si>
  <si>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</si>
  <si>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</si>
  <si>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</si>
  <si>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</si>
  <si>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</si>
  <si>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</si>
  <si>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</si>
  <si>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</si>
  <si>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</si>
  <si>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</si>
  <si>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</si>
  <si>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</si>
  <si>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</si>
  <si>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</si>
  <si>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</si>
  <si>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</si>
  <si>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</si>
  <si>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</si>
  <si>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</si>
  <si>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</si>
  <si>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</si>
  <si>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</si>
  <si>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</si>
  <si>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</si>
  <si>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</si>
  <si>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</si>
  <si>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</si>
  <si>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</si>
  <si>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</si>
  <si>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</si>
  <si>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</si>
  <si>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</si>
  <si>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</si>
  <si>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</si>
  <si>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</si>
  <si>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</si>
  <si>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</si>
  <si>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</si>
  <si>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</si>
  <si>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</si>
  <si>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</si>
  <si>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</si>
  <si>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</si>
  <si>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</si>
  <si>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</si>
  <si>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</si>
  <si>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</si>
  <si>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</si>
  <si>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</si>
  <si>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</si>
  <si>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</si>
  <si>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</si>
  <si>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</si>
  <si>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</si>
  <si>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</si>
  <si>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</si>
  <si>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</si>
  <si>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</si>
  <si>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</si>
  <si>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</si>
  <si>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</si>
  <si>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</si>
  <si>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</si>
  <si>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</si>
  <si>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</si>
  <si>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</si>
  <si>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</si>
  <si>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</si>
  <si>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</si>
  <si>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</si>
  <si>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</si>
  <si>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</si>
  <si>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</si>
  <si>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</si>
  <si>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</si>
  <si>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</si>
  <si>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</si>
  <si>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</si>
  <si>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</si>
  <si>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</si>
  <si>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</si>
  <si>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</si>
  <si>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</si>
  <si>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</si>
  <si>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</si>
  <si>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</si>
  <si>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</si>
  <si>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</si>
  <si>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</si>
  <si>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</si>
  <si>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</si>
  <si>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</si>
  <si>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</si>
  <si>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</si>
  <si>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</si>
  <si>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</si>
  <si>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</si>
  <si>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</si>
  <si>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</si>
  <si>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</si>
  <si>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</si>
  <si>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</si>
  <si>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</si>
  <si>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</si>
  <si>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</si>
  <si>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</si>
  <si>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</si>
  <si>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</si>
  <si>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</si>
  <si>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</si>
  <si>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</si>
  <si>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</si>
  <si>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</si>
  <si>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</si>
  <si>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</si>
  <si>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</si>
  <si>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</si>
  <si>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</si>
  <si>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</si>
  <si>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</si>
  <si>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</si>
  <si>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</si>
  <si>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</si>
  <si>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</si>
  <si>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</si>
  <si>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</si>
  <si>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</si>
  <si>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</si>
  <si>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</si>
  <si>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</si>
  <si>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</si>
  <si>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</si>
  <si>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</si>
  <si>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</si>
  <si>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</si>
  <si>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</si>
  <si>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</si>
  <si>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</si>
  <si>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</si>
  <si>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</si>
  <si>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</si>
  <si>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</si>
  <si>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</si>
  <si>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</si>
  <si>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</si>
  <si>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</si>
  <si>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</si>
  <si>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</si>
  <si>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</si>
  <si>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</si>
  <si>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</si>
  <si>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</si>
  <si>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</si>
  <si>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</si>
  <si>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</si>
  <si>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</si>
  <si>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</si>
  <si>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</si>
  <si>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</si>
  <si>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</si>
  <si>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</si>
  <si>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</si>
  <si>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</si>
  <si>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</si>
  <si>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</si>
  <si>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</si>
  <si>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</si>
  <si>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</si>
  <si>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</si>
  <si>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</si>
  <si>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</si>
  <si>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</si>
  <si>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</si>
  <si>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</si>
  <si>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</si>
  <si>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</si>
  <si>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</si>
  <si>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</si>
  <si>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</si>
  <si>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</si>
  <si>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</si>
  <si>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</si>
  <si>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</si>
  <si>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</si>
  <si>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</si>
  <si>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</si>
  <si>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</si>
  <si>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</si>
  <si>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</si>
  <si>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</si>
  <si>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</si>
  <si>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</si>
  <si>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</si>
  <si>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</si>
  <si>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</si>
  <si>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</si>
  <si>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</si>
  <si>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</si>
  <si>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</si>
  <si>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</si>
  <si>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</si>
  <si>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</si>
  <si>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</si>
  <si>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</si>
  <si>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</si>
  <si>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</si>
  <si>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</si>
  <si>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</si>
  <si>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</si>
  <si>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</si>
  <si>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</si>
  <si>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</si>
  <si>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</si>
  <si>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</si>
  <si>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</si>
  <si>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</si>
  <si>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</si>
  <si>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</si>
  <si>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</si>
  <si>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</si>
  <si>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</si>
  <si>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</si>
  <si>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</si>
  <si>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</si>
  <si>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</si>
  <si>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</si>
  <si>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</si>
  <si>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</si>
  <si>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</si>
  <si>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</si>
  <si>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</si>
  <si>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</si>
  <si>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</si>
  <si>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</si>
  <si>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</si>
  <si>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</si>
  <si>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</si>
  <si>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</si>
  <si>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</si>
  <si>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</si>
  <si>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</si>
  <si>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</si>
  <si>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</si>
  <si>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</si>
  <si>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</si>
  <si>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</si>
  <si>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</si>
  <si>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</si>
  <si>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</si>
  <si>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</si>
  <si>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</si>
  <si>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</si>
  <si>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</si>
  <si>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</si>
  <si>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</si>
  <si>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</si>
  <si>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</si>
  <si>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</si>
  <si>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</si>
  <si>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</si>
  <si>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</si>
  <si>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</si>
  <si>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</si>
  <si>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</si>
  <si>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</si>
  <si>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</si>
  <si>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</si>
  <si>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</si>
  <si>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</si>
  <si>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</si>
  <si>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</si>
  <si>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</si>
  <si>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</si>
  <si>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</si>
  <si>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</si>
  <si>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</si>
  <si>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</si>
  <si>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</si>
  <si>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</si>
  <si>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</si>
  <si>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</si>
  <si>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</si>
  <si>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</si>
  <si>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</si>
  <si>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</si>
  <si>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</si>
  <si>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</si>
  <si>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</si>
  <si>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</si>
  <si>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</si>
  <si>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</si>
  <si>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</si>
  <si>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</si>
  <si>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</si>
  <si>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</si>
  <si>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</si>
  <si>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</si>
  <si>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</si>
  <si>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</si>
  <si>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</si>
  <si>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</si>
  <si>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</si>
  <si>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</si>
  <si>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</si>
  <si>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</si>
  <si>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</si>
  <si>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</si>
  <si>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</si>
  <si>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</si>
  <si>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</si>
  <si>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</si>
  <si>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</si>
  <si>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</si>
  <si>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</si>
  <si>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</si>
  <si>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</si>
  <si>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</si>
  <si>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</si>
  <si>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</si>
  <si>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</si>
  <si>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</si>
  <si>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</si>
  <si>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</si>
  <si>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</si>
  <si>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</si>
  <si>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</si>
  <si>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</si>
  <si>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</si>
  <si>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</si>
  <si>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</si>
  <si>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</si>
  <si>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</si>
  <si>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</si>
  <si>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</si>
  <si>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</si>
  <si>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</si>
  <si>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</si>
  <si>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</si>
  <si>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</si>
  <si>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</si>
  <si>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</si>
  <si>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</si>
  <si>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</si>
  <si>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</si>
  <si>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</si>
  <si>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</si>
  <si>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</si>
  <si>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</si>
  <si>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</si>
  <si>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</si>
  <si>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</si>
  <si>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</si>
  <si>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</si>
  <si>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</si>
  <si>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</si>
  <si>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</si>
  <si>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INTERMUNE INC</t>
  </si>
  <si>
    <t>MICROSOFT CORP</t>
  </si>
  <si>
    <t>APPLE INC</t>
  </si>
  <si>
    <t>SCIENCE APPLICATNS INTL CP NEW COM</t>
  </si>
  <si>
    <t>COMPUTER SCIENCES CORP</t>
  </si>
  <si>
    <t>DELTA AIR LINES INC DEL</t>
  </si>
  <si>
    <t>SUNEDISON INC</t>
  </si>
  <si>
    <t>VULCAN MATLS CO</t>
  </si>
  <si>
    <t>NETFLIX INC</t>
  </si>
  <si>
    <t>AMERCO</t>
  </si>
  <si>
    <t>AKAMAI TECHNOLOGIES INC</t>
  </si>
  <si>
    <t>FIRST SOLAR INC</t>
  </si>
  <si>
    <t>CDK GLOBAL INC</t>
  </si>
  <si>
    <t>TEEKAY TANKERS LTD</t>
  </si>
  <si>
    <t>TABLEAU SOFTWARE INC</t>
  </si>
  <si>
    <t>AMAZON COM INC</t>
  </si>
  <si>
    <t>SCORPIO TANKERS INC</t>
  </si>
  <si>
    <t>SUNPOWER CORP</t>
  </si>
  <si>
    <t>VERISIGN INC</t>
  </si>
  <si>
    <t>EQ</t>
  </si>
  <si>
    <t>AVON PRODS INC</t>
  </si>
  <si>
    <t>EXXON MOBIL CORP</t>
  </si>
  <si>
    <t>PEOPLES UNITED FINANCIAL INC COM</t>
  </si>
  <si>
    <t>SYSCO CORP</t>
  </si>
  <si>
    <t>MOBILEYE N V AMSTELVEEN</t>
  </si>
  <si>
    <t>PARKER HANNIFIN CORP</t>
  </si>
  <si>
    <t>AGRIUM INC</t>
  </si>
  <si>
    <t>GRAINGER W W INC</t>
  </si>
  <si>
    <t>GENERAL ELECTRIC CO</t>
  </si>
  <si>
    <t>CATERPILLAR INC DEL</t>
  </si>
  <si>
    <t>MSBNCHAL INDEX SWAP</t>
  </si>
  <si>
    <t>FLOWERS FOODS INC</t>
  </si>
  <si>
    <t>CUMMINS INC</t>
  </si>
  <si>
    <t>BERRY PLASTICS GROUP INC</t>
  </si>
  <si>
    <t>MSBNPRO6 INDEX SWAP</t>
  </si>
  <si>
    <t>INTEL CORP</t>
  </si>
  <si>
    <r>
      <t xml:space="preserve">21d </t>
    </r>
    <r>
      <rPr>
        <sz val="42"/>
        <rFont val="Calibri"/>
        <family val="2"/>
      </rPr>
      <t>∆</t>
    </r>
  </si>
  <si>
    <r>
      <t xml:space="preserve">63d </t>
    </r>
    <r>
      <rPr>
        <sz val="42"/>
        <rFont val="Calibri"/>
        <family val="2"/>
      </rPr>
      <t>∆</t>
    </r>
  </si>
  <si>
    <r>
      <t xml:space="preserve">252d </t>
    </r>
    <r>
      <rPr>
        <sz val="42"/>
        <rFont val="Calibri"/>
        <family val="2"/>
      </rPr>
      <t>∆</t>
    </r>
  </si>
  <si>
    <t>21d ∆</t>
  </si>
  <si>
    <t>63d ∆</t>
  </si>
  <si>
    <t>Blue.Jay</t>
  </si>
  <si>
    <t>Boardman.Bay</t>
  </si>
  <si>
    <t>Keypoint</t>
  </si>
  <si>
    <t>Lorem.Ipsum</t>
  </si>
  <si>
    <t>OMT</t>
  </si>
  <si>
    <t>Phineus</t>
  </si>
  <si>
    <t>Misc</t>
  </si>
  <si>
    <t>Name</t>
  </si>
  <si>
    <t>Fund_UID</t>
  </si>
  <si>
    <t>Allocation</t>
  </si>
  <si>
    <t>BlueJay</t>
  </si>
  <si>
    <t>MiscLSE</t>
  </si>
  <si>
    <t>LoremIpsum</t>
  </si>
  <si>
    <r>
      <t xml:space="preserve">21d </t>
    </r>
    <r>
      <rPr>
        <b/>
        <sz val="42"/>
        <rFont val="Calibri"/>
        <family val="2"/>
      </rPr>
      <t>∆</t>
    </r>
  </si>
  <si>
    <r>
      <t xml:space="preserve">63d </t>
    </r>
    <r>
      <rPr>
        <b/>
        <sz val="42"/>
        <rFont val="Calibri"/>
        <family val="2"/>
      </rPr>
      <t>∆</t>
    </r>
  </si>
  <si>
    <r>
      <t xml:space="preserve">252d </t>
    </r>
    <r>
      <rPr>
        <b/>
        <sz val="42"/>
        <rFont val="Calibri"/>
        <family val="2"/>
      </rPr>
      <t>∆</t>
    </r>
  </si>
  <si>
    <t>Chartwell</t>
  </si>
  <si>
    <t>Tamarack</t>
  </si>
  <si>
    <t>STRATEGY RISK DASHBOARD</t>
  </si>
  <si>
    <t>Avg Allocation (last 3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</si>
</sst>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000000"/>
      <name val="Lucida Console"/>
      <family val="3"/>
    </font>
    <font>
      <sz val="48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28"/>
      <color indexed="8"/>
      <name val="Calibri"/>
      <family val="2"/>
      <scheme val="minor"/>
    </font>
    <font>
      <sz val="36"/>
      <color indexed="8"/>
      <name val="Calibri"/>
      <family val="2"/>
      <scheme val="minor"/>
    </font>
    <font>
      <sz val="42"/>
      <name val="Calibri"/>
      <family val="2"/>
    </font>
    <font>
      <b/>
      <sz val="42"/>
      <color theme="1"/>
      <name val="Calibri"/>
      <family val="2"/>
      <scheme val="minor"/>
    </font>
    <font>
      <sz val="42"/>
      <color theme="1"/>
      <name val="Calibri"/>
      <family val="2"/>
      <scheme val="minor"/>
    </font>
    <font>
      <b/>
      <sz val="42"/>
      <name val="Calibri"/>
      <family val="2"/>
    </font>
    <font>
      <b/>
      <sz val="4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4">
    <xf numFmtId="0" fontId="0" fillId="0" borderId="0" xfId="0"/>
    <xf numFmtId="14" fontId="0" fillId="0" borderId="0" xfId="0" applyNumberForma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4" fillId="0" borderId="0" xfId="0" applyFont="1"/>
    <xf numFmtId="164" fontId="4" fillId="0" borderId="0" xfId="1" applyNumberFormat="1" applyFont="1" applyAlignment="1">
      <alignment horizontal="center"/>
    </xf>
    <xf numFmtId="2" fontId="4" fillId="0" borderId="0" xfId="1" applyNumberFormat="1" applyFont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64" fontId="4" fillId="0" borderId="2" xfId="1" applyNumberFormat="1" applyFont="1" applyBorder="1" applyAlignment="1">
      <alignment horizontal="center"/>
    </xf>
    <xf numFmtId="164" fontId="11" fillId="0" borderId="2" xfId="1" applyNumberFormat="1" applyFont="1" applyBorder="1" applyAlignment="1">
      <alignment horizontal="center"/>
    </xf>
    <xf numFmtId="164" fontId="4" fillId="0" borderId="3" xfId="1" applyNumberFormat="1" applyFont="1" applyBorder="1" applyAlignment="1">
      <alignment horizontal="center"/>
    </xf>
    <xf numFmtId="2" fontId="4" fillId="0" borderId="3" xfId="1" applyNumberFormat="1" applyFont="1" applyBorder="1" applyAlignment="1">
      <alignment horizontal="center"/>
    </xf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right"/>
    </xf>
    <xf numFmtId="0" fontId="4" fillId="0" borderId="6" xfId="0" applyFont="1" applyBorder="1" applyAlignment="1">
      <alignment horizontal="right"/>
    </xf>
    <xf numFmtId="164" fontId="0" fillId="0" borderId="0" xfId="1" applyNumberFormat="1" applyFont="1"/>
    <xf numFmtId="10" fontId="0" fillId="0" borderId="0" xfId="1" applyNumberFormat="1" applyFont="1"/>
    <xf numFmtId="2" fontId="0" fillId="0" borderId="0" xfId="0" applyNumberFormat="1"/>
    <xf numFmtId="0" fontId="2" fillId="0" borderId="0" xfId="0" applyFont="1" applyAlignment="1">
      <alignment vertical="center"/>
    </xf>
    <xf numFmtId="11" fontId="0" fillId="0" borderId="0" xfId="0" applyNumberFormat="1"/>
    <xf numFmtId="10" fontId="4" fillId="0" borderId="0" xfId="1" applyNumberFormat="1" applyFont="1" applyAlignment="1">
      <alignment horizontal="center"/>
    </xf>
    <xf numFmtId="10" fontId="11" fillId="0" borderId="0" xfId="1" applyNumberFormat="1" applyFont="1" applyAlignment="1">
      <alignment horizontal="center"/>
    </xf>
    <xf numFmtId="0" fontId="0" fillId="0" borderId="5" xfId="0" applyBorder="1"/>
    <xf numFmtId="0" fontId="0" fillId="0" borderId="7" xfId="0" applyBorder="1"/>
    <xf numFmtId="10" fontId="4" fillId="0" borderId="7" xfId="1" applyNumberFormat="1" applyFont="1" applyBorder="1" applyAlignment="1">
      <alignment horizontal="center"/>
    </xf>
    <xf numFmtId="0" fontId="4" fillId="0" borderId="9" xfId="0" applyFont="1" applyBorder="1" applyAlignment="1">
      <alignment horizontal="right"/>
    </xf>
    <xf numFmtId="0" fontId="4" fillId="0" borderId="10" xfId="0" applyFont="1" applyBorder="1" applyAlignment="1">
      <alignment horizontal="right"/>
    </xf>
    <xf numFmtId="0" fontId="4" fillId="0" borderId="10" xfId="0" applyFont="1" applyBorder="1"/>
    <xf numFmtId="0" fontId="11" fillId="0" borderId="10" xfId="0" applyFont="1" applyBorder="1" applyAlignment="1">
      <alignment horizontal="right"/>
    </xf>
    <xf numFmtId="10" fontId="4" fillId="0" borderId="2" xfId="1" applyNumberFormat="1" applyFont="1" applyBorder="1" applyAlignment="1">
      <alignment horizontal="center"/>
    </xf>
    <xf numFmtId="10" fontId="4" fillId="0" borderId="10" xfId="1" applyNumberFormat="1" applyFont="1" applyBorder="1" applyAlignment="1">
      <alignment horizontal="center"/>
    </xf>
    <xf numFmtId="10" fontId="4" fillId="0" borderId="13" xfId="1" applyNumberFormat="1" applyFont="1" applyBorder="1" applyAlignment="1">
      <alignment horizontal="center"/>
    </xf>
    <xf numFmtId="10" fontId="4" fillId="0" borderId="6" xfId="1" applyNumberFormat="1" applyFont="1" applyBorder="1" applyAlignment="1">
      <alignment horizontal="center"/>
    </xf>
    <xf numFmtId="10" fontId="11" fillId="0" borderId="2" xfId="1" applyNumberFormat="1" applyFont="1" applyBorder="1" applyAlignment="1">
      <alignment horizontal="center"/>
    </xf>
    <xf numFmtId="10" fontId="11" fillId="0" borderId="10" xfId="1" applyNumberFormat="1" applyFont="1" applyBorder="1" applyAlignment="1">
      <alignment horizontal="center"/>
    </xf>
    <xf numFmtId="10" fontId="4" fillId="0" borderId="0" xfId="1" applyNumberFormat="1" applyFont="1" applyBorder="1" applyAlignment="1">
      <alignment horizontal="center"/>
    </xf>
    <xf numFmtId="0" fontId="4" fillId="0" borderId="0" xfId="0" applyFont="1" applyBorder="1"/>
    <xf numFmtId="10" fontId="11" fillId="0" borderId="0" xfId="1" applyNumberFormat="1" applyFont="1" applyBorder="1" applyAlignment="1">
      <alignment horizontal="center"/>
    </xf>
    <xf numFmtId="164" fontId="4" fillId="0" borderId="2" xfId="1" applyNumberFormat="1" applyFont="1" applyBorder="1"/>
    <xf numFmtId="164" fontId="4" fillId="0" borderId="10" xfId="1" applyNumberFormat="1" applyFont="1" applyBorder="1"/>
    <xf numFmtId="164" fontId="4" fillId="0" borderId="10" xfId="1" applyNumberFormat="1" applyFont="1" applyBorder="1" applyAlignment="1">
      <alignment horizontal="center"/>
    </xf>
    <xf numFmtId="10" fontId="11" fillId="0" borderId="3" xfId="1" applyNumberFormat="1" applyFont="1" applyBorder="1" applyAlignment="1">
      <alignment horizontal="center"/>
    </xf>
    <xf numFmtId="0" fontId="4" fillId="0" borderId="12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10" fillId="0" borderId="9" xfId="0" applyFont="1" applyBorder="1" applyAlignment="1">
      <alignment horizontal="center" wrapText="1"/>
    </xf>
    <xf numFmtId="0" fontId="4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horizontal="center"/>
    </xf>
    <xf numFmtId="164" fontId="11" fillId="0" borderId="0" xfId="1" applyNumberFormat="1" applyFont="1" applyBorder="1" applyAlignment="1">
      <alignment horizontal="center"/>
    </xf>
    <xf numFmtId="0" fontId="4" fillId="0" borderId="10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10" fillId="0" borderId="14" xfId="0" applyFont="1" applyBorder="1"/>
    <xf numFmtId="164" fontId="10" fillId="0" borderId="15" xfId="1" applyNumberFormat="1" applyFont="1" applyBorder="1"/>
    <xf numFmtId="164" fontId="10" fillId="0" borderId="14" xfId="1" applyNumberFormat="1" applyFont="1" applyBorder="1"/>
    <xf numFmtId="10" fontId="10" fillId="0" borderId="15" xfId="1" applyNumberFormat="1" applyFont="1" applyBorder="1" applyAlignment="1">
      <alignment horizontal="center"/>
    </xf>
    <xf numFmtId="10" fontId="10" fillId="0" borderId="14" xfId="1" applyNumberFormat="1" applyFont="1" applyBorder="1" applyAlignment="1">
      <alignment horizontal="center"/>
    </xf>
    <xf numFmtId="0" fontId="10" fillId="0" borderId="16" xfId="0" applyFont="1" applyBorder="1"/>
    <xf numFmtId="0" fontId="4" fillId="0" borderId="3" xfId="0" applyFont="1" applyBorder="1" applyAlignment="1">
      <alignment horizontal="center"/>
    </xf>
    <xf numFmtId="14" fontId="7" fillId="0" borderId="0" xfId="0" applyNumberFormat="1" applyFont="1"/>
    <xf numFmtId="0" fontId="11" fillId="0" borderId="4" xfId="0" applyFont="1" applyBorder="1"/>
    <xf numFmtId="0" fontId="0" fillId="0" borderId="4" xfId="0" applyBorder="1"/>
    <xf numFmtId="0" fontId="14" fillId="0" borderId="5" xfId="0" applyFont="1" applyBorder="1"/>
    <xf numFmtId="0" fontId="14" fillId="0" borderId="5" xfId="0" applyFont="1" applyBorder="1" applyAlignment="1">
      <alignment horizontal="right"/>
    </xf>
    <xf numFmtId="0" fontId="13" fillId="0" borderId="5" xfId="0" applyFont="1" applyBorder="1" applyAlignment="1">
      <alignment horizontal="center" wrapText="1"/>
    </xf>
    <xf numFmtId="0" fontId="13" fillId="0" borderId="5" xfId="0" applyFont="1" applyBorder="1" applyAlignment="1">
      <alignment horizontal="center"/>
    </xf>
    <xf numFmtId="0" fontId="6" fillId="0" borderId="1" xfId="0" applyFont="1" applyBorder="1"/>
    <xf numFmtId="0" fontId="13" fillId="0" borderId="9" xfId="0" applyFont="1" applyBorder="1" applyAlignment="1">
      <alignment horizontal="right"/>
    </xf>
    <xf numFmtId="0" fontId="11" fillId="0" borderId="10" xfId="0" applyFont="1" applyFill="1" applyBorder="1" applyAlignment="1">
      <alignment horizontal="right"/>
    </xf>
    <xf numFmtId="0" fontId="13" fillId="0" borderId="9" xfId="0" applyFont="1" applyBorder="1" applyAlignment="1">
      <alignment horizontal="center" wrapText="1"/>
    </xf>
    <xf numFmtId="0" fontId="13" fillId="0" borderId="17" xfId="0" applyFont="1" applyBorder="1" applyAlignment="1">
      <alignment horizontal="center" wrapText="1"/>
    </xf>
    <xf numFmtId="10" fontId="10" fillId="0" borderId="4" xfId="0" applyNumberFormat="1" applyFont="1" applyBorder="1" applyAlignment="1">
      <alignment horizontal="center"/>
    </xf>
    <xf numFmtId="10" fontId="10" fillId="0" borderId="8" xfId="0" applyNumberFormat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164" fontId="10" fillId="0" borderId="11" xfId="0" applyNumberFormat="1" applyFont="1" applyBorder="1" applyAlignment="1">
      <alignment horizontal="center"/>
    </xf>
    <xf numFmtId="2" fontId="4" fillId="0" borderId="0" xfId="1" applyNumberFormat="1" applyFont="1" applyBorder="1" applyAlignment="1">
      <alignment horizontal="center"/>
    </xf>
    <xf numFmtId="0" fontId="10" fillId="0" borderId="5" xfId="0" applyFont="1" applyBorder="1" applyAlignment="1">
      <alignment horizontal="center" wrapText="1"/>
    </xf>
    <xf numFmtId="0" fontId="10" fillId="0" borderId="9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1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42"/>
        <color indexed="8"/>
        <name val="Calibri"/>
        <scheme val="minor"/>
      </font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auto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42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auto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4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auto="1"/>
        <name val="Calibri"/>
        <scheme val="minor"/>
      </font>
    </dxf>
    <dxf>
      <font>
        <color rgb="FF00610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9999"/>
        </patternFill>
      </fill>
    </dxf>
    <dxf>
      <font>
        <color rgb="FF9C0006"/>
      </font>
      <fill>
        <patternFill>
          <bgColor rgb="FFFF9999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ont>
        <color rgb="FF006100"/>
      </font>
    </dxf>
    <dxf>
      <font>
        <color rgb="FF9C0006"/>
      </font>
    </dxf>
    <dxf>
      <font>
        <color rgb="FF9C0006"/>
      </font>
      <fill>
        <patternFill>
          <bgColor rgb="FFFF9999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ont>
        <color rgb="FF006100"/>
      </font>
    </dxf>
    <dxf>
      <font>
        <color rgb="FF9C0006"/>
      </font>
    </dxf>
    <dxf>
      <font>
        <color rgb="FF00610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9999"/>
        </patternFill>
      </fill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</dxf>
    <dxf>
      <font>
        <color rgb="FF006100"/>
      </font>
    </dxf>
    <dxf>
      <font>
        <color rgb="FF9C0006"/>
      </font>
    </dxf>
    <dxf>
      <font>
        <color rgb="FF9C0006"/>
      </font>
    </dxf>
    <dxf>
      <font>
        <color rgb="FF006100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9" formatCode="m/d/yyyy"/>
    </dxf>
  </dxfs>
  <tableStyles count="0" defaultTableStyle="TableStyleMedium2" defaultPivotStyle="PivotStyleLight16"/>
  <colors>
    <mruColors>
      <color rgb="FFFF9999"/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3.937218000000001E-3</c:v>
                  </c:pt>
                  <c:pt idx="1">
                    <c:v>1.04667562E-2</c:v>
                  </c:pt>
                  <c:pt idx="2">
                    <c:v>8.4572750999999998E-3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0.0%</c:formatCode>
                <c:ptCount val="3"/>
                <c:pt idx="0">
                  <c:v>-2.2933139999999999E-3</c:v>
                </c:pt>
                <c:pt idx="1">
                  <c:v>-1.9280335E-3</c:v>
                </c:pt>
                <c:pt idx="2">
                  <c:v>-9.617448E-4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0.0%</c:formatCode>
                <c:ptCount val="3"/>
                <c:pt idx="0">
                  <c:v>2.3451756399999997E-3</c:v>
                </c:pt>
                <c:pt idx="1">
                  <c:v>2.7474522999999997E-3</c:v>
                </c:pt>
                <c:pt idx="2">
                  <c:v>1.5738220999999999E-3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4.9093190000000005E-3</c:v>
                  </c:pt>
                  <c:pt idx="1">
                    <c:v>1.7884340899999997E-2</c:v>
                  </c:pt>
                  <c:pt idx="2">
                    <c:v>8.598762900000001E-3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0.0%</c:formatCode>
                <c:ptCount val="3"/>
                <c:pt idx="0">
                  <c:v>2.9010153600000001E-3</c:v>
                </c:pt>
                <c:pt idx="1">
                  <c:v>5.1833253000000004E-3</c:v>
                </c:pt>
                <c:pt idx="2">
                  <c:v>1.9573314999999998E-3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General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General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General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General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General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BOXPLOTS!$L$26:$N$26</c:f>
              <c:numCache>
                <c:formatCode>0.0%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BOXPLOTS!$L$21:$N$21</c:f>
              <c:numCache>
                <c:formatCode>0.0%</c:formatCode>
                <c:ptCount val="3"/>
                <c:pt idx="0">
                  <c:v>6.376946800000001E-2</c:v>
                </c:pt>
                <c:pt idx="1">
                  <c:v>5.7605210300000008E-2</c:v>
                </c:pt>
                <c:pt idx="2">
                  <c:v>6.0580980100000008E-2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3.9372179999999923E-3</c:v>
                  </c:pt>
                  <c:pt idx="1">
                    <c:v>1.0466756200000003E-2</c:v>
                  </c:pt>
                  <c:pt idx="2">
                    <c:v>8.4572751000000015E-3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BOXPLOTS!$L$22:$N$22</c:f>
              <c:numCache>
                <c:formatCode>0.0%</c:formatCode>
                <c:ptCount val="3"/>
                <c:pt idx="0">
                  <c:v>3.9372179999999923E-3</c:v>
                </c:pt>
                <c:pt idx="1">
                  <c:v>1.0466756200000003E-2</c:v>
                </c:pt>
                <c:pt idx="2">
                  <c:v>8.4572751000000015E-3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BOXPLOTS!$L$23:$N$23</c:f>
              <c:numCache>
                <c:formatCode>0.0%</c:formatCode>
                <c:ptCount val="3"/>
                <c:pt idx="0">
                  <c:v>2.3451756400000023E-3</c:v>
                </c:pt>
                <c:pt idx="1">
                  <c:v>2.7474522999999945E-3</c:v>
                </c:pt>
                <c:pt idx="2">
                  <c:v>1.5738220999999969E-3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4.9093189999999953E-3</c:v>
                  </c:pt>
                  <c:pt idx="1">
                    <c:v>1.7884340900000004E-2</c:v>
                  </c:pt>
                  <c:pt idx="2">
                    <c:v>6.6414313999999947E-3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BOXPLOTS!$L$24:$N$24</c:f>
              <c:numCache>
                <c:formatCode>0.0%</c:formatCode>
                <c:ptCount val="3"/>
                <c:pt idx="0">
                  <c:v>2.9010153600000088E-3</c:v>
                </c:pt>
                <c:pt idx="1">
                  <c:v>5.1833252999999996E-3</c:v>
                </c:pt>
                <c:pt idx="2">
                  <c:v>1.9573315000000063E-3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BOXPLOTS!$L$25:$N$25</c:f>
              <c:numCache>
                <c:formatCode>0.0%</c:formatCode>
                <c:ptCount val="3"/>
                <c:pt idx="0">
                  <c:v>4.9093189999999953E-3</c:v>
                </c:pt>
                <c:pt idx="1">
                  <c:v>1.7884340900000004E-2</c:v>
                </c:pt>
                <c:pt idx="2">
                  <c:v>6.6414313999999947E-3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General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noMultiLvlLbl val="1"/>
      </c:cat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RISKSTATS!$P$2:$P$2200</c:f>
              <c:numCache>
                <c:formatCode>0.00%</c:formatCode>
                <c:ptCount val="2199"/>
                <c:pt idx="0">
                  <c:v>-0.38335893312873603</c:v>
                </c:pt>
                <c:pt idx="1">
                  <c:v>-0.39238294874148638</c:v>
                </c:pt>
                <c:pt idx="2">
                  <c:v>-0.39438828554431971</c:v>
                </c:pt>
                <c:pt idx="3">
                  <c:v>-0.39839895914998646</c:v>
                </c:pt>
                <c:pt idx="4">
                  <c:v>-0.39739629074856975</c:v>
                </c:pt>
                <c:pt idx="5">
                  <c:v>-0.39739629074856975</c:v>
                </c:pt>
                <c:pt idx="6">
                  <c:v>-0.39739629074856975</c:v>
                </c:pt>
                <c:pt idx="7">
                  <c:v>-0.39238294874148627</c:v>
                </c:pt>
                <c:pt idx="8">
                  <c:v>-0.39338561714290299</c:v>
                </c:pt>
                <c:pt idx="9">
                  <c:v>-0.38837227513581951</c:v>
                </c:pt>
                <c:pt idx="10">
                  <c:v>-0.38436160153015286</c:v>
                </c:pt>
                <c:pt idx="11">
                  <c:v>-0.38335893312873615</c:v>
                </c:pt>
                <c:pt idx="12">
                  <c:v>-0.3803509279244861</c:v>
                </c:pt>
                <c:pt idx="13">
                  <c:v>-0.38135359632590271</c:v>
                </c:pt>
                <c:pt idx="14">
                  <c:v>-0.38135359632590271</c:v>
                </c:pt>
                <c:pt idx="15">
                  <c:v>-0.37232958071315259</c:v>
                </c:pt>
                <c:pt idx="16">
                  <c:v>-0.36831890710748572</c:v>
                </c:pt>
                <c:pt idx="17">
                  <c:v>-0.36631357030465239</c:v>
                </c:pt>
                <c:pt idx="18">
                  <c:v>-0.36731623870606911</c:v>
                </c:pt>
                <c:pt idx="19">
                  <c:v>-0.36631357030465228</c:v>
                </c:pt>
                <c:pt idx="20">
                  <c:v>-0.36230289669898552</c:v>
                </c:pt>
                <c:pt idx="21">
                  <c:v>-0.36130022829756892</c:v>
                </c:pt>
                <c:pt idx="22">
                  <c:v>-0.35829222309331876</c:v>
                </c:pt>
                <c:pt idx="23">
                  <c:v>-0.35628688629048544</c:v>
                </c:pt>
                <c:pt idx="24">
                  <c:v>-0.35829222309331876</c:v>
                </c:pt>
                <c:pt idx="25">
                  <c:v>-0.3602975598961522</c:v>
                </c:pt>
                <c:pt idx="26">
                  <c:v>-0.35528421788906872</c:v>
                </c:pt>
                <c:pt idx="27">
                  <c:v>-0.35728955469190204</c:v>
                </c:pt>
                <c:pt idx="28">
                  <c:v>-0.35929489149473548</c:v>
                </c:pt>
                <c:pt idx="29">
                  <c:v>-0.35528421788906872</c:v>
                </c:pt>
                <c:pt idx="30">
                  <c:v>-0.35127354428340196</c:v>
                </c:pt>
                <c:pt idx="31">
                  <c:v>-0.35528421788906872</c:v>
                </c:pt>
                <c:pt idx="32">
                  <c:v>-0.36330556510040224</c:v>
                </c:pt>
                <c:pt idx="33">
                  <c:v>-0.3613002282975688</c:v>
                </c:pt>
                <c:pt idx="34">
                  <c:v>-0.35929489149473537</c:v>
                </c:pt>
                <c:pt idx="35">
                  <c:v>-0.35728955469190193</c:v>
                </c:pt>
                <c:pt idx="36">
                  <c:v>-0.35227621268481846</c:v>
                </c:pt>
                <c:pt idx="37">
                  <c:v>-0.35428154948765178</c:v>
                </c:pt>
                <c:pt idx="38">
                  <c:v>-0.35227621268481846</c:v>
                </c:pt>
                <c:pt idx="39">
                  <c:v>-0.35327888108623517</c:v>
                </c:pt>
                <c:pt idx="40">
                  <c:v>-0.35227621268481857</c:v>
                </c:pt>
                <c:pt idx="41">
                  <c:v>-0.35327888108623517</c:v>
                </c:pt>
                <c:pt idx="42">
                  <c:v>-0.35528421788906861</c:v>
                </c:pt>
                <c:pt idx="43">
                  <c:v>-0.36130022829756869</c:v>
                </c:pt>
                <c:pt idx="44">
                  <c:v>-0.36029755989615209</c:v>
                </c:pt>
                <c:pt idx="45">
                  <c:v>-0.35628688629048533</c:v>
                </c:pt>
                <c:pt idx="46">
                  <c:v>-0.35327888108623517</c:v>
                </c:pt>
                <c:pt idx="47">
                  <c:v>-0.35227621268481857</c:v>
                </c:pt>
                <c:pt idx="48">
                  <c:v>-0.3482655390791517</c:v>
                </c:pt>
                <c:pt idx="49">
                  <c:v>-0.34325219707206833</c:v>
                </c:pt>
                <c:pt idx="50">
                  <c:v>-0.3422495286706515</c:v>
                </c:pt>
                <c:pt idx="51">
                  <c:v>-0.34124686026923479</c:v>
                </c:pt>
                <c:pt idx="52">
                  <c:v>-0.3422495286706515</c:v>
                </c:pt>
                <c:pt idx="53">
                  <c:v>-0.33623351826215131</c:v>
                </c:pt>
                <c:pt idx="54">
                  <c:v>-0.33924152346640135</c:v>
                </c:pt>
                <c:pt idx="55">
                  <c:v>-0.34124686026923468</c:v>
                </c:pt>
                <c:pt idx="56">
                  <c:v>-0.34224952867065139</c:v>
                </c:pt>
                <c:pt idx="57">
                  <c:v>-0.34124686026923456</c:v>
                </c:pt>
                <c:pt idx="58">
                  <c:v>-0.34525753387490132</c:v>
                </c:pt>
                <c:pt idx="59">
                  <c:v>-0.35027087588198469</c:v>
                </c:pt>
                <c:pt idx="60">
                  <c:v>-0.35227621268481824</c:v>
                </c:pt>
                <c:pt idx="61">
                  <c:v>-0.34726287067773487</c:v>
                </c:pt>
                <c:pt idx="62">
                  <c:v>-0.34626020227631815</c:v>
                </c:pt>
                <c:pt idx="63">
                  <c:v>-0.34826553907915148</c:v>
                </c:pt>
                <c:pt idx="64">
                  <c:v>-0.35528421788906839</c:v>
                </c:pt>
                <c:pt idx="65">
                  <c:v>-0.35728955469190171</c:v>
                </c:pt>
                <c:pt idx="66">
                  <c:v>-0.35528421788906839</c:v>
                </c:pt>
                <c:pt idx="67">
                  <c:v>-0.35027087588198491</c:v>
                </c:pt>
                <c:pt idx="68">
                  <c:v>-0.34826553907915159</c:v>
                </c:pt>
                <c:pt idx="69">
                  <c:v>-0.34525753387490143</c:v>
                </c:pt>
                <c:pt idx="70">
                  <c:v>-0.34425486547348483</c:v>
                </c:pt>
                <c:pt idx="71">
                  <c:v>-0.34425486547348483</c:v>
                </c:pt>
                <c:pt idx="72">
                  <c:v>-0.33222284465648444</c:v>
                </c:pt>
                <c:pt idx="73">
                  <c:v>-0.32620683424798436</c:v>
                </c:pt>
                <c:pt idx="74">
                  <c:v>-0.33823885506498474</c:v>
                </c:pt>
                <c:pt idx="75">
                  <c:v>-0.33823885506498474</c:v>
                </c:pt>
                <c:pt idx="76">
                  <c:v>-0.33422818145931787</c:v>
                </c:pt>
                <c:pt idx="77">
                  <c:v>-0.33523084986073459</c:v>
                </c:pt>
                <c:pt idx="78">
                  <c:v>-0.33823885506498463</c:v>
                </c:pt>
                <c:pt idx="79">
                  <c:v>-0.33823885506498463</c:v>
                </c:pt>
                <c:pt idx="80">
                  <c:v>-0.34425486547348483</c:v>
                </c:pt>
                <c:pt idx="81">
                  <c:v>-0.35227621268481824</c:v>
                </c:pt>
                <c:pt idx="82">
                  <c:v>-0.35327888108623495</c:v>
                </c:pt>
                <c:pt idx="83">
                  <c:v>-0.36531090190323523</c:v>
                </c:pt>
                <c:pt idx="84">
                  <c:v>-0.35929489149473526</c:v>
                </c:pt>
                <c:pt idx="85">
                  <c:v>-0.36631357030465206</c:v>
                </c:pt>
                <c:pt idx="86">
                  <c:v>-0.36731623870606878</c:v>
                </c:pt>
                <c:pt idx="87">
                  <c:v>-0.36531090190323534</c:v>
                </c:pt>
                <c:pt idx="88">
                  <c:v>-0.36130022829756858</c:v>
                </c:pt>
                <c:pt idx="89">
                  <c:v>-0.35728955469190182</c:v>
                </c:pt>
                <c:pt idx="90">
                  <c:v>-0.35728955469190182</c:v>
                </c:pt>
                <c:pt idx="91">
                  <c:v>-0.35027087588198491</c:v>
                </c:pt>
                <c:pt idx="92">
                  <c:v>-0.35227621268481846</c:v>
                </c:pt>
                <c:pt idx="93">
                  <c:v>-0.3492682074805683</c:v>
                </c:pt>
                <c:pt idx="94">
                  <c:v>-0.35327888108623506</c:v>
                </c:pt>
                <c:pt idx="95">
                  <c:v>-0.35127354428340174</c:v>
                </c:pt>
                <c:pt idx="96">
                  <c:v>-0.34525753387490166</c:v>
                </c:pt>
                <c:pt idx="97">
                  <c:v>-0.34425486547348505</c:v>
                </c:pt>
                <c:pt idx="98">
                  <c:v>-0.34626020227631837</c:v>
                </c:pt>
                <c:pt idx="99">
                  <c:v>-0.34926820748056842</c:v>
                </c:pt>
                <c:pt idx="100">
                  <c:v>-0.35127354428340174</c:v>
                </c:pt>
                <c:pt idx="101">
                  <c:v>-0.3482655390791517</c:v>
                </c:pt>
                <c:pt idx="102">
                  <c:v>-0.3482655390791517</c:v>
                </c:pt>
                <c:pt idx="103">
                  <c:v>-0.34425486547348494</c:v>
                </c:pt>
                <c:pt idx="104">
                  <c:v>-0.35027087588198502</c:v>
                </c:pt>
                <c:pt idx="105">
                  <c:v>-0.35027087588198502</c:v>
                </c:pt>
                <c:pt idx="106">
                  <c:v>-0.34726287067773498</c:v>
                </c:pt>
                <c:pt idx="107">
                  <c:v>-0.34626020227631837</c:v>
                </c:pt>
                <c:pt idx="108">
                  <c:v>-0.3482655390791517</c:v>
                </c:pt>
                <c:pt idx="109">
                  <c:v>-0.35127354428340185</c:v>
                </c:pt>
                <c:pt idx="110">
                  <c:v>-0.35227621268481846</c:v>
                </c:pt>
                <c:pt idx="111">
                  <c:v>-0.35728955469190193</c:v>
                </c:pt>
                <c:pt idx="112">
                  <c:v>-0.35528421788906861</c:v>
                </c:pt>
                <c:pt idx="113">
                  <c:v>-0.35127354428340185</c:v>
                </c:pt>
                <c:pt idx="114">
                  <c:v>-0.35027087588198513</c:v>
                </c:pt>
                <c:pt idx="115">
                  <c:v>-0.34425486547348494</c:v>
                </c:pt>
                <c:pt idx="116">
                  <c:v>-0.34425486547348494</c:v>
                </c:pt>
                <c:pt idx="117">
                  <c:v>-0.34325219707206833</c:v>
                </c:pt>
                <c:pt idx="118">
                  <c:v>-0.34726287067773509</c:v>
                </c:pt>
                <c:pt idx="119">
                  <c:v>-0.3482655390791517</c:v>
                </c:pt>
                <c:pt idx="120">
                  <c:v>-0.34425486547348494</c:v>
                </c:pt>
                <c:pt idx="121">
                  <c:v>-0.34425486547348494</c:v>
                </c:pt>
                <c:pt idx="122">
                  <c:v>-0.34224952867065161</c:v>
                </c:pt>
                <c:pt idx="123">
                  <c:v>-0.34024419186781818</c:v>
                </c:pt>
                <c:pt idx="124">
                  <c:v>-0.34024419186781818</c:v>
                </c:pt>
                <c:pt idx="125">
                  <c:v>-0.33924152346640146</c:v>
                </c:pt>
                <c:pt idx="126">
                  <c:v>-0.34124686026923479</c:v>
                </c:pt>
                <c:pt idx="127">
                  <c:v>-0.34325219707206822</c:v>
                </c:pt>
                <c:pt idx="128">
                  <c:v>-0.33639695321158225</c:v>
                </c:pt>
                <c:pt idx="129">
                  <c:v>-0.33502730817524695</c:v>
                </c:pt>
                <c:pt idx="130">
                  <c:v>-0.33268708012634052</c:v>
                </c:pt>
                <c:pt idx="131">
                  <c:v>-0.33273420554120714</c:v>
                </c:pt>
                <c:pt idx="132">
                  <c:v>-0.32892506828422508</c:v>
                </c:pt>
                <c:pt idx="133">
                  <c:v>-0.32851397423964424</c:v>
                </c:pt>
                <c:pt idx="134">
                  <c:v>-0.33475558503846314</c:v>
                </c:pt>
                <c:pt idx="135">
                  <c:v>-0.33262792269065689</c:v>
                </c:pt>
                <c:pt idx="136">
                  <c:v>-0.33324055308392253</c:v>
                </c:pt>
                <c:pt idx="137">
                  <c:v>-0.33605103261309355</c:v>
                </c:pt>
                <c:pt idx="138">
                  <c:v>-0.33067372197629585</c:v>
                </c:pt>
                <c:pt idx="139">
                  <c:v>-0.33597783781979007</c:v>
                </c:pt>
                <c:pt idx="140">
                  <c:v>-0.34462886078721322</c:v>
                </c:pt>
                <c:pt idx="141">
                  <c:v>-0.34996907269315858</c:v>
                </c:pt>
                <c:pt idx="142">
                  <c:v>-0.34868866514454955</c:v>
                </c:pt>
                <c:pt idx="143">
                  <c:v>-0.34998511538758126</c:v>
                </c:pt>
                <c:pt idx="144">
                  <c:v>-0.3546505314593732</c:v>
                </c:pt>
                <c:pt idx="145">
                  <c:v>-0.35828219640930437</c:v>
                </c:pt>
                <c:pt idx="146">
                  <c:v>-0.36115784938456752</c:v>
                </c:pt>
                <c:pt idx="147">
                  <c:v>-0.35576950939535412</c:v>
                </c:pt>
                <c:pt idx="148">
                  <c:v>-0.35183102791458942</c:v>
                </c:pt>
                <c:pt idx="149">
                  <c:v>-0.3542825521560532</c:v>
                </c:pt>
                <c:pt idx="150">
                  <c:v>-0.36521965907870646</c:v>
                </c:pt>
                <c:pt idx="151">
                  <c:v>-0.36890246011710992</c:v>
                </c:pt>
                <c:pt idx="152">
                  <c:v>-0.36849136607252919</c:v>
                </c:pt>
                <c:pt idx="153">
                  <c:v>-0.36617419939685514</c:v>
                </c:pt>
                <c:pt idx="154">
                  <c:v>-0.36927244475723275</c:v>
                </c:pt>
                <c:pt idx="155">
                  <c:v>-0.36685300590461423</c:v>
                </c:pt>
                <c:pt idx="156">
                  <c:v>-0.36721196119232136</c:v>
                </c:pt>
                <c:pt idx="157">
                  <c:v>-0.36138545511168896</c:v>
                </c:pt>
                <c:pt idx="158">
                  <c:v>-0.35845766337955232</c:v>
                </c:pt>
                <c:pt idx="159">
                  <c:v>-0.35763046194838355</c:v>
                </c:pt>
                <c:pt idx="160">
                  <c:v>-0.35732565075435296</c:v>
                </c:pt>
                <c:pt idx="161">
                  <c:v>-0.35850077812081327</c:v>
                </c:pt>
                <c:pt idx="162">
                  <c:v>-0.36111373197490526</c:v>
                </c:pt>
                <c:pt idx="163">
                  <c:v>-0.36062643513181669</c:v>
                </c:pt>
                <c:pt idx="164">
                  <c:v>-0.3598724284939514</c:v>
                </c:pt>
                <c:pt idx="165">
                  <c:v>-0.3585077967996233</c:v>
                </c:pt>
                <c:pt idx="166">
                  <c:v>-0.35558602107789505</c:v>
                </c:pt>
                <c:pt idx="167">
                  <c:v>-0.35265722667735688</c:v>
                </c:pt>
                <c:pt idx="168">
                  <c:v>-0.35411209852781245</c:v>
                </c:pt>
                <c:pt idx="169">
                  <c:v>-0.35587980291951016</c:v>
                </c:pt>
                <c:pt idx="170">
                  <c:v>-0.35142695254881862</c:v>
                </c:pt>
                <c:pt idx="171">
                  <c:v>-0.35081733016075733</c:v>
                </c:pt>
                <c:pt idx="172">
                  <c:v>-0.34996305668275041</c:v>
                </c:pt>
                <c:pt idx="173">
                  <c:v>-0.34849515014307642</c:v>
                </c:pt>
                <c:pt idx="174">
                  <c:v>-0.34602557787038701</c:v>
                </c:pt>
                <c:pt idx="175">
                  <c:v>-0.34531869664738812</c:v>
                </c:pt>
                <c:pt idx="176">
                  <c:v>-0.34571174266074356</c:v>
                </c:pt>
                <c:pt idx="177">
                  <c:v>-0.34356001627130339</c:v>
                </c:pt>
                <c:pt idx="178">
                  <c:v>-0.34168502636065412</c:v>
                </c:pt>
                <c:pt idx="179">
                  <c:v>-0.3427548735449657</c:v>
                </c:pt>
                <c:pt idx="180">
                  <c:v>-0.34699816621976109</c:v>
                </c:pt>
                <c:pt idx="181">
                  <c:v>-0.34623012222427607</c:v>
                </c:pt>
                <c:pt idx="182">
                  <c:v>-0.34480232242065867</c:v>
                </c:pt>
                <c:pt idx="183">
                  <c:v>-0.34685879531196429</c:v>
                </c:pt>
                <c:pt idx="184">
                  <c:v>-0.34833973654085681</c:v>
                </c:pt>
                <c:pt idx="185">
                  <c:v>-0.34936446364710461</c:v>
                </c:pt>
                <c:pt idx="186">
                  <c:v>-0.34601755652317567</c:v>
                </c:pt>
                <c:pt idx="187">
                  <c:v>-0.34778826892007764</c:v>
                </c:pt>
                <c:pt idx="188">
                  <c:v>-0.34784441835055691</c:v>
                </c:pt>
                <c:pt idx="189">
                  <c:v>-0.34442231109652166</c:v>
                </c:pt>
                <c:pt idx="190">
                  <c:v>-0.34442231109652166</c:v>
                </c:pt>
                <c:pt idx="191">
                  <c:v>-0.34261149196356311</c:v>
                </c:pt>
                <c:pt idx="192">
                  <c:v>-0.34307773277022191</c:v>
                </c:pt>
                <c:pt idx="193">
                  <c:v>-0.34471408760133393</c:v>
                </c:pt>
                <c:pt idx="194">
                  <c:v>-0.34334444256499874</c:v>
                </c:pt>
                <c:pt idx="195">
                  <c:v>-0.34051591500460232</c:v>
                </c:pt>
                <c:pt idx="196">
                  <c:v>-0.34063723788117373</c:v>
                </c:pt>
                <c:pt idx="197">
                  <c:v>-0.34234277683198355</c:v>
                </c:pt>
                <c:pt idx="198">
                  <c:v>-0.33788190511408067</c:v>
                </c:pt>
                <c:pt idx="199">
                  <c:v>-0.33646312932607603</c:v>
                </c:pt>
                <c:pt idx="200">
                  <c:v>-0.34204899499036834</c:v>
                </c:pt>
                <c:pt idx="201">
                  <c:v>-0.34113756941348072</c:v>
                </c:pt>
                <c:pt idx="202">
                  <c:v>-0.33740262961820344</c:v>
                </c:pt>
                <c:pt idx="203">
                  <c:v>-0.3395483399972351</c:v>
                </c:pt>
                <c:pt idx="204">
                  <c:v>-0.33999452743586556</c:v>
                </c:pt>
                <c:pt idx="205">
                  <c:v>-0.33732041080928721</c:v>
                </c:pt>
                <c:pt idx="206">
                  <c:v>-0.33904098978611841</c:v>
                </c:pt>
                <c:pt idx="207">
                  <c:v>-0.34698914220414834</c:v>
                </c:pt>
                <c:pt idx="208">
                  <c:v>-0.34464189547643198</c:v>
                </c:pt>
                <c:pt idx="209">
                  <c:v>-0.34258843059033051</c:v>
                </c:pt>
                <c:pt idx="210">
                  <c:v>-0.34667129632089921</c:v>
                </c:pt>
                <c:pt idx="211">
                  <c:v>-0.34426489215749911</c:v>
                </c:pt>
                <c:pt idx="212">
                  <c:v>-0.35345936139849021</c:v>
                </c:pt>
                <c:pt idx="213">
                  <c:v>-0.35802651596694324</c:v>
                </c:pt>
                <c:pt idx="214">
                  <c:v>-0.36767719933057896</c:v>
                </c:pt>
                <c:pt idx="215">
                  <c:v>-0.36951007716836859</c:v>
                </c:pt>
                <c:pt idx="216">
                  <c:v>-0.36293457779187799</c:v>
                </c:pt>
                <c:pt idx="217">
                  <c:v>-0.36015117030954524</c:v>
                </c:pt>
                <c:pt idx="218">
                  <c:v>-0.35605226188455374</c:v>
                </c:pt>
                <c:pt idx="219">
                  <c:v>-0.35962878007240706</c:v>
                </c:pt>
                <c:pt idx="220">
                  <c:v>-0.36413677720517645</c:v>
                </c:pt>
                <c:pt idx="221">
                  <c:v>-0.36608496190912909</c:v>
                </c:pt>
                <c:pt idx="222">
                  <c:v>-0.36707359295292585</c:v>
                </c:pt>
                <c:pt idx="223">
                  <c:v>-0.37318987020156769</c:v>
                </c:pt>
                <c:pt idx="224">
                  <c:v>-0.38440571893981479</c:v>
                </c:pt>
                <c:pt idx="225">
                  <c:v>-0.38333286375029885</c:v>
                </c:pt>
                <c:pt idx="226">
                  <c:v>-0.38577335863934714</c:v>
                </c:pt>
                <c:pt idx="227">
                  <c:v>-0.38771653000129269</c:v>
                </c:pt>
                <c:pt idx="228">
                  <c:v>-0.38715804370170359</c:v>
                </c:pt>
                <c:pt idx="229">
                  <c:v>-0.38127739352739476</c:v>
                </c:pt>
                <c:pt idx="230">
                  <c:v>-0.38376200582610531</c:v>
                </c:pt>
                <c:pt idx="231">
                  <c:v>-0.39143442443374576</c:v>
                </c:pt>
                <c:pt idx="232">
                  <c:v>-0.38613231392705438</c:v>
                </c:pt>
                <c:pt idx="233">
                  <c:v>-0.3815390899801645</c:v>
                </c:pt>
                <c:pt idx="234">
                  <c:v>-0.39082480204568448</c:v>
                </c:pt>
                <c:pt idx="235">
                  <c:v>-0.39497384389074675</c:v>
                </c:pt>
                <c:pt idx="236">
                  <c:v>-0.39489663842383771</c:v>
                </c:pt>
                <c:pt idx="237">
                  <c:v>-0.3978154061403617</c:v>
                </c:pt>
                <c:pt idx="238">
                  <c:v>-0.3912058160382228</c:v>
                </c:pt>
                <c:pt idx="239">
                  <c:v>-0.38879740653801986</c:v>
                </c:pt>
                <c:pt idx="240">
                  <c:v>-0.38961357861677315</c:v>
                </c:pt>
                <c:pt idx="241">
                  <c:v>-0.38252070234515145</c:v>
                </c:pt>
                <c:pt idx="242">
                  <c:v>-0.38381113657777477</c:v>
                </c:pt>
                <c:pt idx="243">
                  <c:v>-0.3823853421109602</c:v>
                </c:pt>
                <c:pt idx="244">
                  <c:v>-0.38068782450736172</c:v>
                </c:pt>
                <c:pt idx="245">
                  <c:v>-0.38244951288865081</c:v>
                </c:pt>
                <c:pt idx="246">
                  <c:v>-0.38795015173882275</c:v>
                </c:pt>
                <c:pt idx="247">
                  <c:v>-0.38977500822940114</c:v>
                </c:pt>
                <c:pt idx="248">
                  <c:v>-0.39396415681052011</c:v>
                </c:pt>
                <c:pt idx="249">
                  <c:v>-0.39323521688269014</c:v>
                </c:pt>
                <c:pt idx="250">
                  <c:v>-0.39375660445142691</c:v>
                </c:pt>
                <c:pt idx="251">
                  <c:v>-0.40409712367523709</c:v>
                </c:pt>
                <c:pt idx="252">
                  <c:v>-0.40433575875477434</c:v>
                </c:pt>
                <c:pt idx="253">
                  <c:v>-0.40785311950694414</c:v>
                </c:pt>
                <c:pt idx="254">
                  <c:v>-0.40863319552324628</c:v>
                </c:pt>
                <c:pt idx="255">
                  <c:v>-0.40921775120127224</c:v>
                </c:pt>
                <c:pt idx="256">
                  <c:v>-0.40459946054434692</c:v>
                </c:pt>
                <c:pt idx="257">
                  <c:v>-0.40198049067984654</c:v>
                </c:pt>
                <c:pt idx="258">
                  <c:v>-0.40099587030965533</c:v>
                </c:pt>
                <c:pt idx="259">
                  <c:v>-0.40077428059294229</c:v>
                </c:pt>
                <c:pt idx="260">
                  <c:v>-0.39544108736580696</c:v>
                </c:pt>
                <c:pt idx="261">
                  <c:v>-0.3954029859665531</c:v>
                </c:pt>
                <c:pt idx="262">
                  <c:v>-0.39372953240458863</c:v>
                </c:pt>
                <c:pt idx="263">
                  <c:v>-0.40159446334530113</c:v>
                </c:pt>
                <c:pt idx="264">
                  <c:v>-0.40191230922855037</c:v>
                </c:pt>
                <c:pt idx="265">
                  <c:v>-0.40047648807772163</c:v>
                </c:pt>
                <c:pt idx="266">
                  <c:v>-0.4056803370810742</c:v>
                </c:pt>
                <c:pt idx="267">
                  <c:v>-0.40109112380779</c:v>
                </c:pt>
                <c:pt idx="268">
                  <c:v>-0.39892937073433565</c:v>
                </c:pt>
                <c:pt idx="269">
                  <c:v>-0.39568774379255556</c:v>
                </c:pt>
                <c:pt idx="270">
                  <c:v>-0.39680571906013518</c:v>
                </c:pt>
                <c:pt idx="271">
                  <c:v>-0.39973050278706768</c:v>
                </c:pt>
                <c:pt idx="272">
                  <c:v>-0.40194138661219148</c:v>
                </c:pt>
                <c:pt idx="273">
                  <c:v>-0.40154733793043462</c:v>
                </c:pt>
                <c:pt idx="274">
                  <c:v>-0.39765898986974069</c:v>
                </c:pt>
                <c:pt idx="275">
                  <c:v>-0.39851226067934631</c:v>
                </c:pt>
                <c:pt idx="276">
                  <c:v>-0.39364129758526401</c:v>
                </c:pt>
                <c:pt idx="277">
                  <c:v>-0.39289430962620864</c:v>
                </c:pt>
                <c:pt idx="278">
                  <c:v>-0.39503801466843746</c:v>
                </c:pt>
                <c:pt idx="279">
                  <c:v>-0.3941937678744446</c:v>
                </c:pt>
                <c:pt idx="280">
                  <c:v>-0.39726895186158961</c:v>
                </c:pt>
                <c:pt idx="281">
                  <c:v>-0.40475186614136238</c:v>
                </c:pt>
                <c:pt idx="282">
                  <c:v>-0.40597712692789356</c:v>
                </c:pt>
                <c:pt idx="283">
                  <c:v>-0.40798446906752983</c:v>
                </c:pt>
                <c:pt idx="284">
                  <c:v>-0.40862617684443647</c:v>
                </c:pt>
                <c:pt idx="285">
                  <c:v>-0.40469671937928453</c:v>
                </c:pt>
                <c:pt idx="286">
                  <c:v>-0.40469972738448867</c:v>
                </c:pt>
                <c:pt idx="287">
                  <c:v>-0.40899014547415069</c:v>
                </c:pt>
                <c:pt idx="288">
                  <c:v>-0.41104962637066067</c:v>
                </c:pt>
                <c:pt idx="289">
                  <c:v>-0.41090624478925808</c:v>
                </c:pt>
                <c:pt idx="290">
                  <c:v>-0.41612613648703345</c:v>
                </c:pt>
                <c:pt idx="291">
                  <c:v>-0.4156047489182968</c:v>
                </c:pt>
                <c:pt idx="292">
                  <c:v>-0.41786977683709703</c:v>
                </c:pt>
                <c:pt idx="293">
                  <c:v>-0.41342093714001116</c:v>
                </c:pt>
                <c:pt idx="294">
                  <c:v>-0.41714585025127415</c:v>
                </c:pt>
                <c:pt idx="295">
                  <c:v>-0.41963447322359038</c:v>
                </c:pt>
                <c:pt idx="296">
                  <c:v>-0.41173545155722957</c:v>
                </c:pt>
                <c:pt idx="297">
                  <c:v>-0.40766160984227373</c:v>
                </c:pt>
                <c:pt idx="298">
                  <c:v>-0.4033651757422031</c:v>
                </c:pt>
                <c:pt idx="299">
                  <c:v>-0.40778894872925364</c:v>
                </c:pt>
                <c:pt idx="300">
                  <c:v>-0.40504263997777323</c:v>
                </c:pt>
                <c:pt idx="301">
                  <c:v>-0.40170174886425292</c:v>
                </c:pt>
                <c:pt idx="302">
                  <c:v>-0.40126759344643947</c:v>
                </c:pt>
                <c:pt idx="303">
                  <c:v>-0.39702229543484113</c:v>
                </c:pt>
                <c:pt idx="304">
                  <c:v>-0.39639763302075848</c:v>
                </c:pt>
                <c:pt idx="305">
                  <c:v>-0.39489964642904196</c:v>
                </c:pt>
                <c:pt idx="306">
                  <c:v>-0.39464998199708923</c:v>
                </c:pt>
                <c:pt idx="307">
                  <c:v>-0.39425693598373401</c:v>
                </c:pt>
                <c:pt idx="308">
                  <c:v>-0.39087393279735405</c:v>
                </c:pt>
                <c:pt idx="309">
                  <c:v>-0.39180541174227024</c:v>
                </c:pt>
                <c:pt idx="310">
                  <c:v>-0.39413561310716261</c:v>
                </c:pt>
                <c:pt idx="311">
                  <c:v>-0.39607276845869965</c:v>
                </c:pt>
                <c:pt idx="312">
                  <c:v>-0.3898742724011417</c:v>
                </c:pt>
                <c:pt idx="313">
                  <c:v>-0.39164097412443788</c:v>
                </c:pt>
                <c:pt idx="314">
                  <c:v>-0.39076865261520544</c:v>
                </c:pt>
                <c:pt idx="315">
                  <c:v>-0.39197586537051121</c:v>
                </c:pt>
                <c:pt idx="316">
                  <c:v>-0.39271483198235535</c:v>
                </c:pt>
                <c:pt idx="317">
                  <c:v>-0.39205908684782886</c:v>
                </c:pt>
                <c:pt idx="318">
                  <c:v>-0.39679769771292417</c:v>
                </c:pt>
                <c:pt idx="319">
                  <c:v>-0.39099325033712296</c:v>
                </c:pt>
                <c:pt idx="320">
                  <c:v>-0.3925503943645231</c:v>
                </c:pt>
                <c:pt idx="321">
                  <c:v>-0.39217840438759755</c:v>
                </c:pt>
                <c:pt idx="322">
                  <c:v>-0.39148656319061992</c:v>
                </c:pt>
                <c:pt idx="323">
                  <c:v>-0.391623928761614</c:v>
                </c:pt>
                <c:pt idx="324">
                  <c:v>-0.38805142124736625</c:v>
                </c:pt>
                <c:pt idx="325">
                  <c:v>-0.38531914985350579</c:v>
                </c:pt>
                <c:pt idx="326">
                  <c:v>-0.38729841727790226</c:v>
                </c:pt>
                <c:pt idx="327">
                  <c:v>-0.3877436020481313</c:v>
                </c:pt>
                <c:pt idx="328">
                  <c:v>-0.38623959944600628</c:v>
                </c:pt>
                <c:pt idx="329">
                  <c:v>-0.39158081402035305</c:v>
                </c:pt>
                <c:pt idx="330">
                  <c:v>-0.38781178349942769</c:v>
                </c:pt>
                <c:pt idx="331">
                  <c:v>-0.38737963341841708</c:v>
                </c:pt>
                <c:pt idx="332">
                  <c:v>-0.38733351067195188</c:v>
                </c:pt>
                <c:pt idx="333">
                  <c:v>-0.38612830325344905</c:v>
                </c:pt>
                <c:pt idx="334">
                  <c:v>-0.38686827253369449</c:v>
                </c:pt>
                <c:pt idx="335">
                  <c:v>-0.38619748737314674</c:v>
                </c:pt>
                <c:pt idx="336">
                  <c:v>-0.38579240933897441</c:v>
                </c:pt>
                <c:pt idx="337">
                  <c:v>-0.38628171151886581</c:v>
                </c:pt>
                <c:pt idx="338">
                  <c:v>-0.3862636634876403</c:v>
                </c:pt>
                <c:pt idx="339">
                  <c:v>-0.38293881506854266</c:v>
                </c:pt>
                <c:pt idx="340">
                  <c:v>-0.38379208587814828</c:v>
                </c:pt>
                <c:pt idx="341">
                  <c:v>-0.37695087937528216</c:v>
                </c:pt>
                <c:pt idx="342">
                  <c:v>-0.37416847456135083</c:v>
                </c:pt>
                <c:pt idx="343">
                  <c:v>-0.3752724124713106</c:v>
                </c:pt>
                <c:pt idx="344">
                  <c:v>-0.37808690267408729</c:v>
                </c:pt>
                <c:pt idx="345">
                  <c:v>-0.37552408224006628</c:v>
                </c:pt>
                <c:pt idx="346">
                  <c:v>-0.37758556847337899</c:v>
                </c:pt>
                <c:pt idx="347">
                  <c:v>-0.38160125542105283</c:v>
                </c:pt>
                <c:pt idx="348">
                  <c:v>-0.38094551028652623</c:v>
                </c:pt>
                <c:pt idx="349">
                  <c:v>-0.38591573755234876</c:v>
                </c:pt>
                <c:pt idx="350">
                  <c:v>-0.38597288965122944</c:v>
                </c:pt>
                <c:pt idx="351">
                  <c:v>-0.38337297048635588</c:v>
                </c:pt>
                <c:pt idx="352">
                  <c:v>-0.38228708060762173</c:v>
                </c:pt>
                <c:pt idx="353">
                  <c:v>-0.38453305782679514</c:v>
                </c:pt>
                <c:pt idx="354">
                  <c:v>-0.38948924773499771</c:v>
                </c:pt>
                <c:pt idx="355">
                  <c:v>-0.38393747279635349</c:v>
                </c:pt>
                <c:pt idx="356">
                  <c:v>-0.38610624454861786</c:v>
                </c:pt>
                <c:pt idx="357">
                  <c:v>-0.38607215382296967</c:v>
                </c:pt>
                <c:pt idx="358">
                  <c:v>-0.38882848925846425</c:v>
                </c:pt>
                <c:pt idx="359">
                  <c:v>-0.38307016462912813</c:v>
                </c:pt>
                <c:pt idx="360">
                  <c:v>-0.37839171386811787</c:v>
                </c:pt>
                <c:pt idx="361">
                  <c:v>-0.37583190143930101</c:v>
                </c:pt>
                <c:pt idx="362">
                  <c:v>-0.37703009017899392</c:v>
                </c:pt>
                <c:pt idx="363">
                  <c:v>-0.37641946512253122</c:v>
                </c:pt>
                <c:pt idx="364">
                  <c:v>-0.37363104429819149</c:v>
                </c:pt>
                <c:pt idx="365">
                  <c:v>-0.37034128927314336</c:v>
                </c:pt>
                <c:pt idx="366">
                  <c:v>-0.36718488914548364</c:v>
                </c:pt>
                <c:pt idx="367">
                  <c:v>-0.36901977232007621</c:v>
                </c:pt>
                <c:pt idx="368">
                  <c:v>-0.36891750014313163</c:v>
                </c:pt>
                <c:pt idx="369">
                  <c:v>-0.36951308517357317</c:v>
                </c:pt>
                <c:pt idx="370">
                  <c:v>-0.36660835481466914</c:v>
                </c:pt>
                <c:pt idx="371">
                  <c:v>-0.3668018698161426</c:v>
                </c:pt>
                <c:pt idx="372">
                  <c:v>-0.36634064235149089</c:v>
                </c:pt>
                <c:pt idx="373">
                  <c:v>-0.36226178729452785</c:v>
                </c:pt>
                <c:pt idx="374">
                  <c:v>-0.36062142178981005</c:v>
                </c:pt>
                <c:pt idx="375">
                  <c:v>-0.36127115091392803</c:v>
                </c:pt>
                <c:pt idx="376">
                  <c:v>-0.36028251987013127</c:v>
                </c:pt>
                <c:pt idx="377">
                  <c:v>-0.36126112422991385</c:v>
                </c:pt>
                <c:pt idx="378">
                  <c:v>-0.36055023233330952</c:v>
                </c:pt>
                <c:pt idx="379">
                  <c:v>-0.3606986272567192</c:v>
                </c:pt>
                <c:pt idx="380">
                  <c:v>-0.36172034635776285</c:v>
                </c:pt>
                <c:pt idx="381">
                  <c:v>-0.35706796497518944</c:v>
                </c:pt>
                <c:pt idx="382">
                  <c:v>-0.35861909299218109</c:v>
                </c:pt>
                <c:pt idx="383">
                  <c:v>-0.35639818248304311</c:v>
                </c:pt>
                <c:pt idx="384">
                  <c:v>-0.35651950535961452</c:v>
                </c:pt>
                <c:pt idx="385">
                  <c:v>-0.35759236054913035</c:v>
                </c:pt>
                <c:pt idx="386">
                  <c:v>-0.35822805231562849</c:v>
                </c:pt>
                <c:pt idx="387">
                  <c:v>-0.3567310683923135</c:v>
                </c:pt>
                <c:pt idx="388">
                  <c:v>-0.35264318931973759</c:v>
                </c:pt>
                <c:pt idx="389">
                  <c:v>-0.35143697923283335</c:v>
                </c:pt>
                <c:pt idx="390">
                  <c:v>-0.34808305343009449</c:v>
                </c:pt>
                <c:pt idx="391">
                  <c:v>-0.34786647705538842</c:v>
                </c:pt>
                <c:pt idx="392">
                  <c:v>-0.3576705686844408</c:v>
                </c:pt>
                <c:pt idx="393">
                  <c:v>-0.35751014174021412</c:v>
                </c:pt>
                <c:pt idx="394">
                  <c:v>-0.35734670679078318</c:v>
                </c:pt>
                <c:pt idx="395">
                  <c:v>-0.35357867893825934</c:v>
                </c:pt>
                <c:pt idx="396">
                  <c:v>-0.35390354350031827</c:v>
                </c:pt>
                <c:pt idx="397">
                  <c:v>-0.35102588518825228</c:v>
                </c:pt>
                <c:pt idx="398">
                  <c:v>-0.34949581320769041</c:v>
                </c:pt>
                <c:pt idx="399">
                  <c:v>-0.35555594102585286</c:v>
                </c:pt>
                <c:pt idx="400">
                  <c:v>-0.35232033009448127</c:v>
                </c:pt>
                <c:pt idx="401">
                  <c:v>-0.34603059121239432</c:v>
                </c:pt>
                <c:pt idx="402">
                  <c:v>-0.3454821315968194</c:v>
                </c:pt>
                <c:pt idx="403">
                  <c:v>-0.34563453719383475</c:v>
                </c:pt>
                <c:pt idx="404">
                  <c:v>-0.34440225772849364</c:v>
                </c:pt>
                <c:pt idx="405">
                  <c:v>-0.34134411910417273</c:v>
                </c:pt>
                <c:pt idx="406">
                  <c:v>-0.34002661282471125</c:v>
                </c:pt>
                <c:pt idx="407">
                  <c:v>-0.34156470615248435</c:v>
                </c:pt>
                <c:pt idx="408">
                  <c:v>-0.34146644464914555</c:v>
                </c:pt>
                <c:pt idx="409">
                  <c:v>-0.33843337273486007</c:v>
                </c:pt>
                <c:pt idx="410">
                  <c:v>-0.33687723137586134</c:v>
                </c:pt>
                <c:pt idx="411">
                  <c:v>-0.33776058223750938</c:v>
                </c:pt>
                <c:pt idx="412">
                  <c:v>-0.3340938238935286</c:v>
                </c:pt>
                <c:pt idx="413">
                  <c:v>-0.33046015360679448</c:v>
                </c:pt>
                <c:pt idx="414">
                  <c:v>-0.33113896011455346</c:v>
                </c:pt>
                <c:pt idx="415">
                  <c:v>-0.33822782571256949</c:v>
                </c:pt>
                <c:pt idx="416">
                  <c:v>-0.34195775216583968</c:v>
                </c:pt>
                <c:pt idx="417">
                  <c:v>-0.33995241536300624</c:v>
                </c:pt>
                <c:pt idx="418">
                  <c:v>-0.33385418614558993</c:v>
                </c:pt>
                <c:pt idx="419">
                  <c:v>-0.33319443033745766</c:v>
                </c:pt>
                <c:pt idx="420">
                  <c:v>-0.33809146280997682</c:v>
                </c:pt>
                <c:pt idx="421">
                  <c:v>-0.33699955692083405</c:v>
                </c:pt>
                <c:pt idx="422">
                  <c:v>-0.33124022962309652</c:v>
                </c:pt>
                <c:pt idx="423">
                  <c:v>-0.33262792269065722</c:v>
                </c:pt>
                <c:pt idx="424">
                  <c:v>-0.33690731142790376</c:v>
                </c:pt>
                <c:pt idx="425">
                  <c:v>-0.33390632490246364</c:v>
                </c:pt>
                <c:pt idx="426">
                  <c:v>-0.33404970648386623</c:v>
                </c:pt>
                <c:pt idx="427">
                  <c:v>-0.34093101972278883</c:v>
                </c:pt>
                <c:pt idx="428">
                  <c:v>-0.33907909118537216</c:v>
                </c:pt>
                <c:pt idx="429">
                  <c:v>-0.3409119690231619</c:v>
                </c:pt>
                <c:pt idx="430">
                  <c:v>-0.34244304367212519</c:v>
                </c:pt>
                <c:pt idx="431">
                  <c:v>-0.34550920364365734</c:v>
                </c:pt>
                <c:pt idx="432">
                  <c:v>-0.34354397357688071</c:v>
                </c:pt>
                <c:pt idx="433">
                  <c:v>-0.34065428324399771</c:v>
                </c:pt>
                <c:pt idx="434">
                  <c:v>-0.33613625942721426</c:v>
                </c:pt>
                <c:pt idx="435">
                  <c:v>-0.33726626671561089</c:v>
                </c:pt>
                <c:pt idx="436">
                  <c:v>-0.33662455893870413</c:v>
                </c:pt>
                <c:pt idx="437">
                  <c:v>-0.33424622949054372</c:v>
                </c:pt>
                <c:pt idx="438">
                  <c:v>-0.33420512008608572</c:v>
                </c:pt>
                <c:pt idx="439">
                  <c:v>-0.3346071901150538</c:v>
                </c:pt>
                <c:pt idx="440">
                  <c:v>-0.33197318022453215</c:v>
                </c:pt>
                <c:pt idx="441">
                  <c:v>-0.33042806821794901</c:v>
                </c:pt>
                <c:pt idx="442">
                  <c:v>-0.32961089347079442</c:v>
                </c:pt>
                <c:pt idx="443">
                  <c:v>-0.32900127108273303</c:v>
                </c:pt>
                <c:pt idx="444">
                  <c:v>-0.32855708898090541</c:v>
                </c:pt>
                <c:pt idx="445">
                  <c:v>-0.32817808032516993</c:v>
                </c:pt>
                <c:pt idx="446">
                  <c:v>-0.32556913714468372</c:v>
                </c:pt>
                <c:pt idx="447">
                  <c:v>-0.32671017378549594</c:v>
                </c:pt>
                <c:pt idx="448">
                  <c:v>-0.32925093551468576</c:v>
                </c:pt>
                <c:pt idx="449">
                  <c:v>-0.32886691351694319</c:v>
                </c:pt>
                <c:pt idx="450">
                  <c:v>-0.33239730895833131</c:v>
                </c:pt>
                <c:pt idx="451">
                  <c:v>-0.33329670251440213</c:v>
                </c:pt>
                <c:pt idx="452">
                  <c:v>-0.3324654904096277</c:v>
                </c:pt>
                <c:pt idx="453">
                  <c:v>-0.33023856389008122</c:v>
                </c:pt>
                <c:pt idx="454">
                  <c:v>-0.3347455583544493</c:v>
                </c:pt>
                <c:pt idx="455">
                  <c:v>-0.33541734618339836</c:v>
                </c:pt>
                <c:pt idx="456">
                  <c:v>-0.33267304276872089</c:v>
                </c:pt>
                <c:pt idx="457">
                  <c:v>-0.33091737039784019</c:v>
                </c:pt>
                <c:pt idx="458">
                  <c:v>-0.3316834090565226</c:v>
                </c:pt>
                <c:pt idx="459">
                  <c:v>-0.32800762669692896</c:v>
                </c:pt>
                <c:pt idx="460">
                  <c:v>-0.32633417313496449</c:v>
                </c:pt>
                <c:pt idx="461">
                  <c:v>-0.32526833662425858</c:v>
                </c:pt>
                <c:pt idx="462">
                  <c:v>-0.32397489438643112</c:v>
                </c:pt>
                <c:pt idx="463">
                  <c:v>-0.32572856142050888</c:v>
                </c:pt>
                <c:pt idx="464">
                  <c:v>-0.32967907492209081</c:v>
                </c:pt>
                <c:pt idx="465">
                  <c:v>-0.33273921888321456</c:v>
                </c:pt>
                <c:pt idx="466">
                  <c:v>-0.33051128969526666</c:v>
                </c:pt>
                <c:pt idx="467">
                  <c:v>-0.3318608813635735</c:v>
                </c:pt>
                <c:pt idx="468">
                  <c:v>-0.33063762591384516</c:v>
                </c:pt>
                <c:pt idx="469">
                  <c:v>-0.32849692887682047</c:v>
                </c:pt>
                <c:pt idx="470">
                  <c:v>-0.32923589548866461</c:v>
                </c:pt>
                <c:pt idx="471">
                  <c:v>-0.32775495425977219</c:v>
                </c:pt>
                <c:pt idx="472">
                  <c:v>-0.32956376805592791</c:v>
                </c:pt>
                <c:pt idx="473">
                  <c:v>-0.32867339851546995</c:v>
                </c:pt>
                <c:pt idx="474">
                  <c:v>-0.32798155731849232</c:v>
                </c:pt>
                <c:pt idx="475">
                  <c:v>-0.32616973551713246</c:v>
                </c:pt>
                <c:pt idx="476">
                  <c:v>-0.32508685364360246</c:v>
                </c:pt>
                <c:pt idx="477">
                  <c:v>-0.32776297560698353</c:v>
                </c:pt>
                <c:pt idx="478">
                  <c:v>-0.33095446912869286</c:v>
                </c:pt>
                <c:pt idx="479">
                  <c:v>-0.33177565454945301</c:v>
                </c:pt>
                <c:pt idx="480">
                  <c:v>-0.32964799220164676</c:v>
                </c:pt>
                <c:pt idx="481">
                  <c:v>-0.32722654801222539</c:v>
                </c:pt>
                <c:pt idx="482">
                  <c:v>-0.32553404375063411</c:v>
                </c:pt>
                <c:pt idx="483">
                  <c:v>-0.32280778836718216</c:v>
                </c:pt>
                <c:pt idx="484">
                  <c:v>-0.32756544993190428</c:v>
                </c:pt>
                <c:pt idx="485">
                  <c:v>-0.32797554130808382</c:v>
                </c:pt>
                <c:pt idx="486">
                  <c:v>-0.33096449581270682</c:v>
                </c:pt>
                <c:pt idx="487">
                  <c:v>-0.33340499070175511</c:v>
                </c:pt>
                <c:pt idx="488">
                  <c:v>-0.33291769385866654</c:v>
                </c:pt>
                <c:pt idx="489">
                  <c:v>-0.33473853967563927</c:v>
                </c:pt>
                <c:pt idx="490">
                  <c:v>-0.33267805611072798</c:v>
                </c:pt>
                <c:pt idx="491">
                  <c:v>-0.33538325545775016</c:v>
                </c:pt>
                <c:pt idx="492">
                  <c:v>-0.33449890192770071</c:v>
                </c:pt>
                <c:pt idx="493">
                  <c:v>-0.33219476994124519</c:v>
                </c:pt>
                <c:pt idx="494">
                  <c:v>-0.33615831813204533</c:v>
                </c:pt>
                <c:pt idx="495">
                  <c:v>-0.33497617208677499</c:v>
                </c:pt>
                <c:pt idx="496">
                  <c:v>-0.33527396460199577</c:v>
                </c:pt>
                <c:pt idx="497">
                  <c:v>-0.33459415542583526</c:v>
                </c:pt>
                <c:pt idx="498">
                  <c:v>-0.32934017300241181</c:v>
                </c:pt>
                <c:pt idx="499">
                  <c:v>-0.33097552516512241</c:v>
                </c:pt>
                <c:pt idx="500">
                  <c:v>-0.33054838842611889</c:v>
                </c:pt>
                <c:pt idx="501">
                  <c:v>-0.33496313739755657</c:v>
                </c:pt>
                <c:pt idx="502">
                  <c:v>-0.33222585266168891</c:v>
                </c:pt>
                <c:pt idx="503">
                  <c:v>-0.32837460333184743</c:v>
                </c:pt>
                <c:pt idx="504">
                  <c:v>-0.32878970805003394</c:v>
                </c:pt>
                <c:pt idx="505">
                  <c:v>-0.3261857782115547</c:v>
                </c:pt>
                <c:pt idx="506">
                  <c:v>-0.32095686249816668</c:v>
                </c:pt>
                <c:pt idx="507">
                  <c:v>-0.32286995380806971</c:v>
                </c:pt>
                <c:pt idx="508">
                  <c:v>-0.32242276370103784</c:v>
                </c:pt>
                <c:pt idx="509">
                  <c:v>-0.31874397333624005</c:v>
                </c:pt>
                <c:pt idx="510">
                  <c:v>-0.3206871446981856</c:v>
                </c:pt>
                <c:pt idx="511">
                  <c:v>-0.32515403242649699</c:v>
                </c:pt>
                <c:pt idx="512">
                  <c:v>-0.32591004440116522</c:v>
                </c:pt>
                <c:pt idx="513">
                  <c:v>-0.32560723854393725</c:v>
                </c:pt>
                <c:pt idx="514">
                  <c:v>-0.3272967348003244</c:v>
                </c:pt>
                <c:pt idx="515">
                  <c:v>-0.32638731456023939</c:v>
                </c:pt>
                <c:pt idx="516">
                  <c:v>-0.3286212597585958</c:v>
                </c:pt>
                <c:pt idx="517">
                  <c:v>-0.32533852341235758</c:v>
                </c:pt>
                <c:pt idx="518">
                  <c:v>-0.32492542403097391</c:v>
                </c:pt>
                <c:pt idx="519">
                  <c:v>-0.3194488492224361</c:v>
                </c:pt>
                <c:pt idx="520">
                  <c:v>-0.317980942682762</c:v>
                </c:pt>
                <c:pt idx="521">
                  <c:v>-0.31987297795623526</c:v>
                </c:pt>
                <c:pt idx="522">
                  <c:v>-0.32212396851741576</c:v>
                </c:pt>
                <c:pt idx="523">
                  <c:v>-0.32773790889694787</c:v>
                </c:pt>
                <c:pt idx="524">
                  <c:v>-0.32642842396469762</c:v>
                </c:pt>
                <c:pt idx="525">
                  <c:v>-0.32610355940263858</c:v>
                </c:pt>
                <c:pt idx="526">
                  <c:v>-0.3284427847831437</c:v>
                </c:pt>
                <c:pt idx="527">
                  <c:v>-0.3352478952235588</c:v>
                </c:pt>
                <c:pt idx="528">
                  <c:v>-0.33517369776185402</c:v>
                </c:pt>
                <c:pt idx="529">
                  <c:v>-0.34677457116624499</c:v>
                </c:pt>
                <c:pt idx="530">
                  <c:v>-0.34965222947831098</c:v>
                </c:pt>
                <c:pt idx="531">
                  <c:v>-0.36841115260041579</c:v>
                </c:pt>
                <c:pt idx="532">
                  <c:v>-0.35481296374040261</c:v>
                </c:pt>
                <c:pt idx="533">
                  <c:v>-0.36473336490401942</c:v>
                </c:pt>
                <c:pt idx="534">
                  <c:v>-0.35259907191007456</c:v>
                </c:pt>
                <c:pt idx="535">
                  <c:v>-0.35097274376297671</c:v>
                </c:pt>
                <c:pt idx="536">
                  <c:v>-0.3468267099231187</c:v>
                </c:pt>
                <c:pt idx="537">
                  <c:v>-0.34983070445376308</c:v>
                </c:pt>
                <c:pt idx="538">
                  <c:v>-0.35002622479203938</c:v>
                </c:pt>
                <c:pt idx="539">
                  <c:v>-0.36125611088790632</c:v>
                </c:pt>
                <c:pt idx="540">
                  <c:v>-0.3618416692343337</c:v>
                </c:pt>
                <c:pt idx="541">
                  <c:v>-0.36251947307369126</c:v>
                </c:pt>
                <c:pt idx="542">
                  <c:v>-0.35494832397459386</c:v>
                </c:pt>
                <c:pt idx="543">
                  <c:v>-0.35221906058593766</c:v>
                </c:pt>
                <c:pt idx="544">
                  <c:v>-0.35721234922499268</c:v>
                </c:pt>
                <c:pt idx="545">
                  <c:v>-0.35251384509595407</c:v>
                </c:pt>
                <c:pt idx="546">
                  <c:v>-0.34292532717320634</c:v>
                </c:pt>
                <c:pt idx="547">
                  <c:v>-0.34175721848555574</c:v>
                </c:pt>
                <c:pt idx="548">
                  <c:v>-0.34119973485436816</c:v>
                </c:pt>
                <c:pt idx="549">
                  <c:v>-0.34414958529133599</c:v>
                </c:pt>
                <c:pt idx="550">
                  <c:v>-0.35078725010871448</c:v>
                </c:pt>
                <c:pt idx="551">
                  <c:v>-0.3530452593487049</c:v>
                </c:pt>
                <c:pt idx="552">
                  <c:v>-0.34524349651728159</c:v>
                </c:pt>
                <c:pt idx="553">
                  <c:v>-0.34730698808739713</c:v>
                </c:pt>
                <c:pt idx="554">
                  <c:v>-0.35300816061785245</c:v>
                </c:pt>
                <c:pt idx="555">
                  <c:v>-0.35238750887737547</c:v>
                </c:pt>
                <c:pt idx="556">
                  <c:v>-0.34951787191252093</c:v>
                </c:pt>
                <c:pt idx="557">
                  <c:v>-0.34535980605184591</c:v>
                </c:pt>
                <c:pt idx="558">
                  <c:v>-0.34131704705733379</c:v>
                </c:pt>
                <c:pt idx="559">
                  <c:v>-0.34079465682019572</c:v>
                </c:pt>
                <c:pt idx="560">
                  <c:v>-0.3427909696074164</c:v>
                </c:pt>
                <c:pt idx="561">
                  <c:v>-0.3446338741292202</c:v>
                </c:pt>
                <c:pt idx="562">
                  <c:v>-0.35124747490496477</c:v>
                </c:pt>
                <c:pt idx="563">
                  <c:v>-0.35507867086677791</c:v>
                </c:pt>
                <c:pt idx="564">
                  <c:v>-0.35166558762835542</c:v>
                </c:pt>
                <c:pt idx="565">
                  <c:v>-0.3473581241758692</c:v>
                </c:pt>
                <c:pt idx="566">
                  <c:v>-0.34351990953524625</c:v>
                </c:pt>
                <c:pt idx="567">
                  <c:v>-0.35123444021574612</c:v>
                </c:pt>
                <c:pt idx="568">
                  <c:v>-0.3482274376798975</c:v>
                </c:pt>
                <c:pt idx="569">
                  <c:v>-0.3523093007420649</c:v>
                </c:pt>
                <c:pt idx="570">
                  <c:v>-0.36115985472137002</c:v>
                </c:pt>
                <c:pt idx="571">
                  <c:v>-0.35240655957700229</c:v>
                </c:pt>
                <c:pt idx="572">
                  <c:v>-0.34768399140632977</c:v>
                </c:pt>
                <c:pt idx="573">
                  <c:v>-0.34408441184524385</c:v>
                </c:pt>
                <c:pt idx="574">
                  <c:v>-0.34831567249922224</c:v>
                </c:pt>
                <c:pt idx="575">
                  <c:v>-0.34172814110191463</c:v>
                </c:pt>
                <c:pt idx="576">
                  <c:v>-0.34109646000902205</c:v>
                </c:pt>
                <c:pt idx="577">
                  <c:v>-0.33806840143674366</c:v>
                </c:pt>
                <c:pt idx="578">
                  <c:v>-0.3387903226857637</c:v>
                </c:pt>
                <c:pt idx="579">
                  <c:v>-0.33503031618045109</c:v>
                </c:pt>
                <c:pt idx="580">
                  <c:v>-0.34042467218007288</c:v>
                </c:pt>
                <c:pt idx="581">
                  <c:v>-0.33518071644066361</c:v>
                </c:pt>
                <c:pt idx="582">
                  <c:v>-0.33907106983816027</c:v>
                </c:pt>
                <c:pt idx="583">
                  <c:v>-0.33677495919891609</c:v>
                </c:pt>
                <c:pt idx="584">
                  <c:v>-0.33391735425487856</c:v>
                </c:pt>
                <c:pt idx="585">
                  <c:v>-0.33023756122167913</c:v>
                </c:pt>
                <c:pt idx="586">
                  <c:v>-0.33587255763764101</c:v>
                </c:pt>
                <c:pt idx="587">
                  <c:v>-0.33394743430692098</c:v>
                </c:pt>
                <c:pt idx="588">
                  <c:v>-0.32197557359400564</c:v>
                </c:pt>
                <c:pt idx="589">
                  <c:v>-0.32179509328175071</c:v>
                </c:pt>
                <c:pt idx="590">
                  <c:v>-0.32921483945223418</c:v>
                </c:pt>
                <c:pt idx="591">
                  <c:v>-0.33888056284189105</c:v>
                </c:pt>
                <c:pt idx="592">
                  <c:v>-0.3336666871545243</c:v>
                </c:pt>
                <c:pt idx="593">
                  <c:v>-0.32857313167532753</c:v>
                </c:pt>
                <c:pt idx="594">
                  <c:v>-0.32994678738526839</c:v>
                </c:pt>
                <c:pt idx="595">
                  <c:v>-0.32953569334068755</c:v>
                </c:pt>
                <c:pt idx="596">
                  <c:v>-0.32499360548226985</c:v>
                </c:pt>
                <c:pt idx="597">
                  <c:v>-0.33651426541454765</c:v>
                </c:pt>
                <c:pt idx="598">
                  <c:v>-0.33304503274564601</c:v>
                </c:pt>
                <c:pt idx="599">
                  <c:v>-0.32766070343003828</c:v>
                </c:pt>
                <c:pt idx="600">
                  <c:v>-0.33007713427745256</c:v>
                </c:pt>
                <c:pt idx="601">
                  <c:v>-0.32852299825525666</c:v>
                </c:pt>
                <c:pt idx="602">
                  <c:v>-0.33135052314725177</c:v>
                </c:pt>
                <c:pt idx="603">
                  <c:v>-0.33518071644066361</c:v>
                </c:pt>
                <c:pt idx="604">
                  <c:v>-0.33406775451509096</c:v>
                </c:pt>
                <c:pt idx="605">
                  <c:v>-0.34140728721346114</c:v>
                </c:pt>
                <c:pt idx="606">
                  <c:v>-0.34205902167438196</c:v>
                </c:pt>
                <c:pt idx="607">
                  <c:v>-0.34847609944344882</c:v>
                </c:pt>
                <c:pt idx="608">
                  <c:v>-0.34972943494521969</c:v>
                </c:pt>
                <c:pt idx="609">
                  <c:v>-0.34060515249232781</c:v>
                </c:pt>
                <c:pt idx="610">
                  <c:v>-0.34144739394951784</c:v>
                </c:pt>
                <c:pt idx="611">
                  <c:v>-0.33022753453766507</c:v>
                </c:pt>
                <c:pt idx="612">
                  <c:v>-0.33010721432949508</c:v>
                </c:pt>
                <c:pt idx="613">
                  <c:v>-0.32782113037426497</c:v>
                </c:pt>
                <c:pt idx="614">
                  <c:v>-0.32418144407712235</c:v>
                </c:pt>
                <c:pt idx="615">
                  <c:v>-0.32503371221832655</c:v>
                </c:pt>
                <c:pt idx="616">
                  <c:v>-0.3250537655863549</c:v>
                </c:pt>
                <c:pt idx="617">
                  <c:v>-0.33151095009147835</c:v>
                </c:pt>
                <c:pt idx="618">
                  <c:v>-0.32512395237445402</c:v>
                </c:pt>
                <c:pt idx="619">
                  <c:v>-0.32887393219575245</c:v>
                </c:pt>
                <c:pt idx="620">
                  <c:v>-0.33200225760817248</c:v>
                </c:pt>
                <c:pt idx="621">
                  <c:v>-0.33532109001686172</c:v>
                </c:pt>
                <c:pt idx="622">
                  <c:v>-0.33228300476056927</c:v>
                </c:pt>
                <c:pt idx="623">
                  <c:v>-0.32584587362347406</c:v>
                </c:pt>
                <c:pt idx="624">
                  <c:v>-0.32919478608420594</c:v>
                </c:pt>
                <c:pt idx="625">
                  <c:v>-0.32033119741568239</c:v>
                </c:pt>
                <c:pt idx="626">
                  <c:v>-0.3193586090663082</c:v>
                </c:pt>
                <c:pt idx="627">
                  <c:v>-0.31677172459065317</c:v>
                </c:pt>
                <c:pt idx="628">
                  <c:v>-0.3159395098174772</c:v>
                </c:pt>
                <c:pt idx="629">
                  <c:v>-0.31490676136401796</c:v>
                </c:pt>
                <c:pt idx="630">
                  <c:v>-0.31932852901426556</c:v>
                </c:pt>
                <c:pt idx="631">
                  <c:v>-0.31625033702191629</c:v>
                </c:pt>
                <c:pt idx="632">
                  <c:v>-0.31708255179509215</c:v>
                </c:pt>
                <c:pt idx="633">
                  <c:v>-0.31291145124519881</c:v>
                </c:pt>
                <c:pt idx="634">
                  <c:v>-0.31394419969865794</c:v>
                </c:pt>
                <c:pt idx="635">
                  <c:v>-0.3119488895798388</c:v>
                </c:pt>
                <c:pt idx="636">
                  <c:v>-0.31231987688836282</c:v>
                </c:pt>
                <c:pt idx="637">
                  <c:v>-0.31140744864307368</c:v>
                </c:pt>
                <c:pt idx="638">
                  <c:v>-0.30751709524557702</c:v>
                </c:pt>
                <c:pt idx="639">
                  <c:v>-0.30571229212302686</c:v>
                </c:pt>
                <c:pt idx="640">
                  <c:v>-0.30381724884434946</c:v>
                </c:pt>
                <c:pt idx="641">
                  <c:v>-0.30634397321591955</c:v>
                </c:pt>
                <c:pt idx="642">
                  <c:v>-0.30700573436085454</c:v>
                </c:pt>
                <c:pt idx="643">
                  <c:v>-0.30226311282215357</c:v>
                </c:pt>
                <c:pt idx="644">
                  <c:v>-0.30056860322375945</c:v>
                </c:pt>
                <c:pt idx="645">
                  <c:v>-0.30080924364009942</c:v>
                </c:pt>
                <c:pt idx="646">
                  <c:v>-0.30270428691877704</c:v>
                </c:pt>
                <c:pt idx="647">
                  <c:v>-0.30078919027207118</c:v>
                </c:pt>
                <c:pt idx="648">
                  <c:v>-0.30007729570706532</c:v>
                </c:pt>
                <c:pt idx="649">
                  <c:v>-0.29984668197473952</c:v>
                </c:pt>
                <c:pt idx="650">
                  <c:v>-0.29852315968486942</c:v>
                </c:pt>
                <c:pt idx="651">
                  <c:v>-0.29982662860671105</c:v>
                </c:pt>
                <c:pt idx="652">
                  <c:v>-0.29923505424987529</c:v>
                </c:pt>
                <c:pt idx="653">
                  <c:v>-0.29337947078560178</c:v>
                </c:pt>
                <c:pt idx="654">
                  <c:v>-0.29218629538791585</c:v>
                </c:pt>
                <c:pt idx="655">
                  <c:v>-0.28924847697176503</c:v>
                </c:pt>
                <c:pt idx="656">
                  <c:v>-0.29129392051065506</c:v>
                </c:pt>
                <c:pt idx="657">
                  <c:v>-0.29010074511296913</c:v>
                </c:pt>
                <c:pt idx="658">
                  <c:v>-0.28880730287514156</c:v>
                </c:pt>
                <c:pt idx="659">
                  <c:v>-0.28841626219858907</c:v>
                </c:pt>
                <c:pt idx="660">
                  <c:v>-0.29078255962593247</c:v>
                </c:pt>
                <c:pt idx="661">
                  <c:v>-0.2902611720571957</c:v>
                </c:pt>
                <c:pt idx="662">
                  <c:v>-0.29059205262966326</c:v>
                </c:pt>
                <c:pt idx="663">
                  <c:v>-0.29175514797530655</c:v>
                </c:pt>
                <c:pt idx="664">
                  <c:v>-0.28816559509823481</c:v>
                </c:pt>
                <c:pt idx="665">
                  <c:v>-0.28836612877851819</c:v>
                </c:pt>
                <c:pt idx="666">
                  <c:v>-0.29091290651811652</c:v>
                </c:pt>
                <c:pt idx="667">
                  <c:v>-0.29251717596038329</c:v>
                </c:pt>
                <c:pt idx="668">
                  <c:v>-0.29100314667424398</c:v>
                </c:pt>
                <c:pt idx="669">
                  <c:v>-0.29287813658489326</c:v>
                </c:pt>
                <c:pt idx="670">
                  <c:v>-0.2925472560124257</c:v>
                </c:pt>
                <c:pt idx="671">
                  <c:v>-0.29229658891207144</c:v>
                </c:pt>
                <c:pt idx="672">
                  <c:v>-0.2960365420493557</c:v>
                </c:pt>
                <c:pt idx="673">
                  <c:v>-0.29369029799004076</c:v>
                </c:pt>
                <c:pt idx="674">
                  <c:v>-0.29774107833176411</c:v>
                </c:pt>
                <c:pt idx="675">
                  <c:v>-0.29972636176656919</c:v>
                </c:pt>
                <c:pt idx="676">
                  <c:v>-0.30600306595943771</c:v>
                </c:pt>
                <c:pt idx="677">
                  <c:v>-0.30322567448751347</c:v>
                </c:pt>
                <c:pt idx="678">
                  <c:v>-0.29866353326106743</c:v>
                </c:pt>
                <c:pt idx="679">
                  <c:v>-0.29446235265913145</c:v>
                </c:pt>
                <c:pt idx="680">
                  <c:v>-0.29665819645823399</c:v>
                </c:pt>
                <c:pt idx="681">
                  <c:v>-0.29057199926163468</c:v>
                </c:pt>
                <c:pt idx="682">
                  <c:v>-0.29204592181171729</c:v>
                </c:pt>
                <c:pt idx="683">
                  <c:v>-0.28919834355169383</c:v>
                </c:pt>
                <c:pt idx="684">
                  <c:v>-0.28896772981936802</c:v>
                </c:pt>
                <c:pt idx="685">
                  <c:v>-0.28661145907603891</c:v>
                </c:pt>
                <c:pt idx="686">
                  <c:v>-0.28939887723197721</c:v>
                </c:pt>
                <c:pt idx="687">
                  <c:v>-0.28938885054796304</c:v>
                </c:pt>
                <c:pt idx="688">
                  <c:v>-0.29136410729875395</c:v>
                </c:pt>
                <c:pt idx="689">
                  <c:v>-0.28953925080817555</c:v>
                </c:pt>
                <c:pt idx="690">
                  <c:v>-0.285177643262013</c:v>
                </c:pt>
                <c:pt idx="691">
                  <c:v>-0.28575919093483459</c:v>
                </c:pt>
                <c:pt idx="692">
                  <c:v>-0.28674180596822296</c:v>
                </c:pt>
                <c:pt idx="693">
                  <c:v>-0.28609007150730215</c:v>
                </c:pt>
                <c:pt idx="694">
                  <c:v>-0.28670169923216626</c:v>
                </c:pt>
                <c:pt idx="695">
                  <c:v>-0.28492697616165874</c:v>
                </c:pt>
                <c:pt idx="696">
                  <c:v>-0.28714287332878963</c:v>
                </c:pt>
                <c:pt idx="697">
                  <c:v>-0.29205594849573135</c:v>
                </c:pt>
                <c:pt idx="698">
                  <c:v>-0.293168910421304</c:v>
                </c:pt>
                <c:pt idx="699">
                  <c:v>-0.29804187885218913</c:v>
                </c:pt>
                <c:pt idx="700">
                  <c:v>-0.30412807604878833</c:v>
                </c:pt>
                <c:pt idx="701">
                  <c:v>-0.30124039105270828</c:v>
                </c:pt>
                <c:pt idx="702">
                  <c:v>-0.29829254595254329</c:v>
                </c:pt>
                <c:pt idx="703">
                  <c:v>-0.30317554106744249</c:v>
                </c:pt>
                <c:pt idx="704">
                  <c:v>-0.30292487396708834</c:v>
                </c:pt>
                <c:pt idx="705">
                  <c:v>-0.29965617497846997</c:v>
                </c:pt>
                <c:pt idx="706">
                  <c:v>-0.30106993742446753</c:v>
                </c:pt>
                <c:pt idx="707">
                  <c:v>-0.30032796280741902</c:v>
                </c:pt>
                <c:pt idx="708">
                  <c:v>-0.30077916358805667</c:v>
                </c:pt>
                <c:pt idx="709">
                  <c:v>-0.30297500738715921</c:v>
                </c:pt>
                <c:pt idx="710">
                  <c:v>-0.30016753586319245</c:v>
                </c:pt>
                <c:pt idx="711">
                  <c:v>-0.29730993091915481</c:v>
                </c:pt>
                <c:pt idx="712">
                  <c:v>-0.29670832987830487</c:v>
                </c:pt>
                <c:pt idx="713">
                  <c:v>-0.29455259281525903</c:v>
                </c:pt>
                <c:pt idx="714">
                  <c:v>-0.29613680888949745</c:v>
                </c:pt>
                <c:pt idx="715">
                  <c:v>-0.29500379359589657</c:v>
                </c:pt>
                <c:pt idx="716">
                  <c:v>-0.29529456743230742</c:v>
                </c:pt>
                <c:pt idx="717">
                  <c:v>-0.29716955734295658</c:v>
                </c:pt>
                <c:pt idx="718">
                  <c:v>-0.30272434028680506</c:v>
                </c:pt>
                <c:pt idx="719">
                  <c:v>-0.30279452707490417</c:v>
                </c:pt>
                <c:pt idx="720">
                  <c:v>-0.30349639495589587</c:v>
                </c:pt>
                <c:pt idx="721">
                  <c:v>-0.30441884988519929</c:v>
                </c:pt>
                <c:pt idx="722">
                  <c:v>-0.30357660842800926</c:v>
                </c:pt>
                <c:pt idx="723">
                  <c:v>-0.30499037087400682</c:v>
                </c:pt>
                <c:pt idx="724">
                  <c:v>-0.30855987038305022</c:v>
                </c:pt>
                <c:pt idx="725">
                  <c:v>-0.30943219189228277</c:v>
                </c:pt>
                <c:pt idx="726">
                  <c:v>-0.31069555407806781</c:v>
                </c:pt>
                <c:pt idx="727">
                  <c:v>-0.31525769530451375</c:v>
                </c:pt>
                <c:pt idx="728">
                  <c:v>-0.31963935621870476</c:v>
                </c:pt>
                <c:pt idx="729">
                  <c:v>-0.31491678804803203</c:v>
                </c:pt>
                <c:pt idx="730">
                  <c:v>-0.31735327226347454</c:v>
                </c:pt>
                <c:pt idx="731">
                  <c:v>-0.31803508677643799</c:v>
                </c:pt>
                <c:pt idx="732">
                  <c:v>-0.31815540698460798</c:v>
                </c:pt>
                <c:pt idx="733">
                  <c:v>-0.31740340568354541</c:v>
                </c:pt>
                <c:pt idx="734">
                  <c:v>-0.31432521369119637</c:v>
                </c:pt>
                <c:pt idx="735">
                  <c:v>-0.31855647434517487</c:v>
                </c:pt>
                <c:pt idx="736">
                  <c:v>-0.31918815543806733</c:v>
                </c:pt>
                <c:pt idx="737">
                  <c:v>-0.32598624719967251</c:v>
                </c:pt>
                <c:pt idx="738">
                  <c:v>-0.32674827518474925</c:v>
                </c:pt>
                <c:pt idx="739">
                  <c:v>-0.32388064355669743</c:v>
                </c:pt>
                <c:pt idx="740">
                  <c:v>-0.31980980984694563</c:v>
                </c:pt>
                <c:pt idx="741">
                  <c:v>-0.32045151762385238</c:v>
                </c:pt>
                <c:pt idx="742">
                  <c:v>-0.31891743496968483</c:v>
                </c:pt>
                <c:pt idx="743">
                  <c:v>-0.32279776168316743</c:v>
                </c:pt>
                <c:pt idx="744">
                  <c:v>-0.32067210467216412</c:v>
                </c:pt>
                <c:pt idx="745">
                  <c:v>-0.32268746815901173</c:v>
                </c:pt>
                <c:pt idx="746">
                  <c:v>-0.32157450623343919</c:v>
                </c:pt>
                <c:pt idx="747">
                  <c:v>-0.31834591398087742</c:v>
                </c:pt>
                <c:pt idx="748">
                  <c:v>-0.31725300542333323</c:v>
                </c:pt>
                <c:pt idx="749">
                  <c:v>-0.31331251860576559</c:v>
                </c:pt>
                <c:pt idx="750">
                  <c:v>-0.31428510695513989</c:v>
                </c:pt>
                <c:pt idx="751">
                  <c:v>-0.32266741479098338</c:v>
                </c:pt>
                <c:pt idx="752">
                  <c:v>-0.32102303861265991</c:v>
                </c:pt>
                <c:pt idx="753">
                  <c:v>-0.32542475289487927</c:v>
                </c:pt>
                <c:pt idx="754">
                  <c:v>-0.32550496636699255</c:v>
                </c:pt>
                <c:pt idx="755">
                  <c:v>-0.32224629406238836</c:v>
                </c:pt>
                <c:pt idx="756">
                  <c:v>-0.32196554690999168</c:v>
                </c:pt>
                <c:pt idx="757">
                  <c:v>-0.31513737509634399</c:v>
                </c:pt>
                <c:pt idx="758">
                  <c:v>-0.31452574737147987</c:v>
                </c:pt>
                <c:pt idx="759">
                  <c:v>-0.31209928984005153</c:v>
                </c:pt>
                <c:pt idx="760">
                  <c:v>-0.31241011704449062</c:v>
                </c:pt>
                <c:pt idx="761">
                  <c:v>-0.31619017691783158</c:v>
                </c:pt>
                <c:pt idx="762">
                  <c:v>-0.31737332563150333</c:v>
                </c:pt>
                <c:pt idx="763">
                  <c:v>-0.31857652771320333</c:v>
                </c:pt>
                <c:pt idx="764">
                  <c:v>-0.31924831554215249</c:v>
                </c:pt>
                <c:pt idx="765">
                  <c:v>-0.32047157099188084</c:v>
                </c:pt>
                <c:pt idx="766">
                  <c:v>-0.31675167122262482</c:v>
                </c:pt>
                <c:pt idx="767">
                  <c:v>-0.3193185023302515</c:v>
                </c:pt>
                <c:pt idx="768">
                  <c:v>-0.32019082383948405</c:v>
                </c:pt>
                <c:pt idx="769">
                  <c:v>-0.32128373239702834</c:v>
                </c:pt>
                <c:pt idx="770">
                  <c:v>-0.3202108772075124</c:v>
                </c:pt>
                <c:pt idx="771">
                  <c:v>-0.32250698784675658</c:v>
                </c:pt>
                <c:pt idx="772">
                  <c:v>-0.32589600704354504</c:v>
                </c:pt>
                <c:pt idx="773">
                  <c:v>-0.32835254462701591</c:v>
                </c:pt>
                <c:pt idx="774">
                  <c:v>-0.32914465266413517</c:v>
                </c:pt>
                <c:pt idx="775">
                  <c:v>-0.32848289151920007</c:v>
                </c:pt>
                <c:pt idx="776">
                  <c:v>-0.3223866676385867</c:v>
                </c:pt>
                <c:pt idx="777">
                  <c:v>-0.32360992308831504</c:v>
                </c:pt>
                <c:pt idx="778">
                  <c:v>-0.32473291169790175</c:v>
                </c:pt>
                <c:pt idx="779">
                  <c:v>-0.32464267154177417</c:v>
                </c:pt>
                <c:pt idx="780">
                  <c:v>-0.32791137053039254</c:v>
                </c:pt>
                <c:pt idx="781">
                  <c:v>-0.32337930935598913</c:v>
                </c:pt>
                <c:pt idx="782">
                  <c:v>-0.32093279845653244</c:v>
                </c:pt>
                <c:pt idx="783">
                  <c:v>-0.31802506009242404</c:v>
                </c:pt>
                <c:pt idx="784">
                  <c:v>-0.31785460646418318</c:v>
                </c:pt>
                <c:pt idx="785">
                  <c:v>-0.31799498004038151</c:v>
                </c:pt>
                <c:pt idx="786">
                  <c:v>-0.31890740828567077</c:v>
                </c:pt>
                <c:pt idx="787">
                  <c:v>-0.32018079715546999</c:v>
                </c:pt>
                <c:pt idx="788">
                  <c:v>-0.32110325208477331</c:v>
                </c:pt>
                <c:pt idx="789">
                  <c:v>-0.3197897564789175</c:v>
                </c:pt>
                <c:pt idx="790">
                  <c:v>-0.3169120981668514</c:v>
                </c:pt>
                <c:pt idx="791">
                  <c:v>-0.31486665462796148</c:v>
                </c:pt>
                <c:pt idx="792">
                  <c:v>-0.31638068391410079</c:v>
                </c:pt>
                <c:pt idx="793">
                  <c:v>-0.31595956318550567</c:v>
                </c:pt>
                <c:pt idx="794">
                  <c:v>-0.31704244505903578</c:v>
                </c:pt>
                <c:pt idx="795">
                  <c:v>-0.31772425957199912</c:v>
                </c:pt>
                <c:pt idx="796">
                  <c:v>-0.31665140438248329</c:v>
                </c:pt>
                <c:pt idx="797">
                  <c:v>-0.31611999012973235</c:v>
                </c:pt>
                <c:pt idx="798">
                  <c:v>-0.31475636110380567</c:v>
                </c:pt>
                <c:pt idx="799">
                  <c:v>-0.31392414633062982</c:v>
                </c:pt>
                <c:pt idx="800">
                  <c:v>-0.31665140438248329</c:v>
                </c:pt>
                <c:pt idx="801">
                  <c:v>-0.31478644115584831</c:v>
                </c:pt>
                <c:pt idx="802">
                  <c:v>-0.31245022378054743</c:v>
                </c:pt>
                <c:pt idx="803">
                  <c:v>-0.31077576755018144</c:v>
                </c:pt>
                <c:pt idx="804">
                  <c:v>-0.30647432010810383</c:v>
                </c:pt>
                <c:pt idx="805">
                  <c:v>-0.30592285248732465</c:v>
                </c:pt>
                <c:pt idx="806">
                  <c:v>-0.30778781571395974</c:v>
                </c:pt>
                <c:pt idx="807">
                  <c:v>-0.30762738876973306</c:v>
                </c:pt>
                <c:pt idx="808">
                  <c:v>-0.30728648151325144</c:v>
                </c:pt>
                <c:pt idx="809">
                  <c:v>-0.30315548769941458</c:v>
                </c:pt>
                <c:pt idx="810">
                  <c:v>-0.30032796280741947</c:v>
                </c:pt>
                <c:pt idx="811">
                  <c:v>-0.30201244572179953</c:v>
                </c:pt>
                <c:pt idx="812">
                  <c:v>-0.30209265919391293</c:v>
                </c:pt>
                <c:pt idx="813">
                  <c:v>-0.30154119157313364</c:v>
                </c:pt>
                <c:pt idx="814">
                  <c:v>-0.3034161814837828</c:v>
                </c:pt>
                <c:pt idx="815">
                  <c:v>-0.30249372655447948</c:v>
                </c:pt>
                <c:pt idx="816">
                  <c:v>-0.30313543433138612</c:v>
                </c:pt>
                <c:pt idx="817">
                  <c:v>-0.30626375974380626</c:v>
                </c:pt>
                <c:pt idx="818">
                  <c:v>-0.30750706856156285</c:v>
                </c:pt>
                <c:pt idx="819">
                  <c:v>-0.30589277243528201</c:v>
                </c:pt>
                <c:pt idx="820">
                  <c:v>-0.30794824265818632</c:v>
                </c:pt>
                <c:pt idx="821">
                  <c:v>-0.30799837607825709</c:v>
                </c:pt>
                <c:pt idx="822">
                  <c:v>-0.30838941675480958</c:v>
                </c:pt>
                <c:pt idx="823">
                  <c:v>-0.30793821597417204</c:v>
                </c:pt>
                <c:pt idx="824">
                  <c:v>-0.30858995043509285</c:v>
                </c:pt>
                <c:pt idx="825">
                  <c:v>-0.30955251210045287</c:v>
                </c:pt>
                <c:pt idx="826">
                  <c:v>-0.31156787558730048</c:v>
                </c:pt>
                <c:pt idx="827">
                  <c:v>-0.31454580073950811</c:v>
                </c:pt>
                <c:pt idx="828">
                  <c:v>-0.31544820230078296</c:v>
                </c:pt>
                <c:pt idx="829">
                  <c:v>-0.31548830903683966</c:v>
                </c:pt>
                <c:pt idx="830">
                  <c:v>-0.31641076396614298</c:v>
                </c:pt>
                <c:pt idx="831">
                  <c:v>-0.31542814893275484</c:v>
                </c:pt>
                <c:pt idx="832">
                  <c:v>-0.31267081082885895</c:v>
                </c:pt>
                <c:pt idx="833">
                  <c:v>-0.31217950331216471</c:v>
                </c:pt>
                <c:pt idx="834">
                  <c:v>-0.31414473337894144</c:v>
                </c:pt>
                <c:pt idx="835">
                  <c:v>-0.31936863575032237</c:v>
                </c:pt>
                <c:pt idx="836">
                  <c:v>-0.3199401567391299</c:v>
                </c:pt>
                <c:pt idx="837">
                  <c:v>-0.32231648085048747</c:v>
                </c:pt>
                <c:pt idx="838">
                  <c:v>-0.324091203920995</c:v>
                </c:pt>
                <c:pt idx="839">
                  <c:v>-0.32280778836718171</c:v>
                </c:pt>
                <c:pt idx="840">
                  <c:v>-0.32250698784675669</c:v>
                </c:pt>
                <c:pt idx="841">
                  <c:v>-0.32045151762385249</c:v>
                </c:pt>
                <c:pt idx="842">
                  <c:v>-0.31993013005511584</c:v>
                </c:pt>
                <c:pt idx="843">
                  <c:v>-0.32294816194337994</c:v>
                </c:pt>
                <c:pt idx="844">
                  <c:v>-0.32103306529667408</c:v>
                </c:pt>
                <c:pt idx="845">
                  <c:v>-0.31875700802545814</c:v>
                </c:pt>
                <c:pt idx="846">
                  <c:v>-0.32493344537818492</c:v>
                </c:pt>
                <c:pt idx="847">
                  <c:v>-0.32989665396519752</c:v>
                </c:pt>
                <c:pt idx="848">
                  <c:v>-0.32816203763074669</c:v>
                </c:pt>
                <c:pt idx="849">
                  <c:v>-0.32815201094673252</c:v>
                </c:pt>
                <c:pt idx="850">
                  <c:v>-0.33110988273091169</c:v>
                </c:pt>
                <c:pt idx="851">
                  <c:v>-0.33553165038115929</c:v>
                </c:pt>
                <c:pt idx="852">
                  <c:v>-0.33730637345166681</c:v>
                </c:pt>
                <c:pt idx="853">
                  <c:v>-0.33645410531046271</c:v>
                </c:pt>
                <c:pt idx="854">
                  <c:v>-0.33157111019556329</c:v>
                </c:pt>
                <c:pt idx="855">
                  <c:v>-0.33170145708774756</c:v>
                </c:pt>
                <c:pt idx="856">
                  <c:v>-0.33026764127372155</c:v>
                </c:pt>
                <c:pt idx="857">
                  <c:v>-0.32725963606947139</c:v>
                </c:pt>
                <c:pt idx="858">
                  <c:v>-0.32740000964566973</c:v>
                </c:pt>
                <c:pt idx="859">
                  <c:v>-0.32816203763074647</c:v>
                </c:pt>
                <c:pt idx="860">
                  <c:v>-0.32706912907320229</c:v>
                </c:pt>
                <c:pt idx="861">
                  <c:v>-0.32432181765332047</c:v>
                </c:pt>
                <c:pt idx="862">
                  <c:v>-0.32503371221832633</c:v>
                </c:pt>
                <c:pt idx="863">
                  <c:v>-0.32533451273875136</c:v>
                </c:pt>
                <c:pt idx="864">
                  <c:v>-0.32577568683537461</c:v>
                </c:pt>
                <c:pt idx="865">
                  <c:v>-0.32665803502862145</c:v>
                </c:pt>
                <c:pt idx="866">
                  <c:v>-0.32631712777213973</c:v>
                </c:pt>
                <c:pt idx="867">
                  <c:v>-0.32563531325917638</c:v>
                </c:pt>
                <c:pt idx="868">
                  <c:v>-0.32417141739310784</c:v>
                </c:pt>
                <c:pt idx="869">
                  <c:v>-0.32057183783202192</c:v>
                </c:pt>
                <c:pt idx="870">
                  <c:v>-0.32272757489506787</c:v>
                </c:pt>
                <c:pt idx="871">
                  <c:v>-0.3243819777574054</c:v>
                </c:pt>
                <c:pt idx="872">
                  <c:v>-0.32547488631494959</c:v>
                </c:pt>
                <c:pt idx="873">
                  <c:v>-0.32171487980963698</c:v>
                </c:pt>
                <c:pt idx="874">
                  <c:v>-0.31667145775051098</c:v>
                </c:pt>
                <c:pt idx="875">
                  <c:v>-0.31710260516312017</c:v>
                </c:pt>
                <c:pt idx="876">
                  <c:v>-0.31526772198852759</c:v>
                </c:pt>
                <c:pt idx="877">
                  <c:v>-0.31558857587698097</c:v>
                </c:pt>
                <c:pt idx="878">
                  <c:v>-0.31673161785459603</c:v>
                </c:pt>
                <c:pt idx="879">
                  <c:v>-0.31844618082101861</c:v>
                </c:pt>
                <c:pt idx="880">
                  <c:v>-0.31974964974286035</c:v>
                </c:pt>
                <c:pt idx="881">
                  <c:v>-0.32009055699934208</c:v>
                </c:pt>
                <c:pt idx="882">
                  <c:v>-0.31646089738621364</c:v>
                </c:pt>
                <c:pt idx="883">
                  <c:v>-0.31167816911145607</c:v>
                </c:pt>
                <c:pt idx="884">
                  <c:v>-0.311317208486946</c:v>
                </c:pt>
                <c:pt idx="885">
                  <c:v>-0.30934195173615509</c:v>
                </c:pt>
                <c:pt idx="886">
                  <c:v>-0.31016413982531688</c:v>
                </c:pt>
                <c:pt idx="887">
                  <c:v>-0.30981320588482097</c:v>
                </c:pt>
                <c:pt idx="888">
                  <c:v>-0.3080986429183985</c:v>
                </c:pt>
                <c:pt idx="889">
                  <c:v>-0.30578247891112575</c:v>
                </c:pt>
                <c:pt idx="890">
                  <c:v>-0.30565213201894159</c:v>
                </c:pt>
                <c:pt idx="891">
                  <c:v>-0.3053011980784458</c:v>
                </c:pt>
                <c:pt idx="892">
                  <c:v>-0.30424839625695832</c:v>
                </c:pt>
                <c:pt idx="893">
                  <c:v>-0.3044088232011849</c:v>
                </c:pt>
                <c:pt idx="894">
                  <c:v>-0.30246364650243662</c:v>
                </c:pt>
                <c:pt idx="895">
                  <c:v>-0.30098972395235402</c:v>
                </c:pt>
                <c:pt idx="896">
                  <c:v>-0.29939548119410153</c:v>
                </c:pt>
                <c:pt idx="897">
                  <c:v>-0.30003718897100817</c:v>
                </c:pt>
                <c:pt idx="898">
                  <c:v>-0.29969628171452656</c:v>
                </c:pt>
                <c:pt idx="899">
                  <c:v>-0.29650779619802137</c:v>
                </c:pt>
                <c:pt idx="900">
                  <c:v>-0.29594630189322813</c:v>
                </c:pt>
                <c:pt idx="901">
                  <c:v>-0.29631728920175227</c:v>
                </c:pt>
                <c:pt idx="902">
                  <c:v>-0.29911473404170486</c:v>
                </c:pt>
                <c:pt idx="903">
                  <c:v>-0.29416155213870643</c:v>
                </c:pt>
                <c:pt idx="904">
                  <c:v>-0.29165488113516469</c:v>
                </c:pt>
                <c:pt idx="905">
                  <c:v>-0.29650779619802148</c:v>
                </c:pt>
                <c:pt idx="906">
                  <c:v>-0.29434203245096147</c:v>
                </c:pt>
                <c:pt idx="907">
                  <c:v>-0.29347973762574298</c:v>
                </c:pt>
                <c:pt idx="908">
                  <c:v>-0.29486342001969801</c:v>
                </c:pt>
                <c:pt idx="909">
                  <c:v>-0.29373040472609713</c:v>
                </c:pt>
                <c:pt idx="910">
                  <c:v>-0.29396101845842304</c:v>
                </c:pt>
                <c:pt idx="911">
                  <c:v>-0.29321904384137476</c:v>
                </c:pt>
                <c:pt idx="912">
                  <c:v>-0.2921562153358731</c:v>
                </c:pt>
                <c:pt idx="913">
                  <c:v>-0.29047173242149305</c:v>
                </c:pt>
                <c:pt idx="914">
                  <c:v>-0.29053189252557798</c:v>
                </c:pt>
                <c:pt idx="915">
                  <c:v>-0.28915823681563702</c:v>
                </c:pt>
                <c:pt idx="916">
                  <c:v>-0.29322907052538882</c:v>
                </c:pt>
                <c:pt idx="917">
                  <c:v>-0.29558534126871794</c:v>
                </c:pt>
                <c:pt idx="918">
                  <c:v>-0.29375045809412537</c:v>
                </c:pt>
                <c:pt idx="919">
                  <c:v>-0.29913478740973309</c:v>
                </c:pt>
                <c:pt idx="920">
                  <c:v>-0.29808198558824561</c:v>
                </c:pt>
                <c:pt idx="921">
                  <c:v>-0.29493360680779723</c:v>
                </c:pt>
                <c:pt idx="922">
                  <c:v>-0.29364016456996977</c:v>
                </c:pt>
                <c:pt idx="923">
                  <c:v>-0.29209605523178805</c:v>
                </c:pt>
                <c:pt idx="924">
                  <c:v>-0.29031130547726625</c:v>
                </c:pt>
                <c:pt idx="925">
                  <c:v>-0.28591961787906106</c:v>
                </c:pt>
                <c:pt idx="926">
                  <c:v>-0.28459609558919119</c:v>
                </c:pt>
                <c:pt idx="927">
                  <c:v>-0.28321241319523616</c:v>
                </c:pt>
                <c:pt idx="928">
                  <c:v>-0.2792819530616828</c:v>
                </c:pt>
                <c:pt idx="929">
                  <c:v>-0.27837955150040772</c:v>
                </c:pt>
                <c:pt idx="930">
                  <c:v>-0.27871043207287516</c:v>
                </c:pt>
                <c:pt idx="931">
                  <c:v>-0.2772966696268776</c:v>
                </c:pt>
                <c:pt idx="932">
                  <c:v>-0.27392770379811748</c:v>
                </c:pt>
                <c:pt idx="933">
                  <c:v>-0.27545175976827085</c:v>
                </c:pt>
                <c:pt idx="934">
                  <c:v>-0.27815896445209587</c:v>
                </c:pt>
                <c:pt idx="935">
                  <c:v>-0.27874051212491768</c:v>
                </c:pt>
                <c:pt idx="936">
                  <c:v>-0.27568237350059666</c:v>
                </c:pt>
                <c:pt idx="937">
                  <c:v>-0.27833944476435091</c:v>
                </c:pt>
                <c:pt idx="938">
                  <c:v>-0.27834947144836497</c:v>
                </c:pt>
                <c:pt idx="939">
                  <c:v>-0.27839960486843585</c:v>
                </c:pt>
                <c:pt idx="940">
                  <c:v>-0.27745709657110418</c:v>
                </c:pt>
                <c:pt idx="941">
                  <c:v>-0.27687554889828236</c:v>
                </c:pt>
                <c:pt idx="942">
                  <c:v>-0.27717634941870739</c:v>
                </c:pt>
                <c:pt idx="943">
                  <c:v>-0.28011416783485821</c:v>
                </c:pt>
                <c:pt idx="944">
                  <c:v>-0.2811268629202891</c:v>
                </c:pt>
                <c:pt idx="945">
                  <c:v>-0.28575919093483426</c:v>
                </c:pt>
                <c:pt idx="946">
                  <c:v>-0.28463620232524756</c:v>
                </c:pt>
                <c:pt idx="947">
                  <c:v>-0.2858995645110326</c:v>
                </c:pt>
                <c:pt idx="948">
                  <c:v>-0.28416494817658178</c:v>
                </c:pt>
                <c:pt idx="949">
                  <c:v>-0.28413486812453925</c:v>
                </c:pt>
                <c:pt idx="950">
                  <c:v>-0.28127726318050172</c:v>
                </c:pt>
                <c:pt idx="951">
                  <c:v>-0.28056536861549575</c:v>
                </c:pt>
                <c:pt idx="952">
                  <c:v>-0.28022446135901413</c:v>
                </c:pt>
                <c:pt idx="953">
                  <c:v>-0.28810543499414931</c:v>
                </c:pt>
                <c:pt idx="954">
                  <c:v>-0.28638084534371255</c:v>
                </c:pt>
                <c:pt idx="955">
                  <c:v>-0.28831599535844687</c:v>
                </c:pt>
                <c:pt idx="956">
                  <c:v>-0.29134405393072527</c:v>
                </c:pt>
                <c:pt idx="957">
                  <c:v>-0.28886746297922616</c:v>
                </c:pt>
                <c:pt idx="958">
                  <c:v>-0.28902788992345274</c:v>
                </c:pt>
                <c:pt idx="959">
                  <c:v>-0.28545839041440935</c:v>
                </c:pt>
                <c:pt idx="960">
                  <c:v>-0.28477657590144601</c:v>
                </c:pt>
                <c:pt idx="961">
                  <c:v>-0.28436548185686528</c:v>
                </c:pt>
                <c:pt idx="962">
                  <c:v>-0.28612015155934445</c:v>
                </c:pt>
                <c:pt idx="963">
                  <c:v>-0.28337284013946262</c:v>
                </c:pt>
                <c:pt idx="964">
                  <c:v>-0.28242030515811667</c:v>
                </c:pt>
                <c:pt idx="965">
                  <c:v>-0.28960943759627433</c:v>
                </c:pt>
                <c:pt idx="966">
                  <c:v>-0.28595972461511754</c:v>
                </c:pt>
                <c:pt idx="967">
                  <c:v>-0.28300185283093848</c:v>
                </c:pt>
                <c:pt idx="968">
                  <c:v>-0.28278126578262686</c:v>
                </c:pt>
                <c:pt idx="969">
                  <c:v>-0.28076590229577925</c:v>
                </c:pt>
                <c:pt idx="970">
                  <c:v>-0.27887085901710174</c:v>
                </c:pt>
                <c:pt idx="971">
                  <c:v>-0.27851992507660595</c:v>
                </c:pt>
                <c:pt idx="972">
                  <c:v>-0.27487021209544926</c:v>
                </c:pt>
                <c:pt idx="973">
                  <c:v>-0.27553197324038436</c:v>
                </c:pt>
                <c:pt idx="974">
                  <c:v>-0.27409815742635846</c:v>
                </c:pt>
                <c:pt idx="975">
                  <c:v>-0.27430871779065591</c:v>
                </c:pt>
                <c:pt idx="976">
                  <c:v>-0.27399789058621671</c:v>
                </c:pt>
                <c:pt idx="977">
                  <c:v>-0.27005740376864917</c:v>
                </c:pt>
                <c:pt idx="978">
                  <c:v>-0.27219308746366677</c:v>
                </c:pt>
                <c:pt idx="979">
                  <c:v>-0.27163159315887342</c:v>
                </c:pt>
                <c:pt idx="980">
                  <c:v>-0.27560216002848348</c:v>
                </c:pt>
                <c:pt idx="981">
                  <c:v>-0.27414829084642933</c:v>
                </c:pt>
                <c:pt idx="982">
                  <c:v>-0.27409815742635857</c:v>
                </c:pt>
                <c:pt idx="983">
                  <c:v>-0.27181207347112857</c:v>
                </c:pt>
                <c:pt idx="984">
                  <c:v>-0.27518103929988857</c:v>
                </c:pt>
                <c:pt idx="985">
                  <c:v>-0.2736168765936785</c:v>
                </c:pt>
                <c:pt idx="986">
                  <c:v>-0.2760633874931353</c:v>
                </c:pt>
                <c:pt idx="987">
                  <c:v>-0.27418839758248603</c:v>
                </c:pt>
                <c:pt idx="988">
                  <c:v>-0.27487021209544937</c:v>
                </c:pt>
                <c:pt idx="989">
                  <c:v>-0.27767768361941625</c:v>
                </c:pt>
                <c:pt idx="990">
                  <c:v>-0.27425858437058526</c:v>
                </c:pt>
                <c:pt idx="991">
                  <c:v>-0.27368706338177773</c:v>
                </c:pt>
                <c:pt idx="992">
                  <c:v>-0.27266434161233277</c:v>
                </c:pt>
                <c:pt idx="993">
                  <c:v>-0.27684546884624028</c:v>
                </c:pt>
                <c:pt idx="994">
                  <c:v>-0.27820909787216708</c:v>
                </c:pt>
                <c:pt idx="995">
                  <c:v>-0.2731957558650836</c:v>
                </c:pt>
                <c:pt idx="996">
                  <c:v>-0.2733862628613527</c:v>
                </c:pt>
                <c:pt idx="997">
                  <c:v>-0.27130071258640598</c:v>
                </c:pt>
                <c:pt idx="998">
                  <c:v>-0.26967638977611097</c:v>
                </c:pt>
                <c:pt idx="999">
                  <c:v>-0.27446914473488282</c:v>
                </c:pt>
                <c:pt idx="1000">
                  <c:v>-0.28410478807249717</c:v>
                </c:pt>
                <c:pt idx="1001">
                  <c:v>-0.2825005186302304</c:v>
                </c:pt>
                <c:pt idx="1002">
                  <c:v>-0.28688217954442141</c:v>
                </c:pt>
                <c:pt idx="1003">
                  <c:v>-0.28323246656326462</c:v>
                </c:pt>
                <c:pt idx="1004">
                  <c:v>-0.28289155930678289</c:v>
                </c:pt>
                <c:pt idx="1005">
                  <c:v>-0.27790829735174205</c:v>
                </c:pt>
                <c:pt idx="1006">
                  <c:v>-0.27764760356737361</c:v>
                </c:pt>
                <c:pt idx="1007">
                  <c:v>-0.27558210666045524</c:v>
                </c:pt>
                <c:pt idx="1008">
                  <c:v>-0.27685549553025446</c:v>
                </c:pt>
                <c:pt idx="1009">
                  <c:v>-0.27546178645228525</c:v>
                </c:pt>
                <c:pt idx="1010">
                  <c:v>-0.27420845095051449</c:v>
                </c:pt>
                <c:pt idx="1011">
                  <c:v>-0.27410818411037274</c:v>
                </c:pt>
                <c:pt idx="1012">
                  <c:v>-0.27298519550078615</c:v>
                </c:pt>
                <c:pt idx="1013">
                  <c:v>-0.27220311414768095</c:v>
                </c:pt>
                <c:pt idx="1014">
                  <c:v>-0.2685734545345525</c:v>
                </c:pt>
                <c:pt idx="1015">
                  <c:v>-0.26746049260898008</c:v>
                </c:pt>
                <c:pt idx="1016">
                  <c:v>-0.26598657005889759</c:v>
                </c:pt>
                <c:pt idx="1017">
                  <c:v>-0.26616705037115251</c:v>
                </c:pt>
                <c:pt idx="1018">
                  <c:v>-0.26348992573937002</c:v>
                </c:pt>
                <c:pt idx="1019">
                  <c:v>-0.26300864490669007</c:v>
                </c:pt>
                <c:pt idx="1020">
                  <c:v>-0.26261760423013758</c:v>
                </c:pt>
                <c:pt idx="1021">
                  <c:v>-0.26205610992534423</c:v>
                </c:pt>
                <c:pt idx="1022">
                  <c:v>-0.26278805785837844</c:v>
                </c:pt>
                <c:pt idx="1023">
                  <c:v>-0.26368043273563913</c:v>
                </c:pt>
                <c:pt idx="1024">
                  <c:v>-0.25971989255004324</c:v>
                </c:pt>
                <c:pt idx="1025">
                  <c:v>-0.26028138685483659</c:v>
                </c:pt>
                <c:pt idx="1026">
                  <c:v>-0.26234688376175486</c:v>
                </c:pt>
                <c:pt idx="1027">
                  <c:v>-0.26095317468378565</c:v>
                </c:pt>
                <c:pt idx="1028">
                  <c:v>-0.26193578971717413</c:v>
                </c:pt>
                <c:pt idx="1029">
                  <c:v>-0.25999061301842574</c:v>
                </c:pt>
                <c:pt idx="1030">
                  <c:v>-0.25860693062447071</c:v>
                </c:pt>
                <c:pt idx="1031">
                  <c:v>-0.25803540963566318</c:v>
                </c:pt>
                <c:pt idx="1032">
                  <c:v>-0.25973994591807148</c:v>
                </c:pt>
                <c:pt idx="1033">
                  <c:v>-0.2618254961930182</c:v>
                </c:pt>
                <c:pt idx="1034">
                  <c:v>-0.25958954565785897</c:v>
                </c:pt>
                <c:pt idx="1035">
                  <c:v>-0.25953941223778809</c:v>
                </c:pt>
                <c:pt idx="1036">
                  <c:v>-0.25904810472109385</c:v>
                </c:pt>
                <c:pt idx="1037">
                  <c:v>-0.25965973244595808</c:v>
                </c:pt>
                <c:pt idx="1038">
                  <c:v>-0.25911829150919308</c:v>
                </c:pt>
                <c:pt idx="1039">
                  <c:v>-0.26574592964255728</c:v>
                </c:pt>
                <c:pt idx="1040">
                  <c:v>-0.26646785089157732</c:v>
                </c:pt>
                <c:pt idx="1041">
                  <c:v>-0.26812225375391485</c:v>
                </c:pt>
                <c:pt idx="1042">
                  <c:v>-0.26440235398465894</c:v>
                </c:pt>
                <c:pt idx="1043">
                  <c:v>-0.26565568948642981</c:v>
                </c:pt>
                <c:pt idx="1044">
                  <c:v>-0.26382080631183735</c:v>
                </c:pt>
                <c:pt idx="1045">
                  <c:v>-0.26269781770225076</c:v>
                </c:pt>
                <c:pt idx="1046">
                  <c:v>-0.26244715060189661</c:v>
                </c:pt>
                <c:pt idx="1047">
                  <c:v>-0.26969644314413921</c:v>
                </c:pt>
                <c:pt idx="1048">
                  <c:v>-0.26972652319618173</c:v>
                </c:pt>
                <c:pt idx="1049">
                  <c:v>-0.26693910504024332</c:v>
                </c:pt>
                <c:pt idx="1050">
                  <c:v>-0.27095980532992414</c:v>
                </c:pt>
                <c:pt idx="1051">
                  <c:v>-0.26831276075018407</c:v>
                </c:pt>
                <c:pt idx="1052">
                  <c:v>-0.26495382160543812</c:v>
                </c:pt>
                <c:pt idx="1053">
                  <c:v>-0.26359019257951144</c:v>
                </c:pt>
                <c:pt idx="1054">
                  <c:v>-0.26341973895127058</c:v>
                </c:pt>
                <c:pt idx="1055">
                  <c:v>-0.25919850498130637</c:v>
                </c:pt>
                <c:pt idx="1056">
                  <c:v>-0.25718314149445864</c:v>
                </c:pt>
                <c:pt idx="1057">
                  <c:v>-0.25667178060973617</c:v>
                </c:pt>
                <c:pt idx="1058">
                  <c:v>-0.26032149359089285</c:v>
                </c:pt>
                <c:pt idx="1059">
                  <c:v>-0.25696255444614691</c:v>
                </c:pt>
                <c:pt idx="1060">
                  <c:v>-0.25631081998522609</c:v>
                </c:pt>
                <c:pt idx="1061">
                  <c:v>-0.25297193420850839</c:v>
                </c:pt>
                <c:pt idx="1062">
                  <c:v>-0.25082622382947661</c:v>
                </c:pt>
                <c:pt idx="1063">
                  <c:v>-0.25138771813426997</c:v>
                </c:pt>
                <c:pt idx="1064">
                  <c:v>-0.25172862539075169</c:v>
                </c:pt>
                <c:pt idx="1065">
                  <c:v>-0.25392446918985423</c:v>
                </c:pt>
                <c:pt idx="1066">
                  <c:v>-0.25302206762857915</c:v>
                </c:pt>
                <c:pt idx="1067">
                  <c:v>-0.25123731787405745</c:v>
                </c:pt>
                <c:pt idx="1068">
                  <c:v>-0.25014440931651316</c:v>
                </c:pt>
                <c:pt idx="1069">
                  <c:v>-0.25107689092983076</c:v>
                </c:pt>
                <c:pt idx="1070">
                  <c:v>-0.25071593030532058</c:v>
                </c:pt>
                <c:pt idx="1071">
                  <c:v>-0.24793853883339634</c:v>
                </c:pt>
                <c:pt idx="1072">
                  <c:v>-0.24798867225346732</c:v>
                </c:pt>
                <c:pt idx="1073">
                  <c:v>-0.24955283495967739</c:v>
                </c:pt>
                <c:pt idx="1074">
                  <c:v>-0.24717651084831971</c:v>
                </c:pt>
                <c:pt idx="1075">
                  <c:v>-0.24953278159164893</c:v>
                </c:pt>
                <c:pt idx="1076">
                  <c:v>-0.25349332177724493</c:v>
                </c:pt>
                <c:pt idx="1077">
                  <c:v>-0.25469652385894492</c:v>
                </c:pt>
                <c:pt idx="1078">
                  <c:v>-0.2502847828927115</c:v>
                </c:pt>
                <c:pt idx="1079">
                  <c:v>-0.24793853883339645</c:v>
                </c:pt>
                <c:pt idx="1080">
                  <c:v>-0.24615378907887475</c:v>
                </c:pt>
                <c:pt idx="1081">
                  <c:v>-0.24897128728685569</c:v>
                </c:pt>
                <c:pt idx="1082">
                  <c:v>-0.24634429607514396</c:v>
                </c:pt>
                <c:pt idx="1083">
                  <c:v>-0.24212306210517975</c:v>
                </c:pt>
                <c:pt idx="1084">
                  <c:v>-0.2405889794510121</c:v>
                </c:pt>
                <c:pt idx="1085">
                  <c:v>-0.24141116754017378</c:v>
                </c:pt>
                <c:pt idx="1086">
                  <c:v>-0.24081959318333801</c:v>
                </c:pt>
                <c:pt idx="1087">
                  <c:v>-0.24030823229861553</c:v>
                </c:pt>
                <c:pt idx="1088">
                  <c:v>-0.23939580405332628</c:v>
                </c:pt>
                <c:pt idx="1089">
                  <c:v>-0.23945596415741122</c:v>
                </c:pt>
                <c:pt idx="1090">
                  <c:v>-0.23902481674480214</c:v>
                </c:pt>
                <c:pt idx="1091">
                  <c:v>-0.24071932634319637</c:v>
                </c:pt>
                <c:pt idx="1092">
                  <c:v>-0.24522130746555737</c:v>
                </c:pt>
                <c:pt idx="1093">
                  <c:v>-0.24528146756964231</c:v>
                </c:pt>
                <c:pt idx="1094">
                  <c:v>-0.24509096057337321</c:v>
                </c:pt>
                <c:pt idx="1095">
                  <c:v>-0.24181223490074055</c:v>
                </c:pt>
                <c:pt idx="1096">
                  <c:v>-0.24529149425365648</c:v>
                </c:pt>
                <c:pt idx="1097">
                  <c:v>-0.24725672432043311</c:v>
                </c:pt>
                <c:pt idx="1098">
                  <c:v>-0.25069587693729245</c:v>
                </c:pt>
                <c:pt idx="1099">
                  <c:v>-0.24441917274442382</c:v>
                </c:pt>
                <c:pt idx="1100">
                  <c:v>-0.24177212816468385</c:v>
                </c:pt>
                <c:pt idx="1101">
                  <c:v>-0.2384934024920512</c:v>
                </c:pt>
                <c:pt idx="1102">
                  <c:v>-0.23534502371160282</c:v>
                </c:pt>
                <c:pt idx="1103">
                  <c:v>-0.23579622449224036</c:v>
                </c:pt>
                <c:pt idx="1104">
                  <c:v>-0.23335974027679773</c:v>
                </c:pt>
                <c:pt idx="1105">
                  <c:v>-0.23863377606824954</c:v>
                </c:pt>
                <c:pt idx="1106">
                  <c:v>-0.24014780535438873</c:v>
                </c:pt>
                <c:pt idx="1107">
                  <c:v>-0.24122066054390456</c:v>
                </c:pt>
                <c:pt idx="1108">
                  <c:v>-0.23527483692350348</c:v>
                </c:pt>
                <c:pt idx="1109">
                  <c:v>-0.23373072758532187</c:v>
                </c:pt>
                <c:pt idx="1110">
                  <c:v>-0.23282832602404691</c:v>
                </c:pt>
                <c:pt idx="1111">
                  <c:v>-0.2312040032137519</c:v>
                </c:pt>
                <c:pt idx="1112">
                  <c:v>-0.22822607806154438</c:v>
                </c:pt>
                <c:pt idx="1113">
                  <c:v>-0.22665188867132002</c:v>
                </c:pt>
                <c:pt idx="1114">
                  <c:v>-0.22940922677521602</c:v>
                </c:pt>
                <c:pt idx="1115">
                  <c:v>-0.23161509725833263</c:v>
                </c:pt>
                <c:pt idx="1116">
                  <c:v>-0.2317855508865736</c:v>
                </c:pt>
                <c:pt idx="1117">
                  <c:v>-0.22934906667113097</c:v>
                </c:pt>
                <c:pt idx="1118">
                  <c:v>-0.22679226224751847</c:v>
                </c:pt>
                <c:pt idx="1119">
                  <c:v>-0.22728356976421271</c:v>
                </c:pt>
                <c:pt idx="1120">
                  <c:v>-0.2295395736674003</c:v>
                </c:pt>
                <c:pt idx="1121">
                  <c:v>-0.23346000711693959</c:v>
                </c:pt>
                <c:pt idx="1122">
                  <c:v>-0.23366054079722287</c:v>
                </c:pt>
                <c:pt idx="1123">
                  <c:v>-0.23307899312440117</c:v>
                </c:pt>
                <c:pt idx="1124">
                  <c:v>-0.22984037418782521</c:v>
                </c:pt>
                <c:pt idx="1125">
                  <c:v>-0.23052218870078856</c:v>
                </c:pt>
                <c:pt idx="1126">
                  <c:v>-0.22884773247042267</c:v>
                </c:pt>
                <c:pt idx="1127">
                  <c:v>-0.23184571099065854</c:v>
                </c:pt>
                <c:pt idx="1128">
                  <c:v>-0.22509775264912435</c:v>
                </c:pt>
                <c:pt idx="1129">
                  <c:v>-0.22247076143741251</c:v>
                </c:pt>
                <c:pt idx="1130">
                  <c:v>-0.22204964070881761</c:v>
                </c:pt>
                <c:pt idx="1131">
                  <c:v>-0.22204964070881761</c:v>
                </c:pt>
                <c:pt idx="1132">
                  <c:v>-0.22182905366050587</c:v>
                </c:pt>
                <c:pt idx="1133">
                  <c:v>-0.22163854666423677</c:v>
                </c:pt>
                <c:pt idx="1134">
                  <c:v>-0.22029497100633844</c:v>
                </c:pt>
                <c:pt idx="1135">
                  <c:v>-0.22368399020312679</c:v>
                </c:pt>
                <c:pt idx="1136">
                  <c:v>-0.22349348320685758</c:v>
                </c:pt>
                <c:pt idx="1137">
                  <c:v>-0.22505764591306765</c:v>
                </c:pt>
                <c:pt idx="1138">
                  <c:v>-0.2228216953779083</c:v>
                </c:pt>
                <c:pt idx="1139">
                  <c:v>-0.22085646531113168</c:v>
                </c:pt>
                <c:pt idx="1140">
                  <c:v>-0.2176278730585699</c:v>
                </c:pt>
                <c:pt idx="1141">
                  <c:v>-0.21371746629304478</c:v>
                </c:pt>
                <c:pt idx="1142">
                  <c:v>-0.21832974093956159</c:v>
                </c:pt>
                <c:pt idx="1143">
                  <c:v>-0.21251426421134489</c:v>
                </c:pt>
                <c:pt idx="1144">
                  <c:v>-0.211501569125914</c:v>
                </c:pt>
                <c:pt idx="1145">
                  <c:v>-0.21135116886570138</c:v>
                </c:pt>
                <c:pt idx="1146">
                  <c:v>-0.21083980798097901</c:v>
                </c:pt>
                <c:pt idx="1147">
                  <c:v>-0.20881441781011734</c:v>
                </c:pt>
                <c:pt idx="1148">
                  <c:v>-0.20641804033073152</c:v>
                </c:pt>
                <c:pt idx="1149">
                  <c:v>-0.20880439112610316</c:v>
                </c:pt>
                <c:pt idx="1150">
                  <c:v>-0.21654499118504011</c:v>
                </c:pt>
                <c:pt idx="1151">
                  <c:v>-0.22172878682036445</c:v>
                </c:pt>
                <c:pt idx="1152">
                  <c:v>-0.21894136866442604</c:v>
                </c:pt>
                <c:pt idx="1153">
                  <c:v>-0.21963695952440876</c:v>
                </c:pt>
                <c:pt idx="1154">
                  <c:v>-0.21562253625573669</c:v>
                </c:pt>
                <c:pt idx="1155">
                  <c:v>-0.21720675232997499</c:v>
                </c:pt>
                <c:pt idx="1156">
                  <c:v>-0.22575951379405945</c:v>
                </c:pt>
                <c:pt idx="1157">
                  <c:v>-0.22405497751165104</c:v>
                </c:pt>
                <c:pt idx="1158">
                  <c:v>-0.22676218219547606</c:v>
                </c:pt>
                <c:pt idx="1159">
                  <c:v>-0.22500751249299689</c:v>
                </c:pt>
                <c:pt idx="1160">
                  <c:v>-0.22212985418093101</c:v>
                </c:pt>
                <c:pt idx="1161">
                  <c:v>-0.22102691893937254</c:v>
                </c:pt>
                <c:pt idx="1162">
                  <c:v>-0.21823950078343413</c:v>
                </c:pt>
                <c:pt idx="1163">
                  <c:v>-0.21615395050848751</c:v>
                </c:pt>
                <c:pt idx="1164">
                  <c:v>-0.21329634556444987</c:v>
                </c:pt>
                <c:pt idx="1165">
                  <c:v>-0.21238391731916073</c:v>
                </c:pt>
                <c:pt idx="1166">
                  <c:v>-0.20923553853871235</c:v>
                </c:pt>
                <c:pt idx="1167">
                  <c:v>-0.20962657921526473</c:v>
                </c:pt>
                <c:pt idx="1168">
                  <c:v>-0.2063077468065756</c:v>
                </c:pt>
                <c:pt idx="1169">
                  <c:v>-0.20662860069502886</c:v>
                </c:pt>
                <c:pt idx="1170">
                  <c:v>-0.20465334394423806</c:v>
                </c:pt>
                <c:pt idx="1171">
                  <c:v>-0.20391136932718967</c:v>
                </c:pt>
                <c:pt idx="1172">
                  <c:v>-0.20239734004105059</c:v>
                </c:pt>
                <c:pt idx="1173">
                  <c:v>-0.20097355091103875</c:v>
                </c:pt>
                <c:pt idx="1174">
                  <c:v>-0.20200629936449788</c:v>
                </c:pt>
                <c:pt idx="1175">
                  <c:v>-0.20337995507443885</c:v>
                </c:pt>
                <c:pt idx="1176">
                  <c:v>-0.19363401821266868</c:v>
                </c:pt>
                <c:pt idx="1177">
                  <c:v>-0.19433588609366037</c:v>
                </c:pt>
                <c:pt idx="1178">
                  <c:v>-0.19488735371443955</c:v>
                </c:pt>
                <c:pt idx="1179">
                  <c:v>-0.19415540578140533</c:v>
                </c:pt>
                <c:pt idx="1180">
                  <c:v>-0.19538868791514796</c:v>
                </c:pt>
                <c:pt idx="1181">
                  <c:v>-0.20052235013040132</c:v>
                </c:pt>
                <c:pt idx="1182">
                  <c:v>-0.19948960167694219</c:v>
                </c:pt>
                <c:pt idx="1183">
                  <c:v>-0.20536523850924393</c:v>
                </c:pt>
                <c:pt idx="1184">
                  <c:v>-0.2038460039496871</c:v>
                </c:pt>
                <c:pt idx="1185">
                  <c:v>-0.20365067554282135</c:v>
                </c:pt>
                <c:pt idx="1186">
                  <c:v>-0.19695285062135792</c:v>
                </c:pt>
                <c:pt idx="1187">
                  <c:v>-0.19993077577356544</c:v>
                </c:pt>
                <c:pt idx="1188">
                  <c:v>-0.19895818742419125</c:v>
                </c:pt>
                <c:pt idx="1189">
                  <c:v>-0.20066272370659954</c:v>
                </c:pt>
                <c:pt idx="1190">
                  <c:v>-0.20652833385488722</c:v>
                </c:pt>
                <c:pt idx="1191">
                  <c:v>-0.20733046857602067</c:v>
                </c:pt>
                <c:pt idx="1192">
                  <c:v>-0.21437922743797988</c:v>
                </c:pt>
                <c:pt idx="1193">
                  <c:v>-0.21467000127439084</c:v>
                </c:pt>
                <c:pt idx="1194">
                  <c:v>-0.21533176241932583</c:v>
                </c:pt>
                <c:pt idx="1195">
                  <c:v>-0.20941601885096739</c:v>
                </c:pt>
                <c:pt idx="1196">
                  <c:v>-0.20510454472487549</c:v>
                </c:pt>
                <c:pt idx="1197">
                  <c:v>-0.20382112917106221</c:v>
                </c:pt>
                <c:pt idx="1198">
                  <c:v>-0.20773153593658722</c:v>
                </c:pt>
                <c:pt idx="1199">
                  <c:v>-0.21624419066461498</c:v>
                </c:pt>
                <c:pt idx="1200">
                  <c:v>-0.22334308294664518</c:v>
                </c:pt>
                <c:pt idx="1201">
                  <c:v>-0.22236046791325681</c:v>
                </c:pt>
                <c:pt idx="1202">
                  <c:v>-0.21605368366834576</c:v>
                </c:pt>
                <c:pt idx="1203">
                  <c:v>-0.22486713891679855</c:v>
                </c:pt>
                <c:pt idx="1204">
                  <c:v>-0.22975013403169775</c:v>
                </c:pt>
                <c:pt idx="1205">
                  <c:v>-0.2294994669313436</c:v>
                </c:pt>
                <c:pt idx="1206">
                  <c:v>-0.22766458375675103</c:v>
                </c:pt>
                <c:pt idx="1207">
                  <c:v>-0.22372409693918349</c:v>
                </c:pt>
                <c:pt idx="1208">
                  <c:v>-0.22102691893937243</c:v>
                </c:pt>
                <c:pt idx="1209">
                  <c:v>-0.21757773963849913</c:v>
                </c:pt>
                <c:pt idx="1210">
                  <c:v>-0.21287522483585475</c:v>
                </c:pt>
                <c:pt idx="1211">
                  <c:v>-0.21394808002537069</c:v>
                </c:pt>
                <c:pt idx="1212">
                  <c:v>-0.21453965438220646</c:v>
                </c:pt>
                <c:pt idx="1213">
                  <c:v>-0.22216996091698749</c:v>
                </c:pt>
                <c:pt idx="1214">
                  <c:v>-0.22389455056742424</c:v>
                </c:pt>
                <c:pt idx="1215">
                  <c:v>-0.22369401688714097</c:v>
                </c:pt>
                <c:pt idx="1216">
                  <c:v>-0.2217388135043783</c:v>
                </c:pt>
                <c:pt idx="1217">
                  <c:v>-0.22157838656015161</c:v>
                </c:pt>
                <c:pt idx="1218">
                  <c:v>-0.22250084148945493</c:v>
                </c:pt>
                <c:pt idx="1219">
                  <c:v>-0.22135779951183987</c:v>
                </c:pt>
                <c:pt idx="1220">
                  <c:v>-0.22405497751165071</c:v>
                </c:pt>
                <c:pt idx="1221">
                  <c:v>-0.22589988737025757</c:v>
                </c:pt>
                <c:pt idx="1222">
                  <c:v>-0.228637172106125</c:v>
                </c:pt>
                <c:pt idx="1223">
                  <c:v>-0.22737380992033995</c:v>
                </c:pt>
                <c:pt idx="1224">
                  <c:v>-0.22160846661219391</c:v>
                </c:pt>
                <c:pt idx="1225">
                  <c:v>-0.22180900029247741</c:v>
                </c:pt>
                <c:pt idx="1226">
                  <c:v>-0.22576954047807318</c:v>
                </c:pt>
                <c:pt idx="1227">
                  <c:v>-0.22660175525124904</c:v>
                </c:pt>
                <c:pt idx="1228">
                  <c:v>-0.22581967389814406</c:v>
                </c:pt>
                <c:pt idx="1229">
                  <c:v>-0.22249081480544064</c:v>
                </c:pt>
                <c:pt idx="1230">
                  <c:v>-0.22591994073828581</c:v>
                </c:pt>
                <c:pt idx="1231">
                  <c:v>-0.22341326973474407</c:v>
                </c:pt>
                <c:pt idx="1232">
                  <c:v>-0.22111715909549989</c:v>
                </c:pt>
                <c:pt idx="1233">
                  <c:v>-0.21670541812926625</c:v>
                </c:pt>
                <c:pt idx="1234">
                  <c:v>-0.21342669245663382</c:v>
                </c:pt>
                <c:pt idx="1235">
                  <c:v>-0.212845144783812</c:v>
                </c:pt>
                <c:pt idx="1236">
                  <c:v>-0.21014796678400116</c:v>
                </c:pt>
                <c:pt idx="1237">
                  <c:v>-0.21214327690282053</c:v>
                </c:pt>
                <c:pt idx="1238">
                  <c:v>-0.21428898728185219</c:v>
                </c:pt>
                <c:pt idx="1239">
                  <c:v>-0.21352695929677568</c:v>
                </c:pt>
                <c:pt idx="1240">
                  <c:v>-0.21108044839731888</c:v>
                </c:pt>
                <c:pt idx="1241">
                  <c:v>-0.20678902763925533</c:v>
                </c:pt>
                <c:pt idx="1242">
                  <c:v>-0.20463329057620949</c:v>
                </c:pt>
                <c:pt idx="1243">
                  <c:v>-0.20226699314886609</c:v>
                </c:pt>
                <c:pt idx="1244">
                  <c:v>-0.2030390478179569</c:v>
                </c:pt>
                <c:pt idx="1245">
                  <c:v>-0.20376096906697694</c:v>
                </c:pt>
                <c:pt idx="1246">
                  <c:v>-0.20591670613002289</c:v>
                </c:pt>
                <c:pt idx="1247">
                  <c:v>-0.20508449135684703</c:v>
                </c:pt>
                <c:pt idx="1248">
                  <c:v>-0.20463329057620949</c:v>
                </c:pt>
                <c:pt idx="1249">
                  <c:v>-0.20250763356520607</c:v>
                </c:pt>
                <c:pt idx="1250">
                  <c:v>-0.20336992839042445</c:v>
                </c:pt>
                <c:pt idx="1251">
                  <c:v>-0.20322955481422611</c:v>
                </c:pt>
                <c:pt idx="1252">
                  <c:v>-0.2030390478179569</c:v>
                </c:pt>
                <c:pt idx="1253">
                  <c:v>-0.20493113553110764</c:v>
                </c:pt>
                <c:pt idx="1254">
                  <c:v>-0.20777872809433362</c:v>
                </c:pt>
                <c:pt idx="1255">
                  <c:v>-0.20498655984221859</c:v>
                </c:pt>
                <c:pt idx="1256">
                  <c:v>-0.20326485697648189</c:v>
                </c:pt>
                <c:pt idx="1257">
                  <c:v>-0.20174356580975339</c:v>
                </c:pt>
                <c:pt idx="1258">
                  <c:v>-0.19945349507759247</c:v>
                </c:pt>
                <c:pt idx="1259">
                  <c:v>-0.19511408100150718</c:v>
                </c:pt>
                <c:pt idx="1260">
                  <c:v>-0.19536383084144804</c:v>
                </c:pt>
                <c:pt idx="1261">
                  <c:v>-0.19393750869750737</c:v>
                </c:pt>
                <c:pt idx="1262">
                  <c:v>-0.1986929034970859</c:v>
                </c:pt>
                <c:pt idx="1263">
                  <c:v>-0.20227961230183111</c:v>
                </c:pt>
                <c:pt idx="1264">
                  <c:v>-0.19984216015173295</c:v>
                </c:pt>
                <c:pt idx="1265">
                  <c:v>-0.20177552854811687</c:v>
                </c:pt>
                <c:pt idx="1266">
                  <c:v>-0.20081376093633418</c:v>
                </c:pt>
                <c:pt idx="1267">
                  <c:v>-0.19941655843328299</c:v>
                </c:pt>
                <c:pt idx="1268">
                  <c:v>-0.20221965623749716</c:v>
                </c:pt>
                <c:pt idx="1269">
                  <c:v>-0.20315356552542652</c:v>
                </c:pt>
                <c:pt idx="1270">
                  <c:v>-0.20604948898294917</c:v>
                </c:pt>
                <c:pt idx="1271">
                  <c:v>-0.20135804401791679</c:v>
                </c:pt>
                <c:pt idx="1272">
                  <c:v>-0.20149652268352602</c:v>
                </c:pt>
                <c:pt idx="1273">
                  <c:v>-0.19825303367158875</c:v>
                </c:pt>
                <c:pt idx="1274">
                  <c:v>-0.19769077663200629</c:v>
                </c:pt>
                <c:pt idx="1275">
                  <c:v>-0.19988654334896516</c:v>
                </c:pt>
                <c:pt idx="1276">
                  <c:v>-0.20321325288309966</c:v>
                </c:pt>
                <c:pt idx="1277">
                  <c:v>-0.20394924390094638</c:v>
                </c:pt>
                <c:pt idx="1278">
                  <c:v>-0.20366365722216861</c:v>
                </c:pt>
                <c:pt idx="1279">
                  <c:v>-0.20109430419109464</c:v>
                </c:pt>
                <c:pt idx="1280">
                  <c:v>-0.21079972897144605</c:v>
                </c:pt>
                <c:pt idx="1281">
                  <c:v>-0.21011494168677458</c:v>
                </c:pt>
                <c:pt idx="1282">
                  <c:v>-0.20787877000222221</c:v>
                </c:pt>
                <c:pt idx="1283">
                  <c:v>-0.20908917205302824</c:v>
                </c:pt>
                <c:pt idx="1284">
                  <c:v>-0.21066490560712181</c:v>
                </c:pt>
                <c:pt idx="1285">
                  <c:v>-0.21273227698432229</c:v>
                </c:pt>
                <c:pt idx="1286">
                  <c:v>-0.21085137115661601</c:v>
                </c:pt>
                <c:pt idx="1287">
                  <c:v>-0.20681635698537726</c:v>
                </c:pt>
                <c:pt idx="1288">
                  <c:v>-0.20894427367793877</c:v>
                </c:pt>
                <c:pt idx="1289">
                  <c:v>-0.20586564924499384</c:v>
                </c:pt>
                <c:pt idx="1290">
                  <c:v>-0.20585786829450126</c:v>
                </c:pt>
                <c:pt idx="1291">
                  <c:v>-0.20447509596419478</c:v>
                </c:pt>
                <c:pt idx="1292">
                  <c:v>-0.19994006747395232</c:v>
                </c:pt>
                <c:pt idx="1293">
                  <c:v>-0.19824992287331733</c:v>
                </c:pt>
                <c:pt idx="1294">
                  <c:v>-0.19858981343726856</c:v>
                </c:pt>
                <c:pt idx="1295">
                  <c:v>-0.19872028907698225</c:v>
                </c:pt>
                <c:pt idx="1296">
                  <c:v>-0.19865738519659115</c:v>
                </c:pt>
                <c:pt idx="1297">
                  <c:v>-0.19227715277824797</c:v>
                </c:pt>
                <c:pt idx="1298">
                  <c:v>-0.19132834483693439</c:v>
                </c:pt>
                <c:pt idx="1299">
                  <c:v>-0.19043892635870041</c:v>
                </c:pt>
                <c:pt idx="1300">
                  <c:v>-0.19083780284182938</c:v>
                </c:pt>
                <c:pt idx="1301">
                  <c:v>-0.18776728892332362</c:v>
                </c:pt>
                <c:pt idx="1302">
                  <c:v>-0.18590510279822592</c:v>
                </c:pt>
                <c:pt idx="1303">
                  <c:v>-0.18725936130916099</c:v>
                </c:pt>
                <c:pt idx="1304">
                  <c:v>-0.18903173170168242</c:v>
                </c:pt>
                <c:pt idx="1305">
                  <c:v>-0.18761405657881813</c:v>
                </c:pt>
                <c:pt idx="1306">
                  <c:v>-0.18796610074146336</c:v>
                </c:pt>
                <c:pt idx="1307">
                  <c:v>-0.19150473884508923</c:v>
                </c:pt>
                <c:pt idx="1308">
                  <c:v>-0.18962011102495846</c:v>
                </c:pt>
                <c:pt idx="1309">
                  <c:v>-0.18768008069376907</c:v>
                </c:pt>
                <c:pt idx="1310">
                  <c:v>-0.19032143884220154</c:v>
                </c:pt>
                <c:pt idx="1311">
                  <c:v>-0.19428683037237826</c:v>
                </c:pt>
                <c:pt idx="1312">
                  <c:v>-0.19147912068605044</c:v>
                </c:pt>
                <c:pt idx="1313">
                  <c:v>-0.19074285997152673</c:v>
                </c:pt>
                <c:pt idx="1314">
                  <c:v>-0.18964873509367386</c:v>
                </c:pt>
                <c:pt idx="1315">
                  <c:v>-0.19035713589368453</c:v>
                </c:pt>
                <c:pt idx="1316">
                  <c:v>-0.19437567609583606</c:v>
                </c:pt>
                <c:pt idx="1317">
                  <c:v>-0.1953425103215739</c:v>
                </c:pt>
                <c:pt idx="1318">
                  <c:v>-0.19090722948945438</c:v>
                </c:pt>
                <c:pt idx="1319">
                  <c:v>-0.19647081177968717</c:v>
                </c:pt>
                <c:pt idx="1320">
                  <c:v>-0.19426996263405238</c:v>
                </c:pt>
                <c:pt idx="1321">
                  <c:v>-0.19168890466515498</c:v>
                </c:pt>
                <c:pt idx="1322">
                  <c:v>-0.19520809137708039</c:v>
                </c:pt>
                <c:pt idx="1323">
                  <c:v>-0.20208111564348541</c:v>
                </c:pt>
                <c:pt idx="1324">
                  <c:v>-0.20226992256457899</c:v>
                </c:pt>
                <c:pt idx="1325">
                  <c:v>-0.19986876118884589</c:v>
                </c:pt>
                <c:pt idx="1326">
                  <c:v>-0.20154846307043905</c:v>
                </c:pt>
                <c:pt idx="1327">
                  <c:v>-0.2058207087685916</c:v>
                </c:pt>
                <c:pt idx="1328">
                  <c:v>-0.20264035975031502</c:v>
                </c:pt>
                <c:pt idx="1329">
                  <c:v>-0.21163885298462126</c:v>
                </c:pt>
                <c:pt idx="1330">
                  <c:v>-0.22032809364528838</c:v>
                </c:pt>
                <c:pt idx="1331">
                  <c:v>-0.22683274025718803</c:v>
                </c:pt>
                <c:pt idx="1332">
                  <c:v>-0.22689078745832669</c:v>
                </c:pt>
                <c:pt idx="1333">
                  <c:v>-0.22569415417583583</c:v>
                </c:pt>
                <c:pt idx="1334">
                  <c:v>-0.21986417085217258</c:v>
                </c:pt>
                <c:pt idx="1335">
                  <c:v>-0.2172592690379076</c:v>
                </c:pt>
                <c:pt idx="1336">
                  <c:v>-0.21317405603488071</c:v>
                </c:pt>
                <c:pt idx="1337">
                  <c:v>-0.20718503465619842</c:v>
                </c:pt>
                <c:pt idx="1338">
                  <c:v>-0.21051861720920884</c:v>
                </c:pt>
                <c:pt idx="1339">
                  <c:v>-0.20559219178649324</c:v>
                </c:pt>
                <c:pt idx="1340">
                  <c:v>-0.20564795423369175</c:v>
                </c:pt>
                <c:pt idx="1341">
                  <c:v>-0.20715015929657055</c:v>
                </c:pt>
                <c:pt idx="1342">
                  <c:v>-0.20307141669082629</c:v>
                </c:pt>
                <c:pt idx="1343">
                  <c:v>-0.20274540916111317</c:v>
                </c:pt>
                <c:pt idx="1344">
                  <c:v>-0.20054688999426507</c:v>
                </c:pt>
                <c:pt idx="1345">
                  <c:v>-0.19426113485373375</c:v>
                </c:pt>
                <c:pt idx="1346">
                  <c:v>-0.19542739363511386</c:v>
                </c:pt>
                <c:pt idx="1347">
                  <c:v>-0.19706110251456721</c:v>
                </c:pt>
                <c:pt idx="1348">
                  <c:v>-0.19911586622470079</c:v>
                </c:pt>
                <c:pt idx="1349">
                  <c:v>-0.1987802138914434</c:v>
                </c:pt>
                <c:pt idx="1350">
                  <c:v>-0.19921671114846984</c:v>
                </c:pt>
                <c:pt idx="1351">
                  <c:v>-0.19759368161343671</c:v>
                </c:pt>
                <c:pt idx="1352">
                  <c:v>-0.19671377261039003</c:v>
                </c:pt>
                <c:pt idx="1353">
                  <c:v>-0.19655001589300547</c:v>
                </c:pt>
                <c:pt idx="1354">
                  <c:v>-0.1982871532440037</c:v>
                </c:pt>
                <c:pt idx="1355">
                  <c:v>-0.19919245432942123</c:v>
                </c:pt>
                <c:pt idx="1356">
                  <c:v>-0.20083309816103934</c:v>
                </c:pt>
                <c:pt idx="1357">
                  <c:v>-0.19278773426427709</c:v>
                </c:pt>
                <c:pt idx="1358">
                  <c:v>-0.19475978949007033</c:v>
                </c:pt>
                <c:pt idx="1359">
                  <c:v>-0.19338701833876992</c:v>
                </c:pt>
                <c:pt idx="1360">
                  <c:v>-0.19345571066853517</c:v>
                </c:pt>
                <c:pt idx="1361">
                  <c:v>-0.18972071645775979</c:v>
                </c:pt>
                <c:pt idx="1362">
                  <c:v>-0.18979365128962489</c:v>
                </c:pt>
                <c:pt idx="1363">
                  <c:v>-0.18656998664781443</c:v>
                </c:pt>
                <c:pt idx="1364">
                  <c:v>-0.18906323228850297</c:v>
                </c:pt>
                <c:pt idx="1365">
                  <c:v>-0.19452303419825812</c:v>
                </c:pt>
                <c:pt idx="1366">
                  <c:v>-0.19110151318104596</c:v>
                </c:pt>
                <c:pt idx="1367">
                  <c:v>-0.19012867809307676</c:v>
                </c:pt>
                <c:pt idx="1368">
                  <c:v>-0.19026617718670691</c:v>
                </c:pt>
                <c:pt idx="1369">
                  <c:v>-0.18852002944097723</c:v>
                </c:pt>
                <c:pt idx="1370">
                  <c:v>-0.19408085135389797</c:v>
                </c:pt>
                <c:pt idx="1371">
                  <c:v>-0.19219350603940166</c:v>
                </c:pt>
                <c:pt idx="1372">
                  <c:v>-0.19832025145489873</c:v>
                </c:pt>
                <c:pt idx="1373">
                  <c:v>-0.19760970966030278</c:v>
                </c:pt>
                <c:pt idx="1374">
                  <c:v>-0.20163056650553024</c:v>
                </c:pt>
                <c:pt idx="1375">
                  <c:v>-0.20354703454647149</c:v>
                </c:pt>
                <c:pt idx="1376">
                  <c:v>-0.20835887741849202</c:v>
                </c:pt>
                <c:pt idx="1377">
                  <c:v>-0.20098603621995248</c:v>
                </c:pt>
                <c:pt idx="1378">
                  <c:v>-0.19313526689171945</c:v>
                </c:pt>
                <c:pt idx="1379">
                  <c:v>-0.19134985150514661</c:v>
                </c:pt>
                <c:pt idx="1380">
                  <c:v>-0.19092639443107273</c:v>
                </c:pt>
                <c:pt idx="1381">
                  <c:v>-0.19278597080060078</c:v>
                </c:pt>
                <c:pt idx="1382">
                  <c:v>-0.19068869577103775</c:v>
                </c:pt>
                <c:pt idx="1383">
                  <c:v>-0.18775169291735228</c:v>
                </c:pt>
                <c:pt idx="1384">
                  <c:v>-0.18893529874407455</c:v>
                </c:pt>
                <c:pt idx="1385">
                  <c:v>-0.18996385432190843</c:v>
                </c:pt>
                <c:pt idx="1386">
                  <c:v>-0.19091547504570616</c:v>
                </c:pt>
                <c:pt idx="1387">
                  <c:v>-0.19081821241843611</c:v>
                </c:pt>
                <c:pt idx="1388">
                  <c:v>-0.19564743855132238</c:v>
                </c:pt>
                <c:pt idx="1389">
                  <c:v>-0.19953161862239366</c:v>
                </c:pt>
                <c:pt idx="1390">
                  <c:v>-0.19657854010746467</c:v>
                </c:pt>
                <c:pt idx="1391">
                  <c:v>-0.19127249151289338</c:v>
                </c:pt>
                <c:pt idx="1392">
                  <c:v>-0.19070443540284221</c:v>
                </c:pt>
                <c:pt idx="1393">
                  <c:v>-0.19352175637892277</c:v>
                </c:pt>
                <c:pt idx="1394">
                  <c:v>-0.19390020618996917</c:v>
                </c:pt>
                <c:pt idx="1395">
                  <c:v>-0.19382065273688054</c:v>
                </c:pt>
                <c:pt idx="1396">
                  <c:v>-0.20084636757090957</c:v>
                </c:pt>
                <c:pt idx="1397">
                  <c:v>-0.19541831771729035</c:v>
                </c:pt>
                <c:pt idx="1398">
                  <c:v>-0.19280024751172653</c:v>
                </c:pt>
                <c:pt idx="1399">
                  <c:v>-0.19316396660893231</c:v>
                </c:pt>
                <c:pt idx="1400">
                  <c:v>-0.1914783695092287</c:v>
                </c:pt>
                <c:pt idx="1401">
                  <c:v>-0.18830490177461501</c:v>
                </c:pt>
                <c:pt idx="1402">
                  <c:v>-0.18766031997240717</c:v>
                </c:pt>
                <c:pt idx="1403">
                  <c:v>-0.19028774200663934</c:v>
                </c:pt>
                <c:pt idx="1404">
                  <c:v>-0.19196781589234402</c:v>
                </c:pt>
                <c:pt idx="1405">
                  <c:v>-0.1865352448257992</c:v>
                </c:pt>
                <c:pt idx="1406">
                  <c:v>-0.19205185557829407</c:v>
                </c:pt>
                <c:pt idx="1407">
                  <c:v>-0.19373126511617034</c:v>
                </c:pt>
                <c:pt idx="1408">
                  <c:v>-0.19323667988377113</c:v>
                </c:pt>
                <c:pt idx="1409">
                  <c:v>-0.19157222990760214</c:v>
                </c:pt>
                <c:pt idx="1410">
                  <c:v>-0.18601957357799681</c:v>
                </c:pt>
                <c:pt idx="1411">
                  <c:v>-0.18764850171725311</c:v>
                </c:pt>
                <c:pt idx="1412">
                  <c:v>-0.19171912490526155</c:v>
                </c:pt>
                <c:pt idx="1413">
                  <c:v>-0.18792921427119902</c:v>
                </c:pt>
                <c:pt idx="1414">
                  <c:v>-0.18700578067345397</c:v>
                </c:pt>
                <c:pt idx="1415">
                  <c:v>-0.18136729335392632</c:v>
                </c:pt>
                <c:pt idx="1416">
                  <c:v>-0.17910329834424155</c:v>
                </c:pt>
                <c:pt idx="1417">
                  <c:v>-0.17802782160729413</c:v>
                </c:pt>
                <c:pt idx="1418">
                  <c:v>-0.17702520394187116</c:v>
                </c:pt>
                <c:pt idx="1419">
                  <c:v>-0.17552420146133263</c:v>
                </c:pt>
                <c:pt idx="1420">
                  <c:v>-0.17242154883387972</c:v>
                </c:pt>
                <c:pt idx="1421">
                  <c:v>-0.17025499752929085</c:v>
                </c:pt>
                <c:pt idx="1422">
                  <c:v>-0.17074009070012541</c:v>
                </c:pt>
                <c:pt idx="1423">
                  <c:v>-0.17147552507257258</c:v>
                </c:pt>
                <c:pt idx="1424">
                  <c:v>-0.1697174704937533</c:v>
                </c:pt>
                <c:pt idx="1425">
                  <c:v>-0.17198811824816695</c:v>
                </c:pt>
                <c:pt idx="1426">
                  <c:v>-0.16667254575465085</c:v>
                </c:pt>
                <c:pt idx="1427">
                  <c:v>-0.17092521155093321</c:v>
                </c:pt>
                <c:pt idx="1428">
                  <c:v>-0.17191027532992975</c:v>
                </c:pt>
                <c:pt idx="1429">
                  <c:v>-0.1683865712864423</c:v>
                </c:pt>
                <c:pt idx="1430">
                  <c:v>-0.17012470351518272</c:v>
                </c:pt>
                <c:pt idx="1431">
                  <c:v>-0.16606732455344275</c:v>
                </c:pt>
                <c:pt idx="1432">
                  <c:v>-0.17142665596441686</c:v>
                </c:pt>
                <c:pt idx="1433">
                  <c:v>-0.16827733841483972</c:v>
                </c:pt>
                <c:pt idx="1434">
                  <c:v>-0.1650199969316013</c:v>
                </c:pt>
                <c:pt idx="1435">
                  <c:v>-0.164854803769244</c:v>
                </c:pt>
                <c:pt idx="1436">
                  <c:v>-0.16293024347689822</c:v>
                </c:pt>
                <c:pt idx="1437">
                  <c:v>-0.16071431291009375</c:v>
                </c:pt>
                <c:pt idx="1438">
                  <c:v>-0.15820419139956243</c:v>
                </c:pt>
                <c:pt idx="1439">
                  <c:v>-0.15544233270457508</c:v>
                </c:pt>
                <c:pt idx="1440">
                  <c:v>-0.15560438283571087</c:v>
                </c:pt>
                <c:pt idx="1441">
                  <c:v>-0.15980103164417403</c:v>
                </c:pt>
                <c:pt idx="1442">
                  <c:v>-0.16122932094216025</c:v>
                </c:pt>
                <c:pt idx="1443">
                  <c:v>-0.17342207696890466</c:v>
                </c:pt>
                <c:pt idx="1444">
                  <c:v>-0.17239055544574711</c:v>
                </c:pt>
                <c:pt idx="1445">
                  <c:v>-0.16754607185113379</c:v>
                </c:pt>
                <c:pt idx="1446">
                  <c:v>-0.1615940843048137</c:v>
                </c:pt>
                <c:pt idx="1447">
                  <c:v>-0.16509867327117878</c:v>
                </c:pt>
                <c:pt idx="1448">
                  <c:v>-0.16474469736597741</c:v>
                </c:pt>
                <c:pt idx="1449">
                  <c:v>-0.16517472109292697</c:v>
                </c:pt>
                <c:pt idx="1450">
                  <c:v>-0.16469663876481877</c:v>
                </c:pt>
                <c:pt idx="1451">
                  <c:v>-0.16537672126180614</c:v>
                </c:pt>
                <c:pt idx="1452">
                  <c:v>-0.15697951421944945</c:v>
                </c:pt>
                <c:pt idx="1453">
                  <c:v>-0.15759509544372841</c:v>
                </c:pt>
                <c:pt idx="1454">
                  <c:v>-0.15468551012687604</c:v>
                </c:pt>
                <c:pt idx="1455">
                  <c:v>-0.15385437407865654</c:v>
                </c:pt>
                <c:pt idx="1456">
                  <c:v>-0.15626949360223275</c:v>
                </c:pt>
                <c:pt idx="1457">
                  <c:v>-0.15583659148154994</c:v>
                </c:pt>
                <c:pt idx="1458">
                  <c:v>-0.1533992626425803</c:v>
                </c:pt>
                <c:pt idx="1459">
                  <c:v>-0.15812668411720254</c:v>
                </c:pt>
                <c:pt idx="1460">
                  <c:v>-0.15635031587455561</c:v>
                </c:pt>
                <c:pt idx="1461">
                  <c:v>-0.15256825088169257</c:v>
                </c:pt>
                <c:pt idx="1462">
                  <c:v>-0.15186410536770989</c:v>
                </c:pt>
                <c:pt idx="1463">
                  <c:v>-0.15333371315218136</c:v>
                </c:pt>
                <c:pt idx="1464">
                  <c:v>-0.15479033249382457</c:v>
                </c:pt>
                <c:pt idx="1465">
                  <c:v>-0.16470801530741086</c:v>
                </c:pt>
                <c:pt idx="1466">
                  <c:v>-0.16587325349977378</c:v>
                </c:pt>
                <c:pt idx="1467">
                  <c:v>-0.16720860759168232</c:v>
                </c:pt>
                <c:pt idx="1468">
                  <c:v>-0.17441723643102991</c:v>
                </c:pt>
                <c:pt idx="1469">
                  <c:v>-0.17090331873098896</c:v>
                </c:pt>
                <c:pt idx="1470">
                  <c:v>-0.17017596981923755</c:v>
                </c:pt>
                <c:pt idx="1471">
                  <c:v>-0.17610500534460627</c:v>
                </c:pt>
                <c:pt idx="1472">
                  <c:v>-0.17772965544453423</c:v>
                </c:pt>
                <c:pt idx="1473">
                  <c:v>-0.17429355447649719</c:v>
                </c:pt>
                <c:pt idx="1474">
                  <c:v>-0.16836866052166455</c:v>
                </c:pt>
                <c:pt idx="1475">
                  <c:v>-0.16786149868498579</c:v>
                </c:pt>
                <c:pt idx="1476">
                  <c:v>-0.16908204581928454</c:v>
                </c:pt>
                <c:pt idx="1477">
                  <c:v>-0.16875832277653757</c:v>
                </c:pt>
                <c:pt idx="1478">
                  <c:v>-0.16431460464889269</c:v>
                </c:pt>
                <c:pt idx="1479">
                  <c:v>-0.16432520835694842</c:v>
                </c:pt>
                <c:pt idx="1480">
                  <c:v>-0.16051897684439353</c:v>
                </c:pt>
                <c:pt idx="1481">
                  <c:v>-0.15976238552967181</c:v>
                </c:pt>
                <c:pt idx="1482">
                  <c:v>-0.15932598333363934</c:v>
                </c:pt>
                <c:pt idx="1483">
                  <c:v>-0.15901803368380252</c:v>
                </c:pt>
                <c:pt idx="1484">
                  <c:v>-0.15754357510465455</c:v>
                </c:pt>
                <c:pt idx="1485">
                  <c:v>-0.16138940801671697</c:v>
                </c:pt>
                <c:pt idx="1486">
                  <c:v>-0.15301620482263523</c:v>
                </c:pt>
                <c:pt idx="1487">
                  <c:v>-0.15277779884798814</c:v>
                </c:pt>
                <c:pt idx="1488">
                  <c:v>-0.15169990094295582</c:v>
                </c:pt>
                <c:pt idx="1489">
                  <c:v>-0.14849069024438799</c:v>
                </c:pt>
                <c:pt idx="1490">
                  <c:v>-0.15119655972097124</c:v>
                </c:pt>
                <c:pt idx="1491">
                  <c:v>-0.14875112491427867</c:v>
                </c:pt>
                <c:pt idx="1492">
                  <c:v>-0.15246488789409474</c:v>
                </c:pt>
                <c:pt idx="1493">
                  <c:v>-0.15088770245484817</c:v>
                </c:pt>
                <c:pt idx="1494">
                  <c:v>-0.15585123631590503</c:v>
                </c:pt>
                <c:pt idx="1495">
                  <c:v>-0.15961033295156735</c:v>
                </c:pt>
                <c:pt idx="1496">
                  <c:v>-0.15437621738274654</c:v>
                </c:pt>
                <c:pt idx="1497">
                  <c:v>-0.15400981795747726</c:v>
                </c:pt>
                <c:pt idx="1498">
                  <c:v>-0.15600535721376108</c:v>
                </c:pt>
                <c:pt idx="1499">
                  <c:v>-0.15477189311735151</c:v>
                </c:pt>
                <c:pt idx="1500">
                  <c:v>-0.15196683855519633</c:v>
                </c:pt>
                <c:pt idx="1501">
                  <c:v>-0.15218008506453351</c:v>
                </c:pt>
                <c:pt idx="1502">
                  <c:v>-0.14586101154972819</c:v>
                </c:pt>
                <c:pt idx="1503">
                  <c:v>-0.14737425912929425</c:v>
                </c:pt>
                <c:pt idx="1504">
                  <c:v>-0.14466281490944499</c:v>
                </c:pt>
                <c:pt idx="1505">
                  <c:v>-0.14349026768877204</c:v>
                </c:pt>
                <c:pt idx="1506">
                  <c:v>-0.14760261422041365</c:v>
                </c:pt>
                <c:pt idx="1507">
                  <c:v>-0.14381953073934994</c:v>
                </c:pt>
                <c:pt idx="1508">
                  <c:v>-0.15017484019411764</c:v>
                </c:pt>
                <c:pt idx="1509">
                  <c:v>-0.15902164109465111</c:v>
                </c:pt>
                <c:pt idx="1510">
                  <c:v>-0.15510516256330187</c:v>
                </c:pt>
                <c:pt idx="1511">
                  <c:v>-0.15259796213890509</c:v>
                </c:pt>
                <c:pt idx="1512">
                  <c:v>-0.15425676733931382</c:v>
                </c:pt>
                <c:pt idx="1513">
                  <c:v>-0.15408202571118002</c:v>
                </c:pt>
                <c:pt idx="1514">
                  <c:v>-0.15616963513929305</c:v>
                </c:pt>
                <c:pt idx="1515">
                  <c:v>-0.16394201732946401</c:v>
                </c:pt>
                <c:pt idx="1516">
                  <c:v>-0.1622914536809249</c:v>
                </c:pt>
                <c:pt idx="1517">
                  <c:v>-0.15462981272317955</c:v>
                </c:pt>
                <c:pt idx="1518">
                  <c:v>-0.15101688083439291</c:v>
                </c:pt>
                <c:pt idx="1519">
                  <c:v>-0.14699867886480245</c:v>
                </c:pt>
                <c:pt idx="1520">
                  <c:v>-0.14662301725349902</c:v>
                </c:pt>
                <c:pt idx="1521">
                  <c:v>-0.14333921423549323</c:v>
                </c:pt>
                <c:pt idx="1522">
                  <c:v>-0.13805332708582818</c:v>
                </c:pt>
                <c:pt idx="1523">
                  <c:v>-0.13757170734610669</c:v>
                </c:pt>
                <c:pt idx="1524">
                  <c:v>-0.1389606116551525</c:v>
                </c:pt>
                <c:pt idx="1525">
                  <c:v>-0.14070369462994603</c:v>
                </c:pt>
                <c:pt idx="1526">
                  <c:v>-0.14186815657873741</c:v>
                </c:pt>
                <c:pt idx="1527">
                  <c:v>-0.14765618260969893</c:v>
                </c:pt>
                <c:pt idx="1528">
                  <c:v>-0.15256121234035958</c:v>
                </c:pt>
                <c:pt idx="1529">
                  <c:v>-0.15022094065594649</c:v>
                </c:pt>
                <c:pt idx="1530">
                  <c:v>-0.15219973207914961</c:v>
                </c:pt>
                <c:pt idx="1531">
                  <c:v>-0.15078583490435327</c:v>
                </c:pt>
                <c:pt idx="1532">
                  <c:v>-0.1490357598060712</c:v>
                </c:pt>
                <c:pt idx="1533">
                  <c:v>-0.15049656386681343</c:v>
                </c:pt>
                <c:pt idx="1534">
                  <c:v>-0.15308505913733983</c:v>
                </c:pt>
                <c:pt idx="1535">
                  <c:v>-0.14952546965724156</c:v>
                </c:pt>
                <c:pt idx="1536">
                  <c:v>-0.16199089441670267</c:v>
                </c:pt>
                <c:pt idx="1537">
                  <c:v>-0.16217546825738505</c:v>
                </c:pt>
                <c:pt idx="1538">
                  <c:v>-0.15965727235186633</c:v>
                </c:pt>
                <c:pt idx="1539">
                  <c:v>-0.16417829463326739</c:v>
                </c:pt>
                <c:pt idx="1540">
                  <c:v>-0.1619301382615107</c:v>
                </c:pt>
                <c:pt idx="1541">
                  <c:v>-0.15824410165403624</c:v>
                </c:pt>
                <c:pt idx="1542">
                  <c:v>-0.15680375416709913</c:v>
                </c:pt>
                <c:pt idx="1543">
                  <c:v>-0.15226952888452894</c:v>
                </c:pt>
                <c:pt idx="1544">
                  <c:v>-0.1556326140637454</c:v>
                </c:pt>
                <c:pt idx="1545">
                  <c:v>-0.15975570436149622</c:v>
                </c:pt>
                <c:pt idx="1546">
                  <c:v>-0.16947132124067177</c:v>
                </c:pt>
                <c:pt idx="1547">
                  <c:v>-0.17704478400515489</c:v>
                </c:pt>
                <c:pt idx="1548">
                  <c:v>-0.19130869515137539</c:v>
                </c:pt>
                <c:pt idx="1549">
                  <c:v>-0.19182956332806989</c:v>
                </c:pt>
                <c:pt idx="1550">
                  <c:v>-0.18246303559842802</c:v>
                </c:pt>
                <c:pt idx="1551">
                  <c:v>-0.17730593145778817</c:v>
                </c:pt>
                <c:pt idx="1552">
                  <c:v>-0.17574400297588955</c:v>
                </c:pt>
                <c:pt idx="1553">
                  <c:v>-0.18161840364505455</c:v>
                </c:pt>
                <c:pt idx="1554">
                  <c:v>-0.18959597361930225</c:v>
                </c:pt>
                <c:pt idx="1555">
                  <c:v>-0.18160945719411392</c:v>
                </c:pt>
                <c:pt idx="1556">
                  <c:v>-0.18121559693667855</c:v>
                </c:pt>
                <c:pt idx="1557">
                  <c:v>-0.18462435768423169</c:v>
                </c:pt>
                <c:pt idx="1558">
                  <c:v>-0.17660944734650075</c:v>
                </c:pt>
                <c:pt idx="1559">
                  <c:v>-0.17943904985524384</c:v>
                </c:pt>
                <c:pt idx="1560">
                  <c:v>-0.17691016632025736</c:v>
                </c:pt>
                <c:pt idx="1561">
                  <c:v>-0.17308727543212843</c:v>
                </c:pt>
                <c:pt idx="1562">
                  <c:v>-0.17440087953945427</c:v>
                </c:pt>
                <c:pt idx="1563">
                  <c:v>-0.17172262049122211</c:v>
                </c:pt>
                <c:pt idx="1564">
                  <c:v>-0.17148144822580558</c:v>
                </c:pt>
                <c:pt idx="1565">
                  <c:v>-0.16887632464902091</c:v>
                </c:pt>
                <c:pt idx="1566">
                  <c:v>-0.17141556417483206</c:v>
                </c:pt>
                <c:pt idx="1567">
                  <c:v>-0.1748435452754431</c:v>
                </c:pt>
                <c:pt idx="1568">
                  <c:v>-0.17982700543476349</c:v>
                </c:pt>
                <c:pt idx="1569">
                  <c:v>-0.18097161803832673</c:v>
                </c:pt>
                <c:pt idx="1570">
                  <c:v>-0.18222988457939793</c:v>
                </c:pt>
                <c:pt idx="1571">
                  <c:v>-0.18821070784913763</c:v>
                </c:pt>
                <c:pt idx="1572">
                  <c:v>-0.20080338607419135</c:v>
                </c:pt>
                <c:pt idx="1573">
                  <c:v>-0.20636683854699267</c:v>
                </c:pt>
                <c:pt idx="1574">
                  <c:v>-0.2001533308992538</c:v>
                </c:pt>
                <c:pt idx="1575">
                  <c:v>-0.196861113958258</c:v>
                </c:pt>
                <c:pt idx="1576">
                  <c:v>-0.1922316475593705</c:v>
                </c:pt>
                <c:pt idx="1577">
                  <c:v>-0.19004751661578301</c:v>
                </c:pt>
                <c:pt idx="1578">
                  <c:v>-0.19616935234682942</c:v>
                </c:pt>
                <c:pt idx="1579">
                  <c:v>-0.19251437787761239</c:v>
                </c:pt>
                <c:pt idx="1580">
                  <c:v>-0.19658965414367779</c:v>
                </c:pt>
                <c:pt idx="1581">
                  <c:v>-0.19585815414090679</c:v>
                </c:pt>
                <c:pt idx="1582">
                  <c:v>-0.19541645968971399</c:v>
                </c:pt>
                <c:pt idx="1583">
                  <c:v>-0.20073905063592146</c:v>
                </c:pt>
                <c:pt idx="1584">
                  <c:v>-0.20025120163627763</c:v>
                </c:pt>
                <c:pt idx="1585">
                  <c:v>-0.19117525124120449</c:v>
                </c:pt>
                <c:pt idx="1586">
                  <c:v>-0.18886546648014646</c:v>
                </c:pt>
                <c:pt idx="1587">
                  <c:v>-0.18777442250157916</c:v>
                </c:pt>
                <c:pt idx="1588">
                  <c:v>-0.19055632144224965</c:v>
                </c:pt>
                <c:pt idx="1589">
                  <c:v>-0.19639828525889025</c:v>
                </c:pt>
                <c:pt idx="1590">
                  <c:v>-0.19791712162250974</c:v>
                </c:pt>
                <c:pt idx="1591">
                  <c:v>-0.19063967434696261</c:v>
                </c:pt>
                <c:pt idx="1592">
                  <c:v>-0.19093604372268524</c:v>
                </c:pt>
                <c:pt idx="1593">
                  <c:v>-0.18871123960416147</c:v>
                </c:pt>
                <c:pt idx="1594">
                  <c:v>-0.18355240218264357</c:v>
                </c:pt>
                <c:pt idx="1595">
                  <c:v>-0.18638257488069887</c:v>
                </c:pt>
                <c:pt idx="1596">
                  <c:v>-0.18238964479903563</c:v>
                </c:pt>
                <c:pt idx="1597">
                  <c:v>-0.17822777286357905</c:v>
                </c:pt>
                <c:pt idx="1598">
                  <c:v>-0.17895858788012153</c:v>
                </c:pt>
                <c:pt idx="1599">
                  <c:v>-0.18047450851963565</c:v>
                </c:pt>
                <c:pt idx="1600">
                  <c:v>-0.18317410832383441</c:v>
                </c:pt>
                <c:pt idx="1601">
                  <c:v>-0.17980631515937595</c:v>
                </c:pt>
                <c:pt idx="1602">
                  <c:v>-0.18195721734544679</c:v>
                </c:pt>
                <c:pt idx="1603">
                  <c:v>-0.18436217486947193</c:v>
                </c:pt>
                <c:pt idx="1604">
                  <c:v>-0.18583199642194626</c:v>
                </c:pt>
                <c:pt idx="1605">
                  <c:v>-0.18722411907329617</c:v>
                </c:pt>
                <c:pt idx="1606">
                  <c:v>-0.18464754880169421</c:v>
                </c:pt>
                <c:pt idx="1607">
                  <c:v>-0.18518455416512491</c:v>
                </c:pt>
                <c:pt idx="1608">
                  <c:v>-0.18338694399949806</c:v>
                </c:pt>
                <c:pt idx="1609">
                  <c:v>-0.17920332039498732</c:v>
                </c:pt>
                <c:pt idx="1610">
                  <c:v>-0.18284503918997852</c:v>
                </c:pt>
                <c:pt idx="1611">
                  <c:v>-0.18020723401284133</c:v>
                </c:pt>
                <c:pt idx="1612">
                  <c:v>-0.18131293780741253</c:v>
                </c:pt>
                <c:pt idx="1613">
                  <c:v>-0.18059689639292376</c:v>
                </c:pt>
                <c:pt idx="1614">
                  <c:v>-0.17920704459217451</c:v>
                </c:pt>
                <c:pt idx="1615">
                  <c:v>-0.17674544822378602</c:v>
                </c:pt>
                <c:pt idx="1616">
                  <c:v>-0.17912109457803094</c:v>
                </c:pt>
                <c:pt idx="1617">
                  <c:v>-0.17543842205379767</c:v>
                </c:pt>
                <c:pt idx="1618">
                  <c:v>-0.17672779220507906</c:v>
                </c:pt>
                <c:pt idx="1619">
                  <c:v>-0.18140646738288324</c:v>
                </c:pt>
                <c:pt idx="1620">
                  <c:v>-0.17617277789962005</c:v>
                </c:pt>
                <c:pt idx="1621">
                  <c:v>-0.18198268745486457</c:v>
                </c:pt>
                <c:pt idx="1622">
                  <c:v>-0.181887929392617</c:v>
                </c:pt>
                <c:pt idx="1623">
                  <c:v>-0.18560933838749416</c:v>
                </c:pt>
                <c:pt idx="1624">
                  <c:v>-0.18445329826978984</c:v>
                </c:pt>
                <c:pt idx="1625">
                  <c:v>-0.19216815990657532</c:v>
                </c:pt>
                <c:pt idx="1626">
                  <c:v>-0.19359501124447243</c:v>
                </c:pt>
                <c:pt idx="1627">
                  <c:v>-0.1901615842652824</c:v>
                </c:pt>
                <c:pt idx="1628">
                  <c:v>-0.18156774151312316</c:v>
                </c:pt>
                <c:pt idx="1629">
                  <c:v>-0.18381882810013772</c:v>
                </c:pt>
                <c:pt idx="1630">
                  <c:v>-0.18638853326736027</c:v>
                </c:pt>
                <c:pt idx="1631">
                  <c:v>-0.18427225360964494</c:v>
                </c:pt>
                <c:pt idx="1632">
                  <c:v>-0.182377441837969</c:v>
                </c:pt>
                <c:pt idx="1633">
                  <c:v>-0.17927640325217264</c:v>
                </c:pt>
                <c:pt idx="1634">
                  <c:v>-0.17766963341218189</c:v>
                </c:pt>
                <c:pt idx="1635">
                  <c:v>-0.17924048015880112</c:v>
                </c:pt>
                <c:pt idx="1636">
                  <c:v>-0.17441930951828089</c:v>
                </c:pt>
                <c:pt idx="1637">
                  <c:v>-0.17696311950318133</c:v>
                </c:pt>
                <c:pt idx="1638">
                  <c:v>-0.17930634979487603</c:v>
                </c:pt>
                <c:pt idx="1639">
                  <c:v>-0.18776949986004654</c:v>
                </c:pt>
                <c:pt idx="1640">
                  <c:v>-0.18829913994110947</c:v>
                </c:pt>
                <c:pt idx="1641">
                  <c:v>-0.19758153542905599</c:v>
                </c:pt>
                <c:pt idx="1642">
                  <c:v>-0.213006051131717</c:v>
                </c:pt>
                <c:pt idx="1643">
                  <c:v>-0.21745179445590057</c:v>
                </c:pt>
                <c:pt idx="1644">
                  <c:v>-0.22314787461397656</c:v>
                </c:pt>
                <c:pt idx="1645">
                  <c:v>-0.22162197931528715</c:v>
                </c:pt>
                <c:pt idx="1646">
                  <c:v>-0.23282505542107867</c:v>
                </c:pt>
                <c:pt idx="1647">
                  <c:v>-0.22795003631043176</c:v>
                </c:pt>
                <c:pt idx="1648">
                  <c:v>-0.23542895371460659</c:v>
                </c:pt>
                <c:pt idx="1649">
                  <c:v>-0.23604602930812923</c:v>
                </c:pt>
                <c:pt idx="1650">
                  <c:v>-0.23357195416142318</c:v>
                </c:pt>
                <c:pt idx="1651">
                  <c:v>-0.23502232270716772</c:v>
                </c:pt>
                <c:pt idx="1652">
                  <c:v>-0.22855305827876538</c:v>
                </c:pt>
                <c:pt idx="1653">
                  <c:v>-0.2314041919426717</c:v>
                </c:pt>
                <c:pt idx="1654">
                  <c:v>-0.23178791418093248</c:v>
                </c:pt>
                <c:pt idx="1655">
                  <c:v>-0.24203317012324055</c:v>
                </c:pt>
                <c:pt idx="1656">
                  <c:v>-0.2450008803903998</c:v>
                </c:pt>
                <c:pt idx="1657">
                  <c:v>-0.23818708499076235</c:v>
                </c:pt>
                <c:pt idx="1658">
                  <c:v>-0.23591601327572986</c:v>
                </c:pt>
                <c:pt idx="1659">
                  <c:v>-0.23963207962317734</c:v>
                </c:pt>
                <c:pt idx="1660">
                  <c:v>-0.24048171617095915</c:v>
                </c:pt>
                <c:pt idx="1661">
                  <c:v>-0.24086800623326976</c:v>
                </c:pt>
                <c:pt idx="1662">
                  <c:v>-0.26203000593920944</c:v>
                </c:pt>
                <c:pt idx="1663">
                  <c:v>-0.27238406604968834</c:v>
                </c:pt>
                <c:pt idx="1664">
                  <c:v>-0.27459972966367863</c:v>
                </c:pt>
                <c:pt idx="1665">
                  <c:v>-0.27042982182575781</c:v>
                </c:pt>
                <c:pt idx="1666">
                  <c:v>-0.26982553278044941</c:v>
                </c:pt>
                <c:pt idx="1667">
                  <c:v>-0.26759091207021668</c:v>
                </c:pt>
                <c:pt idx="1668">
                  <c:v>-0.26303238796819317</c:v>
                </c:pt>
                <c:pt idx="1669">
                  <c:v>-0.25832950519036602</c:v>
                </c:pt>
                <c:pt idx="1670">
                  <c:v>-0.26164641415539203</c:v>
                </c:pt>
                <c:pt idx="1671">
                  <c:v>-0.25733416482135141</c:v>
                </c:pt>
                <c:pt idx="1672">
                  <c:v>-0.25494151755919237</c:v>
                </c:pt>
                <c:pt idx="1673">
                  <c:v>-0.25958362829750725</c:v>
                </c:pt>
                <c:pt idx="1674">
                  <c:v>-0.25501980283593406</c:v>
                </c:pt>
                <c:pt idx="1675">
                  <c:v>-0.25350800167005838</c:v>
                </c:pt>
                <c:pt idx="1676">
                  <c:v>-0.25138396246408523</c:v>
                </c:pt>
                <c:pt idx="1677">
                  <c:v>-0.25254770551351235</c:v>
                </c:pt>
                <c:pt idx="1678">
                  <c:v>-0.2466710893972216</c:v>
                </c:pt>
                <c:pt idx="1679">
                  <c:v>-0.24878702529693708</c:v>
                </c:pt>
                <c:pt idx="1680">
                  <c:v>-0.25182694843864184</c:v>
                </c:pt>
                <c:pt idx="1681">
                  <c:v>-0.25078669214822158</c:v>
                </c:pt>
                <c:pt idx="1682">
                  <c:v>-0.25195088477652405</c:v>
                </c:pt>
                <c:pt idx="1683">
                  <c:v>-0.25630004847851096</c:v>
                </c:pt>
                <c:pt idx="1684">
                  <c:v>-0.25635248142612743</c:v>
                </c:pt>
                <c:pt idx="1685">
                  <c:v>-0.26035216295436048</c:v>
                </c:pt>
                <c:pt idx="1686">
                  <c:v>-0.25632972133698262</c:v>
                </c:pt>
                <c:pt idx="1687">
                  <c:v>-0.2561468686163465</c:v>
                </c:pt>
                <c:pt idx="1688">
                  <c:v>-0.26036385275323759</c:v>
                </c:pt>
                <c:pt idx="1689">
                  <c:v>-0.2572870918925324</c:v>
                </c:pt>
                <c:pt idx="1690">
                  <c:v>-0.25791626984333205</c:v>
                </c:pt>
                <c:pt idx="1691">
                  <c:v>-0.25826575013903696</c:v>
                </c:pt>
                <c:pt idx="1692">
                  <c:v>-0.25723257796337151</c:v>
                </c:pt>
                <c:pt idx="1693">
                  <c:v>-0.2549120342171256</c:v>
                </c:pt>
                <c:pt idx="1694">
                  <c:v>-0.25719577493225543</c:v>
                </c:pt>
                <c:pt idx="1695">
                  <c:v>-0.25842320684315923</c:v>
                </c:pt>
                <c:pt idx="1696">
                  <c:v>-0.25796639137726463</c:v>
                </c:pt>
                <c:pt idx="1697">
                  <c:v>-0.25260388323085825</c:v>
                </c:pt>
                <c:pt idx="1698">
                  <c:v>-0.25161975205454923</c:v>
                </c:pt>
                <c:pt idx="1699">
                  <c:v>-0.25039861532940333</c:v>
                </c:pt>
                <c:pt idx="1700">
                  <c:v>-0.24909510853557626</c:v>
                </c:pt>
                <c:pt idx="1701">
                  <c:v>-0.25093865472142263</c:v>
                </c:pt>
                <c:pt idx="1702">
                  <c:v>-0.25376519694134192</c:v>
                </c:pt>
                <c:pt idx="1703">
                  <c:v>-0.24931072461717596</c:v>
                </c:pt>
                <c:pt idx="1704">
                  <c:v>-0.25112792075765866</c:v>
                </c:pt>
                <c:pt idx="1705">
                  <c:v>-0.24998438702342973</c:v>
                </c:pt>
                <c:pt idx="1706">
                  <c:v>-0.25298209583080966</c:v>
                </c:pt>
                <c:pt idx="1707">
                  <c:v>-0.25221982854218994</c:v>
                </c:pt>
                <c:pt idx="1708">
                  <c:v>-0.24786598307181351</c:v>
                </c:pt>
                <c:pt idx="1709">
                  <c:v>-0.25132287542000586</c:v>
                </c:pt>
                <c:pt idx="1710">
                  <c:v>-0.25037927963824536</c:v>
                </c:pt>
                <c:pt idx="1711">
                  <c:v>-0.24804161594905183</c:v>
                </c:pt>
                <c:pt idx="1712">
                  <c:v>-0.25010977018194813</c:v>
                </c:pt>
                <c:pt idx="1713">
                  <c:v>-0.25007087964446206</c:v>
                </c:pt>
                <c:pt idx="1714">
                  <c:v>-0.25024900115471749</c:v>
                </c:pt>
                <c:pt idx="1715">
                  <c:v>-0.25245065356193408</c:v>
                </c:pt>
                <c:pt idx="1716">
                  <c:v>-0.25262083876892849</c:v>
                </c:pt>
                <c:pt idx="1717">
                  <c:v>-0.2540400967471852</c:v>
                </c:pt>
                <c:pt idx="1718">
                  <c:v>-0.25425063158301309</c:v>
                </c:pt>
                <c:pt idx="1719">
                  <c:v>-0.25559658572591837</c:v>
                </c:pt>
                <c:pt idx="1720">
                  <c:v>-0.25940987640815305</c:v>
                </c:pt>
                <c:pt idx="1721">
                  <c:v>-0.25689326244405397</c:v>
                </c:pt>
                <c:pt idx="1722">
                  <c:v>-0.25732548590441173</c:v>
                </c:pt>
                <c:pt idx="1723">
                  <c:v>-0.25893406260962593</c:v>
                </c:pt>
                <c:pt idx="1724">
                  <c:v>-0.25960339061129478</c:v>
                </c:pt>
                <c:pt idx="1725">
                  <c:v>-0.25973258993814585</c:v>
                </c:pt>
                <c:pt idx="1726">
                  <c:v>-0.25766162086132371</c:v>
                </c:pt>
                <c:pt idx="1727">
                  <c:v>-0.25643865867599691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RISKSTATS!$N$2:$N$2200</c:f>
              <c:numCache>
                <c:formatCode>0.00%</c:formatCode>
                <c:ptCount val="2199"/>
                <c:pt idx="0">
                  <c:v>0.19622885065086026</c:v>
                </c:pt>
                <c:pt idx="1">
                  <c:v>0.19832897632202195</c:v>
                </c:pt>
                <c:pt idx="2">
                  <c:v>0.19776949802115695</c:v>
                </c:pt>
                <c:pt idx="3">
                  <c:v>0.19543096562085877</c:v>
                </c:pt>
                <c:pt idx="4">
                  <c:v>0.19403927711267896</c:v>
                </c:pt>
                <c:pt idx="5">
                  <c:v>0.1854417978186845</c:v>
                </c:pt>
                <c:pt idx="6">
                  <c:v>0.1854417978186845</c:v>
                </c:pt>
                <c:pt idx="7">
                  <c:v>0.18606000289127422</c:v>
                </c:pt>
                <c:pt idx="8">
                  <c:v>0.18328443287014462</c:v>
                </c:pt>
                <c:pt idx="9">
                  <c:v>0.18329689333921384</c:v>
                </c:pt>
                <c:pt idx="10">
                  <c:v>0.18079488192252577</c:v>
                </c:pt>
                <c:pt idx="11">
                  <c:v>0.18013468955790637</c:v>
                </c:pt>
                <c:pt idx="12">
                  <c:v>0.1704789465014894</c:v>
                </c:pt>
                <c:pt idx="13">
                  <c:v>0.16410751640052917</c:v>
                </c:pt>
                <c:pt idx="14">
                  <c:v>0.16396853226979102</c:v>
                </c:pt>
                <c:pt idx="15">
                  <c:v>0.16649729788943265</c:v>
                </c:pt>
                <c:pt idx="16">
                  <c:v>0.16544522997084302</c:v>
                </c:pt>
                <c:pt idx="17">
                  <c:v>0.16385987715985664</c:v>
                </c:pt>
                <c:pt idx="18">
                  <c:v>0.16355050221504486</c:v>
                </c:pt>
                <c:pt idx="19">
                  <c:v>0.16157467557194874</c:v>
                </c:pt>
                <c:pt idx="20">
                  <c:v>0.16199551521516034</c:v>
                </c:pt>
                <c:pt idx="21">
                  <c:v>0.16191433649381523</c:v>
                </c:pt>
                <c:pt idx="22">
                  <c:v>0.16018183650814066</c:v>
                </c:pt>
                <c:pt idx="23">
                  <c:v>0.15994524933012125</c:v>
                </c:pt>
                <c:pt idx="24">
                  <c:v>0.15900697799541433</c:v>
                </c:pt>
                <c:pt idx="25">
                  <c:v>0.15510137863953963</c:v>
                </c:pt>
                <c:pt idx="26">
                  <c:v>0.15108512121516901</c:v>
                </c:pt>
                <c:pt idx="27">
                  <c:v>0.14428958393127198</c:v>
                </c:pt>
                <c:pt idx="28">
                  <c:v>0.14406852885640103</c:v>
                </c:pt>
                <c:pt idx="29">
                  <c:v>0.131159468776684</c:v>
                </c:pt>
                <c:pt idx="30">
                  <c:v>0.13033469593945435</c:v>
                </c:pt>
                <c:pt idx="31">
                  <c:v>0.13058860105589792</c:v>
                </c:pt>
                <c:pt idx="32">
                  <c:v>0.12536117416729103</c:v>
                </c:pt>
                <c:pt idx="33">
                  <c:v>0.12545324596628676</c:v>
                </c:pt>
                <c:pt idx="34">
                  <c:v>0.1253211053955508</c:v>
                </c:pt>
                <c:pt idx="35">
                  <c:v>0.1214996901346985</c:v>
                </c:pt>
                <c:pt idx="36">
                  <c:v>0.12167153984822639</c:v>
                </c:pt>
                <c:pt idx="37">
                  <c:v>0.1168578641905075</c:v>
                </c:pt>
                <c:pt idx="38">
                  <c:v>0.11264134168471114</c:v>
                </c:pt>
                <c:pt idx="39">
                  <c:v>0.11263124389103117</c:v>
                </c:pt>
                <c:pt idx="40">
                  <c:v>0.11059063328857827</c:v>
                </c:pt>
                <c:pt idx="41">
                  <c:v>0.10787739119475709</c:v>
                </c:pt>
                <c:pt idx="42">
                  <c:v>0.10748741457832882</c:v>
                </c:pt>
                <c:pt idx="43">
                  <c:v>0.10840552513762766</c:v>
                </c:pt>
                <c:pt idx="44">
                  <c:v>0.10732725339841667</c:v>
                </c:pt>
                <c:pt idx="45">
                  <c:v>0.10789107277222452</c:v>
                </c:pt>
                <c:pt idx="46">
                  <c:v>0.10820740605953302</c:v>
                </c:pt>
                <c:pt idx="47">
                  <c:v>0.10757440130365994</c:v>
                </c:pt>
                <c:pt idx="48">
                  <c:v>0.10808514183761185</c:v>
                </c:pt>
                <c:pt idx="49">
                  <c:v>0.10839867998517309</c:v>
                </c:pt>
                <c:pt idx="50">
                  <c:v>0.10747493132948513</c:v>
                </c:pt>
                <c:pt idx="51">
                  <c:v>0.10297988911808816</c:v>
                </c:pt>
                <c:pt idx="52">
                  <c:v>0.10078526694292249</c:v>
                </c:pt>
                <c:pt idx="53">
                  <c:v>0.10196607638415063</c:v>
                </c:pt>
                <c:pt idx="54">
                  <c:v>0.10252826410728107</c:v>
                </c:pt>
                <c:pt idx="55">
                  <c:v>0.1022661548856646</c:v>
                </c:pt>
                <c:pt idx="56">
                  <c:v>8.8708994192249702E-2</c:v>
                </c:pt>
                <c:pt idx="57">
                  <c:v>8.8502148957674456E-2</c:v>
                </c:pt>
                <c:pt idx="58">
                  <c:v>8.8608852053181628E-2</c:v>
                </c:pt>
                <c:pt idx="59">
                  <c:v>8.5886641198995098E-2</c:v>
                </c:pt>
                <c:pt idx="60">
                  <c:v>8.62236102780993E-2</c:v>
                </c:pt>
                <c:pt idx="61">
                  <c:v>8.6954664951645569E-2</c:v>
                </c:pt>
                <c:pt idx="62">
                  <c:v>8.6159505151816196E-2</c:v>
                </c:pt>
                <c:pt idx="63">
                  <c:v>8.6174344835065267E-2</c:v>
                </c:pt>
                <c:pt idx="64">
                  <c:v>8.3653578352672522E-2</c:v>
                </c:pt>
                <c:pt idx="65">
                  <c:v>8.3615168528231143E-2</c:v>
                </c:pt>
                <c:pt idx="66">
                  <c:v>8.228500949831434E-2</c:v>
                </c:pt>
                <c:pt idx="67">
                  <c:v>8.3352529884916662E-2</c:v>
                </c:pt>
                <c:pt idx="68">
                  <c:v>8.3399062749572733E-2</c:v>
                </c:pt>
                <c:pt idx="69">
                  <c:v>8.3626526748101476E-2</c:v>
                </c:pt>
                <c:pt idx="70">
                  <c:v>8.2414314720777843E-2</c:v>
                </c:pt>
                <c:pt idx="71">
                  <c:v>8.2246321343416431E-2</c:v>
                </c:pt>
                <c:pt idx="72">
                  <c:v>8.8012577389615598E-2</c:v>
                </c:pt>
                <c:pt idx="73">
                  <c:v>8.8729001631068199E-2</c:v>
                </c:pt>
                <c:pt idx="74">
                  <c:v>9.6763541878204282E-2</c:v>
                </c:pt>
                <c:pt idx="75">
                  <c:v>9.6489013019573425E-2</c:v>
                </c:pt>
                <c:pt idx="76">
                  <c:v>9.6843489624184723E-2</c:v>
                </c:pt>
                <c:pt idx="77">
                  <c:v>9.6965109642440914E-2</c:v>
                </c:pt>
                <c:pt idx="78">
                  <c:v>9.3687490675837121E-2</c:v>
                </c:pt>
                <c:pt idx="79">
                  <c:v>9.3022988504670404E-2</c:v>
                </c:pt>
                <c:pt idx="80">
                  <c:v>9.4941327941231751E-2</c:v>
                </c:pt>
                <c:pt idx="81">
                  <c:v>9.8250210450241307E-2</c:v>
                </c:pt>
                <c:pt idx="82">
                  <c:v>9.8295377046212759E-2</c:v>
                </c:pt>
                <c:pt idx="83">
                  <c:v>0.10457181481505208</c:v>
                </c:pt>
                <c:pt idx="84">
                  <c:v>0.1062535116692554</c:v>
                </c:pt>
                <c:pt idx="85">
                  <c:v>0.10807743794094815</c:v>
                </c:pt>
                <c:pt idx="86">
                  <c:v>0.10790283327237087</c:v>
                </c:pt>
                <c:pt idx="87">
                  <c:v>0.10795698155914284</c:v>
                </c:pt>
                <c:pt idx="88">
                  <c:v>0.10855051441833148</c:v>
                </c:pt>
                <c:pt idx="89">
                  <c:v>0.10813726151522282</c:v>
                </c:pt>
                <c:pt idx="90">
                  <c:v>0.10795550864797261</c:v>
                </c:pt>
                <c:pt idx="91">
                  <c:v>0.10992824598819545</c:v>
                </c:pt>
                <c:pt idx="92">
                  <c:v>0.10943810933214465</c:v>
                </c:pt>
                <c:pt idx="93">
                  <c:v>0.10912447795749744</c:v>
                </c:pt>
                <c:pt idx="94">
                  <c:v>0.10912004606263014</c:v>
                </c:pt>
                <c:pt idx="95">
                  <c:v>0.10626541755372432</c:v>
                </c:pt>
                <c:pt idx="96">
                  <c:v>0.10762550284090518</c:v>
                </c:pt>
                <c:pt idx="97">
                  <c:v>0.10750810232405225</c:v>
                </c:pt>
                <c:pt idx="98">
                  <c:v>0.10757965929529549</c:v>
                </c:pt>
                <c:pt idx="99">
                  <c:v>0.10691922100260218</c:v>
                </c:pt>
                <c:pt idx="100">
                  <c:v>0.10691748832547579</c:v>
                </c:pt>
                <c:pt idx="101">
                  <c:v>0.10713629965177757</c:v>
                </c:pt>
                <c:pt idx="102">
                  <c:v>0.10708303761019197</c:v>
                </c:pt>
                <c:pt idx="103">
                  <c:v>0.10772249534645953</c:v>
                </c:pt>
                <c:pt idx="104">
                  <c:v>0.10929897428227106</c:v>
                </c:pt>
                <c:pt idx="105">
                  <c:v>0.10910600500972009</c:v>
                </c:pt>
                <c:pt idx="106">
                  <c:v>0.10774116390656933</c:v>
                </c:pt>
                <c:pt idx="107">
                  <c:v>0.10773965416073741</c:v>
                </c:pt>
                <c:pt idx="108">
                  <c:v>0.1072779820267982</c:v>
                </c:pt>
                <c:pt idx="109">
                  <c:v>0.10731901667119477</c:v>
                </c:pt>
                <c:pt idx="110">
                  <c:v>0.10732425777126739</c:v>
                </c:pt>
                <c:pt idx="111">
                  <c:v>0.10768556906957766</c:v>
                </c:pt>
                <c:pt idx="112">
                  <c:v>0.10670761873122979</c:v>
                </c:pt>
                <c:pt idx="113">
                  <c:v>0.10743956827304854</c:v>
                </c:pt>
                <c:pt idx="114">
                  <c:v>0.10744095726599862</c:v>
                </c:pt>
                <c:pt idx="115">
                  <c:v>0.10905190785745757</c:v>
                </c:pt>
                <c:pt idx="116">
                  <c:v>0.10744778981206672</c:v>
                </c:pt>
                <c:pt idx="117">
                  <c:v>0.10713115549204157</c:v>
                </c:pt>
                <c:pt idx="118">
                  <c:v>0.10765113905485446</c:v>
                </c:pt>
                <c:pt idx="119">
                  <c:v>0.10765188376228028</c:v>
                </c:pt>
                <c:pt idx="120">
                  <c:v>0.10833585875140456</c:v>
                </c:pt>
                <c:pt idx="121">
                  <c:v>0.10763859008606631</c:v>
                </c:pt>
                <c:pt idx="122">
                  <c:v>0.10665027699463436</c:v>
                </c:pt>
                <c:pt idx="123">
                  <c:v>0.10658372569710939</c:v>
                </c:pt>
                <c:pt idx="124">
                  <c:v>0.10551074106441771</c:v>
                </c:pt>
                <c:pt idx="125">
                  <c:v>0.10550989971981461</c:v>
                </c:pt>
                <c:pt idx="126">
                  <c:v>0.10550582936290717</c:v>
                </c:pt>
                <c:pt idx="127">
                  <c:v>0.10335309240025142</c:v>
                </c:pt>
                <c:pt idx="128">
                  <c:v>0.1050662439073818</c:v>
                </c:pt>
                <c:pt idx="129">
                  <c:v>0.10498159516977924</c:v>
                </c:pt>
                <c:pt idx="130">
                  <c:v>0.10412626966420939</c:v>
                </c:pt>
                <c:pt idx="131">
                  <c:v>0.10399213050353232</c:v>
                </c:pt>
                <c:pt idx="132">
                  <c:v>0.10419523907754903</c:v>
                </c:pt>
                <c:pt idx="133">
                  <c:v>0.1041713343961516</c:v>
                </c:pt>
                <c:pt idx="134">
                  <c:v>0.10595910021700145</c:v>
                </c:pt>
                <c:pt idx="135">
                  <c:v>9.9581692895344423E-2</c:v>
                </c:pt>
                <c:pt idx="136">
                  <c:v>9.7900387514926177E-2</c:v>
                </c:pt>
                <c:pt idx="137">
                  <c:v>9.1460373626597494E-2</c:v>
                </c:pt>
                <c:pt idx="138">
                  <c:v>9.2859285714605513E-2</c:v>
                </c:pt>
                <c:pt idx="139">
                  <c:v>9.348055004897339E-2</c:v>
                </c:pt>
                <c:pt idx="140">
                  <c:v>9.6996941220562807E-2</c:v>
                </c:pt>
                <c:pt idx="141">
                  <c:v>9.7918814473240301E-2</c:v>
                </c:pt>
                <c:pt idx="142">
                  <c:v>9.8019684803109672E-2</c:v>
                </c:pt>
                <c:pt idx="143">
                  <c:v>9.6427669106248157E-2</c:v>
                </c:pt>
                <c:pt idx="144">
                  <c:v>9.4354785021944707E-2</c:v>
                </c:pt>
                <c:pt idx="145">
                  <c:v>9.4970375507750754E-2</c:v>
                </c:pt>
                <c:pt idx="146">
                  <c:v>8.7711946830040327E-2</c:v>
                </c:pt>
                <c:pt idx="147">
                  <c:v>8.7282872461639099E-2</c:v>
                </c:pt>
                <c:pt idx="148">
                  <c:v>8.5144037817603699E-2</c:v>
                </c:pt>
                <c:pt idx="149">
                  <c:v>8.5462458826783466E-2</c:v>
                </c:pt>
                <c:pt idx="150">
                  <c:v>9.1968696489525062E-2</c:v>
                </c:pt>
                <c:pt idx="151">
                  <c:v>9.1788487662188181E-2</c:v>
                </c:pt>
                <c:pt idx="152">
                  <c:v>9.0865820931475702E-2</c:v>
                </c:pt>
                <c:pt idx="153">
                  <c:v>9.120467631031727E-2</c:v>
                </c:pt>
                <c:pt idx="154">
                  <c:v>8.8815928303193181E-2</c:v>
                </c:pt>
                <c:pt idx="155">
                  <c:v>8.9061235221090967E-2</c:v>
                </c:pt>
                <c:pt idx="156">
                  <c:v>8.8482523222539827E-2</c:v>
                </c:pt>
                <c:pt idx="157">
                  <c:v>8.976438073440339E-2</c:v>
                </c:pt>
                <c:pt idx="158">
                  <c:v>9.0033757358549224E-2</c:v>
                </c:pt>
                <c:pt idx="159">
                  <c:v>8.8026899480588852E-2</c:v>
                </c:pt>
                <c:pt idx="160">
                  <c:v>8.7963487144343905E-2</c:v>
                </c:pt>
                <c:pt idx="161">
                  <c:v>8.7841323389079407E-2</c:v>
                </c:pt>
                <c:pt idx="162">
                  <c:v>8.7742156629160295E-2</c:v>
                </c:pt>
                <c:pt idx="163">
                  <c:v>8.7579328396364037E-2</c:v>
                </c:pt>
                <c:pt idx="164">
                  <c:v>8.7072255606306187E-2</c:v>
                </c:pt>
                <c:pt idx="165">
                  <c:v>8.7203448305022246E-2</c:v>
                </c:pt>
                <c:pt idx="166">
                  <c:v>8.6784774390553321E-2</c:v>
                </c:pt>
                <c:pt idx="167">
                  <c:v>8.5384527172066266E-2</c:v>
                </c:pt>
                <c:pt idx="168">
                  <c:v>8.5498042247001235E-2</c:v>
                </c:pt>
                <c:pt idx="169">
                  <c:v>8.5117348310791499E-2</c:v>
                </c:pt>
                <c:pt idx="170">
                  <c:v>8.6234286711952629E-2</c:v>
                </c:pt>
                <c:pt idx="171">
                  <c:v>8.6048189858136309E-2</c:v>
                </c:pt>
                <c:pt idx="172">
                  <c:v>8.5584940768720072E-2</c:v>
                </c:pt>
                <c:pt idx="173">
                  <c:v>8.5635460355680537E-2</c:v>
                </c:pt>
                <c:pt idx="174">
                  <c:v>8.443789674519421E-2</c:v>
                </c:pt>
                <c:pt idx="175">
                  <c:v>8.4258373570440595E-2</c:v>
                </c:pt>
                <c:pt idx="176">
                  <c:v>8.3396146096400448E-2</c:v>
                </c:pt>
                <c:pt idx="177">
                  <c:v>8.3587422975700959E-2</c:v>
                </c:pt>
                <c:pt idx="178">
                  <c:v>8.1719689568728784E-2</c:v>
                </c:pt>
                <c:pt idx="179">
                  <c:v>8.1790370676240093E-2</c:v>
                </c:pt>
                <c:pt idx="180">
                  <c:v>8.2756694524567395E-2</c:v>
                </c:pt>
                <c:pt idx="181">
                  <c:v>8.1877172260705205E-2</c:v>
                </c:pt>
                <c:pt idx="182">
                  <c:v>8.1924468060142502E-2</c:v>
                </c:pt>
                <c:pt idx="183">
                  <c:v>8.1237390884312158E-2</c:v>
                </c:pt>
                <c:pt idx="184">
                  <c:v>8.1358173426129693E-2</c:v>
                </c:pt>
                <c:pt idx="185">
                  <c:v>8.1157638320452599E-2</c:v>
                </c:pt>
                <c:pt idx="186">
                  <c:v>8.1601300256831474E-2</c:v>
                </c:pt>
                <c:pt idx="187">
                  <c:v>8.1763761133247875E-2</c:v>
                </c:pt>
                <c:pt idx="188">
                  <c:v>8.1691962681174138E-2</c:v>
                </c:pt>
                <c:pt idx="189">
                  <c:v>8.2199485276768264E-2</c:v>
                </c:pt>
                <c:pt idx="190">
                  <c:v>8.1975991594973457E-2</c:v>
                </c:pt>
                <c:pt idx="191">
                  <c:v>7.9394434262314573E-2</c:v>
                </c:pt>
                <c:pt idx="192">
                  <c:v>7.9275606529080958E-2</c:v>
                </c:pt>
                <c:pt idx="193">
                  <c:v>7.9046356264546314E-2</c:v>
                </c:pt>
                <c:pt idx="194">
                  <c:v>7.9187226718816867E-2</c:v>
                </c:pt>
                <c:pt idx="195">
                  <c:v>7.8807951834001397E-2</c:v>
                </c:pt>
                <c:pt idx="196">
                  <c:v>7.8788024817516122E-2</c:v>
                </c:pt>
                <c:pt idx="197">
                  <c:v>7.6783924640552378E-2</c:v>
                </c:pt>
                <c:pt idx="198">
                  <c:v>7.775176631361537E-2</c:v>
                </c:pt>
                <c:pt idx="199">
                  <c:v>7.7863963664601743E-2</c:v>
                </c:pt>
                <c:pt idx="200">
                  <c:v>7.9216563977597937E-2</c:v>
                </c:pt>
                <c:pt idx="201">
                  <c:v>7.7500705031571276E-2</c:v>
                </c:pt>
                <c:pt idx="202">
                  <c:v>7.6786320505209865E-2</c:v>
                </c:pt>
                <c:pt idx="203">
                  <c:v>7.2418822032737959E-2</c:v>
                </c:pt>
                <c:pt idx="204">
                  <c:v>7.0461338456713582E-2</c:v>
                </c:pt>
                <c:pt idx="205">
                  <c:v>7.0789953479408585E-2</c:v>
                </c:pt>
                <c:pt idx="206">
                  <c:v>7.0879409917481748E-2</c:v>
                </c:pt>
                <c:pt idx="207">
                  <c:v>7.3563394613264971E-2</c:v>
                </c:pt>
                <c:pt idx="208">
                  <c:v>7.2904371040204294E-2</c:v>
                </c:pt>
                <c:pt idx="209">
                  <c:v>7.24450060888438E-2</c:v>
                </c:pt>
                <c:pt idx="210">
                  <c:v>7.1815299187282716E-2</c:v>
                </c:pt>
                <c:pt idx="211">
                  <c:v>7.1168016283750954E-2</c:v>
                </c:pt>
                <c:pt idx="212">
                  <c:v>7.625776430640023E-2</c:v>
                </c:pt>
                <c:pt idx="213">
                  <c:v>6.9592789911609637E-2</c:v>
                </c:pt>
                <c:pt idx="214">
                  <c:v>7.5056692857170926E-2</c:v>
                </c:pt>
                <c:pt idx="215">
                  <c:v>7.5275009360324927E-2</c:v>
                </c:pt>
                <c:pt idx="216">
                  <c:v>7.7791670202061763E-2</c:v>
                </c:pt>
                <c:pt idx="217">
                  <c:v>7.7585457342929126E-2</c:v>
                </c:pt>
                <c:pt idx="218">
                  <c:v>7.8237198766315283E-2</c:v>
                </c:pt>
                <c:pt idx="219">
                  <c:v>7.9087928390551496E-2</c:v>
                </c:pt>
                <c:pt idx="220">
                  <c:v>7.8238693173184382E-2</c:v>
                </c:pt>
                <c:pt idx="221">
                  <c:v>7.788919977066841E-2</c:v>
                </c:pt>
                <c:pt idx="222">
                  <c:v>7.7879465543161691E-2</c:v>
                </c:pt>
                <c:pt idx="223">
                  <c:v>8.0117602003997535E-2</c:v>
                </c:pt>
                <c:pt idx="224">
                  <c:v>8.7405960265297941E-2</c:v>
                </c:pt>
                <c:pt idx="225">
                  <c:v>8.7251050462146262E-2</c:v>
                </c:pt>
                <c:pt idx="226">
                  <c:v>8.7473555356170962E-2</c:v>
                </c:pt>
                <c:pt idx="227">
                  <c:v>8.7541331281472318E-2</c:v>
                </c:pt>
                <c:pt idx="228">
                  <c:v>8.741539457814454E-2</c:v>
                </c:pt>
                <c:pt idx="229">
                  <c:v>8.9212325811988222E-2</c:v>
                </c:pt>
                <c:pt idx="230">
                  <c:v>8.8836133977930221E-2</c:v>
                </c:pt>
                <c:pt idx="231">
                  <c:v>9.1821262662284256E-2</c:v>
                </c:pt>
                <c:pt idx="232">
                  <c:v>9.3739645434060229E-2</c:v>
                </c:pt>
                <c:pt idx="233">
                  <c:v>9.3935440382403021E-2</c:v>
                </c:pt>
                <c:pt idx="234">
                  <c:v>9.8104629366570537E-2</c:v>
                </c:pt>
                <c:pt idx="235">
                  <c:v>9.8672920148266494E-2</c:v>
                </c:pt>
                <c:pt idx="236">
                  <c:v>9.8468301815476722E-2</c:v>
                </c:pt>
                <c:pt idx="237">
                  <c:v>9.8217323039005586E-2</c:v>
                </c:pt>
                <c:pt idx="238">
                  <c:v>0.10113847920310569</c:v>
                </c:pt>
                <c:pt idx="239">
                  <c:v>0.10164523815736344</c:v>
                </c:pt>
                <c:pt idx="240">
                  <c:v>0.10126106657657431</c:v>
                </c:pt>
                <c:pt idx="241">
                  <c:v>0.1041407859906921</c:v>
                </c:pt>
                <c:pt idx="242">
                  <c:v>0.10415636611948727</c:v>
                </c:pt>
                <c:pt idx="243">
                  <c:v>0.1037659473383796</c:v>
                </c:pt>
                <c:pt idx="244">
                  <c:v>0.10393903560984892</c:v>
                </c:pt>
                <c:pt idx="245">
                  <c:v>0.10383131494144981</c:v>
                </c:pt>
                <c:pt idx="246">
                  <c:v>0.10496756136588083</c:v>
                </c:pt>
                <c:pt idx="247">
                  <c:v>0.10501205857184495</c:v>
                </c:pt>
                <c:pt idx="248">
                  <c:v>0.10565658220738314</c:v>
                </c:pt>
                <c:pt idx="249">
                  <c:v>0.10500117728923897</c:v>
                </c:pt>
                <c:pt idx="250">
                  <c:v>0.10495602994919026</c:v>
                </c:pt>
                <c:pt idx="251">
                  <c:v>0.10964796873079202</c:v>
                </c:pt>
                <c:pt idx="252">
                  <c:v>0.10883356770883519</c:v>
                </c:pt>
                <c:pt idx="253">
                  <c:v>0.10914378224482883</c:v>
                </c:pt>
                <c:pt idx="254">
                  <c:v>0.10878687869472986</c:v>
                </c:pt>
                <c:pt idx="255">
                  <c:v>0.10877844039223789</c:v>
                </c:pt>
                <c:pt idx="256">
                  <c:v>0.11039990779590947</c:v>
                </c:pt>
                <c:pt idx="257">
                  <c:v>0.11080053332448428</c:v>
                </c:pt>
                <c:pt idx="258">
                  <c:v>0.1103645461985696</c:v>
                </c:pt>
                <c:pt idx="259">
                  <c:v>0.11039698347091711</c:v>
                </c:pt>
                <c:pt idx="260">
                  <c:v>0.11230831754192054</c:v>
                </c:pt>
                <c:pt idx="261">
                  <c:v>0.11113802295243105</c:v>
                </c:pt>
                <c:pt idx="262">
                  <c:v>0.1112264074233382</c:v>
                </c:pt>
                <c:pt idx="263">
                  <c:v>0.11275566814581696</c:v>
                </c:pt>
                <c:pt idx="264">
                  <c:v>0.11262281932393299</c:v>
                </c:pt>
                <c:pt idx="265">
                  <c:v>0.11196385070132871</c:v>
                </c:pt>
                <c:pt idx="266">
                  <c:v>0.1128206670329288</c:v>
                </c:pt>
                <c:pt idx="267">
                  <c:v>0.11435458743274374</c:v>
                </c:pt>
                <c:pt idx="268">
                  <c:v>0.11427048811155974</c:v>
                </c:pt>
                <c:pt idx="269">
                  <c:v>0.115079536886892</c:v>
                </c:pt>
                <c:pt idx="270">
                  <c:v>0.11304066319468847</c:v>
                </c:pt>
                <c:pt idx="271">
                  <c:v>0.11283597382718159</c:v>
                </c:pt>
                <c:pt idx="272">
                  <c:v>0.1125539893039572</c:v>
                </c:pt>
                <c:pt idx="273">
                  <c:v>0.11221751958914411</c:v>
                </c:pt>
                <c:pt idx="274">
                  <c:v>0.11287149107626171</c:v>
                </c:pt>
                <c:pt idx="275">
                  <c:v>0.10988294544775487</c:v>
                </c:pt>
                <c:pt idx="276">
                  <c:v>0.11073157202990627</c:v>
                </c:pt>
                <c:pt idx="277">
                  <c:v>0.10699818472848524</c:v>
                </c:pt>
                <c:pt idx="278">
                  <c:v>0.10706029875606551</c:v>
                </c:pt>
                <c:pt idx="279">
                  <c:v>0.10476619265634232</c:v>
                </c:pt>
                <c:pt idx="280">
                  <c:v>0.10458346576561081</c:v>
                </c:pt>
                <c:pt idx="281">
                  <c:v>0.10598461463010499</c:v>
                </c:pt>
                <c:pt idx="282">
                  <c:v>0.1056343444490991</c:v>
                </c:pt>
                <c:pt idx="283">
                  <c:v>0.10505975893687276</c:v>
                </c:pt>
                <c:pt idx="284">
                  <c:v>0.1049848405750286</c:v>
                </c:pt>
                <c:pt idx="285">
                  <c:v>0.10610889982089979</c:v>
                </c:pt>
                <c:pt idx="286">
                  <c:v>0.10463330907015977</c:v>
                </c:pt>
                <c:pt idx="287">
                  <c:v>9.9597902151189036E-2</c:v>
                </c:pt>
                <c:pt idx="288">
                  <c:v>9.9641019912586073E-2</c:v>
                </c:pt>
                <c:pt idx="289">
                  <c:v>9.9438581217384456E-2</c:v>
                </c:pt>
                <c:pt idx="290">
                  <c:v>0.10067064096083335</c:v>
                </c:pt>
                <c:pt idx="291">
                  <c:v>0.10066937501967992</c:v>
                </c:pt>
                <c:pt idx="292">
                  <c:v>9.8635721936018342E-2</c:v>
                </c:pt>
                <c:pt idx="293">
                  <c:v>9.9909651717251802E-2</c:v>
                </c:pt>
                <c:pt idx="294">
                  <c:v>9.7730396915112552E-2</c:v>
                </c:pt>
                <c:pt idx="295">
                  <c:v>9.6102107230991982E-2</c:v>
                </c:pt>
                <c:pt idx="296">
                  <c:v>9.90051239726185E-2</c:v>
                </c:pt>
                <c:pt idx="297">
                  <c:v>9.5853366354802669E-2</c:v>
                </c:pt>
                <c:pt idx="298">
                  <c:v>9.6172743829914462E-2</c:v>
                </c:pt>
                <c:pt idx="299">
                  <c:v>9.7244160660328011E-2</c:v>
                </c:pt>
                <c:pt idx="300">
                  <c:v>9.7305481238188246E-2</c:v>
                </c:pt>
                <c:pt idx="301">
                  <c:v>9.5380586642934098E-2</c:v>
                </c:pt>
                <c:pt idx="302">
                  <c:v>9.5018587374636379E-2</c:v>
                </c:pt>
                <c:pt idx="303">
                  <c:v>9.6136598873320878E-2</c:v>
                </c:pt>
                <c:pt idx="304">
                  <c:v>9.3141936880016596E-2</c:v>
                </c:pt>
                <c:pt idx="305">
                  <c:v>9.3242314086188105E-2</c:v>
                </c:pt>
                <c:pt idx="306">
                  <c:v>9.3105502151562644E-2</c:v>
                </c:pt>
                <c:pt idx="307">
                  <c:v>9.2920484032992481E-2</c:v>
                </c:pt>
                <c:pt idx="308">
                  <c:v>9.3522477308887172E-2</c:v>
                </c:pt>
                <c:pt idx="309">
                  <c:v>9.1880492006665496E-2</c:v>
                </c:pt>
                <c:pt idx="310">
                  <c:v>9.2005060444672132E-2</c:v>
                </c:pt>
                <c:pt idx="311">
                  <c:v>9.1197399691084924E-2</c:v>
                </c:pt>
                <c:pt idx="312">
                  <c:v>9.3471020458806217E-2</c:v>
                </c:pt>
                <c:pt idx="313">
                  <c:v>9.3644951716055316E-2</c:v>
                </c:pt>
                <c:pt idx="314">
                  <c:v>8.6961434944097388E-2</c:v>
                </c:pt>
                <c:pt idx="315">
                  <c:v>8.707548818767967E-2</c:v>
                </c:pt>
                <c:pt idx="316">
                  <c:v>8.6209100308564185E-2</c:v>
                </c:pt>
                <c:pt idx="317">
                  <c:v>8.6146566841936251E-2</c:v>
                </c:pt>
                <c:pt idx="318">
                  <c:v>8.7671493024007577E-2</c:v>
                </c:pt>
                <c:pt idx="319">
                  <c:v>8.8368509821435667E-2</c:v>
                </c:pt>
                <c:pt idx="320">
                  <c:v>8.8175660853406529E-2</c:v>
                </c:pt>
                <c:pt idx="321">
                  <c:v>8.8133986479565191E-2</c:v>
                </c:pt>
                <c:pt idx="322">
                  <c:v>8.8151730500716202E-2</c:v>
                </c:pt>
                <c:pt idx="323">
                  <c:v>8.6387730970976906E-2</c:v>
                </c:pt>
                <c:pt idx="324">
                  <c:v>8.7151570578064011E-2</c:v>
                </c:pt>
                <c:pt idx="325">
                  <c:v>8.7419944130893892E-2</c:v>
                </c:pt>
                <c:pt idx="326">
                  <c:v>8.3520747404463608E-2</c:v>
                </c:pt>
                <c:pt idx="327">
                  <c:v>8.353040765526816E-2</c:v>
                </c:pt>
                <c:pt idx="328">
                  <c:v>8.3535954556394273E-2</c:v>
                </c:pt>
                <c:pt idx="329">
                  <c:v>8.3545877049522252E-2</c:v>
                </c:pt>
                <c:pt idx="330">
                  <c:v>8.3055278500499083E-2</c:v>
                </c:pt>
                <c:pt idx="331">
                  <c:v>8.2796389389812181E-2</c:v>
                </c:pt>
                <c:pt idx="332">
                  <c:v>8.2151461462557418E-2</c:v>
                </c:pt>
                <c:pt idx="333">
                  <c:v>8.2113144769711696E-2</c:v>
                </c:pt>
                <c:pt idx="334">
                  <c:v>8.1507158657526682E-2</c:v>
                </c:pt>
                <c:pt idx="335">
                  <c:v>8.1105472012676913E-2</c:v>
                </c:pt>
                <c:pt idx="336">
                  <c:v>8.1105484547599874E-2</c:v>
                </c:pt>
                <c:pt idx="337">
                  <c:v>8.019279431085935E-2</c:v>
                </c:pt>
                <c:pt idx="338">
                  <c:v>8.0118394460357539E-2</c:v>
                </c:pt>
                <c:pt idx="339">
                  <c:v>7.9236814759325008E-2</c:v>
                </c:pt>
                <c:pt idx="340">
                  <c:v>7.9283033553114599E-2</c:v>
                </c:pt>
                <c:pt idx="341">
                  <c:v>8.1809082824483723E-2</c:v>
                </c:pt>
                <c:pt idx="342">
                  <c:v>8.2178235657870621E-2</c:v>
                </c:pt>
                <c:pt idx="343">
                  <c:v>8.1524298072110257E-2</c:v>
                </c:pt>
                <c:pt idx="344">
                  <c:v>7.7850928734707753E-2</c:v>
                </c:pt>
                <c:pt idx="345">
                  <c:v>7.7939450588926984E-2</c:v>
                </c:pt>
                <c:pt idx="346">
                  <c:v>7.7922563045522628E-2</c:v>
                </c:pt>
                <c:pt idx="347">
                  <c:v>7.9181384237701866E-2</c:v>
                </c:pt>
                <c:pt idx="348">
                  <c:v>7.8265965641693733E-2</c:v>
                </c:pt>
                <c:pt idx="349">
                  <c:v>8.0154254561160876E-2</c:v>
                </c:pt>
                <c:pt idx="350">
                  <c:v>7.8619989585973993E-2</c:v>
                </c:pt>
                <c:pt idx="351">
                  <c:v>7.8498110985635888E-2</c:v>
                </c:pt>
                <c:pt idx="352">
                  <c:v>7.8517672874039726E-2</c:v>
                </c:pt>
                <c:pt idx="353">
                  <c:v>7.6585676345162709E-2</c:v>
                </c:pt>
                <c:pt idx="354">
                  <c:v>7.8627060910720678E-2</c:v>
                </c:pt>
                <c:pt idx="355">
                  <c:v>7.9824557078479838E-2</c:v>
                </c:pt>
                <c:pt idx="356">
                  <c:v>7.9118068198323344E-2</c:v>
                </c:pt>
                <c:pt idx="357">
                  <c:v>7.7812990529672346E-2</c:v>
                </c:pt>
                <c:pt idx="358">
                  <c:v>7.7872878547863053E-2</c:v>
                </c:pt>
                <c:pt idx="359">
                  <c:v>7.5493716223439047E-2</c:v>
                </c:pt>
                <c:pt idx="360">
                  <c:v>7.5723105459479745E-2</c:v>
                </c:pt>
                <c:pt idx="361">
                  <c:v>7.4888240608427387E-2</c:v>
                </c:pt>
                <c:pt idx="362">
                  <c:v>7.3248503295244377E-2</c:v>
                </c:pt>
                <c:pt idx="363">
                  <c:v>7.2836748147901115E-2</c:v>
                </c:pt>
                <c:pt idx="364">
                  <c:v>7.2562040677240619E-2</c:v>
                </c:pt>
                <c:pt idx="365">
                  <c:v>7.3121398643037475E-2</c:v>
                </c:pt>
                <c:pt idx="366">
                  <c:v>7.2511634236504238E-2</c:v>
                </c:pt>
                <c:pt idx="367">
                  <c:v>7.288080343353294E-2</c:v>
                </c:pt>
                <c:pt idx="368">
                  <c:v>7.2799825976614316E-2</c:v>
                </c:pt>
                <c:pt idx="369">
                  <c:v>7.2870422815575084E-2</c:v>
                </c:pt>
                <c:pt idx="370">
                  <c:v>7.3297534779565618E-2</c:v>
                </c:pt>
                <c:pt idx="371">
                  <c:v>7.2652121093085387E-2</c:v>
                </c:pt>
                <c:pt idx="372">
                  <c:v>7.2520141100911067E-2</c:v>
                </c:pt>
                <c:pt idx="373">
                  <c:v>7.2841597342542183E-2</c:v>
                </c:pt>
                <c:pt idx="374">
                  <c:v>7.2459781807420562E-2</c:v>
                </c:pt>
                <c:pt idx="375">
                  <c:v>7.0016018517545506E-2</c:v>
                </c:pt>
                <c:pt idx="376">
                  <c:v>6.9641968629614484E-2</c:v>
                </c:pt>
                <c:pt idx="377">
                  <c:v>6.9785726113431895E-2</c:v>
                </c:pt>
                <c:pt idx="378">
                  <c:v>6.9565606800732177E-2</c:v>
                </c:pt>
                <c:pt idx="379">
                  <c:v>6.9477008717260716E-2</c:v>
                </c:pt>
                <c:pt idx="380">
                  <c:v>6.9643377271956353E-2</c:v>
                </c:pt>
                <c:pt idx="381">
                  <c:v>6.8618866874372866E-2</c:v>
                </c:pt>
                <c:pt idx="382">
                  <c:v>6.6682124510828417E-2</c:v>
                </c:pt>
                <c:pt idx="383">
                  <c:v>6.6525637851817823E-2</c:v>
                </c:pt>
                <c:pt idx="384">
                  <c:v>6.6560291884362771E-2</c:v>
                </c:pt>
                <c:pt idx="385">
                  <c:v>6.6758081499440208E-2</c:v>
                </c:pt>
                <c:pt idx="386">
                  <c:v>6.6826454744944114E-2</c:v>
                </c:pt>
                <c:pt idx="387">
                  <c:v>6.6118031130780103E-2</c:v>
                </c:pt>
                <c:pt idx="388">
                  <c:v>6.6649611729482458E-2</c:v>
                </c:pt>
                <c:pt idx="389">
                  <c:v>6.616742648892511E-2</c:v>
                </c:pt>
                <c:pt idx="390">
                  <c:v>6.6623697009772331E-2</c:v>
                </c:pt>
                <c:pt idx="391">
                  <c:v>6.6571089960118582E-2</c:v>
                </c:pt>
                <c:pt idx="392">
                  <c:v>7.1344037633660637E-2</c:v>
                </c:pt>
                <c:pt idx="393">
                  <c:v>7.0527096440257939E-2</c:v>
                </c:pt>
                <c:pt idx="394">
                  <c:v>7.0534723897470591E-2</c:v>
                </c:pt>
                <c:pt idx="395">
                  <c:v>7.124939785759038E-2</c:v>
                </c:pt>
                <c:pt idx="396">
                  <c:v>7.1264846786760622E-2</c:v>
                </c:pt>
                <c:pt idx="397">
                  <c:v>7.1508760738634311E-2</c:v>
                </c:pt>
                <c:pt idx="398">
                  <c:v>7.1566458412851405E-2</c:v>
                </c:pt>
                <c:pt idx="399">
                  <c:v>7.4444088199701525E-2</c:v>
                </c:pt>
                <c:pt idx="400">
                  <c:v>7.4853329031749974E-2</c:v>
                </c:pt>
                <c:pt idx="401">
                  <c:v>7.689022465201395E-2</c:v>
                </c:pt>
                <c:pt idx="402">
                  <c:v>7.6369425037503713E-2</c:v>
                </c:pt>
                <c:pt idx="403">
                  <c:v>7.6261376186800331E-2</c:v>
                </c:pt>
                <c:pt idx="404">
                  <c:v>7.3458181221805668E-2</c:v>
                </c:pt>
                <c:pt idx="405">
                  <c:v>7.3499372708903804E-2</c:v>
                </c:pt>
                <c:pt idx="406">
                  <c:v>7.3346417093792318E-2</c:v>
                </c:pt>
                <c:pt idx="407">
                  <c:v>7.2824310767144032E-2</c:v>
                </c:pt>
                <c:pt idx="408">
                  <c:v>7.2546701058190957E-2</c:v>
                </c:pt>
                <c:pt idx="409">
                  <c:v>7.2429667805961967E-2</c:v>
                </c:pt>
                <c:pt idx="410">
                  <c:v>7.0882211829004754E-2</c:v>
                </c:pt>
                <c:pt idx="411">
                  <c:v>7.1051531197922763E-2</c:v>
                </c:pt>
                <c:pt idx="412">
                  <c:v>6.9136568121217795E-2</c:v>
                </c:pt>
                <c:pt idx="413">
                  <c:v>6.9572927597394557E-2</c:v>
                </c:pt>
                <c:pt idx="414">
                  <c:v>6.9490835829312758E-2</c:v>
                </c:pt>
                <c:pt idx="415">
                  <c:v>7.344231871498634E-2</c:v>
                </c:pt>
                <c:pt idx="416">
                  <c:v>7.4073383201363724E-2</c:v>
                </c:pt>
                <c:pt idx="417">
                  <c:v>7.1807189821559037E-2</c:v>
                </c:pt>
                <c:pt idx="418">
                  <c:v>7.1872318329405438E-2</c:v>
                </c:pt>
                <c:pt idx="419">
                  <c:v>7.1218269606637838E-2</c:v>
                </c:pt>
                <c:pt idx="420">
                  <c:v>7.3261869249328662E-2</c:v>
                </c:pt>
                <c:pt idx="421">
                  <c:v>7.2345222854480973E-2</c:v>
                </c:pt>
                <c:pt idx="422">
                  <c:v>7.2024184878172678E-2</c:v>
                </c:pt>
                <c:pt idx="423">
                  <c:v>7.1180171161489128E-2</c:v>
                </c:pt>
                <c:pt idx="424">
                  <c:v>7.2491956918568412E-2</c:v>
                </c:pt>
                <c:pt idx="425">
                  <c:v>7.2593402028039003E-2</c:v>
                </c:pt>
                <c:pt idx="426">
                  <c:v>7.2638991561958688E-2</c:v>
                </c:pt>
                <c:pt idx="427">
                  <c:v>7.577514766320724E-2</c:v>
                </c:pt>
                <c:pt idx="428">
                  <c:v>7.5350697821842255E-2</c:v>
                </c:pt>
                <c:pt idx="429">
                  <c:v>7.518206254207567E-2</c:v>
                </c:pt>
                <c:pt idx="430">
                  <c:v>7.5079982828838862E-2</c:v>
                </c:pt>
                <c:pt idx="431">
                  <c:v>7.5828078293562071E-2</c:v>
                </c:pt>
                <c:pt idx="432">
                  <c:v>7.5914466796300373E-2</c:v>
                </c:pt>
                <c:pt idx="433">
                  <c:v>7.5872119676765271E-2</c:v>
                </c:pt>
                <c:pt idx="434">
                  <c:v>7.6850377736578754E-2</c:v>
                </c:pt>
                <c:pt idx="435">
                  <c:v>7.7008346891516741E-2</c:v>
                </c:pt>
                <c:pt idx="436">
                  <c:v>7.6131056527654187E-2</c:v>
                </c:pt>
                <c:pt idx="437">
                  <c:v>7.6262556594074146E-2</c:v>
                </c:pt>
                <c:pt idx="438">
                  <c:v>7.619709298891221E-2</c:v>
                </c:pt>
                <c:pt idx="439">
                  <c:v>7.6217898834492023E-2</c:v>
                </c:pt>
                <c:pt idx="440">
                  <c:v>7.637422839142502E-2</c:v>
                </c:pt>
                <c:pt idx="441">
                  <c:v>7.6436795743084318E-2</c:v>
                </c:pt>
                <c:pt idx="442">
                  <c:v>7.6416736113341169E-2</c:v>
                </c:pt>
                <c:pt idx="443">
                  <c:v>7.6265914437380233E-2</c:v>
                </c:pt>
                <c:pt idx="444">
                  <c:v>7.5119052618956905E-2</c:v>
                </c:pt>
                <c:pt idx="445">
                  <c:v>7.4853169045605225E-2</c:v>
                </c:pt>
                <c:pt idx="446">
                  <c:v>7.4919896784991488E-2</c:v>
                </c:pt>
                <c:pt idx="447">
                  <c:v>7.5056968587598874E-2</c:v>
                </c:pt>
                <c:pt idx="448">
                  <c:v>7.544763342782923E-2</c:v>
                </c:pt>
                <c:pt idx="449">
                  <c:v>7.5370380070610865E-2</c:v>
                </c:pt>
                <c:pt idx="450">
                  <c:v>7.6235555235154684E-2</c:v>
                </c:pt>
                <c:pt idx="451">
                  <c:v>7.542473778556924E-2</c:v>
                </c:pt>
                <c:pt idx="452">
                  <c:v>7.5388805755730079E-2</c:v>
                </c:pt>
                <c:pt idx="453">
                  <c:v>7.5011927545746426E-2</c:v>
                </c:pt>
                <c:pt idx="454">
                  <c:v>7.6370276467244549E-2</c:v>
                </c:pt>
                <c:pt idx="455">
                  <c:v>6.9770127315105027E-2</c:v>
                </c:pt>
                <c:pt idx="456">
                  <c:v>7.0132723511357326E-2</c:v>
                </c:pt>
                <c:pt idx="457">
                  <c:v>7.0244462983587844E-2</c:v>
                </c:pt>
                <c:pt idx="458">
                  <c:v>6.9524967375109867E-2</c:v>
                </c:pt>
                <c:pt idx="459">
                  <c:v>7.0192994349693255E-2</c:v>
                </c:pt>
                <c:pt idx="460">
                  <c:v>6.9867721466227647E-2</c:v>
                </c:pt>
                <c:pt idx="461">
                  <c:v>6.9805720917491307E-2</c:v>
                </c:pt>
                <c:pt idx="462">
                  <c:v>6.6880441565916271E-2</c:v>
                </c:pt>
                <c:pt idx="463">
                  <c:v>6.6646164923724438E-2</c:v>
                </c:pt>
                <c:pt idx="464">
                  <c:v>6.5301165658831359E-2</c:v>
                </c:pt>
                <c:pt idx="465">
                  <c:v>6.6043904441236215E-2</c:v>
                </c:pt>
                <c:pt idx="466">
                  <c:v>6.6309359323123998E-2</c:v>
                </c:pt>
                <c:pt idx="467">
                  <c:v>6.6406494889139897E-2</c:v>
                </c:pt>
                <c:pt idx="468">
                  <c:v>6.5890948350217027E-2</c:v>
                </c:pt>
                <c:pt idx="469">
                  <c:v>6.6062532136837368E-2</c:v>
                </c:pt>
                <c:pt idx="470">
                  <c:v>6.5910334402818252E-2</c:v>
                </c:pt>
                <c:pt idx="471">
                  <c:v>6.60193189495967E-2</c:v>
                </c:pt>
                <c:pt idx="472">
                  <c:v>6.5713243653687484E-2</c:v>
                </c:pt>
                <c:pt idx="473">
                  <c:v>6.56100089326455E-2</c:v>
                </c:pt>
                <c:pt idx="474">
                  <c:v>6.5555372955214158E-2</c:v>
                </c:pt>
                <c:pt idx="475">
                  <c:v>6.4865178496723241E-2</c:v>
                </c:pt>
                <c:pt idx="476">
                  <c:v>6.4047964342501193E-2</c:v>
                </c:pt>
                <c:pt idx="477">
                  <c:v>6.4533263231308508E-2</c:v>
                </c:pt>
                <c:pt idx="478">
                  <c:v>6.1588999613894954E-2</c:v>
                </c:pt>
                <c:pt idx="479">
                  <c:v>6.051834310727261E-2</c:v>
                </c:pt>
                <c:pt idx="480">
                  <c:v>6.0544615093627123E-2</c:v>
                </c:pt>
                <c:pt idx="481">
                  <c:v>5.8148675335563421E-2</c:v>
                </c:pt>
                <c:pt idx="482">
                  <c:v>5.8316587714499393E-2</c:v>
                </c:pt>
                <c:pt idx="483">
                  <c:v>5.6764880871767391E-2</c:v>
                </c:pt>
                <c:pt idx="484">
                  <c:v>5.8591434750419807E-2</c:v>
                </c:pt>
                <c:pt idx="485">
                  <c:v>5.6032508628256532E-2</c:v>
                </c:pt>
                <c:pt idx="486">
                  <c:v>5.6602044420933161E-2</c:v>
                </c:pt>
                <c:pt idx="487">
                  <c:v>5.5580844113162442E-2</c:v>
                </c:pt>
                <c:pt idx="488">
                  <c:v>5.4863360023659359E-2</c:v>
                </c:pt>
                <c:pt idx="489">
                  <c:v>5.5138701255888004E-2</c:v>
                </c:pt>
                <c:pt idx="490">
                  <c:v>5.1330268010985433E-2</c:v>
                </c:pt>
                <c:pt idx="491">
                  <c:v>5.1747160145531705E-2</c:v>
                </c:pt>
                <c:pt idx="492">
                  <c:v>5.1473214779044603E-2</c:v>
                </c:pt>
                <c:pt idx="493">
                  <c:v>5.1639601119535777E-2</c:v>
                </c:pt>
                <c:pt idx="494">
                  <c:v>5.2191377194594595E-2</c:v>
                </c:pt>
                <c:pt idx="495">
                  <c:v>5.1984384767168948E-2</c:v>
                </c:pt>
                <c:pt idx="496">
                  <c:v>5.1295598087824301E-2</c:v>
                </c:pt>
                <c:pt idx="497">
                  <c:v>4.9485449402519838E-2</c:v>
                </c:pt>
                <c:pt idx="498">
                  <c:v>5.1780753648649883E-2</c:v>
                </c:pt>
                <c:pt idx="499">
                  <c:v>5.2021397340623679E-2</c:v>
                </c:pt>
                <c:pt idx="500">
                  <c:v>5.1559961351671825E-2</c:v>
                </c:pt>
                <c:pt idx="501">
                  <c:v>5.3266815352564161E-2</c:v>
                </c:pt>
                <c:pt idx="502">
                  <c:v>5.3886673565290304E-2</c:v>
                </c:pt>
                <c:pt idx="503">
                  <c:v>5.453572727138821E-2</c:v>
                </c:pt>
                <c:pt idx="504">
                  <c:v>5.4365156380973882E-2</c:v>
                </c:pt>
                <c:pt idx="505">
                  <c:v>5.4856798757949299E-2</c:v>
                </c:pt>
                <c:pt idx="506">
                  <c:v>5.6945704272690634E-2</c:v>
                </c:pt>
                <c:pt idx="507">
                  <c:v>5.7254192764814991E-2</c:v>
                </c:pt>
                <c:pt idx="508">
                  <c:v>5.725740362572352E-2</c:v>
                </c:pt>
                <c:pt idx="509">
                  <c:v>5.7749376818671073E-2</c:v>
                </c:pt>
                <c:pt idx="510">
                  <c:v>5.7947450426754796E-2</c:v>
                </c:pt>
                <c:pt idx="511">
                  <c:v>5.8979936400408203E-2</c:v>
                </c:pt>
                <c:pt idx="512">
                  <c:v>5.9022371904918443E-2</c:v>
                </c:pt>
                <c:pt idx="513">
                  <c:v>5.8020103167576546E-2</c:v>
                </c:pt>
                <c:pt idx="514">
                  <c:v>5.8188936211752168E-2</c:v>
                </c:pt>
                <c:pt idx="515">
                  <c:v>5.8197378675097791E-2</c:v>
                </c:pt>
                <c:pt idx="516">
                  <c:v>5.823818633284536E-2</c:v>
                </c:pt>
                <c:pt idx="517">
                  <c:v>5.7374693792888079E-2</c:v>
                </c:pt>
                <c:pt idx="518">
                  <c:v>5.7323998323729093E-2</c:v>
                </c:pt>
                <c:pt idx="519">
                  <c:v>5.8948713918044668E-2</c:v>
                </c:pt>
                <c:pt idx="520">
                  <c:v>5.88807209209486E-2</c:v>
                </c:pt>
                <c:pt idx="521">
                  <c:v>5.9134058334520394E-2</c:v>
                </c:pt>
                <c:pt idx="522">
                  <c:v>5.8598652092628718E-2</c:v>
                </c:pt>
                <c:pt idx="523">
                  <c:v>6.0766625552313935E-2</c:v>
                </c:pt>
                <c:pt idx="524">
                  <c:v>6.0810349809471954E-2</c:v>
                </c:pt>
                <c:pt idx="525">
                  <c:v>6.0692180419719084E-2</c:v>
                </c:pt>
                <c:pt idx="526">
                  <c:v>6.0867136881086185E-2</c:v>
                </c:pt>
                <c:pt idx="527">
                  <c:v>6.3083242493621502E-2</c:v>
                </c:pt>
                <c:pt idx="528">
                  <c:v>6.2435285360715194E-2</c:v>
                </c:pt>
                <c:pt idx="529">
                  <c:v>7.1091739796021819E-2</c:v>
                </c:pt>
                <c:pt idx="530">
                  <c:v>7.147475670586742E-2</c:v>
                </c:pt>
                <c:pt idx="531">
                  <c:v>9.1168454895478326E-2</c:v>
                </c:pt>
                <c:pt idx="532">
                  <c:v>0.10132828863817786</c:v>
                </c:pt>
                <c:pt idx="533">
                  <c:v>0.10554152117974161</c:v>
                </c:pt>
                <c:pt idx="534">
                  <c:v>0.11269073726415581</c:v>
                </c:pt>
                <c:pt idx="535">
                  <c:v>0.11277366387481931</c:v>
                </c:pt>
                <c:pt idx="536">
                  <c:v>0.11355659606673459</c:v>
                </c:pt>
                <c:pt idx="537">
                  <c:v>0.11382423751961525</c:v>
                </c:pt>
                <c:pt idx="538">
                  <c:v>0.1136399628828958</c:v>
                </c:pt>
                <c:pt idx="539">
                  <c:v>0.11836346317459817</c:v>
                </c:pt>
                <c:pt idx="540">
                  <c:v>0.11819389927102034</c:v>
                </c:pt>
                <c:pt idx="541">
                  <c:v>0.11792287429608972</c:v>
                </c:pt>
                <c:pt idx="542">
                  <c:v>0.12058485006285198</c:v>
                </c:pt>
                <c:pt idx="543">
                  <c:v>0.12073407066055426</c:v>
                </c:pt>
                <c:pt idx="544">
                  <c:v>0.12128285519175484</c:v>
                </c:pt>
                <c:pt idx="545">
                  <c:v>0.1221743062203174</c:v>
                </c:pt>
                <c:pt idx="546">
                  <c:v>0.12569075723862697</c:v>
                </c:pt>
                <c:pt idx="547">
                  <c:v>0.1250497002711419</c:v>
                </c:pt>
                <c:pt idx="548">
                  <c:v>0.12506934350878682</c:v>
                </c:pt>
                <c:pt idx="549">
                  <c:v>0.12507340587780211</c:v>
                </c:pt>
                <c:pt idx="550">
                  <c:v>0.12644319853583219</c:v>
                </c:pt>
                <c:pt idx="551">
                  <c:v>0.12657195508784244</c:v>
                </c:pt>
                <c:pt idx="552">
                  <c:v>0.12892565560247352</c:v>
                </c:pt>
                <c:pt idx="553">
                  <c:v>0.12887786924705669</c:v>
                </c:pt>
                <c:pt idx="554">
                  <c:v>0.12976618006804505</c:v>
                </c:pt>
                <c:pt idx="555">
                  <c:v>0.12974825026244013</c:v>
                </c:pt>
                <c:pt idx="556">
                  <c:v>0.12987985702787802</c:v>
                </c:pt>
                <c:pt idx="557">
                  <c:v>0.13007830236175741</c:v>
                </c:pt>
                <c:pt idx="558">
                  <c:v>0.13064444220727803</c:v>
                </c:pt>
                <c:pt idx="559">
                  <c:v>0.1306553069977828</c:v>
                </c:pt>
                <c:pt idx="560">
                  <c:v>0.13076511928998702</c:v>
                </c:pt>
                <c:pt idx="561">
                  <c:v>0.12983253190212382</c:v>
                </c:pt>
                <c:pt idx="562">
                  <c:v>0.1312316211152699</c:v>
                </c:pt>
                <c:pt idx="563">
                  <c:v>0.13166201548707557</c:v>
                </c:pt>
                <c:pt idx="564">
                  <c:v>0.13159335501108327</c:v>
                </c:pt>
                <c:pt idx="565">
                  <c:v>0.13203996280232064</c:v>
                </c:pt>
                <c:pt idx="566">
                  <c:v>0.13206150534379563</c:v>
                </c:pt>
                <c:pt idx="567">
                  <c:v>0.1340235373471142</c:v>
                </c:pt>
                <c:pt idx="568">
                  <c:v>0.13413245776979457</c:v>
                </c:pt>
                <c:pt idx="569">
                  <c:v>0.13355647386487823</c:v>
                </c:pt>
                <c:pt idx="570">
                  <c:v>0.13599033009849504</c:v>
                </c:pt>
                <c:pt idx="571">
                  <c:v>0.13906030820668006</c:v>
                </c:pt>
                <c:pt idx="572">
                  <c:v>0.13944242394313217</c:v>
                </c:pt>
                <c:pt idx="573">
                  <c:v>0.13990941733129073</c:v>
                </c:pt>
                <c:pt idx="574">
                  <c:v>0.13988769721582026</c:v>
                </c:pt>
                <c:pt idx="575">
                  <c:v>0.14148406383947057</c:v>
                </c:pt>
                <c:pt idx="576">
                  <c:v>0.14149928313951826</c:v>
                </c:pt>
                <c:pt idx="577">
                  <c:v>0.14176794141119431</c:v>
                </c:pt>
                <c:pt idx="578">
                  <c:v>0.14174224798818391</c:v>
                </c:pt>
                <c:pt idx="579">
                  <c:v>0.14209530250522956</c:v>
                </c:pt>
                <c:pt idx="580">
                  <c:v>0.1426133154587878</c:v>
                </c:pt>
                <c:pt idx="581">
                  <c:v>0.14356014383696816</c:v>
                </c:pt>
                <c:pt idx="582">
                  <c:v>0.14298816271969084</c:v>
                </c:pt>
                <c:pt idx="583">
                  <c:v>0.14310901778791582</c:v>
                </c:pt>
                <c:pt idx="584">
                  <c:v>0.14333301789367442</c:v>
                </c:pt>
                <c:pt idx="585">
                  <c:v>0.14366537927932724</c:v>
                </c:pt>
                <c:pt idx="586">
                  <c:v>0.14369592814926097</c:v>
                </c:pt>
                <c:pt idx="587">
                  <c:v>0.14376499367367732</c:v>
                </c:pt>
                <c:pt idx="588">
                  <c:v>0.14825795982862228</c:v>
                </c:pt>
                <c:pt idx="589">
                  <c:v>0.14807627747286478</c:v>
                </c:pt>
                <c:pt idx="590">
                  <c:v>0.14831374471602551</c:v>
                </c:pt>
                <c:pt idx="591">
                  <c:v>0.15115971513836121</c:v>
                </c:pt>
                <c:pt idx="592">
                  <c:v>0.14775700274822146</c:v>
                </c:pt>
                <c:pt idx="593">
                  <c:v>0.14814287325198289</c:v>
                </c:pt>
                <c:pt idx="594">
                  <c:v>0.13570418038625026</c:v>
                </c:pt>
                <c:pt idx="595">
                  <c:v>0.12911457938827639</c:v>
                </c:pt>
                <c:pt idx="596">
                  <c:v>0.12549416684473622</c:v>
                </c:pt>
                <c:pt idx="597">
                  <c:v>0.12513105102244071</c:v>
                </c:pt>
                <c:pt idx="598">
                  <c:v>0.1254332453224693</c:v>
                </c:pt>
                <c:pt idx="599">
                  <c:v>0.12580145056495004</c:v>
                </c:pt>
                <c:pt idx="600">
                  <c:v>0.12565216958642303</c:v>
                </c:pt>
                <c:pt idx="601">
                  <c:v>0.12569308340713961</c:v>
                </c:pt>
                <c:pt idx="602">
                  <c:v>0.12078219107857821</c:v>
                </c:pt>
                <c:pt idx="603">
                  <c:v>0.12143446414812128</c:v>
                </c:pt>
                <c:pt idx="604">
                  <c:v>0.12139833689822796</c:v>
                </c:pt>
                <c:pt idx="605">
                  <c:v>0.12148475493972138</c:v>
                </c:pt>
                <c:pt idx="606">
                  <c:v>0.12125685633960551</c:v>
                </c:pt>
                <c:pt idx="607">
                  <c:v>0.12187156162091106</c:v>
                </c:pt>
                <c:pt idx="608">
                  <c:v>0.12109217559139981</c:v>
                </c:pt>
                <c:pt idx="609">
                  <c:v>0.12071772100410266</c:v>
                </c:pt>
                <c:pt idx="610">
                  <c:v>0.12069817081693866</c:v>
                </c:pt>
                <c:pt idx="611">
                  <c:v>0.12539249473323644</c:v>
                </c:pt>
                <c:pt idx="612">
                  <c:v>0.12501772100618777</c:v>
                </c:pt>
                <c:pt idx="613">
                  <c:v>0.12332181327497339</c:v>
                </c:pt>
                <c:pt idx="614">
                  <c:v>0.12341442840294663</c:v>
                </c:pt>
                <c:pt idx="615">
                  <c:v>0.12129849384401599</c:v>
                </c:pt>
                <c:pt idx="616">
                  <c:v>0.12107581225863445</c:v>
                </c:pt>
                <c:pt idx="617">
                  <c:v>0.12134661669710001</c:v>
                </c:pt>
                <c:pt idx="618">
                  <c:v>0.12267542390016173</c:v>
                </c:pt>
                <c:pt idx="619">
                  <c:v>0.12306119490831303</c:v>
                </c:pt>
                <c:pt idx="620">
                  <c:v>0.12290498844256063</c:v>
                </c:pt>
                <c:pt idx="621">
                  <c:v>0.12277892821946015</c:v>
                </c:pt>
                <c:pt idx="622">
                  <c:v>0.12308851256421507</c:v>
                </c:pt>
                <c:pt idx="623">
                  <c:v>0.12432571959992408</c:v>
                </c:pt>
                <c:pt idx="624">
                  <c:v>0.1246296930176186</c:v>
                </c:pt>
                <c:pt idx="625">
                  <c:v>0.12536928767244743</c:v>
                </c:pt>
                <c:pt idx="626">
                  <c:v>0.12463805020637338</c:v>
                </c:pt>
                <c:pt idx="627">
                  <c:v>0.12445931373008656</c:v>
                </c:pt>
                <c:pt idx="628">
                  <c:v>0.12390677641964364</c:v>
                </c:pt>
                <c:pt idx="629">
                  <c:v>0.12348253907977</c:v>
                </c:pt>
                <c:pt idx="630">
                  <c:v>0.12175264465380388</c:v>
                </c:pt>
                <c:pt idx="631">
                  <c:v>0.12173839466070327</c:v>
                </c:pt>
                <c:pt idx="632">
                  <c:v>0.12096618641274982</c:v>
                </c:pt>
                <c:pt idx="633">
                  <c:v>0.11773063951681736</c:v>
                </c:pt>
                <c:pt idx="634">
                  <c:v>0.11505636068816245</c:v>
                </c:pt>
                <c:pt idx="635">
                  <c:v>0.11440510313631272</c:v>
                </c:pt>
                <c:pt idx="636">
                  <c:v>0.11404621124787269</c:v>
                </c:pt>
                <c:pt idx="637">
                  <c:v>0.1130998010975328</c:v>
                </c:pt>
                <c:pt idx="638">
                  <c:v>0.11197015133132861</c:v>
                </c:pt>
                <c:pt idx="639">
                  <c:v>0.11202637679054138</c:v>
                </c:pt>
                <c:pt idx="640">
                  <c:v>0.11183513238728533</c:v>
                </c:pt>
                <c:pt idx="641">
                  <c:v>0.11212681784607817</c:v>
                </c:pt>
                <c:pt idx="642">
                  <c:v>0.11173285657621834</c:v>
                </c:pt>
                <c:pt idx="643">
                  <c:v>0.11095061687292303</c:v>
                </c:pt>
                <c:pt idx="644">
                  <c:v>0.11007404950061671</c:v>
                </c:pt>
                <c:pt idx="645">
                  <c:v>0.10926343426747444</c:v>
                </c:pt>
                <c:pt idx="646">
                  <c:v>0.1093751933294604</c:v>
                </c:pt>
                <c:pt idx="647">
                  <c:v>0.10921710968463372</c:v>
                </c:pt>
                <c:pt idx="648">
                  <c:v>0.10879483747943283</c:v>
                </c:pt>
                <c:pt idx="649">
                  <c:v>0.10720432764576317</c:v>
                </c:pt>
                <c:pt idx="650">
                  <c:v>0.10714538604407134</c:v>
                </c:pt>
                <c:pt idx="651">
                  <c:v>0.10144906317468499</c:v>
                </c:pt>
                <c:pt idx="652">
                  <c:v>0.10144953812216949</c:v>
                </c:pt>
                <c:pt idx="653">
                  <c:v>9.9903212001350203E-2</c:v>
                </c:pt>
                <c:pt idx="654">
                  <c:v>9.4978321559584633E-2</c:v>
                </c:pt>
                <c:pt idx="655">
                  <c:v>9.418415661645603E-2</c:v>
                </c:pt>
                <c:pt idx="656">
                  <c:v>9.3535091363402628E-2</c:v>
                </c:pt>
                <c:pt idx="657">
                  <c:v>9.335894414305547E-2</c:v>
                </c:pt>
                <c:pt idx="658">
                  <c:v>9.337334993951231E-2</c:v>
                </c:pt>
                <c:pt idx="659">
                  <c:v>9.2623011784196768E-2</c:v>
                </c:pt>
                <c:pt idx="660">
                  <c:v>8.5628935839062115E-2</c:v>
                </c:pt>
                <c:pt idx="661">
                  <c:v>8.5213106961536875E-2</c:v>
                </c:pt>
                <c:pt idx="662">
                  <c:v>8.4036157428944866E-2</c:v>
                </c:pt>
                <c:pt idx="663">
                  <c:v>8.3704798050137821E-2</c:v>
                </c:pt>
                <c:pt idx="664">
                  <c:v>8.4074349528430917E-2</c:v>
                </c:pt>
                <c:pt idx="665">
                  <c:v>8.346081534631894E-2</c:v>
                </c:pt>
                <c:pt idx="666">
                  <c:v>8.2864783631527827E-2</c:v>
                </c:pt>
                <c:pt idx="667">
                  <c:v>8.3115428108340286E-2</c:v>
                </c:pt>
                <c:pt idx="668">
                  <c:v>7.9483402458617833E-2</c:v>
                </c:pt>
                <c:pt idx="669">
                  <c:v>7.9735833377833035E-2</c:v>
                </c:pt>
                <c:pt idx="670">
                  <c:v>7.6610404192581819E-2</c:v>
                </c:pt>
                <c:pt idx="671">
                  <c:v>7.6353476089029662E-2</c:v>
                </c:pt>
                <c:pt idx="672">
                  <c:v>7.3020046831775168E-2</c:v>
                </c:pt>
                <c:pt idx="673">
                  <c:v>7.3005198720334258E-2</c:v>
                </c:pt>
                <c:pt idx="674">
                  <c:v>6.6767911097623076E-2</c:v>
                </c:pt>
                <c:pt idx="675">
                  <c:v>6.7144003465626392E-2</c:v>
                </c:pt>
                <c:pt idx="676">
                  <c:v>6.9637470925716635E-2</c:v>
                </c:pt>
                <c:pt idx="677">
                  <c:v>6.9290039313525398E-2</c:v>
                </c:pt>
                <c:pt idx="678">
                  <c:v>7.0239502613397758E-2</c:v>
                </c:pt>
                <c:pt idx="679">
                  <c:v>7.104114225979638E-2</c:v>
                </c:pt>
                <c:pt idx="680">
                  <c:v>6.8367147558451913E-2</c:v>
                </c:pt>
                <c:pt idx="681">
                  <c:v>6.792131642996474E-2</c:v>
                </c:pt>
                <c:pt idx="682">
                  <c:v>6.6946991639434864E-2</c:v>
                </c:pt>
                <c:pt idx="683">
                  <c:v>6.6287106936257445E-2</c:v>
                </c:pt>
                <c:pt idx="684">
                  <c:v>6.5187925269788741E-2</c:v>
                </c:pt>
                <c:pt idx="685">
                  <c:v>6.4962355448445488E-2</c:v>
                </c:pt>
                <c:pt idx="686">
                  <c:v>6.3318160359888992E-2</c:v>
                </c:pt>
                <c:pt idx="687">
                  <c:v>6.2234348919892414E-2</c:v>
                </c:pt>
                <c:pt idx="688">
                  <c:v>5.7431507687537013E-2</c:v>
                </c:pt>
                <c:pt idx="689">
                  <c:v>5.7538689515390366E-2</c:v>
                </c:pt>
                <c:pt idx="690">
                  <c:v>5.8238800378129972E-2</c:v>
                </c:pt>
                <c:pt idx="691">
                  <c:v>5.8310506380712522E-2</c:v>
                </c:pt>
                <c:pt idx="692">
                  <c:v>5.8431517446208843E-2</c:v>
                </c:pt>
                <c:pt idx="693">
                  <c:v>5.6622452177231018E-2</c:v>
                </c:pt>
                <c:pt idx="694">
                  <c:v>5.6191387388914549E-2</c:v>
                </c:pt>
                <c:pt idx="695">
                  <c:v>5.6172117997548787E-2</c:v>
                </c:pt>
                <c:pt idx="696">
                  <c:v>5.5609191377481236E-2</c:v>
                </c:pt>
                <c:pt idx="697">
                  <c:v>5.7447952647665612E-2</c:v>
                </c:pt>
                <c:pt idx="698">
                  <c:v>5.7384955012464503E-2</c:v>
                </c:pt>
                <c:pt idx="699">
                  <c:v>5.9201731210312344E-2</c:v>
                </c:pt>
                <c:pt idx="700">
                  <c:v>6.1837349266188425E-2</c:v>
                </c:pt>
                <c:pt idx="701">
                  <c:v>6.1368516533386916E-2</c:v>
                </c:pt>
                <c:pt idx="702">
                  <c:v>6.1714517120119328E-2</c:v>
                </c:pt>
                <c:pt idx="703">
                  <c:v>6.3111335872664168E-2</c:v>
                </c:pt>
                <c:pt idx="704">
                  <c:v>6.267594105319188E-2</c:v>
                </c:pt>
                <c:pt idx="705">
                  <c:v>6.3308442666751244E-2</c:v>
                </c:pt>
                <c:pt idx="706">
                  <c:v>6.19816003461095E-2</c:v>
                </c:pt>
                <c:pt idx="707">
                  <c:v>6.1827106038394433E-2</c:v>
                </c:pt>
                <c:pt idx="708">
                  <c:v>6.1837092216090718E-2</c:v>
                </c:pt>
                <c:pt idx="709">
                  <c:v>6.1919867436683748E-2</c:v>
                </c:pt>
                <c:pt idx="710">
                  <c:v>6.2203138678253937E-2</c:v>
                </c:pt>
                <c:pt idx="711">
                  <c:v>6.2702785425019211E-2</c:v>
                </c:pt>
                <c:pt idx="712">
                  <c:v>6.272047763427234E-2</c:v>
                </c:pt>
                <c:pt idx="713">
                  <c:v>6.2902163093582805E-2</c:v>
                </c:pt>
                <c:pt idx="714">
                  <c:v>6.2955879815084673E-2</c:v>
                </c:pt>
                <c:pt idx="715">
                  <c:v>6.3011654429470501E-2</c:v>
                </c:pt>
                <c:pt idx="716">
                  <c:v>6.0743468197233072E-2</c:v>
                </c:pt>
                <c:pt idx="717">
                  <c:v>6.0864315363211428E-2</c:v>
                </c:pt>
                <c:pt idx="718">
                  <c:v>6.2198710649785501E-2</c:v>
                </c:pt>
                <c:pt idx="719">
                  <c:v>6.1977805457866748E-2</c:v>
                </c:pt>
                <c:pt idx="720">
                  <c:v>6.1869743464810167E-2</c:v>
                </c:pt>
                <c:pt idx="721">
                  <c:v>6.1752094359461947E-2</c:v>
                </c:pt>
                <c:pt idx="722">
                  <c:v>6.1805146149316328E-2</c:v>
                </c:pt>
                <c:pt idx="723">
                  <c:v>6.1604315291027924E-2</c:v>
                </c:pt>
                <c:pt idx="724">
                  <c:v>6.2312991178311392E-2</c:v>
                </c:pt>
                <c:pt idx="725">
                  <c:v>6.2336367377224609E-2</c:v>
                </c:pt>
                <c:pt idx="726">
                  <c:v>6.2352630198226747E-2</c:v>
                </c:pt>
                <c:pt idx="727">
                  <c:v>6.2550225169052398E-2</c:v>
                </c:pt>
                <c:pt idx="728">
                  <c:v>6.3608062373662899E-2</c:v>
                </c:pt>
                <c:pt idx="729">
                  <c:v>6.5137759467587084E-2</c:v>
                </c:pt>
                <c:pt idx="730">
                  <c:v>6.5328122771937849E-2</c:v>
                </c:pt>
                <c:pt idx="731">
                  <c:v>6.5102319159069097E-2</c:v>
                </c:pt>
                <c:pt idx="732">
                  <c:v>6.4975604398011672E-2</c:v>
                </c:pt>
                <c:pt idx="733">
                  <c:v>6.5029194469220439E-2</c:v>
                </c:pt>
                <c:pt idx="734">
                  <c:v>6.579300521239026E-2</c:v>
                </c:pt>
                <c:pt idx="735">
                  <c:v>6.6078606206238746E-2</c:v>
                </c:pt>
                <c:pt idx="736">
                  <c:v>6.5619990451108792E-2</c:v>
                </c:pt>
                <c:pt idx="737">
                  <c:v>6.7501976654563242E-2</c:v>
                </c:pt>
                <c:pt idx="738">
                  <c:v>6.7363962338357411E-2</c:v>
                </c:pt>
                <c:pt idx="739">
                  <c:v>6.5878589416605987E-2</c:v>
                </c:pt>
                <c:pt idx="740">
                  <c:v>6.6547938929180109E-2</c:v>
                </c:pt>
                <c:pt idx="741">
                  <c:v>6.505095951528557E-2</c:v>
                </c:pt>
                <c:pt idx="742">
                  <c:v>6.3958185465086359E-2</c:v>
                </c:pt>
                <c:pt idx="743">
                  <c:v>6.4584699598133025E-2</c:v>
                </c:pt>
                <c:pt idx="744">
                  <c:v>6.2276375031999197E-2</c:v>
                </c:pt>
                <c:pt idx="745">
                  <c:v>6.2382748400504652E-2</c:v>
                </c:pt>
                <c:pt idx="746">
                  <c:v>6.1830639223142206E-2</c:v>
                </c:pt>
                <c:pt idx="747">
                  <c:v>6.2767655446616902E-2</c:v>
                </c:pt>
                <c:pt idx="748">
                  <c:v>6.2419545219375774E-2</c:v>
                </c:pt>
                <c:pt idx="749">
                  <c:v>6.3385356540867327E-2</c:v>
                </c:pt>
                <c:pt idx="750">
                  <c:v>6.3399517920606774E-2</c:v>
                </c:pt>
                <c:pt idx="751">
                  <c:v>6.743039235687362E-2</c:v>
                </c:pt>
                <c:pt idx="752">
                  <c:v>6.7401851979443178E-2</c:v>
                </c:pt>
                <c:pt idx="753">
                  <c:v>6.6914001675522319E-2</c:v>
                </c:pt>
                <c:pt idx="754">
                  <c:v>6.6932519289876494E-2</c:v>
                </c:pt>
                <c:pt idx="755">
                  <c:v>6.7897333844579077E-2</c:v>
                </c:pt>
                <c:pt idx="756">
                  <c:v>6.7853391367878935E-2</c:v>
                </c:pt>
                <c:pt idx="757">
                  <c:v>7.1256354234530445E-2</c:v>
                </c:pt>
                <c:pt idx="758">
                  <c:v>7.1043251906575289E-2</c:v>
                </c:pt>
                <c:pt idx="759">
                  <c:v>7.1357314263980703E-2</c:v>
                </c:pt>
                <c:pt idx="760">
                  <c:v>7.0185726999553583E-2</c:v>
                </c:pt>
                <c:pt idx="761">
                  <c:v>7.0875760412943772E-2</c:v>
                </c:pt>
                <c:pt idx="762">
                  <c:v>6.9730082037353647E-2</c:v>
                </c:pt>
                <c:pt idx="763">
                  <c:v>6.7754241745935556E-2</c:v>
                </c:pt>
                <c:pt idx="764">
                  <c:v>6.7151822013097884E-2</c:v>
                </c:pt>
                <c:pt idx="765">
                  <c:v>6.6543131722531262E-2</c:v>
                </c:pt>
                <c:pt idx="766">
                  <c:v>6.628449725773955E-2</c:v>
                </c:pt>
                <c:pt idx="767">
                  <c:v>6.6627460778215547E-2</c:v>
                </c:pt>
                <c:pt idx="768">
                  <c:v>6.585068065531402E-2</c:v>
                </c:pt>
                <c:pt idx="769">
                  <c:v>6.5816357388252325E-2</c:v>
                </c:pt>
                <c:pt idx="770">
                  <c:v>6.5873214391941576E-2</c:v>
                </c:pt>
                <c:pt idx="771">
                  <c:v>6.6132475246063027E-2</c:v>
                </c:pt>
                <c:pt idx="772">
                  <c:v>6.6539079940156717E-2</c:v>
                </c:pt>
                <c:pt idx="773">
                  <c:v>6.6175050594456622E-2</c:v>
                </c:pt>
                <c:pt idx="774">
                  <c:v>6.5480509310163346E-2</c:v>
                </c:pt>
                <c:pt idx="775">
                  <c:v>6.5493833473740964E-2</c:v>
                </c:pt>
                <c:pt idx="776">
                  <c:v>6.7965779053565892E-2</c:v>
                </c:pt>
                <c:pt idx="777">
                  <c:v>6.7928913864958376E-2</c:v>
                </c:pt>
                <c:pt idx="778">
                  <c:v>6.7806825307277441E-2</c:v>
                </c:pt>
                <c:pt idx="779">
                  <c:v>6.7824201994144295E-2</c:v>
                </c:pt>
                <c:pt idx="780">
                  <c:v>6.8223574953016897E-2</c:v>
                </c:pt>
                <c:pt idx="781">
                  <c:v>6.8227274448208614E-2</c:v>
                </c:pt>
                <c:pt idx="782">
                  <c:v>6.8711783882567504E-2</c:v>
                </c:pt>
                <c:pt idx="783">
                  <c:v>6.9336118507159997E-2</c:v>
                </c:pt>
                <c:pt idx="784">
                  <c:v>6.9315389932192925E-2</c:v>
                </c:pt>
                <c:pt idx="785">
                  <c:v>6.9247744184853466E-2</c:v>
                </c:pt>
                <c:pt idx="786">
                  <c:v>6.9192193162777055E-2</c:v>
                </c:pt>
                <c:pt idx="787">
                  <c:v>6.8572169806802155E-2</c:v>
                </c:pt>
                <c:pt idx="788">
                  <c:v>6.8578093994219616E-2</c:v>
                </c:pt>
                <c:pt idx="789">
                  <c:v>6.8641448629941801E-2</c:v>
                </c:pt>
                <c:pt idx="790">
                  <c:v>6.7945087720493277E-2</c:v>
                </c:pt>
                <c:pt idx="791">
                  <c:v>6.6955954222254518E-2</c:v>
                </c:pt>
                <c:pt idx="792">
                  <c:v>6.565529855384078E-2</c:v>
                </c:pt>
                <c:pt idx="793">
                  <c:v>6.5272453616311482E-2</c:v>
                </c:pt>
                <c:pt idx="794">
                  <c:v>6.5320716127243175E-2</c:v>
                </c:pt>
                <c:pt idx="795">
                  <c:v>6.5352021569031638E-2</c:v>
                </c:pt>
                <c:pt idx="796">
                  <c:v>6.5390431275743233E-2</c:v>
                </c:pt>
                <c:pt idx="797">
                  <c:v>6.4773421418002644E-2</c:v>
                </c:pt>
                <c:pt idx="798">
                  <c:v>6.3678043978734541E-2</c:v>
                </c:pt>
                <c:pt idx="799">
                  <c:v>6.3682221018547827E-2</c:v>
                </c:pt>
                <c:pt idx="800">
                  <c:v>6.0874509852448806E-2</c:v>
                </c:pt>
                <c:pt idx="801">
                  <c:v>6.1014302771082995E-2</c:v>
                </c:pt>
                <c:pt idx="802">
                  <c:v>6.0812735491853384E-2</c:v>
                </c:pt>
                <c:pt idx="803">
                  <c:v>5.9850576037799606E-2</c:v>
                </c:pt>
                <c:pt idx="804">
                  <c:v>6.0998489821140776E-2</c:v>
                </c:pt>
                <c:pt idx="805">
                  <c:v>6.0880721984417289E-2</c:v>
                </c:pt>
                <c:pt idx="806">
                  <c:v>5.9964761045549465E-2</c:v>
                </c:pt>
                <c:pt idx="807">
                  <c:v>5.9697491445129376E-2</c:v>
                </c:pt>
                <c:pt idx="808">
                  <c:v>5.9325748606710686E-2</c:v>
                </c:pt>
                <c:pt idx="809">
                  <c:v>6.032525014687664E-2</c:v>
                </c:pt>
                <c:pt idx="810">
                  <c:v>6.0136817431858149E-2</c:v>
                </c:pt>
                <c:pt idx="811">
                  <c:v>6.0351010003447503E-2</c:v>
                </c:pt>
                <c:pt idx="812">
                  <c:v>5.9344615326055915E-2</c:v>
                </c:pt>
                <c:pt idx="813">
                  <c:v>5.9254663627442548E-2</c:v>
                </c:pt>
                <c:pt idx="814">
                  <c:v>5.3888483993274679E-2</c:v>
                </c:pt>
                <c:pt idx="815">
                  <c:v>5.376899049618418E-2</c:v>
                </c:pt>
                <c:pt idx="816">
                  <c:v>5.1982128338683278E-2</c:v>
                </c:pt>
                <c:pt idx="817">
                  <c:v>5.2927165408283468E-2</c:v>
                </c:pt>
                <c:pt idx="818">
                  <c:v>5.2354340379276609E-2</c:v>
                </c:pt>
                <c:pt idx="819">
                  <c:v>5.2504517622813524E-2</c:v>
                </c:pt>
                <c:pt idx="820">
                  <c:v>4.9083367982576363E-2</c:v>
                </c:pt>
                <c:pt idx="821">
                  <c:v>4.9063575070997317E-2</c:v>
                </c:pt>
                <c:pt idx="822">
                  <c:v>4.8597245182833981E-2</c:v>
                </c:pt>
                <c:pt idx="823">
                  <c:v>4.8597385986827328E-2</c:v>
                </c:pt>
                <c:pt idx="824">
                  <c:v>4.729849675696117E-2</c:v>
                </c:pt>
                <c:pt idx="825">
                  <c:v>4.7247813969167579E-2</c:v>
                </c:pt>
                <c:pt idx="826">
                  <c:v>4.7497505138486475E-2</c:v>
                </c:pt>
                <c:pt idx="827">
                  <c:v>4.8290010478276427E-2</c:v>
                </c:pt>
                <c:pt idx="828">
                  <c:v>4.8222258765758343E-2</c:v>
                </c:pt>
                <c:pt idx="829">
                  <c:v>4.6979624724671598E-2</c:v>
                </c:pt>
                <c:pt idx="830">
                  <c:v>4.6433485518879665E-2</c:v>
                </c:pt>
                <c:pt idx="831">
                  <c:v>4.6429796146565991E-2</c:v>
                </c:pt>
                <c:pt idx="832">
                  <c:v>4.6945102398810661E-2</c:v>
                </c:pt>
                <c:pt idx="833">
                  <c:v>4.6873815053860644E-2</c:v>
                </c:pt>
                <c:pt idx="834">
                  <c:v>4.672408127914493E-2</c:v>
                </c:pt>
                <c:pt idx="835">
                  <c:v>4.8176928123903826E-2</c:v>
                </c:pt>
                <c:pt idx="836">
                  <c:v>4.7600504927489004E-2</c:v>
                </c:pt>
                <c:pt idx="837">
                  <c:v>4.8096138838768905E-2</c:v>
                </c:pt>
                <c:pt idx="838">
                  <c:v>4.8385572237433803E-2</c:v>
                </c:pt>
                <c:pt idx="839">
                  <c:v>4.4986886501141937E-2</c:v>
                </c:pt>
                <c:pt idx="840">
                  <c:v>4.4845934203939064E-2</c:v>
                </c:pt>
                <c:pt idx="841">
                  <c:v>4.5108852740321038E-2</c:v>
                </c:pt>
                <c:pt idx="842">
                  <c:v>4.5128323667429325E-2</c:v>
                </c:pt>
                <c:pt idx="843">
                  <c:v>4.4955724817923856E-2</c:v>
                </c:pt>
                <c:pt idx="844">
                  <c:v>4.3261659141185384E-2</c:v>
                </c:pt>
                <c:pt idx="845">
                  <c:v>4.3176709571095408E-2</c:v>
                </c:pt>
                <c:pt idx="846">
                  <c:v>4.6024097026403067E-2</c:v>
                </c:pt>
                <c:pt idx="847">
                  <c:v>4.8210058722574861E-2</c:v>
                </c:pt>
                <c:pt idx="848">
                  <c:v>4.8549840299631691E-2</c:v>
                </c:pt>
                <c:pt idx="849">
                  <c:v>4.8500161181896602E-2</c:v>
                </c:pt>
                <c:pt idx="850">
                  <c:v>4.9112671567473704E-2</c:v>
                </c:pt>
                <c:pt idx="851">
                  <c:v>5.0691477958766967E-2</c:v>
                </c:pt>
                <c:pt idx="852">
                  <c:v>5.0689860262070535E-2</c:v>
                </c:pt>
                <c:pt idx="853">
                  <c:v>4.9930859301048014E-2</c:v>
                </c:pt>
                <c:pt idx="854">
                  <c:v>5.1881563828065462E-2</c:v>
                </c:pt>
                <c:pt idx="855">
                  <c:v>5.1750077979843677E-2</c:v>
                </c:pt>
                <c:pt idx="856">
                  <c:v>5.1956652222536648E-2</c:v>
                </c:pt>
                <c:pt idx="857">
                  <c:v>5.2775210078650055E-2</c:v>
                </c:pt>
                <c:pt idx="858">
                  <c:v>5.2752339599002697E-2</c:v>
                </c:pt>
                <c:pt idx="859">
                  <c:v>5.2655848016145791E-2</c:v>
                </c:pt>
                <c:pt idx="860">
                  <c:v>5.2751428535440861E-2</c:v>
                </c:pt>
                <c:pt idx="861">
                  <c:v>5.3275459750448326E-2</c:v>
                </c:pt>
                <c:pt idx="862">
                  <c:v>5.322075105043847E-2</c:v>
                </c:pt>
                <c:pt idx="863">
                  <c:v>5.2683015426399825E-2</c:v>
                </c:pt>
                <c:pt idx="864">
                  <c:v>5.2352588075243151E-2</c:v>
                </c:pt>
                <c:pt idx="865">
                  <c:v>5.1859756142921841E-2</c:v>
                </c:pt>
                <c:pt idx="866">
                  <c:v>5.158502178342092E-2</c:v>
                </c:pt>
                <c:pt idx="867">
                  <c:v>4.9899262297166881E-2</c:v>
                </c:pt>
                <c:pt idx="868">
                  <c:v>5.0113021759496869E-2</c:v>
                </c:pt>
                <c:pt idx="869">
                  <c:v>5.1189380872550774E-2</c:v>
                </c:pt>
                <c:pt idx="870">
                  <c:v>5.1500080425446064E-2</c:v>
                </c:pt>
                <c:pt idx="871">
                  <c:v>5.1640527313563105E-2</c:v>
                </c:pt>
                <c:pt idx="872">
                  <c:v>5.0050038143221287E-2</c:v>
                </c:pt>
                <c:pt idx="873">
                  <c:v>5.0700528890564575E-2</c:v>
                </c:pt>
                <c:pt idx="874">
                  <c:v>5.2957218916013994E-2</c:v>
                </c:pt>
                <c:pt idx="875">
                  <c:v>5.2958702703813865E-2</c:v>
                </c:pt>
                <c:pt idx="876">
                  <c:v>5.3258179381647446E-2</c:v>
                </c:pt>
                <c:pt idx="877">
                  <c:v>5.3040486976926066E-2</c:v>
                </c:pt>
                <c:pt idx="878">
                  <c:v>5.3011767922158129E-2</c:v>
                </c:pt>
                <c:pt idx="879">
                  <c:v>5.3179697180809116E-2</c:v>
                </c:pt>
                <c:pt idx="880">
                  <c:v>5.2610623266379927E-2</c:v>
                </c:pt>
                <c:pt idx="881">
                  <c:v>5.2525697492027297E-2</c:v>
                </c:pt>
                <c:pt idx="882">
                  <c:v>5.3470514313877449E-2</c:v>
                </c:pt>
                <c:pt idx="883">
                  <c:v>5.509360703446764E-2</c:v>
                </c:pt>
                <c:pt idx="884">
                  <c:v>5.5106863370865372E-2</c:v>
                </c:pt>
                <c:pt idx="885">
                  <c:v>5.5408558911457864E-2</c:v>
                </c:pt>
                <c:pt idx="886">
                  <c:v>5.5440793028771106E-2</c:v>
                </c:pt>
                <c:pt idx="887">
                  <c:v>5.542134235939216E-2</c:v>
                </c:pt>
                <c:pt idx="888">
                  <c:v>5.5573896430249799E-2</c:v>
                </c:pt>
                <c:pt idx="889">
                  <c:v>5.5631224607690197E-2</c:v>
                </c:pt>
                <c:pt idx="890">
                  <c:v>5.4886371334317507E-2</c:v>
                </c:pt>
                <c:pt idx="891">
                  <c:v>5.4801234374955494E-2</c:v>
                </c:pt>
                <c:pt idx="892">
                  <c:v>5.4856835966126144E-2</c:v>
                </c:pt>
                <c:pt idx="893">
                  <c:v>5.4768836980238336E-2</c:v>
                </c:pt>
                <c:pt idx="894">
                  <c:v>5.4952486117124326E-2</c:v>
                </c:pt>
                <c:pt idx="895">
                  <c:v>5.4557075711242395E-2</c:v>
                </c:pt>
                <c:pt idx="896">
                  <c:v>5.4698284202474565E-2</c:v>
                </c:pt>
                <c:pt idx="897">
                  <c:v>5.4379983552615349E-2</c:v>
                </c:pt>
                <c:pt idx="898">
                  <c:v>5.1927272292958043E-2</c:v>
                </c:pt>
                <c:pt idx="899">
                  <c:v>5.2496614173099497E-2</c:v>
                </c:pt>
                <c:pt idx="900">
                  <c:v>5.1852788342865656E-2</c:v>
                </c:pt>
                <c:pt idx="901">
                  <c:v>5.1490643763491287E-2</c:v>
                </c:pt>
                <c:pt idx="902">
                  <c:v>5.2243866558288436E-2</c:v>
                </c:pt>
                <c:pt idx="903">
                  <c:v>5.3843304535715647E-2</c:v>
                </c:pt>
                <c:pt idx="904">
                  <c:v>5.3946008877044239E-2</c:v>
                </c:pt>
                <c:pt idx="905">
                  <c:v>5.5999768228867264E-2</c:v>
                </c:pt>
                <c:pt idx="906">
                  <c:v>5.5295387655729347E-2</c:v>
                </c:pt>
                <c:pt idx="907">
                  <c:v>5.5132771850610066E-2</c:v>
                </c:pt>
                <c:pt idx="908">
                  <c:v>5.5093023732972299E-2</c:v>
                </c:pt>
                <c:pt idx="909">
                  <c:v>5.1539109235502825E-2</c:v>
                </c:pt>
                <c:pt idx="910">
                  <c:v>4.8913699157394415E-2</c:v>
                </c:pt>
                <c:pt idx="911">
                  <c:v>4.8786045435145212E-2</c:v>
                </c:pt>
                <c:pt idx="912">
                  <c:v>4.8778322078223982E-2</c:v>
                </c:pt>
                <c:pt idx="913">
                  <c:v>4.7693225085862045E-2</c:v>
                </c:pt>
                <c:pt idx="914">
                  <c:v>4.5214854833039955E-2</c:v>
                </c:pt>
                <c:pt idx="915">
                  <c:v>4.4610898931327254E-2</c:v>
                </c:pt>
                <c:pt idx="916">
                  <c:v>4.6661108918920211E-2</c:v>
                </c:pt>
                <c:pt idx="917">
                  <c:v>4.5633679681398545E-2</c:v>
                </c:pt>
                <c:pt idx="918">
                  <c:v>4.5719869916957874E-2</c:v>
                </c:pt>
                <c:pt idx="919">
                  <c:v>4.8699698721730127E-2</c:v>
                </c:pt>
                <c:pt idx="920">
                  <c:v>4.8123894933287205E-2</c:v>
                </c:pt>
                <c:pt idx="921">
                  <c:v>4.8684566022258305E-2</c:v>
                </c:pt>
                <c:pt idx="922">
                  <c:v>4.8578922316972264E-2</c:v>
                </c:pt>
                <c:pt idx="923">
                  <c:v>4.8630444554251064E-2</c:v>
                </c:pt>
                <c:pt idx="924">
                  <c:v>4.8302409925292687E-2</c:v>
                </c:pt>
                <c:pt idx="925">
                  <c:v>4.9342654813446789E-2</c:v>
                </c:pt>
                <c:pt idx="926">
                  <c:v>4.9302173117785127E-2</c:v>
                </c:pt>
                <c:pt idx="927">
                  <c:v>4.9234651280447551E-2</c:v>
                </c:pt>
                <c:pt idx="928">
                  <c:v>4.9823567075683077E-2</c:v>
                </c:pt>
                <c:pt idx="929">
                  <c:v>4.9810701334155515E-2</c:v>
                </c:pt>
                <c:pt idx="930">
                  <c:v>4.9907578994335192E-2</c:v>
                </c:pt>
                <c:pt idx="931">
                  <c:v>4.9890519106602381E-2</c:v>
                </c:pt>
                <c:pt idx="932">
                  <c:v>4.9677328811687099E-2</c:v>
                </c:pt>
                <c:pt idx="933">
                  <c:v>4.9350845421814386E-2</c:v>
                </c:pt>
                <c:pt idx="934">
                  <c:v>4.9791643251278953E-2</c:v>
                </c:pt>
                <c:pt idx="935">
                  <c:v>4.9640691135929907E-2</c:v>
                </c:pt>
                <c:pt idx="936">
                  <c:v>4.921838414462499E-2</c:v>
                </c:pt>
                <c:pt idx="937">
                  <c:v>4.8363508293407902E-2</c:v>
                </c:pt>
                <c:pt idx="938">
                  <c:v>4.8301311212454463E-2</c:v>
                </c:pt>
                <c:pt idx="939">
                  <c:v>4.8196932965730958E-2</c:v>
                </c:pt>
                <c:pt idx="940">
                  <c:v>4.8132140150285316E-2</c:v>
                </c:pt>
                <c:pt idx="941">
                  <c:v>4.7855937960624532E-2</c:v>
                </c:pt>
                <c:pt idx="942">
                  <c:v>4.7430169154903293E-2</c:v>
                </c:pt>
                <c:pt idx="943">
                  <c:v>4.8145672334362066E-2</c:v>
                </c:pt>
                <c:pt idx="944">
                  <c:v>4.8286946528995206E-2</c:v>
                </c:pt>
                <c:pt idx="945">
                  <c:v>4.9606490913632194E-2</c:v>
                </c:pt>
                <c:pt idx="946">
                  <c:v>4.7968100743378178E-2</c:v>
                </c:pt>
                <c:pt idx="947">
                  <c:v>4.820409859524584E-2</c:v>
                </c:pt>
                <c:pt idx="948">
                  <c:v>4.8127322873743161E-2</c:v>
                </c:pt>
                <c:pt idx="949">
                  <c:v>4.8006743519441335E-2</c:v>
                </c:pt>
                <c:pt idx="950">
                  <c:v>4.8485058194417459E-2</c:v>
                </c:pt>
                <c:pt idx="951">
                  <c:v>4.8346955119588191E-2</c:v>
                </c:pt>
                <c:pt idx="952">
                  <c:v>4.8029590243899127E-2</c:v>
                </c:pt>
                <c:pt idx="953">
                  <c:v>5.3276157327711536E-2</c:v>
                </c:pt>
                <c:pt idx="954">
                  <c:v>5.3429070660314465E-2</c:v>
                </c:pt>
                <c:pt idx="955">
                  <c:v>5.3748657424078493E-2</c:v>
                </c:pt>
                <c:pt idx="956">
                  <c:v>5.4526886184202629E-2</c:v>
                </c:pt>
                <c:pt idx="957">
                  <c:v>5.4674462051612804E-2</c:v>
                </c:pt>
                <c:pt idx="958">
                  <c:v>5.4561343834665051E-2</c:v>
                </c:pt>
                <c:pt idx="959">
                  <c:v>5.5241615429073111E-2</c:v>
                </c:pt>
                <c:pt idx="960">
                  <c:v>5.519833896244327E-2</c:v>
                </c:pt>
                <c:pt idx="961">
                  <c:v>5.5199513825433671E-2</c:v>
                </c:pt>
                <c:pt idx="962">
                  <c:v>5.4807985409674784E-2</c:v>
                </c:pt>
                <c:pt idx="963">
                  <c:v>5.5272119619952008E-2</c:v>
                </c:pt>
                <c:pt idx="964">
                  <c:v>5.5285687518194591E-2</c:v>
                </c:pt>
                <c:pt idx="965">
                  <c:v>5.8424517855159348E-2</c:v>
                </c:pt>
                <c:pt idx="966">
                  <c:v>5.7627527740441928E-2</c:v>
                </c:pt>
                <c:pt idx="967">
                  <c:v>5.7779595861709027E-2</c:v>
                </c:pt>
                <c:pt idx="968">
                  <c:v>5.5974878950463838E-2</c:v>
                </c:pt>
                <c:pt idx="969">
                  <c:v>5.5923488131866719E-2</c:v>
                </c:pt>
                <c:pt idx="970">
                  <c:v>5.6088416501636006E-2</c:v>
                </c:pt>
                <c:pt idx="971">
                  <c:v>5.5895593329980439E-2</c:v>
                </c:pt>
                <c:pt idx="972">
                  <c:v>5.6627611824234501E-2</c:v>
                </c:pt>
                <c:pt idx="973">
                  <c:v>5.6671327496461164E-2</c:v>
                </c:pt>
                <c:pt idx="974">
                  <c:v>5.6743997552266147E-2</c:v>
                </c:pt>
                <c:pt idx="975">
                  <c:v>5.6719453533706686E-2</c:v>
                </c:pt>
                <c:pt idx="976">
                  <c:v>5.6576934860100708E-2</c:v>
                </c:pt>
                <c:pt idx="977">
                  <c:v>5.7463803248915757E-2</c:v>
                </c:pt>
                <c:pt idx="978">
                  <c:v>5.777740512249252E-2</c:v>
                </c:pt>
                <c:pt idx="979">
                  <c:v>5.6431359245219366E-2</c:v>
                </c:pt>
                <c:pt idx="980">
                  <c:v>5.7167749220189357E-2</c:v>
                </c:pt>
                <c:pt idx="981">
                  <c:v>5.7088629792289167E-2</c:v>
                </c:pt>
                <c:pt idx="982">
                  <c:v>5.4694529795276121E-2</c:v>
                </c:pt>
                <c:pt idx="983">
                  <c:v>5.4908261584433175E-2</c:v>
                </c:pt>
                <c:pt idx="984">
                  <c:v>5.5303124235311731E-2</c:v>
                </c:pt>
                <c:pt idx="985">
                  <c:v>5.5339942208351804E-2</c:v>
                </c:pt>
                <c:pt idx="986">
                  <c:v>5.574505511436513E-2</c:v>
                </c:pt>
                <c:pt idx="987">
                  <c:v>5.575605971542686E-2</c:v>
                </c:pt>
                <c:pt idx="988">
                  <c:v>5.4538224908789075E-2</c:v>
                </c:pt>
                <c:pt idx="989">
                  <c:v>5.5053452320802471E-2</c:v>
                </c:pt>
                <c:pt idx="990">
                  <c:v>5.5701254017228856E-2</c:v>
                </c:pt>
                <c:pt idx="991">
                  <c:v>5.4674216555374945E-2</c:v>
                </c:pt>
                <c:pt idx="992">
                  <c:v>5.4688135538055814E-2</c:v>
                </c:pt>
                <c:pt idx="993">
                  <c:v>5.5929279596263481E-2</c:v>
                </c:pt>
                <c:pt idx="994">
                  <c:v>5.5923521302027421E-2</c:v>
                </c:pt>
                <c:pt idx="995">
                  <c:v>5.6878124604042062E-2</c:v>
                </c:pt>
                <c:pt idx="996">
                  <c:v>5.6718084782853485E-2</c:v>
                </c:pt>
                <c:pt idx="997">
                  <c:v>5.6463274377191688E-2</c:v>
                </c:pt>
                <c:pt idx="998">
                  <c:v>5.6579216257152835E-2</c:v>
                </c:pt>
                <c:pt idx="999">
                  <c:v>5.7563988989841899E-2</c:v>
                </c:pt>
                <c:pt idx="1000">
                  <c:v>6.3027277022353667E-2</c:v>
                </c:pt>
                <c:pt idx="1001">
                  <c:v>6.3203724563332467E-2</c:v>
                </c:pt>
                <c:pt idx="1002">
                  <c:v>6.4341357217752429E-2</c:v>
                </c:pt>
                <c:pt idx="1003">
                  <c:v>6.5145738909081832E-2</c:v>
                </c:pt>
                <c:pt idx="1004">
                  <c:v>6.5130085721605141E-2</c:v>
                </c:pt>
                <c:pt idx="1005">
                  <c:v>6.6644147102719639E-2</c:v>
                </c:pt>
                <c:pt idx="1006">
                  <c:v>6.6134955655174063E-2</c:v>
                </c:pt>
                <c:pt idx="1007">
                  <c:v>6.6299827437231007E-2</c:v>
                </c:pt>
                <c:pt idx="1008">
                  <c:v>6.5061988267876E-2</c:v>
                </c:pt>
                <c:pt idx="1009">
                  <c:v>6.5096177711234313E-2</c:v>
                </c:pt>
                <c:pt idx="1010">
                  <c:v>6.5040178905021229E-2</c:v>
                </c:pt>
                <c:pt idx="1011">
                  <c:v>6.4891728902057133E-2</c:v>
                </c:pt>
                <c:pt idx="1012">
                  <c:v>6.4943825954411477E-2</c:v>
                </c:pt>
                <c:pt idx="1013">
                  <c:v>6.4522094244678557E-2</c:v>
                </c:pt>
                <c:pt idx="1014">
                  <c:v>6.521073207280155E-2</c:v>
                </c:pt>
                <c:pt idx="1015">
                  <c:v>6.5257649119868269E-2</c:v>
                </c:pt>
                <c:pt idx="1016">
                  <c:v>6.1209653394526151E-2</c:v>
                </c:pt>
                <c:pt idx="1017">
                  <c:v>6.1100338759263753E-2</c:v>
                </c:pt>
                <c:pt idx="1018">
                  <c:v>6.1086356297244279E-2</c:v>
                </c:pt>
                <c:pt idx="1019">
                  <c:v>6.0300335797723821E-2</c:v>
                </c:pt>
                <c:pt idx="1020">
                  <c:v>6.0018644700552598E-2</c:v>
                </c:pt>
                <c:pt idx="1021">
                  <c:v>5.9997085088243508E-2</c:v>
                </c:pt>
                <c:pt idx="1022">
                  <c:v>5.9397851804564611E-2</c:v>
                </c:pt>
                <c:pt idx="1023">
                  <c:v>5.9488696993124611E-2</c:v>
                </c:pt>
                <c:pt idx="1024">
                  <c:v>6.0294056045030471E-2</c:v>
                </c:pt>
                <c:pt idx="1025">
                  <c:v>6.0046589604781334E-2</c:v>
                </c:pt>
                <c:pt idx="1026">
                  <c:v>6.0042456994140653E-2</c:v>
                </c:pt>
                <c:pt idx="1027">
                  <c:v>6.0085621427442185E-2</c:v>
                </c:pt>
                <c:pt idx="1028">
                  <c:v>5.6312313841232066E-2</c:v>
                </c:pt>
                <c:pt idx="1029">
                  <c:v>5.5714355082816421E-2</c:v>
                </c:pt>
                <c:pt idx="1030">
                  <c:v>5.5306518008464915E-2</c:v>
                </c:pt>
                <c:pt idx="1031">
                  <c:v>5.530646310272725E-2</c:v>
                </c:pt>
                <c:pt idx="1032">
                  <c:v>5.5399355943961275E-2</c:v>
                </c:pt>
                <c:pt idx="1033">
                  <c:v>5.5603572773116998E-2</c:v>
                </c:pt>
                <c:pt idx="1034">
                  <c:v>5.585588015462465E-2</c:v>
                </c:pt>
                <c:pt idx="1035">
                  <c:v>5.5056432371376633E-2</c:v>
                </c:pt>
                <c:pt idx="1036">
                  <c:v>5.5001119548865378E-2</c:v>
                </c:pt>
                <c:pt idx="1037">
                  <c:v>5.4952186016870651E-2</c:v>
                </c:pt>
                <c:pt idx="1038">
                  <c:v>5.4944173744889226E-2</c:v>
                </c:pt>
                <c:pt idx="1039">
                  <c:v>5.7993253006577289E-2</c:v>
                </c:pt>
                <c:pt idx="1040">
                  <c:v>5.7047785705245914E-2</c:v>
                </c:pt>
                <c:pt idx="1041">
                  <c:v>5.6919619142229351E-2</c:v>
                </c:pt>
                <c:pt idx="1042">
                  <c:v>5.7774568658232481E-2</c:v>
                </c:pt>
                <c:pt idx="1043">
                  <c:v>5.6771775996472866E-2</c:v>
                </c:pt>
                <c:pt idx="1044">
                  <c:v>5.6843051813049911E-2</c:v>
                </c:pt>
                <c:pt idx="1045">
                  <c:v>5.6900827200126035E-2</c:v>
                </c:pt>
                <c:pt idx="1046">
                  <c:v>5.6596348143783518E-2</c:v>
                </c:pt>
                <c:pt idx="1047">
                  <c:v>5.9295047508784171E-2</c:v>
                </c:pt>
                <c:pt idx="1048">
                  <c:v>5.9151766413801432E-2</c:v>
                </c:pt>
                <c:pt idx="1049">
                  <c:v>5.9189165523420059E-2</c:v>
                </c:pt>
                <c:pt idx="1050">
                  <c:v>6.0063804067036319E-2</c:v>
                </c:pt>
                <c:pt idx="1051">
                  <c:v>6.0443606980635556E-2</c:v>
                </c:pt>
                <c:pt idx="1052">
                  <c:v>6.0524514812861682E-2</c:v>
                </c:pt>
                <c:pt idx="1053">
                  <c:v>5.9935431794979108E-2</c:v>
                </c:pt>
                <c:pt idx="1054">
                  <c:v>5.9925053819508772E-2</c:v>
                </c:pt>
                <c:pt idx="1055">
                  <c:v>6.0886449000827583E-2</c:v>
                </c:pt>
                <c:pt idx="1056">
                  <c:v>5.9814295222081613E-2</c:v>
                </c:pt>
                <c:pt idx="1057">
                  <c:v>5.9630006226815628E-2</c:v>
                </c:pt>
                <c:pt idx="1058">
                  <c:v>5.9112031003074758E-2</c:v>
                </c:pt>
                <c:pt idx="1059">
                  <c:v>5.970870708529958E-2</c:v>
                </c:pt>
                <c:pt idx="1060">
                  <c:v>5.9501078605984338E-2</c:v>
                </c:pt>
                <c:pt idx="1061">
                  <c:v>5.9964262657716559E-2</c:v>
                </c:pt>
                <c:pt idx="1062">
                  <c:v>5.84840336239262E-2</c:v>
                </c:pt>
                <c:pt idx="1063">
                  <c:v>5.1410966816162917E-2</c:v>
                </c:pt>
                <c:pt idx="1064">
                  <c:v>5.1368437608038629E-2</c:v>
                </c:pt>
                <c:pt idx="1065">
                  <c:v>5.0041591037389699E-2</c:v>
                </c:pt>
                <c:pt idx="1066">
                  <c:v>4.9250441995440188E-2</c:v>
                </c:pt>
                <c:pt idx="1067">
                  <c:v>4.9369852201059508E-2</c:v>
                </c:pt>
                <c:pt idx="1068">
                  <c:v>4.7735111671724541E-2</c:v>
                </c:pt>
                <c:pt idx="1069">
                  <c:v>4.7875904959212637E-2</c:v>
                </c:pt>
                <c:pt idx="1070">
                  <c:v>4.7651030512741777E-2</c:v>
                </c:pt>
                <c:pt idx="1071">
                  <c:v>4.7832837616625032E-2</c:v>
                </c:pt>
                <c:pt idx="1072">
                  <c:v>4.7778740027362189E-2</c:v>
                </c:pt>
                <c:pt idx="1073">
                  <c:v>4.8018042935793884E-2</c:v>
                </c:pt>
                <c:pt idx="1074">
                  <c:v>4.8297512596186587E-2</c:v>
                </c:pt>
                <c:pt idx="1075">
                  <c:v>4.8821024866019566E-2</c:v>
                </c:pt>
                <c:pt idx="1076">
                  <c:v>5.0156365343227274E-2</c:v>
                </c:pt>
                <c:pt idx="1077">
                  <c:v>4.9438836960196887E-2</c:v>
                </c:pt>
                <c:pt idx="1078">
                  <c:v>5.0647010629770034E-2</c:v>
                </c:pt>
                <c:pt idx="1079">
                  <c:v>5.0842930992595702E-2</c:v>
                </c:pt>
                <c:pt idx="1080">
                  <c:v>5.0979289753409915E-2</c:v>
                </c:pt>
                <c:pt idx="1081">
                  <c:v>5.1225030403915392E-2</c:v>
                </c:pt>
                <c:pt idx="1082">
                  <c:v>5.1615804219149214E-2</c:v>
                </c:pt>
                <c:pt idx="1083">
                  <c:v>5.2669266587833406E-2</c:v>
                </c:pt>
                <c:pt idx="1084">
                  <c:v>5.2760992804657895E-2</c:v>
                </c:pt>
                <c:pt idx="1085">
                  <c:v>5.277146387999801E-2</c:v>
                </c:pt>
                <c:pt idx="1086">
                  <c:v>5.2665524660212862E-2</c:v>
                </c:pt>
                <c:pt idx="1087">
                  <c:v>5.1722860511033746E-2</c:v>
                </c:pt>
                <c:pt idx="1088">
                  <c:v>5.1690444729572731E-2</c:v>
                </c:pt>
                <c:pt idx="1089">
                  <c:v>5.1282525601314126E-2</c:v>
                </c:pt>
                <c:pt idx="1090">
                  <c:v>5.1204032106996263E-2</c:v>
                </c:pt>
                <c:pt idx="1091">
                  <c:v>5.1363340688310298E-2</c:v>
                </c:pt>
                <c:pt idx="1092">
                  <c:v>5.2723884045810132E-2</c:v>
                </c:pt>
                <c:pt idx="1093">
                  <c:v>5.2634932746609644E-2</c:v>
                </c:pt>
                <c:pt idx="1094">
                  <c:v>5.2625822115463822E-2</c:v>
                </c:pt>
                <c:pt idx="1095">
                  <c:v>5.297865136074003E-2</c:v>
                </c:pt>
                <c:pt idx="1096">
                  <c:v>5.3529572080952326E-2</c:v>
                </c:pt>
                <c:pt idx="1097">
                  <c:v>5.3572340585086364E-2</c:v>
                </c:pt>
                <c:pt idx="1098">
                  <c:v>5.4438307412244515E-2</c:v>
                </c:pt>
                <c:pt idx="1099">
                  <c:v>5.6841228404498546E-2</c:v>
                </c:pt>
                <c:pt idx="1100">
                  <c:v>5.7146194636147958E-2</c:v>
                </c:pt>
                <c:pt idx="1101">
                  <c:v>5.7683840549991358E-2</c:v>
                </c:pt>
                <c:pt idx="1102">
                  <c:v>5.4895917805819053E-2</c:v>
                </c:pt>
                <c:pt idx="1103">
                  <c:v>5.4853992137635713E-2</c:v>
                </c:pt>
                <c:pt idx="1104">
                  <c:v>5.475990310866817E-2</c:v>
                </c:pt>
                <c:pt idx="1105">
                  <c:v>5.6115892897959603E-2</c:v>
                </c:pt>
                <c:pt idx="1106">
                  <c:v>5.6165301296033782E-2</c:v>
                </c:pt>
                <c:pt idx="1107">
                  <c:v>5.6157915110685748E-2</c:v>
                </c:pt>
                <c:pt idx="1108">
                  <c:v>5.8019964158950693E-2</c:v>
                </c:pt>
                <c:pt idx="1109">
                  <c:v>5.8088132975594078E-2</c:v>
                </c:pt>
                <c:pt idx="1110">
                  <c:v>5.4079046963824796E-2</c:v>
                </c:pt>
                <c:pt idx="1111">
                  <c:v>5.411685784138854E-2</c:v>
                </c:pt>
                <c:pt idx="1112">
                  <c:v>5.4129692643595191E-2</c:v>
                </c:pt>
                <c:pt idx="1113">
                  <c:v>5.2637168653795426E-2</c:v>
                </c:pt>
                <c:pt idx="1114">
                  <c:v>5.3108799400002661E-2</c:v>
                </c:pt>
                <c:pt idx="1115">
                  <c:v>5.3054541734961304E-2</c:v>
                </c:pt>
                <c:pt idx="1116">
                  <c:v>5.3034915650791908E-2</c:v>
                </c:pt>
                <c:pt idx="1117">
                  <c:v>5.3260070471674956E-2</c:v>
                </c:pt>
                <c:pt idx="1118">
                  <c:v>5.2551898849084032E-2</c:v>
                </c:pt>
                <c:pt idx="1119">
                  <c:v>5.2452144385495628E-2</c:v>
                </c:pt>
                <c:pt idx="1120">
                  <c:v>5.2930538890530482E-2</c:v>
                </c:pt>
                <c:pt idx="1121">
                  <c:v>5.3006851602297463E-2</c:v>
                </c:pt>
                <c:pt idx="1122">
                  <c:v>5.2412080880287044E-2</c:v>
                </c:pt>
                <c:pt idx="1123">
                  <c:v>5.2409115784631248E-2</c:v>
                </c:pt>
                <c:pt idx="1124">
                  <c:v>5.2329108304878615E-2</c:v>
                </c:pt>
                <c:pt idx="1125">
                  <c:v>5.2173070198448933E-2</c:v>
                </c:pt>
                <c:pt idx="1126">
                  <c:v>5.2232344864508069E-2</c:v>
                </c:pt>
                <c:pt idx="1127">
                  <c:v>5.2927639513362469E-2</c:v>
                </c:pt>
                <c:pt idx="1128">
                  <c:v>5.5054022398216204E-2</c:v>
                </c:pt>
                <c:pt idx="1129">
                  <c:v>5.5322963239078565E-2</c:v>
                </c:pt>
                <c:pt idx="1130">
                  <c:v>5.5209135741826003E-2</c:v>
                </c:pt>
                <c:pt idx="1131">
                  <c:v>5.5195350574193669E-2</c:v>
                </c:pt>
                <c:pt idx="1132">
                  <c:v>5.5073532858213328E-2</c:v>
                </c:pt>
                <c:pt idx="1133">
                  <c:v>5.5077889480221291E-2</c:v>
                </c:pt>
                <c:pt idx="1134">
                  <c:v>5.4766904671489418E-2</c:v>
                </c:pt>
                <c:pt idx="1135">
                  <c:v>5.563404070024159E-2</c:v>
                </c:pt>
                <c:pt idx="1136">
                  <c:v>5.5387702278477328E-2</c:v>
                </c:pt>
                <c:pt idx="1137">
                  <c:v>5.5361371476808557E-2</c:v>
                </c:pt>
                <c:pt idx="1138">
                  <c:v>5.5079882316498303E-2</c:v>
                </c:pt>
                <c:pt idx="1139">
                  <c:v>5.3916944882618695E-2</c:v>
                </c:pt>
                <c:pt idx="1140">
                  <c:v>5.4148658972590434E-2</c:v>
                </c:pt>
                <c:pt idx="1141">
                  <c:v>5.3823392544460807E-2</c:v>
                </c:pt>
                <c:pt idx="1142">
                  <c:v>5.5204131226716503E-2</c:v>
                </c:pt>
                <c:pt idx="1143">
                  <c:v>5.6766412752244977E-2</c:v>
                </c:pt>
                <c:pt idx="1144">
                  <c:v>5.6055132981353353E-2</c:v>
                </c:pt>
                <c:pt idx="1145">
                  <c:v>5.5792825707739933E-2</c:v>
                </c:pt>
                <c:pt idx="1146">
                  <c:v>5.4906419370807202E-2</c:v>
                </c:pt>
                <c:pt idx="1147">
                  <c:v>5.4972337418312457E-2</c:v>
                </c:pt>
                <c:pt idx="1148">
                  <c:v>5.5058520744088228E-2</c:v>
                </c:pt>
                <c:pt idx="1149">
                  <c:v>5.5560980501905166E-2</c:v>
                </c:pt>
                <c:pt idx="1150">
                  <c:v>5.9358436637336233E-2</c:v>
                </c:pt>
                <c:pt idx="1151">
                  <c:v>6.1016993928257691E-2</c:v>
                </c:pt>
                <c:pt idx="1152">
                  <c:v>6.1345390959828709E-2</c:v>
                </c:pt>
                <c:pt idx="1153">
                  <c:v>6.1401392338566695E-2</c:v>
                </c:pt>
                <c:pt idx="1154">
                  <c:v>6.1884249441627473E-2</c:v>
                </c:pt>
                <c:pt idx="1155">
                  <c:v>6.0710088108198043E-2</c:v>
                </c:pt>
                <c:pt idx="1156">
                  <c:v>6.4922722745070008E-2</c:v>
                </c:pt>
                <c:pt idx="1157">
                  <c:v>6.5020007934365451E-2</c:v>
                </c:pt>
                <c:pt idx="1158">
                  <c:v>6.4998124314131128E-2</c:v>
                </c:pt>
                <c:pt idx="1159">
                  <c:v>6.4336646348082074E-2</c:v>
                </c:pt>
                <c:pt idx="1160">
                  <c:v>6.4366690319788575E-2</c:v>
                </c:pt>
                <c:pt idx="1161">
                  <c:v>6.354778678847188E-2</c:v>
                </c:pt>
                <c:pt idx="1162">
                  <c:v>6.1871099313564444E-2</c:v>
                </c:pt>
                <c:pt idx="1163">
                  <c:v>6.1731305393839371E-2</c:v>
                </c:pt>
                <c:pt idx="1164">
                  <c:v>6.1576734745664705E-2</c:v>
                </c:pt>
                <c:pt idx="1165">
                  <c:v>6.1153835434804578E-2</c:v>
                </c:pt>
                <c:pt idx="1166">
                  <c:v>6.1515651435488462E-2</c:v>
                </c:pt>
                <c:pt idx="1167">
                  <c:v>6.1314269503081262E-2</c:v>
                </c:pt>
                <c:pt idx="1168">
                  <c:v>5.9888018472197914E-2</c:v>
                </c:pt>
                <c:pt idx="1169">
                  <c:v>5.9685934923292862E-2</c:v>
                </c:pt>
                <c:pt idx="1170">
                  <c:v>5.9636900525104071E-2</c:v>
                </c:pt>
                <c:pt idx="1171">
                  <c:v>5.787725913168075E-2</c:v>
                </c:pt>
                <c:pt idx="1172">
                  <c:v>5.7866408750813163E-2</c:v>
                </c:pt>
                <c:pt idx="1173">
                  <c:v>5.7901966385851898E-2</c:v>
                </c:pt>
                <c:pt idx="1174">
                  <c:v>5.7952946479628863E-2</c:v>
                </c:pt>
                <c:pt idx="1175">
                  <c:v>5.774773449711533E-2</c:v>
                </c:pt>
                <c:pt idx="1176">
                  <c:v>6.2268009264994192E-2</c:v>
                </c:pt>
                <c:pt idx="1177">
                  <c:v>6.1753835024850205E-2</c:v>
                </c:pt>
                <c:pt idx="1178">
                  <c:v>6.1393673387043227E-2</c:v>
                </c:pt>
                <c:pt idx="1179">
                  <c:v>6.1362660171339567E-2</c:v>
                </c:pt>
                <c:pt idx="1180">
                  <c:v>6.1334250603099473E-2</c:v>
                </c:pt>
                <c:pt idx="1181">
                  <c:v>6.2698512516484867E-2</c:v>
                </c:pt>
                <c:pt idx="1182">
                  <c:v>6.2670363553284536E-2</c:v>
                </c:pt>
                <c:pt idx="1183">
                  <c:v>6.4273436827627123E-2</c:v>
                </c:pt>
                <c:pt idx="1184">
                  <c:v>6.3317921379920497E-2</c:v>
                </c:pt>
                <c:pt idx="1185">
                  <c:v>6.3297681812385098E-2</c:v>
                </c:pt>
                <c:pt idx="1186">
                  <c:v>6.5188762867822603E-2</c:v>
                </c:pt>
                <c:pt idx="1187">
                  <c:v>6.5395608074134193E-2</c:v>
                </c:pt>
                <c:pt idx="1188">
                  <c:v>6.5334886209688442E-2</c:v>
                </c:pt>
                <c:pt idx="1189">
                  <c:v>6.5492241869876705E-2</c:v>
                </c:pt>
                <c:pt idx="1190">
                  <c:v>6.6799108073456348E-2</c:v>
                </c:pt>
                <c:pt idx="1191">
                  <c:v>6.4715659294291919E-2</c:v>
                </c:pt>
                <c:pt idx="1192">
                  <c:v>6.7006158033820498E-2</c:v>
                </c:pt>
                <c:pt idx="1193">
                  <c:v>6.7010589857127129E-2</c:v>
                </c:pt>
                <c:pt idx="1194">
                  <c:v>6.7039884755842785E-2</c:v>
                </c:pt>
                <c:pt idx="1195">
                  <c:v>6.8651858689630377E-2</c:v>
                </c:pt>
                <c:pt idx="1196">
                  <c:v>6.9432981584949524E-2</c:v>
                </c:pt>
                <c:pt idx="1197">
                  <c:v>6.9424305438310394E-2</c:v>
                </c:pt>
                <c:pt idx="1198">
                  <c:v>6.9588354008190675E-2</c:v>
                </c:pt>
                <c:pt idx="1199">
                  <c:v>7.3030373123941797E-2</c:v>
                </c:pt>
                <c:pt idx="1200">
                  <c:v>7.5207934459663797E-2</c:v>
                </c:pt>
                <c:pt idx="1201">
                  <c:v>7.5028931538444615E-2</c:v>
                </c:pt>
                <c:pt idx="1202">
                  <c:v>7.6601288193836853E-2</c:v>
                </c:pt>
                <c:pt idx="1203">
                  <c:v>7.9435829153028423E-2</c:v>
                </c:pt>
                <c:pt idx="1204">
                  <c:v>7.9681613792700362E-2</c:v>
                </c:pt>
                <c:pt idx="1205">
                  <c:v>7.8886571722756524E-2</c:v>
                </c:pt>
                <c:pt idx="1206">
                  <c:v>7.7528216176649109E-2</c:v>
                </c:pt>
                <c:pt idx="1207">
                  <c:v>7.8217421692242023E-2</c:v>
                </c:pt>
                <c:pt idx="1208">
                  <c:v>7.8565185775566912E-2</c:v>
                </c:pt>
                <c:pt idx="1209">
                  <c:v>7.9089791853002231E-2</c:v>
                </c:pt>
                <c:pt idx="1210">
                  <c:v>7.9862038185852011E-2</c:v>
                </c:pt>
                <c:pt idx="1211">
                  <c:v>7.9652329656768814E-2</c:v>
                </c:pt>
                <c:pt idx="1212">
                  <c:v>7.9449736179489125E-2</c:v>
                </c:pt>
                <c:pt idx="1213">
                  <c:v>7.9415686629875623E-2</c:v>
                </c:pt>
                <c:pt idx="1214">
                  <c:v>7.8430167585198593E-2</c:v>
                </c:pt>
                <c:pt idx="1215">
                  <c:v>7.8088683607421022E-2</c:v>
                </c:pt>
                <c:pt idx="1216">
                  <c:v>7.8243248370845966E-2</c:v>
                </c:pt>
                <c:pt idx="1217">
                  <c:v>7.7535828660418943E-2</c:v>
                </c:pt>
                <c:pt idx="1218">
                  <c:v>7.7470178505997897E-2</c:v>
                </c:pt>
                <c:pt idx="1219">
                  <c:v>7.4330096336233067E-2</c:v>
                </c:pt>
                <c:pt idx="1220">
                  <c:v>7.4542632749658444E-2</c:v>
                </c:pt>
                <c:pt idx="1221">
                  <c:v>7.4363486518702407E-2</c:v>
                </c:pt>
                <c:pt idx="1222">
                  <c:v>7.4558641136745263E-2</c:v>
                </c:pt>
                <c:pt idx="1223">
                  <c:v>7.4246233194799088E-2</c:v>
                </c:pt>
                <c:pt idx="1224">
                  <c:v>7.571683575899453E-2</c:v>
                </c:pt>
                <c:pt idx="1225">
                  <c:v>7.5367736421398754E-2</c:v>
                </c:pt>
                <c:pt idx="1226">
                  <c:v>7.5821408143470465E-2</c:v>
                </c:pt>
                <c:pt idx="1227">
                  <c:v>7.5438971972450544E-2</c:v>
                </c:pt>
                <c:pt idx="1228">
                  <c:v>7.5428193469564447E-2</c:v>
                </c:pt>
                <c:pt idx="1229">
                  <c:v>7.550001379524518E-2</c:v>
                </c:pt>
                <c:pt idx="1230">
                  <c:v>7.5954884400699738E-2</c:v>
                </c:pt>
                <c:pt idx="1231">
                  <c:v>7.5746593752646557E-2</c:v>
                </c:pt>
                <c:pt idx="1232">
                  <c:v>7.6031740921297053E-2</c:v>
                </c:pt>
                <c:pt idx="1233">
                  <c:v>7.6763533680477752E-2</c:v>
                </c:pt>
                <c:pt idx="1234">
                  <c:v>7.7238192505289557E-2</c:v>
                </c:pt>
                <c:pt idx="1235">
                  <c:v>7.7145825371835439E-2</c:v>
                </c:pt>
                <c:pt idx="1236">
                  <c:v>7.7386761167777679E-2</c:v>
                </c:pt>
                <c:pt idx="1237">
                  <c:v>7.7498644039716139E-2</c:v>
                </c:pt>
                <c:pt idx="1238">
                  <c:v>7.7604908082791607E-2</c:v>
                </c:pt>
                <c:pt idx="1239">
                  <c:v>7.3422389356609927E-2</c:v>
                </c:pt>
                <c:pt idx="1240">
                  <c:v>7.3746623358796143E-2</c:v>
                </c:pt>
                <c:pt idx="1241">
                  <c:v>7.4636260299915491E-2</c:v>
                </c:pt>
                <c:pt idx="1242">
                  <c:v>7.4835397981564786E-2</c:v>
                </c:pt>
                <c:pt idx="1243">
                  <c:v>7.505124859781627E-2</c:v>
                </c:pt>
                <c:pt idx="1244">
                  <c:v>7.3990935057173857E-2</c:v>
                </c:pt>
                <c:pt idx="1245">
                  <c:v>7.396077916197713E-2</c:v>
                </c:pt>
                <c:pt idx="1246">
                  <c:v>7.2680328641068478E-2</c:v>
                </c:pt>
                <c:pt idx="1247">
                  <c:v>7.2608434032379543E-2</c:v>
                </c:pt>
                <c:pt idx="1248">
                  <c:v>7.2615980143182102E-2</c:v>
                </c:pt>
                <c:pt idx="1249">
                  <c:v>7.0795715437002596E-2</c:v>
                </c:pt>
                <c:pt idx="1250">
                  <c:v>7.0445658002742897E-2</c:v>
                </c:pt>
                <c:pt idx="1251">
                  <c:v>7.0399894524624695E-2</c:v>
                </c:pt>
                <c:pt idx="1252">
                  <c:v>7.0278434915843832E-2</c:v>
                </c:pt>
                <c:pt idx="1253">
                  <c:v>6.8869666260749057E-2</c:v>
                </c:pt>
                <c:pt idx="1254">
                  <c:v>6.9220299241778152E-2</c:v>
                </c:pt>
                <c:pt idx="1255">
                  <c:v>6.7160623445643525E-2</c:v>
                </c:pt>
                <c:pt idx="1256">
                  <c:v>6.7264918112411226E-2</c:v>
                </c:pt>
                <c:pt idx="1257">
                  <c:v>6.7310433693669056E-2</c:v>
                </c:pt>
                <c:pt idx="1258">
                  <c:v>6.5896891896396415E-2</c:v>
                </c:pt>
                <c:pt idx="1259">
                  <c:v>6.5886256557792483E-2</c:v>
                </c:pt>
                <c:pt idx="1260">
                  <c:v>6.5831534029008543E-2</c:v>
                </c:pt>
                <c:pt idx="1261">
                  <c:v>6.5085015041015146E-2</c:v>
                </c:pt>
                <c:pt idx="1262">
                  <c:v>6.2415143119288259E-2</c:v>
                </c:pt>
                <c:pt idx="1263">
                  <c:v>6.0240376250832353E-2</c:v>
                </c:pt>
                <c:pt idx="1264">
                  <c:v>6.0447092538511625E-2</c:v>
                </c:pt>
                <c:pt idx="1265">
                  <c:v>5.8672663498991494E-2</c:v>
                </c:pt>
                <c:pt idx="1266">
                  <c:v>5.3805105372017117E-2</c:v>
                </c:pt>
                <c:pt idx="1267">
                  <c:v>5.2055971641020986E-2</c:v>
                </c:pt>
                <c:pt idx="1268">
                  <c:v>5.2702179769466818E-2</c:v>
                </c:pt>
                <c:pt idx="1269">
                  <c:v>5.2681428677257898E-2</c:v>
                </c:pt>
                <c:pt idx="1270">
                  <c:v>5.2477629762675504E-2</c:v>
                </c:pt>
                <c:pt idx="1271">
                  <c:v>5.3284041857806115E-2</c:v>
                </c:pt>
                <c:pt idx="1272">
                  <c:v>5.2661866370234713E-2</c:v>
                </c:pt>
                <c:pt idx="1273">
                  <c:v>5.1946802651772629E-2</c:v>
                </c:pt>
                <c:pt idx="1274">
                  <c:v>5.1842564307334568E-2</c:v>
                </c:pt>
                <c:pt idx="1275">
                  <c:v>5.2161919386777063E-2</c:v>
                </c:pt>
                <c:pt idx="1276">
                  <c:v>4.8908834116073364E-2</c:v>
                </c:pt>
                <c:pt idx="1277">
                  <c:v>4.8696864938669329E-2</c:v>
                </c:pt>
                <c:pt idx="1278">
                  <c:v>4.869602964121339E-2</c:v>
                </c:pt>
                <c:pt idx="1279">
                  <c:v>4.8841032151023256E-2</c:v>
                </c:pt>
                <c:pt idx="1280">
                  <c:v>5.4931721487172132E-2</c:v>
                </c:pt>
                <c:pt idx="1281">
                  <c:v>5.487106052797356E-2</c:v>
                </c:pt>
                <c:pt idx="1282">
                  <c:v>5.506054651077847E-2</c:v>
                </c:pt>
                <c:pt idx="1283">
                  <c:v>5.4660419443748658E-2</c:v>
                </c:pt>
                <c:pt idx="1284">
                  <c:v>5.4588822687682684E-2</c:v>
                </c:pt>
                <c:pt idx="1285">
                  <c:v>5.4356188118709341E-2</c:v>
                </c:pt>
                <c:pt idx="1286">
                  <c:v>5.4450363395218429E-2</c:v>
                </c:pt>
                <c:pt idx="1287">
                  <c:v>5.3394335470186439E-2</c:v>
                </c:pt>
                <c:pt idx="1288">
                  <c:v>5.3717412541404004E-2</c:v>
                </c:pt>
                <c:pt idx="1289">
                  <c:v>5.3077511356739271E-2</c:v>
                </c:pt>
                <c:pt idx="1290">
                  <c:v>5.2998572318588934E-2</c:v>
                </c:pt>
                <c:pt idx="1291">
                  <c:v>5.3051434414694489E-2</c:v>
                </c:pt>
                <c:pt idx="1292">
                  <c:v>5.3537726239393707E-2</c:v>
                </c:pt>
                <c:pt idx="1293">
                  <c:v>5.2709142122491913E-2</c:v>
                </c:pt>
                <c:pt idx="1294">
                  <c:v>5.2461984767622066E-2</c:v>
                </c:pt>
                <c:pt idx="1295">
                  <c:v>5.2239953320412071E-2</c:v>
                </c:pt>
                <c:pt idx="1296">
                  <c:v>5.1159574518718276E-2</c:v>
                </c:pt>
                <c:pt idx="1297">
                  <c:v>5.283529382849729E-2</c:v>
                </c:pt>
                <c:pt idx="1298">
                  <c:v>5.2852934370729153E-2</c:v>
                </c:pt>
                <c:pt idx="1299">
                  <c:v>5.2521238229739128E-2</c:v>
                </c:pt>
                <c:pt idx="1300">
                  <c:v>5.2217861181445654E-2</c:v>
                </c:pt>
                <c:pt idx="1301">
                  <c:v>5.2245712461972106E-2</c:v>
                </c:pt>
                <c:pt idx="1302">
                  <c:v>5.2357594270117387E-2</c:v>
                </c:pt>
                <c:pt idx="1303">
                  <c:v>5.2280417557961159E-2</c:v>
                </c:pt>
                <c:pt idx="1304">
                  <c:v>5.155721079297608E-2</c:v>
                </c:pt>
                <c:pt idx="1305">
                  <c:v>5.1413002065339747E-2</c:v>
                </c:pt>
                <c:pt idx="1306">
                  <c:v>5.1154577907004541E-2</c:v>
                </c:pt>
                <c:pt idx="1307">
                  <c:v>5.1935935599754728E-2</c:v>
                </c:pt>
                <c:pt idx="1308">
                  <c:v>5.205069486761417E-2</c:v>
                </c:pt>
                <c:pt idx="1309">
                  <c:v>5.1858349355682405E-2</c:v>
                </c:pt>
                <c:pt idx="1310">
                  <c:v>5.2339171686037488E-2</c:v>
                </c:pt>
                <c:pt idx="1311">
                  <c:v>5.3355951515003025E-2</c:v>
                </c:pt>
                <c:pt idx="1312">
                  <c:v>5.3532701567439667E-2</c:v>
                </c:pt>
                <c:pt idx="1313">
                  <c:v>5.3483564667766915E-2</c:v>
                </c:pt>
                <c:pt idx="1314">
                  <c:v>5.3528182090915186E-2</c:v>
                </c:pt>
                <c:pt idx="1315">
                  <c:v>5.3577411000684236E-2</c:v>
                </c:pt>
                <c:pt idx="1316">
                  <c:v>5.4338925577222766E-2</c:v>
                </c:pt>
                <c:pt idx="1317">
                  <c:v>5.3869322305859335E-2</c:v>
                </c:pt>
                <c:pt idx="1318">
                  <c:v>5.4502864757152381E-2</c:v>
                </c:pt>
                <c:pt idx="1319">
                  <c:v>5.6207843859451906E-2</c:v>
                </c:pt>
                <c:pt idx="1320">
                  <c:v>5.633826543924747E-2</c:v>
                </c:pt>
                <c:pt idx="1321">
                  <c:v>5.6407715415119276E-2</c:v>
                </c:pt>
                <c:pt idx="1322">
                  <c:v>5.6088798285747359E-2</c:v>
                </c:pt>
                <c:pt idx="1323">
                  <c:v>5.8633779786288046E-2</c:v>
                </c:pt>
                <c:pt idx="1324">
                  <c:v>5.8506855873487466E-2</c:v>
                </c:pt>
                <c:pt idx="1325">
                  <c:v>5.7660661776225051E-2</c:v>
                </c:pt>
                <c:pt idx="1326">
                  <c:v>5.7106838185786837E-2</c:v>
                </c:pt>
                <c:pt idx="1327">
                  <c:v>5.7762269721572466E-2</c:v>
                </c:pt>
                <c:pt idx="1328">
                  <c:v>5.8147607140473102E-2</c:v>
                </c:pt>
                <c:pt idx="1329">
                  <c:v>6.2303751062015737E-2</c:v>
                </c:pt>
                <c:pt idx="1330">
                  <c:v>6.5809568627678353E-2</c:v>
                </c:pt>
                <c:pt idx="1331">
                  <c:v>6.7425971152565656E-2</c:v>
                </c:pt>
                <c:pt idx="1332">
                  <c:v>6.7416516774290336E-2</c:v>
                </c:pt>
                <c:pt idx="1333">
                  <c:v>6.7224627899573147E-2</c:v>
                </c:pt>
                <c:pt idx="1334">
                  <c:v>6.7916151003367717E-2</c:v>
                </c:pt>
                <c:pt idx="1335">
                  <c:v>6.8318131521843906E-2</c:v>
                </c:pt>
                <c:pt idx="1336">
                  <c:v>6.8657283768887759E-2</c:v>
                </c:pt>
                <c:pt idx="1337">
                  <c:v>7.0430516285122563E-2</c:v>
                </c:pt>
                <c:pt idx="1338">
                  <c:v>7.070782285047586E-2</c:v>
                </c:pt>
                <c:pt idx="1339">
                  <c:v>7.1398472808911664E-2</c:v>
                </c:pt>
                <c:pt idx="1340">
                  <c:v>7.1375815961184363E-2</c:v>
                </c:pt>
                <c:pt idx="1341">
                  <c:v>7.1468562897414753E-2</c:v>
                </c:pt>
                <c:pt idx="1342">
                  <c:v>7.1928459658957361E-2</c:v>
                </c:pt>
                <c:pt idx="1343">
                  <c:v>6.7582064590765017E-2</c:v>
                </c:pt>
                <c:pt idx="1344">
                  <c:v>6.7766803055622299E-2</c:v>
                </c:pt>
                <c:pt idx="1345">
                  <c:v>6.9290792705944071E-2</c:v>
                </c:pt>
                <c:pt idx="1346">
                  <c:v>6.9282430348567098E-2</c:v>
                </c:pt>
                <c:pt idx="1347">
                  <c:v>6.9287571177813423E-2</c:v>
                </c:pt>
                <c:pt idx="1348">
                  <c:v>6.9277455241033917E-2</c:v>
                </c:pt>
                <c:pt idx="1349">
                  <c:v>6.9145778369295058E-2</c:v>
                </c:pt>
                <c:pt idx="1350">
                  <c:v>6.8450937293965508E-2</c:v>
                </c:pt>
                <c:pt idx="1351">
                  <c:v>6.8303717316056375E-2</c:v>
                </c:pt>
                <c:pt idx="1352">
                  <c:v>6.7923237623308971E-2</c:v>
                </c:pt>
                <c:pt idx="1353">
                  <c:v>6.7922243242480487E-2</c:v>
                </c:pt>
                <c:pt idx="1354">
                  <c:v>6.8009419042923278E-2</c:v>
                </c:pt>
                <c:pt idx="1355">
                  <c:v>6.7102144750291137E-2</c:v>
                </c:pt>
                <c:pt idx="1356">
                  <c:v>6.7091736726143616E-2</c:v>
                </c:pt>
                <c:pt idx="1357">
                  <c:v>7.0064394663917215E-2</c:v>
                </c:pt>
                <c:pt idx="1358">
                  <c:v>7.0250519805226147E-2</c:v>
                </c:pt>
                <c:pt idx="1359">
                  <c:v>7.0324892534780498E-2</c:v>
                </c:pt>
                <c:pt idx="1360">
                  <c:v>6.8492498830866208E-2</c:v>
                </c:pt>
                <c:pt idx="1361">
                  <c:v>6.9082558570466579E-2</c:v>
                </c:pt>
                <c:pt idx="1362">
                  <c:v>6.9049401839951993E-2</c:v>
                </c:pt>
                <c:pt idx="1363">
                  <c:v>6.9491655367946367E-2</c:v>
                </c:pt>
                <c:pt idx="1364">
                  <c:v>6.9360615935890921E-2</c:v>
                </c:pt>
                <c:pt idx="1365">
                  <c:v>7.0479411244399923E-2</c:v>
                </c:pt>
                <c:pt idx="1366">
                  <c:v>7.0956575539276881E-2</c:v>
                </c:pt>
                <c:pt idx="1367">
                  <c:v>7.0869209222541876E-2</c:v>
                </c:pt>
                <c:pt idx="1368">
                  <c:v>7.0779388266284382E-2</c:v>
                </c:pt>
                <c:pt idx="1369">
                  <c:v>7.0910601682180385E-2</c:v>
                </c:pt>
                <c:pt idx="1370">
                  <c:v>7.1704767354312221E-2</c:v>
                </c:pt>
                <c:pt idx="1371">
                  <c:v>7.1706225590691078E-2</c:v>
                </c:pt>
                <c:pt idx="1372">
                  <c:v>7.3093023089008585E-2</c:v>
                </c:pt>
                <c:pt idx="1373">
                  <c:v>7.2858710820049619E-2</c:v>
                </c:pt>
                <c:pt idx="1374">
                  <c:v>7.2889254585805127E-2</c:v>
                </c:pt>
                <c:pt idx="1375">
                  <c:v>7.2651335554972274E-2</c:v>
                </c:pt>
                <c:pt idx="1376">
                  <c:v>7.353353187232127E-2</c:v>
                </c:pt>
                <c:pt idx="1377">
                  <c:v>7.5961392562139213E-2</c:v>
                </c:pt>
                <c:pt idx="1378">
                  <c:v>7.855256864111157E-2</c:v>
                </c:pt>
                <c:pt idx="1379">
                  <c:v>7.8034837971351273E-2</c:v>
                </c:pt>
                <c:pt idx="1380">
                  <c:v>7.7996822569605939E-2</c:v>
                </c:pt>
                <c:pt idx="1381">
                  <c:v>7.7355165122287101E-2</c:v>
                </c:pt>
                <c:pt idx="1382">
                  <c:v>7.6257612454489546E-2</c:v>
                </c:pt>
                <c:pt idx="1383">
                  <c:v>7.6402246794928505E-2</c:v>
                </c:pt>
                <c:pt idx="1384">
                  <c:v>7.6210903583091294E-2</c:v>
                </c:pt>
                <c:pt idx="1385">
                  <c:v>7.5732040740308607E-2</c:v>
                </c:pt>
                <c:pt idx="1386">
                  <c:v>7.3716805275998651E-2</c:v>
                </c:pt>
                <c:pt idx="1387">
                  <c:v>7.3711054981583854E-2</c:v>
                </c:pt>
                <c:pt idx="1388">
                  <c:v>7.4520805598029358E-2</c:v>
                </c:pt>
                <c:pt idx="1389">
                  <c:v>7.5045526883191049E-2</c:v>
                </c:pt>
                <c:pt idx="1390">
                  <c:v>7.457721475458258E-2</c:v>
                </c:pt>
                <c:pt idx="1391">
                  <c:v>7.529485132702661E-2</c:v>
                </c:pt>
                <c:pt idx="1392">
                  <c:v>7.1564067215440175E-2</c:v>
                </c:pt>
                <c:pt idx="1393">
                  <c:v>6.8169779764185548E-2</c:v>
                </c:pt>
                <c:pt idx="1394">
                  <c:v>6.5773723858053787E-2</c:v>
                </c:pt>
                <c:pt idx="1395">
                  <c:v>6.576663292059555E-2</c:v>
                </c:pt>
                <c:pt idx="1396">
                  <c:v>6.8363719882430868E-2</c:v>
                </c:pt>
                <c:pt idx="1397">
                  <c:v>6.8071421378739352E-2</c:v>
                </c:pt>
                <c:pt idx="1398">
                  <c:v>6.8057203786171833E-2</c:v>
                </c:pt>
                <c:pt idx="1399">
                  <c:v>6.7399944892064037E-2</c:v>
                </c:pt>
                <c:pt idx="1400">
                  <c:v>6.5888817510098383E-2</c:v>
                </c:pt>
                <c:pt idx="1401">
                  <c:v>6.5625357720346431E-2</c:v>
                </c:pt>
                <c:pt idx="1402">
                  <c:v>6.4567376422730471E-2</c:v>
                </c:pt>
                <c:pt idx="1403">
                  <c:v>6.4962485217104265E-2</c:v>
                </c:pt>
                <c:pt idx="1404">
                  <c:v>6.4988857793984459E-2</c:v>
                </c:pt>
                <c:pt idx="1405">
                  <c:v>6.5540642124426021E-2</c:v>
                </c:pt>
                <c:pt idx="1406">
                  <c:v>6.7067404510544201E-2</c:v>
                </c:pt>
                <c:pt idx="1407">
                  <c:v>6.7021198365540102E-2</c:v>
                </c:pt>
                <c:pt idx="1408">
                  <c:v>6.5170310117769109E-2</c:v>
                </c:pt>
                <c:pt idx="1409">
                  <c:v>6.5225356555760533E-2</c:v>
                </c:pt>
                <c:pt idx="1410">
                  <c:v>6.6469067709589089E-2</c:v>
                </c:pt>
                <c:pt idx="1411">
                  <c:v>6.6383389747359439E-2</c:v>
                </c:pt>
                <c:pt idx="1412">
                  <c:v>6.7205184928331441E-2</c:v>
                </c:pt>
                <c:pt idx="1413">
                  <c:v>6.7798395701004571E-2</c:v>
                </c:pt>
                <c:pt idx="1414">
                  <c:v>6.7725934751276876E-2</c:v>
                </c:pt>
                <c:pt idx="1415">
                  <c:v>6.9028389793803588E-2</c:v>
                </c:pt>
                <c:pt idx="1416">
                  <c:v>6.9202338015548898E-2</c:v>
                </c:pt>
                <c:pt idx="1417">
                  <c:v>6.9038191204859531E-2</c:v>
                </c:pt>
                <c:pt idx="1418">
                  <c:v>6.8985776658011908E-2</c:v>
                </c:pt>
                <c:pt idx="1419">
                  <c:v>6.8851950391583552E-2</c:v>
                </c:pt>
                <c:pt idx="1420">
                  <c:v>6.640403891822648E-2</c:v>
                </c:pt>
                <c:pt idx="1421">
                  <c:v>6.6293382049529032E-2</c:v>
                </c:pt>
                <c:pt idx="1422">
                  <c:v>6.6280225203991738E-2</c:v>
                </c:pt>
                <c:pt idx="1423">
                  <c:v>6.6325824340659575E-2</c:v>
                </c:pt>
                <c:pt idx="1424">
                  <c:v>6.5869020120002078E-2</c:v>
                </c:pt>
                <c:pt idx="1425">
                  <c:v>6.616002190124376E-2</c:v>
                </c:pt>
                <c:pt idx="1426">
                  <c:v>6.6879814343807173E-2</c:v>
                </c:pt>
                <c:pt idx="1427">
                  <c:v>6.7430035312939729E-2</c:v>
                </c:pt>
                <c:pt idx="1428">
                  <c:v>6.5955241316307839E-2</c:v>
                </c:pt>
                <c:pt idx="1429">
                  <c:v>6.5956975815957469E-2</c:v>
                </c:pt>
                <c:pt idx="1430">
                  <c:v>6.6132412609655189E-2</c:v>
                </c:pt>
                <c:pt idx="1431">
                  <c:v>6.67278286634269E-2</c:v>
                </c:pt>
                <c:pt idx="1432">
                  <c:v>6.8044423811959104E-2</c:v>
                </c:pt>
                <c:pt idx="1433">
                  <c:v>6.679169146168476E-2</c:v>
                </c:pt>
                <c:pt idx="1434">
                  <c:v>6.7041068785007721E-2</c:v>
                </c:pt>
                <c:pt idx="1435">
                  <c:v>6.4985882836395129E-2</c:v>
                </c:pt>
                <c:pt idx="1436">
                  <c:v>6.5068011959745653E-2</c:v>
                </c:pt>
                <c:pt idx="1437">
                  <c:v>6.4141572275525596E-2</c:v>
                </c:pt>
                <c:pt idx="1438">
                  <c:v>6.3953635514610405E-2</c:v>
                </c:pt>
                <c:pt idx="1439">
                  <c:v>6.255090789986395E-2</c:v>
                </c:pt>
                <c:pt idx="1440">
                  <c:v>6.0285784772878444E-2</c:v>
                </c:pt>
                <c:pt idx="1441">
                  <c:v>5.8605612063074478E-2</c:v>
                </c:pt>
                <c:pt idx="1442">
                  <c:v>5.8703769269983164E-2</c:v>
                </c:pt>
                <c:pt idx="1443">
                  <c:v>6.603910543472305E-2</c:v>
                </c:pt>
                <c:pt idx="1444">
                  <c:v>6.584199618135253E-2</c:v>
                </c:pt>
                <c:pt idx="1445">
                  <c:v>6.6600359992352004E-2</c:v>
                </c:pt>
                <c:pt idx="1446">
                  <c:v>6.7646163721125058E-2</c:v>
                </c:pt>
                <c:pt idx="1447">
                  <c:v>6.8185412170411977E-2</c:v>
                </c:pt>
                <c:pt idx="1448">
                  <c:v>6.8094117236612656E-2</c:v>
                </c:pt>
                <c:pt idx="1449">
                  <c:v>6.8041079488294146E-2</c:v>
                </c:pt>
                <c:pt idx="1450">
                  <c:v>6.8036661444481977E-2</c:v>
                </c:pt>
                <c:pt idx="1451">
                  <c:v>6.6810830520124376E-2</c:v>
                </c:pt>
                <c:pt idx="1452">
                  <c:v>6.8512622381790997E-2</c:v>
                </c:pt>
                <c:pt idx="1453">
                  <c:v>6.8333339636220833E-2</c:v>
                </c:pt>
                <c:pt idx="1454">
                  <c:v>6.7524160739180064E-2</c:v>
                </c:pt>
                <c:pt idx="1455">
                  <c:v>6.7526342915691429E-2</c:v>
                </c:pt>
                <c:pt idx="1456">
                  <c:v>6.7379438533521963E-2</c:v>
                </c:pt>
                <c:pt idx="1457">
                  <c:v>6.7337246508103465E-2</c:v>
                </c:pt>
                <c:pt idx="1458">
                  <c:v>6.7459900458838096E-2</c:v>
                </c:pt>
                <c:pt idx="1459">
                  <c:v>6.5941269927671076E-2</c:v>
                </c:pt>
                <c:pt idx="1460">
                  <c:v>6.4878475480429867E-2</c:v>
                </c:pt>
                <c:pt idx="1461">
                  <c:v>6.5116541214127785E-2</c:v>
                </c:pt>
                <c:pt idx="1462">
                  <c:v>6.5068477254651466E-2</c:v>
                </c:pt>
                <c:pt idx="1463">
                  <c:v>6.5209762703207386E-2</c:v>
                </c:pt>
                <c:pt idx="1464">
                  <c:v>6.506646256018471E-2</c:v>
                </c:pt>
                <c:pt idx="1465">
                  <c:v>6.9619344955186985E-2</c:v>
                </c:pt>
                <c:pt idx="1466">
                  <c:v>6.9320043840399789E-2</c:v>
                </c:pt>
                <c:pt idx="1467">
                  <c:v>6.9255459621549997E-2</c:v>
                </c:pt>
                <c:pt idx="1468">
                  <c:v>7.0448240092516323E-2</c:v>
                </c:pt>
                <c:pt idx="1469">
                  <c:v>6.9425241197204626E-2</c:v>
                </c:pt>
                <c:pt idx="1470">
                  <c:v>6.9244375801001831E-2</c:v>
                </c:pt>
                <c:pt idx="1471">
                  <c:v>7.0896335906692157E-2</c:v>
                </c:pt>
                <c:pt idx="1472">
                  <c:v>7.0957796752505006E-2</c:v>
                </c:pt>
                <c:pt idx="1473">
                  <c:v>7.0141855402545458E-2</c:v>
                </c:pt>
                <c:pt idx="1474">
                  <c:v>7.1342755688640347E-2</c:v>
                </c:pt>
                <c:pt idx="1475">
                  <c:v>7.0496348838852779E-2</c:v>
                </c:pt>
                <c:pt idx="1476">
                  <c:v>7.0073332407314642E-2</c:v>
                </c:pt>
                <c:pt idx="1477">
                  <c:v>7.0056184033096644E-2</c:v>
                </c:pt>
                <c:pt idx="1478">
                  <c:v>6.9520035917798734E-2</c:v>
                </c:pt>
                <c:pt idx="1479">
                  <c:v>6.934736112935061E-2</c:v>
                </c:pt>
                <c:pt idx="1480">
                  <c:v>6.984268571265799E-2</c:v>
                </c:pt>
                <c:pt idx="1481">
                  <c:v>6.982935941542491E-2</c:v>
                </c:pt>
                <c:pt idx="1482">
                  <c:v>6.9765330751634172E-2</c:v>
                </c:pt>
                <c:pt idx="1483">
                  <c:v>6.9413504524205943E-2</c:v>
                </c:pt>
                <c:pt idx="1484">
                  <c:v>6.931581910825424E-2</c:v>
                </c:pt>
                <c:pt idx="1485">
                  <c:v>6.9964900460130958E-2</c:v>
                </c:pt>
                <c:pt idx="1486">
                  <c:v>7.2614670098646653E-2</c:v>
                </c:pt>
                <c:pt idx="1487">
                  <c:v>7.2526418204719556E-2</c:v>
                </c:pt>
                <c:pt idx="1488">
                  <c:v>7.2280331617941118E-2</c:v>
                </c:pt>
                <c:pt idx="1489">
                  <c:v>7.1575949897731431E-2</c:v>
                </c:pt>
                <c:pt idx="1490">
                  <c:v>7.1081279648650894E-2</c:v>
                </c:pt>
                <c:pt idx="1491">
                  <c:v>7.1181472833176399E-2</c:v>
                </c:pt>
                <c:pt idx="1492">
                  <c:v>7.1394322791141135E-2</c:v>
                </c:pt>
                <c:pt idx="1493">
                  <c:v>7.129145963641538E-2</c:v>
                </c:pt>
                <c:pt idx="1494">
                  <c:v>7.1759196275982318E-2</c:v>
                </c:pt>
                <c:pt idx="1495">
                  <c:v>7.1123843000390541E-2</c:v>
                </c:pt>
                <c:pt idx="1496">
                  <c:v>7.1781164253645391E-2</c:v>
                </c:pt>
                <c:pt idx="1497">
                  <c:v>7.1399650751126975E-2</c:v>
                </c:pt>
                <c:pt idx="1498">
                  <c:v>7.1585429356665856E-2</c:v>
                </c:pt>
                <c:pt idx="1499">
                  <c:v>7.1503423901274787E-2</c:v>
                </c:pt>
                <c:pt idx="1500">
                  <c:v>7.1610734557157302E-2</c:v>
                </c:pt>
                <c:pt idx="1501">
                  <c:v>7.1385729172947276E-2</c:v>
                </c:pt>
                <c:pt idx="1502">
                  <c:v>7.2613096564567672E-2</c:v>
                </c:pt>
                <c:pt idx="1503">
                  <c:v>7.271547959373946E-2</c:v>
                </c:pt>
                <c:pt idx="1504">
                  <c:v>7.2201640996379268E-2</c:v>
                </c:pt>
                <c:pt idx="1505">
                  <c:v>7.2118168285787002E-2</c:v>
                </c:pt>
                <c:pt idx="1506">
                  <c:v>6.6352441110708468E-2</c:v>
                </c:pt>
                <c:pt idx="1507">
                  <c:v>6.6804434578852379E-2</c:v>
                </c:pt>
                <c:pt idx="1508">
                  <c:v>6.7788203609644535E-2</c:v>
                </c:pt>
                <c:pt idx="1509">
                  <c:v>6.9685884412290039E-2</c:v>
                </c:pt>
                <c:pt idx="1510">
                  <c:v>6.9742682650075036E-2</c:v>
                </c:pt>
                <c:pt idx="1511">
                  <c:v>6.9961299917317643E-2</c:v>
                </c:pt>
                <c:pt idx="1512">
                  <c:v>7.008385483106111E-2</c:v>
                </c:pt>
                <c:pt idx="1513">
                  <c:v>7.0080103764211601E-2</c:v>
                </c:pt>
                <c:pt idx="1514">
                  <c:v>7.0256161711039808E-2</c:v>
                </c:pt>
                <c:pt idx="1515">
                  <c:v>6.9815195705385441E-2</c:v>
                </c:pt>
                <c:pt idx="1516">
                  <c:v>6.9928881001067728E-2</c:v>
                </c:pt>
                <c:pt idx="1517">
                  <c:v>7.1993918734713044E-2</c:v>
                </c:pt>
                <c:pt idx="1518">
                  <c:v>7.247369775138511E-2</c:v>
                </c:pt>
                <c:pt idx="1519">
                  <c:v>7.28199702587424E-2</c:v>
                </c:pt>
                <c:pt idx="1520">
                  <c:v>7.2818779684033247E-2</c:v>
                </c:pt>
                <c:pt idx="1521">
                  <c:v>7.2988966330424287E-2</c:v>
                </c:pt>
                <c:pt idx="1522">
                  <c:v>7.2990237250641007E-2</c:v>
                </c:pt>
                <c:pt idx="1523">
                  <c:v>7.2907073307570167E-2</c:v>
                </c:pt>
                <c:pt idx="1524">
                  <c:v>7.2523990507776442E-2</c:v>
                </c:pt>
                <c:pt idx="1525">
                  <c:v>7.2657845229209747E-2</c:v>
                </c:pt>
                <c:pt idx="1526">
                  <c:v>7.262055625374364E-2</c:v>
                </c:pt>
                <c:pt idx="1527">
                  <c:v>7.3852145352790416E-2</c:v>
                </c:pt>
                <c:pt idx="1528">
                  <c:v>7.0850586542909572E-2</c:v>
                </c:pt>
                <c:pt idx="1529">
                  <c:v>7.0948595036290252E-2</c:v>
                </c:pt>
                <c:pt idx="1530">
                  <c:v>7.1042912402371594E-2</c:v>
                </c:pt>
                <c:pt idx="1531">
                  <c:v>6.8719438785739301E-2</c:v>
                </c:pt>
                <c:pt idx="1532">
                  <c:v>6.8365493860113799E-2</c:v>
                </c:pt>
                <c:pt idx="1533">
                  <c:v>6.849207112390461E-2</c:v>
                </c:pt>
                <c:pt idx="1534">
                  <c:v>6.7138837627732026E-2</c:v>
                </c:pt>
                <c:pt idx="1535">
                  <c:v>6.7370293117158059E-2</c:v>
                </c:pt>
                <c:pt idx="1536">
                  <c:v>7.3494286109327872E-2</c:v>
                </c:pt>
                <c:pt idx="1537">
                  <c:v>7.2135658489905163E-2</c:v>
                </c:pt>
                <c:pt idx="1538">
                  <c:v>7.2359502178710122E-2</c:v>
                </c:pt>
                <c:pt idx="1539">
                  <c:v>7.3137467477699628E-2</c:v>
                </c:pt>
                <c:pt idx="1540">
                  <c:v>7.3318446839024512E-2</c:v>
                </c:pt>
                <c:pt idx="1541">
                  <c:v>7.3069055534942973E-2</c:v>
                </c:pt>
                <c:pt idx="1542">
                  <c:v>7.3137123510006119E-2</c:v>
                </c:pt>
                <c:pt idx="1543">
                  <c:v>7.3356577600386857E-2</c:v>
                </c:pt>
                <c:pt idx="1544">
                  <c:v>7.3803020002457073E-2</c:v>
                </c:pt>
                <c:pt idx="1545">
                  <c:v>7.4462791490269617E-2</c:v>
                </c:pt>
                <c:pt idx="1546">
                  <c:v>7.7965820502853486E-2</c:v>
                </c:pt>
                <c:pt idx="1547">
                  <c:v>7.9875112948327581E-2</c:v>
                </c:pt>
                <c:pt idx="1548">
                  <c:v>8.6420977290836407E-2</c:v>
                </c:pt>
                <c:pt idx="1549">
                  <c:v>8.3721182607986708E-2</c:v>
                </c:pt>
                <c:pt idx="1550">
                  <c:v>8.7256982581584153E-2</c:v>
                </c:pt>
                <c:pt idx="1551">
                  <c:v>8.8260184473042153E-2</c:v>
                </c:pt>
                <c:pt idx="1552">
                  <c:v>8.7970978451640897E-2</c:v>
                </c:pt>
                <c:pt idx="1553">
                  <c:v>8.8809947652186375E-2</c:v>
                </c:pt>
                <c:pt idx="1554">
                  <c:v>9.0396512259041273E-2</c:v>
                </c:pt>
                <c:pt idx="1555">
                  <c:v>9.254294987977707E-2</c:v>
                </c:pt>
                <c:pt idx="1556">
                  <c:v>9.2438635156443419E-2</c:v>
                </c:pt>
                <c:pt idx="1557">
                  <c:v>9.2108323423129398E-2</c:v>
                </c:pt>
                <c:pt idx="1558">
                  <c:v>9.4047196795075477E-2</c:v>
                </c:pt>
                <c:pt idx="1559">
                  <c:v>9.3300942358522237E-2</c:v>
                </c:pt>
                <c:pt idx="1560">
                  <c:v>9.3554092088422733E-2</c:v>
                </c:pt>
                <c:pt idx="1561">
                  <c:v>9.4011095475197357E-2</c:v>
                </c:pt>
                <c:pt idx="1562">
                  <c:v>9.3975767843666028E-2</c:v>
                </c:pt>
                <c:pt idx="1563">
                  <c:v>9.3964018464008051E-2</c:v>
                </c:pt>
                <c:pt idx="1564">
                  <c:v>9.3972757916093858E-2</c:v>
                </c:pt>
                <c:pt idx="1565">
                  <c:v>9.2907899733986082E-2</c:v>
                </c:pt>
                <c:pt idx="1566">
                  <c:v>9.3019386317174213E-2</c:v>
                </c:pt>
                <c:pt idx="1567">
                  <c:v>9.3014107898591838E-2</c:v>
                </c:pt>
                <c:pt idx="1568">
                  <c:v>9.3570168594418981E-2</c:v>
                </c:pt>
                <c:pt idx="1569">
                  <c:v>9.3206313616297012E-2</c:v>
                </c:pt>
                <c:pt idx="1570">
                  <c:v>9.2653642485740179E-2</c:v>
                </c:pt>
                <c:pt idx="1571">
                  <c:v>9.2621719361688226E-2</c:v>
                </c:pt>
                <c:pt idx="1572">
                  <c:v>9.531649333143806E-2</c:v>
                </c:pt>
                <c:pt idx="1573">
                  <c:v>9.5449754583434604E-2</c:v>
                </c:pt>
                <c:pt idx="1574">
                  <c:v>9.675235691515191E-2</c:v>
                </c:pt>
                <c:pt idx="1575">
                  <c:v>9.7243308821646432E-2</c:v>
                </c:pt>
                <c:pt idx="1576">
                  <c:v>9.8108907068977666E-2</c:v>
                </c:pt>
                <c:pt idx="1577">
                  <c:v>9.8278101990300432E-2</c:v>
                </c:pt>
                <c:pt idx="1578">
                  <c:v>9.7745861330535103E-2</c:v>
                </c:pt>
                <c:pt idx="1579">
                  <c:v>9.8156362110600734E-2</c:v>
                </c:pt>
                <c:pt idx="1580">
                  <c:v>9.6540748336289409E-2</c:v>
                </c:pt>
                <c:pt idx="1581">
                  <c:v>9.6056916198862002E-2</c:v>
                </c:pt>
                <c:pt idx="1582">
                  <c:v>9.5432244983226402E-2</c:v>
                </c:pt>
                <c:pt idx="1583">
                  <c:v>9.6067859177677337E-2</c:v>
                </c:pt>
                <c:pt idx="1584">
                  <c:v>9.5618033683416481E-2</c:v>
                </c:pt>
                <c:pt idx="1585">
                  <c:v>9.7749401845463241E-2</c:v>
                </c:pt>
                <c:pt idx="1586">
                  <c:v>9.8004987834515375E-2</c:v>
                </c:pt>
                <c:pt idx="1587">
                  <c:v>9.8102738875352841E-2</c:v>
                </c:pt>
                <c:pt idx="1588">
                  <c:v>9.8207513363062174E-2</c:v>
                </c:pt>
                <c:pt idx="1589">
                  <c:v>9.9007392889100224E-2</c:v>
                </c:pt>
                <c:pt idx="1590">
                  <c:v>9.8340741369518994E-2</c:v>
                </c:pt>
                <c:pt idx="1591">
                  <c:v>9.9853195580206514E-2</c:v>
                </c:pt>
                <c:pt idx="1592">
                  <c:v>9.9606855495506394E-2</c:v>
                </c:pt>
                <c:pt idx="1593">
                  <c:v>9.979937994477843E-2</c:v>
                </c:pt>
                <c:pt idx="1594">
                  <c:v>0.10068481552230853</c:v>
                </c:pt>
                <c:pt idx="1595">
                  <c:v>0.10069695338493638</c:v>
                </c:pt>
                <c:pt idx="1596">
                  <c:v>0.10129283968194921</c:v>
                </c:pt>
                <c:pt idx="1597">
                  <c:v>0.10179579460236922</c:v>
                </c:pt>
                <c:pt idx="1598">
                  <c:v>0.10135663097297551</c:v>
                </c:pt>
                <c:pt idx="1599">
                  <c:v>9.725929793937807E-2</c:v>
                </c:pt>
                <c:pt idx="1600">
                  <c:v>9.7438629895443912E-2</c:v>
                </c:pt>
                <c:pt idx="1601">
                  <c:v>9.7622088125840084E-2</c:v>
                </c:pt>
                <c:pt idx="1602">
                  <c:v>9.7201366680247703E-2</c:v>
                </c:pt>
                <c:pt idx="1603">
                  <c:v>9.7144298935418663E-2</c:v>
                </c:pt>
                <c:pt idx="1604">
                  <c:v>9.6686796310031214E-2</c:v>
                </c:pt>
                <c:pt idx="1605">
                  <c:v>9.660935251775378E-2</c:v>
                </c:pt>
                <c:pt idx="1606">
                  <c:v>9.6157327067814199E-2</c:v>
                </c:pt>
                <c:pt idx="1607">
                  <c:v>9.5913777806716019E-2</c:v>
                </c:pt>
                <c:pt idx="1608">
                  <c:v>9.565887315502461E-2</c:v>
                </c:pt>
                <c:pt idx="1609">
                  <c:v>9.3567577602954463E-2</c:v>
                </c:pt>
                <c:pt idx="1610">
                  <c:v>9.2206175863491183E-2</c:v>
                </c:pt>
                <c:pt idx="1611">
                  <c:v>8.5510188648061217E-2</c:v>
                </c:pt>
                <c:pt idx="1612">
                  <c:v>8.5551094624283799E-2</c:v>
                </c:pt>
                <c:pt idx="1613">
                  <c:v>8.2388439188906176E-2</c:v>
                </c:pt>
                <c:pt idx="1614">
                  <c:v>8.1475730851397074E-2</c:v>
                </c:pt>
                <c:pt idx="1615">
                  <c:v>8.1610880939347735E-2</c:v>
                </c:pt>
                <c:pt idx="1616">
                  <c:v>8.0540605953445962E-2</c:v>
                </c:pt>
                <c:pt idx="1617">
                  <c:v>7.8499909170706206E-2</c:v>
                </c:pt>
                <c:pt idx="1618">
                  <c:v>7.6129179069702665E-2</c:v>
                </c:pt>
                <c:pt idx="1619">
                  <c:v>7.6998881694970558E-2</c:v>
                </c:pt>
                <c:pt idx="1620">
                  <c:v>7.7567129129443274E-2</c:v>
                </c:pt>
                <c:pt idx="1621">
                  <c:v>7.6366052353717823E-2</c:v>
                </c:pt>
                <c:pt idx="1622">
                  <c:v>7.606369218247068E-2</c:v>
                </c:pt>
                <c:pt idx="1623">
                  <c:v>7.6322884812837485E-2</c:v>
                </c:pt>
                <c:pt idx="1624">
                  <c:v>7.576872488413218E-2</c:v>
                </c:pt>
                <c:pt idx="1625">
                  <c:v>7.7955298155046107E-2</c:v>
                </c:pt>
                <c:pt idx="1626">
                  <c:v>7.7664259575384476E-2</c:v>
                </c:pt>
                <c:pt idx="1627">
                  <c:v>7.8213636462513225E-2</c:v>
                </c:pt>
                <c:pt idx="1628">
                  <c:v>8.0947761708554902E-2</c:v>
                </c:pt>
                <c:pt idx="1629">
                  <c:v>8.0906842767152848E-2</c:v>
                </c:pt>
                <c:pt idx="1630">
                  <c:v>8.0736591967467256E-2</c:v>
                </c:pt>
                <c:pt idx="1631">
                  <c:v>8.0047744005178861E-2</c:v>
                </c:pt>
                <c:pt idx="1632">
                  <c:v>8.0143575049665225E-2</c:v>
                </c:pt>
                <c:pt idx="1633">
                  <c:v>8.0440492306191907E-2</c:v>
                </c:pt>
                <c:pt idx="1634">
                  <c:v>7.9107743743477496E-2</c:v>
                </c:pt>
                <c:pt idx="1635">
                  <c:v>7.2518191949932059E-2</c:v>
                </c:pt>
                <c:pt idx="1636">
                  <c:v>7.1738166298536896E-2</c:v>
                </c:pt>
                <c:pt idx="1637">
                  <c:v>7.0601708216493184E-2</c:v>
                </c:pt>
                <c:pt idx="1638">
                  <c:v>7.0510945934137523E-2</c:v>
                </c:pt>
                <c:pt idx="1639">
                  <c:v>7.2790279345563008E-2</c:v>
                </c:pt>
                <c:pt idx="1640">
                  <c:v>7.261114253179482E-2</c:v>
                </c:pt>
                <c:pt idx="1641">
                  <c:v>7.4646884603071076E-2</c:v>
                </c:pt>
                <c:pt idx="1642">
                  <c:v>8.3368133796202823E-2</c:v>
                </c:pt>
                <c:pt idx="1643">
                  <c:v>8.3513290474670834E-2</c:v>
                </c:pt>
                <c:pt idx="1644">
                  <c:v>8.4588612670030261E-2</c:v>
                </c:pt>
                <c:pt idx="1645">
                  <c:v>8.4709502499608819E-2</c:v>
                </c:pt>
                <c:pt idx="1646">
                  <c:v>8.8337822584658804E-2</c:v>
                </c:pt>
                <c:pt idx="1647">
                  <c:v>8.9407475078714785E-2</c:v>
                </c:pt>
                <c:pt idx="1648">
                  <c:v>8.7921150657034347E-2</c:v>
                </c:pt>
                <c:pt idx="1649">
                  <c:v>8.7593570647519076E-2</c:v>
                </c:pt>
                <c:pt idx="1650">
                  <c:v>8.7875363764010908E-2</c:v>
                </c:pt>
                <c:pt idx="1651">
                  <c:v>8.7750139136453825E-2</c:v>
                </c:pt>
                <c:pt idx="1652">
                  <c:v>8.8744020828430373E-2</c:v>
                </c:pt>
                <c:pt idx="1653">
                  <c:v>8.8921334991347203E-2</c:v>
                </c:pt>
                <c:pt idx="1654">
                  <c:v>8.6695163047256121E-2</c:v>
                </c:pt>
                <c:pt idx="1655">
                  <c:v>9.0232146159608395E-2</c:v>
                </c:pt>
                <c:pt idx="1656">
                  <c:v>9.0085158211329508E-2</c:v>
                </c:pt>
                <c:pt idx="1657">
                  <c:v>9.1137032722672581E-2</c:v>
                </c:pt>
                <c:pt idx="1658">
                  <c:v>9.1363536896604855E-2</c:v>
                </c:pt>
                <c:pt idx="1659">
                  <c:v>9.0892942273646471E-2</c:v>
                </c:pt>
                <c:pt idx="1660">
                  <c:v>9.0008397527552256E-2</c:v>
                </c:pt>
                <c:pt idx="1661">
                  <c:v>9.0017540151216394E-2</c:v>
                </c:pt>
                <c:pt idx="1662">
                  <c:v>0.10461521299689534</c:v>
                </c:pt>
                <c:pt idx="1663">
                  <c:v>0.10746954339270372</c:v>
                </c:pt>
                <c:pt idx="1664">
                  <c:v>0.10681495749006621</c:v>
                </c:pt>
                <c:pt idx="1665">
                  <c:v>0.10789935544711718</c:v>
                </c:pt>
                <c:pt idx="1666">
                  <c:v>0.10799960028127709</c:v>
                </c:pt>
                <c:pt idx="1667">
                  <c:v>0.10842387172922234</c:v>
                </c:pt>
                <c:pt idx="1668">
                  <c:v>0.10956276936713656</c:v>
                </c:pt>
                <c:pt idx="1669">
                  <c:v>0.11030833190596041</c:v>
                </c:pt>
                <c:pt idx="1670">
                  <c:v>0.11045673109415796</c:v>
                </c:pt>
                <c:pt idx="1671">
                  <c:v>0.11119423287045969</c:v>
                </c:pt>
                <c:pt idx="1672">
                  <c:v>0.1107995342897507</c:v>
                </c:pt>
                <c:pt idx="1673">
                  <c:v>0.11104982114657454</c:v>
                </c:pt>
                <c:pt idx="1674">
                  <c:v>0.1117153842104605</c:v>
                </c:pt>
                <c:pt idx="1675">
                  <c:v>0.11193721786994555</c:v>
                </c:pt>
                <c:pt idx="1676">
                  <c:v>0.112171970396896</c:v>
                </c:pt>
                <c:pt idx="1677">
                  <c:v>0.11199456095988716</c:v>
                </c:pt>
                <c:pt idx="1678">
                  <c:v>0.11319743362743005</c:v>
                </c:pt>
                <c:pt idx="1679">
                  <c:v>0.11319338841521237</c:v>
                </c:pt>
                <c:pt idx="1680">
                  <c:v>0.11268083362874104</c:v>
                </c:pt>
                <c:pt idx="1681">
                  <c:v>0.11283064840004074</c:v>
                </c:pt>
                <c:pt idx="1682">
                  <c:v>0.11250574954561599</c:v>
                </c:pt>
                <c:pt idx="1683">
                  <c:v>0.1117129985164631</c:v>
                </c:pt>
                <c:pt idx="1684">
                  <c:v>0.11119906680635376</c:v>
                </c:pt>
                <c:pt idx="1685">
                  <c:v>0.11141979769279009</c:v>
                </c:pt>
                <c:pt idx="1686">
                  <c:v>0.11212443579154951</c:v>
                </c:pt>
                <c:pt idx="1687">
                  <c:v>0.1120283208809438</c:v>
                </c:pt>
                <c:pt idx="1688">
                  <c:v>0.11117795992487831</c:v>
                </c:pt>
                <c:pt idx="1689">
                  <c:v>0.11172353220774964</c:v>
                </c:pt>
                <c:pt idx="1690">
                  <c:v>0.11116006942713054</c:v>
                </c:pt>
                <c:pt idx="1691">
                  <c:v>0.10848576634317113</c:v>
                </c:pt>
                <c:pt idx="1692">
                  <c:v>0.10861389384172529</c:v>
                </c:pt>
                <c:pt idx="1693">
                  <c:v>0.10894432813656124</c:v>
                </c:pt>
                <c:pt idx="1694">
                  <c:v>0.10869349934900278</c:v>
                </c:pt>
                <c:pt idx="1695">
                  <c:v>0.10842128862504441</c:v>
                </c:pt>
                <c:pt idx="1696">
                  <c:v>0.1079731992861472</c:v>
                </c:pt>
                <c:pt idx="1697">
                  <c:v>0.10918152475446721</c:v>
                </c:pt>
                <c:pt idx="1698">
                  <c:v>0.1093219480704959</c:v>
                </c:pt>
                <c:pt idx="1699">
                  <c:v>0.10849432280706517</c:v>
                </c:pt>
                <c:pt idx="1700">
                  <c:v>0.10863846029137612</c:v>
                </c:pt>
                <c:pt idx="1701">
                  <c:v>0.10862053086811906</c:v>
                </c:pt>
                <c:pt idx="1702">
                  <c:v>0.1072244154155586</c:v>
                </c:pt>
                <c:pt idx="1703">
                  <c:v>0.10820573909276032</c:v>
                </c:pt>
                <c:pt idx="1704">
                  <c:v>0.10622930528956095</c:v>
                </c:pt>
                <c:pt idx="1705">
                  <c:v>9.9727435641974463E-2</c:v>
                </c:pt>
                <c:pt idx="1706">
                  <c:v>9.9451516977184601E-2</c:v>
                </c:pt>
                <c:pt idx="1707">
                  <c:v>9.8607681223584792E-2</c:v>
                </c:pt>
                <c:pt idx="1708">
                  <c:v>9.9312646648084146E-2</c:v>
                </c:pt>
                <c:pt idx="1709">
                  <c:v>9.5616356622410664E-2</c:v>
                </c:pt>
                <c:pt idx="1710">
                  <c:v>9.4698734158540687E-2</c:v>
                </c:pt>
                <c:pt idx="1711">
                  <c:v>9.3071213037683828E-2</c:v>
                </c:pt>
                <c:pt idx="1712">
                  <c:v>9.3199808079516125E-2</c:v>
                </c:pt>
                <c:pt idx="1713">
                  <c:v>9.2928656541957047E-2</c:v>
                </c:pt>
                <c:pt idx="1714">
                  <c:v>9.2874377573885267E-2</c:v>
                </c:pt>
                <c:pt idx="1715">
                  <c:v>9.1288877137052832E-2</c:v>
                </c:pt>
                <c:pt idx="1716">
                  <c:v>9.1055983125912843E-2</c:v>
                </c:pt>
                <c:pt idx="1717">
                  <c:v>9.1103461808685657E-2</c:v>
                </c:pt>
                <c:pt idx="1718">
                  <c:v>8.7258317209552169E-2</c:v>
                </c:pt>
                <c:pt idx="1719">
                  <c:v>8.6998994046480538E-2</c:v>
                </c:pt>
                <c:pt idx="1720">
                  <c:v>8.5483535061833635E-2</c:v>
                </c:pt>
                <c:pt idx="1721">
                  <c:v>8.5555281965992699E-2</c:v>
                </c:pt>
                <c:pt idx="1722">
                  <c:v>8.5080174013641596E-2</c:v>
                </c:pt>
                <c:pt idx="1723">
                  <c:v>8.5143962908972096E-2</c:v>
                </c:pt>
                <c:pt idx="1724">
                  <c:v>8.5150117138794862E-2</c:v>
                </c:pt>
                <c:pt idx="1725">
                  <c:v>6.425495111605127E-2</c:v>
                </c:pt>
                <c:pt idx="1726">
                  <c:v>5.7743145398193065E-2</c:v>
                </c:pt>
                <c:pt idx="1727">
                  <c:v>5.7391756144673844E-2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RISKSTATS!$AO$2:$AO$2200</c:f>
              <c:numCache>
                <c:formatCode>0.00%</c:formatCode>
                <c:ptCount val="2199"/>
                <c:pt idx="1253">
                  <c:v>0.65791945735562396</c:v>
                </c:pt>
                <c:pt idx="1254">
                  <c:v>0.72519181997360205</c:v>
                </c:pt>
                <c:pt idx="1255">
                  <c:v>0.72693829409628075</c:v>
                </c:pt>
                <c:pt idx="1256">
                  <c:v>0.73624097565504276</c:v>
                </c:pt>
                <c:pt idx="1257">
                  <c:v>0.73218922937788511</c:v>
                </c:pt>
                <c:pt idx="1258">
                  <c:v>0.73646976256787589</c:v>
                </c:pt>
                <c:pt idx="1259">
                  <c:v>0.73956918795079518</c:v>
                </c:pt>
                <c:pt idx="1260">
                  <c:v>0.74123428957639581</c:v>
                </c:pt>
                <c:pt idx="1261">
                  <c:v>0.74988887648224101</c:v>
                </c:pt>
                <c:pt idx="1262">
                  <c:v>0.74247888084129765</c:v>
                </c:pt>
                <c:pt idx="1263">
                  <c:v>0.73984515909224269</c:v>
                </c:pt>
                <c:pt idx="1264">
                  <c:v>0.73292370801718931</c:v>
                </c:pt>
                <c:pt idx="1265">
                  <c:v>0.723008461138817</c:v>
                </c:pt>
                <c:pt idx="1266">
                  <c:v>0.71742558222649122</c:v>
                </c:pt>
                <c:pt idx="1267">
                  <c:v>0.72209206581790164</c:v>
                </c:pt>
                <c:pt idx="1268">
                  <c:v>0.71874951975300361</c:v>
                </c:pt>
                <c:pt idx="1269">
                  <c:v>0.72716220811956556</c:v>
                </c:pt>
                <c:pt idx="1270">
                  <c:v>0.72716007924203996</c:v>
                </c:pt>
                <c:pt idx="1271">
                  <c:v>0.72683912954508201</c:v>
                </c:pt>
                <c:pt idx="1272">
                  <c:v>0.72517007568975422</c:v>
                </c:pt>
                <c:pt idx="1273">
                  <c:v>0.7275354682505174</c:v>
                </c:pt>
                <c:pt idx="1274">
                  <c:v>0.73041928267472289</c:v>
                </c:pt>
                <c:pt idx="1275">
                  <c:v>0.73099049751847134</c:v>
                </c:pt>
                <c:pt idx="1276">
                  <c:v>0.72480137744712192</c:v>
                </c:pt>
                <c:pt idx="1277">
                  <c:v>0.71792748184120303</c:v>
                </c:pt>
                <c:pt idx="1278">
                  <c:v>0.70914059823631181</c:v>
                </c:pt>
                <c:pt idx="1279">
                  <c:v>0.70942214043601193</c:v>
                </c:pt>
                <c:pt idx="1280">
                  <c:v>0.69925523730647998</c:v>
                </c:pt>
                <c:pt idx="1281">
                  <c:v>0.67517397641671884</c:v>
                </c:pt>
                <c:pt idx="1282">
                  <c:v>0.67561968499086034</c:v>
                </c:pt>
                <c:pt idx="1283">
                  <c:v>0.68042827166616415</c:v>
                </c:pt>
                <c:pt idx="1284">
                  <c:v>0.67859799494024808</c:v>
                </c:pt>
                <c:pt idx="1285">
                  <c:v>0.67500111557432096</c:v>
                </c:pt>
                <c:pt idx="1286">
                  <c:v>0.68023254744329498</c:v>
                </c:pt>
                <c:pt idx="1287">
                  <c:v>0.71083379318707507</c:v>
                </c:pt>
                <c:pt idx="1288">
                  <c:v>0.71260417935871823</c:v>
                </c:pt>
                <c:pt idx="1289">
                  <c:v>0.71903050814129787</c:v>
                </c:pt>
                <c:pt idx="1290">
                  <c:v>0.71948110094898321</c:v>
                </c:pt>
                <c:pt idx="1291">
                  <c:v>0.7263928395421988</c:v>
                </c:pt>
                <c:pt idx="1292">
                  <c:v>0.73602983904239594</c:v>
                </c:pt>
                <c:pt idx="1293">
                  <c:v>0.74010961248176899</c:v>
                </c:pt>
                <c:pt idx="1294">
                  <c:v>0.73674519271383476</c:v>
                </c:pt>
                <c:pt idx="1295">
                  <c:v>0.73850357688058554</c:v>
                </c:pt>
                <c:pt idx="1296">
                  <c:v>0.74278570559565515</c:v>
                </c:pt>
                <c:pt idx="1297">
                  <c:v>0.74604795528343204</c:v>
                </c:pt>
                <c:pt idx="1298">
                  <c:v>0.741068165997678</c:v>
                </c:pt>
                <c:pt idx="1299">
                  <c:v>0.71837085999551553</c:v>
                </c:pt>
                <c:pt idx="1300">
                  <c:v>0.72528169269171638</c:v>
                </c:pt>
                <c:pt idx="1301">
                  <c:v>0.72683704864592469</c:v>
                </c:pt>
                <c:pt idx="1302">
                  <c:v>0.7371581594741029</c:v>
                </c:pt>
                <c:pt idx="1303">
                  <c:v>0.73974280892093636</c:v>
                </c:pt>
                <c:pt idx="1304">
                  <c:v>0.73565175094906321</c:v>
                </c:pt>
                <c:pt idx="1305">
                  <c:v>0.72176836618990592</c:v>
                </c:pt>
                <c:pt idx="1306">
                  <c:v>0.72097268214671217</c:v>
                </c:pt>
                <c:pt idx="1307">
                  <c:v>0.72184107507978423</c:v>
                </c:pt>
                <c:pt idx="1308">
                  <c:v>0.72213665022431395</c:v>
                </c:pt>
                <c:pt idx="1309">
                  <c:v>0.7190850841443871</c:v>
                </c:pt>
                <c:pt idx="1310">
                  <c:v>0.68725993858511181</c:v>
                </c:pt>
                <c:pt idx="1311">
                  <c:v>0.67502109801787413</c:v>
                </c:pt>
                <c:pt idx="1312">
                  <c:v>0.68563004803379179</c:v>
                </c:pt>
                <c:pt idx="1313">
                  <c:v>0.68795315952166791</c:v>
                </c:pt>
                <c:pt idx="1314">
                  <c:v>0.69984005018254292</c:v>
                </c:pt>
                <c:pt idx="1315">
                  <c:v>0.70300060494297933</c:v>
                </c:pt>
                <c:pt idx="1316">
                  <c:v>0.69680157604249904</c:v>
                </c:pt>
                <c:pt idx="1317">
                  <c:v>0.6899401653054732</c:v>
                </c:pt>
                <c:pt idx="1318">
                  <c:v>0.70735292028661978</c:v>
                </c:pt>
                <c:pt idx="1319">
                  <c:v>0.68763381259698986</c:v>
                </c:pt>
                <c:pt idx="1320">
                  <c:v>0.69963004236136084</c:v>
                </c:pt>
                <c:pt idx="1321">
                  <c:v>0.71201312356233981</c:v>
                </c:pt>
                <c:pt idx="1322">
                  <c:v>0.69133583542568122</c:v>
                </c:pt>
                <c:pt idx="1323">
                  <c:v>0.69210987077668695</c:v>
                </c:pt>
                <c:pt idx="1324">
                  <c:v>0.69158917018463595</c:v>
                </c:pt>
                <c:pt idx="1325">
                  <c:v>0.74291729322015398</c:v>
                </c:pt>
                <c:pt idx="1326">
                  <c:v>0.7429100812735816</c:v>
                </c:pt>
                <c:pt idx="1327">
                  <c:v>0.74011401721451409</c:v>
                </c:pt>
                <c:pt idx="1328">
                  <c:v>0.74179307797498784</c:v>
                </c:pt>
                <c:pt idx="1329">
                  <c:v>0.70718494452001435</c:v>
                </c:pt>
                <c:pt idx="1330">
                  <c:v>0.68427676674637516</c:v>
                </c:pt>
                <c:pt idx="1331">
                  <c:v>0.6580036521065411</c:v>
                </c:pt>
                <c:pt idx="1332">
                  <c:v>0.65466612192199602</c:v>
                </c:pt>
                <c:pt idx="1333">
                  <c:v>0.6682657909063191</c:v>
                </c:pt>
                <c:pt idx="1334">
                  <c:v>0.69111284853477806</c:v>
                </c:pt>
                <c:pt idx="1335">
                  <c:v>0.71270749331159267</c:v>
                </c:pt>
                <c:pt idx="1336">
                  <c:v>0.72492858163982321</c:v>
                </c:pt>
                <c:pt idx="1337">
                  <c:v>0.74479443870227802</c:v>
                </c:pt>
                <c:pt idx="1338">
                  <c:v>0.73957239309745482</c:v>
                </c:pt>
                <c:pt idx="1339">
                  <c:v>0.74608277049865823</c:v>
                </c:pt>
                <c:pt idx="1340">
                  <c:v>0.73686372542216383</c:v>
                </c:pt>
                <c:pt idx="1341">
                  <c:v>0.75090740415304924</c:v>
                </c:pt>
                <c:pt idx="1342">
                  <c:v>0.75450468096660339</c:v>
                </c:pt>
                <c:pt idx="1343">
                  <c:v>0.74154947252015169</c:v>
                </c:pt>
                <c:pt idx="1344">
                  <c:v>0.74890878847702969</c:v>
                </c:pt>
                <c:pt idx="1345">
                  <c:v>0.73992085435768429</c:v>
                </c:pt>
                <c:pt idx="1346">
                  <c:v>0.74214347414066606</c:v>
                </c:pt>
                <c:pt idx="1347">
                  <c:v>0.75711244800042377</c:v>
                </c:pt>
                <c:pt idx="1348">
                  <c:v>0.74175158090399596</c:v>
                </c:pt>
                <c:pt idx="1349">
                  <c:v>0.75280965734237726</c:v>
                </c:pt>
                <c:pt idx="1350">
                  <c:v>0.74822771311538272</c:v>
                </c:pt>
                <c:pt idx="1351">
                  <c:v>0.74874844016161202</c:v>
                </c:pt>
                <c:pt idx="1352">
                  <c:v>0.75108673120704394</c:v>
                </c:pt>
                <c:pt idx="1353">
                  <c:v>0.76389000960631315</c:v>
                </c:pt>
                <c:pt idx="1354">
                  <c:v>0.77002945849200499</c:v>
                </c:pt>
                <c:pt idx="1355">
                  <c:v>0.75776664017151529</c:v>
                </c:pt>
                <c:pt idx="1356">
                  <c:v>0.75501264481778518</c:v>
                </c:pt>
                <c:pt idx="1357">
                  <c:v>0.75124341540060746</c:v>
                </c:pt>
                <c:pt idx="1358">
                  <c:v>0.75163966121887393</c:v>
                </c:pt>
                <c:pt idx="1359">
                  <c:v>0.75943237026827881</c:v>
                </c:pt>
                <c:pt idx="1360">
                  <c:v>0.76208710728287699</c:v>
                </c:pt>
                <c:pt idx="1361">
                  <c:v>0.74901317678724788</c:v>
                </c:pt>
                <c:pt idx="1362">
                  <c:v>0.77565388542244929</c:v>
                </c:pt>
                <c:pt idx="1363">
                  <c:v>0.7784681553070103</c:v>
                </c:pt>
                <c:pt idx="1364">
                  <c:v>0.76800541285629742</c:v>
                </c:pt>
                <c:pt idx="1365">
                  <c:v>0.76701242828875416</c:v>
                </c:pt>
                <c:pt idx="1366">
                  <c:v>0.7762247137200402</c:v>
                </c:pt>
                <c:pt idx="1367">
                  <c:v>0.78874330329469178</c:v>
                </c:pt>
                <c:pt idx="1368">
                  <c:v>0.77436436498421812</c:v>
                </c:pt>
                <c:pt idx="1369">
                  <c:v>0.80764559044302264</c:v>
                </c:pt>
                <c:pt idx="1370">
                  <c:v>0.80244394636658034</c:v>
                </c:pt>
                <c:pt idx="1371">
                  <c:v>0.79918176185561884</c:v>
                </c:pt>
                <c:pt idx="1372">
                  <c:v>0.79479959121873001</c:v>
                </c:pt>
                <c:pt idx="1373">
                  <c:v>0.78596038265993584</c:v>
                </c:pt>
                <c:pt idx="1374">
                  <c:v>0.76013169033053174</c:v>
                </c:pt>
                <c:pt idx="1375">
                  <c:v>0.74494916756089025</c:v>
                </c:pt>
                <c:pt idx="1376">
                  <c:v>0.72974445296623103</c:v>
                </c:pt>
                <c:pt idx="1377">
                  <c:v>0.75256393748993433</c:v>
                </c:pt>
                <c:pt idx="1378">
                  <c:v>0.78023514008463624</c:v>
                </c:pt>
                <c:pt idx="1379">
                  <c:v>0.79732039854039272</c:v>
                </c:pt>
                <c:pt idx="1380">
                  <c:v>0.76988793087267438</c:v>
                </c:pt>
                <c:pt idx="1381">
                  <c:v>0.78523857154194909</c:v>
                </c:pt>
                <c:pt idx="1382">
                  <c:v>0.80580377003424419</c:v>
                </c:pt>
                <c:pt idx="1383">
                  <c:v>0.81499817829114574</c:v>
                </c:pt>
                <c:pt idx="1384">
                  <c:v>0.81575501585967247</c:v>
                </c:pt>
                <c:pt idx="1385">
                  <c:v>0.80958092977920915</c:v>
                </c:pt>
                <c:pt idx="1386">
                  <c:v>0.80166521177591077</c:v>
                </c:pt>
                <c:pt idx="1387">
                  <c:v>0.80562141940889498</c:v>
                </c:pt>
                <c:pt idx="1388">
                  <c:v>0.79672877365178241</c:v>
                </c:pt>
                <c:pt idx="1389">
                  <c:v>0.78418215718272199</c:v>
                </c:pt>
                <c:pt idx="1390">
                  <c:v>0.81032673249251097</c:v>
                </c:pt>
                <c:pt idx="1391">
                  <c:v>0.81733599154017911</c:v>
                </c:pt>
                <c:pt idx="1392">
                  <c:v>0.81099862729622796</c:v>
                </c:pt>
                <c:pt idx="1393">
                  <c:v>0.82086999073051314</c:v>
                </c:pt>
                <c:pt idx="1394">
                  <c:v>0.82354728513019548</c:v>
                </c:pt>
                <c:pt idx="1395">
                  <c:v>0.81538453963840596</c:v>
                </c:pt>
                <c:pt idx="1396">
                  <c:v>0.81842242432469947</c:v>
                </c:pt>
                <c:pt idx="1397">
                  <c:v>0.8022255448919251</c:v>
                </c:pt>
                <c:pt idx="1398">
                  <c:v>0.79926154679040495</c:v>
                </c:pt>
                <c:pt idx="1399">
                  <c:v>0.8036677646468704</c:v>
                </c:pt>
                <c:pt idx="1400">
                  <c:v>0.81777636974279189</c:v>
                </c:pt>
                <c:pt idx="1401">
                  <c:v>0.81952575848076359</c:v>
                </c:pt>
                <c:pt idx="1402">
                  <c:v>0.82274179801416769</c:v>
                </c:pt>
                <c:pt idx="1403">
                  <c:v>0.82320200124101484</c:v>
                </c:pt>
                <c:pt idx="1404">
                  <c:v>0.80618020492593778</c:v>
                </c:pt>
                <c:pt idx="1405">
                  <c:v>0.81291966211171574</c:v>
                </c:pt>
                <c:pt idx="1406">
                  <c:v>0.79632050556705203</c:v>
                </c:pt>
                <c:pt idx="1407">
                  <c:v>0.80411974861430402</c:v>
                </c:pt>
                <c:pt idx="1408">
                  <c:v>0.81529401888236908</c:v>
                </c:pt>
                <c:pt idx="1409">
                  <c:v>0.80716864056291959</c:v>
                </c:pt>
                <c:pt idx="1410">
                  <c:v>0.81615094585654813</c:v>
                </c:pt>
                <c:pt idx="1411">
                  <c:v>0.7980982899864818</c:v>
                </c:pt>
                <c:pt idx="1412">
                  <c:v>0.7852962333439526</c:v>
                </c:pt>
                <c:pt idx="1413">
                  <c:v>0.78497782559523488</c:v>
                </c:pt>
                <c:pt idx="1414">
                  <c:v>0.78670555468677272</c:v>
                </c:pt>
                <c:pt idx="1415">
                  <c:v>0.78509203165253438</c:v>
                </c:pt>
                <c:pt idx="1416">
                  <c:v>0.79831644465094465</c:v>
                </c:pt>
                <c:pt idx="1417">
                  <c:v>0.81454545675378554</c:v>
                </c:pt>
                <c:pt idx="1418">
                  <c:v>0.81482791059495208</c:v>
                </c:pt>
                <c:pt idx="1419">
                  <c:v>0.81819439810946937</c:v>
                </c:pt>
                <c:pt idx="1420">
                  <c:v>0.81494815939498411</c:v>
                </c:pt>
                <c:pt idx="1421">
                  <c:v>0.8312004125907958</c:v>
                </c:pt>
                <c:pt idx="1422">
                  <c:v>0.82057253081349513</c:v>
                </c:pt>
                <c:pt idx="1423">
                  <c:v>0.82002023678011826</c:v>
                </c:pt>
                <c:pt idx="1424">
                  <c:v>0.81872346986884215</c:v>
                </c:pt>
                <c:pt idx="1425">
                  <c:v>0.81438105508676495</c:v>
                </c:pt>
                <c:pt idx="1426">
                  <c:v>0.81420313752618023</c:v>
                </c:pt>
                <c:pt idx="1427">
                  <c:v>0.8123294153708982</c:v>
                </c:pt>
                <c:pt idx="1428">
                  <c:v>0.80314099860870092</c:v>
                </c:pt>
                <c:pt idx="1429">
                  <c:v>0.78838791907472605</c:v>
                </c:pt>
                <c:pt idx="1430">
                  <c:v>0.78805506745295728</c:v>
                </c:pt>
                <c:pt idx="1431">
                  <c:v>0.79541777467651986</c:v>
                </c:pt>
                <c:pt idx="1432">
                  <c:v>0.78889495677586707</c:v>
                </c:pt>
                <c:pt idx="1433">
                  <c:v>0.78850340424818766</c:v>
                </c:pt>
                <c:pt idx="1434">
                  <c:v>0.79131205484674305</c:v>
                </c:pt>
                <c:pt idx="1435">
                  <c:v>0.78090608246959481</c:v>
                </c:pt>
                <c:pt idx="1436">
                  <c:v>0.79320186846752505</c:v>
                </c:pt>
                <c:pt idx="1437">
                  <c:v>0.79473137581954423</c:v>
                </c:pt>
                <c:pt idx="1438">
                  <c:v>0.80949895472285172</c:v>
                </c:pt>
                <c:pt idx="1439">
                  <c:v>0.81781426795801893</c:v>
                </c:pt>
                <c:pt idx="1440">
                  <c:v>0.82430224522935647</c:v>
                </c:pt>
                <c:pt idx="1441">
                  <c:v>0.79608386011337051</c:v>
                </c:pt>
                <c:pt idx="1442">
                  <c:v>0.79226413476423774</c:v>
                </c:pt>
                <c:pt idx="1443">
                  <c:v>0.78562498900679667</c:v>
                </c:pt>
                <c:pt idx="1444">
                  <c:v>0.7713582651160954</c:v>
                </c:pt>
                <c:pt idx="1445">
                  <c:v>0.76739844903560495</c:v>
                </c:pt>
                <c:pt idx="1446">
                  <c:v>0.76888722851320723</c:v>
                </c:pt>
                <c:pt idx="1447">
                  <c:v>0.76848326509856579</c:v>
                </c:pt>
                <c:pt idx="1448">
                  <c:v>0.7546501660422299</c:v>
                </c:pt>
                <c:pt idx="1449">
                  <c:v>0.77920487890769496</c:v>
                </c:pt>
                <c:pt idx="1450">
                  <c:v>0.77352991231331392</c:v>
                </c:pt>
                <c:pt idx="1451">
                  <c:v>0.76849875170590864</c:v>
                </c:pt>
                <c:pt idx="1452">
                  <c:v>0.77487356080005176</c:v>
                </c:pt>
                <c:pt idx="1453">
                  <c:v>0.78213894395594197</c:v>
                </c:pt>
                <c:pt idx="1454">
                  <c:v>0.7834757465169977</c:v>
                </c:pt>
                <c:pt idx="1455">
                  <c:v>0.81169907065743108</c:v>
                </c:pt>
                <c:pt idx="1456">
                  <c:v>0.81788267503950407</c:v>
                </c:pt>
                <c:pt idx="1457">
                  <c:v>0.82307743481814399</c:v>
                </c:pt>
                <c:pt idx="1458">
                  <c:v>0.8274090430957991</c:v>
                </c:pt>
                <c:pt idx="1459">
                  <c:v>0.82188923173817918</c:v>
                </c:pt>
                <c:pt idx="1460">
                  <c:v>0.83642699027476008</c:v>
                </c:pt>
                <c:pt idx="1461">
                  <c:v>0.84278485194396913</c:v>
                </c:pt>
                <c:pt idx="1462">
                  <c:v>0.84407018614281704</c:v>
                </c:pt>
                <c:pt idx="1463">
                  <c:v>0.85423481705416915</c:v>
                </c:pt>
                <c:pt idx="1464">
                  <c:v>0.87068315206699065</c:v>
                </c:pt>
                <c:pt idx="1465">
                  <c:v>0.85998204260404687</c:v>
                </c:pt>
                <c:pt idx="1466">
                  <c:v>0.82842542956897691</c:v>
                </c:pt>
                <c:pt idx="1467">
                  <c:v>0.8267069771454123</c:v>
                </c:pt>
                <c:pt idx="1468">
                  <c:v>0.82101343721302666</c:v>
                </c:pt>
                <c:pt idx="1469">
                  <c:v>0.79525944593764886</c:v>
                </c:pt>
                <c:pt idx="1470">
                  <c:v>0.80353816891257324</c:v>
                </c:pt>
                <c:pt idx="1471">
                  <c:v>0.81874044081193131</c:v>
                </c:pt>
                <c:pt idx="1472">
                  <c:v>0.8455711138291323</c:v>
                </c:pt>
                <c:pt idx="1473">
                  <c:v>0.83160530666440846</c:v>
                </c:pt>
                <c:pt idx="1474">
                  <c:v>0.82753652798190513</c:v>
                </c:pt>
                <c:pt idx="1475">
                  <c:v>0.83965046110682229</c:v>
                </c:pt>
                <c:pt idx="1476">
                  <c:v>0.8370138694656738</c:v>
                </c:pt>
                <c:pt idx="1477">
                  <c:v>0.85944398733813721</c:v>
                </c:pt>
                <c:pt idx="1478">
                  <c:v>0.88001333235826673</c:v>
                </c:pt>
                <c:pt idx="1479">
                  <c:v>0.87017772747533384</c:v>
                </c:pt>
                <c:pt idx="1480">
                  <c:v>0.87301226886931793</c:v>
                </c:pt>
                <c:pt idx="1481">
                  <c:v>0.85828458143005504</c:v>
                </c:pt>
                <c:pt idx="1482">
                  <c:v>0.83821306751998337</c:v>
                </c:pt>
                <c:pt idx="1483">
                  <c:v>0.8456413748660101</c:v>
                </c:pt>
                <c:pt idx="1484">
                  <c:v>0.85653838909709701</c:v>
                </c:pt>
                <c:pt idx="1485">
                  <c:v>0.87318010159004744</c:v>
                </c:pt>
                <c:pt idx="1486">
                  <c:v>0.86132913587860616</c:v>
                </c:pt>
                <c:pt idx="1487">
                  <c:v>0.86149098139002556</c:v>
                </c:pt>
                <c:pt idx="1488">
                  <c:v>0.86465319984102029</c:v>
                </c:pt>
                <c:pt idx="1489">
                  <c:v>0.87333646684463961</c:v>
                </c:pt>
                <c:pt idx="1490">
                  <c:v>0.89348839206610109</c:v>
                </c:pt>
                <c:pt idx="1491">
                  <c:v>0.89450599879668102</c:v>
                </c:pt>
                <c:pt idx="1492">
                  <c:v>0.88272391558211505</c:v>
                </c:pt>
                <c:pt idx="1493">
                  <c:v>0.8733008085302284</c:v>
                </c:pt>
                <c:pt idx="1494">
                  <c:v>0.87304853202172794</c:v>
                </c:pt>
                <c:pt idx="1495">
                  <c:v>0.88059846176265077</c:v>
                </c:pt>
                <c:pt idx="1496">
                  <c:v>0.88764215753126174</c:v>
                </c:pt>
                <c:pt idx="1497">
                  <c:v>0.8974245600427937</c:v>
                </c:pt>
                <c:pt idx="1498">
                  <c:v>0.9068460399426389</c:v>
                </c:pt>
                <c:pt idx="1499">
                  <c:v>0.91369079760865768</c:v>
                </c:pt>
                <c:pt idx="1500">
                  <c:v>0.91195679371010441</c:v>
                </c:pt>
                <c:pt idx="1501">
                  <c:v>0.91504168450615964</c:v>
                </c:pt>
                <c:pt idx="1502">
                  <c:v>0.93121363388678469</c:v>
                </c:pt>
                <c:pt idx="1503">
                  <c:v>0.91159655555950592</c:v>
                </c:pt>
                <c:pt idx="1504">
                  <c:v>0.9152722962544414</c:v>
                </c:pt>
                <c:pt idx="1505">
                  <c:v>0.92688314293668983</c:v>
                </c:pt>
                <c:pt idx="1506">
                  <c:v>0.92877838871852003</c:v>
                </c:pt>
                <c:pt idx="1507">
                  <c:v>0.92928934672680397</c:v>
                </c:pt>
                <c:pt idx="1508">
                  <c:v>0.92466913007921925</c:v>
                </c:pt>
                <c:pt idx="1509">
                  <c:v>0.92319093783274153</c:v>
                </c:pt>
                <c:pt idx="1510">
                  <c:v>0.87759412879686893</c:v>
                </c:pt>
                <c:pt idx="1511">
                  <c:v>0.87778219119737366</c:v>
                </c:pt>
                <c:pt idx="1512">
                  <c:v>0.89271589509497162</c:v>
                </c:pt>
                <c:pt idx="1513">
                  <c:v>0.87243866460083097</c:v>
                </c:pt>
                <c:pt idx="1514">
                  <c:v>0.86857090291204075</c:v>
                </c:pt>
                <c:pt idx="1515">
                  <c:v>0.84743158889143122</c:v>
                </c:pt>
                <c:pt idx="1516">
                  <c:v>0.85491815940870697</c:v>
                </c:pt>
                <c:pt idx="1517">
                  <c:v>0.86204746340797889</c:v>
                </c:pt>
                <c:pt idx="1518">
                  <c:v>0.88709491406301522</c:v>
                </c:pt>
                <c:pt idx="1519">
                  <c:v>0.90362794556969961</c:v>
                </c:pt>
                <c:pt idx="1520">
                  <c:v>0.89539046811335887</c:v>
                </c:pt>
                <c:pt idx="1521">
                  <c:v>0.91750389029102142</c:v>
                </c:pt>
                <c:pt idx="1522">
                  <c:v>0.88716168922686434</c:v>
                </c:pt>
                <c:pt idx="1523">
                  <c:v>0.91527892679175871</c:v>
                </c:pt>
                <c:pt idx="1524">
                  <c:v>0.91748617550132383</c:v>
                </c:pt>
                <c:pt idx="1525">
                  <c:v>0.92552955423609473</c:v>
                </c:pt>
                <c:pt idx="1526">
                  <c:v>0.91976689952295809</c:v>
                </c:pt>
                <c:pt idx="1527">
                  <c:v>0.93446626505277941</c:v>
                </c:pt>
                <c:pt idx="1528">
                  <c:v>0.90837295691570541</c:v>
                </c:pt>
                <c:pt idx="1529">
                  <c:v>0.87448610122655324</c:v>
                </c:pt>
                <c:pt idx="1530">
                  <c:v>0.85833758117621672</c:v>
                </c:pt>
                <c:pt idx="1531">
                  <c:v>0.85713136422031577</c:v>
                </c:pt>
                <c:pt idx="1532">
                  <c:v>0.85573819526025718</c:v>
                </c:pt>
                <c:pt idx="1533">
                  <c:v>0.79438502422405066</c:v>
                </c:pt>
                <c:pt idx="1534">
                  <c:v>0.80161329094026479</c:v>
                </c:pt>
                <c:pt idx="1535">
                  <c:v>0.80030677177066512</c:v>
                </c:pt>
                <c:pt idx="1536">
                  <c:v>0.81163465922921763</c:v>
                </c:pt>
                <c:pt idx="1537">
                  <c:v>0.81313045991121302</c:v>
                </c:pt>
                <c:pt idx="1538">
                  <c:v>0.79672461882111845</c:v>
                </c:pt>
                <c:pt idx="1539">
                  <c:v>0.79600921412865677</c:v>
                </c:pt>
                <c:pt idx="1540">
                  <c:v>0.7840531075293431</c:v>
                </c:pt>
                <c:pt idx="1541">
                  <c:v>0.80200546018184471</c:v>
                </c:pt>
                <c:pt idx="1542">
                  <c:v>0.81697516526535396</c:v>
                </c:pt>
                <c:pt idx="1543">
                  <c:v>0.83484595729372768</c:v>
                </c:pt>
                <c:pt idx="1544">
                  <c:v>0.84622186155936407</c:v>
                </c:pt>
                <c:pt idx="1545">
                  <c:v>0.82878511264167243</c:v>
                </c:pt>
                <c:pt idx="1546">
                  <c:v>0.85504338890724085</c:v>
                </c:pt>
                <c:pt idx="1547">
                  <c:v>0.78762320177611089</c:v>
                </c:pt>
                <c:pt idx="1548">
                  <c:v>0.7947334504446244</c:v>
                </c:pt>
                <c:pt idx="1549">
                  <c:v>0.76172009009840735</c:v>
                </c:pt>
                <c:pt idx="1550">
                  <c:v>0.79650919627089767</c:v>
                </c:pt>
                <c:pt idx="1551">
                  <c:v>0.85152034590152181</c:v>
                </c:pt>
                <c:pt idx="1552">
                  <c:v>0.89196946937633881</c:v>
                </c:pt>
                <c:pt idx="1553">
                  <c:v>0.89590461121071485</c:v>
                </c:pt>
                <c:pt idx="1554">
                  <c:v>0.83962367073562172</c:v>
                </c:pt>
                <c:pt idx="1555">
                  <c:v>0.84250251287856981</c:v>
                </c:pt>
                <c:pt idx="1556">
                  <c:v>0.85820644207903363</c:v>
                </c:pt>
                <c:pt idx="1557">
                  <c:v>0.85719585474776838</c:v>
                </c:pt>
                <c:pt idx="1558">
                  <c:v>0.91222136051778313</c:v>
                </c:pt>
                <c:pt idx="1559">
                  <c:v>0.90411661510466834</c:v>
                </c:pt>
                <c:pt idx="1560">
                  <c:v>0.91847475108648069</c:v>
                </c:pt>
                <c:pt idx="1561">
                  <c:v>0.91694706495738831</c:v>
                </c:pt>
                <c:pt idx="1562">
                  <c:v>0.91718209926232386</c:v>
                </c:pt>
                <c:pt idx="1563">
                  <c:v>0.94393836142571519</c:v>
                </c:pt>
                <c:pt idx="1564">
                  <c:v>0.91769198954087572</c:v>
                </c:pt>
                <c:pt idx="1565">
                  <c:v>0.90907456029356171</c:v>
                </c:pt>
                <c:pt idx="1566">
                  <c:v>0.9008696641659385</c:v>
                </c:pt>
                <c:pt idx="1567">
                  <c:v>0.8917493796864403</c:v>
                </c:pt>
                <c:pt idx="1568">
                  <c:v>0.8591952958312532</c:v>
                </c:pt>
                <c:pt idx="1569">
                  <c:v>0.86507402977788184</c:v>
                </c:pt>
                <c:pt idx="1570">
                  <c:v>0.8642635950609141</c:v>
                </c:pt>
                <c:pt idx="1571">
                  <c:v>0.84428503309603087</c:v>
                </c:pt>
                <c:pt idx="1572">
                  <c:v>0.8218610860495702</c:v>
                </c:pt>
                <c:pt idx="1573">
                  <c:v>0.79734956211412844</c:v>
                </c:pt>
                <c:pt idx="1574">
                  <c:v>0.79155412854537588</c:v>
                </c:pt>
                <c:pt idx="1575">
                  <c:v>0.79231002311014953</c:v>
                </c:pt>
                <c:pt idx="1576">
                  <c:v>0.84611575866365585</c:v>
                </c:pt>
                <c:pt idx="1577">
                  <c:v>0.87259651194532539</c:v>
                </c:pt>
                <c:pt idx="1578">
                  <c:v>0.8622248241994257</c:v>
                </c:pt>
                <c:pt idx="1579">
                  <c:v>0.87415148555259792</c:v>
                </c:pt>
                <c:pt idx="1580">
                  <c:v>0.87085123838833089</c:v>
                </c:pt>
                <c:pt idx="1581">
                  <c:v>0.89123778081626792</c:v>
                </c:pt>
                <c:pt idx="1582">
                  <c:v>0.8858904379080258</c:v>
                </c:pt>
                <c:pt idx="1583">
                  <c:v>0.88097075780240008</c:v>
                </c:pt>
                <c:pt idx="1584">
                  <c:v>0.87355078572568534</c:v>
                </c:pt>
                <c:pt idx="1585">
                  <c:v>0.91058904092886317</c:v>
                </c:pt>
                <c:pt idx="1586">
                  <c:v>0.88866629796733332</c:v>
                </c:pt>
                <c:pt idx="1587">
                  <c:v>0.89741969300787283</c:v>
                </c:pt>
                <c:pt idx="1588">
                  <c:v>0.90393509136259931</c:v>
                </c:pt>
                <c:pt idx="1589">
                  <c:v>0.88329443499020999</c:v>
                </c:pt>
                <c:pt idx="1590">
                  <c:v>0.87719107618028436</c:v>
                </c:pt>
                <c:pt idx="1591">
                  <c:v>0.88549642283576491</c:v>
                </c:pt>
                <c:pt idx="1592">
                  <c:v>0.88518241292161981</c:v>
                </c:pt>
                <c:pt idx="1593">
                  <c:v>0.86218146280414043</c:v>
                </c:pt>
                <c:pt idx="1594">
                  <c:v>0.91951572019310113</c:v>
                </c:pt>
                <c:pt idx="1595">
                  <c:v>0.91417990068381949</c:v>
                </c:pt>
                <c:pt idx="1596">
                  <c:v>0.87936432999825698</c:v>
                </c:pt>
                <c:pt idx="1597">
                  <c:v>0.88208688585468398</c:v>
                </c:pt>
                <c:pt idx="1598">
                  <c:v>0.90372584085919394</c:v>
                </c:pt>
                <c:pt idx="1599">
                  <c:v>0.87689797093329913</c:v>
                </c:pt>
                <c:pt idx="1600">
                  <c:v>0.86277693095874919</c:v>
                </c:pt>
                <c:pt idx="1601">
                  <c:v>0.85214182696059626</c:v>
                </c:pt>
                <c:pt idx="1602">
                  <c:v>0.8565304524079721</c:v>
                </c:pt>
                <c:pt idx="1603">
                  <c:v>0.84938991208037695</c:v>
                </c:pt>
                <c:pt idx="1604">
                  <c:v>0.84191735226043118</c:v>
                </c:pt>
                <c:pt idx="1605">
                  <c:v>0.82339732423959244</c:v>
                </c:pt>
                <c:pt idx="1606">
                  <c:v>0.8264119085618975</c:v>
                </c:pt>
                <c:pt idx="1607">
                  <c:v>0.86926997890899504</c:v>
                </c:pt>
                <c:pt idx="1608">
                  <c:v>0.84349142686123735</c:v>
                </c:pt>
                <c:pt idx="1609">
                  <c:v>0.85652175540083564</c:v>
                </c:pt>
                <c:pt idx="1610">
                  <c:v>0.88437699909653422</c:v>
                </c:pt>
                <c:pt idx="1611">
                  <c:v>0.88649642900608527</c:v>
                </c:pt>
                <c:pt idx="1612">
                  <c:v>0.90136483430279202</c:v>
                </c:pt>
                <c:pt idx="1613">
                  <c:v>0.87759160084300747</c:v>
                </c:pt>
                <c:pt idx="1614">
                  <c:v>0.84667113705876362</c:v>
                </c:pt>
                <c:pt idx="1615">
                  <c:v>0.85870302128367015</c:v>
                </c:pt>
                <c:pt idx="1616">
                  <c:v>0.85832646336319252</c:v>
                </c:pt>
                <c:pt idx="1617">
                  <c:v>0.84771586556912815</c:v>
                </c:pt>
                <c:pt idx="1618">
                  <c:v>0.87337591742437704</c:v>
                </c:pt>
                <c:pt idx="1619">
                  <c:v>0.87712246405011363</c:v>
                </c:pt>
                <c:pt idx="1620">
                  <c:v>0.88779092951179017</c:v>
                </c:pt>
                <c:pt idx="1621">
                  <c:v>0.9044218464071917</c:v>
                </c:pt>
                <c:pt idx="1622">
                  <c:v>0.92291398447409145</c:v>
                </c:pt>
                <c:pt idx="1623">
                  <c:v>0.90371640466169634</c:v>
                </c:pt>
                <c:pt idx="1624">
                  <c:v>0.89554106472545003</c:v>
                </c:pt>
                <c:pt idx="1625">
                  <c:v>0.89499276974838904</c:v>
                </c:pt>
                <c:pt idx="1626">
                  <c:v>0.88897310596406065</c:v>
                </c:pt>
                <c:pt idx="1627">
                  <c:v>0.8701187215468581</c:v>
                </c:pt>
                <c:pt idx="1628">
                  <c:v>0.89582932731999887</c:v>
                </c:pt>
                <c:pt idx="1629">
                  <c:v>0.89650267341100009</c:v>
                </c:pt>
                <c:pt idx="1630">
                  <c:v>0.86121557283965677</c:v>
                </c:pt>
                <c:pt idx="1631">
                  <c:v>0.87509235417944986</c:v>
                </c:pt>
                <c:pt idx="1632">
                  <c:v>0.92524733752300303</c:v>
                </c:pt>
                <c:pt idx="1633">
                  <c:v>0.91172594585906852</c:v>
                </c:pt>
                <c:pt idx="1634">
                  <c:v>0.91296723730737761</c:v>
                </c:pt>
                <c:pt idx="1635">
                  <c:v>0.92787457400685847</c:v>
                </c:pt>
                <c:pt idx="1636">
                  <c:v>0.93336463345116794</c:v>
                </c:pt>
                <c:pt idx="1637">
                  <c:v>0.95055279262295966</c:v>
                </c:pt>
                <c:pt idx="1638">
                  <c:v>0.96109899756565587</c:v>
                </c:pt>
                <c:pt idx="1639">
                  <c:v>0.92229919979075681</c:v>
                </c:pt>
                <c:pt idx="1640">
                  <c:v>0.93730147563274058</c:v>
                </c:pt>
                <c:pt idx="1641">
                  <c:v>0.91648296787047612</c:v>
                </c:pt>
                <c:pt idx="1642">
                  <c:v>0.88718878100383114</c:v>
                </c:pt>
                <c:pt idx="1643">
                  <c:v>0.8231670675231012</c:v>
                </c:pt>
                <c:pt idx="1644">
                  <c:v>0.80510969981386116</c:v>
                </c:pt>
                <c:pt idx="1645">
                  <c:v>0.81536299703710002</c:v>
                </c:pt>
                <c:pt idx="1646">
                  <c:v>0.81179414165454145</c:v>
                </c:pt>
                <c:pt idx="1647">
                  <c:v>0.79454811139083281</c:v>
                </c:pt>
                <c:pt idx="1648">
                  <c:v>0.7895751857462342</c:v>
                </c:pt>
                <c:pt idx="1649">
                  <c:v>0.76262082642314588</c:v>
                </c:pt>
                <c:pt idx="1650">
                  <c:v>0.78145864184920033</c:v>
                </c:pt>
                <c:pt idx="1651">
                  <c:v>0.7741945311456534</c:v>
                </c:pt>
                <c:pt idx="1652">
                  <c:v>0.77626723899763528</c:v>
                </c:pt>
                <c:pt idx="1653">
                  <c:v>0.79298698725754047</c:v>
                </c:pt>
                <c:pt idx="1654">
                  <c:v>0.79542263059309404</c:v>
                </c:pt>
                <c:pt idx="1655">
                  <c:v>0.81947440299279795</c:v>
                </c:pt>
                <c:pt idx="1656">
                  <c:v>0.84459496968594605</c:v>
                </c:pt>
                <c:pt idx="1657">
                  <c:v>0.78671123006560717</c:v>
                </c:pt>
                <c:pt idx="1658">
                  <c:v>0.78379113129579792</c:v>
                </c:pt>
                <c:pt idx="1659">
                  <c:v>0.76733356958705567</c:v>
                </c:pt>
                <c:pt idx="1660">
                  <c:v>0.76178151880871137</c:v>
                </c:pt>
                <c:pt idx="1661">
                  <c:v>0.76201211885081022</c:v>
                </c:pt>
                <c:pt idx="1662">
                  <c:v>0.74319415094063501</c:v>
                </c:pt>
                <c:pt idx="1663">
                  <c:v>0.65134909522087947</c:v>
                </c:pt>
                <c:pt idx="1664">
                  <c:v>0.55149077293939108</c:v>
                </c:pt>
                <c:pt idx="1665">
                  <c:v>0.56929795968255692</c:v>
                </c:pt>
                <c:pt idx="1666">
                  <c:v>0.58196507592536317</c:v>
                </c:pt>
                <c:pt idx="1667">
                  <c:v>0.5968262166694549</c:v>
                </c:pt>
                <c:pt idx="1668">
                  <c:v>0.62804243251710046</c:v>
                </c:pt>
                <c:pt idx="1669">
                  <c:v>0.67201808649430084</c:v>
                </c:pt>
                <c:pt idx="1670">
                  <c:v>0.71460679640177105</c:v>
                </c:pt>
                <c:pt idx="1671">
                  <c:v>0.70722847445411374</c:v>
                </c:pt>
                <c:pt idx="1672">
                  <c:v>0.74782508429953887</c:v>
                </c:pt>
                <c:pt idx="1673">
                  <c:v>0.75604595417848908</c:v>
                </c:pt>
                <c:pt idx="1674">
                  <c:v>0.72745296367823675</c:v>
                </c:pt>
                <c:pt idx="1675">
                  <c:v>0.71138122922879277</c:v>
                </c:pt>
                <c:pt idx="1676">
                  <c:v>0.67514959840445588</c:v>
                </c:pt>
                <c:pt idx="1677">
                  <c:v>0.6344633031241339</c:v>
                </c:pt>
                <c:pt idx="1678">
                  <c:v>0.65314126622589397</c:v>
                </c:pt>
                <c:pt idx="1679">
                  <c:v>0.69089636648744535</c:v>
                </c:pt>
                <c:pt idx="1680">
                  <c:v>0.71353324505799987</c:v>
                </c:pt>
                <c:pt idx="1681">
                  <c:v>0.69316516923026816</c:v>
                </c:pt>
                <c:pt idx="1682">
                  <c:v>0.69336497357013793</c:v>
                </c:pt>
                <c:pt idx="1683">
                  <c:v>0.69393748472214056</c:v>
                </c:pt>
                <c:pt idx="1684">
                  <c:v>0.68215168017063177</c:v>
                </c:pt>
                <c:pt idx="1685">
                  <c:v>0.650167103884012</c:v>
                </c:pt>
                <c:pt idx="1686">
                  <c:v>0.68071541061526408</c:v>
                </c:pt>
                <c:pt idx="1687">
                  <c:v>0.69052488373175513</c:v>
                </c:pt>
                <c:pt idx="1688">
                  <c:v>0.73129483425293018</c:v>
                </c:pt>
                <c:pt idx="1689">
                  <c:v>0.75296693410169391</c:v>
                </c:pt>
                <c:pt idx="1690">
                  <c:v>0.7541909242057121</c:v>
                </c:pt>
                <c:pt idx="1691">
                  <c:v>0.71503787229896976</c:v>
                </c:pt>
                <c:pt idx="1692">
                  <c:v>0.69644796142798304</c:v>
                </c:pt>
                <c:pt idx="1693">
                  <c:v>0.71187683601775398</c:v>
                </c:pt>
                <c:pt idx="1694">
                  <c:v>0.72495594380689998</c:v>
                </c:pt>
                <c:pt idx="1695">
                  <c:v>0.66443725148420318</c:v>
                </c:pt>
                <c:pt idx="1696">
                  <c:v>0.64742173781004186</c:v>
                </c:pt>
                <c:pt idx="1697">
                  <c:v>0.67352436073455635</c:v>
                </c:pt>
                <c:pt idx="1698">
                  <c:v>0.67947704348740889</c:v>
                </c:pt>
                <c:pt idx="1699">
                  <c:v>0.67467963936905884</c:v>
                </c:pt>
                <c:pt idx="1700">
                  <c:v>0.66540922164302374</c:v>
                </c:pt>
                <c:pt idx="1701">
                  <c:v>0.69394949287420526</c:v>
                </c:pt>
                <c:pt idx="1702">
                  <c:v>0.69083177329288714</c:v>
                </c:pt>
                <c:pt idx="1703">
                  <c:v>0.67768914512030687</c:v>
                </c:pt>
                <c:pt idx="1704">
                  <c:v>0.66635051461444716</c:v>
                </c:pt>
                <c:pt idx="1705">
                  <c:v>0.67073771626283296</c:v>
                </c:pt>
                <c:pt idx="1706">
                  <c:v>0.66213609306629506</c:v>
                </c:pt>
                <c:pt idx="1707">
                  <c:v>0.68960476383430613</c:v>
                </c:pt>
                <c:pt idx="1708">
                  <c:v>0.67397649811125093</c:v>
                </c:pt>
                <c:pt idx="1709">
                  <c:v>0.61103471284249766</c:v>
                </c:pt>
                <c:pt idx="1710">
                  <c:v>0.60706665950686778</c:v>
                </c:pt>
                <c:pt idx="1711">
                  <c:v>0.61362899999999976</c:v>
                </c:pt>
                <c:pt idx="1712">
                  <c:v>0.64141549192680081</c:v>
                </c:pt>
                <c:pt idx="1713">
                  <c:v>0.63927487440969211</c:v>
                </c:pt>
                <c:pt idx="1714">
                  <c:v>0.64522683618897092</c:v>
                </c:pt>
                <c:pt idx="1715">
                  <c:v>0.63799017800596003</c:v>
                </c:pt>
                <c:pt idx="1716">
                  <c:v>0.61576638717569188</c:v>
                </c:pt>
                <c:pt idx="1717">
                  <c:v>0.62356527014229246</c:v>
                </c:pt>
                <c:pt idx="1718">
                  <c:v>0.61937137375298823</c:v>
                </c:pt>
                <c:pt idx="1719">
                  <c:v>0.61034021787364112</c:v>
                </c:pt>
                <c:pt idx="1720">
                  <c:v>0.59505457466021694</c:v>
                </c:pt>
                <c:pt idx="1721">
                  <c:v>0.6054187685276089</c:v>
                </c:pt>
                <c:pt idx="1722">
                  <c:v>0.60063830898678094</c:v>
                </c:pt>
                <c:pt idx="1723">
                  <c:v>0.61292518642063598</c:v>
                </c:pt>
                <c:pt idx="1724">
                  <c:v>0.60107287684825161</c:v>
                </c:pt>
                <c:pt idx="1725">
                  <c:v>0.61124172697104706</c:v>
                </c:pt>
                <c:pt idx="1726">
                  <c:v>0.56388320419292892</c:v>
                </c:pt>
                <c:pt idx="1727">
                  <c:v>0.54452498458469201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RISKSTATS!$AP$2:$AP$2200</c:f>
              <c:numCache>
                <c:formatCode>0.00%</c:formatCode>
                <c:ptCount val="2199"/>
                <c:pt idx="1253">
                  <c:v>-0.33691005081014003</c:v>
                </c:pt>
                <c:pt idx="1254">
                  <c:v>-0.36642263298050398</c:v>
                </c:pt>
                <c:pt idx="1255">
                  <c:v>-0.36046439035217004</c:v>
                </c:pt>
                <c:pt idx="1256">
                  <c:v>-0.36764769617472298</c:v>
                </c:pt>
                <c:pt idx="1257">
                  <c:v>-0.3809518339099181</c:v>
                </c:pt>
                <c:pt idx="1258">
                  <c:v>-0.3806516678013851</c:v>
                </c:pt>
                <c:pt idx="1259">
                  <c:v>-0.38342668906537902</c:v>
                </c:pt>
                <c:pt idx="1260">
                  <c:v>-0.37691983151844721</c:v>
                </c:pt>
                <c:pt idx="1261">
                  <c:v>-0.37763779276578496</c:v>
                </c:pt>
                <c:pt idx="1262">
                  <c:v>-0.3739822549508261</c:v>
                </c:pt>
                <c:pt idx="1263">
                  <c:v>-0.36884457813917293</c:v>
                </c:pt>
                <c:pt idx="1264">
                  <c:v>-0.37504021363204998</c:v>
                </c:pt>
                <c:pt idx="1265">
                  <c:v>-0.37356820358192705</c:v>
                </c:pt>
                <c:pt idx="1266">
                  <c:v>-0.38216323970098698</c:v>
                </c:pt>
                <c:pt idx="1267">
                  <c:v>-0.38834763514484388</c:v>
                </c:pt>
                <c:pt idx="1268">
                  <c:v>-0.38453701113015809</c:v>
                </c:pt>
                <c:pt idx="1269">
                  <c:v>-0.38327310719726804</c:v>
                </c:pt>
                <c:pt idx="1270">
                  <c:v>-0.37204174363899506</c:v>
                </c:pt>
                <c:pt idx="1271">
                  <c:v>-0.37052987319560998</c:v>
                </c:pt>
                <c:pt idx="1272">
                  <c:v>-0.36854993670194708</c:v>
                </c:pt>
                <c:pt idx="1273">
                  <c:v>-0.36766209174906606</c:v>
                </c:pt>
                <c:pt idx="1274">
                  <c:v>-0.36232259696983704</c:v>
                </c:pt>
                <c:pt idx="1275">
                  <c:v>-0.36121761545005893</c:v>
                </c:pt>
                <c:pt idx="1276">
                  <c:v>-0.35708892702558193</c:v>
                </c:pt>
                <c:pt idx="1277">
                  <c:v>-0.3527375790994241</c:v>
                </c:pt>
                <c:pt idx="1278">
                  <c:v>-0.35672512559173097</c:v>
                </c:pt>
                <c:pt idx="1279">
                  <c:v>-0.35295228410172508</c:v>
                </c:pt>
                <c:pt idx="1280">
                  <c:v>-0.35540449573233002</c:v>
                </c:pt>
                <c:pt idx="1281">
                  <c:v>-0.34688550491805104</c:v>
                </c:pt>
                <c:pt idx="1282">
                  <c:v>-0.34227833828794801</c:v>
                </c:pt>
                <c:pt idx="1283">
                  <c:v>-0.33129447093485703</c:v>
                </c:pt>
                <c:pt idx="1284">
                  <c:v>-0.32873172364132408</c:v>
                </c:pt>
                <c:pt idx="1285">
                  <c:v>-0.32628346799243496</c:v>
                </c:pt>
                <c:pt idx="1286">
                  <c:v>-0.32710087413310596</c:v>
                </c:pt>
                <c:pt idx="1287">
                  <c:v>-0.33459963174998497</c:v>
                </c:pt>
                <c:pt idx="1288">
                  <c:v>-0.32968137444312196</c:v>
                </c:pt>
                <c:pt idx="1289">
                  <c:v>-0.32683941616689399</c:v>
                </c:pt>
                <c:pt idx="1290">
                  <c:v>-0.32501421092516597</c:v>
                </c:pt>
                <c:pt idx="1291">
                  <c:v>-0.32491045230908705</c:v>
                </c:pt>
                <c:pt idx="1292">
                  <c:v>-0.33010024989617215</c:v>
                </c:pt>
                <c:pt idx="1293">
                  <c:v>-0.32598759943710498</c:v>
                </c:pt>
                <c:pt idx="1294">
                  <c:v>-0.33094108119629106</c:v>
                </c:pt>
                <c:pt idx="1295">
                  <c:v>-0.33095380246381695</c:v>
                </c:pt>
                <c:pt idx="1296">
                  <c:v>-0.32691833898779998</c:v>
                </c:pt>
                <c:pt idx="1297">
                  <c:v>-0.32678801586931094</c:v>
                </c:pt>
                <c:pt idx="1298">
                  <c:v>-0.32975847375336192</c:v>
                </c:pt>
                <c:pt idx="1299">
                  <c:v>-0.32940266959362607</c:v>
                </c:pt>
                <c:pt idx="1300">
                  <c:v>-0.33403284617829793</c:v>
                </c:pt>
                <c:pt idx="1301">
                  <c:v>-0.33838761556788893</c:v>
                </c:pt>
                <c:pt idx="1302">
                  <c:v>-0.36194701026294596</c:v>
                </c:pt>
                <c:pt idx="1303">
                  <c:v>-0.35883550806319692</c:v>
                </c:pt>
                <c:pt idx="1304">
                  <c:v>-0.36070594524417204</c:v>
                </c:pt>
                <c:pt idx="1305">
                  <c:v>-0.35264237862209602</c:v>
                </c:pt>
                <c:pt idx="1306">
                  <c:v>-0.35219709824209594</c:v>
                </c:pt>
                <c:pt idx="1307">
                  <c:v>-0.36100079998742496</c:v>
                </c:pt>
                <c:pt idx="1308">
                  <c:v>-0.36199001977060802</c:v>
                </c:pt>
                <c:pt idx="1309">
                  <c:v>-0.36006142527664386</c:v>
                </c:pt>
                <c:pt idx="1310">
                  <c:v>-0.35167260358649693</c:v>
                </c:pt>
                <c:pt idx="1311">
                  <c:v>-0.34743256114181609</c:v>
                </c:pt>
                <c:pt idx="1312">
                  <c:v>-0.354936914318499</c:v>
                </c:pt>
                <c:pt idx="1313">
                  <c:v>-0.35980196354337496</c:v>
                </c:pt>
                <c:pt idx="1314">
                  <c:v>-0.36651744706253803</c:v>
                </c:pt>
                <c:pt idx="1315">
                  <c:v>-0.37172571884081201</c:v>
                </c:pt>
                <c:pt idx="1316">
                  <c:v>-0.36580546374372097</c:v>
                </c:pt>
                <c:pt idx="1317">
                  <c:v>-0.36751622228314301</c:v>
                </c:pt>
                <c:pt idx="1318">
                  <c:v>-0.37539533816802206</c:v>
                </c:pt>
                <c:pt idx="1319">
                  <c:v>-0.37126222496595301</c:v>
                </c:pt>
                <c:pt idx="1320">
                  <c:v>-0.37285230596770108</c:v>
                </c:pt>
                <c:pt idx="1321">
                  <c:v>-0.37877176581596994</c:v>
                </c:pt>
                <c:pt idx="1322">
                  <c:v>-0.38047043759603594</c:v>
                </c:pt>
                <c:pt idx="1323">
                  <c:v>-0.38288953848103496</c:v>
                </c:pt>
                <c:pt idx="1324">
                  <c:v>-0.37492774619187297</c:v>
                </c:pt>
                <c:pt idx="1325">
                  <c:v>-0.42238924939939598</c:v>
                </c:pt>
                <c:pt idx="1326">
                  <c:v>-0.41833694502798896</c:v>
                </c:pt>
                <c:pt idx="1327">
                  <c:v>-0.41009321279327693</c:v>
                </c:pt>
                <c:pt idx="1328">
                  <c:v>-0.41792362847106107</c:v>
                </c:pt>
                <c:pt idx="1329">
                  <c:v>-0.40839943713321492</c:v>
                </c:pt>
                <c:pt idx="1330">
                  <c:v>-0.40338936364102207</c:v>
                </c:pt>
                <c:pt idx="1331">
                  <c:v>-0.387767680155095</c:v>
                </c:pt>
                <c:pt idx="1332">
                  <c:v>-0.39994853872422609</c:v>
                </c:pt>
                <c:pt idx="1333">
                  <c:v>-0.40353968723920886</c:v>
                </c:pt>
                <c:pt idx="1334">
                  <c:v>-0.39555795693005197</c:v>
                </c:pt>
                <c:pt idx="1335">
                  <c:v>-0.40022485859606211</c:v>
                </c:pt>
                <c:pt idx="1336">
                  <c:v>-0.40488353161817409</c:v>
                </c:pt>
                <c:pt idx="1337">
                  <c:v>-0.4049002546905659</c:v>
                </c:pt>
                <c:pt idx="1338">
                  <c:v>-0.40880944394631807</c:v>
                </c:pt>
                <c:pt idx="1339">
                  <c:v>-0.41405368421839983</c:v>
                </c:pt>
                <c:pt idx="1340">
                  <c:v>-0.41084917610695004</c:v>
                </c:pt>
                <c:pt idx="1341">
                  <c:v>-0.40642960589608423</c:v>
                </c:pt>
                <c:pt idx="1342">
                  <c:v>-0.41964282401810399</c:v>
                </c:pt>
                <c:pt idx="1343">
                  <c:v>-0.41628161372979894</c:v>
                </c:pt>
                <c:pt idx="1344">
                  <c:v>-0.39953362560723898</c:v>
                </c:pt>
                <c:pt idx="1345">
                  <c:v>-0.38994595587009595</c:v>
                </c:pt>
                <c:pt idx="1346">
                  <c:v>-0.38727708826926605</c:v>
                </c:pt>
                <c:pt idx="1347">
                  <c:v>-0.39072420595038782</c:v>
                </c:pt>
                <c:pt idx="1348">
                  <c:v>-0.38906630028831207</c:v>
                </c:pt>
                <c:pt idx="1349">
                  <c:v>-0.40452739034889612</c:v>
                </c:pt>
                <c:pt idx="1350">
                  <c:v>-0.37519504820944005</c:v>
                </c:pt>
                <c:pt idx="1351">
                  <c:v>-0.38808281838625208</c:v>
                </c:pt>
                <c:pt idx="1352">
                  <c:v>-0.37926511735735302</c:v>
                </c:pt>
                <c:pt idx="1353">
                  <c:v>-0.37847165907167196</c:v>
                </c:pt>
                <c:pt idx="1354">
                  <c:v>-0.37586106433614797</c:v>
                </c:pt>
                <c:pt idx="1355">
                  <c:v>-0.37882615889282506</c:v>
                </c:pt>
                <c:pt idx="1356">
                  <c:v>-0.38744500933296205</c:v>
                </c:pt>
                <c:pt idx="1357">
                  <c:v>-0.37976738738722188</c:v>
                </c:pt>
                <c:pt idx="1358">
                  <c:v>-0.37435390804824592</c:v>
                </c:pt>
                <c:pt idx="1359">
                  <c:v>-0.36897399471061099</c:v>
                </c:pt>
                <c:pt idx="1360">
                  <c:v>-0.36666389709663094</c:v>
                </c:pt>
                <c:pt idx="1361">
                  <c:v>-0.36215497613180908</c:v>
                </c:pt>
                <c:pt idx="1362">
                  <c:v>-0.37729105532649809</c:v>
                </c:pt>
                <c:pt idx="1363">
                  <c:v>-0.36456237985334206</c:v>
                </c:pt>
                <c:pt idx="1364">
                  <c:v>-0.366412791029532</c:v>
                </c:pt>
                <c:pt idx="1365">
                  <c:v>-0.37744088396334907</c:v>
                </c:pt>
                <c:pt idx="1366">
                  <c:v>-0.39401156700572609</c:v>
                </c:pt>
                <c:pt idx="1367">
                  <c:v>-0.40212304548962391</c:v>
                </c:pt>
                <c:pt idx="1368">
                  <c:v>-0.38171468361288996</c:v>
                </c:pt>
                <c:pt idx="1369">
                  <c:v>-0.384981699766754</c:v>
                </c:pt>
                <c:pt idx="1370">
                  <c:v>-0.39383250822797694</c:v>
                </c:pt>
                <c:pt idx="1371">
                  <c:v>-0.3922696498876061</c:v>
                </c:pt>
                <c:pt idx="1372">
                  <c:v>-0.39483389188865692</c:v>
                </c:pt>
                <c:pt idx="1373">
                  <c:v>-0.39369277247801598</c:v>
                </c:pt>
                <c:pt idx="1374">
                  <c:v>-0.38736573499239396</c:v>
                </c:pt>
                <c:pt idx="1375">
                  <c:v>-0.3836775602101361</c:v>
                </c:pt>
                <c:pt idx="1376">
                  <c:v>-0.36944655925315717</c:v>
                </c:pt>
                <c:pt idx="1377">
                  <c:v>-0.3887266016523942</c:v>
                </c:pt>
                <c:pt idx="1378">
                  <c:v>-0.38592386672508006</c:v>
                </c:pt>
                <c:pt idx="1379">
                  <c:v>-0.41814279308941077</c:v>
                </c:pt>
                <c:pt idx="1380">
                  <c:v>-0.41886290857136499</c:v>
                </c:pt>
                <c:pt idx="1381">
                  <c:v>-0.43169057287520007</c:v>
                </c:pt>
                <c:pt idx="1382">
                  <c:v>-0.42063991340379708</c:v>
                </c:pt>
                <c:pt idx="1383">
                  <c:v>-0.41883053905503592</c:v>
                </c:pt>
                <c:pt idx="1384">
                  <c:v>-0.42313525553037501</c:v>
                </c:pt>
                <c:pt idx="1385">
                  <c:v>-0.43169739353024805</c:v>
                </c:pt>
                <c:pt idx="1386">
                  <c:v>-0.43693510579841599</c:v>
                </c:pt>
                <c:pt idx="1387">
                  <c:v>-0.44322806022600586</c:v>
                </c:pt>
                <c:pt idx="1388">
                  <c:v>-0.44447605762410602</c:v>
                </c:pt>
                <c:pt idx="1389">
                  <c:v>-0.451681742455948</c:v>
                </c:pt>
                <c:pt idx="1390">
                  <c:v>-0.44970707724509301</c:v>
                </c:pt>
                <c:pt idx="1391">
                  <c:v>-0.45336052516291198</c:v>
                </c:pt>
                <c:pt idx="1392">
                  <c:v>-0.439417432866199</c:v>
                </c:pt>
                <c:pt idx="1393">
                  <c:v>-0.43411177623972586</c:v>
                </c:pt>
                <c:pt idx="1394">
                  <c:v>-0.43400060619532732</c:v>
                </c:pt>
                <c:pt idx="1395">
                  <c:v>-0.42306270037061178</c:v>
                </c:pt>
                <c:pt idx="1396">
                  <c:v>-0.418131776304836</c:v>
                </c:pt>
                <c:pt idx="1397">
                  <c:v>-0.41123150855491397</c:v>
                </c:pt>
                <c:pt idx="1398">
                  <c:v>-0.4214788443832389</c:v>
                </c:pt>
                <c:pt idx="1399">
                  <c:v>-0.42967882828509502</c:v>
                </c:pt>
                <c:pt idx="1400">
                  <c:v>-0.43175918609368003</c:v>
                </c:pt>
                <c:pt idx="1401">
                  <c:v>-0.4340803188415962</c:v>
                </c:pt>
                <c:pt idx="1402">
                  <c:v>-0.43680086875484891</c:v>
                </c:pt>
                <c:pt idx="1403">
                  <c:v>-0.44064515457055592</c:v>
                </c:pt>
                <c:pt idx="1404">
                  <c:v>-0.43184138031671498</c:v>
                </c:pt>
                <c:pt idx="1405">
                  <c:v>-0.43704577624176016</c:v>
                </c:pt>
                <c:pt idx="1406">
                  <c:v>-0.43281461408809618</c:v>
                </c:pt>
                <c:pt idx="1407">
                  <c:v>-0.43474862184872815</c:v>
                </c:pt>
                <c:pt idx="1408">
                  <c:v>-0.44567953063293814</c:v>
                </c:pt>
                <c:pt idx="1409">
                  <c:v>-0.42678708315024494</c:v>
                </c:pt>
                <c:pt idx="1410">
                  <c:v>-0.42146702380621603</c:v>
                </c:pt>
                <c:pt idx="1411">
                  <c:v>-0.41021538374489808</c:v>
                </c:pt>
                <c:pt idx="1412">
                  <c:v>-0.41134553315660405</c:v>
                </c:pt>
                <c:pt idx="1413">
                  <c:v>-0.40982651241545498</c:v>
                </c:pt>
                <c:pt idx="1414">
                  <c:v>-0.40669269046924283</c:v>
                </c:pt>
                <c:pt idx="1415">
                  <c:v>-0.392577914724348</c:v>
                </c:pt>
                <c:pt idx="1416">
                  <c:v>-0.38930213433049288</c:v>
                </c:pt>
                <c:pt idx="1417">
                  <c:v>-0.38464926922049092</c:v>
                </c:pt>
                <c:pt idx="1418">
                  <c:v>-0.39167760015875108</c:v>
                </c:pt>
                <c:pt idx="1419">
                  <c:v>-0.39722252721538598</c:v>
                </c:pt>
                <c:pt idx="1420">
                  <c:v>-0.40386724558508413</c:v>
                </c:pt>
                <c:pt idx="1421">
                  <c:v>-0.40734312417278806</c:v>
                </c:pt>
                <c:pt idx="1422">
                  <c:v>-0.40356764100139303</c:v>
                </c:pt>
                <c:pt idx="1423">
                  <c:v>-0.39422894641443579</c:v>
                </c:pt>
                <c:pt idx="1424">
                  <c:v>-0.39595202546473518</c:v>
                </c:pt>
                <c:pt idx="1425">
                  <c:v>-0.40401548030575496</c:v>
                </c:pt>
                <c:pt idx="1426">
                  <c:v>-0.4172851717238068</c:v>
                </c:pt>
                <c:pt idx="1427">
                  <c:v>-0.41152328920187697</c:v>
                </c:pt>
                <c:pt idx="1428">
                  <c:v>-0.41147628938420605</c:v>
                </c:pt>
                <c:pt idx="1429">
                  <c:v>-0.418440737914203</c:v>
                </c:pt>
                <c:pt idx="1430">
                  <c:v>-0.42169474630525294</c:v>
                </c:pt>
                <c:pt idx="1431">
                  <c:v>-0.42117803275263671</c:v>
                </c:pt>
                <c:pt idx="1432">
                  <c:v>-0.42332898729847107</c:v>
                </c:pt>
                <c:pt idx="1433">
                  <c:v>-0.42986483705806106</c:v>
                </c:pt>
                <c:pt idx="1434">
                  <c:v>-0.43521982821599808</c:v>
                </c:pt>
                <c:pt idx="1435">
                  <c:v>-0.42993761161326</c:v>
                </c:pt>
                <c:pt idx="1436">
                  <c:v>-0.43134569867584982</c:v>
                </c:pt>
                <c:pt idx="1437">
                  <c:v>-0.42636728532144208</c:v>
                </c:pt>
                <c:pt idx="1438">
                  <c:v>-0.42811258589910683</c:v>
                </c:pt>
                <c:pt idx="1439">
                  <c:v>-0.41258119513923491</c:v>
                </c:pt>
                <c:pt idx="1440">
                  <c:v>-0.41742921589440696</c:v>
                </c:pt>
                <c:pt idx="1441">
                  <c:v>-0.40399202653852201</c:v>
                </c:pt>
                <c:pt idx="1442">
                  <c:v>-0.401886749472608</c:v>
                </c:pt>
                <c:pt idx="1443">
                  <c:v>-0.40612871943912193</c:v>
                </c:pt>
                <c:pt idx="1444">
                  <c:v>-0.40669985808097914</c:v>
                </c:pt>
                <c:pt idx="1445">
                  <c:v>-0.40600262291078515</c:v>
                </c:pt>
                <c:pt idx="1446">
                  <c:v>-0.40750918776565703</c:v>
                </c:pt>
                <c:pt idx="1447">
                  <c:v>-0.4089162415084569</c:v>
                </c:pt>
                <c:pt idx="1448">
                  <c:v>-0.40178093805138193</c:v>
                </c:pt>
                <c:pt idx="1449">
                  <c:v>-0.40512349121006996</c:v>
                </c:pt>
                <c:pt idx="1450">
                  <c:v>-0.42619178599057395</c:v>
                </c:pt>
                <c:pt idx="1451">
                  <c:v>-0.42042129581625898</c:v>
                </c:pt>
                <c:pt idx="1452">
                  <c:v>-0.41533020893792694</c:v>
                </c:pt>
                <c:pt idx="1453">
                  <c:v>-0.42880353087338974</c:v>
                </c:pt>
                <c:pt idx="1454">
                  <c:v>-0.42788163366804088</c:v>
                </c:pt>
                <c:pt idx="1455">
                  <c:v>-0.44169153308457898</c:v>
                </c:pt>
                <c:pt idx="1456">
                  <c:v>-0.44905023100576208</c:v>
                </c:pt>
                <c:pt idx="1457">
                  <c:v>-0.44676385243792316</c:v>
                </c:pt>
                <c:pt idx="1458">
                  <c:v>-0.43560828081466668</c:v>
                </c:pt>
                <c:pt idx="1459">
                  <c:v>-0.44158259736691213</c:v>
                </c:pt>
                <c:pt idx="1460">
                  <c:v>-0.455316908270395</c:v>
                </c:pt>
                <c:pt idx="1461">
                  <c:v>-0.4559589264786722</c:v>
                </c:pt>
                <c:pt idx="1462">
                  <c:v>-0.4654909558014651</c:v>
                </c:pt>
                <c:pt idx="1463">
                  <c:v>-0.48883424742936415</c:v>
                </c:pt>
                <c:pt idx="1464">
                  <c:v>-0.49359649633808489</c:v>
                </c:pt>
                <c:pt idx="1465">
                  <c:v>-0.50206741016225331</c:v>
                </c:pt>
                <c:pt idx="1466">
                  <c:v>-0.48132197010844502</c:v>
                </c:pt>
                <c:pt idx="1467">
                  <c:v>-0.46755448687393819</c:v>
                </c:pt>
                <c:pt idx="1468">
                  <c:v>-0.46455342774326008</c:v>
                </c:pt>
                <c:pt idx="1469">
                  <c:v>-0.46934620953285799</c:v>
                </c:pt>
                <c:pt idx="1470">
                  <c:v>-0.46006479760168217</c:v>
                </c:pt>
                <c:pt idx="1471">
                  <c:v>-0.46241409213346107</c:v>
                </c:pt>
                <c:pt idx="1472">
                  <c:v>-0.474058072755631</c:v>
                </c:pt>
                <c:pt idx="1473">
                  <c:v>-0.4597919226854621</c:v>
                </c:pt>
                <c:pt idx="1474">
                  <c:v>-0.45025588153990803</c:v>
                </c:pt>
                <c:pt idx="1475">
                  <c:v>-0.4456573129740512</c:v>
                </c:pt>
                <c:pt idx="1476">
                  <c:v>-0.44164520981274219</c:v>
                </c:pt>
                <c:pt idx="1477">
                  <c:v>-0.45825325753030499</c:v>
                </c:pt>
                <c:pt idx="1478">
                  <c:v>-0.45422335307557504</c:v>
                </c:pt>
                <c:pt idx="1479">
                  <c:v>-0.44791099916626392</c:v>
                </c:pt>
                <c:pt idx="1480">
                  <c:v>-0.45183066960253898</c:v>
                </c:pt>
                <c:pt idx="1481">
                  <c:v>-0.44685901247292287</c:v>
                </c:pt>
                <c:pt idx="1482">
                  <c:v>-0.44095652042135081</c:v>
                </c:pt>
                <c:pt idx="1483">
                  <c:v>-0.44547857037637201</c:v>
                </c:pt>
                <c:pt idx="1484">
                  <c:v>-0.44964225038679906</c:v>
                </c:pt>
                <c:pt idx="1485">
                  <c:v>-0.45178883136244474</c:v>
                </c:pt>
                <c:pt idx="1486">
                  <c:v>-0.43995120863233106</c:v>
                </c:pt>
                <c:pt idx="1487">
                  <c:v>-0.44820361639702616</c:v>
                </c:pt>
                <c:pt idx="1488">
                  <c:v>-0.4474502213591649</c:v>
                </c:pt>
                <c:pt idx="1489">
                  <c:v>-0.50265923795120004</c:v>
                </c:pt>
                <c:pt idx="1490">
                  <c:v>-0.48503495673874902</c:v>
                </c:pt>
                <c:pt idx="1491">
                  <c:v>-0.48699676862167629</c:v>
                </c:pt>
                <c:pt idx="1492">
                  <c:v>-0.48636693015836413</c:v>
                </c:pt>
                <c:pt idx="1493">
                  <c:v>-0.49161750663256881</c:v>
                </c:pt>
                <c:pt idx="1494">
                  <c:v>-0.49293794716303591</c:v>
                </c:pt>
                <c:pt idx="1495">
                  <c:v>-0.49472445126422382</c:v>
                </c:pt>
                <c:pt idx="1496">
                  <c:v>-0.50271801759208123</c:v>
                </c:pt>
                <c:pt idx="1497">
                  <c:v>-0.51039925192479896</c:v>
                </c:pt>
                <c:pt idx="1498">
                  <c:v>-0.51161056692768603</c:v>
                </c:pt>
                <c:pt idx="1499">
                  <c:v>-0.516037299198288</c:v>
                </c:pt>
                <c:pt idx="1500">
                  <c:v>-0.51456869586629328</c:v>
                </c:pt>
                <c:pt idx="1501">
                  <c:v>-0.51174517514874407</c:v>
                </c:pt>
                <c:pt idx="1502">
                  <c:v>-0.50055484897083291</c:v>
                </c:pt>
                <c:pt idx="1503">
                  <c:v>-0.47823206075615099</c:v>
                </c:pt>
                <c:pt idx="1504">
                  <c:v>-0.49207378244404015</c:v>
                </c:pt>
                <c:pt idx="1505">
                  <c:v>-0.50126947454424486</c:v>
                </c:pt>
                <c:pt idx="1506">
                  <c:v>-0.50734205628687079</c:v>
                </c:pt>
                <c:pt idx="1507">
                  <c:v>-0.50063772481258617</c:v>
                </c:pt>
                <c:pt idx="1508">
                  <c:v>-0.49585980060087909</c:v>
                </c:pt>
                <c:pt idx="1509">
                  <c:v>-0.52745468079913482</c:v>
                </c:pt>
                <c:pt idx="1510">
                  <c:v>-0.48104784595477712</c:v>
                </c:pt>
                <c:pt idx="1511">
                  <c:v>-0.49935151912378284</c:v>
                </c:pt>
                <c:pt idx="1512">
                  <c:v>-0.50442715776450298</c:v>
                </c:pt>
                <c:pt idx="1513">
                  <c:v>-0.49867541203342636</c:v>
                </c:pt>
                <c:pt idx="1514">
                  <c:v>-0.49268579555985714</c:v>
                </c:pt>
                <c:pt idx="1515">
                  <c:v>-0.47915611550622583</c:v>
                </c:pt>
                <c:pt idx="1516">
                  <c:v>-0.48075106462850775</c:v>
                </c:pt>
                <c:pt idx="1517">
                  <c:v>-0.48048972457990202</c:v>
                </c:pt>
                <c:pt idx="1518">
                  <c:v>-0.48275812667677304</c:v>
                </c:pt>
                <c:pt idx="1519">
                  <c:v>-0.471653688072804</c:v>
                </c:pt>
                <c:pt idx="1520">
                  <c:v>-0.46533397560906004</c:v>
                </c:pt>
                <c:pt idx="1521">
                  <c:v>-0.48622963016924309</c:v>
                </c:pt>
                <c:pt idx="1522">
                  <c:v>-0.49029398143415498</c:v>
                </c:pt>
                <c:pt idx="1523">
                  <c:v>-0.52484080088285989</c:v>
                </c:pt>
                <c:pt idx="1524">
                  <c:v>-0.56360801933963878</c:v>
                </c:pt>
                <c:pt idx="1525">
                  <c:v>-0.57846611546963966</c:v>
                </c:pt>
                <c:pt idx="1526">
                  <c:v>-0.59278842797413012</c:v>
                </c:pt>
                <c:pt idx="1527">
                  <c:v>-0.5726451270600742</c:v>
                </c:pt>
                <c:pt idx="1528">
                  <c:v>-0.57485990801382503</c:v>
                </c:pt>
                <c:pt idx="1529">
                  <c:v>-0.53479088637039474</c:v>
                </c:pt>
                <c:pt idx="1530">
                  <c:v>-0.48791972867628297</c:v>
                </c:pt>
                <c:pt idx="1531">
                  <c:v>-0.48387885899659527</c:v>
                </c:pt>
                <c:pt idx="1532">
                  <c:v>-0.47331790576404403</c:v>
                </c:pt>
                <c:pt idx="1533">
                  <c:v>-0.47202025292995115</c:v>
                </c:pt>
                <c:pt idx="1534">
                  <c:v>-0.49748562634640697</c:v>
                </c:pt>
                <c:pt idx="1535">
                  <c:v>-0.49473711009138105</c:v>
                </c:pt>
                <c:pt idx="1536">
                  <c:v>-0.53612439881274199</c:v>
                </c:pt>
                <c:pt idx="1537">
                  <c:v>-0.5078502820676789</c:v>
                </c:pt>
                <c:pt idx="1538">
                  <c:v>-0.49312364589896507</c:v>
                </c:pt>
                <c:pt idx="1539">
                  <c:v>-0.49389460250254186</c:v>
                </c:pt>
                <c:pt idx="1540">
                  <c:v>-0.48939996413360276</c:v>
                </c:pt>
                <c:pt idx="1541">
                  <c:v>-0.42423004437867518</c:v>
                </c:pt>
                <c:pt idx="1542">
                  <c:v>-0.45134597629834405</c:v>
                </c:pt>
                <c:pt idx="1543">
                  <c:v>-0.46371057836137153</c:v>
                </c:pt>
                <c:pt idx="1544">
                  <c:v>-0.46098958672110313</c:v>
                </c:pt>
                <c:pt idx="1545">
                  <c:v>-0.46112025226913089</c:v>
                </c:pt>
                <c:pt idx="1546">
                  <c:v>-0.4889487307205112</c:v>
                </c:pt>
                <c:pt idx="1547">
                  <c:v>-0.4183332797562489</c:v>
                </c:pt>
                <c:pt idx="1548">
                  <c:v>-0.4475930481088109</c:v>
                </c:pt>
                <c:pt idx="1549">
                  <c:v>-0.4426698223981308</c:v>
                </c:pt>
                <c:pt idx="1550">
                  <c:v>-0.46138022870460654</c:v>
                </c:pt>
                <c:pt idx="1551">
                  <c:v>-0.47493663524447155</c:v>
                </c:pt>
                <c:pt idx="1552">
                  <c:v>-0.47787563594620991</c:v>
                </c:pt>
                <c:pt idx="1553">
                  <c:v>-0.49322649699973792</c:v>
                </c:pt>
                <c:pt idx="1554">
                  <c:v>-0.48483975476688795</c:v>
                </c:pt>
                <c:pt idx="1555">
                  <c:v>-0.48686120489969098</c:v>
                </c:pt>
                <c:pt idx="1556">
                  <c:v>-0.48201641572750908</c:v>
                </c:pt>
                <c:pt idx="1557">
                  <c:v>-0.48339599080661216</c:v>
                </c:pt>
                <c:pt idx="1558">
                  <c:v>-0.48600337136900806</c:v>
                </c:pt>
                <c:pt idx="1559">
                  <c:v>-0.48481963399251815</c:v>
                </c:pt>
                <c:pt idx="1560">
                  <c:v>-0.48736127549961322</c:v>
                </c:pt>
                <c:pt idx="1561">
                  <c:v>-0.50545308832761793</c:v>
                </c:pt>
                <c:pt idx="1562">
                  <c:v>-0.50508199417474309</c:v>
                </c:pt>
                <c:pt idx="1563">
                  <c:v>-0.51653791334053611</c:v>
                </c:pt>
                <c:pt idx="1564">
                  <c:v>-0.51606827455938986</c:v>
                </c:pt>
                <c:pt idx="1565">
                  <c:v>-0.52144086065375739</c:v>
                </c:pt>
                <c:pt idx="1566">
                  <c:v>-0.51181693915337978</c:v>
                </c:pt>
                <c:pt idx="1567">
                  <c:v>-0.51724616182302896</c:v>
                </c:pt>
                <c:pt idx="1568">
                  <c:v>-0.51482569196820493</c:v>
                </c:pt>
                <c:pt idx="1569">
                  <c:v>-0.51814686975080704</c:v>
                </c:pt>
                <c:pt idx="1570">
                  <c:v>-0.5253941784697389</c:v>
                </c:pt>
                <c:pt idx="1571">
                  <c:v>-0.50564326146998717</c:v>
                </c:pt>
                <c:pt idx="1572">
                  <c:v>-0.50060948704197406</c:v>
                </c:pt>
                <c:pt idx="1573">
                  <c:v>-0.50647967026792795</c:v>
                </c:pt>
                <c:pt idx="1574">
                  <c:v>-0.51199337424338909</c:v>
                </c:pt>
                <c:pt idx="1575">
                  <c:v>-0.48037702964094586</c:v>
                </c:pt>
                <c:pt idx="1576">
                  <c:v>-0.48669864322465384</c:v>
                </c:pt>
                <c:pt idx="1577">
                  <c:v>-0.4774630268047651</c:v>
                </c:pt>
                <c:pt idx="1578">
                  <c:v>-0.50481772730809316</c:v>
                </c:pt>
                <c:pt idx="1579">
                  <c:v>-0.47001796185262473</c:v>
                </c:pt>
                <c:pt idx="1580">
                  <c:v>-0.48683904656855614</c:v>
                </c:pt>
                <c:pt idx="1581">
                  <c:v>-0.47557973317269892</c:v>
                </c:pt>
                <c:pt idx="1582">
                  <c:v>-0.46552352063815616</c:v>
                </c:pt>
                <c:pt idx="1583">
                  <c:v>-0.46479249355197194</c:v>
                </c:pt>
                <c:pt idx="1584">
                  <c:v>-0.46000786421369289</c:v>
                </c:pt>
                <c:pt idx="1585">
                  <c:v>-0.47065385135739385</c:v>
                </c:pt>
                <c:pt idx="1586">
                  <c:v>-0.47201778629368774</c:v>
                </c:pt>
                <c:pt idx="1587">
                  <c:v>-0.49238013419992183</c:v>
                </c:pt>
                <c:pt idx="1588">
                  <c:v>-0.48254393885532604</c:v>
                </c:pt>
                <c:pt idx="1589">
                  <c:v>-0.46845885521632297</c:v>
                </c:pt>
                <c:pt idx="1590">
                  <c:v>-0.48653385127494531</c:v>
                </c:pt>
                <c:pt idx="1591">
                  <c:v>-0.47927038307745556</c:v>
                </c:pt>
                <c:pt idx="1592">
                  <c:v>-0.50322781695936003</c:v>
                </c:pt>
                <c:pt idx="1593">
                  <c:v>-0.50703914895704882</c:v>
                </c:pt>
                <c:pt idx="1594">
                  <c:v>-0.50566675136881278</c:v>
                </c:pt>
                <c:pt idx="1595">
                  <c:v>-0.4831430765792733</c:v>
                </c:pt>
                <c:pt idx="1596">
                  <c:v>-0.46715470358981487</c:v>
                </c:pt>
                <c:pt idx="1597">
                  <c:v>-0.47971588937793297</c:v>
                </c:pt>
                <c:pt idx="1598">
                  <c:v>-0.48171430690594291</c:v>
                </c:pt>
                <c:pt idx="1599">
                  <c:v>-0.52449079773037288</c:v>
                </c:pt>
                <c:pt idx="1600">
                  <c:v>-0.52596757697472696</c:v>
                </c:pt>
                <c:pt idx="1601">
                  <c:v>-0.47464996797026693</c:v>
                </c:pt>
                <c:pt idx="1602">
                  <c:v>-0.50560154296574089</c:v>
                </c:pt>
                <c:pt idx="1603">
                  <c:v>-0.48407383217008088</c:v>
                </c:pt>
                <c:pt idx="1604">
                  <c:v>-0.47417803854719792</c:v>
                </c:pt>
                <c:pt idx="1605">
                  <c:v>-0.46232009101182403</c:v>
                </c:pt>
                <c:pt idx="1606">
                  <c:v>-0.46703443000345585</c:v>
                </c:pt>
                <c:pt idx="1607">
                  <c:v>-0.48009253780136901</c:v>
                </c:pt>
                <c:pt idx="1608">
                  <c:v>-0.47215298731187993</c:v>
                </c:pt>
                <c:pt idx="1609">
                  <c:v>-0.49111782382315994</c:v>
                </c:pt>
                <c:pt idx="1610">
                  <c:v>-0.49517653849325316</c:v>
                </c:pt>
                <c:pt idx="1611">
                  <c:v>-0.47438050566396189</c:v>
                </c:pt>
                <c:pt idx="1612">
                  <c:v>-0.49284784420559119</c:v>
                </c:pt>
                <c:pt idx="1613">
                  <c:v>-0.48255386786745691</c:v>
                </c:pt>
                <c:pt idx="1614">
                  <c:v>-0.47300937025891393</c:v>
                </c:pt>
                <c:pt idx="1615">
                  <c:v>-0.47478813112046703</c:v>
                </c:pt>
                <c:pt idx="1616">
                  <c:v>-0.47867541623667809</c:v>
                </c:pt>
                <c:pt idx="1617">
                  <c:v>-0.47664266592939286</c:v>
                </c:pt>
                <c:pt idx="1618">
                  <c:v>-0.48239231089932788</c:v>
                </c:pt>
                <c:pt idx="1619">
                  <c:v>-0.46651222241376</c:v>
                </c:pt>
                <c:pt idx="1620">
                  <c:v>-0.4666653233482681</c:v>
                </c:pt>
                <c:pt idx="1621">
                  <c:v>-0.45805881673954396</c:v>
                </c:pt>
                <c:pt idx="1622">
                  <c:v>-0.4661846793147692</c:v>
                </c:pt>
                <c:pt idx="1623">
                  <c:v>-0.47169472470896789</c:v>
                </c:pt>
                <c:pt idx="1624">
                  <c:v>-0.46913790233521213</c:v>
                </c:pt>
                <c:pt idx="1625">
                  <c:v>-0.448220254878893</c:v>
                </c:pt>
                <c:pt idx="1626">
                  <c:v>-0.45775818037463406</c:v>
                </c:pt>
                <c:pt idx="1627">
                  <c:v>-0.4504424788299658</c:v>
                </c:pt>
                <c:pt idx="1628">
                  <c:v>-0.47624445340871963</c:v>
                </c:pt>
                <c:pt idx="1629">
                  <c:v>-0.4767915951946492</c:v>
                </c:pt>
                <c:pt idx="1630">
                  <c:v>-0.45668095577329926</c:v>
                </c:pt>
                <c:pt idx="1631">
                  <c:v>-0.46633448373205277</c:v>
                </c:pt>
                <c:pt idx="1632">
                  <c:v>-0.48767163623019094</c:v>
                </c:pt>
                <c:pt idx="1633">
                  <c:v>-0.48594724365324476</c:v>
                </c:pt>
                <c:pt idx="1634">
                  <c:v>-0.47454436771965308</c:v>
                </c:pt>
                <c:pt idx="1635">
                  <c:v>-0.4757918892255088</c:v>
                </c:pt>
                <c:pt idx="1636">
                  <c:v>-0.48564361504162484</c:v>
                </c:pt>
                <c:pt idx="1637">
                  <c:v>-0.482731923698277</c:v>
                </c:pt>
                <c:pt idx="1638">
                  <c:v>-0.46344536706963591</c:v>
                </c:pt>
                <c:pt idx="1639">
                  <c:v>-0.47433378521397301</c:v>
                </c:pt>
                <c:pt idx="1640">
                  <c:v>-0.47820855288821917</c:v>
                </c:pt>
                <c:pt idx="1641">
                  <c:v>-0.48750816125430191</c:v>
                </c:pt>
                <c:pt idx="1642">
                  <c:v>-0.4977788955447261</c:v>
                </c:pt>
                <c:pt idx="1643">
                  <c:v>-0.50952185442841114</c:v>
                </c:pt>
                <c:pt idx="1644">
                  <c:v>-0.5113261512093823</c:v>
                </c:pt>
                <c:pt idx="1645">
                  <c:v>-0.52446462974201424</c:v>
                </c:pt>
                <c:pt idx="1646">
                  <c:v>-0.46428598968017792</c:v>
                </c:pt>
                <c:pt idx="1647">
                  <c:v>-0.45892401279951106</c:v>
                </c:pt>
                <c:pt idx="1648">
                  <c:v>-0.45651688706361609</c:v>
                </c:pt>
                <c:pt idx="1649">
                  <c:v>-0.45516235068708211</c:v>
                </c:pt>
                <c:pt idx="1650">
                  <c:v>-0.48348400435017008</c:v>
                </c:pt>
                <c:pt idx="1651">
                  <c:v>-0.49845195827635996</c:v>
                </c:pt>
                <c:pt idx="1652">
                  <c:v>-0.49941498359146991</c:v>
                </c:pt>
                <c:pt idx="1653">
                  <c:v>-0.52720166443010608</c:v>
                </c:pt>
                <c:pt idx="1654">
                  <c:v>-0.54145104284086976</c:v>
                </c:pt>
                <c:pt idx="1655">
                  <c:v>-0.52768160056468372</c:v>
                </c:pt>
                <c:pt idx="1656">
                  <c:v>-0.547785686554496</c:v>
                </c:pt>
                <c:pt idx="1657">
                  <c:v>-0.54908577691345484</c:v>
                </c:pt>
                <c:pt idx="1658">
                  <c:v>-0.50768539226174214</c:v>
                </c:pt>
                <c:pt idx="1659">
                  <c:v>-0.51378852923272011</c:v>
                </c:pt>
                <c:pt idx="1660">
                  <c:v>-0.52368825157795906</c:v>
                </c:pt>
                <c:pt idx="1661">
                  <c:v>-0.50855430578107397</c:v>
                </c:pt>
                <c:pt idx="1662">
                  <c:v>-0.51325455241337026</c:v>
                </c:pt>
                <c:pt idx="1663">
                  <c:v>-0.48538323895566893</c:v>
                </c:pt>
                <c:pt idx="1664">
                  <c:v>-0.44116991852952592</c:v>
                </c:pt>
                <c:pt idx="1665">
                  <c:v>-0.42070210819221499</c:v>
                </c:pt>
                <c:pt idx="1666">
                  <c:v>-0.4225242101621759</c:v>
                </c:pt>
                <c:pt idx="1667">
                  <c:v>-0.42381688159459008</c:v>
                </c:pt>
                <c:pt idx="1668">
                  <c:v>-0.42122285688146804</c:v>
                </c:pt>
                <c:pt idx="1669">
                  <c:v>-0.44012023963895203</c:v>
                </c:pt>
                <c:pt idx="1670">
                  <c:v>-0.43485052162602295</c:v>
                </c:pt>
                <c:pt idx="1671">
                  <c:v>-0.43637563858263601</c:v>
                </c:pt>
                <c:pt idx="1672">
                  <c:v>-0.44378062636999421</c:v>
                </c:pt>
                <c:pt idx="1673">
                  <c:v>-0.45347353587182704</c:v>
                </c:pt>
                <c:pt idx="1674">
                  <c:v>-0.45229964071185685</c:v>
                </c:pt>
                <c:pt idx="1675">
                  <c:v>-0.45089112937635117</c:v>
                </c:pt>
                <c:pt idx="1676">
                  <c:v>-0.43572405098942307</c:v>
                </c:pt>
                <c:pt idx="1677">
                  <c:v>-0.4052931860137351</c:v>
                </c:pt>
                <c:pt idx="1678">
                  <c:v>-0.39630481941603402</c:v>
                </c:pt>
                <c:pt idx="1679">
                  <c:v>-0.41784222585698194</c:v>
                </c:pt>
                <c:pt idx="1680">
                  <c:v>-0.43688569232707403</c:v>
                </c:pt>
                <c:pt idx="1681">
                  <c:v>-0.43570671879783385</c:v>
                </c:pt>
                <c:pt idx="1682">
                  <c:v>-0.42976993889578124</c:v>
                </c:pt>
                <c:pt idx="1683">
                  <c:v>-0.42724331994413978</c:v>
                </c:pt>
                <c:pt idx="1684">
                  <c:v>-0.43485707478924107</c:v>
                </c:pt>
                <c:pt idx="1685">
                  <c:v>-0.42045079541367097</c:v>
                </c:pt>
                <c:pt idx="1686">
                  <c:v>-0.43938081506161281</c:v>
                </c:pt>
                <c:pt idx="1687">
                  <c:v>-0.42435457310617003</c:v>
                </c:pt>
                <c:pt idx="1688">
                  <c:v>-0.44636385820495</c:v>
                </c:pt>
                <c:pt idx="1689">
                  <c:v>-0.45385625639141497</c:v>
                </c:pt>
                <c:pt idx="1690">
                  <c:v>-0.44187944403019103</c:v>
                </c:pt>
                <c:pt idx="1691">
                  <c:v>-0.40516510046047699</c:v>
                </c:pt>
                <c:pt idx="1692">
                  <c:v>-0.39282682652730705</c:v>
                </c:pt>
                <c:pt idx="1693">
                  <c:v>-0.37370702610987994</c:v>
                </c:pt>
                <c:pt idx="1694">
                  <c:v>-0.38232109354006322</c:v>
                </c:pt>
                <c:pt idx="1695">
                  <c:v>-0.3649612543048299</c:v>
                </c:pt>
                <c:pt idx="1696">
                  <c:v>-0.37472659055733915</c:v>
                </c:pt>
                <c:pt idx="1697">
                  <c:v>-0.381027506235873</c:v>
                </c:pt>
                <c:pt idx="1698">
                  <c:v>-0.38748582413648502</c:v>
                </c:pt>
                <c:pt idx="1699">
                  <c:v>-0.38673168931713603</c:v>
                </c:pt>
                <c:pt idx="1700">
                  <c:v>-0.38632299291307282</c:v>
                </c:pt>
                <c:pt idx="1701">
                  <c:v>-0.38715404858353403</c:v>
                </c:pt>
                <c:pt idx="1702">
                  <c:v>-0.39281352417090515</c:v>
                </c:pt>
                <c:pt idx="1703">
                  <c:v>-0.3994359625418859</c:v>
                </c:pt>
                <c:pt idx="1704">
                  <c:v>-0.39749786838405166</c:v>
                </c:pt>
                <c:pt idx="1705">
                  <c:v>-0.40587144838093397</c:v>
                </c:pt>
                <c:pt idx="1706">
                  <c:v>-0.40316730699884501</c:v>
                </c:pt>
                <c:pt idx="1707">
                  <c:v>-0.41432837619878821</c:v>
                </c:pt>
                <c:pt idx="1708">
                  <c:v>-0.4127658449377421</c:v>
                </c:pt>
                <c:pt idx="1709">
                  <c:v>-0.36824888819503399</c:v>
                </c:pt>
                <c:pt idx="1710">
                  <c:v>-0.3433157578264851</c:v>
                </c:pt>
                <c:pt idx="1711">
                  <c:v>-0.34219399999999989</c:v>
                </c:pt>
                <c:pt idx="1712">
                  <c:v>-0.36024185971181194</c:v>
                </c:pt>
                <c:pt idx="1713">
                  <c:v>-0.3623883410198091</c:v>
                </c:pt>
                <c:pt idx="1714">
                  <c:v>-0.35793490350763313</c:v>
                </c:pt>
                <c:pt idx="1715">
                  <c:v>-0.37161642856894311</c:v>
                </c:pt>
                <c:pt idx="1716">
                  <c:v>-0.37090410907484805</c:v>
                </c:pt>
                <c:pt idx="1717">
                  <c:v>-0.38145578490855409</c:v>
                </c:pt>
                <c:pt idx="1718">
                  <c:v>-0.38898838271979008</c:v>
                </c:pt>
                <c:pt idx="1719">
                  <c:v>-0.37953905939800719</c:v>
                </c:pt>
                <c:pt idx="1720">
                  <c:v>-0.36657833855888311</c:v>
                </c:pt>
                <c:pt idx="1721">
                  <c:v>-0.36636638224464002</c:v>
                </c:pt>
                <c:pt idx="1722">
                  <c:v>-0.357352208679873</c:v>
                </c:pt>
                <c:pt idx="1723">
                  <c:v>-0.35860117030087491</c:v>
                </c:pt>
                <c:pt idx="1724">
                  <c:v>-0.35368269832002008</c:v>
                </c:pt>
                <c:pt idx="1725">
                  <c:v>-0.36241102545863102</c:v>
                </c:pt>
                <c:pt idx="1726">
                  <c:v>-0.35559239263588904</c:v>
                </c:pt>
                <c:pt idx="1727">
                  <c:v>-0.34753645273431311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RISKSTATS!$AQ$2:$AQ$2200</c:f>
              <c:numCache>
                <c:formatCode>0.00%</c:formatCode>
                <c:ptCount val="2199"/>
                <c:pt idx="1253">
                  <c:v>0.32100940654548393</c:v>
                </c:pt>
                <c:pt idx="1254">
                  <c:v>0.35876918699309807</c:v>
                </c:pt>
                <c:pt idx="1255">
                  <c:v>0.36647390374411071</c:v>
                </c:pt>
                <c:pt idx="1256">
                  <c:v>0.36859327948031978</c:v>
                </c:pt>
                <c:pt idx="1257">
                  <c:v>0.35123739546796701</c:v>
                </c:pt>
                <c:pt idx="1258">
                  <c:v>0.35581809476649079</c:v>
                </c:pt>
                <c:pt idx="1259">
                  <c:v>0.35614249888541616</c:v>
                </c:pt>
                <c:pt idx="1260">
                  <c:v>0.3643144580579486</c:v>
                </c:pt>
                <c:pt idx="1261">
                  <c:v>0.37225108371645604</c:v>
                </c:pt>
                <c:pt idx="1262">
                  <c:v>0.36849662589047155</c:v>
                </c:pt>
                <c:pt idx="1263">
                  <c:v>0.37100058095306976</c:v>
                </c:pt>
                <c:pt idx="1264">
                  <c:v>0.35788349438513933</c:v>
                </c:pt>
                <c:pt idx="1265">
                  <c:v>0.34944025755688995</c:v>
                </c:pt>
                <c:pt idx="1266">
                  <c:v>0.33526234252550424</c:v>
                </c:pt>
                <c:pt idx="1267">
                  <c:v>0.33374443067305776</c:v>
                </c:pt>
                <c:pt idx="1268">
                  <c:v>0.33421250862284552</c:v>
                </c:pt>
                <c:pt idx="1269">
                  <c:v>0.34388910092229752</c:v>
                </c:pt>
                <c:pt idx="1270">
                  <c:v>0.3551183356030449</c:v>
                </c:pt>
                <c:pt idx="1271">
                  <c:v>0.35630925634947203</c:v>
                </c:pt>
                <c:pt idx="1272">
                  <c:v>0.35662013898780714</c:v>
                </c:pt>
                <c:pt idx="1273">
                  <c:v>0.35987337650145135</c:v>
                </c:pt>
                <c:pt idx="1274">
                  <c:v>0.36809668570488585</c:v>
                </c:pt>
                <c:pt idx="1275">
                  <c:v>0.36977288206841241</c:v>
                </c:pt>
                <c:pt idx="1276">
                  <c:v>0.36771245042153999</c:v>
                </c:pt>
                <c:pt idx="1277">
                  <c:v>0.36518990274177893</c:v>
                </c:pt>
                <c:pt idx="1278">
                  <c:v>0.35241547264458084</c:v>
                </c:pt>
                <c:pt idx="1279">
                  <c:v>0.35646985633428685</c:v>
                </c:pt>
                <c:pt idx="1280">
                  <c:v>0.34385074157414997</c:v>
                </c:pt>
                <c:pt idx="1281">
                  <c:v>0.3282884714986678</c:v>
                </c:pt>
                <c:pt idx="1282">
                  <c:v>0.33334134670291232</c:v>
                </c:pt>
                <c:pt idx="1283">
                  <c:v>0.34913380073130712</c:v>
                </c:pt>
                <c:pt idx="1284">
                  <c:v>0.349866271298924</c:v>
                </c:pt>
                <c:pt idx="1285">
                  <c:v>0.348717647581886</c:v>
                </c:pt>
                <c:pt idx="1286">
                  <c:v>0.35313167331018902</c:v>
                </c:pt>
                <c:pt idx="1287">
                  <c:v>0.3762341614370901</c:v>
                </c:pt>
                <c:pt idx="1288">
                  <c:v>0.38292280491559627</c:v>
                </c:pt>
                <c:pt idx="1289">
                  <c:v>0.39219109197440388</c:v>
                </c:pt>
                <c:pt idx="1290">
                  <c:v>0.39446689002381724</c:v>
                </c:pt>
                <c:pt idx="1291">
                  <c:v>0.40148238723311175</c:v>
                </c:pt>
                <c:pt idx="1292">
                  <c:v>0.40592958914622379</c:v>
                </c:pt>
                <c:pt idx="1293">
                  <c:v>0.41412201304466401</c:v>
                </c:pt>
                <c:pt idx="1294">
                  <c:v>0.4058041115175437</c:v>
                </c:pt>
                <c:pt idx="1295">
                  <c:v>0.4075497744167686</c:v>
                </c:pt>
                <c:pt idx="1296">
                  <c:v>0.41586736660785517</c:v>
                </c:pt>
                <c:pt idx="1297">
                  <c:v>0.4192599394141211</c:v>
                </c:pt>
                <c:pt idx="1298">
                  <c:v>0.41130969224431607</c:v>
                </c:pt>
                <c:pt idx="1299">
                  <c:v>0.38896819040188946</c:v>
                </c:pt>
                <c:pt idx="1300">
                  <c:v>0.39124884651341846</c:v>
                </c:pt>
                <c:pt idx="1301">
                  <c:v>0.38844943307803576</c:v>
                </c:pt>
                <c:pt idx="1302">
                  <c:v>0.37521114921115695</c:v>
                </c:pt>
                <c:pt idx="1303">
                  <c:v>0.38090730085773944</c:v>
                </c:pt>
                <c:pt idx="1304">
                  <c:v>0.37494580570489117</c:v>
                </c:pt>
                <c:pt idx="1305">
                  <c:v>0.3691259875678099</c:v>
                </c:pt>
                <c:pt idx="1306">
                  <c:v>0.36877558390461623</c:v>
                </c:pt>
                <c:pt idx="1307">
                  <c:v>0.36084027509235927</c:v>
                </c:pt>
                <c:pt idx="1308">
                  <c:v>0.36014663045370593</c:v>
                </c:pt>
                <c:pt idx="1309">
                  <c:v>0.35902365886774323</c:v>
                </c:pt>
                <c:pt idx="1310">
                  <c:v>0.33558733499861487</c:v>
                </c:pt>
                <c:pt idx="1311">
                  <c:v>0.32758853687605805</c:v>
                </c:pt>
                <c:pt idx="1312">
                  <c:v>0.3306931337152928</c:v>
                </c:pt>
                <c:pt idx="1313">
                  <c:v>0.32815119597829295</c:v>
                </c:pt>
                <c:pt idx="1314">
                  <c:v>0.33332260312000489</c:v>
                </c:pt>
                <c:pt idx="1315">
                  <c:v>0.33127488610216732</c:v>
                </c:pt>
                <c:pt idx="1316">
                  <c:v>0.33099611229877807</c:v>
                </c:pt>
                <c:pt idx="1317">
                  <c:v>0.32242394302233018</c:v>
                </c:pt>
                <c:pt idx="1318">
                  <c:v>0.33195758211859772</c:v>
                </c:pt>
                <c:pt idx="1319">
                  <c:v>0.31637158763103684</c:v>
                </c:pt>
                <c:pt idx="1320">
                  <c:v>0.32677773639365976</c:v>
                </c:pt>
                <c:pt idx="1321">
                  <c:v>0.33324135774636987</c:v>
                </c:pt>
                <c:pt idx="1322">
                  <c:v>0.31086539782964528</c:v>
                </c:pt>
                <c:pt idx="1323">
                  <c:v>0.30922033229565199</c:v>
                </c:pt>
                <c:pt idx="1324">
                  <c:v>0.31666142399276298</c:v>
                </c:pt>
                <c:pt idx="1325">
                  <c:v>0.320528043820758</c:v>
                </c:pt>
                <c:pt idx="1326">
                  <c:v>0.32457313624559264</c:v>
                </c:pt>
                <c:pt idx="1327">
                  <c:v>0.33002080442123716</c:v>
                </c:pt>
                <c:pt idx="1328">
                  <c:v>0.32386944950392677</c:v>
                </c:pt>
                <c:pt idx="1329">
                  <c:v>0.29878550738679943</c:v>
                </c:pt>
                <c:pt idx="1330">
                  <c:v>0.2808874031053531</c:v>
                </c:pt>
                <c:pt idx="1331">
                  <c:v>0.27023597195144611</c:v>
                </c:pt>
                <c:pt idx="1332">
                  <c:v>0.25471758319776994</c:v>
                </c:pt>
                <c:pt idx="1333">
                  <c:v>0.26472610366711025</c:v>
                </c:pt>
                <c:pt idx="1334">
                  <c:v>0.29555489160472609</c:v>
                </c:pt>
                <c:pt idx="1335">
                  <c:v>0.31248263471553056</c:v>
                </c:pt>
                <c:pt idx="1336">
                  <c:v>0.32004505002164912</c:v>
                </c:pt>
                <c:pt idx="1337">
                  <c:v>0.33989418401171212</c:v>
                </c:pt>
                <c:pt idx="1338">
                  <c:v>0.33076294915113674</c:v>
                </c:pt>
                <c:pt idx="1339">
                  <c:v>0.3320290862802584</c:v>
                </c:pt>
                <c:pt idx="1340">
                  <c:v>0.32601454931521379</c:v>
                </c:pt>
                <c:pt idx="1341">
                  <c:v>0.34447779825696501</c:v>
                </c:pt>
                <c:pt idx="1342">
                  <c:v>0.3348618569484994</c:v>
                </c:pt>
                <c:pt idx="1343">
                  <c:v>0.32526785879035275</c:v>
                </c:pt>
                <c:pt idx="1344">
                  <c:v>0.3493751628697907</c:v>
                </c:pt>
                <c:pt idx="1345">
                  <c:v>0.34997489848758834</c:v>
                </c:pt>
                <c:pt idx="1346">
                  <c:v>0.35486638587140001</c:v>
                </c:pt>
                <c:pt idx="1347">
                  <c:v>0.36638824205003595</c:v>
                </c:pt>
                <c:pt idx="1348">
                  <c:v>0.35268528061568388</c:v>
                </c:pt>
                <c:pt idx="1349">
                  <c:v>0.34828226699348114</c:v>
                </c:pt>
                <c:pt idx="1350">
                  <c:v>0.37303266490594267</c:v>
                </c:pt>
                <c:pt idx="1351">
                  <c:v>0.36066562177535993</c:v>
                </c:pt>
                <c:pt idx="1352">
                  <c:v>0.37182161384969092</c:v>
                </c:pt>
                <c:pt idx="1353">
                  <c:v>0.38541835053464119</c:v>
                </c:pt>
                <c:pt idx="1354">
                  <c:v>0.39416839415585703</c:v>
                </c:pt>
                <c:pt idx="1355">
                  <c:v>0.37894048127869023</c:v>
                </c:pt>
                <c:pt idx="1356">
                  <c:v>0.36756763548482313</c:v>
                </c:pt>
                <c:pt idx="1357">
                  <c:v>0.37147602801338558</c:v>
                </c:pt>
                <c:pt idx="1358">
                  <c:v>0.37728575317062801</c:v>
                </c:pt>
                <c:pt idx="1359">
                  <c:v>0.39045837555766783</c:v>
                </c:pt>
                <c:pt idx="1360">
                  <c:v>0.39542321018624604</c:v>
                </c:pt>
                <c:pt idx="1361">
                  <c:v>0.3868582006554388</c:v>
                </c:pt>
                <c:pt idx="1362">
                  <c:v>0.39836283009595119</c:v>
                </c:pt>
                <c:pt idx="1363">
                  <c:v>0.41390577545366825</c:v>
                </c:pt>
                <c:pt idx="1364">
                  <c:v>0.40159262182676542</c:v>
                </c:pt>
                <c:pt idx="1365">
                  <c:v>0.38957154432540508</c:v>
                </c:pt>
                <c:pt idx="1366">
                  <c:v>0.38221314671431411</c:v>
                </c:pt>
                <c:pt idx="1367">
                  <c:v>0.38662025780506787</c:v>
                </c:pt>
                <c:pt idx="1368">
                  <c:v>0.39264968137132816</c:v>
                </c:pt>
                <c:pt idx="1369">
                  <c:v>0.42266389067626864</c:v>
                </c:pt>
                <c:pt idx="1370">
                  <c:v>0.4086114381386034</c:v>
                </c:pt>
                <c:pt idx="1371">
                  <c:v>0.40691211196801275</c:v>
                </c:pt>
                <c:pt idx="1372">
                  <c:v>0.39996569933007309</c:v>
                </c:pt>
                <c:pt idx="1373">
                  <c:v>0.39226761018191986</c:v>
                </c:pt>
                <c:pt idx="1374">
                  <c:v>0.37276595533813778</c:v>
                </c:pt>
                <c:pt idx="1375">
                  <c:v>0.36127160735075414</c:v>
                </c:pt>
                <c:pt idx="1376">
                  <c:v>0.36029789371307386</c:v>
                </c:pt>
                <c:pt idx="1377">
                  <c:v>0.36383733583754013</c:v>
                </c:pt>
                <c:pt idx="1378">
                  <c:v>0.39431127335955618</c:v>
                </c:pt>
                <c:pt idx="1379">
                  <c:v>0.37917760545098195</c:v>
                </c:pt>
                <c:pt idx="1380">
                  <c:v>0.35102502230130939</c:v>
                </c:pt>
                <c:pt idx="1381">
                  <c:v>0.35354799866674902</c:v>
                </c:pt>
                <c:pt idx="1382">
                  <c:v>0.38516385663044711</c:v>
                </c:pt>
                <c:pt idx="1383">
                  <c:v>0.39616763923610981</c:v>
                </c:pt>
                <c:pt idx="1384">
                  <c:v>0.39261976032929746</c:v>
                </c:pt>
                <c:pt idx="1385">
                  <c:v>0.37788353624896109</c:v>
                </c:pt>
                <c:pt idx="1386">
                  <c:v>0.36473010597749478</c:v>
                </c:pt>
                <c:pt idx="1387">
                  <c:v>0.36239335918288912</c:v>
                </c:pt>
                <c:pt idx="1388">
                  <c:v>0.35225271602767638</c:v>
                </c:pt>
                <c:pt idx="1389">
                  <c:v>0.332500414726774</c:v>
                </c:pt>
                <c:pt idx="1390">
                  <c:v>0.36061965524741796</c:v>
                </c:pt>
                <c:pt idx="1391">
                  <c:v>0.36397546637726713</c:v>
                </c:pt>
                <c:pt idx="1392">
                  <c:v>0.37158119443002896</c:v>
                </c:pt>
                <c:pt idx="1393">
                  <c:v>0.38675821449078729</c:v>
                </c:pt>
                <c:pt idx="1394">
                  <c:v>0.38954667893486816</c:v>
                </c:pt>
                <c:pt idx="1395">
                  <c:v>0.39232183926779418</c:v>
                </c:pt>
                <c:pt idx="1396">
                  <c:v>0.40029064801986347</c:v>
                </c:pt>
                <c:pt idx="1397">
                  <c:v>0.39099403633701113</c:v>
                </c:pt>
                <c:pt idx="1398">
                  <c:v>0.37778270240716605</c:v>
                </c:pt>
                <c:pt idx="1399">
                  <c:v>0.37398893636177538</c:v>
                </c:pt>
                <c:pt idx="1400">
                  <c:v>0.38601718364911186</c:v>
                </c:pt>
                <c:pt idx="1401">
                  <c:v>0.38544543963916739</c:v>
                </c:pt>
                <c:pt idx="1402">
                  <c:v>0.38594092925931878</c:v>
                </c:pt>
                <c:pt idx="1403">
                  <c:v>0.38255684667045892</c:v>
                </c:pt>
                <c:pt idx="1404">
                  <c:v>0.3743388246092228</c:v>
                </c:pt>
                <c:pt idx="1405">
                  <c:v>0.37587388586995557</c:v>
                </c:pt>
                <c:pt idx="1406">
                  <c:v>0.36350589147895584</c:v>
                </c:pt>
                <c:pt idx="1407">
                  <c:v>0.36937112676557587</c:v>
                </c:pt>
                <c:pt idx="1408">
                  <c:v>0.36961448824943094</c:v>
                </c:pt>
                <c:pt idx="1409">
                  <c:v>0.38038155741267465</c:v>
                </c:pt>
                <c:pt idx="1410">
                  <c:v>0.39468392205033209</c:v>
                </c:pt>
                <c:pt idx="1411">
                  <c:v>0.38788290624158372</c:v>
                </c:pt>
                <c:pt idx="1412">
                  <c:v>0.37395070018734855</c:v>
                </c:pt>
                <c:pt idx="1413">
                  <c:v>0.3751513131797799</c:v>
                </c:pt>
                <c:pt idx="1414">
                  <c:v>0.38001286421752989</c:v>
                </c:pt>
                <c:pt idx="1415">
                  <c:v>0.39251411692818639</c:v>
                </c:pt>
                <c:pt idx="1416">
                  <c:v>0.40901431032045177</c:v>
                </c:pt>
                <c:pt idx="1417">
                  <c:v>0.42989618753329462</c:v>
                </c:pt>
                <c:pt idx="1418">
                  <c:v>0.42315031043620099</c:v>
                </c:pt>
                <c:pt idx="1419">
                  <c:v>0.42097187089408339</c:v>
                </c:pt>
                <c:pt idx="1420">
                  <c:v>0.41108091380989997</c:v>
                </c:pt>
                <c:pt idx="1421">
                  <c:v>0.42385728841800774</c:v>
                </c:pt>
                <c:pt idx="1422">
                  <c:v>0.4170048898121021</c:v>
                </c:pt>
                <c:pt idx="1423">
                  <c:v>0.42579129036568247</c:v>
                </c:pt>
                <c:pt idx="1424">
                  <c:v>0.42277144440410697</c:v>
                </c:pt>
                <c:pt idx="1425">
                  <c:v>0.41036557478100999</c:v>
                </c:pt>
                <c:pt idx="1426">
                  <c:v>0.39691796580237343</c:v>
                </c:pt>
                <c:pt idx="1427">
                  <c:v>0.40080612616902123</c:v>
                </c:pt>
                <c:pt idx="1428">
                  <c:v>0.39166470922449487</c:v>
                </c:pt>
                <c:pt idx="1429">
                  <c:v>0.36994718116052305</c:v>
                </c:pt>
                <c:pt idx="1430">
                  <c:v>0.36636032114770434</c:v>
                </c:pt>
                <c:pt idx="1431">
                  <c:v>0.37423974192388315</c:v>
                </c:pt>
                <c:pt idx="1432">
                  <c:v>0.365565969477396</c:v>
                </c:pt>
                <c:pt idx="1433">
                  <c:v>0.3586385671901266</c:v>
                </c:pt>
                <c:pt idx="1434">
                  <c:v>0.35609222663074497</c:v>
                </c:pt>
                <c:pt idx="1435">
                  <c:v>0.35096847085633481</c:v>
                </c:pt>
                <c:pt idx="1436">
                  <c:v>0.36185616979167523</c:v>
                </c:pt>
                <c:pt idx="1437">
                  <c:v>0.36836409049810215</c:v>
                </c:pt>
                <c:pt idx="1438">
                  <c:v>0.38138636882374488</c:v>
                </c:pt>
                <c:pt idx="1439">
                  <c:v>0.40523307281878401</c:v>
                </c:pt>
                <c:pt idx="1440">
                  <c:v>0.40687302933494951</c:v>
                </c:pt>
                <c:pt idx="1441">
                  <c:v>0.3920918335748485</c:v>
                </c:pt>
                <c:pt idx="1442">
                  <c:v>0.39037738529162974</c:v>
                </c:pt>
                <c:pt idx="1443">
                  <c:v>0.37949626956767474</c:v>
                </c:pt>
                <c:pt idx="1444">
                  <c:v>0.36465840703511626</c:v>
                </c:pt>
                <c:pt idx="1445">
                  <c:v>0.3613958261248198</c:v>
                </c:pt>
                <c:pt idx="1446">
                  <c:v>0.3613780407475502</c:v>
                </c:pt>
                <c:pt idx="1447">
                  <c:v>0.35956702359010889</c:v>
                </c:pt>
                <c:pt idx="1448">
                  <c:v>0.35286922799084797</c:v>
                </c:pt>
                <c:pt idx="1449">
                  <c:v>0.374081387697625</c:v>
                </c:pt>
                <c:pt idx="1450">
                  <c:v>0.34733812632273997</c:v>
                </c:pt>
                <c:pt idx="1451">
                  <c:v>0.34807745588964967</c:v>
                </c:pt>
                <c:pt idx="1452">
                  <c:v>0.35954335186212483</c:v>
                </c:pt>
                <c:pt idx="1453">
                  <c:v>0.35333541308255223</c:v>
                </c:pt>
                <c:pt idx="1454">
                  <c:v>0.35559411284895681</c:v>
                </c:pt>
                <c:pt idx="1455">
                  <c:v>0.3700075375728521</c:v>
                </c:pt>
                <c:pt idx="1456">
                  <c:v>0.36883244403374199</c:v>
                </c:pt>
                <c:pt idx="1457">
                  <c:v>0.37631358238022083</c:v>
                </c:pt>
                <c:pt idx="1458">
                  <c:v>0.39180076228113242</c:v>
                </c:pt>
                <c:pt idx="1459">
                  <c:v>0.38030663437126705</c:v>
                </c:pt>
                <c:pt idx="1460">
                  <c:v>0.38111008200436508</c:v>
                </c:pt>
                <c:pt idx="1461">
                  <c:v>0.38682592546529693</c:v>
                </c:pt>
                <c:pt idx="1462">
                  <c:v>0.37857923034135194</c:v>
                </c:pt>
                <c:pt idx="1463">
                  <c:v>0.36540056962480499</c:v>
                </c:pt>
                <c:pt idx="1464">
                  <c:v>0.37708665572890576</c:v>
                </c:pt>
                <c:pt idx="1465">
                  <c:v>0.35791463244179356</c:v>
                </c:pt>
                <c:pt idx="1466">
                  <c:v>0.34710345946053189</c:v>
                </c:pt>
                <c:pt idx="1467">
                  <c:v>0.35915249027147411</c:v>
                </c:pt>
                <c:pt idx="1468">
                  <c:v>0.35646000946976658</c:v>
                </c:pt>
                <c:pt idx="1469">
                  <c:v>0.32591323640479086</c:v>
                </c:pt>
                <c:pt idx="1470">
                  <c:v>0.34347337131089106</c:v>
                </c:pt>
                <c:pt idx="1471">
                  <c:v>0.35632634867847024</c:v>
                </c:pt>
                <c:pt idx="1472">
                  <c:v>0.3715130410735013</c:v>
                </c:pt>
                <c:pt idx="1473">
                  <c:v>0.37181338397894637</c:v>
                </c:pt>
                <c:pt idx="1474">
                  <c:v>0.3772806464419971</c:v>
                </c:pt>
                <c:pt idx="1475">
                  <c:v>0.39399314813277109</c:v>
                </c:pt>
                <c:pt idx="1476">
                  <c:v>0.39536865965293161</c:v>
                </c:pt>
                <c:pt idx="1477">
                  <c:v>0.40119072980783221</c:v>
                </c:pt>
                <c:pt idx="1478">
                  <c:v>0.42578997928269169</c:v>
                </c:pt>
                <c:pt idx="1479">
                  <c:v>0.42226672830906992</c:v>
                </c:pt>
                <c:pt idx="1480">
                  <c:v>0.42118159926677895</c:v>
                </c:pt>
                <c:pt idx="1481">
                  <c:v>0.41142556895713217</c:v>
                </c:pt>
                <c:pt idx="1482">
                  <c:v>0.39725654709863256</c:v>
                </c:pt>
                <c:pt idx="1483">
                  <c:v>0.40016280448963809</c:v>
                </c:pt>
                <c:pt idx="1484">
                  <c:v>0.40689613871029795</c:v>
                </c:pt>
                <c:pt idx="1485">
                  <c:v>0.4213912702276027</c:v>
                </c:pt>
                <c:pt idx="1486">
                  <c:v>0.4213779272462751</c:v>
                </c:pt>
                <c:pt idx="1487">
                  <c:v>0.4132873649929994</c:v>
                </c:pt>
                <c:pt idx="1488">
                  <c:v>0.41720297848185539</c:v>
                </c:pt>
                <c:pt idx="1489">
                  <c:v>0.37067722889343957</c:v>
                </c:pt>
                <c:pt idx="1490">
                  <c:v>0.40845343532735207</c:v>
                </c:pt>
                <c:pt idx="1491">
                  <c:v>0.40750923017500473</c:v>
                </c:pt>
                <c:pt idx="1492">
                  <c:v>0.39635698542375092</c:v>
                </c:pt>
                <c:pt idx="1493">
                  <c:v>0.38168330189765959</c:v>
                </c:pt>
                <c:pt idx="1494">
                  <c:v>0.38011058485869204</c:v>
                </c:pt>
                <c:pt idx="1495">
                  <c:v>0.38587401049842696</c:v>
                </c:pt>
                <c:pt idx="1496">
                  <c:v>0.38492413993918051</c:v>
                </c:pt>
                <c:pt idx="1497">
                  <c:v>0.38702530811799474</c:v>
                </c:pt>
                <c:pt idx="1498">
                  <c:v>0.39523547301495288</c:v>
                </c:pt>
                <c:pt idx="1499">
                  <c:v>0.39765349841036968</c:v>
                </c:pt>
                <c:pt idx="1500">
                  <c:v>0.39738809784381113</c:v>
                </c:pt>
                <c:pt idx="1501">
                  <c:v>0.40329650935741557</c:v>
                </c:pt>
                <c:pt idx="1502">
                  <c:v>0.43065878491595178</c:v>
                </c:pt>
                <c:pt idx="1503">
                  <c:v>0.43336449480335493</c:v>
                </c:pt>
                <c:pt idx="1504">
                  <c:v>0.42319851381040124</c:v>
                </c:pt>
                <c:pt idx="1505">
                  <c:v>0.42561366839244497</c:v>
                </c:pt>
                <c:pt idx="1506">
                  <c:v>0.42143633243164924</c:v>
                </c:pt>
                <c:pt idx="1507">
                  <c:v>0.4286516219142178</c:v>
                </c:pt>
                <c:pt idx="1508">
                  <c:v>0.42880932947834016</c:v>
                </c:pt>
                <c:pt idx="1509">
                  <c:v>0.39573625703360671</c:v>
                </c:pt>
                <c:pt idx="1510">
                  <c:v>0.39654628284209181</c:v>
                </c:pt>
                <c:pt idx="1511">
                  <c:v>0.37843067207359082</c:v>
                </c:pt>
                <c:pt idx="1512">
                  <c:v>0.38828873733046865</c:v>
                </c:pt>
                <c:pt idx="1513">
                  <c:v>0.37376325256740461</c:v>
                </c:pt>
                <c:pt idx="1514">
                  <c:v>0.37588510735218361</c:v>
                </c:pt>
                <c:pt idx="1515">
                  <c:v>0.36827547338520539</c:v>
                </c:pt>
                <c:pt idx="1516">
                  <c:v>0.37416709478019922</c:v>
                </c:pt>
                <c:pt idx="1517">
                  <c:v>0.38155773882807686</c:v>
                </c:pt>
                <c:pt idx="1518">
                  <c:v>0.40433678738624218</c:v>
                </c:pt>
                <c:pt idx="1519">
                  <c:v>0.43197425749689561</c:v>
                </c:pt>
                <c:pt idx="1520">
                  <c:v>0.43005649250429884</c:v>
                </c:pt>
                <c:pt idx="1521">
                  <c:v>0.43127426012177833</c:v>
                </c:pt>
                <c:pt idx="1522">
                  <c:v>0.39686770779270936</c:v>
                </c:pt>
                <c:pt idx="1523">
                  <c:v>0.39043812590889881</c:v>
                </c:pt>
                <c:pt idx="1524">
                  <c:v>0.35387815616168505</c:v>
                </c:pt>
                <c:pt idx="1525">
                  <c:v>0.34706343876645507</c:v>
                </c:pt>
                <c:pt idx="1526">
                  <c:v>0.32697847154882798</c:v>
                </c:pt>
                <c:pt idx="1527">
                  <c:v>0.36182113799270521</c:v>
                </c:pt>
                <c:pt idx="1528">
                  <c:v>0.33351304890188038</c:v>
                </c:pt>
                <c:pt idx="1529">
                  <c:v>0.3396952148561585</c:v>
                </c:pt>
                <c:pt idx="1530">
                  <c:v>0.37041785249993375</c:v>
                </c:pt>
                <c:pt idx="1531">
                  <c:v>0.3732525052237205</c:v>
                </c:pt>
                <c:pt idx="1532">
                  <c:v>0.38242028949621315</c:v>
                </c:pt>
                <c:pt idx="1533">
                  <c:v>0.32236477129409952</c:v>
                </c:pt>
                <c:pt idx="1534">
                  <c:v>0.30412766459385782</c:v>
                </c:pt>
                <c:pt idx="1535">
                  <c:v>0.30556966167928407</c:v>
                </c:pt>
                <c:pt idx="1536">
                  <c:v>0.27551026041647564</c:v>
                </c:pt>
                <c:pt idx="1537">
                  <c:v>0.30528017784353412</c:v>
                </c:pt>
                <c:pt idx="1538">
                  <c:v>0.30360097292215338</c:v>
                </c:pt>
                <c:pt idx="1539">
                  <c:v>0.30211461162611492</c:v>
                </c:pt>
                <c:pt idx="1540">
                  <c:v>0.29465314339574034</c:v>
                </c:pt>
                <c:pt idx="1541">
                  <c:v>0.37777541580316953</c:v>
                </c:pt>
                <c:pt idx="1542">
                  <c:v>0.36562918896700991</c:v>
                </c:pt>
                <c:pt idx="1543">
                  <c:v>0.37113537893235615</c:v>
                </c:pt>
                <c:pt idx="1544">
                  <c:v>0.38523227483826095</c:v>
                </c:pt>
                <c:pt idx="1545">
                  <c:v>0.36766486037254154</c:v>
                </c:pt>
                <c:pt idx="1546">
                  <c:v>0.36609465818672965</c:v>
                </c:pt>
                <c:pt idx="1547">
                  <c:v>0.36928992201986199</c:v>
                </c:pt>
                <c:pt idx="1548">
                  <c:v>0.3471404023358135</c:v>
                </c:pt>
                <c:pt idx="1549">
                  <c:v>0.31905026770027656</c:v>
                </c:pt>
                <c:pt idx="1550">
                  <c:v>0.33512896756629112</c:v>
                </c:pt>
                <c:pt idx="1551">
                  <c:v>0.37658371065705026</c:v>
                </c:pt>
                <c:pt idx="1552">
                  <c:v>0.4140938334301289</c:v>
                </c:pt>
                <c:pt idx="1553">
                  <c:v>0.40267811421097693</c:v>
                </c:pt>
                <c:pt idx="1554">
                  <c:v>0.35478391596873377</c:v>
                </c:pt>
                <c:pt idx="1555">
                  <c:v>0.35564130797887883</c:v>
                </c:pt>
                <c:pt idx="1556">
                  <c:v>0.37619002635152454</c:v>
                </c:pt>
                <c:pt idx="1557">
                  <c:v>0.37379986394115622</c:v>
                </c:pt>
                <c:pt idx="1558">
                  <c:v>0.42621798914877507</c:v>
                </c:pt>
                <c:pt idx="1559">
                  <c:v>0.41929698111215019</c:v>
                </c:pt>
                <c:pt idx="1560">
                  <c:v>0.43111347558686747</c:v>
                </c:pt>
                <c:pt idx="1561">
                  <c:v>0.41149397662977039</c:v>
                </c:pt>
                <c:pt idx="1562">
                  <c:v>0.41210010508758077</c:v>
                </c:pt>
                <c:pt idx="1563">
                  <c:v>0.42740044808517907</c:v>
                </c:pt>
                <c:pt idx="1564">
                  <c:v>0.40162371498148586</c:v>
                </c:pt>
                <c:pt idx="1565">
                  <c:v>0.38763369963980432</c:v>
                </c:pt>
                <c:pt idx="1566">
                  <c:v>0.38905272501255872</c:v>
                </c:pt>
                <c:pt idx="1567">
                  <c:v>0.37450321786341134</c:v>
                </c:pt>
                <c:pt idx="1568">
                  <c:v>0.34436960386304827</c:v>
                </c:pt>
                <c:pt idx="1569">
                  <c:v>0.3469271600270748</c:v>
                </c:pt>
                <c:pt idx="1570">
                  <c:v>0.3388694165911752</c:v>
                </c:pt>
                <c:pt idx="1571">
                  <c:v>0.3386417716260437</c:v>
                </c:pt>
                <c:pt idx="1572">
                  <c:v>0.32125159900759614</c:v>
                </c:pt>
                <c:pt idx="1573">
                  <c:v>0.29086989184620049</c:v>
                </c:pt>
                <c:pt idx="1574">
                  <c:v>0.27956075430198679</c:v>
                </c:pt>
                <c:pt idx="1575">
                  <c:v>0.31193299346920367</c:v>
                </c:pt>
                <c:pt idx="1576">
                  <c:v>0.35941711543900201</c:v>
                </c:pt>
                <c:pt idx="1577">
                  <c:v>0.39513348514056029</c:v>
                </c:pt>
                <c:pt idx="1578">
                  <c:v>0.35740709689133254</c:v>
                </c:pt>
                <c:pt idx="1579">
                  <c:v>0.40413352369997319</c:v>
                </c:pt>
                <c:pt idx="1580">
                  <c:v>0.38401219181977475</c:v>
                </c:pt>
                <c:pt idx="1581">
                  <c:v>0.41565804764356901</c:v>
                </c:pt>
                <c:pt idx="1582">
                  <c:v>0.42036691726986963</c:v>
                </c:pt>
                <c:pt idx="1583">
                  <c:v>0.41617826425042814</c:v>
                </c:pt>
                <c:pt idx="1584">
                  <c:v>0.41354292151199246</c:v>
                </c:pt>
                <c:pt idx="1585">
                  <c:v>0.43993518957146932</c:v>
                </c:pt>
                <c:pt idx="1586">
                  <c:v>0.41664851167364558</c:v>
                </c:pt>
                <c:pt idx="1587">
                  <c:v>0.40503955880795101</c:v>
                </c:pt>
                <c:pt idx="1588">
                  <c:v>0.42139115250727327</c:v>
                </c:pt>
                <c:pt idx="1589">
                  <c:v>0.41483557977388702</c:v>
                </c:pt>
                <c:pt idx="1590">
                  <c:v>0.39065722490533905</c:v>
                </c:pt>
                <c:pt idx="1591">
                  <c:v>0.40622603975830934</c:v>
                </c:pt>
                <c:pt idx="1592">
                  <c:v>0.38195459596225978</c:v>
                </c:pt>
                <c:pt idx="1593">
                  <c:v>0.35514231384709161</c:v>
                </c:pt>
                <c:pt idx="1594">
                  <c:v>0.41384896882428834</c:v>
                </c:pt>
                <c:pt idx="1595">
                  <c:v>0.43103682410454619</c:v>
                </c:pt>
                <c:pt idx="1596">
                  <c:v>0.41220962640844211</c:v>
                </c:pt>
                <c:pt idx="1597">
                  <c:v>0.40237099647675101</c:v>
                </c:pt>
                <c:pt idx="1598">
                  <c:v>0.42201153395325103</c:v>
                </c:pt>
                <c:pt idx="1599">
                  <c:v>0.35240717320292625</c:v>
                </c:pt>
                <c:pt idx="1600">
                  <c:v>0.33680935398402223</c:v>
                </c:pt>
                <c:pt idx="1601">
                  <c:v>0.37749185899032933</c:v>
                </c:pt>
                <c:pt idx="1602">
                  <c:v>0.35092890944223121</c:v>
                </c:pt>
                <c:pt idx="1603">
                  <c:v>0.36531607991029608</c:v>
                </c:pt>
                <c:pt idx="1604">
                  <c:v>0.36773931371323326</c:v>
                </c:pt>
                <c:pt idx="1605">
                  <c:v>0.36107723322776841</c:v>
                </c:pt>
                <c:pt idx="1606">
                  <c:v>0.35937747855844165</c:v>
                </c:pt>
                <c:pt idx="1607">
                  <c:v>0.38917744110762603</c:v>
                </c:pt>
                <c:pt idx="1608">
                  <c:v>0.37133843954935741</c:v>
                </c:pt>
                <c:pt idx="1609">
                  <c:v>0.3654039315776757</c:v>
                </c:pt>
                <c:pt idx="1610">
                  <c:v>0.38920046060328106</c:v>
                </c:pt>
                <c:pt idx="1611">
                  <c:v>0.41211592334212338</c:v>
                </c:pt>
                <c:pt idx="1612">
                  <c:v>0.40851699009720083</c:v>
                </c:pt>
                <c:pt idx="1613">
                  <c:v>0.39503773297555056</c:v>
                </c:pt>
                <c:pt idx="1614">
                  <c:v>0.37366176679984969</c:v>
                </c:pt>
                <c:pt idx="1615">
                  <c:v>0.38391489016320313</c:v>
                </c:pt>
                <c:pt idx="1616">
                  <c:v>0.37965104712651443</c:v>
                </c:pt>
                <c:pt idx="1617">
                  <c:v>0.37107319963973528</c:v>
                </c:pt>
                <c:pt idx="1618">
                  <c:v>0.39098360652504915</c:v>
                </c:pt>
                <c:pt idx="1619">
                  <c:v>0.41061024163635362</c:v>
                </c:pt>
                <c:pt idx="1620">
                  <c:v>0.42112560616352207</c:v>
                </c:pt>
                <c:pt idx="1621">
                  <c:v>0.44636302966764774</c:v>
                </c:pt>
                <c:pt idx="1622">
                  <c:v>0.45672930515932225</c:v>
                </c:pt>
                <c:pt idx="1623">
                  <c:v>0.43202167995272844</c:v>
                </c:pt>
                <c:pt idx="1624">
                  <c:v>0.4264031623902379</c:v>
                </c:pt>
                <c:pt idx="1625">
                  <c:v>0.44677251486949604</c:v>
                </c:pt>
                <c:pt idx="1626">
                  <c:v>0.43121492558942659</c:v>
                </c:pt>
                <c:pt idx="1627">
                  <c:v>0.4196762427168923</c:v>
                </c:pt>
                <c:pt idx="1628">
                  <c:v>0.41958487391127924</c:v>
                </c:pt>
                <c:pt idx="1629">
                  <c:v>0.4197110782163509</c:v>
                </c:pt>
                <c:pt idx="1630">
                  <c:v>0.40453461706635752</c:v>
                </c:pt>
                <c:pt idx="1631">
                  <c:v>0.40875787044739709</c:v>
                </c:pt>
                <c:pt idx="1632">
                  <c:v>0.43757570129281209</c:v>
                </c:pt>
                <c:pt idx="1633">
                  <c:v>0.42577870220582376</c:v>
                </c:pt>
                <c:pt idx="1634">
                  <c:v>0.43842286958772453</c:v>
                </c:pt>
                <c:pt idx="1635">
                  <c:v>0.45208268478134966</c:v>
                </c:pt>
                <c:pt idx="1636">
                  <c:v>0.44772101840954309</c:v>
                </c:pt>
                <c:pt idx="1637">
                  <c:v>0.46782086892468266</c:v>
                </c:pt>
                <c:pt idx="1638">
                  <c:v>0.49765363049601996</c:v>
                </c:pt>
                <c:pt idx="1639">
                  <c:v>0.44796541457678379</c:v>
                </c:pt>
                <c:pt idx="1640">
                  <c:v>0.4590929227445214</c:v>
                </c:pt>
                <c:pt idx="1641">
                  <c:v>0.42897480661617421</c:v>
                </c:pt>
                <c:pt idx="1642">
                  <c:v>0.38940988545910504</c:v>
                </c:pt>
                <c:pt idx="1643">
                  <c:v>0.31364521309469007</c:v>
                </c:pt>
                <c:pt idx="1644">
                  <c:v>0.29378354860447886</c:v>
                </c:pt>
                <c:pt idx="1645">
                  <c:v>0.29089836729508578</c:v>
                </c:pt>
                <c:pt idx="1646">
                  <c:v>0.34750815197436352</c:v>
                </c:pt>
                <c:pt idx="1647">
                  <c:v>0.33562409859132175</c:v>
                </c:pt>
                <c:pt idx="1648">
                  <c:v>0.3330582986826181</c:v>
                </c:pt>
                <c:pt idx="1649">
                  <c:v>0.30745847573606377</c:v>
                </c:pt>
                <c:pt idx="1650">
                  <c:v>0.29797463749903025</c:v>
                </c:pt>
                <c:pt idx="1651">
                  <c:v>0.27574257286929343</c:v>
                </c:pt>
                <c:pt idx="1652">
                  <c:v>0.27685225540616537</c:v>
                </c:pt>
                <c:pt idx="1653">
                  <c:v>0.26578532282743439</c:v>
                </c:pt>
                <c:pt idx="1654">
                  <c:v>0.25397158775222428</c:v>
                </c:pt>
                <c:pt idx="1655">
                  <c:v>0.29179280242811423</c:v>
                </c:pt>
                <c:pt idx="1656">
                  <c:v>0.29680928313145005</c:v>
                </c:pt>
                <c:pt idx="1657">
                  <c:v>0.23762545315215233</c:v>
                </c:pt>
                <c:pt idx="1658">
                  <c:v>0.27610573903405577</c:v>
                </c:pt>
                <c:pt idx="1659">
                  <c:v>0.25354504035433556</c:v>
                </c:pt>
                <c:pt idx="1660">
                  <c:v>0.2380932672307523</c:v>
                </c:pt>
                <c:pt idx="1661">
                  <c:v>0.25345781306973625</c:v>
                </c:pt>
                <c:pt idx="1662">
                  <c:v>0.22993959852726475</c:v>
                </c:pt>
                <c:pt idx="1663">
                  <c:v>0.16596585626521054</c:v>
                </c:pt>
                <c:pt idx="1664">
                  <c:v>0.11032085440986517</c:v>
                </c:pt>
                <c:pt idx="1665">
                  <c:v>0.14859585149034193</c:v>
                </c:pt>
                <c:pt idx="1666">
                  <c:v>0.15944086576318728</c:v>
                </c:pt>
                <c:pt idx="1667">
                  <c:v>0.17300933507486482</c:v>
                </c:pt>
                <c:pt idx="1668">
                  <c:v>0.20681957563563241</c:v>
                </c:pt>
                <c:pt idx="1669">
                  <c:v>0.23189784685534881</c:v>
                </c:pt>
                <c:pt idx="1670">
                  <c:v>0.2797562747757481</c:v>
                </c:pt>
                <c:pt idx="1671">
                  <c:v>0.27085283587147774</c:v>
                </c:pt>
                <c:pt idx="1672">
                  <c:v>0.30404445792954465</c:v>
                </c:pt>
                <c:pt idx="1673">
                  <c:v>0.30257241830666204</c:v>
                </c:pt>
                <c:pt idx="1674">
                  <c:v>0.2751533229663799</c:v>
                </c:pt>
                <c:pt idx="1675">
                  <c:v>0.26049009985244159</c:v>
                </c:pt>
                <c:pt idx="1676">
                  <c:v>0.2394255474150328</c:v>
                </c:pt>
                <c:pt idx="1677">
                  <c:v>0.22917011711039881</c:v>
                </c:pt>
                <c:pt idx="1678">
                  <c:v>0.25683644680985995</c:v>
                </c:pt>
                <c:pt idx="1679">
                  <c:v>0.2730541406304634</c:v>
                </c:pt>
                <c:pt idx="1680">
                  <c:v>0.27664755273092584</c:v>
                </c:pt>
                <c:pt idx="1681">
                  <c:v>0.25745845043243432</c:v>
                </c:pt>
                <c:pt idx="1682">
                  <c:v>0.26359503467435669</c:v>
                </c:pt>
                <c:pt idx="1683">
                  <c:v>0.26669416477800079</c:v>
                </c:pt>
                <c:pt idx="1684">
                  <c:v>0.2472946053813907</c:v>
                </c:pt>
                <c:pt idx="1685">
                  <c:v>0.22971630847034102</c:v>
                </c:pt>
                <c:pt idx="1686">
                  <c:v>0.24133459555365128</c:v>
                </c:pt>
                <c:pt idx="1687">
                  <c:v>0.2661703106255851</c:v>
                </c:pt>
                <c:pt idx="1688">
                  <c:v>0.28493097604798018</c:v>
                </c:pt>
                <c:pt idx="1689">
                  <c:v>0.29911067771027894</c:v>
                </c:pt>
                <c:pt idx="1690">
                  <c:v>0.31231148017552107</c:v>
                </c:pt>
                <c:pt idx="1691">
                  <c:v>0.30987277183849277</c:v>
                </c:pt>
                <c:pt idx="1692">
                  <c:v>0.30362113490067599</c:v>
                </c:pt>
                <c:pt idx="1693">
                  <c:v>0.33816980990787404</c:v>
                </c:pt>
                <c:pt idx="1694">
                  <c:v>0.34263485026683677</c:v>
                </c:pt>
                <c:pt idx="1695">
                  <c:v>0.29947599717937329</c:v>
                </c:pt>
                <c:pt idx="1696">
                  <c:v>0.27269514725270272</c:v>
                </c:pt>
                <c:pt idx="1697">
                  <c:v>0.29249685449868335</c:v>
                </c:pt>
                <c:pt idx="1698">
                  <c:v>0.29199121935092387</c:v>
                </c:pt>
                <c:pt idx="1699">
                  <c:v>0.28794795005192281</c:v>
                </c:pt>
                <c:pt idx="1700">
                  <c:v>0.27908622872995092</c:v>
                </c:pt>
                <c:pt idx="1701">
                  <c:v>0.30679544429067124</c:v>
                </c:pt>
                <c:pt idx="1702">
                  <c:v>0.29801824912198199</c:v>
                </c:pt>
                <c:pt idx="1703">
                  <c:v>0.27825318257842097</c:v>
                </c:pt>
                <c:pt idx="1704">
                  <c:v>0.26885264623039551</c:v>
                </c:pt>
                <c:pt idx="1705">
                  <c:v>0.26486626788189899</c:v>
                </c:pt>
                <c:pt idx="1706">
                  <c:v>0.25896878606745005</c:v>
                </c:pt>
                <c:pt idx="1707">
                  <c:v>0.27527638763551793</c:v>
                </c:pt>
                <c:pt idx="1708">
                  <c:v>0.26121065317350883</c:v>
                </c:pt>
                <c:pt idx="1709">
                  <c:v>0.24278582464746368</c:v>
                </c:pt>
                <c:pt idx="1710">
                  <c:v>0.26375090168038268</c:v>
                </c:pt>
                <c:pt idx="1711">
                  <c:v>0.27143499999999987</c:v>
                </c:pt>
                <c:pt idx="1712">
                  <c:v>0.28117363221498887</c:v>
                </c:pt>
                <c:pt idx="1713">
                  <c:v>0.27688653338988301</c:v>
                </c:pt>
                <c:pt idx="1714">
                  <c:v>0.28729193268133779</c:v>
                </c:pt>
                <c:pt idx="1715">
                  <c:v>0.26637374943701692</c:v>
                </c:pt>
                <c:pt idx="1716">
                  <c:v>0.24486227810084382</c:v>
                </c:pt>
                <c:pt idx="1717">
                  <c:v>0.24210948523373838</c:v>
                </c:pt>
                <c:pt idx="1718">
                  <c:v>0.23038299103319815</c:v>
                </c:pt>
                <c:pt idx="1719">
                  <c:v>0.23080115847563393</c:v>
                </c:pt>
                <c:pt idx="1720">
                  <c:v>0.22847623610133383</c:v>
                </c:pt>
                <c:pt idx="1721">
                  <c:v>0.23905238628296888</c:v>
                </c:pt>
                <c:pt idx="1722">
                  <c:v>0.24328610030690795</c:v>
                </c:pt>
                <c:pt idx="1723">
                  <c:v>0.25432401611976108</c:v>
                </c:pt>
                <c:pt idx="1724">
                  <c:v>0.24739017852823153</c:v>
                </c:pt>
                <c:pt idx="1725">
                  <c:v>0.24883070151241604</c:v>
                </c:pt>
                <c:pt idx="1726">
                  <c:v>0.20829081155703988</c:v>
                </c:pt>
                <c:pt idx="1727">
                  <c:v>0.1969885318503789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RISKSTATS!$AR$2:$AR$2200</c:f>
              <c:numCache>
                <c:formatCode>0.00%</c:formatCode>
                <c:ptCount val="2199"/>
                <c:pt idx="1253">
                  <c:v>0.99482950816576399</c:v>
                </c:pt>
                <c:pt idx="1254">
                  <c:v>1.0916144529541061</c:v>
                </c:pt>
                <c:pt idx="1255">
                  <c:v>1.0874026844484508</c:v>
                </c:pt>
                <c:pt idx="1256">
                  <c:v>1.1038886718297658</c:v>
                </c:pt>
                <c:pt idx="1257">
                  <c:v>1.1131410632878032</c:v>
                </c:pt>
                <c:pt idx="1258">
                  <c:v>1.1171214303692609</c:v>
                </c:pt>
                <c:pt idx="1259">
                  <c:v>1.1229958770161743</c:v>
                </c:pt>
                <c:pt idx="1260">
                  <c:v>1.1181541210948431</c:v>
                </c:pt>
                <c:pt idx="1261">
                  <c:v>1.1275266692480259</c:v>
                </c:pt>
                <c:pt idx="1262">
                  <c:v>1.1164611357921237</c:v>
                </c:pt>
                <c:pt idx="1263">
                  <c:v>1.1086897372314155</c:v>
                </c:pt>
                <c:pt idx="1264">
                  <c:v>1.1079639216492394</c:v>
                </c:pt>
                <c:pt idx="1265">
                  <c:v>1.096576664720744</c:v>
                </c:pt>
                <c:pt idx="1266">
                  <c:v>1.0995888219274783</c:v>
                </c:pt>
                <c:pt idx="1267">
                  <c:v>1.1104397009627456</c:v>
                </c:pt>
                <c:pt idx="1268">
                  <c:v>1.1032865308831616</c:v>
                </c:pt>
                <c:pt idx="1269">
                  <c:v>1.1104353153168336</c:v>
                </c:pt>
                <c:pt idx="1270">
                  <c:v>1.099201822881035</c:v>
                </c:pt>
                <c:pt idx="1271">
                  <c:v>1.0973690027406919</c:v>
                </c:pt>
                <c:pt idx="1272">
                  <c:v>1.0937200123917012</c:v>
                </c:pt>
                <c:pt idx="1273">
                  <c:v>1.0951975599995833</c:v>
                </c:pt>
                <c:pt idx="1274">
                  <c:v>1.09274187964456</c:v>
                </c:pt>
                <c:pt idx="1275">
                  <c:v>1.0922081129685304</c:v>
                </c:pt>
                <c:pt idx="1276">
                  <c:v>1.081890304472704</c:v>
                </c:pt>
                <c:pt idx="1277">
                  <c:v>1.0706650609406272</c:v>
                </c:pt>
                <c:pt idx="1278">
                  <c:v>1.0658657238280429</c:v>
                </c:pt>
                <c:pt idx="1279">
                  <c:v>1.0623744245377371</c:v>
                </c:pt>
                <c:pt idx="1280">
                  <c:v>1.0546597330388101</c:v>
                </c:pt>
                <c:pt idx="1281">
                  <c:v>1.0220594813347699</c:v>
                </c:pt>
                <c:pt idx="1282">
                  <c:v>1.0178980232788084</c:v>
                </c:pt>
                <c:pt idx="1283">
                  <c:v>1.0117227426010211</c:v>
                </c:pt>
                <c:pt idx="1284">
                  <c:v>1.0073297185815722</c:v>
                </c:pt>
                <c:pt idx="1285">
                  <c:v>1.0012845835667559</c:v>
                </c:pt>
                <c:pt idx="1286">
                  <c:v>1.0073334215764009</c:v>
                </c:pt>
                <c:pt idx="1287">
                  <c:v>1.04543342493706</c:v>
                </c:pt>
                <c:pt idx="1288">
                  <c:v>1.0422855538018401</c:v>
                </c:pt>
                <c:pt idx="1289">
                  <c:v>1.0458699243081919</c:v>
                </c:pt>
                <c:pt idx="1290">
                  <c:v>1.0444953118741491</c:v>
                </c:pt>
                <c:pt idx="1291">
                  <c:v>1.0513032918512859</c:v>
                </c:pt>
                <c:pt idx="1292">
                  <c:v>1.0661300889385681</c:v>
                </c:pt>
                <c:pt idx="1293">
                  <c:v>1.0660972119188741</c:v>
                </c:pt>
                <c:pt idx="1294">
                  <c:v>1.0676862739101258</c:v>
                </c:pt>
                <c:pt idx="1295">
                  <c:v>1.0694573793444024</c:v>
                </c:pt>
                <c:pt idx="1296">
                  <c:v>1.0697040445834551</c:v>
                </c:pt>
                <c:pt idx="1297">
                  <c:v>1.0728359711527431</c:v>
                </c:pt>
                <c:pt idx="1298">
                  <c:v>1.07082663975104</c:v>
                </c:pt>
                <c:pt idx="1299">
                  <c:v>1.0477735295891417</c:v>
                </c:pt>
                <c:pt idx="1300">
                  <c:v>1.0593145388700143</c:v>
                </c:pt>
                <c:pt idx="1301">
                  <c:v>1.0652246642138137</c:v>
                </c:pt>
                <c:pt idx="1302">
                  <c:v>1.0991051697370489</c:v>
                </c:pt>
                <c:pt idx="1303">
                  <c:v>1.0985783169841332</c:v>
                </c:pt>
                <c:pt idx="1304">
                  <c:v>1.0963576961932353</c:v>
                </c:pt>
                <c:pt idx="1305">
                  <c:v>1.0744107448120019</c:v>
                </c:pt>
                <c:pt idx="1306">
                  <c:v>1.0731697803888081</c:v>
                </c:pt>
                <c:pt idx="1307">
                  <c:v>1.0828418750672091</c:v>
                </c:pt>
                <c:pt idx="1308">
                  <c:v>1.0841266699949219</c:v>
                </c:pt>
                <c:pt idx="1309">
                  <c:v>1.0791465094210309</c:v>
                </c:pt>
                <c:pt idx="1310">
                  <c:v>1.0389325421716087</c:v>
                </c:pt>
                <c:pt idx="1311">
                  <c:v>1.0224536591596902</c:v>
                </c:pt>
                <c:pt idx="1312">
                  <c:v>1.0405669623522908</c:v>
                </c:pt>
                <c:pt idx="1313">
                  <c:v>1.0477551230650428</c:v>
                </c:pt>
                <c:pt idx="1314">
                  <c:v>1.0663574972450809</c:v>
                </c:pt>
                <c:pt idx="1315">
                  <c:v>1.0747263237837914</c:v>
                </c:pt>
                <c:pt idx="1316">
                  <c:v>1.06260703978622</c:v>
                </c:pt>
                <c:pt idx="1317">
                  <c:v>1.0574563875886163</c:v>
                </c:pt>
                <c:pt idx="1318">
                  <c:v>1.0827482584546417</c:v>
                </c:pt>
                <c:pt idx="1319">
                  <c:v>1.0588960375629428</c:v>
                </c:pt>
                <c:pt idx="1320">
                  <c:v>1.072482348329062</c:v>
                </c:pt>
                <c:pt idx="1321">
                  <c:v>1.0907848893783099</c:v>
                </c:pt>
                <c:pt idx="1322">
                  <c:v>1.0718062730217173</c:v>
                </c:pt>
                <c:pt idx="1323">
                  <c:v>1.074999409257722</c:v>
                </c:pt>
                <c:pt idx="1324">
                  <c:v>1.0665169163765089</c:v>
                </c:pt>
                <c:pt idx="1325">
                  <c:v>1.1653065426195499</c:v>
                </c:pt>
                <c:pt idx="1326">
                  <c:v>1.1612470263015706</c:v>
                </c:pt>
                <c:pt idx="1327">
                  <c:v>1.150207230007791</c:v>
                </c:pt>
                <c:pt idx="1328">
                  <c:v>1.159716706446049</c:v>
                </c:pt>
                <c:pt idx="1329">
                  <c:v>1.1155843816532292</c:v>
                </c:pt>
                <c:pt idx="1330">
                  <c:v>1.0876661303873973</c:v>
                </c:pt>
                <c:pt idx="1331">
                  <c:v>1.0457713322616362</c:v>
                </c:pt>
                <c:pt idx="1332">
                  <c:v>1.0546146606462221</c:v>
                </c:pt>
                <c:pt idx="1333">
                  <c:v>1.071805478145528</c:v>
                </c:pt>
                <c:pt idx="1334">
                  <c:v>1.08667080546483</c:v>
                </c:pt>
                <c:pt idx="1335">
                  <c:v>1.1129323519076548</c:v>
                </c:pt>
                <c:pt idx="1336">
                  <c:v>1.1298121132579972</c:v>
                </c:pt>
                <c:pt idx="1337">
                  <c:v>1.1496946933928438</c:v>
                </c:pt>
                <c:pt idx="1338">
                  <c:v>1.1483818370437728</c:v>
                </c:pt>
                <c:pt idx="1339">
                  <c:v>1.1601364547170581</c:v>
                </c:pt>
                <c:pt idx="1340">
                  <c:v>1.1477129015291139</c:v>
                </c:pt>
                <c:pt idx="1341">
                  <c:v>1.1573370100491336</c:v>
                </c:pt>
                <c:pt idx="1342">
                  <c:v>1.1741475049847074</c:v>
                </c:pt>
                <c:pt idx="1343">
                  <c:v>1.1578310862499506</c:v>
                </c:pt>
                <c:pt idx="1344">
                  <c:v>1.1484424140842686</c:v>
                </c:pt>
                <c:pt idx="1345">
                  <c:v>1.1298668102277802</c:v>
                </c:pt>
                <c:pt idx="1346">
                  <c:v>1.129420562409932</c:v>
                </c:pt>
                <c:pt idx="1347">
                  <c:v>1.1478366539508116</c:v>
                </c:pt>
                <c:pt idx="1348">
                  <c:v>1.130817881192308</c:v>
                </c:pt>
                <c:pt idx="1349">
                  <c:v>1.1573370476912734</c:v>
                </c:pt>
                <c:pt idx="1350">
                  <c:v>1.1234227613248229</c:v>
                </c:pt>
                <c:pt idx="1351">
                  <c:v>1.1368312585478642</c:v>
                </c:pt>
                <c:pt idx="1352">
                  <c:v>1.1303518485643971</c:v>
                </c:pt>
                <c:pt idx="1353">
                  <c:v>1.1423616686779852</c:v>
                </c:pt>
                <c:pt idx="1354">
                  <c:v>1.1458905228281528</c:v>
                </c:pt>
                <c:pt idx="1355">
                  <c:v>1.1365927990643403</c:v>
                </c:pt>
                <c:pt idx="1356">
                  <c:v>1.1424576541507472</c:v>
                </c:pt>
                <c:pt idx="1357">
                  <c:v>1.1310108027878294</c:v>
                </c:pt>
                <c:pt idx="1358">
                  <c:v>1.1259935692671199</c:v>
                </c:pt>
                <c:pt idx="1359">
                  <c:v>1.1284063649788898</c:v>
                </c:pt>
                <c:pt idx="1360">
                  <c:v>1.1287510043795079</c:v>
                </c:pt>
                <c:pt idx="1361">
                  <c:v>1.1111681529190569</c:v>
                </c:pt>
                <c:pt idx="1362">
                  <c:v>1.1529449407489474</c:v>
                </c:pt>
                <c:pt idx="1363">
                  <c:v>1.1430305351603525</c:v>
                </c:pt>
                <c:pt idx="1364">
                  <c:v>1.1344182038858295</c:v>
                </c:pt>
                <c:pt idx="1365">
                  <c:v>1.1444533122521032</c:v>
                </c:pt>
                <c:pt idx="1366">
                  <c:v>1.1702362807257662</c:v>
                </c:pt>
                <c:pt idx="1367">
                  <c:v>1.1908663487843156</c:v>
                </c:pt>
                <c:pt idx="1368">
                  <c:v>1.1560790485971082</c:v>
                </c:pt>
                <c:pt idx="1369">
                  <c:v>1.1926272902097765</c:v>
                </c:pt>
                <c:pt idx="1370">
                  <c:v>1.1962764545945572</c:v>
                </c:pt>
                <c:pt idx="1371">
                  <c:v>1.1914514117432249</c:v>
                </c:pt>
                <c:pt idx="1372">
                  <c:v>1.1896334831073869</c:v>
                </c:pt>
                <c:pt idx="1373">
                  <c:v>1.1796531551379519</c:v>
                </c:pt>
                <c:pt idx="1374">
                  <c:v>1.1474974253229258</c:v>
                </c:pt>
                <c:pt idx="1375">
                  <c:v>1.1286267277710262</c:v>
                </c:pt>
                <c:pt idx="1376">
                  <c:v>1.0991910122193882</c:v>
                </c:pt>
                <c:pt idx="1377">
                  <c:v>1.1412905391423285</c:v>
                </c:pt>
                <c:pt idx="1378">
                  <c:v>1.1661590068097163</c:v>
                </c:pt>
                <c:pt idx="1379">
                  <c:v>1.2154631916298035</c:v>
                </c:pt>
                <c:pt idx="1380">
                  <c:v>1.1887508394440394</c:v>
                </c:pt>
                <c:pt idx="1381">
                  <c:v>1.2169291444171493</c:v>
                </c:pt>
                <c:pt idx="1382">
                  <c:v>1.2264436834380412</c:v>
                </c:pt>
                <c:pt idx="1383">
                  <c:v>1.2338287173461817</c:v>
                </c:pt>
                <c:pt idx="1384">
                  <c:v>1.2388902713900474</c:v>
                </c:pt>
                <c:pt idx="1385">
                  <c:v>1.2412783233094573</c:v>
                </c:pt>
                <c:pt idx="1386">
                  <c:v>1.2386003175743268</c:v>
                </c:pt>
                <c:pt idx="1387">
                  <c:v>1.2488494796349008</c:v>
                </c:pt>
                <c:pt idx="1388">
                  <c:v>1.2412048312758883</c:v>
                </c:pt>
                <c:pt idx="1389">
                  <c:v>1.2358638996386699</c:v>
                </c:pt>
                <c:pt idx="1390">
                  <c:v>1.260033809737604</c:v>
                </c:pt>
                <c:pt idx="1391">
                  <c:v>1.270696516703091</c:v>
                </c:pt>
                <c:pt idx="1392">
                  <c:v>1.250416060162427</c:v>
                </c:pt>
                <c:pt idx="1393">
                  <c:v>1.254981766970239</c:v>
                </c:pt>
                <c:pt idx="1394">
                  <c:v>1.2575478913255229</c:v>
                </c:pt>
                <c:pt idx="1395">
                  <c:v>1.2384472400090178</c:v>
                </c:pt>
                <c:pt idx="1396">
                  <c:v>1.2365542006295356</c:v>
                </c:pt>
                <c:pt idx="1397">
                  <c:v>1.213457053446839</c:v>
                </c:pt>
                <c:pt idx="1398">
                  <c:v>1.2207403911736439</c:v>
                </c:pt>
                <c:pt idx="1399">
                  <c:v>1.2333465929319654</c:v>
                </c:pt>
                <c:pt idx="1400">
                  <c:v>1.2495355558364718</c:v>
                </c:pt>
                <c:pt idx="1401">
                  <c:v>1.2536060773223598</c:v>
                </c:pt>
                <c:pt idx="1402">
                  <c:v>1.2595426667690166</c:v>
                </c:pt>
                <c:pt idx="1403">
                  <c:v>1.2638471558115707</c:v>
                </c:pt>
                <c:pt idx="1404">
                  <c:v>1.2380215852426528</c:v>
                </c:pt>
                <c:pt idx="1405">
                  <c:v>1.249965438353476</c:v>
                </c:pt>
                <c:pt idx="1406">
                  <c:v>1.2291351196551483</c:v>
                </c:pt>
                <c:pt idx="1407">
                  <c:v>1.2388683704630321</c:v>
                </c:pt>
                <c:pt idx="1408">
                  <c:v>1.2609735495153072</c:v>
                </c:pt>
                <c:pt idx="1409">
                  <c:v>1.2339557237131644</c:v>
                </c:pt>
                <c:pt idx="1410">
                  <c:v>1.2376179696627641</c:v>
                </c:pt>
                <c:pt idx="1411">
                  <c:v>1.20831367373138</c:v>
                </c:pt>
                <c:pt idx="1412">
                  <c:v>1.1966417665005566</c:v>
                </c:pt>
                <c:pt idx="1413">
                  <c:v>1.1948043380106899</c:v>
                </c:pt>
                <c:pt idx="1414">
                  <c:v>1.1933982451560157</c:v>
                </c:pt>
                <c:pt idx="1415">
                  <c:v>1.1776699463768825</c:v>
                </c:pt>
                <c:pt idx="1416">
                  <c:v>1.1876185789814375</c:v>
                </c:pt>
                <c:pt idx="1417">
                  <c:v>1.1991947259742766</c:v>
                </c:pt>
                <c:pt idx="1418">
                  <c:v>1.2065055107537033</c:v>
                </c:pt>
                <c:pt idx="1419">
                  <c:v>1.2154169253248552</c:v>
                </c:pt>
                <c:pt idx="1420">
                  <c:v>1.2188154049800684</c:v>
                </c:pt>
                <c:pt idx="1421">
                  <c:v>1.2385435367635838</c:v>
                </c:pt>
                <c:pt idx="1422">
                  <c:v>1.2241401718148881</c:v>
                </c:pt>
                <c:pt idx="1423">
                  <c:v>1.2142491831945541</c:v>
                </c:pt>
                <c:pt idx="1424">
                  <c:v>1.2146754953335774</c:v>
                </c:pt>
                <c:pt idx="1425">
                  <c:v>1.2183965353925199</c:v>
                </c:pt>
                <c:pt idx="1426">
                  <c:v>1.2314883092499871</c:v>
                </c:pt>
                <c:pt idx="1427">
                  <c:v>1.2238527045727752</c:v>
                </c:pt>
                <c:pt idx="1428">
                  <c:v>1.2146172879929069</c:v>
                </c:pt>
                <c:pt idx="1429">
                  <c:v>1.206828656988929</c:v>
                </c:pt>
                <c:pt idx="1430">
                  <c:v>1.2097498137582101</c:v>
                </c:pt>
                <c:pt idx="1431">
                  <c:v>1.2165958074291565</c:v>
                </c:pt>
                <c:pt idx="1432">
                  <c:v>1.2122239440743381</c:v>
                </c:pt>
                <c:pt idx="1433">
                  <c:v>1.2183682413062487</c:v>
                </c:pt>
                <c:pt idx="1434">
                  <c:v>1.2265318830627412</c:v>
                </c:pt>
                <c:pt idx="1435">
                  <c:v>1.2108436940828549</c:v>
                </c:pt>
                <c:pt idx="1436">
                  <c:v>1.2245475671433748</c:v>
                </c:pt>
                <c:pt idx="1437">
                  <c:v>1.2210986611409864</c:v>
                </c:pt>
                <c:pt idx="1438">
                  <c:v>1.2376115406219586</c:v>
                </c:pt>
                <c:pt idx="1439">
                  <c:v>1.2303954630972538</c:v>
                </c:pt>
                <c:pt idx="1440">
                  <c:v>1.2417314611237633</c:v>
                </c:pt>
                <c:pt idx="1441">
                  <c:v>1.2000758866518926</c:v>
                </c:pt>
                <c:pt idx="1442">
                  <c:v>1.1941508842368458</c:v>
                </c:pt>
                <c:pt idx="1443">
                  <c:v>1.1917537084459187</c:v>
                </c:pt>
                <c:pt idx="1444">
                  <c:v>1.1780581231970746</c:v>
                </c:pt>
                <c:pt idx="1445">
                  <c:v>1.1734010719463901</c:v>
                </c:pt>
                <c:pt idx="1446">
                  <c:v>1.1763964162788643</c:v>
                </c:pt>
                <c:pt idx="1447">
                  <c:v>1.1773995066070226</c:v>
                </c:pt>
                <c:pt idx="1448">
                  <c:v>1.1564311040936119</c:v>
                </c:pt>
                <c:pt idx="1449">
                  <c:v>1.1843283701177649</c:v>
                </c:pt>
                <c:pt idx="1450">
                  <c:v>1.1997216983038879</c:v>
                </c:pt>
                <c:pt idx="1451">
                  <c:v>1.1889200475221675</c:v>
                </c:pt>
                <c:pt idx="1452">
                  <c:v>1.1902037697379786</c:v>
                </c:pt>
                <c:pt idx="1453">
                  <c:v>1.2109424748293316</c:v>
                </c:pt>
                <c:pt idx="1454">
                  <c:v>1.2113573801850386</c:v>
                </c:pt>
                <c:pt idx="1455">
                  <c:v>1.2533906037420102</c:v>
                </c:pt>
                <c:pt idx="1456">
                  <c:v>1.2669329060452661</c:v>
                </c:pt>
                <c:pt idx="1457">
                  <c:v>1.2698412872560672</c:v>
                </c:pt>
                <c:pt idx="1458">
                  <c:v>1.2630173239104658</c:v>
                </c:pt>
                <c:pt idx="1459">
                  <c:v>1.2634718291050913</c:v>
                </c:pt>
                <c:pt idx="1460">
                  <c:v>1.291743898545155</c:v>
                </c:pt>
                <c:pt idx="1461">
                  <c:v>1.2987437784226414</c:v>
                </c:pt>
                <c:pt idx="1462">
                  <c:v>1.3095611419442821</c:v>
                </c:pt>
                <c:pt idx="1463">
                  <c:v>1.3430690644835332</c:v>
                </c:pt>
                <c:pt idx="1464">
                  <c:v>1.3642796484050757</c:v>
                </c:pt>
                <c:pt idx="1465">
                  <c:v>1.3620494527663003</c:v>
                </c:pt>
                <c:pt idx="1466">
                  <c:v>1.309747399677422</c:v>
                </c:pt>
                <c:pt idx="1467">
                  <c:v>1.2942614640193506</c:v>
                </c:pt>
                <c:pt idx="1468">
                  <c:v>1.2855668649562868</c:v>
                </c:pt>
                <c:pt idx="1469">
                  <c:v>1.2646056554705067</c:v>
                </c:pt>
                <c:pt idx="1470">
                  <c:v>1.2636029665142554</c:v>
                </c:pt>
                <c:pt idx="1471">
                  <c:v>1.2811545329453924</c:v>
                </c:pt>
                <c:pt idx="1472">
                  <c:v>1.3196291865847634</c:v>
                </c:pt>
                <c:pt idx="1473">
                  <c:v>1.2913972293498706</c:v>
                </c:pt>
                <c:pt idx="1474">
                  <c:v>1.2777924095218132</c:v>
                </c:pt>
                <c:pt idx="1475">
                  <c:v>1.2853077740808736</c:v>
                </c:pt>
                <c:pt idx="1476">
                  <c:v>1.278659079278416</c:v>
                </c:pt>
                <c:pt idx="1477">
                  <c:v>1.3176972448684423</c:v>
                </c:pt>
                <c:pt idx="1478">
                  <c:v>1.3342366854338419</c:v>
                </c:pt>
                <c:pt idx="1479">
                  <c:v>1.3180887266415977</c:v>
                </c:pt>
                <c:pt idx="1480">
                  <c:v>1.324842938471857</c:v>
                </c:pt>
                <c:pt idx="1481">
                  <c:v>1.3051435939029778</c:v>
                </c:pt>
                <c:pt idx="1482">
                  <c:v>1.2791695879413343</c:v>
                </c:pt>
                <c:pt idx="1483">
                  <c:v>1.291119945242382</c:v>
                </c:pt>
                <c:pt idx="1484">
                  <c:v>1.306180639483896</c:v>
                </c:pt>
                <c:pt idx="1485">
                  <c:v>1.3249689329524923</c:v>
                </c:pt>
                <c:pt idx="1486">
                  <c:v>1.3012803445109373</c:v>
                </c:pt>
                <c:pt idx="1487">
                  <c:v>1.3096945977870518</c:v>
                </c:pt>
                <c:pt idx="1488">
                  <c:v>1.3121034212001852</c:v>
                </c:pt>
                <c:pt idx="1489">
                  <c:v>1.3759957047958395</c:v>
                </c:pt>
                <c:pt idx="1490">
                  <c:v>1.3785233488048501</c:v>
                </c:pt>
                <c:pt idx="1491">
                  <c:v>1.3815027674183573</c:v>
                </c:pt>
                <c:pt idx="1492">
                  <c:v>1.3690908457404791</c:v>
                </c:pt>
                <c:pt idx="1493">
                  <c:v>1.3649183151627973</c:v>
                </c:pt>
                <c:pt idx="1494">
                  <c:v>1.3659864791847638</c:v>
                </c:pt>
                <c:pt idx="1495">
                  <c:v>1.3753229130268747</c:v>
                </c:pt>
                <c:pt idx="1496">
                  <c:v>1.390360175123343</c:v>
                </c:pt>
                <c:pt idx="1497">
                  <c:v>1.4078238119675928</c:v>
                </c:pt>
                <c:pt idx="1498">
                  <c:v>1.418456606870325</c:v>
                </c:pt>
                <c:pt idx="1499">
                  <c:v>1.4297280968069457</c:v>
                </c:pt>
                <c:pt idx="1500">
                  <c:v>1.4265254895763977</c:v>
                </c:pt>
                <c:pt idx="1501">
                  <c:v>1.4267868596549036</c:v>
                </c:pt>
                <c:pt idx="1502">
                  <c:v>1.4317684828576176</c:v>
                </c:pt>
                <c:pt idx="1503">
                  <c:v>1.3898286163156568</c:v>
                </c:pt>
                <c:pt idx="1504">
                  <c:v>1.4073460786984815</c:v>
                </c:pt>
                <c:pt idx="1505">
                  <c:v>1.4281526174809347</c:v>
                </c:pt>
                <c:pt idx="1506">
                  <c:v>1.4361204450053908</c:v>
                </c:pt>
                <c:pt idx="1507">
                  <c:v>1.4299270715393901</c:v>
                </c:pt>
                <c:pt idx="1508">
                  <c:v>1.4205289306800983</c:v>
                </c:pt>
                <c:pt idx="1509">
                  <c:v>1.4506456186318764</c:v>
                </c:pt>
                <c:pt idx="1510">
                  <c:v>1.3586419747516461</c:v>
                </c:pt>
                <c:pt idx="1511">
                  <c:v>1.3771337103211565</c:v>
                </c:pt>
                <c:pt idx="1512">
                  <c:v>1.3971430528594746</c:v>
                </c:pt>
                <c:pt idx="1513">
                  <c:v>1.3711140766342573</c:v>
                </c:pt>
                <c:pt idx="1514">
                  <c:v>1.3612566984718979</c:v>
                </c:pt>
                <c:pt idx="1515">
                  <c:v>1.3265877043976571</c:v>
                </c:pt>
                <c:pt idx="1516">
                  <c:v>1.3356692240372148</c:v>
                </c:pt>
                <c:pt idx="1517">
                  <c:v>1.3425371879878809</c:v>
                </c:pt>
                <c:pt idx="1518">
                  <c:v>1.3698530407397882</c:v>
                </c:pt>
                <c:pt idx="1519">
                  <c:v>1.3752816336425036</c:v>
                </c:pt>
                <c:pt idx="1520">
                  <c:v>1.3607244437224189</c:v>
                </c:pt>
                <c:pt idx="1521">
                  <c:v>1.4037335204602646</c:v>
                </c:pt>
                <c:pt idx="1522">
                  <c:v>1.3774556706610193</c:v>
                </c:pt>
                <c:pt idx="1523">
                  <c:v>1.4401197276746185</c:v>
                </c:pt>
                <c:pt idx="1524">
                  <c:v>1.4810941948409626</c:v>
                </c:pt>
                <c:pt idx="1525">
                  <c:v>1.5039956697057344</c:v>
                </c:pt>
                <c:pt idx="1526">
                  <c:v>1.5125553274970882</c:v>
                </c:pt>
                <c:pt idx="1527">
                  <c:v>1.5071113921128536</c:v>
                </c:pt>
                <c:pt idx="1528">
                  <c:v>1.4832328649295303</c:v>
                </c:pt>
                <c:pt idx="1529">
                  <c:v>1.409276987596948</c:v>
                </c:pt>
                <c:pt idx="1530">
                  <c:v>1.3462573098524997</c:v>
                </c:pt>
                <c:pt idx="1531">
                  <c:v>1.341010223216911</c:v>
                </c:pt>
                <c:pt idx="1532">
                  <c:v>1.3290561010243012</c:v>
                </c:pt>
                <c:pt idx="1533">
                  <c:v>1.2664052771540018</c:v>
                </c:pt>
                <c:pt idx="1534">
                  <c:v>1.2990989172866718</c:v>
                </c:pt>
                <c:pt idx="1535">
                  <c:v>1.2950438818620462</c:v>
                </c:pt>
                <c:pt idx="1536">
                  <c:v>1.3477590580419596</c:v>
                </c:pt>
                <c:pt idx="1537">
                  <c:v>1.3209807419788919</c:v>
                </c:pt>
                <c:pt idx="1538">
                  <c:v>1.2898482647200835</c:v>
                </c:pt>
                <c:pt idx="1539">
                  <c:v>1.2899038166311987</c:v>
                </c:pt>
                <c:pt idx="1540">
                  <c:v>1.2734530716629457</c:v>
                </c:pt>
                <c:pt idx="1541">
                  <c:v>1.22623550456052</c:v>
                </c:pt>
                <c:pt idx="1542">
                  <c:v>1.2683211415636979</c:v>
                </c:pt>
                <c:pt idx="1543">
                  <c:v>1.2985565356550992</c:v>
                </c:pt>
                <c:pt idx="1544">
                  <c:v>1.3072114482804671</c:v>
                </c:pt>
                <c:pt idx="1545">
                  <c:v>1.2899053649108034</c:v>
                </c:pt>
                <c:pt idx="1546">
                  <c:v>1.343992119627752</c:v>
                </c:pt>
                <c:pt idx="1547">
                  <c:v>1.2059564815323598</c:v>
                </c:pt>
                <c:pt idx="1548">
                  <c:v>1.2423264985534352</c:v>
                </c:pt>
                <c:pt idx="1549">
                  <c:v>1.2043899124965383</c:v>
                </c:pt>
                <c:pt idx="1550">
                  <c:v>1.2578894249755042</c:v>
                </c:pt>
                <c:pt idx="1551">
                  <c:v>1.3264569811459934</c:v>
                </c:pt>
                <c:pt idx="1552">
                  <c:v>1.3698451053225487</c:v>
                </c:pt>
                <c:pt idx="1553">
                  <c:v>1.3891311082104527</c:v>
                </c:pt>
                <c:pt idx="1554">
                  <c:v>1.3244634255025096</c:v>
                </c:pt>
                <c:pt idx="1555">
                  <c:v>1.3293637177782607</c:v>
                </c:pt>
                <c:pt idx="1556">
                  <c:v>1.3402228578065427</c:v>
                </c:pt>
                <c:pt idx="1557">
                  <c:v>1.3405918455543806</c:v>
                </c:pt>
                <c:pt idx="1558">
                  <c:v>1.3982247318867911</c:v>
                </c:pt>
                <c:pt idx="1559">
                  <c:v>1.3889362490971866</c:v>
                </c:pt>
                <c:pt idx="1560">
                  <c:v>1.4058360265860939</c:v>
                </c:pt>
                <c:pt idx="1561">
                  <c:v>1.4224001532850061</c:v>
                </c:pt>
                <c:pt idx="1562">
                  <c:v>1.4222640934370669</c:v>
                </c:pt>
                <c:pt idx="1563">
                  <c:v>1.4604762747662514</c:v>
                </c:pt>
                <c:pt idx="1564">
                  <c:v>1.4337602641002656</c:v>
                </c:pt>
                <c:pt idx="1565">
                  <c:v>1.430515420947319</c:v>
                </c:pt>
                <c:pt idx="1566">
                  <c:v>1.4126866033193184</c:v>
                </c:pt>
                <c:pt idx="1567">
                  <c:v>1.4089955415094693</c:v>
                </c:pt>
                <c:pt idx="1568">
                  <c:v>1.374020987799458</c:v>
                </c:pt>
                <c:pt idx="1569">
                  <c:v>1.383220899528689</c:v>
                </c:pt>
                <c:pt idx="1570">
                  <c:v>1.389657773530653</c:v>
                </c:pt>
                <c:pt idx="1571">
                  <c:v>1.349928294566018</c:v>
                </c:pt>
                <c:pt idx="1572">
                  <c:v>1.3224705730915443</c:v>
                </c:pt>
                <c:pt idx="1573">
                  <c:v>1.3038292323820564</c:v>
                </c:pt>
                <c:pt idx="1574">
                  <c:v>1.3035475027887649</c:v>
                </c:pt>
                <c:pt idx="1575">
                  <c:v>1.2726870527510954</c:v>
                </c:pt>
                <c:pt idx="1576">
                  <c:v>1.3328144018883097</c:v>
                </c:pt>
                <c:pt idx="1577">
                  <c:v>1.3500595387500904</c:v>
                </c:pt>
                <c:pt idx="1578">
                  <c:v>1.3670425515075189</c:v>
                </c:pt>
                <c:pt idx="1579">
                  <c:v>1.3441694474052226</c:v>
                </c:pt>
                <c:pt idx="1580">
                  <c:v>1.357690284956887</c:v>
                </c:pt>
                <c:pt idx="1581">
                  <c:v>1.3668175139889669</c:v>
                </c:pt>
                <c:pt idx="1582">
                  <c:v>1.351413958546182</c:v>
                </c:pt>
                <c:pt idx="1583">
                  <c:v>1.345763251354372</c:v>
                </c:pt>
                <c:pt idx="1584">
                  <c:v>1.3335586499393783</c:v>
                </c:pt>
                <c:pt idx="1585">
                  <c:v>1.381242892286257</c:v>
                </c:pt>
                <c:pt idx="1586">
                  <c:v>1.3606840842610211</c:v>
                </c:pt>
                <c:pt idx="1587">
                  <c:v>1.3897998272077947</c:v>
                </c:pt>
                <c:pt idx="1588">
                  <c:v>1.3864790302179253</c:v>
                </c:pt>
                <c:pt idx="1589">
                  <c:v>1.351753290206533</c:v>
                </c:pt>
                <c:pt idx="1590">
                  <c:v>1.3637249274552297</c:v>
                </c:pt>
                <c:pt idx="1591">
                  <c:v>1.3647668059132205</c:v>
                </c:pt>
                <c:pt idx="1592">
                  <c:v>1.38841022988098</c:v>
                </c:pt>
                <c:pt idx="1593">
                  <c:v>1.3692206117611891</c:v>
                </c:pt>
                <c:pt idx="1594">
                  <c:v>1.4251824715619139</c:v>
                </c:pt>
                <c:pt idx="1595">
                  <c:v>1.3973229772630928</c:v>
                </c:pt>
                <c:pt idx="1596">
                  <c:v>1.3465190335880719</c:v>
                </c:pt>
                <c:pt idx="1597">
                  <c:v>1.3618027752326169</c:v>
                </c:pt>
                <c:pt idx="1598">
                  <c:v>1.3854401477651368</c:v>
                </c:pt>
                <c:pt idx="1599">
                  <c:v>1.4013887686636721</c:v>
                </c:pt>
                <c:pt idx="1600">
                  <c:v>1.3887445079334761</c:v>
                </c:pt>
                <c:pt idx="1601">
                  <c:v>1.3267917949308632</c:v>
                </c:pt>
                <c:pt idx="1602">
                  <c:v>1.362131995373713</c:v>
                </c:pt>
                <c:pt idx="1603">
                  <c:v>1.3334637442504578</c:v>
                </c:pt>
                <c:pt idx="1604">
                  <c:v>1.3160953908076292</c:v>
                </c:pt>
                <c:pt idx="1605">
                  <c:v>1.2857174152514164</c:v>
                </c:pt>
                <c:pt idx="1606">
                  <c:v>1.2934463385653534</c:v>
                </c:pt>
                <c:pt idx="1607">
                  <c:v>1.349362516710364</c:v>
                </c:pt>
                <c:pt idx="1608">
                  <c:v>1.3156444141731174</c:v>
                </c:pt>
                <c:pt idx="1609">
                  <c:v>1.3476395792239955</c:v>
                </c:pt>
                <c:pt idx="1610">
                  <c:v>1.3795535375897874</c:v>
                </c:pt>
                <c:pt idx="1611">
                  <c:v>1.3608769346700471</c:v>
                </c:pt>
                <c:pt idx="1612">
                  <c:v>1.3942126785083833</c:v>
                </c:pt>
                <c:pt idx="1613">
                  <c:v>1.3601454687104644</c:v>
                </c:pt>
                <c:pt idx="1614">
                  <c:v>1.3196805073176776</c:v>
                </c:pt>
                <c:pt idx="1615">
                  <c:v>1.3334911524041373</c:v>
                </c:pt>
                <c:pt idx="1616">
                  <c:v>1.3370018795998706</c:v>
                </c:pt>
                <c:pt idx="1617">
                  <c:v>1.3243585314985209</c:v>
                </c:pt>
                <c:pt idx="1618">
                  <c:v>1.3557682283237049</c:v>
                </c:pt>
                <c:pt idx="1619">
                  <c:v>1.3436346864638735</c:v>
                </c:pt>
                <c:pt idx="1620">
                  <c:v>1.3544562528600583</c:v>
                </c:pt>
                <c:pt idx="1621">
                  <c:v>1.3624806631467357</c:v>
                </c:pt>
                <c:pt idx="1622">
                  <c:v>1.3890986637888607</c:v>
                </c:pt>
                <c:pt idx="1623">
                  <c:v>1.3754111293706641</c:v>
                </c:pt>
                <c:pt idx="1624">
                  <c:v>1.3646789670606623</c:v>
                </c:pt>
                <c:pt idx="1625">
                  <c:v>1.343213024627282</c:v>
                </c:pt>
                <c:pt idx="1626">
                  <c:v>1.3467312863386947</c:v>
                </c:pt>
                <c:pt idx="1627">
                  <c:v>1.3205612003768239</c:v>
                </c:pt>
                <c:pt idx="1628">
                  <c:v>1.3720737807287184</c:v>
                </c:pt>
                <c:pt idx="1629">
                  <c:v>1.3732942686056493</c:v>
                </c:pt>
                <c:pt idx="1630">
                  <c:v>1.317896528612956</c:v>
                </c:pt>
                <c:pt idx="1631">
                  <c:v>1.3414268379115026</c:v>
                </c:pt>
                <c:pt idx="1632">
                  <c:v>1.412918973753194</c:v>
                </c:pt>
                <c:pt idx="1633">
                  <c:v>1.3976731895123133</c:v>
                </c:pt>
                <c:pt idx="1634">
                  <c:v>1.3875116050270306</c:v>
                </c:pt>
                <c:pt idx="1635">
                  <c:v>1.4036664632323672</c:v>
                </c:pt>
                <c:pt idx="1636">
                  <c:v>1.4190082484927928</c:v>
                </c:pt>
                <c:pt idx="1637">
                  <c:v>1.4332847163212366</c:v>
                </c:pt>
                <c:pt idx="1638">
                  <c:v>1.4245443646352918</c:v>
                </c:pt>
                <c:pt idx="1639">
                  <c:v>1.3966329850047299</c:v>
                </c:pt>
                <c:pt idx="1640">
                  <c:v>1.4155100285209596</c:v>
                </c:pt>
                <c:pt idx="1641">
                  <c:v>1.403991129124778</c:v>
                </c:pt>
                <c:pt idx="1642">
                  <c:v>1.3849676765485572</c:v>
                </c:pt>
                <c:pt idx="1643">
                  <c:v>1.3326889219515123</c:v>
                </c:pt>
                <c:pt idx="1644">
                  <c:v>1.3164358510232435</c:v>
                </c:pt>
                <c:pt idx="1645">
                  <c:v>1.3398276267791143</c:v>
                </c:pt>
                <c:pt idx="1646">
                  <c:v>1.2760801313347194</c:v>
                </c:pt>
                <c:pt idx="1647">
                  <c:v>1.2534721241903439</c:v>
                </c:pt>
                <c:pt idx="1648">
                  <c:v>1.2460920728098503</c:v>
                </c:pt>
                <c:pt idx="1649">
                  <c:v>1.2177831771102281</c:v>
                </c:pt>
                <c:pt idx="1650">
                  <c:v>1.2649426461993705</c:v>
                </c:pt>
                <c:pt idx="1651">
                  <c:v>1.2726464894220133</c:v>
                </c:pt>
                <c:pt idx="1652">
                  <c:v>1.2756822225891051</c:v>
                </c:pt>
                <c:pt idx="1653">
                  <c:v>1.3201886516876464</c:v>
                </c:pt>
                <c:pt idx="1654">
                  <c:v>1.3368736734339639</c:v>
                </c:pt>
                <c:pt idx="1655">
                  <c:v>1.3471560035574817</c:v>
                </c:pt>
                <c:pt idx="1656">
                  <c:v>1.3923806562404422</c:v>
                </c:pt>
                <c:pt idx="1657">
                  <c:v>1.3357970069790621</c:v>
                </c:pt>
                <c:pt idx="1658">
                  <c:v>1.2914765235575401</c:v>
                </c:pt>
                <c:pt idx="1659">
                  <c:v>1.2811220988197758</c:v>
                </c:pt>
                <c:pt idx="1660">
                  <c:v>1.2854697703866704</c:v>
                </c:pt>
                <c:pt idx="1661">
                  <c:v>1.2705664246318842</c:v>
                </c:pt>
                <c:pt idx="1662">
                  <c:v>1.2564487033540053</c:v>
                </c:pt>
                <c:pt idx="1663">
                  <c:v>1.1367323341765485</c:v>
                </c:pt>
                <c:pt idx="1664">
                  <c:v>0.992660691468917</c:v>
                </c:pt>
                <c:pt idx="1665">
                  <c:v>0.99000006787477191</c:v>
                </c:pt>
                <c:pt idx="1666">
                  <c:v>1.004489286087539</c:v>
                </c:pt>
                <c:pt idx="1667">
                  <c:v>1.0206430982640451</c:v>
                </c:pt>
                <c:pt idx="1668">
                  <c:v>1.0492652893985686</c:v>
                </c:pt>
                <c:pt idx="1669">
                  <c:v>1.1121383261332529</c:v>
                </c:pt>
                <c:pt idx="1670">
                  <c:v>1.1494573180277941</c:v>
                </c:pt>
                <c:pt idx="1671">
                  <c:v>1.1436041130367498</c:v>
                </c:pt>
                <c:pt idx="1672">
                  <c:v>1.191605710669533</c:v>
                </c:pt>
                <c:pt idx="1673">
                  <c:v>1.2095194900503161</c:v>
                </c:pt>
                <c:pt idx="1674">
                  <c:v>1.1797526043900937</c:v>
                </c:pt>
                <c:pt idx="1675">
                  <c:v>1.162272358605144</c:v>
                </c:pt>
                <c:pt idx="1676">
                  <c:v>1.1108736493938789</c:v>
                </c:pt>
                <c:pt idx="1677">
                  <c:v>1.039756489137869</c:v>
                </c:pt>
                <c:pt idx="1678">
                  <c:v>1.0494460856419279</c:v>
                </c:pt>
                <c:pt idx="1679">
                  <c:v>1.1087385923444273</c:v>
                </c:pt>
                <c:pt idx="1680">
                  <c:v>1.1504189373850739</c:v>
                </c:pt>
                <c:pt idx="1681">
                  <c:v>1.1288718880281019</c:v>
                </c:pt>
                <c:pt idx="1682">
                  <c:v>1.1231349124659191</c:v>
                </c:pt>
                <c:pt idx="1683">
                  <c:v>1.1211808046662803</c:v>
                </c:pt>
                <c:pt idx="1684">
                  <c:v>1.1170087549598728</c:v>
                </c:pt>
                <c:pt idx="1685">
                  <c:v>1.0706178992976829</c:v>
                </c:pt>
                <c:pt idx="1686">
                  <c:v>1.1200962256768769</c:v>
                </c:pt>
                <c:pt idx="1687">
                  <c:v>1.1148794568379252</c:v>
                </c:pt>
                <c:pt idx="1688">
                  <c:v>1.1776586924578802</c:v>
                </c:pt>
                <c:pt idx="1689">
                  <c:v>1.2068231904931088</c:v>
                </c:pt>
                <c:pt idx="1690">
                  <c:v>1.1960703682359031</c:v>
                </c:pt>
                <c:pt idx="1691">
                  <c:v>1.1202029727594467</c:v>
                </c:pt>
                <c:pt idx="1692">
                  <c:v>1.08927478795529</c:v>
                </c:pt>
                <c:pt idx="1693">
                  <c:v>1.0855838621276339</c:v>
                </c:pt>
                <c:pt idx="1694">
                  <c:v>1.1072770373469631</c:v>
                </c:pt>
                <c:pt idx="1695">
                  <c:v>1.0293985057890331</c:v>
                </c:pt>
                <c:pt idx="1696">
                  <c:v>1.0221483283673809</c:v>
                </c:pt>
                <c:pt idx="1697">
                  <c:v>1.0545518669704292</c:v>
                </c:pt>
                <c:pt idx="1698">
                  <c:v>1.0669628676238938</c:v>
                </c:pt>
                <c:pt idx="1699">
                  <c:v>1.0614113286861948</c:v>
                </c:pt>
                <c:pt idx="1700">
                  <c:v>1.0517322145560966</c:v>
                </c:pt>
                <c:pt idx="1701">
                  <c:v>1.0811035414577392</c:v>
                </c:pt>
                <c:pt idx="1702">
                  <c:v>1.0836452974637922</c:v>
                </c:pt>
                <c:pt idx="1703">
                  <c:v>1.0771251076621928</c:v>
                </c:pt>
                <c:pt idx="1704">
                  <c:v>1.0638483829984988</c:v>
                </c:pt>
                <c:pt idx="1705">
                  <c:v>1.076609164643767</c:v>
                </c:pt>
                <c:pt idx="1706">
                  <c:v>1.06530340006514</c:v>
                </c:pt>
                <c:pt idx="1707">
                  <c:v>1.1039331400330943</c:v>
                </c:pt>
                <c:pt idx="1708">
                  <c:v>1.0867423430489931</c:v>
                </c:pt>
                <c:pt idx="1709">
                  <c:v>0.97928360103753165</c:v>
                </c:pt>
                <c:pt idx="1710">
                  <c:v>0.95038241733335282</c:v>
                </c:pt>
                <c:pt idx="1711">
                  <c:v>0.95582299999999965</c:v>
                </c:pt>
                <c:pt idx="1712">
                  <c:v>1.0016573516386127</c:v>
                </c:pt>
                <c:pt idx="1713">
                  <c:v>1.0016632154295011</c:v>
                </c:pt>
                <c:pt idx="1714">
                  <c:v>1.0031617396966039</c:v>
                </c:pt>
                <c:pt idx="1715">
                  <c:v>1.0096066065749032</c:v>
                </c:pt>
                <c:pt idx="1716">
                  <c:v>0.98667049625053993</c:v>
                </c:pt>
                <c:pt idx="1717">
                  <c:v>1.0050210550508465</c:v>
                </c:pt>
                <c:pt idx="1718">
                  <c:v>1.0083597564727782</c:v>
                </c:pt>
                <c:pt idx="1719">
                  <c:v>0.98987927727164826</c:v>
                </c:pt>
                <c:pt idx="1720">
                  <c:v>0.96163291321910005</c:v>
                </c:pt>
                <c:pt idx="1721">
                  <c:v>0.97178515077224892</c:v>
                </c:pt>
                <c:pt idx="1722">
                  <c:v>0.95799051766665388</c:v>
                </c:pt>
                <c:pt idx="1723">
                  <c:v>0.97152635672151089</c:v>
                </c:pt>
                <c:pt idx="1724">
                  <c:v>0.9547555751682717</c:v>
                </c:pt>
                <c:pt idx="1725">
                  <c:v>0.97365275242967808</c:v>
                </c:pt>
                <c:pt idx="1726">
                  <c:v>0.91947559682881796</c:v>
                </c:pt>
                <c:pt idx="1727">
                  <c:v>0.89206143731900511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RISKSTATS!$BL$1</c:f>
              <c:strCache>
                <c:ptCount val="1"/>
                <c:pt idx="0">
                  <c:v>ISF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RISKSTATS!$BL$2:$BL$2200</c:f>
              <c:numCache>
                <c:formatCode>0.00%</c:formatCode>
                <c:ptCount val="2199"/>
                <c:pt idx="1135">
                  <c:v>6.4726826595384044E-4</c:v>
                </c:pt>
                <c:pt idx="1136">
                  <c:v>6.346179460630651E-4</c:v>
                </c:pt>
                <c:pt idx="1137">
                  <c:v>6.1340847420763656E-4</c:v>
                </c:pt>
                <c:pt idx="1138">
                  <c:v>5.9895922256525196E-4</c:v>
                </c:pt>
                <c:pt idx="1139">
                  <c:v>6.0545754181429818E-4</c:v>
                </c:pt>
                <c:pt idx="1140">
                  <c:v>5.8160879604091857E-4</c:v>
                </c:pt>
                <c:pt idx="1141">
                  <c:v>5.9285049064912703E-4</c:v>
                </c:pt>
                <c:pt idx="1142">
                  <c:v>5.621308080823405E-4</c:v>
                </c:pt>
                <c:pt idx="1143">
                  <c:v>6.1966704493094716E-4</c:v>
                </c:pt>
                <c:pt idx="1144">
                  <c:v>6.9749926302227255E-4</c:v>
                </c:pt>
                <c:pt idx="1145">
                  <c:v>6.8711614172047106E-4</c:v>
                </c:pt>
                <c:pt idx="1146">
                  <c:v>6.6401599500675874E-4</c:v>
                </c:pt>
                <c:pt idx="1147">
                  <c:v>6.3789384182095848E-4</c:v>
                </c:pt>
                <c:pt idx="1148">
                  <c:v>6.1412411245707281E-4</c:v>
                </c:pt>
                <c:pt idx="1149">
                  <c:v>6.3072465909443836E-4</c:v>
                </c:pt>
                <c:pt idx="1150">
                  <c:v>6.3140199552212618E-4</c:v>
                </c:pt>
                <c:pt idx="1151">
                  <c:v>8.3545529690822991E-4</c:v>
                </c:pt>
                <c:pt idx="1152">
                  <c:v>8.6260081043894852E-4</c:v>
                </c:pt>
                <c:pt idx="1153">
                  <c:v>8.4475162986241399E-4</c:v>
                </c:pt>
                <c:pt idx="1154">
                  <c:v>8.252080484872366E-4</c:v>
                </c:pt>
                <c:pt idx="1155">
                  <c:v>8.9095555792583544E-4</c:v>
                </c:pt>
                <c:pt idx="1156">
                  <c:v>8.5160452376312494E-4</c:v>
                </c:pt>
                <c:pt idx="1157">
                  <c:v>1.030199223949169E-3</c:v>
                </c:pt>
                <c:pt idx="1158">
                  <c:v>9.9417923195177439E-4</c:v>
                </c:pt>
                <c:pt idx="1159">
                  <c:v>9.8716933673436845E-4</c:v>
                </c:pt>
                <c:pt idx="1160">
                  <c:v>9.6255897636177395E-4</c:v>
                </c:pt>
                <c:pt idx="1161">
                  <c:v>9.3592060015317479E-4</c:v>
                </c:pt>
                <c:pt idx="1162">
                  <c:v>9.0291240845735655E-4</c:v>
                </c:pt>
                <c:pt idx="1163">
                  <c:v>8.8024466013701956E-4</c:v>
                </c:pt>
                <c:pt idx="1164">
                  <c:v>8.3988951910063695E-4</c:v>
                </c:pt>
                <c:pt idx="1165">
                  <c:v>8.2920391773806819E-4</c:v>
                </c:pt>
                <c:pt idx="1166">
                  <c:v>8.1824800531486426E-4</c:v>
                </c:pt>
                <c:pt idx="1167">
                  <c:v>8.1845082186967515E-4</c:v>
                </c:pt>
                <c:pt idx="1168">
                  <c:v>7.9735792774130083E-4</c:v>
                </c:pt>
                <c:pt idx="1169">
                  <c:v>7.789812940326295E-4</c:v>
                </c:pt>
                <c:pt idx="1170">
                  <c:v>7.5557678506786975E-4</c:v>
                </c:pt>
                <c:pt idx="1171">
                  <c:v>7.1522687294080505E-4</c:v>
                </c:pt>
                <c:pt idx="1172">
                  <c:v>6.801490440956011E-4</c:v>
                </c:pt>
                <c:pt idx="1173">
                  <c:v>6.7075668560172632E-4</c:v>
                </c:pt>
                <c:pt idx="1174">
                  <c:v>6.5929379142816436E-4</c:v>
                </c:pt>
                <c:pt idx="1175">
                  <c:v>6.4013848631046212E-4</c:v>
                </c:pt>
                <c:pt idx="1176">
                  <c:v>6.1228221351849771E-4</c:v>
                </c:pt>
                <c:pt idx="1177">
                  <c:v>6.7945884844942289E-4</c:v>
                </c:pt>
                <c:pt idx="1178">
                  <c:v>6.5510189931466283E-4</c:v>
                </c:pt>
                <c:pt idx="1179">
                  <c:v>6.3498053806268213E-4</c:v>
                </c:pt>
                <c:pt idx="1180">
                  <c:v>6.1238109773506825E-4</c:v>
                </c:pt>
                <c:pt idx="1181">
                  <c:v>6.0568630651201664E-4</c:v>
                </c:pt>
                <c:pt idx="1182">
                  <c:v>6.7870405842730989E-4</c:v>
                </c:pt>
                <c:pt idx="1183">
                  <c:v>6.5422533638776826E-4</c:v>
                </c:pt>
                <c:pt idx="1184">
                  <c:v>7.0585164880546624E-4</c:v>
                </c:pt>
                <c:pt idx="1185">
                  <c:v>6.9962862540057236E-4</c:v>
                </c:pt>
                <c:pt idx="1186">
                  <c:v>6.8052992583803897E-4</c:v>
                </c:pt>
                <c:pt idx="1187">
                  <c:v>7.4499589328149351E-4</c:v>
                </c:pt>
                <c:pt idx="1188">
                  <c:v>7.6141259360375225E-4</c:v>
                </c:pt>
                <c:pt idx="1189">
                  <c:v>7.419632780803657E-4</c:v>
                </c:pt>
                <c:pt idx="1190">
                  <c:v>7.0744972690626724E-4</c:v>
                </c:pt>
                <c:pt idx="1191">
                  <c:v>7.0211259558966772E-4</c:v>
                </c:pt>
                <c:pt idx="1192">
                  <c:v>6.8004551630412532E-4</c:v>
                </c:pt>
                <c:pt idx="1193">
                  <c:v>7.0335898559542413E-4</c:v>
                </c:pt>
                <c:pt idx="1194">
                  <c:v>6.8118084069181074E-4</c:v>
                </c:pt>
                <c:pt idx="1195">
                  <c:v>6.5331959664644533E-4</c:v>
                </c:pt>
                <c:pt idx="1196">
                  <c:v>6.5696691231413248E-4</c:v>
                </c:pt>
                <c:pt idx="1197">
                  <c:v>6.4931279513844335E-4</c:v>
                </c:pt>
                <c:pt idx="1198">
                  <c:v>6.2993773668971835E-4</c:v>
                </c:pt>
                <c:pt idx="1199">
                  <c:v>6.4027115579728402E-4</c:v>
                </c:pt>
                <c:pt idx="1200">
                  <c:v>7.5335776660531543E-4</c:v>
                </c:pt>
                <c:pt idx="1201">
                  <c:v>8.0312677753584965E-4</c:v>
                </c:pt>
                <c:pt idx="1202">
                  <c:v>7.9025380627634949E-4</c:v>
                </c:pt>
                <c:pt idx="1203">
                  <c:v>7.8987120549074881E-4</c:v>
                </c:pt>
                <c:pt idx="1204">
                  <c:v>8.6646468358287667E-4</c:v>
                </c:pt>
                <c:pt idx="1205">
                  <c:v>8.9945762031809723E-4</c:v>
                </c:pt>
                <c:pt idx="1206">
                  <c:v>8.737884046227727E-4</c:v>
                </c:pt>
                <c:pt idx="1207">
                  <c:v>8.4227828013715969E-4</c:v>
                </c:pt>
                <c:pt idx="1208">
                  <c:v>8.7782921632332004E-4</c:v>
                </c:pt>
                <c:pt idx="1209">
                  <c:v>8.5054781701051361E-4</c:v>
                </c:pt>
                <c:pt idx="1210">
                  <c:v>7.9557857915065866E-4</c:v>
                </c:pt>
                <c:pt idx="1211">
                  <c:v>7.7577366204664483E-4</c:v>
                </c:pt>
                <c:pt idx="1212">
                  <c:v>7.5401080497457273E-4</c:v>
                </c:pt>
                <c:pt idx="1213">
                  <c:v>7.3216326185533828E-4</c:v>
                </c:pt>
                <c:pt idx="1214">
                  <c:v>7.3124397847713289E-4</c:v>
                </c:pt>
                <c:pt idx="1215">
                  <c:v>7.0688859639728792E-4</c:v>
                </c:pt>
                <c:pt idx="1216">
                  <c:v>6.8530371622843491E-4</c:v>
                </c:pt>
                <c:pt idx="1217">
                  <c:v>6.6388263704620113E-4</c:v>
                </c:pt>
                <c:pt idx="1218">
                  <c:v>6.4477647647900166E-4</c:v>
                </c:pt>
                <c:pt idx="1219">
                  <c:v>6.2457141621978106E-4</c:v>
                </c:pt>
                <c:pt idx="1220">
                  <c:v>6.02338774879414E-4</c:v>
                </c:pt>
                <c:pt idx="1221">
                  <c:v>6.1066305425647865E-4</c:v>
                </c:pt>
                <c:pt idx="1222">
                  <c:v>5.9185601386967134E-4</c:v>
                </c:pt>
                <c:pt idx="1223">
                  <c:v>5.8393457803795706E-4</c:v>
                </c:pt>
                <c:pt idx="1224">
                  <c:v>5.6672684198819058E-4</c:v>
                </c:pt>
                <c:pt idx="1225">
                  <c:v>6.7000508380394912E-4</c:v>
                </c:pt>
                <c:pt idx="1226">
                  <c:v>6.479900128534416E-4</c:v>
                </c:pt>
                <c:pt idx="1227">
                  <c:v>7.0804269900574389E-4</c:v>
                </c:pt>
                <c:pt idx="1228">
                  <c:v>7.0160463571702762E-4</c:v>
                </c:pt>
                <c:pt idx="1229">
                  <c:v>6.7709661739584666E-4</c:v>
                </c:pt>
                <c:pt idx="1230">
                  <c:v>6.8308649603473928E-4</c:v>
                </c:pt>
                <c:pt idx="1231">
                  <c:v>6.7450026306932758E-4</c:v>
                </c:pt>
                <c:pt idx="1232">
                  <c:v>6.7376056953548607E-4</c:v>
                </c:pt>
                <c:pt idx="1233">
                  <c:v>6.318296322498499E-4</c:v>
                </c:pt>
                <c:pt idx="1234">
                  <c:v>6.9590260075487605E-4</c:v>
                </c:pt>
                <c:pt idx="1235">
                  <c:v>7.2141325563220969E-4</c:v>
                </c:pt>
                <c:pt idx="1236">
                  <c:v>6.96562473719639E-4</c:v>
                </c:pt>
                <c:pt idx="1237">
                  <c:v>6.8983033273070974E-4</c:v>
                </c:pt>
                <c:pt idx="1238">
                  <c:v>6.5096869182637151E-4</c:v>
                </c:pt>
                <c:pt idx="1239">
                  <c:v>6.5586201366455896E-4</c:v>
                </c:pt>
                <c:pt idx="1240">
                  <c:v>6.3011226809764256E-4</c:v>
                </c:pt>
                <c:pt idx="1241">
                  <c:v>6.5014609821757729E-4</c:v>
                </c:pt>
                <c:pt idx="1242">
                  <c:v>6.355828451054536E-4</c:v>
                </c:pt>
                <c:pt idx="1243">
                  <c:v>6.3826824379446345E-4</c:v>
                </c:pt>
                <c:pt idx="1244">
                  <c:v>6.1229821062492402E-4</c:v>
                </c:pt>
                <c:pt idx="1245">
                  <c:v>5.844528341002683E-4</c:v>
                </c:pt>
                <c:pt idx="1246">
                  <c:v>5.6933460510099265E-4</c:v>
                </c:pt>
                <c:pt idx="1247">
                  <c:v>5.8486243280897064E-4</c:v>
                </c:pt>
                <c:pt idx="1248">
                  <c:v>5.7399170231457763E-4</c:v>
                </c:pt>
                <c:pt idx="1249">
                  <c:v>5.5808463152014676E-4</c:v>
                </c:pt>
                <c:pt idx="1250">
                  <c:v>5.6970293342223333E-4</c:v>
                </c:pt>
                <c:pt idx="1251">
                  <c:v>5.5375410650469845E-4</c:v>
                </c:pt>
                <c:pt idx="1252">
                  <c:v>5.3878000082448402E-4</c:v>
                </c:pt>
                <c:pt idx="1253">
                  <c:v>5.2699510845968713E-4</c:v>
                </c:pt>
                <c:pt idx="1254">
                  <c:v>4.8723266252957025E-4</c:v>
                </c:pt>
                <c:pt idx="1255">
                  <c:v>4.9553716107469394E-4</c:v>
                </c:pt>
                <c:pt idx="1256">
                  <c:v>5.5442214828221197E-4</c:v>
                </c:pt>
                <c:pt idx="1257">
                  <c:v>5.3388589782180865E-4</c:v>
                </c:pt>
                <c:pt idx="1258">
                  <c:v>5.1756544734595064E-4</c:v>
                </c:pt>
                <c:pt idx="1259">
                  <c:v>4.733354954970173E-4</c:v>
                </c:pt>
                <c:pt idx="1260">
                  <c:v>5.7783714950496862E-4</c:v>
                </c:pt>
                <c:pt idx="1261">
                  <c:v>5.6270196723898279E-4</c:v>
                </c:pt>
                <c:pt idx="1262">
                  <c:v>5.6023954414833818E-4</c:v>
                </c:pt>
                <c:pt idx="1263">
                  <c:v>5.9269916972044313E-4</c:v>
                </c:pt>
                <c:pt idx="1264">
                  <c:v>5.9790327020059519E-4</c:v>
                </c:pt>
                <c:pt idx="1265">
                  <c:v>5.6496233933040168E-4</c:v>
                </c:pt>
                <c:pt idx="1266">
                  <c:v>5.3466250096681749E-4</c:v>
                </c:pt>
                <c:pt idx="1267">
                  <c:v>5.1592078280238737E-4</c:v>
                </c:pt>
                <c:pt idx="1268">
                  <c:v>5.1130295717885857E-4</c:v>
                </c:pt>
                <c:pt idx="1269">
                  <c:v>4.9429871729024944E-4</c:v>
                </c:pt>
                <c:pt idx="1270">
                  <c:v>4.6545523436122062E-4</c:v>
                </c:pt>
                <c:pt idx="1271">
                  <c:v>4.8321019041060127E-4</c:v>
                </c:pt>
                <c:pt idx="1272">
                  <c:v>5.8147771319684669E-4</c:v>
                </c:pt>
                <c:pt idx="1273">
                  <c:v>5.6440956121015266E-4</c:v>
                </c:pt>
                <c:pt idx="1274">
                  <c:v>5.7190833063006216E-4</c:v>
                </c:pt>
                <c:pt idx="1275">
                  <c:v>5.621551250865281E-4</c:v>
                </c:pt>
                <c:pt idx="1276">
                  <c:v>5.5664990354211742E-4</c:v>
                </c:pt>
                <c:pt idx="1277">
                  <c:v>5.3943768254615515E-4</c:v>
                </c:pt>
                <c:pt idx="1278">
                  <c:v>5.1951493509087582E-4</c:v>
                </c:pt>
                <c:pt idx="1279">
                  <c:v>4.9727810012214027E-4</c:v>
                </c:pt>
                <c:pt idx="1280">
                  <c:v>4.8313677753860035E-4</c:v>
                </c:pt>
                <c:pt idx="1281">
                  <c:v>7.4150041974117202E-4</c:v>
                </c:pt>
                <c:pt idx="1282">
                  <c:v>7.1384083440666224E-4</c:v>
                </c:pt>
                <c:pt idx="1283">
                  <c:v>6.8588487599064091E-4</c:v>
                </c:pt>
                <c:pt idx="1284">
                  <c:v>6.8704846319102308E-4</c:v>
                </c:pt>
                <c:pt idx="1285">
                  <c:v>6.8050207650485978E-4</c:v>
                </c:pt>
                <c:pt idx="1286">
                  <c:v>6.8528392712152513E-4</c:v>
                </c:pt>
                <c:pt idx="1287">
                  <c:v>6.3170911969197101E-4</c:v>
                </c:pt>
                <c:pt idx="1288">
                  <c:v>6.4514376152225881E-4</c:v>
                </c:pt>
                <c:pt idx="1289">
                  <c:v>6.2111545600453729E-4</c:v>
                </c:pt>
                <c:pt idx="1290">
                  <c:v>6.3468098478381416E-4</c:v>
                </c:pt>
                <c:pt idx="1291">
                  <c:v>6.1628948764399832E-4</c:v>
                </c:pt>
                <c:pt idx="1292">
                  <c:v>6.0377915174902527E-4</c:v>
                </c:pt>
                <c:pt idx="1293">
                  <c:v>6.7936553622271122E-4</c:v>
                </c:pt>
                <c:pt idx="1294">
                  <c:v>6.7894041709346811E-4</c:v>
                </c:pt>
                <c:pt idx="1295">
                  <c:v>6.6003265991584925E-4</c:v>
                </c:pt>
                <c:pt idx="1296">
                  <c:v>6.394054928268348E-4</c:v>
                </c:pt>
                <c:pt idx="1297">
                  <c:v>6.192638295223718E-4</c:v>
                </c:pt>
                <c:pt idx="1298">
                  <c:v>5.2524893142786005E-4</c:v>
                </c:pt>
                <c:pt idx="1299">
                  <c:v>5.1408230510681971E-4</c:v>
                </c:pt>
                <c:pt idx="1300">
                  <c:v>5.0578803451475625E-4</c:v>
                </c:pt>
                <c:pt idx="1301">
                  <c:v>4.9114028998957211E-4</c:v>
                </c:pt>
                <c:pt idx="1302">
                  <c:v>5.3261992127793016E-4</c:v>
                </c:pt>
                <c:pt idx="1303">
                  <c:v>5.202708614918055E-4</c:v>
                </c:pt>
                <c:pt idx="1304">
                  <c:v>5.3551736974258594E-4</c:v>
                </c:pt>
                <c:pt idx="1305">
                  <c:v>5.1100965829888837E-4</c:v>
                </c:pt>
                <c:pt idx="1306">
                  <c:v>5.0330597075836205E-4</c:v>
                </c:pt>
                <c:pt idx="1307">
                  <c:v>4.8985838476379518E-4</c:v>
                </c:pt>
                <c:pt idx="1308">
                  <c:v>4.8068239296914628E-4</c:v>
                </c:pt>
                <c:pt idx="1309">
                  <c:v>5.2044535452561548E-4</c:v>
                </c:pt>
                <c:pt idx="1310">
                  <c:v>5.376226068777853E-4</c:v>
                </c:pt>
                <c:pt idx="1311">
                  <c:v>5.5524309566701182E-4</c:v>
                </c:pt>
                <c:pt idx="1312">
                  <c:v>5.1214212005103144E-4</c:v>
                </c:pt>
                <c:pt idx="1313">
                  <c:v>4.7648358733037296E-4</c:v>
                </c:pt>
                <c:pt idx="1314">
                  <c:v>4.6170350560152147E-4</c:v>
                </c:pt>
                <c:pt idx="1315">
                  <c:v>4.6132002735716312E-4</c:v>
                </c:pt>
                <c:pt idx="1316">
                  <c:v>4.5273154659923153E-4</c:v>
                </c:pt>
                <c:pt idx="1317">
                  <c:v>5.148294304111444E-4</c:v>
                </c:pt>
                <c:pt idx="1318">
                  <c:v>4.977826869500409E-4</c:v>
                </c:pt>
                <c:pt idx="1319">
                  <c:v>4.8322975878210649E-4</c:v>
                </c:pt>
                <c:pt idx="1320">
                  <c:v>6.1081295567963143E-4</c:v>
                </c:pt>
                <c:pt idx="1321">
                  <c:v>6.2776930807474489E-4</c:v>
                </c:pt>
                <c:pt idx="1322">
                  <c:v>6.0313115425161736E-4</c:v>
                </c:pt>
                <c:pt idx="1323">
                  <c:v>5.791454097013206E-4</c:v>
                </c:pt>
                <c:pt idx="1324">
                  <c:v>6.5772570803339695E-4</c:v>
                </c:pt>
                <c:pt idx="1325">
                  <c:v>6.3586744414911595E-4</c:v>
                </c:pt>
                <c:pt idx="1326">
                  <c:v>6.4264764681709401E-4</c:v>
                </c:pt>
                <c:pt idx="1327">
                  <c:v>6.2936875486737504E-4</c:v>
                </c:pt>
                <c:pt idx="1328">
                  <c:v>6.9007722299990065E-4</c:v>
                </c:pt>
                <c:pt idx="1329">
                  <c:v>7.4297832472674087E-4</c:v>
                </c:pt>
                <c:pt idx="1330">
                  <c:v>9.1524073789002772E-4</c:v>
                </c:pt>
                <c:pt idx="1331">
                  <c:v>1.023172435442081E-3</c:v>
                </c:pt>
                <c:pt idx="1332">
                  <c:v>1.058622804592536E-3</c:v>
                </c:pt>
                <c:pt idx="1333">
                  <c:v>1.0265038697923089E-3</c:v>
                </c:pt>
                <c:pt idx="1334">
                  <c:v>9.8754331779110464E-4</c:v>
                </c:pt>
                <c:pt idx="1335">
                  <c:v>9.3867436916648603E-4</c:v>
                </c:pt>
                <c:pt idx="1336">
                  <c:v>9.0780275557983522E-4</c:v>
                </c:pt>
                <c:pt idx="1337">
                  <c:v>8.9223535953267339E-4</c:v>
                </c:pt>
                <c:pt idx="1338">
                  <c:v>9.9143961812445309E-4</c:v>
                </c:pt>
                <c:pt idx="1339">
                  <c:v>9.5745007504976002E-4</c:v>
                </c:pt>
                <c:pt idx="1340">
                  <c:v>9.2717552206195803E-4</c:v>
                </c:pt>
                <c:pt idx="1341">
                  <c:v>8.9873245356150559E-4</c:v>
                </c:pt>
                <c:pt idx="1342">
                  <c:v>8.7341155443909884E-4</c:v>
                </c:pt>
                <c:pt idx="1343">
                  <c:v>9.4971320460620712E-4</c:v>
                </c:pt>
                <c:pt idx="1344">
                  <c:v>9.2150503863533038E-4</c:v>
                </c:pt>
                <c:pt idx="1345">
                  <c:v>9.6241249426277866E-4</c:v>
                </c:pt>
                <c:pt idx="1346">
                  <c:v>9.9050444505935711E-4</c:v>
                </c:pt>
                <c:pt idx="1347">
                  <c:v>9.6971681069863271E-4</c:v>
                </c:pt>
                <c:pt idx="1348">
                  <c:v>9.2834449036207701E-4</c:v>
                </c:pt>
                <c:pt idx="1349">
                  <c:v>8.8170924755337954E-4</c:v>
                </c:pt>
                <c:pt idx="1350">
                  <c:v>8.560329026523686E-4</c:v>
                </c:pt>
                <c:pt idx="1351">
                  <c:v>8.328299510287102E-4</c:v>
                </c:pt>
                <c:pt idx="1352">
                  <c:v>8.2524624864543364E-4</c:v>
                </c:pt>
                <c:pt idx="1353">
                  <c:v>8.1313601149682823E-4</c:v>
                </c:pt>
                <c:pt idx="1354">
                  <c:v>7.893498401737156E-4</c:v>
                </c:pt>
                <c:pt idx="1355">
                  <c:v>7.4666179081799087E-4</c:v>
                </c:pt>
                <c:pt idx="1356">
                  <c:v>7.1735311567576552E-4</c:v>
                </c:pt>
                <c:pt idx="1357">
                  <c:v>6.8846485807562625E-4</c:v>
                </c:pt>
                <c:pt idx="1358">
                  <c:v>6.1725311935948715E-4</c:v>
                </c:pt>
                <c:pt idx="1359">
                  <c:v>6.0219385288597072E-4</c:v>
                </c:pt>
                <c:pt idx="1360">
                  <c:v>5.9311477110057071E-4</c:v>
                </c:pt>
                <c:pt idx="1361">
                  <c:v>5.7505433612359041E-4</c:v>
                </c:pt>
                <c:pt idx="1362">
                  <c:v>6.0930922588886376E-4</c:v>
                </c:pt>
                <c:pt idx="1363">
                  <c:v>5.9089048479294825E-4</c:v>
                </c:pt>
                <c:pt idx="1364">
                  <c:v>5.7505715985753489E-4</c:v>
                </c:pt>
                <c:pt idx="1365">
                  <c:v>5.4232449968201512E-4</c:v>
                </c:pt>
                <c:pt idx="1366">
                  <c:v>6.2914168012980127E-4</c:v>
                </c:pt>
                <c:pt idx="1367">
                  <c:v>6.0013738282735287E-4</c:v>
                </c:pt>
                <c:pt idx="1368">
                  <c:v>6.0511890210754034E-4</c:v>
                </c:pt>
                <c:pt idx="1369">
                  <c:v>5.8619119418722664E-4</c:v>
                </c:pt>
                <c:pt idx="1370">
                  <c:v>5.6587533165163321E-4</c:v>
                </c:pt>
                <c:pt idx="1371">
                  <c:v>7.4634364992629909E-4</c:v>
                </c:pt>
                <c:pt idx="1372">
                  <c:v>7.272878796083308E-4</c:v>
                </c:pt>
                <c:pt idx="1373">
                  <c:v>8.1666040896887762E-4</c:v>
                </c:pt>
                <c:pt idx="1374">
                  <c:v>8.0521199257081678E-4</c:v>
                </c:pt>
                <c:pt idx="1375">
                  <c:v>8.142745529252179E-4</c:v>
                </c:pt>
                <c:pt idx="1376">
                  <c:v>7.9340554741435924E-4</c:v>
                </c:pt>
                <c:pt idx="1377">
                  <c:v>8.8711115400396843E-4</c:v>
                </c:pt>
                <c:pt idx="1378">
                  <c:v>9.4461649156246425E-4</c:v>
                </c:pt>
                <c:pt idx="1379">
                  <c:v>9.9349837416868691E-4</c:v>
                </c:pt>
                <c:pt idx="1380">
                  <c:v>9.7591962480816745E-4</c:v>
                </c:pt>
                <c:pt idx="1381">
                  <c:v>9.5181450937711996E-4</c:v>
                </c:pt>
                <c:pt idx="1382">
                  <c:v>9.0402745527802184E-4</c:v>
                </c:pt>
                <c:pt idx="1383">
                  <c:v>8.7297453193116447E-4</c:v>
                </c:pt>
                <c:pt idx="1384">
                  <c:v>8.4930972275306304E-4</c:v>
                </c:pt>
                <c:pt idx="1385">
                  <c:v>8.2916750793518188E-4</c:v>
                </c:pt>
                <c:pt idx="1386">
                  <c:v>8.0002002358196616E-4</c:v>
                </c:pt>
                <c:pt idx="1387">
                  <c:v>7.9230335164085061E-4</c:v>
                </c:pt>
                <c:pt idx="1388">
                  <c:v>7.6848722570820396E-4</c:v>
                </c:pt>
                <c:pt idx="1389">
                  <c:v>8.0487742008282135E-4</c:v>
                </c:pt>
                <c:pt idx="1390">
                  <c:v>7.2286618087980176E-4</c:v>
                </c:pt>
                <c:pt idx="1391">
                  <c:v>7.1859669569203659E-4</c:v>
                </c:pt>
                <c:pt idx="1392">
                  <c:v>7.765892259369117E-4</c:v>
                </c:pt>
                <c:pt idx="1393">
                  <c:v>7.5395461034621371E-4</c:v>
                </c:pt>
                <c:pt idx="1394">
                  <c:v>7.633021391181237E-4</c:v>
                </c:pt>
                <c:pt idx="1395">
                  <c:v>7.3425342942309239E-4</c:v>
                </c:pt>
                <c:pt idx="1396">
                  <c:v>7.0838855918735951E-4</c:v>
                </c:pt>
                <c:pt idx="1397">
                  <c:v>7.4778691331429297E-4</c:v>
                </c:pt>
                <c:pt idx="1398">
                  <c:v>7.897544680324491E-4</c:v>
                </c:pt>
                <c:pt idx="1399">
                  <c:v>8.0778302382203404E-4</c:v>
                </c:pt>
                <c:pt idx="1400">
                  <c:v>7.8701529417235635E-4</c:v>
                </c:pt>
                <c:pt idx="1401">
                  <c:v>7.8953123275389927E-4</c:v>
                </c:pt>
                <c:pt idx="1402">
                  <c:v>7.5679951837159343E-4</c:v>
                </c:pt>
                <c:pt idx="1403">
                  <c:v>7.2750857212479326E-4</c:v>
                </c:pt>
                <c:pt idx="1404">
                  <c:v>8.1021364353884597E-4</c:v>
                </c:pt>
                <c:pt idx="1405">
                  <c:v>7.8595050911911416E-4</c:v>
                </c:pt>
                <c:pt idx="1406">
                  <c:v>8.472942776951084E-4</c:v>
                </c:pt>
                <c:pt idx="1407">
                  <c:v>9.8797246418063007E-4</c:v>
                </c:pt>
                <c:pt idx="1408">
                  <c:v>9.296190010978923E-4</c:v>
                </c:pt>
                <c:pt idx="1409">
                  <c:v>9.0563911187576502E-4</c:v>
                </c:pt>
                <c:pt idx="1410">
                  <c:v>8.7342951441696942E-4</c:v>
                </c:pt>
                <c:pt idx="1411">
                  <c:v>8.1845891884740722E-4</c:v>
                </c:pt>
                <c:pt idx="1412">
                  <c:v>7.8644989785454868E-4</c:v>
                </c:pt>
                <c:pt idx="1413">
                  <c:v>7.6909043957310865E-4</c:v>
                </c:pt>
                <c:pt idx="1414">
                  <c:v>7.2297500770142841E-4</c:v>
                </c:pt>
                <c:pt idx="1415">
                  <c:v>7.1395619571591165E-4</c:v>
                </c:pt>
                <c:pt idx="1416">
                  <c:v>8.3351310868159543E-4</c:v>
                </c:pt>
                <c:pt idx="1417">
                  <c:v>8.258225338386671E-4</c:v>
                </c:pt>
                <c:pt idx="1418">
                  <c:v>8.0799644921185723E-4</c:v>
                </c:pt>
                <c:pt idx="1419">
                  <c:v>7.9189127467033322E-4</c:v>
                </c:pt>
                <c:pt idx="1420">
                  <c:v>7.8576933501109359E-4</c:v>
                </c:pt>
                <c:pt idx="1421">
                  <c:v>8.2108907803011633E-4</c:v>
                </c:pt>
                <c:pt idx="1422">
                  <c:v>8.5532748224337698E-4</c:v>
                </c:pt>
                <c:pt idx="1423">
                  <c:v>8.3310633198416478E-4</c:v>
                </c:pt>
                <c:pt idx="1424">
                  <c:v>8.1941336253369041E-4</c:v>
                </c:pt>
                <c:pt idx="1425">
                  <c:v>7.9397474932246977E-4</c:v>
                </c:pt>
                <c:pt idx="1426">
                  <c:v>7.9783242822136901E-4</c:v>
                </c:pt>
                <c:pt idx="1427">
                  <c:v>8.0270646999779972E-4</c:v>
                </c:pt>
                <c:pt idx="1428">
                  <c:v>7.9308503986451936E-4</c:v>
                </c:pt>
                <c:pt idx="1429">
                  <c:v>7.8964253856137064E-4</c:v>
                </c:pt>
                <c:pt idx="1430">
                  <c:v>7.1324535382444657E-4</c:v>
                </c:pt>
                <c:pt idx="1431">
                  <c:v>7.1113110323360942E-4</c:v>
                </c:pt>
                <c:pt idx="1432">
                  <c:v>7.5008169468290559E-4</c:v>
                </c:pt>
                <c:pt idx="1433">
                  <c:v>8.9790366666436187E-4</c:v>
                </c:pt>
                <c:pt idx="1434">
                  <c:v>8.2621846191836823E-4</c:v>
                </c:pt>
                <c:pt idx="1435">
                  <c:v>8.7586926110552049E-4</c:v>
                </c:pt>
                <c:pt idx="1436">
                  <c:v>8.4982152359764089E-4</c:v>
                </c:pt>
                <c:pt idx="1437">
                  <c:v>8.4096722136791193E-4</c:v>
                </c:pt>
                <c:pt idx="1438">
                  <c:v>8.1571783789415216E-4</c:v>
                </c:pt>
                <c:pt idx="1439">
                  <c:v>7.9733965488523783E-4</c:v>
                </c:pt>
                <c:pt idx="1440">
                  <c:v>7.5210132631323514E-4</c:v>
                </c:pt>
                <c:pt idx="1441">
                  <c:v>7.2907017735636935E-4</c:v>
                </c:pt>
                <c:pt idx="1442">
                  <c:v>6.9490084588471647E-4</c:v>
                </c:pt>
                <c:pt idx="1443">
                  <c:v>6.8259800027681858E-4</c:v>
                </c:pt>
                <c:pt idx="1444">
                  <c:v>8.8914007411114784E-4</c:v>
                </c:pt>
                <c:pt idx="1445">
                  <c:v>8.5961807202075203E-4</c:v>
                </c:pt>
                <c:pt idx="1446">
                  <c:v>8.4092234696816993E-4</c:v>
                </c:pt>
                <c:pt idx="1447">
                  <c:v>8.3544714363943575E-4</c:v>
                </c:pt>
                <c:pt idx="1448">
                  <c:v>8.6860863545870485E-4</c:v>
                </c:pt>
                <c:pt idx="1449">
                  <c:v>8.3626976561229866E-4</c:v>
                </c:pt>
                <c:pt idx="1450">
                  <c:v>8.130692138199648E-4</c:v>
                </c:pt>
                <c:pt idx="1451">
                  <c:v>7.8825914922395896E-4</c:v>
                </c:pt>
                <c:pt idx="1452">
                  <c:v>7.6642987378471473E-4</c:v>
                </c:pt>
                <c:pt idx="1453">
                  <c:v>8.3702548632970213E-4</c:v>
                </c:pt>
                <c:pt idx="1454">
                  <c:v>8.1416134275132351E-4</c:v>
                </c:pt>
                <c:pt idx="1455">
                  <c:v>8.0209946236499147E-4</c:v>
                </c:pt>
                <c:pt idx="1456">
                  <c:v>7.7205417886219924E-4</c:v>
                </c:pt>
                <c:pt idx="1457">
                  <c:v>7.8203359494268042E-4</c:v>
                </c:pt>
                <c:pt idx="1458">
                  <c:v>7.6427838728475566E-4</c:v>
                </c:pt>
                <c:pt idx="1459">
                  <c:v>7.6002550625999194E-4</c:v>
                </c:pt>
                <c:pt idx="1460">
                  <c:v>7.7911735658786683E-4</c:v>
                </c:pt>
                <c:pt idx="1461">
                  <c:v>7.8688424195011658E-4</c:v>
                </c:pt>
                <c:pt idx="1462">
                  <c:v>7.3829988717991947E-4</c:v>
                </c:pt>
                <c:pt idx="1463">
                  <c:v>7.2173425445294843E-4</c:v>
                </c:pt>
                <c:pt idx="1464">
                  <c:v>6.9779828612885327E-4</c:v>
                </c:pt>
                <c:pt idx="1465">
                  <c:v>6.4960331402859881E-4</c:v>
                </c:pt>
                <c:pt idx="1466">
                  <c:v>6.118727573392593E-4</c:v>
                </c:pt>
                <c:pt idx="1467">
                  <c:v>5.8291860858822992E-4</c:v>
                </c:pt>
                <c:pt idx="1468">
                  <c:v>5.8422841636583472E-4</c:v>
                </c:pt>
                <c:pt idx="1469">
                  <c:v>6.8661713080094336E-4</c:v>
                </c:pt>
                <c:pt idx="1470">
                  <c:v>6.889444096628924E-4</c:v>
                </c:pt>
                <c:pt idx="1471">
                  <c:v>6.6386316505359221E-4</c:v>
                </c:pt>
                <c:pt idx="1472">
                  <c:v>6.8835997635582219E-4</c:v>
                </c:pt>
                <c:pt idx="1473">
                  <c:v>6.6925710952916301E-4</c:v>
                </c:pt>
                <c:pt idx="1474">
                  <c:v>6.8870814769279593E-4</c:v>
                </c:pt>
                <c:pt idx="1475">
                  <c:v>7.4902511403928459E-4</c:v>
                </c:pt>
                <c:pt idx="1476">
                  <c:v>7.2635643254847495E-4</c:v>
                </c:pt>
                <c:pt idx="1477">
                  <c:v>7.2258882554230859E-4</c:v>
                </c:pt>
                <c:pt idx="1478">
                  <c:v>7.051095084810396E-4</c:v>
                </c:pt>
                <c:pt idx="1479">
                  <c:v>7.7177882677125506E-4</c:v>
                </c:pt>
                <c:pt idx="1480">
                  <c:v>7.4811352863784347E-4</c:v>
                </c:pt>
                <c:pt idx="1481">
                  <c:v>7.150853424355431E-4</c:v>
                </c:pt>
                <c:pt idx="1482">
                  <c:v>7.0144306801816667E-4</c:v>
                </c:pt>
                <c:pt idx="1483">
                  <c:v>6.7347176358946589E-4</c:v>
                </c:pt>
                <c:pt idx="1484">
                  <c:v>6.5333693510582754E-4</c:v>
                </c:pt>
                <c:pt idx="1485">
                  <c:v>6.2554975224962466E-4</c:v>
                </c:pt>
                <c:pt idx="1486">
                  <c:v>6.7319781075451208E-4</c:v>
                </c:pt>
                <c:pt idx="1487">
                  <c:v>8.0634405945773969E-4</c:v>
                </c:pt>
                <c:pt idx="1488">
                  <c:v>7.8291298458494024E-4</c:v>
                </c:pt>
                <c:pt idx="1489">
                  <c:v>7.3734209998022407E-4</c:v>
                </c:pt>
                <c:pt idx="1490">
                  <c:v>7.4280037440568338E-4</c:v>
                </c:pt>
                <c:pt idx="1491">
                  <c:v>7.3636085847923012E-4</c:v>
                </c:pt>
                <c:pt idx="1492">
                  <c:v>7.4620549233474535E-4</c:v>
                </c:pt>
                <c:pt idx="1493">
                  <c:v>7.5646745037680273E-4</c:v>
                </c:pt>
                <c:pt idx="1494">
                  <c:v>7.2525564294444113E-4</c:v>
                </c:pt>
                <c:pt idx="1495">
                  <c:v>7.9420386082271817E-4</c:v>
                </c:pt>
                <c:pt idx="1496">
                  <c:v>7.991030853101164E-4</c:v>
                </c:pt>
                <c:pt idx="1497">
                  <c:v>8.465816849909702E-4</c:v>
                </c:pt>
                <c:pt idx="1498">
                  <c:v>8.2394745538190862E-4</c:v>
                </c:pt>
                <c:pt idx="1499">
                  <c:v>8.0507283476058411E-4</c:v>
                </c:pt>
                <c:pt idx="1500">
                  <c:v>7.7369113940160546E-4</c:v>
                </c:pt>
                <c:pt idx="1501">
                  <c:v>7.4439949441667359E-4</c:v>
                </c:pt>
                <c:pt idx="1502">
                  <c:v>7.2184777438903214E-4</c:v>
                </c:pt>
                <c:pt idx="1503">
                  <c:v>7.7051889772136793E-4</c:v>
                </c:pt>
                <c:pt idx="1504">
                  <c:v>7.5194396610019434E-4</c:v>
                </c:pt>
                <c:pt idx="1505">
                  <c:v>7.5661166183011786E-4</c:v>
                </c:pt>
                <c:pt idx="1506">
                  <c:v>7.3164859439541982E-4</c:v>
                </c:pt>
                <c:pt idx="1507">
                  <c:v>7.3245557937805933E-4</c:v>
                </c:pt>
                <c:pt idx="1508">
                  <c:v>7.1800625620556922E-4</c:v>
                </c:pt>
                <c:pt idx="1509">
                  <c:v>6.7688597657208059E-4</c:v>
                </c:pt>
                <c:pt idx="1510">
                  <c:v>8.1995736671526499E-4</c:v>
                </c:pt>
                <c:pt idx="1511">
                  <c:v>7.887147565565117E-4</c:v>
                </c:pt>
                <c:pt idx="1512">
                  <c:v>7.6043967219516717E-4</c:v>
                </c:pt>
                <c:pt idx="1513">
                  <c:v>7.4335529353464853E-4</c:v>
                </c:pt>
                <c:pt idx="1514">
                  <c:v>7.1997110174439169E-4</c:v>
                </c:pt>
                <c:pt idx="1515">
                  <c:v>6.9310400951728285E-4</c:v>
                </c:pt>
                <c:pt idx="1516">
                  <c:v>7.5231995589918142E-4</c:v>
                </c:pt>
                <c:pt idx="1517">
                  <c:v>7.3929188713402552E-4</c:v>
                </c:pt>
                <c:pt idx="1518">
                  <c:v>8.0398297881603611E-4</c:v>
                </c:pt>
                <c:pt idx="1519">
                  <c:v>8.2222524708859481E-4</c:v>
                </c:pt>
                <c:pt idx="1520">
                  <c:v>8.0400939484033334E-4</c:v>
                </c:pt>
                <c:pt idx="1521">
                  <c:v>7.7960281190136722E-4</c:v>
                </c:pt>
                <c:pt idx="1522">
                  <c:v>7.8078503918710862E-4</c:v>
                </c:pt>
                <c:pt idx="1523">
                  <c:v>8.0743696518732918E-4</c:v>
                </c:pt>
                <c:pt idx="1524">
                  <c:v>7.7885986102582477E-4</c:v>
                </c:pt>
                <c:pt idx="1525">
                  <c:v>7.6253311716890199E-4</c:v>
                </c:pt>
                <c:pt idx="1526">
                  <c:v>7.4791947153243744E-4</c:v>
                </c:pt>
                <c:pt idx="1527">
                  <c:v>7.2767203242485833E-4</c:v>
                </c:pt>
                <c:pt idx="1528">
                  <c:v>7.0413249354637076E-4</c:v>
                </c:pt>
                <c:pt idx="1529">
                  <c:v>7.099294028079698E-4</c:v>
                </c:pt>
                <c:pt idx="1530">
                  <c:v>6.8697159499060386E-4</c:v>
                </c:pt>
                <c:pt idx="1531">
                  <c:v>6.5998612040034735E-4</c:v>
                </c:pt>
                <c:pt idx="1532">
                  <c:v>6.3566431710572241E-4</c:v>
                </c:pt>
                <c:pt idx="1533">
                  <c:v>6.2552812622165442E-4</c:v>
                </c:pt>
                <c:pt idx="1534">
                  <c:v>6.0162996995096439E-4</c:v>
                </c:pt>
                <c:pt idx="1535">
                  <c:v>5.8415215133401715E-4</c:v>
                </c:pt>
                <c:pt idx="1536">
                  <c:v>5.7579099710625516E-4</c:v>
                </c:pt>
                <c:pt idx="1537">
                  <c:v>6.0762231127503563E-4</c:v>
                </c:pt>
                <c:pt idx="1538">
                  <c:v>5.8883486782492877E-4</c:v>
                </c:pt>
                <c:pt idx="1539">
                  <c:v>5.7747461030753348E-4</c:v>
                </c:pt>
                <c:pt idx="1540">
                  <c:v>6.1076965361092368E-4</c:v>
                </c:pt>
                <c:pt idx="1541">
                  <c:v>6.159102497151097E-4</c:v>
                </c:pt>
                <c:pt idx="1542">
                  <c:v>6.0289908970358208E-4</c:v>
                </c:pt>
                <c:pt idx="1543">
                  <c:v>5.9774683541573195E-4</c:v>
                </c:pt>
                <c:pt idx="1544">
                  <c:v>5.7930229039090334E-4</c:v>
                </c:pt>
                <c:pt idx="1545">
                  <c:v>5.671633280449357E-4</c:v>
                </c:pt>
                <c:pt idx="1546">
                  <c:v>5.6181632217337546E-4</c:v>
                </c:pt>
                <c:pt idx="1547">
                  <c:v>6.1625519485695394E-4</c:v>
                </c:pt>
                <c:pt idx="1548">
                  <c:v>7.5422656122598277E-4</c:v>
                </c:pt>
                <c:pt idx="1549">
                  <c:v>8.5153304120025558E-4</c:v>
                </c:pt>
                <c:pt idx="1550">
                  <c:v>8.2780195425728286E-4</c:v>
                </c:pt>
                <c:pt idx="1551">
                  <c:v>8.4132293977682573E-4</c:v>
                </c:pt>
                <c:pt idx="1552">
                  <c:v>8.1385230796935358E-4</c:v>
                </c:pt>
                <c:pt idx="1553">
                  <c:v>7.8395277954919319E-4</c:v>
                </c:pt>
                <c:pt idx="1554">
                  <c:v>7.728437054822804E-4</c:v>
                </c:pt>
                <c:pt idx="1555">
                  <c:v>8.8815457600170883E-4</c:v>
                </c:pt>
                <c:pt idx="1556">
                  <c:v>9.3612236911240444E-4</c:v>
                </c:pt>
                <c:pt idx="1557">
                  <c:v>9.0630852334043987E-4</c:v>
                </c:pt>
                <c:pt idx="1558">
                  <c:v>8.8432998813844986E-4</c:v>
                </c:pt>
                <c:pt idx="1559">
                  <c:v>8.8560891049966315E-4</c:v>
                </c:pt>
                <c:pt idx="1560">
                  <c:v>8.6532821924636299E-4</c:v>
                </c:pt>
                <c:pt idx="1561">
                  <c:v>8.3302693434419192E-4</c:v>
                </c:pt>
                <c:pt idx="1562">
                  <c:v>8.0935112038695869E-4</c:v>
                </c:pt>
                <c:pt idx="1563">
                  <c:v>7.9002949218395975E-4</c:v>
                </c:pt>
                <c:pt idx="1564">
                  <c:v>7.7795406967431317E-4</c:v>
                </c:pt>
                <c:pt idx="1565">
                  <c:v>7.5401174377056365E-4</c:v>
                </c:pt>
                <c:pt idx="1566">
                  <c:v>7.1648823530897797E-4</c:v>
                </c:pt>
                <c:pt idx="1567">
                  <c:v>7.0715857915177433E-4</c:v>
                </c:pt>
                <c:pt idx="1568">
                  <c:v>6.3624727978318343E-4</c:v>
                </c:pt>
                <c:pt idx="1569">
                  <c:v>6.4993807786991242E-4</c:v>
                </c:pt>
                <c:pt idx="1570">
                  <c:v>6.3136827239863576E-4</c:v>
                </c:pt>
                <c:pt idx="1571">
                  <c:v>6.17798089746033E-4</c:v>
                </c:pt>
                <c:pt idx="1572">
                  <c:v>5.8143107688655971E-4</c:v>
                </c:pt>
                <c:pt idx="1573">
                  <c:v>6.3352736036890631E-4</c:v>
                </c:pt>
                <c:pt idx="1574">
                  <c:v>6.2225583103232005E-4</c:v>
                </c:pt>
                <c:pt idx="1575">
                  <c:v>6.1881350589114913E-4</c:v>
                </c:pt>
                <c:pt idx="1576">
                  <c:v>5.9867147175931038E-4</c:v>
                </c:pt>
                <c:pt idx="1577">
                  <c:v>5.9220090982940298E-4</c:v>
                </c:pt>
                <c:pt idx="1578">
                  <c:v>6.0713374354576851E-4</c:v>
                </c:pt>
                <c:pt idx="1579">
                  <c:v>6.0309225370251869E-4</c:v>
                </c:pt>
                <c:pt idx="1580">
                  <c:v>6.1737276286085525E-4</c:v>
                </c:pt>
                <c:pt idx="1581">
                  <c:v>5.8302643566761922E-4</c:v>
                </c:pt>
                <c:pt idx="1582">
                  <c:v>5.6634294090370581E-4</c:v>
                </c:pt>
                <c:pt idx="1583">
                  <c:v>5.5153704872475139E-4</c:v>
                </c:pt>
                <c:pt idx="1584">
                  <c:v>5.1437527577782762E-4</c:v>
                </c:pt>
                <c:pt idx="1585">
                  <c:v>4.978042567104615E-4</c:v>
                </c:pt>
                <c:pt idx="1586">
                  <c:v>4.6805620373645816E-4</c:v>
                </c:pt>
                <c:pt idx="1587">
                  <c:v>4.4804210537720355E-4</c:v>
                </c:pt>
                <c:pt idx="1588">
                  <c:v>4.3758353160438406E-4</c:v>
                </c:pt>
                <c:pt idx="1589">
                  <c:v>4.1617535148052976E-4</c:v>
                </c:pt>
                <c:pt idx="1590">
                  <c:v>4.2529414387968724E-4</c:v>
                </c:pt>
                <c:pt idx="1591">
                  <c:v>3.9603783565255742E-4</c:v>
                </c:pt>
                <c:pt idx="1592">
                  <c:v>5.5581087343995394E-4</c:v>
                </c:pt>
                <c:pt idx="1593">
                  <c:v>5.3915763351083934E-4</c:v>
                </c:pt>
                <c:pt idx="1594">
                  <c:v>4.8849507161565539E-4</c:v>
                </c:pt>
                <c:pt idx="1595">
                  <c:v>5.326963477923336E-4</c:v>
                </c:pt>
                <c:pt idx="1596">
                  <c:v>5.1575868411563128E-4</c:v>
                </c:pt>
                <c:pt idx="1597">
                  <c:v>5.1590504846288929E-4</c:v>
                </c:pt>
                <c:pt idx="1598">
                  <c:v>5.0601933473970961E-4</c:v>
                </c:pt>
                <c:pt idx="1599">
                  <c:v>4.9019586290584445E-4</c:v>
                </c:pt>
                <c:pt idx="1600">
                  <c:v>4.6786563154176586E-4</c:v>
                </c:pt>
                <c:pt idx="1601">
                  <c:v>4.8154701447932554E-4</c:v>
                </c:pt>
                <c:pt idx="1602">
                  <c:v>4.8877770214630304E-4</c:v>
                </c:pt>
                <c:pt idx="1603">
                  <c:v>4.8160172624769248E-4</c:v>
                </c:pt>
                <c:pt idx="1604">
                  <c:v>4.8462252165847822E-4</c:v>
                </c:pt>
                <c:pt idx="1605">
                  <c:v>4.677771874732869E-4</c:v>
                </c:pt>
                <c:pt idx="1606">
                  <c:v>4.5621242876097242E-4</c:v>
                </c:pt>
                <c:pt idx="1607">
                  <c:v>4.0743939985847028E-4</c:v>
                </c:pt>
                <c:pt idx="1608">
                  <c:v>3.9204235424256741E-4</c:v>
                </c:pt>
                <c:pt idx="1609">
                  <c:v>3.8091419398989879E-4</c:v>
                </c:pt>
                <c:pt idx="1610">
                  <c:v>3.9892476551388399E-4</c:v>
                </c:pt>
                <c:pt idx="1611">
                  <c:v>3.8558333136909519E-4</c:v>
                </c:pt>
                <c:pt idx="1612">
                  <c:v>3.8059617493207276E-4</c:v>
                </c:pt>
                <c:pt idx="1613">
                  <c:v>3.652239634881337E-4</c:v>
                </c:pt>
                <c:pt idx="1614">
                  <c:v>3.4800863682161385E-4</c:v>
                </c:pt>
                <c:pt idx="1615">
                  <c:v>3.3748230404321346E-4</c:v>
                </c:pt>
                <c:pt idx="1616">
                  <c:v>3.2858915667110329E-4</c:v>
                </c:pt>
                <c:pt idx="1617">
                  <c:v>2.883327819171302E-4</c:v>
                </c:pt>
                <c:pt idx="1618">
                  <c:v>2.7421678696236006E-4</c:v>
                </c:pt>
                <c:pt idx="1619">
                  <c:v>2.5279256765005972E-4</c:v>
                </c:pt>
                <c:pt idx="1620">
                  <c:v>2.5353723882410597E-4</c:v>
                </c:pt>
                <c:pt idx="1621">
                  <c:v>2.9218902791631758E-4</c:v>
                </c:pt>
                <c:pt idx="1622">
                  <c:v>2.6385452817321686E-4</c:v>
                </c:pt>
                <c:pt idx="1623">
                  <c:v>2.5584681759772341E-4</c:v>
                </c:pt>
                <c:pt idx="1624">
                  <c:v>2.8976904987842929E-4</c:v>
                </c:pt>
                <c:pt idx="1625">
                  <c:v>2.8737792819918121E-4</c:v>
                </c:pt>
                <c:pt idx="1626">
                  <c:v>4.1545347107691666E-4</c:v>
                </c:pt>
                <c:pt idx="1627">
                  <c:v>4.0981457433058227E-4</c:v>
                </c:pt>
                <c:pt idx="1628">
                  <c:v>3.8456248269571865E-4</c:v>
                </c:pt>
                <c:pt idx="1629">
                  <c:v>3.9031001581414431E-4</c:v>
                </c:pt>
                <c:pt idx="1630">
                  <c:v>3.9478117246448689E-4</c:v>
                </c:pt>
                <c:pt idx="1631">
                  <c:v>4.2227856940832821E-4</c:v>
                </c:pt>
                <c:pt idx="1632">
                  <c:v>4.2093684223249247E-4</c:v>
                </c:pt>
                <c:pt idx="1633">
                  <c:v>4.2012311401742783E-4</c:v>
                </c:pt>
                <c:pt idx="1634">
                  <c:v>3.9839305474684142E-4</c:v>
                </c:pt>
                <c:pt idx="1635">
                  <c:v>3.8894559153739846E-4</c:v>
                </c:pt>
                <c:pt idx="1636">
                  <c:v>3.8677643537872631E-4</c:v>
                </c:pt>
                <c:pt idx="1637">
                  <c:v>4.1882773886924344E-4</c:v>
                </c:pt>
                <c:pt idx="1638">
                  <c:v>4.3359815327730772E-4</c:v>
                </c:pt>
                <c:pt idx="1639">
                  <c:v>4.4646090346741945E-4</c:v>
                </c:pt>
                <c:pt idx="1640">
                  <c:v>5.7532297712379634E-4</c:v>
                </c:pt>
                <c:pt idx="1641">
                  <c:v>5.6079503743041142E-4</c:v>
                </c:pt>
                <c:pt idx="1642">
                  <c:v>5.8329561818508857E-4</c:v>
                </c:pt>
                <c:pt idx="1643">
                  <c:v>6.4732181182328217E-4</c:v>
                </c:pt>
                <c:pt idx="1644">
                  <c:v>6.1903212379175575E-4</c:v>
                </c:pt>
                <c:pt idx="1645">
                  <c:v>5.7408761833785686E-4</c:v>
                </c:pt>
                <c:pt idx="1646">
                  <c:v>5.5697135083604041E-4</c:v>
                </c:pt>
                <c:pt idx="1647">
                  <c:v>6.1275316800810467E-4</c:v>
                </c:pt>
                <c:pt idx="1648">
                  <c:v>6.1378656383864185E-4</c:v>
                </c:pt>
                <c:pt idx="1649">
                  <c:v>6.2640172667973175E-4</c:v>
                </c:pt>
                <c:pt idx="1650">
                  <c:v>6.0689233388305374E-4</c:v>
                </c:pt>
                <c:pt idx="1651">
                  <c:v>5.9593327631404889E-4</c:v>
                </c:pt>
                <c:pt idx="1652">
                  <c:v>5.762670904906241E-4</c:v>
                </c:pt>
                <c:pt idx="1653">
                  <c:v>5.8764086929576108E-4</c:v>
                </c:pt>
                <c:pt idx="1654">
                  <c:v>5.7882125125478844E-4</c:v>
                </c:pt>
                <c:pt idx="1655">
                  <c:v>5.601863587411214E-4</c:v>
                </c:pt>
                <c:pt idx="1656">
                  <c:v>6.0211235721242666E-4</c:v>
                </c:pt>
                <c:pt idx="1657">
                  <c:v>6.0192211983847526E-4</c:v>
                </c:pt>
                <c:pt idx="1658">
                  <c:v>6.1718969144323608E-4</c:v>
                </c:pt>
                <c:pt idx="1659">
                  <c:v>5.9578062505534686E-4</c:v>
                </c:pt>
                <c:pt idx="1660">
                  <c:v>5.9586304008824075E-4</c:v>
                </c:pt>
                <c:pt idx="1661">
                  <c:v>5.8920896925701289E-4</c:v>
                </c:pt>
                <c:pt idx="1662">
                  <c:v>5.7105985072602344E-4</c:v>
                </c:pt>
                <c:pt idx="1663">
                  <c:v>6.4926418355724382E-4</c:v>
                </c:pt>
                <c:pt idx="1664">
                  <c:v>6.3894569691361615E-4</c:v>
                </c:pt>
                <c:pt idx="1665">
                  <c:v>6.1643611990530611E-4</c:v>
                </c:pt>
                <c:pt idx="1666">
                  <c:v>6.1221296753695507E-4</c:v>
                </c:pt>
                <c:pt idx="1667">
                  <c:v>5.9382500388939009E-4</c:v>
                </c:pt>
                <c:pt idx="1668">
                  <c:v>5.6517448789820707E-4</c:v>
                </c:pt>
                <c:pt idx="1669">
                  <c:v>5.9778857584580607E-4</c:v>
                </c:pt>
                <c:pt idx="1670">
                  <c:v>5.9309634212120961E-4</c:v>
                </c:pt>
                <c:pt idx="1671">
                  <c:v>5.5859845282011842E-4</c:v>
                </c:pt>
                <c:pt idx="1672">
                  <c:v>5.4840633855624227E-4</c:v>
                </c:pt>
                <c:pt idx="1673">
                  <c:v>5.6650162131720197E-4</c:v>
                </c:pt>
                <c:pt idx="1674">
                  <c:v>5.7445521674220456E-4</c:v>
                </c:pt>
                <c:pt idx="1675">
                  <c:v>5.4144972492655894E-4</c:v>
                </c:pt>
                <c:pt idx="1676">
                  <c:v>5.2371813467205178E-4</c:v>
                </c:pt>
                <c:pt idx="1677">
                  <c:v>5.0156598528985896E-4</c:v>
                </c:pt>
                <c:pt idx="1678">
                  <c:v>4.774354813093046E-4</c:v>
                </c:pt>
                <c:pt idx="1679">
                  <c:v>5.1198283940568278E-4</c:v>
                </c:pt>
                <c:pt idx="1680">
                  <c:v>4.9045877509225214E-4</c:v>
                </c:pt>
                <c:pt idx="1681">
                  <c:v>4.5564989826767419E-4</c:v>
                </c:pt>
                <c:pt idx="1682">
                  <c:v>4.396553691807243E-4</c:v>
                </c:pt>
                <c:pt idx="1683">
                  <c:v>4.3208715864943408E-4</c:v>
                </c:pt>
                <c:pt idx="1684">
                  <c:v>4.6261411217726934E-4</c:v>
                </c:pt>
                <c:pt idx="1685">
                  <c:v>4.4852172734087119E-4</c:v>
                </c:pt>
                <c:pt idx="1686">
                  <c:v>4.8833467308867528E-4</c:v>
                </c:pt>
                <c:pt idx="1687">
                  <c:v>5.2961246309426297E-4</c:v>
                </c:pt>
                <c:pt idx="1688">
                  <c:v>5.1306791088952914E-4</c:v>
                </c:pt>
                <c:pt idx="1689">
                  <c:v>5.1360381412414295E-4</c:v>
                </c:pt>
                <c:pt idx="1690">
                  <c:v>5.683798155119551E-4</c:v>
                </c:pt>
                <c:pt idx="1691">
                  <c:v>5.4583800818496322E-4</c:v>
                </c:pt>
                <c:pt idx="1692">
                  <c:v>5.3085808348837587E-4</c:v>
                </c:pt>
                <c:pt idx="1693">
                  <c:v>5.2187559764985472E-4</c:v>
                </c:pt>
                <c:pt idx="1694">
                  <c:v>4.9691664672576444E-4</c:v>
                </c:pt>
                <c:pt idx="1695">
                  <c:v>5.3139305398355256E-4</c:v>
                </c:pt>
                <c:pt idx="1696">
                  <c:v>5.2074282686626365E-4</c:v>
                </c:pt>
                <c:pt idx="1697">
                  <c:v>4.9697834787459255E-4</c:v>
                </c:pt>
                <c:pt idx="1698">
                  <c:v>7.099756724461238E-4</c:v>
                </c:pt>
                <c:pt idx="1699">
                  <c:v>6.959873559689053E-4</c:v>
                </c:pt>
                <c:pt idx="1700">
                  <c:v>6.9008934475632739E-4</c:v>
                </c:pt>
                <c:pt idx="1701">
                  <c:v>6.6165718199750004E-4</c:v>
                </c:pt>
                <c:pt idx="1702">
                  <c:v>6.2486469727517438E-4</c:v>
                </c:pt>
                <c:pt idx="1703">
                  <c:v>6.9757557843256137E-4</c:v>
                </c:pt>
                <c:pt idx="1704">
                  <c:v>6.8090216225108154E-4</c:v>
                </c:pt>
                <c:pt idx="1705">
                  <c:v>7.0549536927279983E-4</c:v>
                </c:pt>
                <c:pt idx="1706">
                  <c:v>6.825158221433706E-4</c:v>
                </c:pt>
                <c:pt idx="1707">
                  <c:v>6.252214052560746E-4</c:v>
                </c:pt>
                <c:pt idx="1708">
                  <c:v>6.0342291368175021E-4</c:v>
                </c:pt>
                <c:pt idx="1709">
                  <c:v>6.9160550270941021E-4</c:v>
                </c:pt>
                <c:pt idx="1710">
                  <c:v>6.7975821262877996E-4</c:v>
                </c:pt>
                <c:pt idx="1711">
                  <c:v>6.4980529191582879E-4</c:v>
                </c:pt>
                <c:pt idx="1712">
                  <c:v>6.1059153405614757E-4</c:v>
                </c:pt>
                <c:pt idx="1713">
                  <c:v>6.0832194053663316E-4</c:v>
                </c:pt>
                <c:pt idx="1714">
                  <c:v>5.9172312353079491E-4</c:v>
                </c:pt>
                <c:pt idx="1715">
                  <c:v>5.7408902110563272E-4</c:v>
                </c:pt>
                <c:pt idx="1716">
                  <c:v>6.3963801794133883E-4</c:v>
                </c:pt>
                <c:pt idx="1717">
                  <c:v>6.2102979724541752E-4</c:v>
                </c:pt>
                <c:pt idx="1718">
                  <c:v>6.1760283155494087E-4</c:v>
                </c:pt>
                <c:pt idx="1719">
                  <c:v>6.0371110435770417E-4</c:v>
                </c:pt>
                <c:pt idx="1720">
                  <c:v>5.6368017411835623E-4</c:v>
                </c:pt>
                <c:pt idx="1721">
                  <c:v>7.0092658803613079E-4</c:v>
                </c:pt>
                <c:pt idx="1722">
                  <c:v>6.889202894961331E-4</c:v>
                </c:pt>
                <c:pt idx="1723">
                  <c:v>6.7760899973223516E-4</c:v>
                </c:pt>
                <c:pt idx="1724">
                  <c:v>6.7777029096015979E-4</c:v>
                </c:pt>
                <c:pt idx="1725">
                  <c:v>6.6211677928573829E-4</c:v>
                </c:pt>
                <c:pt idx="1726">
                  <c:v>6.3953229301914091E-4</c:v>
                </c:pt>
                <c:pt idx="1727">
                  <c:v>5.9720236681991268E-4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RISKSTATS!$BO$1</c:f>
              <c:strCache>
                <c:ptCount val="1"/>
                <c:pt idx="0">
                  <c:v>Hatteras.Long.Short.Equity.Closed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RISKSTATS!$BO$2:$BO$2200</c:f>
              <c:numCache>
                <c:formatCode>0.00%</c:formatCode>
                <c:ptCount val="2199"/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RISKSTATS!$A$2:$A$2200</c15:sqref>
                        </c15:formulaRef>
                      </c:ext>
                    </c:extLst>
                    <c:strCache>
                      <c:ptCount val="1728"/>
                      <c:pt idx="0">
                        <c:v>7/1/2009</c:v>
                      </c:pt>
                      <c:pt idx="1">
                        <c:v>7/2/2009</c:v>
                      </c:pt>
                      <c:pt idx="2">
                        <c:v>7/6/2009</c:v>
                      </c:pt>
                      <c:pt idx="3">
                        <c:v>7/7/2009</c:v>
                      </c:pt>
                      <c:pt idx="4">
                        <c:v>7/8/2009</c:v>
                      </c:pt>
                      <c:pt idx="5">
                        <c:v>7/9/2009</c:v>
                      </c:pt>
                      <c:pt idx="6">
                        <c:v>7/10/2009</c:v>
                      </c:pt>
                      <c:pt idx="7">
                        <c:v>7/13/2009</c:v>
                      </c:pt>
                      <c:pt idx="8">
                        <c:v>7/14/2009</c:v>
                      </c:pt>
                      <c:pt idx="9">
                        <c:v>7/15/2009</c:v>
                      </c:pt>
                      <c:pt idx="10">
                        <c:v>7/16/2009</c:v>
                      </c:pt>
                      <c:pt idx="11">
                        <c:v>7/17/2009</c:v>
                      </c:pt>
                      <c:pt idx="12">
                        <c:v>7/20/2009</c:v>
                      </c:pt>
                      <c:pt idx="13">
                        <c:v>7/21/2009</c:v>
                      </c:pt>
                      <c:pt idx="14">
                        <c:v>7/22/2009</c:v>
                      </c:pt>
                      <c:pt idx="15">
                        <c:v>7/23/2009</c:v>
                      </c:pt>
                      <c:pt idx="16">
                        <c:v>7/24/2009</c:v>
                      </c:pt>
                      <c:pt idx="17">
                        <c:v>7/27/2009</c:v>
                      </c:pt>
                      <c:pt idx="18">
                        <c:v>7/28/2009</c:v>
                      </c:pt>
                      <c:pt idx="19">
                        <c:v>7/29/2009</c:v>
                      </c:pt>
                      <c:pt idx="20">
                        <c:v>7/30/2009</c:v>
                      </c:pt>
                      <c:pt idx="21">
                        <c:v>7/31/2009</c:v>
                      </c:pt>
                      <c:pt idx="22">
                        <c:v>8/3/2009</c:v>
                      </c:pt>
                      <c:pt idx="23">
                        <c:v>8/4/2009</c:v>
                      </c:pt>
                      <c:pt idx="24">
                        <c:v>8/5/2009</c:v>
                      </c:pt>
                      <c:pt idx="25">
                        <c:v>8/6/2009</c:v>
                      </c:pt>
                      <c:pt idx="26">
                        <c:v>8/7/2009</c:v>
                      </c:pt>
                      <c:pt idx="27">
                        <c:v>8/10/2009</c:v>
                      </c:pt>
                      <c:pt idx="28">
                        <c:v>8/11/2009</c:v>
                      </c:pt>
                      <c:pt idx="29">
                        <c:v>8/12/2009</c:v>
                      </c:pt>
                      <c:pt idx="30">
                        <c:v>8/13/2009</c:v>
                      </c:pt>
                      <c:pt idx="31">
                        <c:v>8/14/2009</c:v>
                      </c:pt>
                      <c:pt idx="32">
                        <c:v>8/17/2009</c:v>
                      </c:pt>
                      <c:pt idx="33">
                        <c:v>8/18/2009</c:v>
                      </c:pt>
                      <c:pt idx="34">
                        <c:v>8/19/2009</c:v>
                      </c:pt>
                      <c:pt idx="35">
                        <c:v>8/20/2009</c:v>
                      </c:pt>
                      <c:pt idx="36">
                        <c:v>8/21/2009</c:v>
                      </c:pt>
                      <c:pt idx="37">
                        <c:v>8/24/2009</c:v>
                      </c:pt>
                      <c:pt idx="38">
                        <c:v>8/25/2009</c:v>
                      </c:pt>
                      <c:pt idx="39">
                        <c:v>8/26/2009</c:v>
                      </c:pt>
                      <c:pt idx="40">
                        <c:v>8/27/2009</c:v>
                      </c:pt>
                      <c:pt idx="41">
                        <c:v>8/28/2009</c:v>
                      </c:pt>
                      <c:pt idx="42">
                        <c:v>8/31/2009</c:v>
                      </c:pt>
                      <c:pt idx="43">
                        <c:v>9/1/2009</c:v>
                      </c:pt>
                      <c:pt idx="44">
                        <c:v>9/2/2009</c:v>
                      </c:pt>
                      <c:pt idx="45">
                        <c:v>9/3/2009</c:v>
                      </c:pt>
                      <c:pt idx="46">
                        <c:v>9/4/2009</c:v>
                      </c:pt>
                      <c:pt idx="47">
                        <c:v>9/8/2009</c:v>
                      </c:pt>
                      <c:pt idx="48">
                        <c:v>9/9/2009</c:v>
                      </c:pt>
                      <c:pt idx="49">
                        <c:v>9/10/2009</c:v>
                      </c:pt>
                      <c:pt idx="50">
                        <c:v>9/11/2009</c:v>
                      </c:pt>
                      <c:pt idx="51">
                        <c:v>9/14/2009</c:v>
                      </c:pt>
                      <c:pt idx="52">
                        <c:v>9/15/2009</c:v>
                      </c:pt>
                      <c:pt idx="53">
                        <c:v>9/16/2009</c:v>
                      </c:pt>
                      <c:pt idx="54">
                        <c:v>9/17/2009</c:v>
                      </c:pt>
                      <c:pt idx="55">
                        <c:v>9/18/2009</c:v>
                      </c:pt>
                      <c:pt idx="56">
                        <c:v>9/21/2009</c:v>
                      </c:pt>
                      <c:pt idx="57">
                        <c:v>9/22/2009</c:v>
                      </c:pt>
                      <c:pt idx="58">
                        <c:v>9/23/2009</c:v>
                      </c:pt>
                      <c:pt idx="59">
                        <c:v>9/24/2009</c:v>
                      </c:pt>
                      <c:pt idx="60">
                        <c:v>9/25/2009</c:v>
                      </c:pt>
                      <c:pt idx="61">
                        <c:v>9/28/2009</c:v>
                      </c:pt>
                      <c:pt idx="62">
                        <c:v>9/29/2009</c:v>
                      </c:pt>
                      <c:pt idx="63">
                        <c:v>9/30/2009</c:v>
                      </c:pt>
                      <c:pt idx="64">
                        <c:v>10/1/2009</c:v>
                      </c:pt>
                      <c:pt idx="65">
                        <c:v>10/2/2009</c:v>
                      </c:pt>
                      <c:pt idx="66">
                        <c:v>10/5/2009</c:v>
                      </c:pt>
                      <c:pt idx="67">
                        <c:v>10/6/2009</c:v>
                      </c:pt>
                      <c:pt idx="68">
                        <c:v>10/7/2009</c:v>
                      </c:pt>
                      <c:pt idx="69">
                        <c:v>10/8/2009</c:v>
                      </c:pt>
                      <c:pt idx="70">
                        <c:v>10/9/2009</c:v>
                      </c:pt>
                      <c:pt idx="71">
                        <c:v>10/12/2009</c:v>
                      </c:pt>
                      <c:pt idx="72">
                        <c:v>10/13/2009</c:v>
                      </c:pt>
                      <c:pt idx="73">
                        <c:v>10/14/2009</c:v>
                      </c:pt>
                      <c:pt idx="74">
                        <c:v>10/15/2009</c:v>
                      </c:pt>
                      <c:pt idx="75">
                        <c:v>10/16/2009</c:v>
                      </c:pt>
                      <c:pt idx="76">
                        <c:v>10/19/2009</c:v>
                      </c:pt>
                      <c:pt idx="77">
                        <c:v>10/20/2009</c:v>
                      </c:pt>
                      <c:pt idx="78">
                        <c:v>10/21/2009</c:v>
                      </c:pt>
                      <c:pt idx="79">
                        <c:v>10/22/2009</c:v>
                      </c:pt>
                      <c:pt idx="80">
                        <c:v>10/23/2009</c:v>
                      </c:pt>
                      <c:pt idx="81">
                        <c:v>10/26/2009</c:v>
                      </c:pt>
                      <c:pt idx="82">
                        <c:v>10/27/2009</c:v>
                      </c:pt>
                      <c:pt idx="83">
                        <c:v>10/28/2009</c:v>
                      </c:pt>
                      <c:pt idx="84">
                        <c:v>10/29/2009</c:v>
                      </c:pt>
                      <c:pt idx="85">
                        <c:v>10/30/2009</c:v>
                      </c:pt>
                      <c:pt idx="86">
                        <c:v>11/2/2009</c:v>
                      </c:pt>
                      <c:pt idx="87">
                        <c:v>11/3/2009</c:v>
                      </c:pt>
                      <c:pt idx="88">
                        <c:v>11/4/2009</c:v>
                      </c:pt>
                      <c:pt idx="89">
                        <c:v>11/5/2009</c:v>
                      </c:pt>
                      <c:pt idx="90">
                        <c:v>11/6/2009</c:v>
                      </c:pt>
                      <c:pt idx="91">
                        <c:v>11/9/2009</c:v>
                      </c:pt>
                      <c:pt idx="92">
                        <c:v>11/10/2009</c:v>
                      </c:pt>
                      <c:pt idx="93">
                        <c:v>11/11/2009</c:v>
                      </c:pt>
                      <c:pt idx="94">
                        <c:v>11/12/2009</c:v>
                      </c:pt>
                      <c:pt idx="95">
                        <c:v>11/13/2009</c:v>
                      </c:pt>
                      <c:pt idx="96">
                        <c:v>11/16/2009</c:v>
                      </c:pt>
                      <c:pt idx="97">
                        <c:v>11/17/2009</c:v>
                      </c:pt>
                      <c:pt idx="98">
                        <c:v>11/18/2009</c:v>
                      </c:pt>
                      <c:pt idx="99">
                        <c:v>11/19/2009</c:v>
                      </c:pt>
                      <c:pt idx="100">
                        <c:v>11/20/2009</c:v>
                      </c:pt>
                      <c:pt idx="101">
                        <c:v>11/23/2009</c:v>
                      </c:pt>
                      <c:pt idx="102">
                        <c:v>11/24/2009</c:v>
                      </c:pt>
                      <c:pt idx="103">
                        <c:v>11/25/2009</c:v>
                      </c:pt>
                      <c:pt idx="104">
                        <c:v>11/27/2009</c:v>
                      </c:pt>
                      <c:pt idx="105">
                        <c:v>11/30/2009</c:v>
                      </c:pt>
                      <c:pt idx="106">
                        <c:v>12/1/2009</c:v>
                      </c:pt>
                      <c:pt idx="107">
                        <c:v>12/2/2009</c:v>
                      </c:pt>
                      <c:pt idx="108">
                        <c:v>12/3/2009</c:v>
                      </c:pt>
                      <c:pt idx="109">
                        <c:v>12/4/2009</c:v>
                      </c:pt>
                      <c:pt idx="110">
                        <c:v>12/7/2009</c:v>
                      </c:pt>
                      <c:pt idx="111">
                        <c:v>12/8/2009</c:v>
                      </c:pt>
                      <c:pt idx="112">
                        <c:v>12/9/2009</c:v>
                      </c:pt>
                      <c:pt idx="113">
                        <c:v>12/10/2009</c:v>
                      </c:pt>
                      <c:pt idx="114">
                        <c:v>12/11/2009</c:v>
                      </c:pt>
                      <c:pt idx="115">
                        <c:v>12/14/2009</c:v>
                      </c:pt>
                      <c:pt idx="116">
                        <c:v>12/15/2009</c:v>
                      </c:pt>
                      <c:pt idx="117">
                        <c:v>12/16/2009</c:v>
                      </c:pt>
                      <c:pt idx="118">
                        <c:v>12/17/2009</c:v>
                      </c:pt>
                      <c:pt idx="119">
                        <c:v>12/18/2009</c:v>
                      </c:pt>
                      <c:pt idx="120">
                        <c:v>12/21/2009</c:v>
                      </c:pt>
                      <c:pt idx="121">
                        <c:v>12/22/2009</c:v>
                      </c:pt>
                      <c:pt idx="122">
                        <c:v>12/23/2009</c:v>
                      </c:pt>
                      <c:pt idx="123">
                        <c:v>12/24/2009</c:v>
                      </c:pt>
                      <c:pt idx="124">
                        <c:v>12/28/2009</c:v>
                      </c:pt>
                      <c:pt idx="125">
                        <c:v>12/29/2009</c:v>
                      </c:pt>
                      <c:pt idx="126">
                        <c:v>12/30/2009</c:v>
                      </c:pt>
                      <c:pt idx="127">
                        <c:v>12/31/2009</c:v>
                      </c:pt>
                      <c:pt idx="128">
                        <c:v>1/4/2010</c:v>
                      </c:pt>
                      <c:pt idx="129">
                        <c:v>1/5/2010</c:v>
                      </c:pt>
                      <c:pt idx="130">
                        <c:v>1/6/2010</c:v>
                      </c:pt>
                      <c:pt idx="131">
                        <c:v>1/7/2010</c:v>
                      </c:pt>
                      <c:pt idx="132">
                        <c:v>1/8/2010</c:v>
                      </c:pt>
                      <c:pt idx="133">
                        <c:v>1/11/2010</c:v>
                      </c:pt>
                      <c:pt idx="134">
                        <c:v>1/12/2010</c:v>
                      </c:pt>
                      <c:pt idx="135">
                        <c:v>1/13/2010</c:v>
                      </c:pt>
                      <c:pt idx="136">
                        <c:v>1/14/2010</c:v>
                      </c:pt>
                      <c:pt idx="137">
                        <c:v>1/15/2010</c:v>
                      </c:pt>
                      <c:pt idx="138">
                        <c:v>1/19/2010</c:v>
                      </c:pt>
                      <c:pt idx="139">
                        <c:v>1/20/2010</c:v>
                      </c:pt>
                      <c:pt idx="140">
                        <c:v>1/21/2010</c:v>
                      </c:pt>
                      <c:pt idx="141">
                        <c:v>1/22/2010</c:v>
                      </c:pt>
                      <c:pt idx="142">
                        <c:v>1/25/2010</c:v>
                      </c:pt>
                      <c:pt idx="143">
                        <c:v>1/26/2010</c:v>
                      </c:pt>
                      <c:pt idx="144">
                        <c:v>1/27/2010</c:v>
                      </c:pt>
                      <c:pt idx="145">
                        <c:v>1/28/2010</c:v>
                      </c:pt>
                      <c:pt idx="146">
                        <c:v>1/29/2010</c:v>
                      </c:pt>
                      <c:pt idx="147">
                        <c:v>2/1/2010</c:v>
                      </c:pt>
                      <c:pt idx="148">
                        <c:v>2/2/2010</c:v>
                      </c:pt>
                      <c:pt idx="149">
                        <c:v>2/3/2010</c:v>
                      </c:pt>
                      <c:pt idx="150">
                        <c:v>2/4/2010</c:v>
                      </c:pt>
                      <c:pt idx="151">
                        <c:v>2/5/2010</c:v>
                      </c:pt>
                      <c:pt idx="152">
                        <c:v>2/8/2010</c:v>
                      </c:pt>
                      <c:pt idx="153">
                        <c:v>2/9/2010</c:v>
                      </c:pt>
                      <c:pt idx="154">
                        <c:v>2/10/2010</c:v>
                      </c:pt>
                      <c:pt idx="155">
                        <c:v>2/11/2010</c:v>
                      </c:pt>
                      <c:pt idx="156">
                        <c:v>2/12/2010</c:v>
                      </c:pt>
                      <c:pt idx="157">
                        <c:v>2/16/2010</c:v>
                      </c:pt>
                      <c:pt idx="158">
                        <c:v>2/17/2010</c:v>
                      </c:pt>
                      <c:pt idx="159">
                        <c:v>2/18/2010</c:v>
                      </c:pt>
                      <c:pt idx="160">
                        <c:v>2/19/2010</c:v>
                      </c:pt>
                      <c:pt idx="161">
                        <c:v>2/22/2010</c:v>
                      </c:pt>
                      <c:pt idx="162">
                        <c:v>2/23/2010</c:v>
                      </c:pt>
                      <c:pt idx="163">
                        <c:v>2/24/2010</c:v>
                      </c:pt>
                      <c:pt idx="164">
                        <c:v>2/25/2010</c:v>
                      </c:pt>
                      <c:pt idx="165">
                        <c:v>2/26/2010</c:v>
                      </c:pt>
                      <c:pt idx="166">
                        <c:v>3/1/2010</c:v>
                      </c:pt>
                      <c:pt idx="167">
                        <c:v>3/2/2010</c:v>
                      </c:pt>
                      <c:pt idx="168">
                        <c:v>3/3/2010</c:v>
                      </c:pt>
                      <c:pt idx="169">
                        <c:v>3/4/2010</c:v>
                      </c:pt>
                      <c:pt idx="170">
                        <c:v>3/5/2010</c:v>
                      </c:pt>
                      <c:pt idx="171">
                        <c:v>3/8/2010</c:v>
                      </c:pt>
                      <c:pt idx="172">
                        <c:v>3/9/2010</c:v>
                      </c:pt>
                      <c:pt idx="173">
                        <c:v>3/10/2010</c:v>
                      </c:pt>
                      <c:pt idx="174">
                        <c:v>3/11/2010</c:v>
                      </c:pt>
                      <c:pt idx="175">
                        <c:v>3/12/2010</c:v>
                      </c:pt>
                      <c:pt idx="176">
                        <c:v>3/15/2010</c:v>
                      </c:pt>
                      <c:pt idx="177">
                        <c:v>3/16/2010</c:v>
                      </c:pt>
                      <c:pt idx="178">
                        <c:v>3/17/2010</c:v>
                      </c:pt>
                      <c:pt idx="179">
                        <c:v>3/18/2010</c:v>
                      </c:pt>
                      <c:pt idx="180">
                        <c:v>3/19/2010</c:v>
                      </c:pt>
                      <c:pt idx="181">
                        <c:v>3/22/2010</c:v>
                      </c:pt>
                      <c:pt idx="182">
                        <c:v>3/23/2010</c:v>
                      </c:pt>
                      <c:pt idx="183">
                        <c:v>3/24/2010</c:v>
                      </c:pt>
                      <c:pt idx="184">
                        <c:v>3/25/2010</c:v>
                      </c:pt>
                      <c:pt idx="185">
                        <c:v>3/26/2010</c:v>
                      </c:pt>
                      <c:pt idx="186">
                        <c:v>3/29/2010</c:v>
                      </c:pt>
                      <c:pt idx="187">
                        <c:v>3/30/2010</c:v>
                      </c:pt>
                      <c:pt idx="188">
                        <c:v>3/31/2010</c:v>
                      </c:pt>
                      <c:pt idx="189">
                        <c:v>4/1/2010</c:v>
                      </c:pt>
                      <c:pt idx="190">
                        <c:v>4/2/2010</c:v>
                      </c:pt>
                      <c:pt idx="191">
                        <c:v>4/5/2010</c:v>
                      </c:pt>
                      <c:pt idx="192">
                        <c:v>4/6/2010</c:v>
                      </c:pt>
                      <c:pt idx="193">
                        <c:v>4/7/2010</c:v>
                      </c:pt>
                      <c:pt idx="194">
                        <c:v>4/8/2010</c:v>
                      </c:pt>
                      <c:pt idx="195">
                        <c:v>4/9/2010</c:v>
                      </c:pt>
                      <c:pt idx="196">
                        <c:v>4/12/2010</c:v>
                      </c:pt>
                      <c:pt idx="197">
                        <c:v>4/13/2010</c:v>
                      </c:pt>
                      <c:pt idx="198">
                        <c:v>4/14/2010</c:v>
                      </c:pt>
                      <c:pt idx="199">
                        <c:v>4/15/2010</c:v>
                      </c:pt>
                      <c:pt idx="200">
                        <c:v>4/16/2010</c:v>
                      </c:pt>
                      <c:pt idx="201">
                        <c:v>4/19/2010</c:v>
                      </c:pt>
                      <c:pt idx="202">
                        <c:v>4/20/2010</c:v>
                      </c:pt>
                      <c:pt idx="203">
                        <c:v>4/21/2010</c:v>
                      </c:pt>
                      <c:pt idx="204">
                        <c:v>4/22/2010</c:v>
                      </c:pt>
                      <c:pt idx="205">
                        <c:v>4/23/2010</c:v>
                      </c:pt>
                      <c:pt idx="206">
                        <c:v>4/26/2010</c:v>
                      </c:pt>
                      <c:pt idx="207">
                        <c:v>4/27/2010</c:v>
                      </c:pt>
                      <c:pt idx="208">
                        <c:v>4/28/2010</c:v>
                      </c:pt>
                      <c:pt idx="209">
                        <c:v>4/29/2010</c:v>
                      </c:pt>
                      <c:pt idx="210">
                        <c:v>4/30/2010</c:v>
                      </c:pt>
                      <c:pt idx="211">
                        <c:v>5/3/2010</c:v>
                      </c:pt>
                      <c:pt idx="212">
                        <c:v>5/4/2010</c:v>
                      </c:pt>
                      <c:pt idx="213">
                        <c:v>5/5/2010</c:v>
                      </c:pt>
                      <c:pt idx="214">
                        <c:v>5/6/2010</c:v>
                      </c:pt>
                      <c:pt idx="215">
                        <c:v>5/7/2010</c:v>
                      </c:pt>
                      <c:pt idx="216">
                        <c:v>5/10/2010</c:v>
                      </c:pt>
                      <c:pt idx="217">
                        <c:v>5/11/2010</c:v>
                      </c:pt>
                      <c:pt idx="218">
                        <c:v>5/12/2010</c:v>
                      </c:pt>
                      <c:pt idx="219">
                        <c:v>5/13/2010</c:v>
                      </c:pt>
                      <c:pt idx="220">
                        <c:v>5/14/2010</c:v>
                      </c:pt>
                      <c:pt idx="221">
                        <c:v>5/17/2010</c:v>
                      </c:pt>
                      <c:pt idx="222">
                        <c:v>5/18/2010</c:v>
                      </c:pt>
                      <c:pt idx="223">
                        <c:v>5/19/2010</c:v>
                      </c:pt>
                      <c:pt idx="224">
                        <c:v>5/20/2010</c:v>
                      </c:pt>
                      <c:pt idx="225">
                        <c:v>5/21/2010</c:v>
                      </c:pt>
                      <c:pt idx="226">
                        <c:v>5/24/2010</c:v>
                      </c:pt>
                      <c:pt idx="227">
                        <c:v>5/25/2010</c:v>
                      </c:pt>
                      <c:pt idx="228">
                        <c:v>5/26/2010</c:v>
                      </c:pt>
                      <c:pt idx="229">
                        <c:v>5/27/2010</c:v>
                      </c:pt>
                      <c:pt idx="230">
                        <c:v>5/28/2010</c:v>
                      </c:pt>
                      <c:pt idx="231">
                        <c:v>6/1/2010</c:v>
                      </c:pt>
                      <c:pt idx="232">
                        <c:v>6/2/2010</c:v>
                      </c:pt>
                      <c:pt idx="233">
                        <c:v>6/3/2010</c:v>
                      </c:pt>
                      <c:pt idx="234">
                        <c:v>6/4/2010</c:v>
                      </c:pt>
                      <c:pt idx="235">
                        <c:v>6/7/2010</c:v>
                      </c:pt>
                      <c:pt idx="236">
                        <c:v>6/8/2010</c:v>
                      </c:pt>
                      <c:pt idx="237">
                        <c:v>6/9/2010</c:v>
                      </c:pt>
                      <c:pt idx="238">
                        <c:v>6/10/2010</c:v>
                      </c:pt>
                      <c:pt idx="239">
                        <c:v>6/11/2010</c:v>
                      </c:pt>
                      <c:pt idx="240">
                        <c:v>6/14/2010</c:v>
                      </c:pt>
                      <c:pt idx="241">
                        <c:v>6/15/2010</c:v>
                      </c:pt>
                      <c:pt idx="242">
                        <c:v>6/16/2010</c:v>
                      </c:pt>
                      <c:pt idx="243">
                        <c:v>6/17/2010</c:v>
                      </c:pt>
                      <c:pt idx="244">
                        <c:v>6/18/2010</c:v>
                      </c:pt>
                      <c:pt idx="245">
                        <c:v>6/21/2010</c:v>
                      </c:pt>
                      <c:pt idx="246">
                        <c:v>6/22/2010</c:v>
                      </c:pt>
                      <c:pt idx="247">
                        <c:v>6/23/2010</c:v>
                      </c:pt>
                      <c:pt idx="248">
                        <c:v>6/24/2010</c:v>
                      </c:pt>
                      <c:pt idx="249">
                        <c:v>6/25/2010</c:v>
                      </c:pt>
                      <c:pt idx="250">
                        <c:v>6/28/2010</c:v>
                      </c:pt>
                      <c:pt idx="251">
                        <c:v>6/29/2010</c:v>
                      </c:pt>
                      <c:pt idx="252">
                        <c:v>6/30/2010</c:v>
                      </c:pt>
                      <c:pt idx="253">
                        <c:v>7/1/2010</c:v>
                      </c:pt>
                      <c:pt idx="254">
                        <c:v>7/2/2010</c:v>
                      </c:pt>
                      <c:pt idx="255">
                        <c:v>7/6/2010</c:v>
                      </c:pt>
                      <c:pt idx="256">
                        <c:v>7/7/2010</c:v>
                      </c:pt>
                      <c:pt idx="257">
                        <c:v>7/8/2010</c:v>
                      </c:pt>
                      <c:pt idx="258">
                        <c:v>7/9/2010</c:v>
                      </c:pt>
                      <c:pt idx="259">
                        <c:v>7/12/2010</c:v>
                      </c:pt>
                      <c:pt idx="260">
                        <c:v>7/13/2010</c:v>
                      </c:pt>
                      <c:pt idx="261">
                        <c:v>7/14/2010</c:v>
                      </c:pt>
                      <c:pt idx="262">
                        <c:v>7/15/2010</c:v>
                      </c:pt>
                      <c:pt idx="263">
                        <c:v>7/16/2010</c:v>
                      </c:pt>
                      <c:pt idx="264">
                        <c:v>7/19/2010</c:v>
                      </c:pt>
                      <c:pt idx="265">
                        <c:v>7/20/2010</c:v>
                      </c:pt>
                      <c:pt idx="266">
                        <c:v>7/21/2010</c:v>
                      </c:pt>
                      <c:pt idx="267">
                        <c:v>7/22/2010</c:v>
                      </c:pt>
                      <c:pt idx="268">
                        <c:v>7/23/2010</c:v>
                      </c:pt>
                      <c:pt idx="269">
                        <c:v>7/26/2010</c:v>
                      </c:pt>
                      <c:pt idx="270">
                        <c:v>7/27/2010</c:v>
                      </c:pt>
                      <c:pt idx="271">
                        <c:v>7/28/2010</c:v>
                      </c:pt>
                      <c:pt idx="272">
                        <c:v>7/29/2010</c:v>
                      </c:pt>
                      <c:pt idx="273">
                        <c:v>7/30/2010</c:v>
                      </c:pt>
                      <c:pt idx="274">
                        <c:v>8/2/2010</c:v>
                      </c:pt>
                      <c:pt idx="275">
                        <c:v>8/3/2010</c:v>
                      </c:pt>
                      <c:pt idx="276">
                        <c:v>8/4/2010</c:v>
                      </c:pt>
                      <c:pt idx="277">
                        <c:v>8/5/2010</c:v>
                      </c:pt>
                      <c:pt idx="278">
                        <c:v>8/6/2010</c:v>
                      </c:pt>
                      <c:pt idx="279">
                        <c:v>8/9/2010</c:v>
                      </c:pt>
                      <c:pt idx="280">
                        <c:v>8/10/2010</c:v>
                      </c:pt>
                      <c:pt idx="281">
                        <c:v>8/11/2010</c:v>
                      </c:pt>
                      <c:pt idx="282">
                        <c:v>8/12/2010</c:v>
                      </c:pt>
                      <c:pt idx="283">
                        <c:v>8/13/2010</c:v>
                      </c:pt>
                      <c:pt idx="284">
                        <c:v>8/16/2010</c:v>
                      </c:pt>
                      <c:pt idx="285">
                        <c:v>8/17/2010</c:v>
                      </c:pt>
                      <c:pt idx="286">
                        <c:v>8/18/2010</c:v>
                      </c:pt>
                      <c:pt idx="287">
                        <c:v>8/19/2010</c:v>
                      </c:pt>
                      <c:pt idx="288">
                        <c:v>8/20/2010</c:v>
                      </c:pt>
                      <c:pt idx="289">
                        <c:v>8/23/2010</c:v>
                      </c:pt>
                      <c:pt idx="290">
                        <c:v>8/24/2010</c:v>
                      </c:pt>
                      <c:pt idx="291">
                        <c:v>8/25/2010</c:v>
                      </c:pt>
                      <c:pt idx="292">
                        <c:v>8/26/2010</c:v>
                      </c:pt>
                      <c:pt idx="293">
                        <c:v>8/27/2010</c:v>
                      </c:pt>
                      <c:pt idx="294">
                        <c:v>8/30/2010</c:v>
                      </c:pt>
                      <c:pt idx="295">
                        <c:v>8/31/2010</c:v>
                      </c:pt>
                      <c:pt idx="296">
                        <c:v>9/1/2010</c:v>
                      </c:pt>
                      <c:pt idx="297">
                        <c:v>9/2/2010</c:v>
                      </c:pt>
                      <c:pt idx="298">
                        <c:v>9/3/2010</c:v>
                      </c:pt>
                      <c:pt idx="299">
                        <c:v>9/7/2010</c:v>
                      </c:pt>
                      <c:pt idx="300">
                        <c:v>9/8/2010</c:v>
                      </c:pt>
                      <c:pt idx="301">
                        <c:v>9/9/2010</c:v>
                      </c:pt>
                      <c:pt idx="302">
                        <c:v>9/10/2010</c:v>
                      </c:pt>
                      <c:pt idx="303">
                        <c:v>9/13/2010</c:v>
                      </c:pt>
                      <c:pt idx="304">
                        <c:v>9/14/2010</c:v>
                      </c:pt>
                      <c:pt idx="305">
                        <c:v>9/15/2010</c:v>
                      </c:pt>
                      <c:pt idx="306">
                        <c:v>9/16/2010</c:v>
                      </c:pt>
                      <c:pt idx="307">
                        <c:v>9/17/2010</c:v>
                      </c:pt>
                      <c:pt idx="308">
                        <c:v>9/20/2010</c:v>
                      </c:pt>
                      <c:pt idx="309">
                        <c:v>9/21/2010</c:v>
                      </c:pt>
                      <c:pt idx="310">
                        <c:v>9/22/2010</c:v>
                      </c:pt>
                      <c:pt idx="311">
                        <c:v>9/23/2010</c:v>
                      </c:pt>
                      <c:pt idx="312">
                        <c:v>9/24/2010</c:v>
                      </c:pt>
                      <c:pt idx="313">
                        <c:v>9/27/2010</c:v>
                      </c:pt>
                      <c:pt idx="314">
                        <c:v>9/28/2010</c:v>
                      </c:pt>
                      <c:pt idx="315">
                        <c:v>9/29/2010</c:v>
                      </c:pt>
                      <c:pt idx="316">
                        <c:v>9/30/2010</c:v>
                      </c:pt>
                      <c:pt idx="317">
                        <c:v>10/1/2010</c:v>
                      </c:pt>
                      <c:pt idx="318">
                        <c:v>10/4/2010</c:v>
                      </c:pt>
                      <c:pt idx="319">
                        <c:v>10/5/2010</c:v>
                      </c:pt>
                      <c:pt idx="320">
                        <c:v>10/6/2010</c:v>
                      </c:pt>
                      <c:pt idx="321">
                        <c:v>10/7/2010</c:v>
                      </c:pt>
                      <c:pt idx="322">
                        <c:v>10/8/2010</c:v>
                      </c:pt>
                      <c:pt idx="323">
                        <c:v>10/11/2010</c:v>
                      </c:pt>
                      <c:pt idx="324">
                        <c:v>10/12/2010</c:v>
                      </c:pt>
                      <c:pt idx="325">
                        <c:v>10/13/2010</c:v>
                      </c:pt>
                      <c:pt idx="326">
                        <c:v>10/14/2010</c:v>
                      </c:pt>
                      <c:pt idx="327">
                        <c:v>10/15/2010</c:v>
                      </c:pt>
                      <c:pt idx="328">
                        <c:v>10/18/2010</c:v>
                      </c:pt>
                      <c:pt idx="329">
                        <c:v>10/19/2010</c:v>
                      </c:pt>
                      <c:pt idx="330">
                        <c:v>10/20/2010</c:v>
                      </c:pt>
                      <c:pt idx="331">
                        <c:v>10/21/2010</c:v>
                      </c:pt>
                      <c:pt idx="332">
                        <c:v>10/22/2010</c:v>
                      </c:pt>
                      <c:pt idx="333">
                        <c:v>10/25/2010</c:v>
                      </c:pt>
                      <c:pt idx="334">
                        <c:v>10/26/2010</c:v>
                      </c:pt>
                      <c:pt idx="335">
                        <c:v>10/27/2010</c:v>
                      </c:pt>
                      <c:pt idx="336">
                        <c:v>10/28/2010</c:v>
                      </c:pt>
                      <c:pt idx="337">
                        <c:v>10/29/2010</c:v>
                      </c:pt>
                      <c:pt idx="338">
                        <c:v>11/1/2010</c:v>
                      </c:pt>
                      <c:pt idx="339">
                        <c:v>11/2/2010</c:v>
                      </c:pt>
                      <c:pt idx="340">
                        <c:v>11/3/2010</c:v>
                      </c:pt>
                      <c:pt idx="341">
                        <c:v>11/4/2010</c:v>
                      </c:pt>
                      <c:pt idx="342">
                        <c:v>11/5/2010</c:v>
                      </c:pt>
                      <c:pt idx="343">
                        <c:v>11/8/2010</c:v>
                      </c:pt>
                      <c:pt idx="344">
                        <c:v>11/9/2010</c:v>
                      </c:pt>
                      <c:pt idx="345">
                        <c:v>11/10/2010</c:v>
                      </c:pt>
                      <c:pt idx="346">
                        <c:v>11/11/2010</c:v>
                      </c:pt>
                      <c:pt idx="347">
                        <c:v>11/12/2010</c:v>
                      </c:pt>
                      <c:pt idx="348">
                        <c:v>11/15/2010</c:v>
                      </c:pt>
                      <c:pt idx="349">
                        <c:v>11/16/2010</c:v>
                      </c:pt>
                      <c:pt idx="350">
                        <c:v>11/17/2010</c:v>
                      </c:pt>
                      <c:pt idx="351">
                        <c:v>11/18/2010</c:v>
                      </c:pt>
                      <c:pt idx="352">
                        <c:v>11/19/2010</c:v>
                      </c:pt>
                      <c:pt idx="353">
                        <c:v>11/22/2010</c:v>
                      </c:pt>
                      <c:pt idx="354">
                        <c:v>11/23/2010</c:v>
                      </c:pt>
                      <c:pt idx="355">
                        <c:v>11/24/2010</c:v>
                      </c:pt>
                      <c:pt idx="356">
                        <c:v>11/26/2010</c:v>
                      </c:pt>
                      <c:pt idx="357">
                        <c:v>11/29/2010</c:v>
                      </c:pt>
                      <c:pt idx="358">
                        <c:v>11/30/2010</c:v>
                      </c:pt>
                      <c:pt idx="359">
                        <c:v>12/1/2010</c:v>
                      </c:pt>
                      <c:pt idx="360">
                        <c:v>12/2/2010</c:v>
                      </c:pt>
                      <c:pt idx="361">
                        <c:v>12/3/2010</c:v>
                      </c:pt>
                      <c:pt idx="362">
                        <c:v>12/6/2010</c:v>
                      </c:pt>
                      <c:pt idx="363">
                        <c:v>12/7/2010</c:v>
                      </c:pt>
                      <c:pt idx="364">
                        <c:v>12/8/2010</c:v>
                      </c:pt>
                      <c:pt idx="365">
                        <c:v>12/9/2010</c:v>
                      </c:pt>
                      <c:pt idx="366">
                        <c:v>12/10/2010</c:v>
                      </c:pt>
                      <c:pt idx="367">
                        <c:v>12/13/2010</c:v>
                      </c:pt>
                      <c:pt idx="368">
                        <c:v>12/14/2010</c:v>
                      </c:pt>
                      <c:pt idx="369">
                        <c:v>12/15/2010</c:v>
                      </c:pt>
                      <c:pt idx="370">
                        <c:v>12/16/2010</c:v>
                      </c:pt>
                      <c:pt idx="371">
                        <c:v>12/17/2010</c:v>
                      </c:pt>
                      <c:pt idx="372">
                        <c:v>12/20/2010</c:v>
                      </c:pt>
                      <c:pt idx="373">
                        <c:v>12/21/2010</c:v>
                      </c:pt>
                      <c:pt idx="374">
                        <c:v>12/22/2010</c:v>
                      </c:pt>
                      <c:pt idx="375">
                        <c:v>12/23/2010</c:v>
                      </c:pt>
                      <c:pt idx="376">
                        <c:v>12/27/2010</c:v>
                      </c:pt>
                      <c:pt idx="377">
                        <c:v>12/28/2010</c:v>
                      </c:pt>
                      <c:pt idx="378">
                        <c:v>12/29/2010</c:v>
                      </c:pt>
                      <c:pt idx="379">
                        <c:v>12/30/2010</c:v>
                      </c:pt>
                      <c:pt idx="380">
                        <c:v>12/31/2010</c:v>
                      </c:pt>
                      <c:pt idx="381">
                        <c:v>1/3/2011</c:v>
                      </c:pt>
                      <c:pt idx="382">
                        <c:v>1/4/2011</c:v>
                      </c:pt>
                      <c:pt idx="383">
                        <c:v>1/5/2011</c:v>
                      </c:pt>
                      <c:pt idx="384">
                        <c:v>1/6/2011</c:v>
                      </c:pt>
                      <c:pt idx="385">
                        <c:v>1/7/2011</c:v>
                      </c:pt>
                      <c:pt idx="386">
                        <c:v>1/10/2011</c:v>
                      </c:pt>
                      <c:pt idx="387">
                        <c:v>1/11/2011</c:v>
                      </c:pt>
                      <c:pt idx="388">
                        <c:v>1/12/2011</c:v>
                      </c:pt>
                      <c:pt idx="389">
                        <c:v>1/13/2011</c:v>
                      </c:pt>
                      <c:pt idx="390">
                        <c:v>1/14/2011</c:v>
                      </c:pt>
                      <c:pt idx="391">
                        <c:v>1/18/2011</c:v>
                      </c:pt>
                      <c:pt idx="392">
                        <c:v>1/19/2011</c:v>
                      </c:pt>
                      <c:pt idx="393">
                        <c:v>1/20/2011</c:v>
                      </c:pt>
                      <c:pt idx="394">
                        <c:v>1/21/2011</c:v>
                      </c:pt>
                      <c:pt idx="395">
                        <c:v>1/24/2011</c:v>
                      </c:pt>
                      <c:pt idx="396">
                        <c:v>1/25/2011</c:v>
                      </c:pt>
                      <c:pt idx="397">
                        <c:v>1/26/2011</c:v>
                      </c:pt>
                      <c:pt idx="398">
                        <c:v>1/27/2011</c:v>
                      </c:pt>
                      <c:pt idx="399">
                        <c:v>1/28/2011</c:v>
                      </c:pt>
                      <c:pt idx="400">
                        <c:v>1/31/2011</c:v>
                      </c:pt>
                      <c:pt idx="401">
                        <c:v>2/1/2011</c:v>
                      </c:pt>
                      <c:pt idx="402">
                        <c:v>2/2/2011</c:v>
                      </c:pt>
                      <c:pt idx="403">
                        <c:v>2/3/2011</c:v>
                      </c:pt>
                      <c:pt idx="404">
                        <c:v>2/4/2011</c:v>
                      </c:pt>
                      <c:pt idx="405">
                        <c:v>2/7/2011</c:v>
                      </c:pt>
                      <c:pt idx="406">
                        <c:v>2/8/2011</c:v>
                      </c:pt>
                      <c:pt idx="407">
                        <c:v>2/9/2011</c:v>
                      </c:pt>
                      <c:pt idx="408">
                        <c:v>2/10/2011</c:v>
                      </c:pt>
                      <c:pt idx="409">
                        <c:v>2/11/2011</c:v>
                      </c:pt>
                      <c:pt idx="410">
                        <c:v>2/14/2011</c:v>
                      </c:pt>
                      <c:pt idx="411">
                        <c:v>2/15/2011</c:v>
                      </c:pt>
                      <c:pt idx="412">
                        <c:v>2/16/2011</c:v>
                      </c:pt>
                      <c:pt idx="413">
                        <c:v>2/17/2011</c:v>
                      </c:pt>
                      <c:pt idx="414">
                        <c:v>2/18/2011</c:v>
                      </c:pt>
                      <c:pt idx="415">
                        <c:v>2/22/2011</c:v>
                      </c:pt>
                      <c:pt idx="416">
                        <c:v>2/23/2011</c:v>
                      </c:pt>
                      <c:pt idx="417">
                        <c:v>2/24/2011</c:v>
                      </c:pt>
                      <c:pt idx="418">
                        <c:v>2/25/2011</c:v>
                      </c:pt>
                      <c:pt idx="419">
                        <c:v>2/28/2011</c:v>
                      </c:pt>
                      <c:pt idx="420">
                        <c:v>3/1/2011</c:v>
                      </c:pt>
                      <c:pt idx="421">
                        <c:v>3/2/2011</c:v>
                      </c:pt>
                      <c:pt idx="422">
                        <c:v>3/3/2011</c:v>
                      </c:pt>
                      <c:pt idx="423">
                        <c:v>3/4/2011</c:v>
                      </c:pt>
                      <c:pt idx="424">
                        <c:v>3/7/2011</c:v>
                      </c:pt>
                      <c:pt idx="425">
                        <c:v>3/8/2011</c:v>
                      </c:pt>
                      <c:pt idx="426">
                        <c:v>3/9/2011</c:v>
                      </c:pt>
                      <c:pt idx="427">
                        <c:v>3/10/2011</c:v>
                      </c:pt>
                      <c:pt idx="428">
                        <c:v>3/11/2011</c:v>
                      </c:pt>
                      <c:pt idx="429">
                        <c:v>3/14/2011</c:v>
                      </c:pt>
                      <c:pt idx="430">
                        <c:v>3/15/2011</c:v>
                      </c:pt>
                      <c:pt idx="431">
                        <c:v>3/16/2011</c:v>
                      </c:pt>
                      <c:pt idx="432">
                        <c:v>3/17/2011</c:v>
                      </c:pt>
                      <c:pt idx="433">
                        <c:v>3/18/2011</c:v>
                      </c:pt>
                      <c:pt idx="434">
                        <c:v>3/21/2011</c:v>
                      </c:pt>
                      <c:pt idx="435">
                        <c:v>3/22/2011</c:v>
                      </c:pt>
                      <c:pt idx="436">
                        <c:v>3/23/2011</c:v>
                      </c:pt>
                      <c:pt idx="437">
                        <c:v>3/24/2011</c:v>
                      </c:pt>
                      <c:pt idx="438">
                        <c:v>3/25/2011</c:v>
                      </c:pt>
                      <c:pt idx="439">
                        <c:v>3/28/2011</c:v>
                      </c:pt>
                      <c:pt idx="440">
                        <c:v>3/29/2011</c:v>
                      </c:pt>
                      <c:pt idx="441">
                        <c:v>3/30/2011</c:v>
                      </c:pt>
                      <c:pt idx="442">
                        <c:v>3/31/2011</c:v>
                      </c:pt>
                      <c:pt idx="443">
                        <c:v>4/1/2011</c:v>
                      </c:pt>
                      <c:pt idx="444">
                        <c:v>4/4/2011</c:v>
                      </c:pt>
                      <c:pt idx="445">
                        <c:v>4/5/2011</c:v>
                      </c:pt>
                      <c:pt idx="446">
                        <c:v>4/6/2011</c:v>
                      </c:pt>
                      <c:pt idx="447">
                        <c:v>4/7/2011</c:v>
                      </c:pt>
                      <c:pt idx="448">
                        <c:v>4/8/2011</c:v>
                      </c:pt>
                      <c:pt idx="449">
                        <c:v>4/11/2011</c:v>
                      </c:pt>
                      <c:pt idx="450">
                        <c:v>4/12/2011</c:v>
                      </c:pt>
                      <c:pt idx="451">
                        <c:v>4/13/2011</c:v>
                      </c:pt>
                      <c:pt idx="452">
                        <c:v>4/14/2011</c:v>
                      </c:pt>
                      <c:pt idx="453">
                        <c:v>4/15/2011</c:v>
                      </c:pt>
                      <c:pt idx="454">
                        <c:v>4/18/2011</c:v>
                      </c:pt>
                      <c:pt idx="455">
                        <c:v>4/19/2011</c:v>
                      </c:pt>
                      <c:pt idx="456">
                        <c:v>4/20/2011</c:v>
                      </c:pt>
                      <c:pt idx="457">
                        <c:v>4/21/2011</c:v>
                      </c:pt>
                      <c:pt idx="458">
                        <c:v>4/25/2011</c:v>
                      </c:pt>
                      <c:pt idx="459">
                        <c:v>4/26/2011</c:v>
                      </c:pt>
                      <c:pt idx="460">
                        <c:v>4/27/2011</c:v>
                      </c:pt>
                      <c:pt idx="461">
                        <c:v>4/28/2011</c:v>
                      </c:pt>
                      <c:pt idx="462">
                        <c:v>4/29/2011</c:v>
                      </c:pt>
                      <c:pt idx="463">
                        <c:v>5/2/2011</c:v>
                      </c:pt>
                      <c:pt idx="464">
                        <c:v>5/3/2011</c:v>
                      </c:pt>
                      <c:pt idx="465">
                        <c:v>5/4/2011</c:v>
                      </c:pt>
                      <c:pt idx="466">
                        <c:v>5/5/2011</c:v>
                      </c:pt>
                      <c:pt idx="467">
                        <c:v>5/6/2011</c:v>
                      </c:pt>
                      <c:pt idx="468">
                        <c:v>5/9/2011</c:v>
                      </c:pt>
                      <c:pt idx="469">
                        <c:v>5/10/2011</c:v>
                      </c:pt>
                      <c:pt idx="470">
                        <c:v>5/11/2011</c:v>
                      </c:pt>
                      <c:pt idx="471">
                        <c:v>5/12/2011</c:v>
                      </c:pt>
                      <c:pt idx="472">
                        <c:v>5/13/2011</c:v>
                      </c:pt>
                      <c:pt idx="473">
                        <c:v>5/16/2011</c:v>
                      </c:pt>
                      <c:pt idx="474">
                        <c:v>5/17/2011</c:v>
                      </c:pt>
                      <c:pt idx="475">
                        <c:v>5/18/2011</c:v>
                      </c:pt>
                      <c:pt idx="476">
                        <c:v>5/19/2011</c:v>
                      </c:pt>
                      <c:pt idx="477">
                        <c:v>5/20/2011</c:v>
                      </c:pt>
                      <c:pt idx="478">
                        <c:v>5/23/2011</c:v>
                      </c:pt>
                      <c:pt idx="479">
                        <c:v>5/24/2011</c:v>
                      </c:pt>
                      <c:pt idx="480">
                        <c:v>5/25/2011</c:v>
                      </c:pt>
                      <c:pt idx="481">
                        <c:v>5/26/2011</c:v>
                      </c:pt>
                      <c:pt idx="482">
                        <c:v>5/27/2011</c:v>
                      </c:pt>
                      <c:pt idx="483">
                        <c:v>5/31/2011</c:v>
                      </c:pt>
                      <c:pt idx="484">
                        <c:v>6/1/2011</c:v>
                      </c:pt>
                      <c:pt idx="485">
                        <c:v>6/2/2011</c:v>
                      </c:pt>
                      <c:pt idx="486">
                        <c:v>6/3/2011</c:v>
                      </c:pt>
                      <c:pt idx="487">
                        <c:v>6/6/2011</c:v>
                      </c:pt>
                      <c:pt idx="488">
                        <c:v>6/7/2011</c:v>
                      </c:pt>
                      <c:pt idx="489">
                        <c:v>6/8/2011</c:v>
                      </c:pt>
                      <c:pt idx="490">
                        <c:v>6/9/2011</c:v>
                      </c:pt>
                      <c:pt idx="491">
                        <c:v>6/10/2011</c:v>
                      </c:pt>
                      <c:pt idx="492">
                        <c:v>6/13/2011</c:v>
                      </c:pt>
                      <c:pt idx="493">
                        <c:v>6/14/2011</c:v>
                      </c:pt>
                      <c:pt idx="494">
                        <c:v>6/15/2011</c:v>
                      </c:pt>
                      <c:pt idx="495">
                        <c:v>6/16/2011</c:v>
                      </c:pt>
                      <c:pt idx="496">
                        <c:v>6/17/2011</c:v>
                      </c:pt>
                      <c:pt idx="497">
                        <c:v>6/20/2011</c:v>
                      </c:pt>
                      <c:pt idx="498">
                        <c:v>6/21/2011</c:v>
                      </c:pt>
                      <c:pt idx="499">
                        <c:v>6/22/2011</c:v>
                      </c:pt>
                      <c:pt idx="500">
                        <c:v>6/23/2011</c:v>
                      </c:pt>
                      <c:pt idx="501">
                        <c:v>6/24/2011</c:v>
                      </c:pt>
                      <c:pt idx="502">
                        <c:v>6/27/2011</c:v>
                      </c:pt>
                      <c:pt idx="503">
                        <c:v>6/28/2011</c:v>
                      </c:pt>
                      <c:pt idx="504">
                        <c:v>6/29/2011</c:v>
                      </c:pt>
                      <c:pt idx="505">
                        <c:v>6/30/2011</c:v>
                      </c:pt>
                      <c:pt idx="506">
                        <c:v>7/1/2011</c:v>
                      </c:pt>
                      <c:pt idx="507">
                        <c:v>7/5/2011</c:v>
                      </c:pt>
                      <c:pt idx="508">
                        <c:v>7/6/2011</c:v>
                      </c:pt>
                      <c:pt idx="509">
                        <c:v>7/7/2011</c:v>
                      </c:pt>
                      <c:pt idx="510">
                        <c:v>7/8/2011</c:v>
                      </c:pt>
                      <c:pt idx="511">
                        <c:v>7/11/2011</c:v>
                      </c:pt>
                      <c:pt idx="512">
                        <c:v>7/12/2011</c:v>
                      </c:pt>
                      <c:pt idx="513">
                        <c:v>7/13/2011</c:v>
                      </c:pt>
                      <c:pt idx="514">
                        <c:v>7/14/2011</c:v>
                      </c:pt>
                      <c:pt idx="515">
                        <c:v>7/15/2011</c:v>
                      </c:pt>
                      <c:pt idx="516">
                        <c:v>7/18/2011</c:v>
                      </c:pt>
                      <c:pt idx="517">
                        <c:v>7/19/2011</c:v>
                      </c:pt>
                      <c:pt idx="518">
                        <c:v>7/20/2011</c:v>
                      </c:pt>
                      <c:pt idx="519">
                        <c:v>7/21/2011</c:v>
                      </c:pt>
                      <c:pt idx="520">
                        <c:v>7/22/2011</c:v>
                      </c:pt>
                      <c:pt idx="521">
                        <c:v>7/25/2011</c:v>
                      </c:pt>
                      <c:pt idx="522">
                        <c:v>7/26/2011</c:v>
                      </c:pt>
                      <c:pt idx="523">
                        <c:v>7/27/2011</c:v>
                      </c:pt>
                      <c:pt idx="524">
                        <c:v>7/28/2011</c:v>
                      </c:pt>
                      <c:pt idx="525">
                        <c:v>7/29/2011</c:v>
                      </c:pt>
                      <c:pt idx="526">
                        <c:v>8/1/2011</c:v>
                      </c:pt>
                      <c:pt idx="527">
                        <c:v>8/2/2011</c:v>
                      </c:pt>
                      <c:pt idx="528">
                        <c:v>8/3/2011</c:v>
                      </c:pt>
                      <c:pt idx="529">
                        <c:v>8/4/2011</c:v>
                      </c:pt>
                      <c:pt idx="530">
                        <c:v>8/5/2011</c:v>
                      </c:pt>
                      <c:pt idx="531">
                        <c:v>8/8/2011</c:v>
                      </c:pt>
                      <c:pt idx="532">
                        <c:v>8/9/2011</c:v>
                      </c:pt>
                      <c:pt idx="533">
                        <c:v>8/10/2011</c:v>
                      </c:pt>
                      <c:pt idx="534">
                        <c:v>8/11/2011</c:v>
                      </c:pt>
                      <c:pt idx="535">
                        <c:v>8/12/2011</c:v>
                      </c:pt>
                      <c:pt idx="536">
                        <c:v>8/15/2011</c:v>
                      </c:pt>
                      <c:pt idx="537">
                        <c:v>8/16/2011</c:v>
                      </c:pt>
                      <c:pt idx="538">
                        <c:v>8/17/2011</c:v>
                      </c:pt>
                      <c:pt idx="539">
                        <c:v>8/18/2011</c:v>
                      </c:pt>
                      <c:pt idx="540">
                        <c:v>8/19/2011</c:v>
                      </c:pt>
                      <c:pt idx="541">
                        <c:v>8/22/2011</c:v>
                      </c:pt>
                      <c:pt idx="542">
                        <c:v>8/23/2011</c:v>
                      </c:pt>
                      <c:pt idx="543">
                        <c:v>8/24/2011</c:v>
                      </c:pt>
                      <c:pt idx="544">
                        <c:v>8/25/2011</c:v>
                      </c:pt>
                      <c:pt idx="545">
                        <c:v>8/26/2011</c:v>
                      </c:pt>
                      <c:pt idx="546">
                        <c:v>8/29/2011</c:v>
                      </c:pt>
                      <c:pt idx="547">
                        <c:v>8/30/2011</c:v>
                      </c:pt>
                      <c:pt idx="548">
                        <c:v>8/31/2011</c:v>
                      </c:pt>
                      <c:pt idx="549">
                        <c:v>9/1/2011</c:v>
                      </c:pt>
                      <c:pt idx="550">
                        <c:v>9/2/2011</c:v>
                      </c:pt>
                      <c:pt idx="551">
                        <c:v>9/6/2011</c:v>
                      </c:pt>
                      <c:pt idx="552">
                        <c:v>9/7/2011</c:v>
                      </c:pt>
                      <c:pt idx="553">
                        <c:v>9/8/2011</c:v>
                      </c:pt>
                      <c:pt idx="554">
                        <c:v>9/9/2011</c:v>
                      </c:pt>
                      <c:pt idx="555">
                        <c:v>9/12/2011</c:v>
                      </c:pt>
                      <c:pt idx="556">
                        <c:v>9/13/2011</c:v>
                      </c:pt>
                      <c:pt idx="557">
                        <c:v>9/14/2011</c:v>
                      </c:pt>
                      <c:pt idx="558">
                        <c:v>9/15/2011</c:v>
                      </c:pt>
                      <c:pt idx="559">
                        <c:v>9/16/2011</c:v>
                      </c:pt>
                      <c:pt idx="560">
                        <c:v>9/19/2011</c:v>
                      </c:pt>
                      <c:pt idx="561">
                        <c:v>9/20/2011</c:v>
                      </c:pt>
                      <c:pt idx="562">
                        <c:v>9/21/2011</c:v>
                      </c:pt>
                      <c:pt idx="563">
                        <c:v>9/22/2011</c:v>
                      </c:pt>
                      <c:pt idx="564">
                        <c:v>9/23/2011</c:v>
                      </c:pt>
                      <c:pt idx="565">
                        <c:v>9/26/2011</c:v>
                      </c:pt>
                      <c:pt idx="566">
                        <c:v>9/27/2011</c:v>
                      </c:pt>
                      <c:pt idx="567">
                        <c:v>9/28/2011</c:v>
                      </c:pt>
                      <c:pt idx="568">
                        <c:v>9/29/2011</c:v>
                      </c:pt>
                      <c:pt idx="569">
                        <c:v>9/30/2011</c:v>
                      </c:pt>
                      <c:pt idx="570">
                        <c:v>10/3/2011</c:v>
                      </c:pt>
                      <c:pt idx="571">
                        <c:v>10/4/2011</c:v>
                      </c:pt>
                      <c:pt idx="572">
                        <c:v>10/5/2011</c:v>
                      </c:pt>
                      <c:pt idx="573">
                        <c:v>10/6/2011</c:v>
                      </c:pt>
                      <c:pt idx="574">
                        <c:v>10/7/2011</c:v>
                      </c:pt>
                      <c:pt idx="575">
                        <c:v>10/10/2011</c:v>
                      </c:pt>
                      <c:pt idx="576">
                        <c:v>10/11/2011</c:v>
                      </c:pt>
                      <c:pt idx="577">
                        <c:v>10/12/2011</c:v>
                      </c:pt>
                      <c:pt idx="578">
                        <c:v>10/13/2011</c:v>
                      </c:pt>
                      <c:pt idx="579">
                        <c:v>10/14/2011</c:v>
                      </c:pt>
                      <c:pt idx="580">
                        <c:v>10/17/2011</c:v>
                      </c:pt>
                      <c:pt idx="581">
                        <c:v>10/18/2011</c:v>
                      </c:pt>
                      <c:pt idx="582">
                        <c:v>10/19/2011</c:v>
                      </c:pt>
                      <c:pt idx="583">
                        <c:v>10/20/2011</c:v>
                      </c:pt>
                      <c:pt idx="584">
                        <c:v>10/21/2011</c:v>
                      </c:pt>
                      <c:pt idx="585">
                        <c:v>10/24/2011</c:v>
                      </c:pt>
                      <c:pt idx="586">
                        <c:v>10/25/2011</c:v>
                      </c:pt>
                      <c:pt idx="587">
                        <c:v>10/26/2011</c:v>
                      </c:pt>
                      <c:pt idx="588">
                        <c:v>10/27/2011</c:v>
                      </c:pt>
                      <c:pt idx="589">
                        <c:v>10/28/2011</c:v>
                      </c:pt>
                      <c:pt idx="590">
                        <c:v>10/31/2011</c:v>
                      </c:pt>
                      <c:pt idx="591">
                        <c:v>11/1/2011</c:v>
                      </c:pt>
                      <c:pt idx="592">
                        <c:v>11/2/2011</c:v>
                      </c:pt>
                      <c:pt idx="593">
                        <c:v>11/3/2011</c:v>
                      </c:pt>
                      <c:pt idx="594">
                        <c:v>11/4/2011</c:v>
                      </c:pt>
                      <c:pt idx="595">
                        <c:v>11/7/2011</c:v>
                      </c:pt>
                      <c:pt idx="596">
                        <c:v>11/8/2011</c:v>
                      </c:pt>
                      <c:pt idx="597">
                        <c:v>11/9/2011</c:v>
                      </c:pt>
                      <c:pt idx="598">
                        <c:v>11/10/2011</c:v>
                      </c:pt>
                      <c:pt idx="599">
                        <c:v>11/11/2011</c:v>
                      </c:pt>
                      <c:pt idx="600">
                        <c:v>11/14/2011</c:v>
                      </c:pt>
                      <c:pt idx="601">
                        <c:v>11/15/2011</c:v>
                      </c:pt>
                      <c:pt idx="602">
                        <c:v>11/16/2011</c:v>
                      </c:pt>
                      <c:pt idx="603">
                        <c:v>11/17/2011</c:v>
                      </c:pt>
                      <c:pt idx="604">
                        <c:v>11/18/2011</c:v>
                      </c:pt>
                      <c:pt idx="605">
                        <c:v>11/21/2011</c:v>
                      </c:pt>
                      <c:pt idx="606">
                        <c:v>11/22/2011</c:v>
                      </c:pt>
                      <c:pt idx="607">
                        <c:v>11/23/2011</c:v>
                      </c:pt>
                      <c:pt idx="608">
                        <c:v>11/25/2011</c:v>
                      </c:pt>
                      <c:pt idx="609">
                        <c:v>11/28/2011</c:v>
                      </c:pt>
                      <c:pt idx="610">
                        <c:v>11/29/2011</c:v>
                      </c:pt>
                      <c:pt idx="611">
                        <c:v>11/30/2011</c:v>
                      </c:pt>
                      <c:pt idx="612">
                        <c:v>12/1/2011</c:v>
                      </c:pt>
                      <c:pt idx="613">
                        <c:v>12/2/2011</c:v>
                      </c:pt>
                      <c:pt idx="614">
                        <c:v>12/5/2011</c:v>
                      </c:pt>
                      <c:pt idx="615">
                        <c:v>12/6/2011</c:v>
                      </c:pt>
                      <c:pt idx="616">
                        <c:v>12/7/2011</c:v>
                      </c:pt>
                      <c:pt idx="617">
                        <c:v>12/8/2011</c:v>
                      </c:pt>
                      <c:pt idx="618">
                        <c:v>12/9/2011</c:v>
                      </c:pt>
                      <c:pt idx="619">
                        <c:v>12/12/2011</c:v>
                      </c:pt>
                      <c:pt idx="620">
                        <c:v>12/13/2011</c:v>
                      </c:pt>
                      <c:pt idx="621">
                        <c:v>12/14/2011</c:v>
                      </c:pt>
                      <c:pt idx="622">
                        <c:v>12/15/2011</c:v>
                      </c:pt>
                      <c:pt idx="623">
                        <c:v>12/16/2011</c:v>
                      </c:pt>
                      <c:pt idx="624">
                        <c:v>12/19/2011</c:v>
                      </c:pt>
                      <c:pt idx="625">
                        <c:v>12/20/2011</c:v>
                      </c:pt>
                      <c:pt idx="626">
                        <c:v>12/21/2011</c:v>
                      </c:pt>
                      <c:pt idx="627">
                        <c:v>12/22/2011</c:v>
                      </c:pt>
                      <c:pt idx="628">
                        <c:v>12/23/2011</c:v>
                      </c:pt>
                      <c:pt idx="629">
                        <c:v>12/27/2011</c:v>
                      </c:pt>
                      <c:pt idx="630">
                        <c:v>12/28/2011</c:v>
                      </c:pt>
                      <c:pt idx="631">
                        <c:v>12/29/2011</c:v>
                      </c:pt>
                      <c:pt idx="632">
                        <c:v>12/30/2011</c:v>
                      </c:pt>
                      <c:pt idx="633">
                        <c:v>1/3/2012</c:v>
                      </c:pt>
                      <c:pt idx="634">
                        <c:v>1/4/2012</c:v>
                      </c:pt>
                      <c:pt idx="635">
                        <c:v>1/5/2012</c:v>
                      </c:pt>
                      <c:pt idx="636">
                        <c:v>1/6/2012</c:v>
                      </c:pt>
                      <c:pt idx="637">
                        <c:v>1/9/2012</c:v>
                      </c:pt>
                      <c:pt idx="638">
                        <c:v>1/10/2012</c:v>
                      </c:pt>
                      <c:pt idx="639">
                        <c:v>1/11/2012</c:v>
                      </c:pt>
                      <c:pt idx="640">
                        <c:v>1/12/2012</c:v>
                      </c:pt>
                      <c:pt idx="641">
                        <c:v>1/13/2012</c:v>
                      </c:pt>
                      <c:pt idx="642">
                        <c:v>1/17/2012</c:v>
                      </c:pt>
                      <c:pt idx="643">
                        <c:v>1/18/2012</c:v>
                      </c:pt>
                      <c:pt idx="644">
                        <c:v>1/19/2012</c:v>
                      </c:pt>
                      <c:pt idx="645">
                        <c:v>1/20/2012</c:v>
                      </c:pt>
                      <c:pt idx="646">
                        <c:v>1/23/2012</c:v>
                      </c:pt>
                      <c:pt idx="647">
                        <c:v>1/24/2012</c:v>
                      </c:pt>
                      <c:pt idx="648">
                        <c:v>1/25/2012</c:v>
                      </c:pt>
                      <c:pt idx="649">
                        <c:v>1/26/2012</c:v>
                      </c:pt>
                      <c:pt idx="650">
                        <c:v>1/27/2012</c:v>
                      </c:pt>
                      <c:pt idx="651">
                        <c:v>1/30/2012</c:v>
                      </c:pt>
                      <c:pt idx="652">
                        <c:v>1/31/2012</c:v>
                      </c:pt>
                      <c:pt idx="653">
                        <c:v>2/1/2012</c:v>
                      </c:pt>
                      <c:pt idx="654">
                        <c:v>2/2/2012</c:v>
                      </c:pt>
                      <c:pt idx="655">
                        <c:v>2/3/2012</c:v>
                      </c:pt>
                      <c:pt idx="656">
                        <c:v>2/6/2012</c:v>
                      </c:pt>
                      <c:pt idx="657">
                        <c:v>2/7/2012</c:v>
                      </c:pt>
                      <c:pt idx="658">
                        <c:v>2/8/2012</c:v>
                      </c:pt>
                      <c:pt idx="659">
                        <c:v>2/9/2012</c:v>
                      </c:pt>
                      <c:pt idx="660">
                        <c:v>2/10/2012</c:v>
                      </c:pt>
                      <c:pt idx="661">
                        <c:v>2/13/2012</c:v>
                      </c:pt>
                      <c:pt idx="662">
                        <c:v>2/14/2012</c:v>
                      </c:pt>
                      <c:pt idx="663">
                        <c:v>2/15/2012</c:v>
                      </c:pt>
                      <c:pt idx="664">
                        <c:v>2/16/2012</c:v>
                      </c:pt>
                      <c:pt idx="665">
                        <c:v>2/17/2012</c:v>
                      </c:pt>
                      <c:pt idx="666">
                        <c:v>2/21/2012</c:v>
                      </c:pt>
                      <c:pt idx="667">
                        <c:v>2/22/2012</c:v>
                      </c:pt>
                      <c:pt idx="668">
                        <c:v>2/23/2012</c:v>
                      </c:pt>
                      <c:pt idx="669">
                        <c:v>2/24/2012</c:v>
                      </c:pt>
                      <c:pt idx="670">
                        <c:v>2/27/2012</c:v>
                      </c:pt>
                      <c:pt idx="671">
                        <c:v>2/28/2012</c:v>
                      </c:pt>
                      <c:pt idx="672">
                        <c:v>2/29/2012</c:v>
                      </c:pt>
                      <c:pt idx="673">
                        <c:v>3/1/2012</c:v>
                      </c:pt>
                      <c:pt idx="674">
                        <c:v>3/2/2012</c:v>
                      </c:pt>
                      <c:pt idx="675">
                        <c:v>3/5/2012</c:v>
                      </c:pt>
                      <c:pt idx="676">
                        <c:v>3/6/2012</c:v>
                      </c:pt>
                      <c:pt idx="677">
                        <c:v>3/7/2012</c:v>
                      </c:pt>
                      <c:pt idx="678">
                        <c:v>3/8/2012</c:v>
                      </c:pt>
                      <c:pt idx="679">
                        <c:v>3/9/2012</c:v>
                      </c:pt>
                      <c:pt idx="680">
                        <c:v>3/12/2012</c:v>
                      </c:pt>
                      <c:pt idx="681">
                        <c:v>3/13/2012</c:v>
                      </c:pt>
                      <c:pt idx="682">
                        <c:v>3/14/2012</c:v>
                      </c:pt>
                      <c:pt idx="683">
                        <c:v>3/15/2012</c:v>
                      </c:pt>
                      <c:pt idx="684">
                        <c:v>3/16/2012</c:v>
                      </c:pt>
                      <c:pt idx="685">
                        <c:v>3/19/2012</c:v>
                      </c:pt>
                      <c:pt idx="686">
                        <c:v>3/20/2012</c:v>
                      </c:pt>
                      <c:pt idx="687">
                        <c:v>3/21/2012</c:v>
                      </c:pt>
                      <c:pt idx="688">
                        <c:v>3/22/2012</c:v>
                      </c:pt>
                      <c:pt idx="689">
                        <c:v>3/23/2012</c:v>
                      </c:pt>
                      <c:pt idx="690">
                        <c:v>3/26/2012</c:v>
                      </c:pt>
                      <c:pt idx="691">
                        <c:v>3/27/2012</c:v>
                      </c:pt>
                      <c:pt idx="692">
                        <c:v>3/28/2012</c:v>
                      </c:pt>
                      <c:pt idx="693">
                        <c:v>3/29/2012</c:v>
                      </c:pt>
                      <c:pt idx="694">
                        <c:v>3/30/2012</c:v>
                      </c:pt>
                      <c:pt idx="695">
                        <c:v>4/2/2012</c:v>
                      </c:pt>
                      <c:pt idx="696">
                        <c:v>4/3/2012</c:v>
                      </c:pt>
                      <c:pt idx="697">
                        <c:v>4/4/2012</c:v>
                      </c:pt>
                      <c:pt idx="698">
                        <c:v>4/5/2012</c:v>
                      </c:pt>
                      <c:pt idx="699">
                        <c:v>4/9/2012</c:v>
                      </c:pt>
                      <c:pt idx="700">
                        <c:v>4/10/2012</c:v>
                      </c:pt>
                      <c:pt idx="701">
                        <c:v>4/11/2012</c:v>
                      </c:pt>
                      <c:pt idx="702">
                        <c:v>4/12/2012</c:v>
                      </c:pt>
                      <c:pt idx="703">
                        <c:v>4/13/2012</c:v>
                      </c:pt>
                      <c:pt idx="704">
                        <c:v>4/16/2012</c:v>
                      </c:pt>
                      <c:pt idx="705">
                        <c:v>4/17/2012</c:v>
                      </c:pt>
                      <c:pt idx="706">
                        <c:v>4/18/2012</c:v>
                      </c:pt>
                      <c:pt idx="707">
                        <c:v>4/19/2012</c:v>
                      </c:pt>
                      <c:pt idx="708">
                        <c:v>4/20/2012</c:v>
                      </c:pt>
                      <c:pt idx="709">
                        <c:v>4/23/2012</c:v>
                      </c:pt>
                      <c:pt idx="710">
                        <c:v>4/24/2012</c:v>
                      </c:pt>
                      <c:pt idx="711">
                        <c:v>4/25/2012</c:v>
                      </c:pt>
                      <c:pt idx="712">
                        <c:v>4/26/2012</c:v>
                      </c:pt>
                      <c:pt idx="713">
                        <c:v>4/27/2012</c:v>
                      </c:pt>
                      <c:pt idx="714">
                        <c:v>4/30/2012</c:v>
                      </c:pt>
                      <c:pt idx="715">
                        <c:v>5/1/2012</c:v>
                      </c:pt>
                      <c:pt idx="716">
                        <c:v>5/2/2012</c:v>
                      </c:pt>
                      <c:pt idx="717">
                        <c:v>5/3/2012</c:v>
                      </c:pt>
                      <c:pt idx="718">
                        <c:v>5/4/2012</c:v>
                      </c:pt>
                      <c:pt idx="719">
                        <c:v>5/7/2012</c:v>
                      </c:pt>
                      <c:pt idx="720">
                        <c:v>5/8/2012</c:v>
                      </c:pt>
                      <c:pt idx="721">
                        <c:v>5/9/2012</c:v>
                      </c:pt>
                      <c:pt idx="722">
                        <c:v>5/10/2012</c:v>
                      </c:pt>
                      <c:pt idx="723">
                        <c:v>5/11/2012</c:v>
                      </c:pt>
                      <c:pt idx="724">
                        <c:v>5/14/2012</c:v>
                      </c:pt>
                      <c:pt idx="725">
                        <c:v>5/15/2012</c:v>
                      </c:pt>
                      <c:pt idx="726">
                        <c:v>5/16/2012</c:v>
                      </c:pt>
                      <c:pt idx="727">
                        <c:v>5/17/2012</c:v>
                      </c:pt>
                      <c:pt idx="728">
                        <c:v>5/18/2012</c:v>
                      </c:pt>
                      <c:pt idx="729">
                        <c:v>5/21/2012</c:v>
                      </c:pt>
                      <c:pt idx="730">
                        <c:v>5/22/2012</c:v>
                      </c:pt>
                      <c:pt idx="731">
                        <c:v>5/23/2012</c:v>
                      </c:pt>
                      <c:pt idx="732">
                        <c:v>5/24/2012</c:v>
                      </c:pt>
                      <c:pt idx="733">
                        <c:v>5/25/2012</c:v>
                      </c:pt>
                      <c:pt idx="734">
                        <c:v>5/29/2012</c:v>
                      </c:pt>
                      <c:pt idx="735">
                        <c:v>5/30/2012</c:v>
                      </c:pt>
                      <c:pt idx="736">
                        <c:v>5/31/2012</c:v>
                      </c:pt>
                      <c:pt idx="737">
                        <c:v>6/1/2012</c:v>
                      </c:pt>
                      <c:pt idx="738">
                        <c:v>6/4/2012</c:v>
                      </c:pt>
                      <c:pt idx="739">
                        <c:v>6/5/2012</c:v>
                      </c:pt>
                      <c:pt idx="740">
                        <c:v>6/6/2012</c:v>
                      </c:pt>
                      <c:pt idx="741">
                        <c:v>6/7/2012</c:v>
                      </c:pt>
                      <c:pt idx="742">
                        <c:v>6/8/2012</c:v>
                      </c:pt>
                      <c:pt idx="743">
                        <c:v>6/11/2012</c:v>
                      </c:pt>
                      <c:pt idx="744">
                        <c:v>6/12/2012</c:v>
                      </c:pt>
                      <c:pt idx="745">
                        <c:v>6/13/2012</c:v>
                      </c:pt>
                      <c:pt idx="746">
                        <c:v>6/14/2012</c:v>
                      </c:pt>
                      <c:pt idx="747">
                        <c:v>6/15/2012</c:v>
                      </c:pt>
                      <c:pt idx="748">
                        <c:v>6/18/2012</c:v>
                      </c:pt>
                      <c:pt idx="749">
                        <c:v>6/19/2012</c:v>
                      </c:pt>
                      <c:pt idx="750">
                        <c:v>6/20/2012</c:v>
                      </c:pt>
                      <c:pt idx="751">
                        <c:v>6/21/2012</c:v>
                      </c:pt>
                      <c:pt idx="752">
                        <c:v>6/22/2012</c:v>
                      </c:pt>
                      <c:pt idx="753">
                        <c:v>6/25/2012</c:v>
                      </c:pt>
                      <c:pt idx="754">
                        <c:v>6/26/2012</c:v>
                      </c:pt>
                      <c:pt idx="755">
                        <c:v>6/27/2012</c:v>
                      </c:pt>
                      <c:pt idx="756">
                        <c:v>6/28/2012</c:v>
                      </c:pt>
                      <c:pt idx="757">
                        <c:v>6/29/2012</c:v>
                      </c:pt>
                      <c:pt idx="758">
                        <c:v>7/2/2012</c:v>
                      </c:pt>
                      <c:pt idx="759">
                        <c:v>7/3/2012</c:v>
                      </c:pt>
                      <c:pt idx="760">
                        <c:v>7/5/2012</c:v>
                      </c:pt>
                      <c:pt idx="761">
                        <c:v>7/6/2012</c:v>
                      </c:pt>
                      <c:pt idx="762">
                        <c:v>7/9/2012</c:v>
                      </c:pt>
                      <c:pt idx="763">
                        <c:v>7/10/2012</c:v>
                      </c:pt>
                      <c:pt idx="764">
                        <c:v>7/11/2012</c:v>
                      </c:pt>
                      <c:pt idx="765">
                        <c:v>7/12/2012</c:v>
                      </c:pt>
                      <c:pt idx="766">
                        <c:v>7/13/2012</c:v>
                      </c:pt>
                      <c:pt idx="767">
                        <c:v>7/16/2012</c:v>
                      </c:pt>
                      <c:pt idx="768">
                        <c:v>7/17/2012</c:v>
                      </c:pt>
                      <c:pt idx="769">
                        <c:v>7/18/2012</c:v>
                      </c:pt>
                      <c:pt idx="770">
                        <c:v>7/19/2012</c:v>
                      </c:pt>
                      <c:pt idx="771">
                        <c:v>7/20/2012</c:v>
                      </c:pt>
                      <c:pt idx="772">
                        <c:v>7/23/2012</c:v>
                      </c:pt>
                      <c:pt idx="773">
                        <c:v>7/24/2012</c:v>
                      </c:pt>
                      <c:pt idx="774">
                        <c:v>7/25/2012</c:v>
                      </c:pt>
                      <c:pt idx="775">
                        <c:v>7/26/2012</c:v>
                      </c:pt>
                      <c:pt idx="776">
                        <c:v>7/27/2012</c:v>
                      </c:pt>
                      <c:pt idx="777">
                        <c:v>7/30/2012</c:v>
                      </c:pt>
                      <c:pt idx="778">
                        <c:v>7/31/2012</c:v>
                      </c:pt>
                      <c:pt idx="779">
                        <c:v>8/1/2012</c:v>
                      </c:pt>
                      <c:pt idx="780">
                        <c:v>8/2/2012</c:v>
                      </c:pt>
                      <c:pt idx="781">
                        <c:v>8/3/2012</c:v>
                      </c:pt>
                      <c:pt idx="782">
                        <c:v>8/6/2012</c:v>
                      </c:pt>
                      <c:pt idx="783">
                        <c:v>8/7/2012</c:v>
                      </c:pt>
                      <c:pt idx="784">
                        <c:v>8/8/2012</c:v>
                      </c:pt>
                      <c:pt idx="785">
                        <c:v>8/9/2012</c:v>
                      </c:pt>
                      <c:pt idx="786">
                        <c:v>8/10/2012</c:v>
                      </c:pt>
                      <c:pt idx="787">
                        <c:v>8/13/2012</c:v>
                      </c:pt>
                      <c:pt idx="788">
                        <c:v>8/14/2012</c:v>
                      </c:pt>
                      <c:pt idx="789">
                        <c:v>8/15/2012</c:v>
                      </c:pt>
                      <c:pt idx="790">
                        <c:v>8/16/2012</c:v>
                      </c:pt>
                      <c:pt idx="791">
                        <c:v>8/17/2012</c:v>
                      </c:pt>
                      <c:pt idx="792">
                        <c:v>8/20/2012</c:v>
                      </c:pt>
                      <c:pt idx="793">
                        <c:v>8/21/2012</c:v>
                      </c:pt>
                      <c:pt idx="794">
                        <c:v>8/22/2012</c:v>
                      </c:pt>
                      <c:pt idx="795">
                        <c:v>8/23/2012</c:v>
                      </c:pt>
                      <c:pt idx="796">
                        <c:v>8/24/2012</c:v>
                      </c:pt>
                      <c:pt idx="797">
                        <c:v>8/27/2012</c:v>
                      </c:pt>
                      <c:pt idx="798">
                        <c:v>8/28/2012</c:v>
                      </c:pt>
                      <c:pt idx="799">
                        <c:v>8/29/2012</c:v>
                      </c:pt>
                      <c:pt idx="800">
                        <c:v>8/30/2012</c:v>
                      </c:pt>
                      <c:pt idx="801">
                        <c:v>8/31/2012</c:v>
                      </c:pt>
                      <c:pt idx="802">
                        <c:v>9/4/2012</c:v>
                      </c:pt>
                      <c:pt idx="803">
                        <c:v>9/5/2012</c:v>
                      </c:pt>
                      <c:pt idx="804">
                        <c:v>9/6/2012</c:v>
                      </c:pt>
                      <c:pt idx="805">
                        <c:v>9/7/2012</c:v>
                      </c:pt>
                      <c:pt idx="806">
                        <c:v>9/10/2012</c:v>
                      </c:pt>
                      <c:pt idx="807">
                        <c:v>9/11/2012</c:v>
                      </c:pt>
                      <c:pt idx="808">
                        <c:v>9/12/2012</c:v>
                      </c:pt>
                      <c:pt idx="809">
                        <c:v>9/13/2012</c:v>
                      </c:pt>
                      <c:pt idx="810">
                        <c:v>9/14/2012</c:v>
                      </c:pt>
                      <c:pt idx="811">
                        <c:v>9/17/2012</c:v>
                      </c:pt>
                      <c:pt idx="812">
                        <c:v>9/18/2012</c:v>
                      </c:pt>
                      <c:pt idx="813">
                        <c:v>9/19/2012</c:v>
                      </c:pt>
                      <c:pt idx="814">
                        <c:v>9/20/2012</c:v>
                      </c:pt>
                      <c:pt idx="815">
                        <c:v>9/21/2012</c:v>
                      </c:pt>
                      <c:pt idx="816">
                        <c:v>9/24/2012</c:v>
                      </c:pt>
                      <c:pt idx="817">
                        <c:v>9/25/2012</c:v>
                      </c:pt>
                      <c:pt idx="818">
                        <c:v>9/26/2012</c:v>
                      </c:pt>
                      <c:pt idx="819">
                        <c:v>9/27/2012</c:v>
                      </c:pt>
                      <c:pt idx="820">
                        <c:v>9/28/2012</c:v>
                      </c:pt>
                      <c:pt idx="821">
                        <c:v>10/1/2012</c:v>
                      </c:pt>
                      <c:pt idx="822">
                        <c:v>10/2/2012</c:v>
                      </c:pt>
                      <c:pt idx="823">
                        <c:v>10/3/2012</c:v>
                      </c:pt>
                      <c:pt idx="824">
                        <c:v>10/4/2012</c:v>
                      </c:pt>
                      <c:pt idx="825">
                        <c:v>10/5/2012</c:v>
                      </c:pt>
                      <c:pt idx="826">
                        <c:v>10/8/2012</c:v>
                      </c:pt>
                      <c:pt idx="827">
                        <c:v>10/9/2012</c:v>
                      </c:pt>
                      <c:pt idx="828">
                        <c:v>10/10/2012</c:v>
                      </c:pt>
                      <c:pt idx="829">
                        <c:v>10/11/2012</c:v>
                      </c:pt>
                      <c:pt idx="830">
                        <c:v>10/12/2012</c:v>
                      </c:pt>
                      <c:pt idx="831">
                        <c:v>10/15/2012</c:v>
                      </c:pt>
                      <c:pt idx="832">
                        <c:v>10/16/2012</c:v>
                      </c:pt>
                      <c:pt idx="833">
                        <c:v>10/17/2012</c:v>
                      </c:pt>
                      <c:pt idx="834">
                        <c:v>10/18/2012</c:v>
                      </c:pt>
                      <c:pt idx="835">
                        <c:v>10/19/2012</c:v>
                      </c:pt>
                      <c:pt idx="836">
                        <c:v>10/22/2012</c:v>
                      </c:pt>
                      <c:pt idx="837">
                        <c:v>10/23/2012</c:v>
                      </c:pt>
                      <c:pt idx="838">
                        <c:v>10/24/2012</c:v>
                      </c:pt>
                      <c:pt idx="839">
                        <c:v>10/25/2012</c:v>
                      </c:pt>
                      <c:pt idx="840">
                        <c:v>10/26/2012</c:v>
                      </c:pt>
                      <c:pt idx="841">
                        <c:v>10/31/2012</c:v>
                      </c:pt>
                      <c:pt idx="842">
                        <c:v>11/1/2012</c:v>
                      </c:pt>
                      <c:pt idx="843">
                        <c:v>11/2/2012</c:v>
                      </c:pt>
                      <c:pt idx="844">
                        <c:v>11/5/2012</c:v>
                      </c:pt>
                      <c:pt idx="845">
                        <c:v>11/6/2012</c:v>
                      </c:pt>
                      <c:pt idx="846">
                        <c:v>11/7/2012</c:v>
                      </c:pt>
                      <c:pt idx="847">
                        <c:v>11/8/2012</c:v>
                      </c:pt>
                      <c:pt idx="848">
                        <c:v>11/9/2012</c:v>
                      </c:pt>
                      <c:pt idx="849">
                        <c:v>11/12/2012</c:v>
                      </c:pt>
                      <c:pt idx="850">
                        <c:v>11/13/2012</c:v>
                      </c:pt>
                      <c:pt idx="851">
                        <c:v>11/14/2012</c:v>
                      </c:pt>
                      <c:pt idx="852">
                        <c:v>11/15/2012</c:v>
                      </c:pt>
                      <c:pt idx="853">
                        <c:v>11/16/2012</c:v>
                      </c:pt>
                      <c:pt idx="854">
                        <c:v>11/19/2012</c:v>
                      </c:pt>
                      <c:pt idx="855">
                        <c:v>11/20/2012</c:v>
                      </c:pt>
                      <c:pt idx="856">
                        <c:v>11/21/2012</c:v>
                      </c:pt>
                      <c:pt idx="857">
                        <c:v>11/23/2012</c:v>
                      </c:pt>
                      <c:pt idx="858">
                        <c:v>11/26/2012</c:v>
                      </c:pt>
                      <c:pt idx="859">
                        <c:v>11/27/2012</c:v>
                      </c:pt>
                      <c:pt idx="860">
                        <c:v>11/28/2012</c:v>
                      </c:pt>
                      <c:pt idx="861">
                        <c:v>11/29/2012</c:v>
                      </c:pt>
                      <c:pt idx="862">
                        <c:v>11/30/2012</c:v>
                      </c:pt>
                      <c:pt idx="863">
                        <c:v>12/3/2012</c:v>
                      </c:pt>
                      <c:pt idx="864">
                        <c:v>12/4/2012</c:v>
                      </c:pt>
                      <c:pt idx="865">
                        <c:v>12/5/2012</c:v>
                      </c:pt>
                      <c:pt idx="866">
                        <c:v>12/6/2012</c:v>
                      </c:pt>
                      <c:pt idx="867">
                        <c:v>12/7/2012</c:v>
                      </c:pt>
                      <c:pt idx="868">
                        <c:v>12/10/2012</c:v>
                      </c:pt>
                      <c:pt idx="869">
                        <c:v>12/11/2012</c:v>
                      </c:pt>
                      <c:pt idx="870">
                        <c:v>12/12/2012</c:v>
                      </c:pt>
                      <c:pt idx="871">
                        <c:v>12/13/2012</c:v>
                      </c:pt>
                      <c:pt idx="872">
                        <c:v>12/14/2012</c:v>
                      </c:pt>
                      <c:pt idx="873">
                        <c:v>12/17/2012</c:v>
                      </c:pt>
                      <c:pt idx="874">
                        <c:v>12/18/2012</c:v>
                      </c:pt>
                      <c:pt idx="875">
                        <c:v>12/19/2012</c:v>
                      </c:pt>
                      <c:pt idx="876">
                        <c:v>12/20/2012</c:v>
                      </c:pt>
                      <c:pt idx="877">
                        <c:v>12/21/2012</c:v>
                      </c:pt>
                      <c:pt idx="878">
                        <c:v>12/24/2012</c:v>
                      </c:pt>
                      <c:pt idx="879">
                        <c:v>12/26/2012</c:v>
                      </c:pt>
                      <c:pt idx="880">
                        <c:v>12/27/2012</c:v>
                      </c:pt>
                      <c:pt idx="881">
                        <c:v>12/28/2012</c:v>
                      </c:pt>
                      <c:pt idx="882">
                        <c:v>12/31/2012</c:v>
                      </c:pt>
                      <c:pt idx="883">
                        <c:v>1/2/2013</c:v>
                      </c:pt>
                      <c:pt idx="884">
                        <c:v>1/3/2013</c:v>
                      </c:pt>
                      <c:pt idx="885">
                        <c:v>1/4/2013</c:v>
                      </c:pt>
                      <c:pt idx="886">
                        <c:v>1/7/2013</c:v>
                      </c:pt>
                      <c:pt idx="887">
                        <c:v>1/8/2013</c:v>
                      </c:pt>
                      <c:pt idx="888">
                        <c:v>1/9/2013</c:v>
                      </c:pt>
                      <c:pt idx="889">
                        <c:v>1/10/2013</c:v>
                      </c:pt>
                      <c:pt idx="890">
                        <c:v>1/11/2013</c:v>
                      </c:pt>
                      <c:pt idx="891">
                        <c:v>1/14/2013</c:v>
                      </c:pt>
                      <c:pt idx="892">
                        <c:v>1/15/2013</c:v>
                      </c:pt>
                      <c:pt idx="893">
                        <c:v>1/16/2013</c:v>
                      </c:pt>
                      <c:pt idx="894">
                        <c:v>1/17/2013</c:v>
                      </c:pt>
                      <c:pt idx="895">
                        <c:v>1/18/2013</c:v>
                      </c:pt>
                      <c:pt idx="896">
                        <c:v>1/22/2013</c:v>
                      </c:pt>
                      <c:pt idx="897">
                        <c:v>1/23/2013</c:v>
                      </c:pt>
                      <c:pt idx="898">
                        <c:v>1/24/2013</c:v>
                      </c:pt>
                      <c:pt idx="899">
                        <c:v>1/25/2013</c:v>
                      </c:pt>
                      <c:pt idx="900">
                        <c:v>1/28/2013</c:v>
                      </c:pt>
                      <c:pt idx="901">
                        <c:v>1/29/2013</c:v>
                      </c:pt>
                      <c:pt idx="902">
                        <c:v>1/30/2013</c:v>
                      </c:pt>
                      <c:pt idx="903">
                        <c:v>1/31/2013</c:v>
                      </c:pt>
                      <c:pt idx="904">
                        <c:v>2/1/2013</c:v>
                      </c:pt>
                      <c:pt idx="905">
                        <c:v>2/4/2013</c:v>
                      </c:pt>
                      <c:pt idx="906">
                        <c:v>2/5/2013</c:v>
                      </c:pt>
                      <c:pt idx="907">
                        <c:v>2/6/2013</c:v>
                      </c:pt>
                      <c:pt idx="908">
                        <c:v>2/7/2013</c:v>
                      </c:pt>
                      <c:pt idx="909">
                        <c:v>2/8/2013</c:v>
                      </c:pt>
                      <c:pt idx="910">
                        <c:v>2/11/2013</c:v>
                      </c:pt>
                      <c:pt idx="911">
                        <c:v>2/12/2013</c:v>
                      </c:pt>
                      <c:pt idx="912">
                        <c:v>2/13/2013</c:v>
                      </c:pt>
                      <c:pt idx="913">
                        <c:v>2/14/2013</c:v>
                      </c:pt>
                      <c:pt idx="914">
                        <c:v>2/15/2013</c:v>
                      </c:pt>
                      <c:pt idx="915">
                        <c:v>2/19/2013</c:v>
                      </c:pt>
                      <c:pt idx="916">
                        <c:v>2/20/2013</c:v>
                      </c:pt>
                      <c:pt idx="917">
                        <c:v>2/21/2013</c:v>
                      </c:pt>
                      <c:pt idx="918">
                        <c:v>2/22/2013</c:v>
                      </c:pt>
                      <c:pt idx="919">
                        <c:v>2/25/2013</c:v>
                      </c:pt>
                      <c:pt idx="920">
                        <c:v>2/26/2013</c:v>
                      </c:pt>
                      <c:pt idx="921">
                        <c:v>2/27/2013</c:v>
                      </c:pt>
                      <c:pt idx="922">
                        <c:v>2/28/2013</c:v>
                      </c:pt>
                      <c:pt idx="923">
                        <c:v>3/1/2013</c:v>
                      </c:pt>
                      <c:pt idx="924">
                        <c:v>3/4/2013</c:v>
                      </c:pt>
                      <c:pt idx="925">
                        <c:v>3/5/2013</c:v>
                      </c:pt>
                      <c:pt idx="926">
                        <c:v>3/6/2013</c:v>
                      </c:pt>
                      <c:pt idx="927">
                        <c:v>3/7/2013</c:v>
                      </c:pt>
                      <c:pt idx="928">
                        <c:v>3/8/2013</c:v>
                      </c:pt>
                      <c:pt idx="929">
                        <c:v>3/11/2013</c:v>
                      </c:pt>
                      <c:pt idx="930">
                        <c:v>3/12/2013</c:v>
                      </c:pt>
                      <c:pt idx="931">
                        <c:v>3/13/2013</c:v>
                      </c:pt>
                      <c:pt idx="932">
                        <c:v>3/14/2013</c:v>
                      </c:pt>
                      <c:pt idx="933">
                        <c:v>3/15/2013</c:v>
                      </c:pt>
                      <c:pt idx="934">
                        <c:v>3/18/2013</c:v>
                      </c:pt>
                      <c:pt idx="935">
                        <c:v>3/19/2013</c:v>
                      </c:pt>
                      <c:pt idx="936">
                        <c:v>3/20/2013</c:v>
                      </c:pt>
                      <c:pt idx="937">
                        <c:v>3/21/2013</c:v>
                      </c:pt>
                      <c:pt idx="938">
                        <c:v>3/22/2013</c:v>
                      </c:pt>
                      <c:pt idx="939">
                        <c:v>3/25/2013</c:v>
                      </c:pt>
                      <c:pt idx="940">
                        <c:v>3/26/2013</c:v>
                      </c:pt>
                      <c:pt idx="941">
                        <c:v>3/27/2013</c:v>
                      </c:pt>
                      <c:pt idx="942">
                        <c:v>3/28/2013</c:v>
                      </c:pt>
                      <c:pt idx="943">
                        <c:v>4/1/2013</c:v>
                      </c:pt>
                      <c:pt idx="944">
                        <c:v>4/2/2013</c:v>
                      </c:pt>
                      <c:pt idx="945">
                        <c:v>4/3/2013</c:v>
                      </c:pt>
                      <c:pt idx="946">
                        <c:v>4/4/2013</c:v>
                      </c:pt>
                      <c:pt idx="947">
                        <c:v>4/5/2013</c:v>
                      </c:pt>
                      <c:pt idx="948">
                        <c:v>4/8/2013</c:v>
                      </c:pt>
                      <c:pt idx="949">
                        <c:v>4/9/2013</c:v>
                      </c:pt>
                      <c:pt idx="950">
                        <c:v>4/10/2013</c:v>
                      </c:pt>
                      <c:pt idx="951">
                        <c:v>4/11/2013</c:v>
                      </c:pt>
                      <c:pt idx="952">
                        <c:v>4/12/2013</c:v>
                      </c:pt>
                      <c:pt idx="953">
                        <c:v>4/15/2013</c:v>
                      </c:pt>
                      <c:pt idx="954">
                        <c:v>4/16/2013</c:v>
                      </c:pt>
                      <c:pt idx="955">
                        <c:v>4/17/2013</c:v>
                      </c:pt>
                      <c:pt idx="956">
                        <c:v>4/18/2013</c:v>
                      </c:pt>
                      <c:pt idx="957">
                        <c:v>4/19/2013</c:v>
                      </c:pt>
                      <c:pt idx="958">
                        <c:v>4/22/2013</c:v>
                      </c:pt>
                      <c:pt idx="959">
                        <c:v>4/23/2013</c:v>
                      </c:pt>
                      <c:pt idx="960">
                        <c:v>4/24/2013</c:v>
                      </c:pt>
                      <c:pt idx="961">
                        <c:v>4/25/2013</c:v>
                      </c:pt>
                      <c:pt idx="962">
                        <c:v>4/26/2013</c:v>
                      </c:pt>
                      <c:pt idx="963">
                        <c:v>4/29/2013</c:v>
                      </c:pt>
                      <c:pt idx="964">
                        <c:v>4/30/2013</c:v>
                      </c:pt>
                      <c:pt idx="965">
                        <c:v>5/1/2013</c:v>
                      </c:pt>
                      <c:pt idx="966">
                        <c:v>5/2/2013</c:v>
                      </c:pt>
                      <c:pt idx="967">
                        <c:v>5/3/2013</c:v>
                      </c:pt>
                      <c:pt idx="968">
                        <c:v>5/6/2013</c:v>
                      </c:pt>
                      <c:pt idx="969">
                        <c:v>5/7/2013</c:v>
                      </c:pt>
                      <c:pt idx="970">
                        <c:v>5/8/2013</c:v>
                      </c:pt>
                      <c:pt idx="971">
                        <c:v>5/9/2013</c:v>
                      </c:pt>
                      <c:pt idx="972">
                        <c:v>5/10/2013</c:v>
                      </c:pt>
                      <c:pt idx="973">
                        <c:v>5/13/2013</c:v>
                      </c:pt>
                      <c:pt idx="974">
                        <c:v>5/14/2013</c:v>
                      </c:pt>
                      <c:pt idx="975">
                        <c:v>5/15/2013</c:v>
                      </c:pt>
                      <c:pt idx="976">
                        <c:v>5/16/2013</c:v>
                      </c:pt>
                      <c:pt idx="977">
                        <c:v>5/17/2013</c:v>
                      </c:pt>
                      <c:pt idx="978">
                        <c:v>5/20/2013</c:v>
                      </c:pt>
                      <c:pt idx="979">
                        <c:v>5/21/2013</c:v>
                      </c:pt>
                      <c:pt idx="980">
                        <c:v>5/22/2013</c:v>
                      </c:pt>
                      <c:pt idx="981">
                        <c:v>5/23/2013</c:v>
                      </c:pt>
                      <c:pt idx="982">
                        <c:v>5/24/2013</c:v>
                      </c:pt>
                      <c:pt idx="983">
                        <c:v>5/28/2013</c:v>
                      </c:pt>
                      <c:pt idx="984">
                        <c:v>5/29/2013</c:v>
                      </c:pt>
                      <c:pt idx="985">
                        <c:v>5/30/2013</c:v>
                      </c:pt>
                      <c:pt idx="986">
                        <c:v>5/31/2013</c:v>
                      </c:pt>
                      <c:pt idx="987">
                        <c:v>6/3/2013</c:v>
                      </c:pt>
                      <c:pt idx="988">
                        <c:v>6/4/2013</c:v>
                      </c:pt>
                      <c:pt idx="989">
                        <c:v>6/5/2013</c:v>
                      </c:pt>
                      <c:pt idx="990">
                        <c:v>6/6/2013</c:v>
                      </c:pt>
                      <c:pt idx="991">
                        <c:v>6/7/2013</c:v>
                      </c:pt>
                      <c:pt idx="992">
                        <c:v>6/10/2013</c:v>
                      </c:pt>
                      <c:pt idx="993">
                        <c:v>6/11/2013</c:v>
                      </c:pt>
                      <c:pt idx="994">
                        <c:v>6/12/2013</c:v>
                      </c:pt>
                      <c:pt idx="995">
                        <c:v>6/13/2013</c:v>
                      </c:pt>
                      <c:pt idx="996">
                        <c:v>6/14/2013</c:v>
                      </c:pt>
                      <c:pt idx="997">
                        <c:v>6/17/2013</c:v>
                      </c:pt>
                      <c:pt idx="998">
                        <c:v>6/18/2013</c:v>
                      </c:pt>
                      <c:pt idx="999">
                        <c:v>6/19/2013</c:v>
                      </c:pt>
                      <c:pt idx="1000">
                        <c:v>6/20/2013</c:v>
                      </c:pt>
                      <c:pt idx="1001">
                        <c:v>6/21/2013</c:v>
                      </c:pt>
                      <c:pt idx="1002">
                        <c:v>6/24/2013</c:v>
                      </c:pt>
                      <c:pt idx="1003">
                        <c:v>6/25/2013</c:v>
                      </c:pt>
                      <c:pt idx="1004">
                        <c:v>6/26/2013</c:v>
                      </c:pt>
                      <c:pt idx="1005">
                        <c:v>6/27/2013</c:v>
                      </c:pt>
                      <c:pt idx="1006">
                        <c:v>6/28/2013</c:v>
                      </c:pt>
                      <c:pt idx="1007">
                        <c:v>7/1/2013</c:v>
                      </c:pt>
                      <c:pt idx="1008">
                        <c:v>7/2/2013</c:v>
                      </c:pt>
                      <c:pt idx="1009">
                        <c:v>7/3/2013</c:v>
                      </c:pt>
                      <c:pt idx="1010">
                        <c:v>7/5/2013</c:v>
                      </c:pt>
                      <c:pt idx="1011">
                        <c:v>7/8/2013</c:v>
                      </c:pt>
                      <c:pt idx="1012">
                        <c:v>7/9/2013</c:v>
                      </c:pt>
                      <c:pt idx="1013">
                        <c:v>7/10/2013</c:v>
                      </c:pt>
                      <c:pt idx="1014">
                        <c:v>7/11/2013</c:v>
                      </c:pt>
                      <c:pt idx="1015">
                        <c:v>7/12/2013</c:v>
                      </c:pt>
                      <c:pt idx="1016">
                        <c:v>7/15/2013</c:v>
                      </c:pt>
                      <c:pt idx="1017">
                        <c:v>7/16/2013</c:v>
                      </c:pt>
                      <c:pt idx="1018">
                        <c:v>7/17/2013</c:v>
                      </c:pt>
                      <c:pt idx="1019">
                        <c:v>7/18/2013</c:v>
                      </c:pt>
                      <c:pt idx="1020">
                        <c:v>7/19/2013</c:v>
                      </c:pt>
                      <c:pt idx="1021">
                        <c:v>7/22/2013</c:v>
                      </c:pt>
                      <c:pt idx="1022">
                        <c:v>7/23/2013</c:v>
                      </c:pt>
                      <c:pt idx="1023">
                        <c:v>7/24/2013</c:v>
                      </c:pt>
                      <c:pt idx="1024">
                        <c:v>7/25/2013</c:v>
                      </c:pt>
                      <c:pt idx="1025">
                        <c:v>7/26/2013</c:v>
                      </c:pt>
                      <c:pt idx="1026">
                        <c:v>7/29/2013</c:v>
                      </c:pt>
                      <c:pt idx="1027">
                        <c:v>7/30/2013</c:v>
                      </c:pt>
                      <c:pt idx="1028">
                        <c:v>7/31/2013</c:v>
                      </c:pt>
                      <c:pt idx="1029">
                        <c:v>8/1/2013</c:v>
                      </c:pt>
                      <c:pt idx="1030">
                        <c:v>8/2/2013</c:v>
                      </c:pt>
                      <c:pt idx="1031">
                        <c:v>8/5/2013</c:v>
                      </c:pt>
                      <c:pt idx="1032">
                        <c:v>8/6/2013</c:v>
                      </c:pt>
                      <c:pt idx="1033">
                        <c:v>8/7/2013</c:v>
                      </c:pt>
                      <c:pt idx="1034">
                        <c:v>8/8/2013</c:v>
                      </c:pt>
                      <c:pt idx="1035">
                        <c:v>8/9/2013</c:v>
                      </c:pt>
                      <c:pt idx="1036">
                        <c:v>8/12/2013</c:v>
                      </c:pt>
                      <c:pt idx="1037">
                        <c:v>8/13/2013</c:v>
                      </c:pt>
                      <c:pt idx="1038">
                        <c:v>8/14/2013</c:v>
                      </c:pt>
                      <c:pt idx="1039">
                        <c:v>8/15/2013</c:v>
                      </c:pt>
                      <c:pt idx="1040">
                        <c:v>8/16/2013</c:v>
                      </c:pt>
                      <c:pt idx="1041">
                        <c:v>8/19/2013</c:v>
                      </c:pt>
                      <c:pt idx="1042">
                        <c:v>8/20/2013</c:v>
                      </c:pt>
                      <c:pt idx="1043">
                        <c:v>8/21/2013</c:v>
                      </c:pt>
                      <c:pt idx="1044">
                        <c:v>8/22/2013</c:v>
                      </c:pt>
                      <c:pt idx="1045">
                        <c:v>8/23/2013</c:v>
                      </c:pt>
                      <c:pt idx="1046">
                        <c:v>8/26/2013</c:v>
                      </c:pt>
                      <c:pt idx="1047">
                        <c:v>8/27/2013</c:v>
                      </c:pt>
                      <c:pt idx="1048">
                        <c:v>8/28/2013</c:v>
                      </c:pt>
                      <c:pt idx="1049">
                        <c:v>8/29/2013</c:v>
                      </c:pt>
                      <c:pt idx="1050">
                        <c:v>8/30/2013</c:v>
                      </c:pt>
                      <c:pt idx="1051">
                        <c:v>9/3/2013</c:v>
                      </c:pt>
                      <c:pt idx="1052">
                        <c:v>9/4/2013</c:v>
                      </c:pt>
                      <c:pt idx="1053">
                        <c:v>9/5/2013</c:v>
                      </c:pt>
                      <c:pt idx="1054">
                        <c:v>9/6/2013</c:v>
                      </c:pt>
                      <c:pt idx="1055">
                        <c:v>9/9/2013</c:v>
                      </c:pt>
                      <c:pt idx="1056">
                        <c:v>9/10/2013</c:v>
                      </c:pt>
                      <c:pt idx="1057">
                        <c:v>9/11/2013</c:v>
                      </c:pt>
                      <c:pt idx="1058">
                        <c:v>9/12/2013</c:v>
                      </c:pt>
                      <c:pt idx="1059">
                        <c:v>9/13/2013</c:v>
                      </c:pt>
                      <c:pt idx="1060">
                        <c:v>9/16/2013</c:v>
                      </c:pt>
                      <c:pt idx="1061">
                        <c:v>9/17/2013</c:v>
                      </c:pt>
                      <c:pt idx="1062">
                        <c:v>9/18/2013</c:v>
                      </c:pt>
                      <c:pt idx="1063">
                        <c:v>9/19/2013</c:v>
                      </c:pt>
                      <c:pt idx="1064">
                        <c:v>9/20/2013</c:v>
                      </c:pt>
                      <c:pt idx="1065">
                        <c:v>9/23/2013</c:v>
                      </c:pt>
                      <c:pt idx="1066">
                        <c:v>9/24/2013</c:v>
                      </c:pt>
                      <c:pt idx="1067">
                        <c:v>9/25/2013</c:v>
                      </c:pt>
                      <c:pt idx="1068">
                        <c:v>9/26/2013</c:v>
                      </c:pt>
                      <c:pt idx="1069">
                        <c:v>9/27/2013</c:v>
                      </c:pt>
                      <c:pt idx="1070">
                        <c:v>9/30/2013</c:v>
                      </c:pt>
                      <c:pt idx="1071">
                        <c:v>10/1/2013</c:v>
                      </c:pt>
                      <c:pt idx="1072">
                        <c:v>10/2/2013</c:v>
                      </c:pt>
                      <c:pt idx="1073">
                        <c:v>10/3/2013</c:v>
                      </c:pt>
                      <c:pt idx="1074">
                        <c:v>10/4/2013</c:v>
                      </c:pt>
                      <c:pt idx="1075">
                        <c:v>10/7/2013</c:v>
                      </c:pt>
                      <c:pt idx="1076">
                        <c:v>10/8/2013</c:v>
                      </c:pt>
                      <c:pt idx="1077">
                        <c:v>10/9/2013</c:v>
                      </c:pt>
                      <c:pt idx="1078">
                        <c:v>10/10/2013</c:v>
                      </c:pt>
                      <c:pt idx="1079">
                        <c:v>10/11/2013</c:v>
                      </c:pt>
                      <c:pt idx="1080">
                        <c:v>10/14/2013</c:v>
                      </c:pt>
                      <c:pt idx="1081">
                        <c:v>10/15/2013</c:v>
                      </c:pt>
                      <c:pt idx="1082">
                        <c:v>10/16/2013</c:v>
                      </c:pt>
                      <c:pt idx="1083">
                        <c:v>10/17/2013</c:v>
                      </c:pt>
                      <c:pt idx="1084">
                        <c:v>10/18/2013</c:v>
                      </c:pt>
                      <c:pt idx="1085">
                        <c:v>10/21/2013</c:v>
                      </c:pt>
                      <c:pt idx="1086">
                        <c:v>10/22/2013</c:v>
                      </c:pt>
                      <c:pt idx="1087">
                        <c:v>10/23/2013</c:v>
                      </c:pt>
                      <c:pt idx="1088">
                        <c:v>10/24/2013</c:v>
                      </c:pt>
                      <c:pt idx="1089">
                        <c:v>10/25/2013</c:v>
                      </c:pt>
                      <c:pt idx="1090">
                        <c:v>10/28/2013</c:v>
                      </c:pt>
                      <c:pt idx="1091">
                        <c:v>10/29/2013</c:v>
                      </c:pt>
                      <c:pt idx="1092">
                        <c:v>10/30/2013</c:v>
                      </c:pt>
                      <c:pt idx="1093">
                        <c:v>10/31/2013</c:v>
                      </c:pt>
                      <c:pt idx="1094">
                        <c:v>11/1/2013</c:v>
                      </c:pt>
                      <c:pt idx="1095">
                        <c:v>11/4/2013</c:v>
                      </c:pt>
                      <c:pt idx="1096">
                        <c:v>11/5/2013</c:v>
                      </c:pt>
                      <c:pt idx="1097">
                        <c:v>11/6/2013</c:v>
                      </c:pt>
                      <c:pt idx="1098">
                        <c:v>11/7/2013</c:v>
                      </c:pt>
                      <c:pt idx="1099">
                        <c:v>11/8/2013</c:v>
                      </c:pt>
                      <c:pt idx="1100">
                        <c:v>11/11/2013</c:v>
                      </c:pt>
                      <c:pt idx="1101">
                        <c:v>11/12/2013</c:v>
                      </c:pt>
                      <c:pt idx="1102">
                        <c:v>11/13/2013</c:v>
                      </c:pt>
                      <c:pt idx="1103">
                        <c:v>11/14/2013</c:v>
                      </c:pt>
                      <c:pt idx="1104">
                        <c:v>11/15/2013</c:v>
                      </c:pt>
                      <c:pt idx="1105">
                        <c:v>11/18/2013</c:v>
                      </c:pt>
                      <c:pt idx="1106">
                        <c:v>11/19/2013</c:v>
                      </c:pt>
                      <c:pt idx="1107">
                        <c:v>11/20/2013</c:v>
                      </c:pt>
                      <c:pt idx="1108">
                        <c:v>11/21/2013</c:v>
                      </c:pt>
                      <c:pt idx="1109">
                        <c:v>11/22/2013</c:v>
                      </c:pt>
                      <c:pt idx="1110">
                        <c:v>11/25/2013</c:v>
                      </c:pt>
                      <c:pt idx="1111">
                        <c:v>11/26/2013</c:v>
                      </c:pt>
                      <c:pt idx="1112">
                        <c:v>11/27/2013</c:v>
                      </c:pt>
                      <c:pt idx="1113">
                        <c:v>11/29/2013</c:v>
                      </c:pt>
                      <c:pt idx="1114">
                        <c:v>12/2/2013</c:v>
                      </c:pt>
                      <c:pt idx="1115">
                        <c:v>12/3/2013</c:v>
                      </c:pt>
                      <c:pt idx="1116">
                        <c:v>12/4/2013</c:v>
                      </c:pt>
                      <c:pt idx="1117">
                        <c:v>12/5/2013</c:v>
                      </c:pt>
                      <c:pt idx="1118">
                        <c:v>12/6/2013</c:v>
                      </c:pt>
                      <c:pt idx="1119">
                        <c:v>12/9/2013</c:v>
                      </c:pt>
                      <c:pt idx="1120">
                        <c:v>12/10/2013</c:v>
                      </c:pt>
                      <c:pt idx="1121">
                        <c:v>12/11/2013</c:v>
                      </c:pt>
                      <c:pt idx="1122">
                        <c:v>12/12/2013</c:v>
                      </c:pt>
                      <c:pt idx="1123">
                        <c:v>12/13/2013</c:v>
                      </c:pt>
                      <c:pt idx="1124">
                        <c:v>12/16/2013</c:v>
                      </c:pt>
                      <c:pt idx="1125">
                        <c:v>12/17/2013</c:v>
                      </c:pt>
                      <c:pt idx="1126">
                        <c:v>12/18/2013</c:v>
                      </c:pt>
                      <c:pt idx="1127">
                        <c:v>12/19/2013</c:v>
                      </c:pt>
                      <c:pt idx="1128">
                        <c:v>12/20/2013</c:v>
                      </c:pt>
                      <c:pt idx="1129">
                        <c:v>12/23/2013</c:v>
                      </c:pt>
                      <c:pt idx="1130">
                        <c:v>12/24/2013</c:v>
                      </c:pt>
                      <c:pt idx="1131">
                        <c:v>12/26/2013</c:v>
                      </c:pt>
                      <c:pt idx="1132">
                        <c:v>12/27/2013</c:v>
                      </c:pt>
                      <c:pt idx="1133">
                        <c:v>12/30/2013</c:v>
                      </c:pt>
                      <c:pt idx="1134">
                        <c:v>12/31/2013</c:v>
                      </c:pt>
                      <c:pt idx="1135">
                        <c:v>1/2/2014</c:v>
                      </c:pt>
                      <c:pt idx="1136">
                        <c:v>1/3/2014</c:v>
                      </c:pt>
                      <c:pt idx="1137">
                        <c:v>1/6/2014</c:v>
                      </c:pt>
                      <c:pt idx="1138">
                        <c:v>1/7/2014</c:v>
                      </c:pt>
                      <c:pt idx="1139">
                        <c:v>1/8/2014</c:v>
                      </c:pt>
                      <c:pt idx="1140">
                        <c:v>1/9/2014</c:v>
                      </c:pt>
                      <c:pt idx="1141">
                        <c:v>1/10/2014</c:v>
                      </c:pt>
                      <c:pt idx="1142">
                        <c:v>1/13/2014</c:v>
                      </c:pt>
                      <c:pt idx="1143">
                        <c:v>1/14/2014</c:v>
                      </c:pt>
                      <c:pt idx="1144">
                        <c:v>1/15/2014</c:v>
                      </c:pt>
                      <c:pt idx="1145">
                        <c:v>1/16/2014</c:v>
                      </c:pt>
                      <c:pt idx="1146">
                        <c:v>1/17/2014</c:v>
                      </c:pt>
                      <c:pt idx="1147">
                        <c:v>1/21/2014</c:v>
                      </c:pt>
                      <c:pt idx="1148">
                        <c:v>1/22/2014</c:v>
                      </c:pt>
                      <c:pt idx="1149">
                        <c:v>1/23/2014</c:v>
                      </c:pt>
                      <c:pt idx="1150">
                        <c:v>1/24/2014</c:v>
                      </c:pt>
                      <c:pt idx="1151">
                        <c:v>1/27/2014</c:v>
                      </c:pt>
                      <c:pt idx="1152">
                        <c:v>1/28/2014</c:v>
                      </c:pt>
                      <c:pt idx="1153">
                        <c:v>1/29/2014</c:v>
                      </c:pt>
                      <c:pt idx="1154">
                        <c:v>1/30/2014</c:v>
                      </c:pt>
                      <c:pt idx="1155">
                        <c:v>1/31/2014</c:v>
                      </c:pt>
                      <c:pt idx="1156">
                        <c:v>2/3/2014</c:v>
                      </c:pt>
                      <c:pt idx="1157">
                        <c:v>2/4/2014</c:v>
                      </c:pt>
                      <c:pt idx="1158">
                        <c:v>2/5/2014</c:v>
                      </c:pt>
                      <c:pt idx="1159">
                        <c:v>2/6/2014</c:v>
                      </c:pt>
                      <c:pt idx="1160">
                        <c:v>2/7/2014</c:v>
                      </c:pt>
                      <c:pt idx="1161">
                        <c:v>2/10/2014</c:v>
                      </c:pt>
                      <c:pt idx="1162">
                        <c:v>2/11/2014</c:v>
                      </c:pt>
                      <c:pt idx="1163">
                        <c:v>2/12/2014</c:v>
                      </c:pt>
                      <c:pt idx="1164">
                        <c:v>2/13/2014</c:v>
                      </c:pt>
                      <c:pt idx="1165">
                        <c:v>2/14/2014</c:v>
                      </c:pt>
                      <c:pt idx="1166">
                        <c:v>2/18/2014</c:v>
                      </c:pt>
                      <c:pt idx="1167">
                        <c:v>2/19/2014</c:v>
                      </c:pt>
                      <c:pt idx="1168">
                        <c:v>2/20/2014</c:v>
                      </c:pt>
                      <c:pt idx="1169">
                        <c:v>2/21/2014</c:v>
                      </c:pt>
                      <c:pt idx="1170">
                        <c:v>2/24/2014</c:v>
                      </c:pt>
                      <c:pt idx="1171">
                        <c:v>2/25/2014</c:v>
                      </c:pt>
                      <c:pt idx="1172">
                        <c:v>2/26/2014</c:v>
                      </c:pt>
                      <c:pt idx="1173">
                        <c:v>2/27/2014</c:v>
                      </c:pt>
                      <c:pt idx="1174">
                        <c:v>2/28/2014</c:v>
                      </c:pt>
                      <c:pt idx="1175">
                        <c:v>3/3/2014</c:v>
                      </c:pt>
                      <c:pt idx="1176">
                        <c:v>3/4/2014</c:v>
                      </c:pt>
                      <c:pt idx="1177">
                        <c:v>3/5/2014</c:v>
                      </c:pt>
                      <c:pt idx="1178">
                        <c:v>3/6/2014</c:v>
                      </c:pt>
                      <c:pt idx="1179">
                        <c:v>3/7/2014</c:v>
                      </c:pt>
                      <c:pt idx="1180">
                        <c:v>3/10/2014</c:v>
                      </c:pt>
                      <c:pt idx="1181">
                        <c:v>3/11/2014</c:v>
                      </c:pt>
                      <c:pt idx="1182">
                        <c:v>3/12/2014</c:v>
                      </c:pt>
                      <c:pt idx="1183">
                        <c:v>3/13/2014</c:v>
                      </c:pt>
                      <c:pt idx="1184">
                        <c:v>3/14/2014</c:v>
                      </c:pt>
                      <c:pt idx="1185">
                        <c:v>3/17/2014</c:v>
                      </c:pt>
                      <c:pt idx="1186">
                        <c:v>3/18/2014</c:v>
                      </c:pt>
                      <c:pt idx="1187">
                        <c:v>3/19/2014</c:v>
                      </c:pt>
                      <c:pt idx="1188">
                        <c:v>3/20/2014</c:v>
                      </c:pt>
                      <c:pt idx="1189">
                        <c:v>3/21/2014</c:v>
                      </c:pt>
                      <c:pt idx="1190">
                        <c:v>3/24/2014</c:v>
                      </c:pt>
                      <c:pt idx="1191">
                        <c:v>3/25/2014</c:v>
                      </c:pt>
                      <c:pt idx="1192">
                        <c:v>3/26/2014</c:v>
                      </c:pt>
                      <c:pt idx="1193">
                        <c:v>3/27/2014</c:v>
                      </c:pt>
                      <c:pt idx="1194">
                        <c:v>3/28/2014</c:v>
                      </c:pt>
                      <c:pt idx="1195">
                        <c:v>3/31/2014</c:v>
                      </c:pt>
                      <c:pt idx="1196">
                        <c:v>4/1/2014</c:v>
                      </c:pt>
                      <c:pt idx="1197">
                        <c:v>4/2/2014</c:v>
                      </c:pt>
                      <c:pt idx="1198">
                        <c:v>4/3/2014</c:v>
                      </c:pt>
                      <c:pt idx="1199">
                        <c:v>4/4/2014</c:v>
                      </c:pt>
                      <c:pt idx="1200">
                        <c:v>4/7/2014</c:v>
                      </c:pt>
                      <c:pt idx="1201">
                        <c:v>4/8/2014</c:v>
                      </c:pt>
                      <c:pt idx="1202">
                        <c:v>4/9/2014</c:v>
                      </c:pt>
                      <c:pt idx="1203">
                        <c:v>4/10/2014</c:v>
                      </c:pt>
                      <c:pt idx="1204">
                        <c:v>4/11/2014</c:v>
                      </c:pt>
                      <c:pt idx="1205">
                        <c:v>4/14/2014</c:v>
                      </c:pt>
                      <c:pt idx="1206">
                        <c:v>4/15/2014</c:v>
                      </c:pt>
                      <c:pt idx="1207">
                        <c:v>4/16/2014</c:v>
                      </c:pt>
                      <c:pt idx="1208">
                        <c:v>4/17/2014</c:v>
                      </c:pt>
                      <c:pt idx="1209">
                        <c:v>4/21/2014</c:v>
                      </c:pt>
                      <c:pt idx="1210">
                        <c:v>4/22/2014</c:v>
                      </c:pt>
                      <c:pt idx="1211">
                        <c:v>4/23/2014</c:v>
                      </c:pt>
                      <c:pt idx="1212">
                        <c:v>4/24/2014</c:v>
                      </c:pt>
                      <c:pt idx="1213">
                        <c:v>4/25/2014</c:v>
                      </c:pt>
                      <c:pt idx="1214">
                        <c:v>4/28/2014</c:v>
                      </c:pt>
                      <c:pt idx="1215">
                        <c:v>4/29/2014</c:v>
                      </c:pt>
                      <c:pt idx="1216">
                        <c:v>4/30/2014</c:v>
                      </c:pt>
                      <c:pt idx="1217">
                        <c:v>5/1/2014</c:v>
                      </c:pt>
                      <c:pt idx="1218">
                        <c:v>5/2/2014</c:v>
                      </c:pt>
                      <c:pt idx="1219">
                        <c:v>5/5/2014</c:v>
                      </c:pt>
                      <c:pt idx="1220">
                        <c:v>5/6/2014</c:v>
                      </c:pt>
                      <c:pt idx="1221">
                        <c:v>5/7/2014</c:v>
                      </c:pt>
                      <c:pt idx="1222">
                        <c:v>5/8/2014</c:v>
                      </c:pt>
                      <c:pt idx="1223">
                        <c:v>5/9/2014</c:v>
                      </c:pt>
                      <c:pt idx="1224">
                        <c:v>5/12/2014</c:v>
                      </c:pt>
                      <c:pt idx="1225">
                        <c:v>5/13/2014</c:v>
                      </c:pt>
                      <c:pt idx="1226">
                        <c:v>5/14/2014</c:v>
                      </c:pt>
                      <c:pt idx="1227">
                        <c:v>5/15/2014</c:v>
                      </c:pt>
                      <c:pt idx="1228">
                        <c:v>5/16/2014</c:v>
                      </c:pt>
                      <c:pt idx="1229">
                        <c:v>5/19/2014</c:v>
                      </c:pt>
                      <c:pt idx="1230">
                        <c:v>5/20/2014</c:v>
                      </c:pt>
                      <c:pt idx="1231">
                        <c:v>5/21/2014</c:v>
                      </c:pt>
                      <c:pt idx="1232">
                        <c:v>5/22/2014</c:v>
                      </c:pt>
                      <c:pt idx="1233">
                        <c:v>5/23/2014</c:v>
                      </c:pt>
                      <c:pt idx="1234">
                        <c:v>5/27/2014</c:v>
                      </c:pt>
                      <c:pt idx="1235">
                        <c:v>5/28/2014</c:v>
                      </c:pt>
                      <c:pt idx="1236">
                        <c:v>5/29/2014</c:v>
                      </c:pt>
                      <c:pt idx="1237">
                        <c:v>5/30/2014</c:v>
                      </c:pt>
                      <c:pt idx="1238">
                        <c:v>6/2/2014</c:v>
                      </c:pt>
                      <c:pt idx="1239">
                        <c:v>6/3/2014</c:v>
                      </c:pt>
                      <c:pt idx="1240">
                        <c:v>6/4/2014</c:v>
                      </c:pt>
                      <c:pt idx="1241">
                        <c:v>6/5/2014</c:v>
                      </c:pt>
                      <c:pt idx="1242">
                        <c:v>6/6/2014</c:v>
                      </c:pt>
                      <c:pt idx="1243">
                        <c:v>6/9/2014</c:v>
                      </c:pt>
                      <c:pt idx="1244">
                        <c:v>6/10/2014</c:v>
                      </c:pt>
                      <c:pt idx="1245">
                        <c:v>6/11/2014</c:v>
                      </c:pt>
                      <c:pt idx="1246">
                        <c:v>6/12/2014</c:v>
                      </c:pt>
                      <c:pt idx="1247">
                        <c:v>6/13/2014</c:v>
                      </c:pt>
                      <c:pt idx="1248">
                        <c:v>6/16/2014</c:v>
                      </c:pt>
                      <c:pt idx="1249">
                        <c:v>6/17/2014</c:v>
                      </c:pt>
                      <c:pt idx="1250">
                        <c:v>6/18/2014</c:v>
                      </c:pt>
                      <c:pt idx="1251">
                        <c:v>6/19/2014</c:v>
                      </c:pt>
                      <c:pt idx="1252">
                        <c:v>6/20/2014</c:v>
                      </c:pt>
                      <c:pt idx="1253">
                        <c:v>6/23/2014</c:v>
                      </c:pt>
                      <c:pt idx="1254">
                        <c:v>6/24/2014</c:v>
                      </c:pt>
                      <c:pt idx="1255">
                        <c:v>6/25/2014</c:v>
                      </c:pt>
                      <c:pt idx="1256">
                        <c:v>6/26/2014</c:v>
                      </c:pt>
                      <c:pt idx="1257">
                        <c:v>6/27/2014</c:v>
                      </c:pt>
                      <c:pt idx="1258">
                        <c:v>6/30/2014</c:v>
                      </c:pt>
                      <c:pt idx="1259">
                        <c:v>7/1/2014</c:v>
                      </c:pt>
                      <c:pt idx="1260">
                        <c:v>7/2/2014</c:v>
                      </c:pt>
                      <c:pt idx="1261">
                        <c:v>7/3/2014</c:v>
                      </c:pt>
                      <c:pt idx="1262">
                        <c:v>7/7/2014</c:v>
                      </c:pt>
                      <c:pt idx="1263">
                        <c:v>7/8/2014</c:v>
                      </c:pt>
                      <c:pt idx="1264">
                        <c:v>7/9/2014</c:v>
                      </c:pt>
                      <c:pt idx="1265">
                        <c:v>7/10/2014</c:v>
                      </c:pt>
                      <c:pt idx="1266">
                        <c:v>7/11/2014</c:v>
                      </c:pt>
                      <c:pt idx="1267">
                        <c:v>7/14/2014</c:v>
                      </c:pt>
                      <c:pt idx="1268">
                        <c:v>7/15/2014</c:v>
                      </c:pt>
                      <c:pt idx="1269">
                        <c:v>7/16/2014</c:v>
                      </c:pt>
                      <c:pt idx="1270">
                        <c:v>7/17/2014</c:v>
                      </c:pt>
                      <c:pt idx="1271">
                        <c:v>7/18/2014</c:v>
                      </c:pt>
                      <c:pt idx="1272">
                        <c:v>7/21/2014</c:v>
                      </c:pt>
                      <c:pt idx="1273">
                        <c:v>7/22/2014</c:v>
                      </c:pt>
                      <c:pt idx="1274">
                        <c:v>7/23/2014</c:v>
                      </c:pt>
                      <c:pt idx="1275">
                        <c:v>7/24/2014</c:v>
                      </c:pt>
                      <c:pt idx="1276">
                        <c:v>7/25/2014</c:v>
                      </c:pt>
                      <c:pt idx="1277">
                        <c:v>7/28/2014</c:v>
                      </c:pt>
                      <c:pt idx="1278">
                        <c:v>7/29/2014</c:v>
                      </c:pt>
                      <c:pt idx="1279">
                        <c:v>7/30/2014</c:v>
                      </c:pt>
                      <c:pt idx="1280">
                        <c:v>7/31/2014</c:v>
                      </c:pt>
                      <c:pt idx="1281">
                        <c:v>8/1/2014</c:v>
                      </c:pt>
                      <c:pt idx="1282">
                        <c:v>8/4/2014</c:v>
                      </c:pt>
                      <c:pt idx="1283">
                        <c:v>8/5/2014</c:v>
                      </c:pt>
                      <c:pt idx="1284">
                        <c:v>8/6/2014</c:v>
                      </c:pt>
                      <c:pt idx="1285">
                        <c:v>8/7/2014</c:v>
                      </c:pt>
                      <c:pt idx="1286">
                        <c:v>8/8/2014</c:v>
                      </c:pt>
                      <c:pt idx="1287">
                        <c:v>8/11/2014</c:v>
                      </c:pt>
                      <c:pt idx="1288">
                        <c:v>8/12/2014</c:v>
                      </c:pt>
                      <c:pt idx="1289">
                        <c:v>8/13/2014</c:v>
                      </c:pt>
                      <c:pt idx="1290">
                        <c:v>8/14/2014</c:v>
                      </c:pt>
                      <c:pt idx="1291">
                        <c:v>8/15/2014</c:v>
                      </c:pt>
                      <c:pt idx="1292">
                        <c:v>8/18/2014</c:v>
                      </c:pt>
                      <c:pt idx="1293">
                        <c:v>8/19/2014</c:v>
                      </c:pt>
                      <c:pt idx="1294">
                        <c:v>8/20/2014</c:v>
                      </c:pt>
                      <c:pt idx="1295">
                        <c:v>8/21/2014</c:v>
                      </c:pt>
                      <c:pt idx="1296">
                        <c:v>8/22/2014</c:v>
                      </c:pt>
                      <c:pt idx="1297">
                        <c:v>8/25/2014</c:v>
                      </c:pt>
                      <c:pt idx="1298">
                        <c:v>8/26/2014</c:v>
                      </c:pt>
                      <c:pt idx="1299">
                        <c:v>8/27/2014</c:v>
                      </c:pt>
                      <c:pt idx="1300">
                        <c:v>8/28/2014</c:v>
                      </c:pt>
                      <c:pt idx="1301">
                        <c:v>8/29/2014</c:v>
                      </c:pt>
                      <c:pt idx="1302">
                        <c:v>9/2/2014</c:v>
                      </c:pt>
                      <c:pt idx="1303">
                        <c:v>9/3/2014</c:v>
                      </c:pt>
                      <c:pt idx="1304">
                        <c:v>9/4/2014</c:v>
                      </c:pt>
                      <c:pt idx="1305">
                        <c:v>9/5/2014</c:v>
                      </c:pt>
                      <c:pt idx="1306">
                        <c:v>9/8/2014</c:v>
                      </c:pt>
                      <c:pt idx="1307">
                        <c:v>9/9/2014</c:v>
                      </c:pt>
                      <c:pt idx="1308">
                        <c:v>9/10/2014</c:v>
                      </c:pt>
                      <c:pt idx="1309">
                        <c:v>9/11/2014</c:v>
                      </c:pt>
                      <c:pt idx="1310">
                        <c:v>9/12/2014</c:v>
                      </c:pt>
                      <c:pt idx="1311">
                        <c:v>9/15/2014</c:v>
                      </c:pt>
                      <c:pt idx="1312">
                        <c:v>9/16/2014</c:v>
                      </c:pt>
                      <c:pt idx="1313">
                        <c:v>9/17/2014</c:v>
                      </c:pt>
                      <c:pt idx="1314">
                        <c:v>9/18/2014</c:v>
                      </c:pt>
                      <c:pt idx="1315">
                        <c:v>9/19/2014</c:v>
                      </c:pt>
                      <c:pt idx="1316">
                        <c:v>9/22/2014</c:v>
                      </c:pt>
                      <c:pt idx="1317">
                        <c:v>9/23/2014</c:v>
                      </c:pt>
                      <c:pt idx="1318">
                        <c:v>9/24/2014</c:v>
                      </c:pt>
                      <c:pt idx="1319">
                        <c:v>9/25/2014</c:v>
                      </c:pt>
                      <c:pt idx="1320">
                        <c:v>9/26/2014</c:v>
                      </c:pt>
                      <c:pt idx="1321">
                        <c:v>9/29/2014</c:v>
                      </c:pt>
                      <c:pt idx="1322">
                        <c:v>9/30/2014</c:v>
                      </c:pt>
                      <c:pt idx="1323">
                        <c:v>10/1/2014</c:v>
                      </c:pt>
                      <c:pt idx="1324">
                        <c:v>10/2/2014</c:v>
                      </c:pt>
                      <c:pt idx="1325">
                        <c:v>10/3/2014</c:v>
                      </c:pt>
                      <c:pt idx="1326">
                        <c:v>10/6/2014</c:v>
                      </c:pt>
                      <c:pt idx="1327">
                        <c:v>10/7/2014</c:v>
                      </c:pt>
                      <c:pt idx="1328">
                        <c:v>10/8/2014</c:v>
                      </c:pt>
                      <c:pt idx="1329">
                        <c:v>10/9/2014</c:v>
                      </c:pt>
                      <c:pt idx="1330">
                        <c:v>10/10/2014</c:v>
                      </c:pt>
                      <c:pt idx="1331">
                        <c:v>10/13/2014</c:v>
                      </c:pt>
                      <c:pt idx="1332">
                        <c:v>10/14/2014</c:v>
                      </c:pt>
                      <c:pt idx="1333">
                        <c:v>10/15/2014</c:v>
                      </c:pt>
                      <c:pt idx="1334">
                        <c:v>10/16/2014</c:v>
                      </c:pt>
                      <c:pt idx="1335">
                        <c:v>10/17/2014</c:v>
                      </c:pt>
                      <c:pt idx="1336">
                        <c:v>10/20/2014</c:v>
                      </c:pt>
                      <c:pt idx="1337">
                        <c:v>10/21/2014</c:v>
                      </c:pt>
                      <c:pt idx="1338">
                        <c:v>10/22/2014</c:v>
                      </c:pt>
                      <c:pt idx="1339">
                        <c:v>10/23/2014</c:v>
                      </c:pt>
                      <c:pt idx="1340">
                        <c:v>10/24/2014</c:v>
                      </c:pt>
                      <c:pt idx="1341">
                        <c:v>10/27/2014</c:v>
                      </c:pt>
                      <c:pt idx="1342">
                        <c:v>10/28/2014</c:v>
                      </c:pt>
                      <c:pt idx="1343">
                        <c:v>10/29/2014</c:v>
                      </c:pt>
                      <c:pt idx="1344">
                        <c:v>10/30/2014</c:v>
                      </c:pt>
                      <c:pt idx="1345">
                        <c:v>10/31/2014</c:v>
                      </c:pt>
                      <c:pt idx="1346">
                        <c:v>11/3/2014</c:v>
                      </c:pt>
                      <c:pt idx="1347">
                        <c:v>11/4/2014</c:v>
                      </c:pt>
                      <c:pt idx="1348">
                        <c:v>11/5/2014</c:v>
                      </c:pt>
                      <c:pt idx="1349">
                        <c:v>11/6/2014</c:v>
                      </c:pt>
                      <c:pt idx="1350">
                        <c:v>11/7/2014</c:v>
                      </c:pt>
                      <c:pt idx="1351">
                        <c:v>11/10/2014</c:v>
                      </c:pt>
                      <c:pt idx="1352">
                        <c:v>11/11/2014</c:v>
                      </c:pt>
                      <c:pt idx="1353">
                        <c:v>11/12/2014</c:v>
                      </c:pt>
                      <c:pt idx="1354">
                        <c:v>11/13/2014</c:v>
                      </c:pt>
                      <c:pt idx="1355">
                        <c:v>11/14/2014</c:v>
                      </c:pt>
                      <c:pt idx="1356">
                        <c:v>11/17/2014</c:v>
                      </c:pt>
                      <c:pt idx="1357">
                        <c:v>11/18/2014</c:v>
                      </c:pt>
                      <c:pt idx="1358">
                        <c:v>11/19/2014</c:v>
                      </c:pt>
                      <c:pt idx="1359">
                        <c:v>11/20/2014</c:v>
                      </c:pt>
                      <c:pt idx="1360">
                        <c:v>11/21/2014</c:v>
                      </c:pt>
                      <c:pt idx="1361">
                        <c:v>11/24/2014</c:v>
                      </c:pt>
                      <c:pt idx="1362">
                        <c:v>11/25/2014</c:v>
                      </c:pt>
                      <c:pt idx="1363">
                        <c:v>11/26/2014</c:v>
                      </c:pt>
                      <c:pt idx="1364">
                        <c:v>11/28/2014</c:v>
                      </c:pt>
                      <c:pt idx="1365">
                        <c:v>12/1/2014</c:v>
                      </c:pt>
                      <c:pt idx="1366">
                        <c:v>12/2/2014</c:v>
                      </c:pt>
                      <c:pt idx="1367">
                        <c:v>12/3/2014</c:v>
                      </c:pt>
                      <c:pt idx="1368">
                        <c:v>12/4/2014</c:v>
                      </c:pt>
                      <c:pt idx="1369">
                        <c:v>12/5/2014</c:v>
                      </c:pt>
                      <c:pt idx="1370">
                        <c:v>12/8/2014</c:v>
                      </c:pt>
                      <c:pt idx="1371">
                        <c:v>12/9/2014</c:v>
                      </c:pt>
                      <c:pt idx="1372">
                        <c:v>12/10/2014</c:v>
                      </c:pt>
                      <c:pt idx="1373">
                        <c:v>12/11/2014</c:v>
                      </c:pt>
                      <c:pt idx="1374">
                        <c:v>12/12/2014</c:v>
                      </c:pt>
                      <c:pt idx="1375">
                        <c:v>12/15/2014</c:v>
                      </c:pt>
                      <c:pt idx="1376">
                        <c:v>12/16/2014</c:v>
                      </c:pt>
                      <c:pt idx="1377">
                        <c:v>12/17/2014</c:v>
                      </c:pt>
                      <c:pt idx="1378">
                        <c:v>12/18/2014</c:v>
                      </c:pt>
                      <c:pt idx="1379">
                        <c:v>12/19/2014</c:v>
                      </c:pt>
                      <c:pt idx="1380">
                        <c:v>12/22/2014</c:v>
                      </c:pt>
                      <c:pt idx="1381">
                        <c:v>12/23/2014</c:v>
                      </c:pt>
                      <c:pt idx="1382">
                        <c:v>12/24/2014</c:v>
                      </c:pt>
                      <c:pt idx="1383">
                        <c:v>12/26/2014</c:v>
                      </c:pt>
                      <c:pt idx="1384">
                        <c:v>12/29/2014</c:v>
                      </c:pt>
                      <c:pt idx="1385">
                        <c:v>12/30/2014</c:v>
                      </c:pt>
                      <c:pt idx="1386">
                        <c:v>12/31/2014</c:v>
                      </c:pt>
                      <c:pt idx="1387">
                        <c:v>1/2/2015</c:v>
                      </c:pt>
                      <c:pt idx="1388">
                        <c:v>1/5/2015</c:v>
                      </c:pt>
                      <c:pt idx="1389">
                        <c:v>1/6/2015</c:v>
                      </c:pt>
                      <c:pt idx="1390">
                        <c:v>1/7/2015</c:v>
                      </c:pt>
                      <c:pt idx="1391">
                        <c:v>1/8/2015</c:v>
                      </c:pt>
                      <c:pt idx="1392">
                        <c:v>1/9/2015</c:v>
                      </c:pt>
                      <c:pt idx="1393">
                        <c:v>1/12/2015</c:v>
                      </c:pt>
                      <c:pt idx="1394">
                        <c:v>1/13/2015</c:v>
                      </c:pt>
                      <c:pt idx="1395">
                        <c:v>1/14/2015</c:v>
                      </c:pt>
                      <c:pt idx="1396">
                        <c:v>1/15/2015</c:v>
                      </c:pt>
                      <c:pt idx="1397">
                        <c:v>1/16/2015</c:v>
                      </c:pt>
                      <c:pt idx="1398">
                        <c:v>1/20/2015</c:v>
                      </c:pt>
                      <c:pt idx="1399">
                        <c:v>1/21/2015</c:v>
                      </c:pt>
                      <c:pt idx="1400">
                        <c:v>1/22/2015</c:v>
                      </c:pt>
                      <c:pt idx="1401">
                        <c:v>1/23/2015</c:v>
                      </c:pt>
                      <c:pt idx="1402">
                        <c:v>1/26/2015</c:v>
                      </c:pt>
                      <c:pt idx="1403">
                        <c:v>1/27/2015</c:v>
                      </c:pt>
                      <c:pt idx="1404">
                        <c:v>1/28/2015</c:v>
                      </c:pt>
                      <c:pt idx="1405">
                        <c:v>1/29/2015</c:v>
                      </c:pt>
                      <c:pt idx="1406">
                        <c:v>1/30/2015</c:v>
                      </c:pt>
                      <c:pt idx="1407">
                        <c:v>2/2/2015</c:v>
                      </c:pt>
                      <c:pt idx="1408">
                        <c:v>2/3/2015</c:v>
                      </c:pt>
                      <c:pt idx="1409">
                        <c:v>2/4/2015</c:v>
                      </c:pt>
                      <c:pt idx="1410">
                        <c:v>2/5/2015</c:v>
                      </c:pt>
                      <c:pt idx="1411">
                        <c:v>2/6/2015</c:v>
                      </c:pt>
                      <c:pt idx="1412">
                        <c:v>2/9/2015</c:v>
                      </c:pt>
                      <c:pt idx="1413">
                        <c:v>2/10/2015</c:v>
                      </c:pt>
                      <c:pt idx="1414">
                        <c:v>2/11/2015</c:v>
                      </c:pt>
                      <c:pt idx="1415">
                        <c:v>2/12/2015</c:v>
                      </c:pt>
                      <c:pt idx="1416">
                        <c:v>2/13/2015</c:v>
                      </c:pt>
                      <c:pt idx="1417">
                        <c:v>2/17/2015</c:v>
                      </c:pt>
                      <c:pt idx="1418">
                        <c:v>2/18/2015</c:v>
                      </c:pt>
                      <c:pt idx="1419">
                        <c:v>2/19/2015</c:v>
                      </c:pt>
                      <c:pt idx="1420">
                        <c:v>2/20/2015</c:v>
                      </c:pt>
                      <c:pt idx="1421">
                        <c:v>2/23/2015</c:v>
                      </c:pt>
                      <c:pt idx="1422">
                        <c:v>2/24/2015</c:v>
                      </c:pt>
                      <c:pt idx="1423">
                        <c:v>2/25/2015</c:v>
                      </c:pt>
                      <c:pt idx="1424">
                        <c:v>2/26/2015</c:v>
                      </c:pt>
                      <c:pt idx="1425">
                        <c:v>2/27/2015</c:v>
                      </c:pt>
                      <c:pt idx="1426">
                        <c:v>3/2/2015</c:v>
                      </c:pt>
                      <c:pt idx="1427">
                        <c:v>3/3/2015</c:v>
                      </c:pt>
                      <c:pt idx="1428">
                        <c:v>3/4/2015</c:v>
                      </c:pt>
                      <c:pt idx="1429">
                        <c:v>3/5/2015</c:v>
                      </c:pt>
                      <c:pt idx="1430">
                        <c:v>3/6/2015</c:v>
                      </c:pt>
                      <c:pt idx="1431">
                        <c:v>3/9/2015</c:v>
                      </c:pt>
                      <c:pt idx="1432">
                        <c:v>3/10/2015</c:v>
                      </c:pt>
                      <c:pt idx="1433">
                        <c:v>3/11/2015</c:v>
                      </c:pt>
                      <c:pt idx="1434">
                        <c:v>3/12/2015</c:v>
                      </c:pt>
                      <c:pt idx="1435">
                        <c:v>3/13/2015</c:v>
                      </c:pt>
                      <c:pt idx="1436">
                        <c:v>3/16/2015</c:v>
                      </c:pt>
                      <c:pt idx="1437">
                        <c:v>3/17/2015</c:v>
                      </c:pt>
                      <c:pt idx="1438">
                        <c:v>3/18/2015</c:v>
                      </c:pt>
                      <c:pt idx="1439">
                        <c:v>3/19/2015</c:v>
                      </c:pt>
                      <c:pt idx="1440">
                        <c:v>3/20/2015</c:v>
                      </c:pt>
                      <c:pt idx="1441">
                        <c:v>3/23/2015</c:v>
                      </c:pt>
                      <c:pt idx="1442">
                        <c:v>3/24/2015</c:v>
                      </c:pt>
                      <c:pt idx="1443">
                        <c:v>3/25/2015</c:v>
                      </c:pt>
                      <c:pt idx="1444">
                        <c:v>3/26/2015</c:v>
                      </c:pt>
                      <c:pt idx="1445">
                        <c:v>3/27/2015</c:v>
                      </c:pt>
                      <c:pt idx="1446">
                        <c:v>3/30/2015</c:v>
                      </c:pt>
                      <c:pt idx="1447">
                        <c:v>3/31/2015</c:v>
                      </c:pt>
                      <c:pt idx="1448">
                        <c:v>4/1/2015</c:v>
                      </c:pt>
                      <c:pt idx="1449">
                        <c:v>4/2/2015</c:v>
                      </c:pt>
                      <c:pt idx="1450">
                        <c:v>4/6/2015</c:v>
                      </c:pt>
                      <c:pt idx="1451">
                        <c:v>4/7/2015</c:v>
                      </c:pt>
                      <c:pt idx="1452">
                        <c:v>4/8/2015</c:v>
                      </c:pt>
                      <c:pt idx="1453">
                        <c:v>4/9/2015</c:v>
                      </c:pt>
                      <c:pt idx="1454">
                        <c:v>4/10/2015</c:v>
                      </c:pt>
                      <c:pt idx="1455">
                        <c:v>4/13/2015</c:v>
                      </c:pt>
                      <c:pt idx="1456">
                        <c:v>4/14/2015</c:v>
                      </c:pt>
                      <c:pt idx="1457">
                        <c:v>4/15/2015</c:v>
                      </c:pt>
                      <c:pt idx="1458">
                        <c:v>4/16/2015</c:v>
                      </c:pt>
                      <c:pt idx="1459">
                        <c:v>4/17/2015</c:v>
                      </c:pt>
                      <c:pt idx="1460">
                        <c:v>4/20/2015</c:v>
                      </c:pt>
                      <c:pt idx="1461">
                        <c:v>4/21/2015</c:v>
                      </c:pt>
                      <c:pt idx="1462">
                        <c:v>4/22/2015</c:v>
                      </c:pt>
                      <c:pt idx="1463">
                        <c:v>4/23/2015</c:v>
                      </c:pt>
                      <c:pt idx="1464">
                        <c:v>4/24/2015</c:v>
                      </c:pt>
                      <c:pt idx="1465">
                        <c:v>4/27/2015</c:v>
                      </c:pt>
                      <c:pt idx="1466">
                        <c:v>4/28/2015</c:v>
                      </c:pt>
                      <c:pt idx="1467">
                        <c:v>4/29/2015</c:v>
                      </c:pt>
                      <c:pt idx="1468">
                        <c:v>4/30/2015</c:v>
                      </c:pt>
                      <c:pt idx="1469">
                        <c:v>5/1/2015</c:v>
                      </c:pt>
                      <c:pt idx="1470">
                        <c:v>5/4/2015</c:v>
                      </c:pt>
                      <c:pt idx="1471">
                        <c:v>5/5/2015</c:v>
                      </c:pt>
                      <c:pt idx="1472">
                        <c:v>5/6/2015</c:v>
                      </c:pt>
                      <c:pt idx="1473">
                        <c:v>5/7/2015</c:v>
                      </c:pt>
                      <c:pt idx="1474">
                        <c:v>5/8/2015</c:v>
                      </c:pt>
                      <c:pt idx="1475">
                        <c:v>5/11/2015</c:v>
                      </c:pt>
                      <c:pt idx="1476">
                        <c:v>5/12/2015</c:v>
                      </c:pt>
                      <c:pt idx="1477">
                        <c:v>5/13/2015</c:v>
                      </c:pt>
                      <c:pt idx="1478">
                        <c:v>5/14/2015</c:v>
                      </c:pt>
                      <c:pt idx="1479">
                        <c:v>5/15/2015</c:v>
                      </c:pt>
                      <c:pt idx="1480">
                        <c:v>5/18/2015</c:v>
                      </c:pt>
                      <c:pt idx="1481">
                        <c:v>5/19/2015</c:v>
                      </c:pt>
                      <c:pt idx="1482">
                        <c:v>5/20/2015</c:v>
                      </c:pt>
                      <c:pt idx="1483">
                        <c:v>5/21/2015</c:v>
                      </c:pt>
                      <c:pt idx="1484">
                        <c:v>5/22/2015</c:v>
                      </c:pt>
                      <c:pt idx="1485">
                        <c:v>5/26/2015</c:v>
                      </c:pt>
                      <c:pt idx="1486">
                        <c:v>5/27/2015</c:v>
                      </c:pt>
                      <c:pt idx="1487">
                        <c:v>5/28/2015</c:v>
                      </c:pt>
                      <c:pt idx="1488">
                        <c:v>5/29/2015</c:v>
                      </c:pt>
                      <c:pt idx="1489">
                        <c:v>6/1/2015</c:v>
                      </c:pt>
                      <c:pt idx="1490">
                        <c:v>6/2/2015</c:v>
                      </c:pt>
                      <c:pt idx="1491">
                        <c:v>6/3/2015</c:v>
                      </c:pt>
                      <c:pt idx="1492">
                        <c:v>6/4/2015</c:v>
                      </c:pt>
                      <c:pt idx="1493">
                        <c:v>6/5/2015</c:v>
                      </c:pt>
                      <c:pt idx="1494">
                        <c:v>6/8/2015</c:v>
                      </c:pt>
                      <c:pt idx="1495">
                        <c:v>6/9/2015</c:v>
                      </c:pt>
                      <c:pt idx="1496">
                        <c:v>6/10/2015</c:v>
                      </c:pt>
                      <c:pt idx="1497">
                        <c:v>6/11/2015</c:v>
                      </c:pt>
                      <c:pt idx="1498">
                        <c:v>6/12/2015</c:v>
                      </c:pt>
                      <c:pt idx="1499">
                        <c:v>6/15/2015</c:v>
                      </c:pt>
                      <c:pt idx="1500">
                        <c:v>6/16/2015</c:v>
                      </c:pt>
                      <c:pt idx="1501">
                        <c:v>6/17/2015</c:v>
                      </c:pt>
                      <c:pt idx="1502">
                        <c:v>6/18/2015</c:v>
                      </c:pt>
                      <c:pt idx="1503">
                        <c:v>6/19/2015</c:v>
                      </c:pt>
                      <c:pt idx="1504">
                        <c:v>6/22/2015</c:v>
                      </c:pt>
                      <c:pt idx="1505">
                        <c:v>6/23/2015</c:v>
                      </c:pt>
                      <c:pt idx="1506">
                        <c:v>6/24/2015</c:v>
                      </c:pt>
                      <c:pt idx="1507">
                        <c:v>6/25/2015</c:v>
                      </c:pt>
                      <c:pt idx="1508">
                        <c:v>6/26/2015</c:v>
                      </c:pt>
                      <c:pt idx="1509">
                        <c:v>6/29/2015</c:v>
                      </c:pt>
                      <c:pt idx="1510">
                        <c:v>6/30/2015</c:v>
                      </c:pt>
                      <c:pt idx="1511">
                        <c:v>7/1/2015</c:v>
                      </c:pt>
                      <c:pt idx="1512">
                        <c:v>7/2/2015</c:v>
                      </c:pt>
                      <c:pt idx="1513">
                        <c:v>7/6/2015</c:v>
                      </c:pt>
                      <c:pt idx="1514">
                        <c:v>7/7/2015</c:v>
                      </c:pt>
                      <c:pt idx="1515">
                        <c:v>7/8/2015</c:v>
                      </c:pt>
                      <c:pt idx="1516">
                        <c:v>7/9/2015</c:v>
                      </c:pt>
                      <c:pt idx="1517">
                        <c:v>7/10/2015</c:v>
                      </c:pt>
                      <c:pt idx="1518">
                        <c:v>7/13/2015</c:v>
                      </c:pt>
                      <c:pt idx="1519">
                        <c:v>7/14/2015</c:v>
                      </c:pt>
                      <c:pt idx="1520">
                        <c:v>7/15/2015</c:v>
                      </c:pt>
                      <c:pt idx="1521">
                        <c:v>7/16/2015</c:v>
                      </c:pt>
                      <c:pt idx="1522">
                        <c:v>7/17/2015</c:v>
                      </c:pt>
                      <c:pt idx="1523">
                        <c:v>7/20/2015</c:v>
                      </c:pt>
                      <c:pt idx="1524">
                        <c:v>7/21/2015</c:v>
                      </c:pt>
                      <c:pt idx="1525">
                        <c:v>7/22/2015</c:v>
                      </c:pt>
                      <c:pt idx="1526">
                        <c:v>7/23/2015</c:v>
                      </c:pt>
                      <c:pt idx="1527">
                        <c:v>7/24/2015</c:v>
                      </c:pt>
                      <c:pt idx="1528">
                        <c:v>7/27/2015</c:v>
                      </c:pt>
                      <c:pt idx="1529">
                        <c:v>7/28/2015</c:v>
                      </c:pt>
                      <c:pt idx="1530">
                        <c:v>7/29/2015</c:v>
                      </c:pt>
                      <c:pt idx="1531">
                        <c:v>7/30/2015</c:v>
                      </c:pt>
                      <c:pt idx="1532">
                        <c:v>7/31/2015</c:v>
                      </c:pt>
                      <c:pt idx="1533">
                        <c:v>8/3/2015</c:v>
                      </c:pt>
                      <c:pt idx="1534">
                        <c:v>8/4/2015</c:v>
                      </c:pt>
                      <c:pt idx="1535">
                        <c:v>8/5/2015</c:v>
                      </c:pt>
                      <c:pt idx="1536">
                        <c:v>8/6/2015</c:v>
                      </c:pt>
                      <c:pt idx="1537">
                        <c:v>8/7/2015</c:v>
                      </c:pt>
                      <c:pt idx="1538">
                        <c:v>8/10/2015</c:v>
                      </c:pt>
                      <c:pt idx="1539">
                        <c:v>8/11/2015</c:v>
                      </c:pt>
                      <c:pt idx="1540">
                        <c:v>8/12/2015</c:v>
                      </c:pt>
                      <c:pt idx="1541">
                        <c:v>8/13/2015</c:v>
                      </c:pt>
                      <c:pt idx="1542">
                        <c:v>8/14/2015</c:v>
                      </c:pt>
                      <c:pt idx="1543">
                        <c:v>8/17/2015</c:v>
                      </c:pt>
                      <c:pt idx="1544">
                        <c:v>8/18/2015</c:v>
                      </c:pt>
                      <c:pt idx="1545">
                        <c:v>8/19/2015</c:v>
                      </c:pt>
                      <c:pt idx="1546">
                        <c:v>8/20/2015</c:v>
                      </c:pt>
                      <c:pt idx="1547">
                        <c:v>8/21/2015</c:v>
                      </c:pt>
                      <c:pt idx="1548">
                        <c:v>8/24/2015</c:v>
                      </c:pt>
                      <c:pt idx="1549">
                        <c:v>8/25/2015</c:v>
                      </c:pt>
                      <c:pt idx="1550">
                        <c:v>8/26/2015</c:v>
                      </c:pt>
                      <c:pt idx="1551">
                        <c:v>8/27/2015</c:v>
                      </c:pt>
                      <c:pt idx="1552">
                        <c:v>8/28/2015</c:v>
                      </c:pt>
                      <c:pt idx="1553">
                        <c:v>8/31/2015</c:v>
                      </c:pt>
                      <c:pt idx="1554">
                        <c:v>9/1/2015</c:v>
                      </c:pt>
                      <c:pt idx="1555">
                        <c:v>9/2/2015</c:v>
                      </c:pt>
                      <c:pt idx="1556">
                        <c:v>9/3/2015</c:v>
                      </c:pt>
                      <c:pt idx="1557">
                        <c:v>9/4/2015</c:v>
                      </c:pt>
                      <c:pt idx="1558">
                        <c:v>9/8/2015</c:v>
                      </c:pt>
                      <c:pt idx="1559">
                        <c:v>9/9/2015</c:v>
                      </c:pt>
                      <c:pt idx="1560">
                        <c:v>9/10/2015</c:v>
                      </c:pt>
                      <c:pt idx="1561">
                        <c:v>9/11/2015</c:v>
                      </c:pt>
                      <c:pt idx="1562">
                        <c:v>9/14/2015</c:v>
                      </c:pt>
                      <c:pt idx="1563">
                        <c:v>9/15/2015</c:v>
                      </c:pt>
                      <c:pt idx="1564">
                        <c:v>9/16/2015</c:v>
                      </c:pt>
                      <c:pt idx="1565">
                        <c:v>9/17/2015</c:v>
                      </c:pt>
                      <c:pt idx="1566">
                        <c:v>9/18/2015</c:v>
                      </c:pt>
                      <c:pt idx="1567">
                        <c:v>9/21/2015</c:v>
                      </c:pt>
                      <c:pt idx="1568">
                        <c:v>9/22/2015</c:v>
                      </c:pt>
                      <c:pt idx="1569">
                        <c:v>9/23/2015</c:v>
                      </c:pt>
                      <c:pt idx="1570">
                        <c:v>9/24/2015</c:v>
                      </c:pt>
                      <c:pt idx="1571">
                        <c:v>9/25/2015</c:v>
                      </c:pt>
                      <c:pt idx="1572">
                        <c:v>9/28/2015</c:v>
                      </c:pt>
                      <c:pt idx="1573">
                        <c:v>9/29/2015</c:v>
                      </c:pt>
                      <c:pt idx="1574">
                        <c:v>9/30/2015</c:v>
                      </c:pt>
                      <c:pt idx="1575">
                        <c:v>10/1/2015</c:v>
                      </c:pt>
                      <c:pt idx="1576">
                        <c:v>10/2/2015</c:v>
                      </c:pt>
                      <c:pt idx="1577">
                        <c:v>10/5/2015</c:v>
                      </c:pt>
                      <c:pt idx="1578">
                        <c:v>10/6/2015</c:v>
                      </c:pt>
                      <c:pt idx="1579">
                        <c:v>10/7/2015</c:v>
                      </c:pt>
                      <c:pt idx="1580">
                        <c:v>10/8/2015</c:v>
                      </c:pt>
                      <c:pt idx="1581">
                        <c:v>10/9/2015</c:v>
                      </c:pt>
                      <c:pt idx="1582">
                        <c:v>10/12/2015</c:v>
                      </c:pt>
                      <c:pt idx="1583">
                        <c:v>10/13/2015</c:v>
                      </c:pt>
                      <c:pt idx="1584">
                        <c:v>10/14/2015</c:v>
                      </c:pt>
                      <c:pt idx="1585">
                        <c:v>10/15/2015</c:v>
                      </c:pt>
                      <c:pt idx="1586">
                        <c:v>10/16/2015</c:v>
                      </c:pt>
                      <c:pt idx="1587">
                        <c:v>10/19/2015</c:v>
                      </c:pt>
                      <c:pt idx="1588">
                        <c:v>10/20/2015</c:v>
                      </c:pt>
                      <c:pt idx="1589">
                        <c:v>10/21/2015</c:v>
                      </c:pt>
                      <c:pt idx="1590">
                        <c:v>10/22/2015</c:v>
                      </c:pt>
                      <c:pt idx="1591">
                        <c:v>10/23/2015</c:v>
                      </c:pt>
                      <c:pt idx="1592">
                        <c:v>10/26/2015</c:v>
                      </c:pt>
                      <c:pt idx="1593">
                        <c:v>10/27/2015</c:v>
                      </c:pt>
                      <c:pt idx="1594">
                        <c:v>10/28/2015</c:v>
                      </c:pt>
                      <c:pt idx="1595">
                        <c:v>10/29/2015</c:v>
                      </c:pt>
                      <c:pt idx="1596">
                        <c:v>10/30/2015</c:v>
                      </c:pt>
                      <c:pt idx="1597">
                        <c:v>11/2/2015</c:v>
                      </c:pt>
                      <c:pt idx="1598">
                        <c:v>11/3/2015</c:v>
                      </c:pt>
                      <c:pt idx="1599">
                        <c:v>11/4/2015</c:v>
                      </c:pt>
                      <c:pt idx="1600">
                        <c:v>11/5/2015</c:v>
                      </c:pt>
                      <c:pt idx="1601">
                        <c:v>11/6/2015</c:v>
                      </c:pt>
                      <c:pt idx="1602">
                        <c:v>11/9/2015</c:v>
                      </c:pt>
                      <c:pt idx="1603">
                        <c:v>11/10/2015</c:v>
                      </c:pt>
                      <c:pt idx="1604">
                        <c:v>11/11/2015</c:v>
                      </c:pt>
                      <c:pt idx="1605">
                        <c:v>11/12/2015</c:v>
                      </c:pt>
                      <c:pt idx="1606">
                        <c:v>11/13/2015</c:v>
                      </c:pt>
                      <c:pt idx="1607">
                        <c:v>11/16/2015</c:v>
                      </c:pt>
                      <c:pt idx="1608">
                        <c:v>11/17/2015</c:v>
                      </c:pt>
                      <c:pt idx="1609">
                        <c:v>11/18/2015</c:v>
                      </c:pt>
                      <c:pt idx="1610">
                        <c:v>11/19/2015</c:v>
                      </c:pt>
                      <c:pt idx="1611">
                        <c:v>11/20/2015</c:v>
                      </c:pt>
                      <c:pt idx="1612">
                        <c:v>11/23/2015</c:v>
                      </c:pt>
                      <c:pt idx="1613">
                        <c:v>11/24/2015</c:v>
                      </c:pt>
                      <c:pt idx="1614">
                        <c:v>11/25/2015</c:v>
                      </c:pt>
                      <c:pt idx="1615">
                        <c:v>11/27/2015</c:v>
                      </c:pt>
                      <c:pt idx="1616">
                        <c:v>11/30/2015</c:v>
                      </c:pt>
                      <c:pt idx="1617">
                        <c:v>12/1/2015</c:v>
                      </c:pt>
                      <c:pt idx="1618">
                        <c:v>12/2/2015</c:v>
                      </c:pt>
                      <c:pt idx="1619">
                        <c:v>12/3/2015</c:v>
                      </c:pt>
                      <c:pt idx="1620">
                        <c:v>12/4/2015</c:v>
                      </c:pt>
                      <c:pt idx="1621">
                        <c:v>12/7/2015</c:v>
                      </c:pt>
                      <c:pt idx="1622">
                        <c:v>12/8/2015</c:v>
                      </c:pt>
                      <c:pt idx="1623">
                        <c:v>12/9/2015</c:v>
                      </c:pt>
                      <c:pt idx="1624">
                        <c:v>12/10/2015</c:v>
                      </c:pt>
                      <c:pt idx="1625">
                        <c:v>12/11/2015</c:v>
                      </c:pt>
                      <c:pt idx="1626">
                        <c:v>12/14/2015</c:v>
                      </c:pt>
                      <c:pt idx="1627">
                        <c:v>12/15/2015</c:v>
                      </c:pt>
                      <c:pt idx="1628">
                        <c:v>12/16/2015</c:v>
                      </c:pt>
                      <c:pt idx="1629">
                        <c:v>12/17/2015</c:v>
                      </c:pt>
                      <c:pt idx="1630">
                        <c:v>12/18/2015</c:v>
                      </c:pt>
                      <c:pt idx="1631">
                        <c:v>12/21/2015</c:v>
                      </c:pt>
                      <c:pt idx="1632">
                        <c:v>12/22/2015</c:v>
                      </c:pt>
                      <c:pt idx="1633">
                        <c:v>12/23/2015</c:v>
                      </c:pt>
                      <c:pt idx="1634">
                        <c:v>12/24/2015</c:v>
                      </c:pt>
                      <c:pt idx="1635">
                        <c:v>12/28/2015</c:v>
                      </c:pt>
                      <c:pt idx="1636">
                        <c:v>12/29/2015</c:v>
                      </c:pt>
                      <c:pt idx="1637">
                        <c:v>12/30/2015</c:v>
                      </c:pt>
                      <c:pt idx="1638">
                        <c:v>12/31/2015</c:v>
                      </c:pt>
                      <c:pt idx="1639">
                        <c:v>1/4/2016</c:v>
                      </c:pt>
                      <c:pt idx="1640">
                        <c:v>1/5/2016</c:v>
                      </c:pt>
                      <c:pt idx="1641">
                        <c:v>1/6/2016</c:v>
                      </c:pt>
                      <c:pt idx="1642">
                        <c:v>1/7/2016</c:v>
                      </c:pt>
                      <c:pt idx="1643">
                        <c:v>1/8/2016</c:v>
                      </c:pt>
                      <c:pt idx="1644">
                        <c:v>1/11/2016</c:v>
                      </c:pt>
                      <c:pt idx="1645">
                        <c:v>1/12/2016</c:v>
                      </c:pt>
                      <c:pt idx="1646">
                        <c:v>1/13/2016</c:v>
                      </c:pt>
                      <c:pt idx="1647">
                        <c:v>1/14/2016</c:v>
                      </c:pt>
                      <c:pt idx="1648">
                        <c:v>1/15/2016</c:v>
                      </c:pt>
                      <c:pt idx="1649">
                        <c:v>1/19/2016</c:v>
                      </c:pt>
                      <c:pt idx="1650">
                        <c:v>1/20/2016</c:v>
                      </c:pt>
                      <c:pt idx="1651">
                        <c:v>1/21/2016</c:v>
                      </c:pt>
                      <c:pt idx="1652">
                        <c:v>1/22/2016</c:v>
                      </c:pt>
                      <c:pt idx="1653">
                        <c:v>1/25/2016</c:v>
                      </c:pt>
                      <c:pt idx="1654">
                        <c:v>1/26/2016</c:v>
                      </c:pt>
                      <c:pt idx="1655">
                        <c:v>1/27/2016</c:v>
                      </c:pt>
                      <c:pt idx="1656">
                        <c:v>1/28/2016</c:v>
                      </c:pt>
                      <c:pt idx="1657">
                        <c:v>1/29/2016</c:v>
                      </c:pt>
                      <c:pt idx="1658">
                        <c:v>2/1/2016</c:v>
                      </c:pt>
                      <c:pt idx="1659">
                        <c:v>2/2/2016</c:v>
                      </c:pt>
                      <c:pt idx="1660">
                        <c:v>2/3/2016</c:v>
                      </c:pt>
                      <c:pt idx="1661">
                        <c:v>2/4/2016</c:v>
                      </c:pt>
                      <c:pt idx="1662">
                        <c:v>2/5/2016</c:v>
                      </c:pt>
                      <c:pt idx="1663">
                        <c:v>2/8/2016</c:v>
                      </c:pt>
                      <c:pt idx="1664">
                        <c:v>2/9/2016</c:v>
                      </c:pt>
                      <c:pt idx="1665">
                        <c:v>2/10/2016</c:v>
                      </c:pt>
                      <c:pt idx="1666">
                        <c:v>2/11/2016</c:v>
                      </c:pt>
                      <c:pt idx="1667">
                        <c:v>2/12/2016</c:v>
                      </c:pt>
                      <c:pt idx="1668">
                        <c:v>2/16/2016</c:v>
                      </c:pt>
                      <c:pt idx="1669">
                        <c:v>2/17/2016</c:v>
                      </c:pt>
                      <c:pt idx="1670">
                        <c:v>2/18/2016</c:v>
                      </c:pt>
                      <c:pt idx="1671">
                        <c:v>2/19/2016</c:v>
                      </c:pt>
                      <c:pt idx="1672">
                        <c:v>2/22/2016</c:v>
                      </c:pt>
                      <c:pt idx="1673">
                        <c:v>2/23/2016</c:v>
                      </c:pt>
                      <c:pt idx="1674">
                        <c:v>2/24/2016</c:v>
                      </c:pt>
                      <c:pt idx="1675">
                        <c:v>2/25/2016</c:v>
                      </c:pt>
                      <c:pt idx="1676">
                        <c:v>2/26/2016</c:v>
                      </c:pt>
                      <c:pt idx="1677">
                        <c:v>2/29/2016</c:v>
                      </c:pt>
                      <c:pt idx="1678">
                        <c:v>3/1/2016</c:v>
                      </c:pt>
                      <c:pt idx="1679">
                        <c:v>3/2/2016</c:v>
                      </c:pt>
                      <c:pt idx="1680">
                        <c:v>3/3/2016</c:v>
                      </c:pt>
                      <c:pt idx="1681">
                        <c:v>3/4/2016</c:v>
                      </c:pt>
                      <c:pt idx="1682">
                        <c:v>3/7/2016</c:v>
                      </c:pt>
                      <c:pt idx="1683">
                        <c:v>3/8/2016</c:v>
                      </c:pt>
                      <c:pt idx="1684">
                        <c:v>3/9/2016</c:v>
                      </c:pt>
                      <c:pt idx="1685">
                        <c:v>3/10/2016</c:v>
                      </c:pt>
                      <c:pt idx="1686">
                        <c:v>3/11/2016</c:v>
                      </c:pt>
                      <c:pt idx="1687">
                        <c:v>3/14/2016</c:v>
                      </c:pt>
                      <c:pt idx="1688">
                        <c:v>3/15/2016</c:v>
                      </c:pt>
                      <c:pt idx="1689">
                        <c:v>3/16/2016</c:v>
                      </c:pt>
                      <c:pt idx="1690">
                        <c:v>3/17/2016</c:v>
                      </c:pt>
                      <c:pt idx="1691">
                        <c:v>3/18/2016</c:v>
                      </c:pt>
                      <c:pt idx="1692">
                        <c:v>3/21/2016</c:v>
                      </c:pt>
                      <c:pt idx="1693">
                        <c:v>3/22/2016</c:v>
                      </c:pt>
                      <c:pt idx="1694">
                        <c:v>3/23/2016</c:v>
                      </c:pt>
                      <c:pt idx="1695">
                        <c:v>3/24/2016</c:v>
                      </c:pt>
                      <c:pt idx="1696">
                        <c:v>3/28/2016</c:v>
                      </c:pt>
                      <c:pt idx="1697">
                        <c:v>3/29/2016</c:v>
                      </c:pt>
                      <c:pt idx="1698">
                        <c:v>3/30/2016</c:v>
                      </c:pt>
                      <c:pt idx="1699">
                        <c:v>3/31/2016</c:v>
                      </c:pt>
                      <c:pt idx="1700">
                        <c:v>4/1/2016</c:v>
                      </c:pt>
                      <c:pt idx="1701">
                        <c:v>4/4/2016</c:v>
                      </c:pt>
                      <c:pt idx="1702">
                        <c:v>4/5/2016</c:v>
                      </c:pt>
                      <c:pt idx="1703">
                        <c:v>4/6/2016</c:v>
                      </c:pt>
                      <c:pt idx="1704">
                        <c:v>4/7/2016</c:v>
                      </c:pt>
                      <c:pt idx="1705">
                        <c:v>4/8/2016</c:v>
                      </c:pt>
                      <c:pt idx="1706">
                        <c:v>4/11/2016</c:v>
                      </c:pt>
                      <c:pt idx="1707">
                        <c:v>4/12/2016</c:v>
                      </c:pt>
                      <c:pt idx="1708">
                        <c:v>4/13/2016</c:v>
                      </c:pt>
                      <c:pt idx="1709">
                        <c:v>4/14/2016</c:v>
                      </c:pt>
                      <c:pt idx="1710">
                        <c:v>4/15/2016</c:v>
                      </c:pt>
                      <c:pt idx="1711">
                        <c:v>4/18/2016</c:v>
                      </c:pt>
                      <c:pt idx="1712">
                        <c:v>4/19/2016</c:v>
                      </c:pt>
                      <c:pt idx="1713">
                        <c:v>4/20/2016</c:v>
                      </c:pt>
                      <c:pt idx="1714">
                        <c:v>4/21/2016</c:v>
                      </c:pt>
                      <c:pt idx="1715">
                        <c:v>4/22/2016</c:v>
                      </c:pt>
                      <c:pt idx="1716">
                        <c:v>4/25/2016</c:v>
                      </c:pt>
                      <c:pt idx="1717">
                        <c:v>4/26/2016</c:v>
                      </c:pt>
                      <c:pt idx="1718">
                        <c:v>4/27/2016</c:v>
                      </c:pt>
                      <c:pt idx="1719">
                        <c:v>4/28/2016</c:v>
                      </c:pt>
                      <c:pt idx="1720">
                        <c:v>4/29/2016</c:v>
                      </c:pt>
                      <c:pt idx="1721">
                        <c:v>5/2/2016</c:v>
                      </c:pt>
                      <c:pt idx="1722">
                        <c:v>5/3/2016</c:v>
                      </c:pt>
                      <c:pt idx="1723">
                        <c:v>5/4/2016</c:v>
                      </c:pt>
                      <c:pt idx="1724">
                        <c:v>5/5/2016</c:v>
                      </c:pt>
                      <c:pt idx="1725">
                        <c:v>5/6/2016</c:v>
                      </c:pt>
                      <c:pt idx="1726">
                        <c:v>5/9/2016</c:v>
                      </c:pt>
                      <c:pt idx="1727">
                        <c:v>5/10/2016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RISKSTATS!$F$2:$F$2200</c:f>
              <c:numCache>
                <c:formatCode>0.00%</c:formatCode>
                <c:ptCount val="2199"/>
                <c:pt idx="0">
                  <c:v>-0.25987956821372138</c:v>
                </c:pt>
                <c:pt idx="1">
                  <c:v>-0.23127027789299526</c:v>
                </c:pt>
                <c:pt idx="2">
                  <c:v>-0.2361815575735412</c:v>
                </c:pt>
                <c:pt idx="3">
                  <c:v>-0.20408471453005206</c:v>
                </c:pt>
                <c:pt idx="4">
                  <c:v>-0.19550311927858488</c:v>
                </c:pt>
                <c:pt idx="5">
                  <c:v>-0.2136890370429485</c:v>
                </c:pt>
                <c:pt idx="6">
                  <c:v>-0.20938536656100992</c:v>
                </c:pt>
                <c:pt idx="7">
                  <c:v>-0.21409411078536777</c:v>
                </c:pt>
                <c:pt idx="8">
                  <c:v>-0.22120039357769194</c:v>
                </c:pt>
                <c:pt idx="9">
                  <c:v>-0.24990336956378079</c:v>
                </c:pt>
                <c:pt idx="10">
                  <c:v>-0.26384462444100698</c:v>
                </c:pt>
                <c:pt idx="11">
                  <c:v>-0.22481420655531548</c:v>
                </c:pt>
                <c:pt idx="12">
                  <c:v>-0.22722822713109858</c:v>
                </c:pt>
                <c:pt idx="13">
                  <c:v>-0.26219584319096423</c:v>
                </c:pt>
                <c:pt idx="14">
                  <c:v>-0.26646908366935684</c:v>
                </c:pt>
                <c:pt idx="15">
                  <c:v>-0.25012431875534447</c:v>
                </c:pt>
                <c:pt idx="16">
                  <c:v>-0.23819835403374934</c:v>
                </c:pt>
                <c:pt idx="17">
                  <c:v>-0.21751544629036579</c:v>
                </c:pt>
                <c:pt idx="18">
                  <c:v>-0.20673020223478911</c:v>
                </c:pt>
                <c:pt idx="19">
                  <c:v>-0.18966628355441373</c:v>
                </c:pt>
                <c:pt idx="20">
                  <c:v>-0.20067685157106196</c:v>
                </c:pt>
                <c:pt idx="21">
                  <c:v>-0.19639456091461105</c:v>
                </c:pt>
                <c:pt idx="22">
                  <c:v>-0.19070981273016907</c:v>
                </c:pt>
                <c:pt idx="23">
                  <c:v>-0.17875829815001987</c:v>
                </c:pt>
                <c:pt idx="24">
                  <c:v>-0.1782172264797578</c:v>
                </c:pt>
                <c:pt idx="25">
                  <c:v>-0.1430070532036688</c:v>
                </c:pt>
                <c:pt idx="26">
                  <c:v>-0.15620918146647222</c:v>
                </c:pt>
                <c:pt idx="27">
                  <c:v>-0.12247721285409763</c:v>
                </c:pt>
                <c:pt idx="28">
                  <c:v>-8.9082556485595488E-2</c:v>
                </c:pt>
                <c:pt idx="29">
                  <c:v>-2.3071457614691981E-2</c:v>
                </c:pt>
                <c:pt idx="30">
                  <c:v>-2.9893435121271406E-2</c:v>
                </c:pt>
                <c:pt idx="31">
                  <c:v>-4.1064118673808991E-2</c:v>
                </c:pt>
                <c:pt idx="32">
                  <c:v>-5.3481688832979102E-2</c:v>
                </c:pt>
                <c:pt idx="33">
                  <c:v>-7.1510204986204084E-2</c:v>
                </c:pt>
                <c:pt idx="34">
                  <c:v>-7.1890207376150705E-2</c:v>
                </c:pt>
                <c:pt idx="35">
                  <c:v>-5.4732573674460938E-2</c:v>
                </c:pt>
                <c:pt idx="36">
                  <c:v>-4.4327315113599774E-2</c:v>
                </c:pt>
                <c:pt idx="37">
                  <c:v>-6.6567873331628502E-2</c:v>
                </c:pt>
                <c:pt idx="38">
                  <c:v>-3.419763512889229E-2</c:v>
                </c:pt>
                <c:pt idx="39">
                  <c:v>-1.0965712168375052E-2</c:v>
                </c:pt>
                <c:pt idx="40">
                  <c:v>-2.585682070782136E-2</c:v>
                </c:pt>
                <c:pt idx="41">
                  <c:v>-2.7884593843008121E-2</c:v>
                </c:pt>
                <c:pt idx="42">
                  <c:v>-4.4497140575949667E-2</c:v>
                </c:pt>
                <c:pt idx="43">
                  <c:v>-3.7644947404562368E-2</c:v>
                </c:pt>
                <c:pt idx="44">
                  <c:v>-3.3030592903523281E-2</c:v>
                </c:pt>
                <c:pt idx="45">
                  <c:v>-2.445084328469449E-2</c:v>
                </c:pt>
                <c:pt idx="46">
                  <c:v>-3.2782588557534464E-2</c:v>
                </c:pt>
                <c:pt idx="47">
                  <c:v>-6.0508539269625183E-2</c:v>
                </c:pt>
                <c:pt idx="48">
                  <c:v>-5.3000838130072614E-2</c:v>
                </c:pt>
                <c:pt idx="49">
                  <c:v>-5.6088002154719319E-2</c:v>
                </c:pt>
                <c:pt idx="50">
                  <c:v>-2.0462181825302239E-2</c:v>
                </c:pt>
                <c:pt idx="51">
                  <c:v>-1.2502955954032835E-2</c:v>
                </c:pt>
                <c:pt idx="52">
                  <c:v>-6.8358597172573088E-3</c:v>
                </c:pt>
                <c:pt idx="53">
                  <c:v>-1.8569183829898139E-2</c:v>
                </c:pt>
                <c:pt idx="54">
                  <c:v>-2.8726701006264732E-2</c:v>
                </c:pt>
                <c:pt idx="55">
                  <c:v>-6.3989034417730739E-2</c:v>
                </c:pt>
                <c:pt idx="56">
                  <c:v>2.2240272902611657E-3</c:v>
                </c:pt>
                <c:pt idx="57">
                  <c:v>8.0083928642138424E-3</c:v>
                </c:pt>
                <c:pt idx="58">
                  <c:v>-1.9613223943674596E-2</c:v>
                </c:pt>
                <c:pt idx="59">
                  <c:v>-4.8412080746747188E-2</c:v>
                </c:pt>
                <c:pt idx="60">
                  <c:v>-5.2387318627099777E-2</c:v>
                </c:pt>
                <c:pt idx="61">
                  <c:v>-2.8823804451463042E-2</c:v>
                </c:pt>
                <c:pt idx="62">
                  <c:v>-1.2781013887741666E-2</c:v>
                </c:pt>
                <c:pt idx="63">
                  <c:v>-3.0773649374424172E-2</c:v>
                </c:pt>
                <c:pt idx="64">
                  <c:v>-1.5837516246648642E-2</c:v>
                </c:pt>
                <c:pt idx="65">
                  <c:v>-3.6437681084643403E-3</c:v>
                </c:pt>
                <c:pt idx="66">
                  <c:v>-2.4867937167288634E-2</c:v>
                </c:pt>
                <c:pt idx="67">
                  <c:v>-2.9228899735059599E-2</c:v>
                </c:pt>
                <c:pt idx="68">
                  <c:v>-1.6747638368814655E-2</c:v>
                </c:pt>
                <c:pt idx="69">
                  <c:v>-2.0624548845592505E-2</c:v>
                </c:pt>
                <c:pt idx="70">
                  <c:v>-1.9741506068859493E-2</c:v>
                </c:pt>
                <c:pt idx="71">
                  <c:v>-1.2335764378014757E-2</c:v>
                </c:pt>
                <c:pt idx="72">
                  <c:v>8.6007823661217175E-2</c:v>
                </c:pt>
                <c:pt idx="73">
                  <c:v>7.9446519727595533E-2</c:v>
                </c:pt>
                <c:pt idx="74">
                  <c:v>-6.8778811067915502E-3</c:v>
                </c:pt>
                <c:pt idx="75">
                  <c:v>1.2422038707322391E-2</c:v>
                </c:pt>
                <c:pt idx="76">
                  <c:v>3.1607007788781338E-2</c:v>
                </c:pt>
                <c:pt idx="77">
                  <c:v>3.7238285597005927E-2</c:v>
                </c:pt>
                <c:pt idx="78">
                  <c:v>2.3706489961967669E-2</c:v>
                </c:pt>
                <c:pt idx="79">
                  <c:v>-1.1650835331931675E-2</c:v>
                </c:pt>
                <c:pt idx="80">
                  <c:v>-3.7483654115880838E-2</c:v>
                </c:pt>
                <c:pt idx="81">
                  <c:v>-6.7889673271807838E-2</c:v>
                </c:pt>
                <c:pt idx="82">
                  <c:v>-8.2563479655079264E-2</c:v>
                </c:pt>
                <c:pt idx="83">
                  <c:v>-0.12695641276002279</c:v>
                </c:pt>
                <c:pt idx="84">
                  <c:v>-0.13532686638529889</c:v>
                </c:pt>
                <c:pt idx="85">
                  <c:v>-0.11638760136205584</c:v>
                </c:pt>
                <c:pt idx="86">
                  <c:v>-0.13787094201885053</c:v>
                </c:pt>
                <c:pt idx="87">
                  <c:v>-0.12413604918750132</c:v>
                </c:pt>
                <c:pt idx="88">
                  <c:v>-0.102116206661091</c:v>
                </c:pt>
                <c:pt idx="89">
                  <c:v>-0.11557397430661054</c:v>
                </c:pt>
                <c:pt idx="90">
                  <c:v>-0.11404927467587</c:v>
                </c:pt>
                <c:pt idx="91">
                  <c:v>-0.12381926592773107</c:v>
                </c:pt>
                <c:pt idx="92">
                  <c:v>-0.13697351099228017</c:v>
                </c:pt>
                <c:pt idx="93">
                  <c:v>-0.13896403973116456</c:v>
                </c:pt>
                <c:pt idx="94">
                  <c:v>-0.13611085324743244</c:v>
                </c:pt>
                <c:pt idx="95">
                  <c:v>-0.1292612491484525</c:v>
                </c:pt>
                <c:pt idx="96">
                  <c:v>-0.11755784366373878</c:v>
                </c:pt>
                <c:pt idx="97">
                  <c:v>-0.1132148683027</c:v>
                </c:pt>
                <c:pt idx="98">
                  <c:v>-0.11737828406980044</c:v>
                </c:pt>
                <c:pt idx="99">
                  <c:v>-0.10683587339269129</c:v>
                </c:pt>
                <c:pt idx="100">
                  <c:v>-0.10263727231696451</c:v>
                </c:pt>
                <c:pt idx="101">
                  <c:v>-0.1152368816006214</c:v>
                </c:pt>
                <c:pt idx="102">
                  <c:v>-0.10849495354588512</c:v>
                </c:pt>
                <c:pt idx="103">
                  <c:v>-9.5404333803902452E-2</c:v>
                </c:pt>
                <c:pt idx="104">
                  <c:v>-9.7924758028506531E-2</c:v>
                </c:pt>
                <c:pt idx="105">
                  <c:v>-0.10704732626844315</c:v>
                </c:pt>
                <c:pt idx="106">
                  <c:v>-0.11600638514817729</c:v>
                </c:pt>
                <c:pt idx="107">
                  <c:v>-0.1228136341584567</c:v>
                </c:pt>
                <c:pt idx="108">
                  <c:v>-0.12570977696380858</c:v>
                </c:pt>
                <c:pt idx="109">
                  <c:v>-0.14469036136455216</c:v>
                </c:pt>
                <c:pt idx="110">
                  <c:v>-0.13754685448593273</c:v>
                </c:pt>
                <c:pt idx="111">
                  <c:v>-0.15645304687331152</c:v>
                </c:pt>
                <c:pt idx="112">
                  <c:v>-0.16056996883320185</c:v>
                </c:pt>
                <c:pt idx="113">
                  <c:v>-0.15669218080903269</c:v>
                </c:pt>
                <c:pt idx="114">
                  <c:v>-0.15252878371880341</c:v>
                </c:pt>
                <c:pt idx="115">
                  <c:v>-0.12328090150475413</c:v>
                </c:pt>
                <c:pt idx="116">
                  <c:v>-0.11914140082203151</c:v>
                </c:pt>
                <c:pt idx="117">
                  <c:v>-0.10414700366335694</c:v>
                </c:pt>
                <c:pt idx="118">
                  <c:v>-9.1015012147953378E-2</c:v>
                </c:pt>
                <c:pt idx="119">
                  <c:v>-0.1062101409143601</c:v>
                </c:pt>
                <c:pt idx="120">
                  <c:v>-9.6816539467036056E-2</c:v>
                </c:pt>
                <c:pt idx="121">
                  <c:v>-9.7603479648171843E-2</c:v>
                </c:pt>
                <c:pt idx="122">
                  <c:v>-7.7812969665641663E-2</c:v>
                </c:pt>
                <c:pt idx="123">
                  <c:v>-7.4818985794494419E-2</c:v>
                </c:pt>
                <c:pt idx="124">
                  <c:v>-7.4894532212298137E-2</c:v>
                </c:pt>
                <c:pt idx="125">
                  <c:v>-7.6787017908465982E-2</c:v>
                </c:pt>
                <c:pt idx="126">
                  <c:v>-8.259731815401683E-2</c:v>
                </c:pt>
                <c:pt idx="127">
                  <c:v>-8.2213378583170349E-2</c:v>
                </c:pt>
                <c:pt idx="128">
                  <c:v>-7.0530034643941586E-2</c:v>
                </c:pt>
                <c:pt idx="129">
                  <c:v>-5.6501339766318104E-2</c:v>
                </c:pt>
                <c:pt idx="130">
                  <c:v>-4.8243230896461098E-2</c:v>
                </c:pt>
                <c:pt idx="131">
                  <c:v>-6.1232809401573274E-2</c:v>
                </c:pt>
                <c:pt idx="132">
                  <c:v>-4.8741042711454852E-2</c:v>
                </c:pt>
                <c:pt idx="133">
                  <c:v>-4.5279304015837463E-2</c:v>
                </c:pt>
                <c:pt idx="134">
                  <c:v>-5.7569574608291152E-2</c:v>
                </c:pt>
                <c:pt idx="135">
                  <c:v>-0.13525795685612529</c:v>
                </c:pt>
                <c:pt idx="136">
                  <c:v>-0.14273733927042098</c:v>
                </c:pt>
                <c:pt idx="137">
                  <c:v>-6.847528239270817E-2</c:v>
                </c:pt>
                <c:pt idx="138">
                  <c:v>-7.9745440047995331E-2</c:v>
                </c:pt>
                <c:pt idx="139">
                  <c:v>-9.3558704698348705E-2</c:v>
                </c:pt>
                <c:pt idx="140">
                  <c:v>-0.11242131444992431</c:v>
                </c:pt>
                <c:pt idx="141">
                  <c:v>-9.9032322289685504E-2</c:v>
                </c:pt>
                <c:pt idx="142">
                  <c:v>-8.0715414899639626E-2</c:v>
                </c:pt>
                <c:pt idx="143">
                  <c:v>-6.9626761380364499E-2</c:v>
                </c:pt>
                <c:pt idx="144">
                  <c:v>-8.0625917122351121E-2</c:v>
                </c:pt>
                <c:pt idx="145">
                  <c:v>-7.9936217375076168E-2</c:v>
                </c:pt>
                <c:pt idx="146">
                  <c:v>-4.0885978467843809E-2</c:v>
                </c:pt>
                <c:pt idx="147">
                  <c:v>-3.0611648505316724E-2</c:v>
                </c:pt>
                <c:pt idx="148">
                  <c:v>-4.5178994825523677E-2</c:v>
                </c:pt>
                <c:pt idx="149">
                  <c:v>-3.2838137891457397E-2</c:v>
                </c:pt>
                <c:pt idx="150">
                  <c:v>-4.5698502134868924E-2</c:v>
                </c:pt>
                <c:pt idx="151">
                  <c:v>-9.3280235204303286E-2</c:v>
                </c:pt>
                <c:pt idx="152">
                  <c:v>-6.2105925338334922E-2</c:v>
                </c:pt>
                <c:pt idx="153">
                  <c:v>-6.8003020372054634E-2</c:v>
                </c:pt>
                <c:pt idx="154">
                  <c:v>-8.0986634342017028E-2</c:v>
                </c:pt>
                <c:pt idx="155">
                  <c:v>-7.3354742760252112E-2</c:v>
                </c:pt>
                <c:pt idx="156">
                  <c:v>-7.8707200997247484E-2</c:v>
                </c:pt>
                <c:pt idx="157">
                  <c:v>-7.4084686856149551E-2</c:v>
                </c:pt>
                <c:pt idx="158">
                  <c:v>-6.6152430095893E-2</c:v>
                </c:pt>
                <c:pt idx="159">
                  <c:v>-8.0717458644442686E-2</c:v>
                </c:pt>
                <c:pt idx="160">
                  <c:v>-8.6941176111462681E-2</c:v>
                </c:pt>
                <c:pt idx="161">
                  <c:v>-8.1145502504399891E-2</c:v>
                </c:pt>
                <c:pt idx="162">
                  <c:v>-8.1622033645769143E-2</c:v>
                </c:pt>
                <c:pt idx="163">
                  <c:v>-9.043479104279406E-2</c:v>
                </c:pt>
                <c:pt idx="164">
                  <c:v>-7.5492487354678284E-2</c:v>
                </c:pt>
                <c:pt idx="165">
                  <c:v>-7.1080085360031742E-2</c:v>
                </c:pt>
                <c:pt idx="166">
                  <c:v>-8.683993479127905E-2</c:v>
                </c:pt>
                <c:pt idx="167">
                  <c:v>-7.0907012959182558E-2</c:v>
                </c:pt>
                <c:pt idx="168">
                  <c:v>-7.337717672969446E-2</c:v>
                </c:pt>
                <c:pt idx="169">
                  <c:v>-8.5445286784809449E-2</c:v>
                </c:pt>
                <c:pt idx="170">
                  <c:v>-9.0075715489366215E-2</c:v>
                </c:pt>
                <c:pt idx="171">
                  <c:v>-9.0693702350029715E-2</c:v>
                </c:pt>
                <c:pt idx="172">
                  <c:v>-6.2915183852895074E-2</c:v>
                </c:pt>
                <c:pt idx="173">
                  <c:v>-6.1850495408758865E-2</c:v>
                </c:pt>
                <c:pt idx="174">
                  <c:v>-4.457466366035534E-2</c:v>
                </c:pt>
                <c:pt idx="175">
                  <c:v>-4.4634794882574047E-2</c:v>
                </c:pt>
                <c:pt idx="176">
                  <c:v>-5.9661523210186362E-2</c:v>
                </c:pt>
                <c:pt idx="177">
                  <c:v>-6.0568404779755669E-2</c:v>
                </c:pt>
                <c:pt idx="178">
                  <c:v>-8.0577258283758169E-2</c:v>
                </c:pt>
                <c:pt idx="179">
                  <c:v>-9.6562777800403343E-2</c:v>
                </c:pt>
                <c:pt idx="180">
                  <c:v>-0.11506005938483566</c:v>
                </c:pt>
                <c:pt idx="181">
                  <c:v>-0.11843539369404288</c:v>
                </c:pt>
                <c:pt idx="182">
                  <c:v>-0.10850148744002286</c:v>
                </c:pt>
                <c:pt idx="183">
                  <c:v>-0.1129307827636985</c:v>
                </c:pt>
                <c:pt idx="184">
                  <c:v>-0.11201632713211618</c:v>
                </c:pt>
                <c:pt idx="185">
                  <c:v>-0.12515320523158779</c:v>
                </c:pt>
                <c:pt idx="186">
                  <c:v>-0.11917083357445524</c:v>
                </c:pt>
                <c:pt idx="187">
                  <c:v>-0.12676828828130726</c:v>
                </c:pt>
                <c:pt idx="188">
                  <c:v>-0.12879975734148852</c:v>
                </c:pt>
                <c:pt idx="189">
                  <c:v>-0.11248018097967327</c:v>
                </c:pt>
                <c:pt idx="191">
                  <c:v>-0.12437880363192677</c:v>
                </c:pt>
                <c:pt idx="192">
                  <c:v>-0.1364012834220919</c:v>
                </c:pt>
                <c:pt idx="193">
                  <c:v>-0.13745018696868927</c:v>
                </c:pt>
                <c:pt idx="194">
                  <c:v>-0.14649067018942452</c:v>
                </c:pt>
                <c:pt idx="195">
                  <c:v>-0.1363688040113934</c:v>
                </c:pt>
                <c:pt idx="196">
                  <c:v>-0.15430981144620148</c:v>
                </c:pt>
                <c:pt idx="197">
                  <c:v>-0.1634597038173452</c:v>
                </c:pt>
                <c:pt idx="198">
                  <c:v>-0.14182703294391186</c:v>
                </c:pt>
                <c:pt idx="199">
                  <c:v>-0.13289236594314291</c:v>
                </c:pt>
                <c:pt idx="200">
                  <c:v>-0.12786704046922814</c:v>
                </c:pt>
                <c:pt idx="201">
                  <c:v>-0.13489301972812473</c:v>
                </c:pt>
                <c:pt idx="202">
                  <c:v>-0.13529913624381829</c:v>
                </c:pt>
                <c:pt idx="203">
                  <c:v>-0.13388900435941864</c:v>
                </c:pt>
                <c:pt idx="204">
                  <c:v>-0.12156313130653973</c:v>
                </c:pt>
                <c:pt idx="205">
                  <c:v>-0.13377294335227463</c:v>
                </c:pt>
                <c:pt idx="206">
                  <c:v>-0.13459871442397553</c:v>
                </c:pt>
                <c:pt idx="207">
                  <c:v>-0.13784761542226731</c:v>
                </c:pt>
                <c:pt idx="208">
                  <c:v>-0.10547057566741369</c:v>
                </c:pt>
                <c:pt idx="209">
                  <c:v>-0.11547129052363281</c:v>
                </c:pt>
                <c:pt idx="210">
                  <c:v>-0.10696943358156674</c:v>
                </c:pt>
                <c:pt idx="211">
                  <c:v>-0.11777919404416959</c:v>
                </c:pt>
                <c:pt idx="212">
                  <c:v>-0.13041720421061775</c:v>
                </c:pt>
                <c:pt idx="213">
                  <c:v>-0.14092729050104236</c:v>
                </c:pt>
                <c:pt idx="214">
                  <c:v>-0.12891179386712137</c:v>
                </c:pt>
                <c:pt idx="215">
                  <c:v>-8.6153712107095215E-2</c:v>
                </c:pt>
                <c:pt idx="216">
                  <c:v>-0.11963791686868663</c:v>
                </c:pt>
                <c:pt idx="217">
                  <c:v>-9.2770985747555823E-2</c:v>
                </c:pt>
                <c:pt idx="218">
                  <c:v>-7.5279954182832287E-2</c:v>
                </c:pt>
                <c:pt idx="219">
                  <c:v>-7.7242278681070475E-2</c:v>
                </c:pt>
                <c:pt idx="220">
                  <c:v>-7.6279254644977756E-2</c:v>
                </c:pt>
                <c:pt idx="221">
                  <c:v>-9.5341736336340355E-2</c:v>
                </c:pt>
                <c:pt idx="222">
                  <c:v>-8.9923508872070901E-2</c:v>
                </c:pt>
                <c:pt idx="223">
                  <c:v>-0.11327235114152823</c:v>
                </c:pt>
                <c:pt idx="224">
                  <c:v>-0.119886618245864</c:v>
                </c:pt>
                <c:pt idx="225">
                  <c:v>-0.13027804076668803</c:v>
                </c:pt>
                <c:pt idx="226">
                  <c:v>-0.12880736140956661</c:v>
                </c:pt>
                <c:pt idx="227">
                  <c:v>-0.12908888759306658</c:v>
                </c:pt>
                <c:pt idx="228">
                  <c:v>-0.12508379938563929</c:v>
                </c:pt>
                <c:pt idx="229">
                  <c:v>-0.14274480510230658</c:v>
                </c:pt>
                <c:pt idx="230">
                  <c:v>-0.14231922403680464</c:v>
                </c:pt>
                <c:pt idx="231">
                  <c:v>-0.17358536880920938</c:v>
                </c:pt>
                <c:pt idx="232">
                  <c:v>-0.17031293328161168</c:v>
                </c:pt>
                <c:pt idx="233">
                  <c:v>-0.13602345616326239</c:v>
                </c:pt>
                <c:pt idx="234">
                  <c:v>-0.14583964591116616</c:v>
                </c:pt>
                <c:pt idx="235">
                  <c:v>-0.15397029312862531</c:v>
                </c:pt>
                <c:pt idx="236">
                  <c:v>-0.1710915593374116</c:v>
                </c:pt>
                <c:pt idx="237">
                  <c:v>-0.18083798744781709</c:v>
                </c:pt>
                <c:pt idx="238">
                  <c:v>-0.18953486417813725</c:v>
                </c:pt>
                <c:pt idx="239">
                  <c:v>-0.18632420883707934</c:v>
                </c:pt>
                <c:pt idx="240">
                  <c:v>-0.1858409325303183</c:v>
                </c:pt>
                <c:pt idx="241">
                  <c:v>-0.17827666401281472</c:v>
                </c:pt>
                <c:pt idx="242">
                  <c:v>-0.18626665264821984</c:v>
                </c:pt>
                <c:pt idx="243">
                  <c:v>-0.17555159208544646</c:v>
                </c:pt>
                <c:pt idx="244">
                  <c:v>-0.1533395637524041</c:v>
                </c:pt>
                <c:pt idx="245">
                  <c:v>-0.15491598579004429</c:v>
                </c:pt>
                <c:pt idx="246">
                  <c:v>-0.16093924396445158</c:v>
                </c:pt>
                <c:pt idx="247">
                  <c:v>-0.16375865560699698</c:v>
                </c:pt>
                <c:pt idx="248">
                  <c:v>-0.15917794044840983</c:v>
                </c:pt>
                <c:pt idx="249">
                  <c:v>-0.15256367889369982</c:v>
                </c:pt>
                <c:pt idx="250">
                  <c:v>-0.1629141508801949</c:v>
                </c:pt>
                <c:pt idx="251">
                  <c:v>-0.16679420577316606</c:v>
                </c:pt>
                <c:pt idx="252">
                  <c:v>-0.15954923182938907</c:v>
                </c:pt>
                <c:pt idx="253">
                  <c:v>-0.18299392627577027</c:v>
                </c:pt>
                <c:pt idx="254">
                  <c:v>-0.18006691322280732</c:v>
                </c:pt>
                <c:pt idx="255">
                  <c:v>-0.18620707899211775</c:v>
                </c:pt>
                <c:pt idx="256">
                  <c:v>-0.20340689954272884</c:v>
                </c:pt>
                <c:pt idx="257">
                  <c:v>-0.2033993811407393</c:v>
                </c:pt>
                <c:pt idx="258">
                  <c:v>-0.21288449473051541</c:v>
                </c:pt>
                <c:pt idx="259">
                  <c:v>-0.20983144493973016</c:v>
                </c:pt>
                <c:pt idx="260">
                  <c:v>-0.19041702668696947</c:v>
                </c:pt>
                <c:pt idx="261">
                  <c:v>-0.19840065059791534</c:v>
                </c:pt>
                <c:pt idx="262">
                  <c:v>-0.19680542029344505</c:v>
                </c:pt>
                <c:pt idx="263">
                  <c:v>-0.19541772779814848</c:v>
                </c:pt>
                <c:pt idx="264">
                  <c:v>-0.2037224727680399</c:v>
                </c:pt>
                <c:pt idx="265">
                  <c:v>-0.21904129346950119</c:v>
                </c:pt>
                <c:pt idx="266">
                  <c:v>-0.22128244879680392</c:v>
                </c:pt>
                <c:pt idx="267">
                  <c:v>-0.2196839165915665</c:v>
                </c:pt>
                <c:pt idx="268">
                  <c:v>-0.22249811245729267</c:v>
                </c:pt>
                <c:pt idx="269">
                  <c:v>-0.21608777434399584</c:v>
                </c:pt>
                <c:pt idx="270">
                  <c:v>-0.21190058329866646</c:v>
                </c:pt>
                <c:pt idx="271">
                  <c:v>-0.22200716939763721</c:v>
                </c:pt>
                <c:pt idx="272">
                  <c:v>-0.22243954103088481</c:v>
                </c:pt>
                <c:pt idx="273">
                  <c:v>-0.22104070495155903</c:v>
                </c:pt>
                <c:pt idx="274">
                  <c:v>-0.22328745629204161</c:v>
                </c:pt>
                <c:pt idx="275">
                  <c:v>-0.20754789674786756</c:v>
                </c:pt>
                <c:pt idx="276">
                  <c:v>-0.17403903546399058</c:v>
                </c:pt>
                <c:pt idx="277">
                  <c:v>-0.15944206554189833</c:v>
                </c:pt>
                <c:pt idx="278">
                  <c:v>-0.17670099805639827</c:v>
                </c:pt>
                <c:pt idx="279">
                  <c:v>-0.1564195633243527</c:v>
                </c:pt>
                <c:pt idx="280">
                  <c:v>-0.18396606864366227</c:v>
                </c:pt>
                <c:pt idx="281">
                  <c:v>-0.19025113284285344</c:v>
                </c:pt>
                <c:pt idx="282">
                  <c:v>-0.18791802733209395</c:v>
                </c:pt>
                <c:pt idx="283">
                  <c:v>-0.19518537943877601</c:v>
                </c:pt>
                <c:pt idx="284">
                  <c:v>-0.18724981409265107</c:v>
                </c:pt>
                <c:pt idx="285">
                  <c:v>-0.19530134179142333</c:v>
                </c:pt>
                <c:pt idx="286">
                  <c:v>-0.17281635420499397</c:v>
                </c:pt>
                <c:pt idx="287">
                  <c:v>-0.16714269571742357</c:v>
                </c:pt>
                <c:pt idx="288">
                  <c:v>-0.15907510574056538</c:v>
                </c:pt>
                <c:pt idx="289">
                  <c:v>-0.15726173385428555</c:v>
                </c:pt>
                <c:pt idx="290">
                  <c:v>-0.15567405771692733</c:v>
                </c:pt>
                <c:pt idx="291">
                  <c:v>-0.16812034396525299</c:v>
                </c:pt>
                <c:pt idx="292">
                  <c:v>-0.15445533370726872</c:v>
                </c:pt>
                <c:pt idx="293">
                  <c:v>-0.15721863828770066</c:v>
                </c:pt>
                <c:pt idx="294">
                  <c:v>-0.14051275950345721</c:v>
                </c:pt>
                <c:pt idx="295">
                  <c:v>-0.14726265168833585</c:v>
                </c:pt>
                <c:pt idx="296">
                  <c:v>-0.16352878765734979</c:v>
                </c:pt>
                <c:pt idx="297">
                  <c:v>-0.15332850125608521</c:v>
                </c:pt>
                <c:pt idx="298">
                  <c:v>-0.14550886505953498</c:v>
                </c:pt>
                <c:pt idx="299">
                  <c:v>-0.13835631497056344</c:v>
                </c:pt>
                <c:pt idx="300">
                  <c:v>-0.12487166344423617</c:v>
                </c:pt>
                <c:pt idx="301">
                  <c:v>-0.10567300409230485</c:v>
                </c:pt>
                <c:pt idx="302">
                  <c:v>-0.11724493381243695</c:v>
                </c:pt>
                <c:pt idx="303">
                  <c:v>-0.108889426518337</c:v>
                </c:pt>
                <c:pt idx="304">
                  <c:v>-0.10738881803072231</c:v>
                </c:pt>
                <c:pt idx="305">
                  <c:v>-9.758079298280764E-2</c:v>
                </c:pt>
                <c:pt idx="306">
                  <c:v>-0.10180107237159375</c:v>
                </c:pt>
                <c:pt idx="307">
                  <c:v>-0.10851620054692956</c:v>
                </c:pt>
                <c:pt idx="308">
                  <c:v>-0.1087362518879682</c:v>
                </c:pt>
                <c:pt idx="309">
                  <c:v>-0.10328432224298656</c:v>
                </c:pt>
                <c:pt idx="310">
                  <c:v>-0.10360512282653989</c:v>
                </c:pt>
                <c:pt idx="311">
                  <c:v>-0.10416189412732779</c:v>
                </c:pt>
                <c:pt idx="312">
                  <c:v>-0.1016498932168568</c:v>
                </c:pt>
                <c:pt idx="313">
                  <c:v>-0.10285262212941004</c:v>
                </c:pt>
                <c:pt idx="314">
                  <c:v>-9.0104296062903821E-2</c:v>
                </c:pt>
                <c:pt idx="315">
                  <c:v>-0.11031883711665991</c:v>
                </c:pt>
                <c:pt idx="316">
                  <c:v>-9.2467068764319205E-2</c:v>
                </c:pt>
                <c:pt idx="317">
                  <c:v>-9.8581055632937287E-2</c:v>
                </c:pt>
                <c:pt idx="318">
                  <c:v>-0.10422414567043359</c:v>
                </c:pt>
                <c:pt idx="319">
                  <c:v>-8.9025506268884946E-2</c:v>
                </c:pt>
                <c:pt idx="320">
                  <c:v>-9.781547278317515E-2</c:v>
                </c:pt>
                <c:pt idx="321">
                  <c:v>-8.6482924136492501E-2</c:v>
                </c:pt>
                <c:pt idx="322">
                  <c:v>-9.2668671576030093E-2</c:v>
                </c:pt>
                <c:pt idx="323">
                  <c:v>-9.8546440772997346E-2</c:v>
                </c:pt>
                <c:pt idx="324">
                  <c:v>-8.4624487347125354E-2</c:v>
                </c:pt>
                <c:pt idx="325">
                  <c:v>-8.9133739392523337E-2</c:v>
                </c:pt>
                <c:pt idx="326">
                  <c:v>-9.8804964512619775E-2</c:v>
                </c:pt>
                <c:pt idx="327">
                  <c:v>-9.3362015871106929E-2</c:v>
                </c:pt>
                <c:pt idx="328">
                  <c:v>-8.7128079054733187E-2</c:v>
                </c:pt>
                <c:pt idx="329">
                  <c:v>-8.0532605712877903E-2</c:v>
                </c:pt>
                <c:pt idx="330">
                  <c:v>-6.8638400671197974E-2</c:v>
                </c:pt>
                <c:pt idx="331">
                  <c:v>-6.7811199206258777E-2</c:v>
                </c:pt>
                <c:pt idx="332">
                  <c:v>-7.1368086062053138E-2</c:v>
                </c:pt>
                <c:pt idx="333">
                  <c:v>-6.2952240384958058E-2</c:v>
                </c:pt>
                <c:pt idx="334">
                  <c:v>-6.1494671234429088E-2</c:v>
                </c:pt>
                <c:pt idx="335">
                  <c:v>-4.5191965758559549E-2</c:v>
                </c:pt>
                <c:pt idx="336">
                  <c:v>-4.7372320560343129E-2</c:v>
                </c:pt>
                <c:pt idx="337">
                  <c:v>-3.6855868142930071E-2</c:v>
                </c:pt>
                <c:pt idx="338">
                  <c:v>-4.2631889178287086E-2</c:v>
                </c:pt>
                <c:pt idx="339">
                  <c:v>-5.4744791550691008E-2</c:v>
                </c:pt>
                <c:pt idx="340">
                  <c:v>-7.3872114610365025E-2</c:v>
                </c:pt>
                <c:pt idx="341">
                  <c:v>-6.3559667504986317E-2</c:v>
                </c:pt>
                <c:pt idx="342">
                  <c:v>-4.9758465993787526E-2</c:v>
                </c:pt>
                <c:pt idx="343">
                  <c:v>-4.4001456992333043E-2</c:v>
                </c:pt>
                <c:pt idx="344">
                  <c:v>-5.6745973268009009E-2</c:v>
                </c:pt>
                <c:pt idx="345">
                  <c:v>-5.3515041631932769E-2</c:v>
                </c:pt>
                <c:pt idx="346">
                  <c:v>-5.2626259594261482E-2</c:v>
                </c:pt>
                <c:pt idx="347">
                  <c:v>-4.9743801763300954E-2</c:v>
                </c:pt>
                <c:pt idx="348">
                  <c:v>-4.3512254965530905E-2</c:v>
                </c:pt>
                <c:pt idx="349">
                  <c:v>-3.9382562939704546E-2</c:v>
                </c:pt>
                <c:pt idx="350">
                  <c:v>-4.8356655528778325E-2</c:v>
                </c:pt>
                <c:pt idx="351">
                  <c:v>-5.1754940187727971E-2</c:v>
                </c:pt>
                <c:pt idx="352">
                  <c:v>-6.0129595614857867E-2</c:v>
                </c:pt>
                <c:pt idx="353">
                  <c:v>-6.4291793178466006E-2</c:v>
                </c:pt>
                <c:pt idx="354">
                  <c:v>-6.4988543534688414E-2</c:v>
                </c:pt>
                <c:pt idx="355">
                  <c:v>-6.221602694681283E-2</c:v>
                </c:pt>
                <c:pt idx="356">
                  <c:v>-5.8184224041304522E-2</c:v>
                </c:pt>
                <c:pt idx="357">
                  <c:v>-6.2261560995900966E-2</c:v>
                </c:pt>
                <c:pt idx="358">
                  <c:v>-5.0619791035305228E-2</c:v>
                </c:pt>
                <c:pt idx="359">
                  <c:v>-5.2046846831245941E-2</c:v>
                </c:pt>
                <c:pt idx="360">
                  <c:v>-5.6330397862041415E-2</c:v>
                </c:pt>
                <c:pt idx="361">
                  <c:v>-4.6857705642514569E-2</c:v>
                </c:pt>
                <c:pt idx="362">
                  <c:v>-4.4654213187256153E-2</c:v>
                </c:pt>
                <c:pt idx="363">
                  <c:v>-4.5673178833937733E-2</c:v>
                </c:pt>
                <c:pt idx="364">
                  <c:v>-4.7867056426261989E-2</c:v>
                </c:pt>
                <c:pt idx="365">
                  <c:v>-2.9792613227821452E-2</c:v>
                </c:pt>
                <c:pt idx="366">
                  <c:v>-2.645899218732084E-2</c:v>
                </c:pt>
                <c:pt idx="367">
                  <c:v>-4.4289736358491649E-2</c:v>
                </c:pt>
                <c:pt idx="368">
                  <c:v>-4.7780648385964852E-2</c:v>
                </c:pt>
                <c:pt idx="369">
                  <c:v>-4.2184672213263164E-2</c:v>
                </c:pt>
                <c:pt idx="370">
                  <c:v>-3.8390047681721606E-2</c:v>
                </c:pt>
                <c:pt idx="371">
                  <c:v>-3.493588774526013E-2</c:v>
                </c:pt>
                <c:pt idx="372">
                  <c:v>-3.6540122522764507E-2</c:v>
                </c:pt>
                <c:pt idx="373">
                  <c:v>-1.9610546135767404E-2</c:v>
                </c:pt>
                <c:pt idx="374">
                  <c:v>-2.3217877599892911E-2</c:v>
                </c:pt>
                <c:pt idx="375">
                  <c:v>-2.1940352123464568E-2</c:v>
                </c:pt>
                <c:pt idx="376">
                  <c:v>-1.7738590991965952E-2</c:v>
                </c:pt>
                <c:pt idx="377">
                  <c:v>-2.10384911157937E-2</c:v>
                </c:pt>
                <c:pt idx="378">
                  <c:v>-1.6328701674565349E-2</c:v>
                </c:pt>
                <c:pt idx="379">
                  <c:v>-1.5887030023165938E-2</c:v>
                </c:pt>
                <c:pt idx="380">
                  <c:v>-1.7314992991635747E-2</c:v>
                </c:pt>
                <c:pt idx="381">
                  <c:v>4.2262491167666116E-3</c:v>
                </c:pt>
                <c:pt idx="382">
                  <c:v>-9.2868922559896649E-4</c:v>
                </c:pt>
                <c:pt idx="383">
                  <c:v>1.1952145983467721E-2</c:v>
                </c:pt>
                <c:pt idx="384">
                  <c:v>8.6227523922839389E-3</c:v>
                </c:pt>
                <c:pt idx="385">
                  <c:v>1.3262148149963737E-2</c:v>
                </c:pt>
                <c:pt idx="386">
                  <c:v>1.3518934673984351E-2</c:v>
                </c:pt>
                <c:pt idx="387">
                  <c:v>4.4605571622913232E-4</c:v>
                </c:pt>
                <c:pt idx="388">
                  <c:v>3.000675944326181E-3</c:v>
                </c:pt>
                <c:pt idx="389">
                  <c:v>2.1210340090416668E-2</c:v>
                </c:pt>
                <c:pt idx="390">
                  <c:v>3.2485750597925689E-2</c:v>
                </c:pt>
                <c:pt idx="391">
                  <c:v>3.5735442527316641E-2</c:v>
                </c:pt>
                <c:pt idx="392">
                  <c:v>-1.806005661071608E-2</c:v>
                </c:pt>
                <c:pt idx="393">
                  <c:v>-1.3505748283587637E-2</c:v>
                </c:pt>
                <c:pt idx="394">
                  <c:v>-1.6559167482340098E-2</c:v>
                </c:pt>
                <c:pt idx="395">
                  <c:v>-3.1565829841104787E-3</c:v>
                </c:pt>
                <c:pt idx="396">
                  <c:v>-8.6485796659094838E-3</c:v>
                </c:pt>
                <c:pt idx="397">
                  <c:v>3.4873527850864949E-3</c:v>
                </c:pt>
                <c:pt idx="398">
                  <c:v>-4.4922830690479199E-3</c:v>
                </c:pt>
                <c:pt idx="399">
                  <c:v>3.2113693134130372E-3</c:v>
                </c:pt>
                <c:pt idx="400">
                  <c:v>7.3002204434433615E-3</c:v>
                </c:pt>
                <c:pt idx="401">
                  <c:v>9.34669763107987E-3</c:v>
                </c:pt>
                <c:pt idx="402">
                  <c:v>1.685083681299937E-2</c:v>
                </c:pt>
                <c:pt idx="403">
                  <c:v>2.40215641834709E-2</c:v>
                </c:pt>
                <c:pt idx="404">
                  <c:v>2.5197431359654132E-2</c:v>
                </c:pt>
                <c:pt idx="405">
                  <c:v>2.0676739537603073E-2</c:v>
                </c:pt>
                <c:pt idx="406">
                  <c:v>2.1040809680344275E-2</c:v>
                </c:pt>
                <c:pt idx="407">
                  <c:v>1.752046470073898E-2</c:v>
                </c:pt>
                <c:pt idx="408">
                  <c:v>1.0748864044895612E-2</c:v>
                </c:pt>
                <c:pt idx="409">
                  <c:v>1.9383091756509652E-2</c:v>
                </c:pt>
                <c:pt idx="410">
                  <c:v>2.0341960947144022E-2</c:v>
                </c:pt>
                <c:pt idx="411">
                  <c:v>1.4849104480665565E-2</c:v>
                </c:pt>
                <c:pt idx="412">
                  <c:v>1.0620240690082161E-2</c:v>
                </c:pt>
                <c:pt idx="413">
                  <c:v>2.5825087290572979E-2</c:v>
                </c:pt>
                <c:pt idx="414">
                  <c:v>2.3548597133794313E-2</c:v>
                </c:pt>
                <c:pt idx="415">
                  <c:v>3.8806135372241313E-2</c:v>
                </c:pt>
                <c:pt idx="416">
                  <c:v>4.1098506057473116E-2</c:v>
                </c:pt>
                <c:pt idx="417">
                  <c:v>5.2961566393290527E-2</c:v>
                </c:pt>
                <c:pt idx="418">
                  <c:v>6.0119982379748249E-2</c:v>
                </c:pt>
                <c:pt idx="419">
                  <c:v>4.6124693642120018E-2</c:v>
                </c:pt>
                <c:pt idx="420">
                  <c:v>5.8743605368001051E-2</c:v>
                </c:pt>
                <c:pt idx="421">
                  <c:v>6.6030477320257353E-2</c:v>
                </c:pt>
                <c:pt idx="422">
                  <c:v>6.636288411876401E-2</c:v>
                </c:pt>
                <c:pt idx="423">
                  <c:v>8.0630344108953755E-2</c:v>
                </c:pt>
                <c:pt idx="424">
                  <c:v>6.3217965858870961E-2</c:v>
                </c:pt>
                <c:pt idx="425">
                  <c:v>6.498041645861008E-2</c:v>
                </c:pt>
                <c:pt idx="426">
                  <c:v>6.4522548091753729E-2</c:v>
                </c:pt>
                <c:pt idx="427">
                  <c:v>6.3699922406213139E-2</c:v>
                </c:pt>
                <c:pt idx="428">
                  <c:v>4.6125725743736856E-2</c:v>
                </c:pt>
                <c:pt idx="429">
                  <c:v>4.4626293261353256E-2</c:v>
                </c:pt>
                <c:pt idx="430">
                  <c:v>7.8642425659563031E-2</c:v>
                </c:pt>
                <c:pt idx="431">
                  <c:v>0.11251611534459038</c:v>
                </c:pt>
                <c:pt idx="432">
                  <c:v>8.7228676941904837E-2</c:v>
                </c:pt>
                <c:pt idx="433">
                  <c:v>9.0753565593505892E-2</c:v>
                </c:pt>
                <c:pt idx="434">
                  <c:v>8.9933697686296332E-2</c:v>
                </c:pt>
                <c:pt idx="435">
                  <c:v>9.3139807178055145E-2</c:v>
                </c:pt>
                <c:pt idx="436">
                  <c:v>7.7682827054735615E-2</c:v>
                </c:pt>
                <c:pt idx="437">
                  <c:v>6.9568686538683533E-2</c:v>
                </c:pt>
                <c:pt idx="438">
                  <c:v>6.385092119492275E-2</c:v>
                </c:pt>
                <c:pt idx="439">
                  <c:v>6.2289624258881515E-2</c:v>
                </c:pt>
                <c:pt idx="440">
                  <c:v>7.1250934465006077E-2</c:v>
                </c:pt>
                <c:pt idx="441">
                  <c:v>6.4385703237808123E-2</c:v>
                </c:pt>
                <c:pt idx="442">
                  <c:v>7.165503603589074E-2</c:v>
                </c:pt>
                <c:pt idx="443">
                  <c:v>7.1527791562137955E-2</c:v>
                </c:pt>
                <c:pt idx="444">
                  <c:v>6.7944435144923876E-2</c:v>
                </c:pt>
                <c:pt idx="445">
                  <c:v>7.8502158889599993E-2</c:v>
                </c:pt>
                <c:pt idx="446">
                  <c:v>8.5869329393658766E-2</c:v>
                </c:pt>
                <c:pt idx="447">
                  <c:v>7.8574960805985139E-2</c:v>
                </c:pt>
                <c:pt idx="448">
                  <c:v>7.3928284068606631E-2</c:v>
                </c:pt>
                <c:pt idx="449">
                  <c:v>8.4153758189696948E-2</c:v>
                </c:pt>
                <c:pt idx="450">
                  <c:v>7.6420559472346161E-2</c:v>
                </c:pt>
                <c:pt idx="451">
                  <c:v>6.3351386980007307E-2</c:v>
                </c:pt>
                <c:pt idx="452">
                  <c:v>5.6626534061273492E-2</c:v>
                </c:pt>
                <c:pt idx="453">
                  <c:v>5.6616252561964453E-2</c:v>
                </c:pt>
                <c:pt idx="454">
                  <c:v>5.3573838912734262E-2</c:v>
                </c:pt>
                <c:pt idx="455">
                  <c:v>8.2557617568203012E-2</c:v>
                </c:pt>
                <c:pt idx="456">
                  <c:v>6.9654802452115527E-2</c:v>
                </c:pt>
                <c:pt idx="457">
                  <c:v>7.3874948793422934E-2</c:v>
                </c:pt>
                <c:pt idx="458">
                  <c:v>5.9721650752645239E-2</c:v>
                </c:pt>
                <c:pt idx="459">
                  <c:v>6.7248030124336777E-2</c:v>
                </c:pt>
                <c:pt idx="460">
                  <c:v>5.512191668814137E-2</c:v>
                </c:pt>
                <c:pt idx="461">
                  <c:v>4.9304201254722901E-2</c:v>
                </c:pt>
                <c:pt idx="462">
                  <c:v>5.7696517227166844E-2</c:v>
                </c:pt>
                <c:pt idx="463">
                  <c:v>4.448923614126854E-2</c:v>
                </c:pt>
                <c:pt idx="464">
                  <c:v>1.9636434423214943E-2</c:v>
                </c:pt>
                <c:pt idx="465">
                  <c:v>4.8772246630228722E-3</c:v>
                </c:pt>
                <c:pt idx="466">
                  <c:v>4.3816836224760181E-2</c:v>
                </c:pt>
                <c:pt idx="467">
                  <c:v>2.6173595312370512E-2</c:v>
                </c:pt>
                <c:pt idx="468">
                  <c:v>1.8046887152766145E-2</c:v>
                </c:pt>
                <c:pt idx="469">
                  <c:v>1.6478751991815477E-2</c:v>
                </c:pt>
                <c:pt idx="470">
                  <c:v>3.702998285227288E-2</c:v>
                </c:pt>
                <c:pt idx="471">
                  <c:v>3.8028277954659906E-2</c:v>
                </c:pt>
                <c:pt idx="472">
                  <c:v>3.2775488877787584E-2</c:v>
                </c:pt>
                <c:pt idx="473">
                  <c:v>4.4363450352808753E-2</c:v>
                </c:pt>
                <c:pt idx="474">
                  <c:v>4.8904520343187485E-2</c:v>
                </c:pt>
                <c:pt idx="475">
                  <c:v>3.283475676102432E-2</c:v>
                </c:pt>
                <c:pt idx="476">
                  <c:v>1.868646411038255E-2</c:v>
                </c:pt>
                <c:pt idx="477">
                  <c:v>2.3031897994153505E-2</c:v>
                </c:pt>
                <c:pt idx="478">
                  <c:v>3.2633826002586463E-2</c:v>
                </c:pt>
                <c:pt idx="479">
                  <c:v>4.2308532079011973E-2</c:v>
                </c:pt>
                <c:pt idx="480">
                  <c:v>3.6002893602401054E-2</c:v>
                </c:pt>
                <c:pt idx="481">
                  <c:v>2.4383477882904181E-2</c:v>
                </c:pt>
                <c:pt idx="482">
                  <c:v>3.2719672036072511E-2</c:v>
                </c:pt>
                <c:pt idx="483">
                  <c:v>3.7524839133564747E-2</c:v>
                </c:pt>
                <c:pt idx="484">
                  <c:v>4.1612676881976451E-2</c:v>
                </c:pt>
                <c:pt idx="485">
                  <c:v>3.1918848090989105E-2</c:v>
                </c:pt>
                <c:pt idx="486">
                  <c:v>2.5827208943027147E-2</c:v>
                </c:pt>
                <c:pt idx="487">
                  <c:v>4.0653301867385805E-2</c:v>
                </c:pt>
                <c:pt idx="488">
                  <c:v>3.9979672319317983E-2</c:v>
                </c:pt>
                <c:pt idx="489">
                  <c:v>3.3871493564079813E-2</c:v>
                </c:pt>
                <c:pt idx="490">
                  <c:v>4.9833668833741074E-2</c:v>
                </c:pt>
                <c:pt idx="491">
                  <c:v>5.2097345783848503E-2</c:v>
                </c:pt>
                <c:pt idx="492">
                  <c:v>5.9102637652196366E-2</c:v>
                </c:pt>
                <c:pt idx="493">
                  <c:v>4.8752195735597414E-2</c:v>
                </c:pt>
                <c:pt idx="494">
                  <c:v>3.9887622860007799E-2</c:v>
                </c:pt>
                <c:pt idx="495">
                  <c:v>5.1842729546077271E-2</c:v>
                </c:pt>
                <c:pt idx="496">
                  <c:v>3.3536452103719805E-2</c:v>
                </c:pt>
                <c:pt idx="497">
                  <c:v>2.3439648370422894E-2</c:v>
                </c:pt>
                <c:pt idx="498">
                  <c:v>3.8080621650345536E-2</c:v>
                </c:pt>
                <c:pt idx="499">
                  <c:v>3.8007027995924592E-2</c:v>
                </c:pt>
                <c:pt idx="500">
                  <c:v>4.4059618291157232E-2</c:v>
                </c:pt>
                <c:pt idx="501">
                  <c:v>3.9881872218920478E-2</c:v>
                </c:pt>
                <c:pt idx="502">
                  <c:v>4.1201964588849282E-2</c:v>
                </c:pt>
                <c:pt idx="503">
                  <c:v>3.9600683496725297E-2</c:v>
                </c:pt>
                <c:pt idx="504">
                  <c:v>2.4699130309536743E-2</c:v>
                </c:pt>
                <c:pt idx="505">
                  <c:v>1.7732736844459751E-2</c:v>
                </c:pt>
                <c:pt idx="506">
                  <c:v>3.0964784450692617E-2</c:v>
                </c:pt>
                <c:pt idx="507">
                  <c:v>1.9396544587430009E-2</c:v>
                </c:pt>
                <c:pt idx="508">
                  <c:v>1.7412577550760533E-2</c:v>
                </c:pt>
                <c:pt idx="509">
                  <c:v>1.1455331148801928E-2</c:v>
                </c:pt>
                <c:pt idx="510">
                  <c:v>1.5146084577645436E-2</c:v>
                </c:pt>
                <c:pt idx="511">
                  <c:v>2.5443742232956756E-2</c:v>
                </c:pt>
                <c:pt idx="512">
                  <c:v>2.1054972078230927E-2</c:v>
                </c:pt>
                <c:pt idx="513">
                  <c:v>2.7750658448293164E-2</c:v>
                </c:pt>
                <c:pt idx="514">
                  <c:v>3.3672969831546551E-2</c:v>
                </c:pt>
                <c:pt idx="515">
                  <c:v>2.5789399842033767E-2</c:v>
                </c:pt>
                <c:pt idx="516">
                  <c:v>1.6782367356269257E-2</c:v>
                </c:pt>
                <c:pt idx="517">
                  <c:v>2.4032754344893492E-2</c:v>
                </c:pt>
                <c:pt idx="518">
                  <c:v>3.978815154334514E-2</c:v>
                </c:pt>
                <c:pt idx="519">
                  <c:v>5.5512888332962529E-2</c:v>
                </c:pt>
                <c:pt idx="520">
                  <c:v>6.0453699019539675E-2</c:v>
                </c:pt>
                <c:pt idx="521">
                  <c:v>5.9910485229003774E-2</c:v>
                </c:pt>
                <c:pt idx="522">
                  <c:v>4.3418628396437509E-2</c:v>
                </c:pt>
                <c:pt idx="523">
                  <c:v>4.0399338583564592E-2</c:v>
                </c:pt>
                <c:pt idx="524">
                  <c:v>5.2342374274854331E-2</c:v>
                </c:pt>
                <c:pt idx="525">
                  <c:v>5.9422746973702312E-2</c:v>
                </c:pt>
                <c:pt idx="526">
                  <c:v>5.9660880723185317E-2</c:v>
                </c:pt>
                <c:pt idx="527">
                  <c:v>7.7187052637393228E-2</c:v>
                </c:pt>
                <c:pt idx="528">
                  <c:v>7.6699136508433519E-2</c:v>
                </c:pt>
                <c:pt idx="529">
                  <c:v>5.1909724679979341E-2</c:v>
                </c:pt>
                <c:pt idx="530">
                  <c:v>4.9864700755218649E-2</c:v>
                </c:pt>
                <c:pt idx="531">
                  <c:v>4.9160646467711455E-2</c:v>
                </c:pt>
                <c:pt idx="532">
                  <c:v>6.5153287226973999E-2</c:v>
                </c:pt>
                <c:pt idx="533">
                  <c:v>5.8960855217856212E-2</c:v>
                </c:pt>
                <c:pt idx="534">
                  <c:v>5.9860516839826516E-2</c:v>
                </c:pt>
                <c:pt idx="535">
                  <c:v>5.9231705317928318E-2</c:v>
                </c:pt>
                <c:pt idx="536">
                  <c:v>3.2264231552244338E-2</c:v>
                </c:pt>
                <c:pt idx="537">
                  <c:v>2.4820255541103897E-2</c:v>
                </c:pt>
                <c:pt idx="538">
                  <c:v>2.5495739157496367E-2</c:v>
                </c:pt>
                <c:pt idx="539">
                  <c:v>2.447759968272134E-2</c:v>
                </c:pt>
                <c:pt idx="540">
                  <c:v>4.7142568832956311E-2</c:v>
                </c:pt>
                <c:pt idx="541">
                  <c:v>4.2160304434996521E-2</c:v>
                </c:pt>
                <c:pt idx="542">
                  <c:v>3.7220880586547711E-2</c:v>
                </c:pt>
                <c:pt idx="543">
                  <c:v>2.4807334608838438E-2</c:v>
                </c:pt>
                <c:pt idx="544">
                  <c:v>1.0571595946536894E-2</c:v>
                </c:pt>
                <c:pt idx="545">
                  <c:v>1.277372196840254E-2</c:v>
                </c:pt>
                <c:pt idx="546">
                  <c:v>2.9761534173228466E-2</c:v>
                </c:pt>
                <c:pt idx="547">
                  <c:v>2.501445451241846E-2</c:v>
                </c:pt>
                <c:pt idx="548">
                  <c:v>2.0716219966483207E-2</c:v>
                </c:pt>
                <c:pt idx="549">
                  <c:v>2.396064816168253E-2</c:v>
                </c:pt>
                <c:pt idx="550">
                  <c:v>2.1331832752580882E-2</c:v>
                </c:pt>
                <c:pt idx="551">
                  <c:v>1.4844126569975913E-2</c:v>
                </c:pt>
                <c:pt idx="552">
                  <c:v>2.1486650740867308E-2</c:v>
                </c:pt>
                <c:pt idx="553">
                  <c:v>2.5308167253092595E-2</c:v>
                </c:pt>
                <c:pt idx="554">
                  <c:v>2.664769856262561E-2</c:v>
                </c:pt>
                <c:pt idx="555">
                  <c:v>1.5078400690610616E-2</c:v>
                </c:pt>
                <c:pt idx="556">
                  <c:v>2.4586696276255093E-2</c:v>
                </c:pt>
                <c:pt idx="557">
                  <c:v>2.467591077427489E-2</c:v>
                </c:pt>
                <c:pt idx="558">
                  <c:v>1.7229716216820457E-2</c:v>
                </c:pt>
                <c:pt idx="559">
                  <c:v>1.7901717069640499E-2</c:v>
                </c:pt>
                <c:pt idx="560">
                  <c:v>2.6220204932393409E-2</c:v>
                </c:pt>
                <c:pt idx="561">
                  <c:v>7.0913323913692761E-3</c:v>
                </c:pt>
                <c:pt idx="562">
                  <c:v>1.2580907262528029E-2</c:v>
                </c:pt>
                <c:pt idx="563">
                  <c:v>2.9623661156955139E-2</c:v>
                </c:pt>
                <c:pt idx="564">
                  <c:v>4.9966032697826845E-2</c:v>
                </c:pt>
                <c:pt idx="565">
                  <c:v>3.6691744368988921E-2</c:v>
                </c:pt>
                <c:pt idx="566">
                  <c:v>4.1281163343104499E-2</c:v>
                </c:pt>
                <c:pt idx="567">
                  <c:v>4.3416139851812252E-2</c:v>
                </c:pt>
                <c:pt idx="568">
                  <c:v>5.0058387723239228E-2</c:v>
                </c:pt>
                <c:pt idx="569">
                  <c:v>5.383342563842608E-2</c:v>
                </c:pt>
                <c:pt idx="570">
                  <c:v>5.451565595661334E-2</c:v>
                </c:pt>
                <c:pt idx="571">
                  <c:v>7.7374186242535004E-2</c:v>
                </c:pt>
                <c:pt idx="572">
                  <c:v>7.1583260069824073E-2</c:v>
                </c:pt>
                <c:pt idx="573">
                  <c:v>6.3833469002821497E-2</c:v>
                </c:pt>
                <c:pt idx="574">
                  <c:v>4.8296589459729589E-2</c:v>
                </c:pt>
                <c:pt idx="575">
                  <c:v>3.0568080197340697E-2</c:v>
                </c:pt>
                <c:pt idx="576">
                  <c:v>3.6992577827068107E-2</c:v>
                </c:pt>
                <c:pt idx="577">
                  <c:v>3.9540187038739294E-2</c:v>
                </c:pt>
                <c:pt idx="578">
                  <c:v>4.3170112864234556E-2</c:v>
                </c:pt>
                <c:pt idx="579">
                  <c:v>3.9073645070731855E-2</c:v>
                </c:pt>
                <c:pt idx="580">
                  <c:v>4.3235517687707725E-2</c:v>
                </c:pt>
                <c:pt idx="581">
                  <c:v>3.9633335985470586E-2</c:v>
                </c:pt>
                <c:pt idx="582">
                  <c:v>2.3870978622806627E-2</c:v>
                </c:pt>
                <c:pt idx="583">
                  <c:v>2.3480498225538105E-2</c:v>
                </c:pt>
                <c:pt idx="584">
                  <c:v>1.2966059817695275E-2</c:v>
                </c:pt>
                <c:pt idx="585">
                  <c:v>2.2070421830063358E-2</c:v>
                </c:pt>
                <c:pt idx="586">
                  <c:v>2.1205865939210478E-2</c:v>
                </c:pt>
                <c:pt idx="587">
                  <c:v>3.512444406092774E-3</c:v>
                </c:pt>
                <c:pt idx="588">
                  <c:v>9.8124370465690891E-3</c:v>
                </c:pt>
                <c:pt idx="589">
                  <c:v>1.7726744785170334E-2</c:v>
                </c:pt>
                <c:pt idx="590">
                  <c:v>1.3054869594046448E-2</c:v>
                </c:pt>
                <c:pt idx="591">
                  <c:v>7.6070673703556579E-3</c:v>
                </c:pt>
                <c:pt idx="592">
                  <c:v>6.6049496830018484E-3</c:v>
                </c:pt>
                <c:pt idx="593">
                  <c:v>2.3796275788873222E-2</c:v>
                </c:pt>
                <c:pt idx="594">
                  <c:v>3.8166075451019132E-2</c:v>
                </c:pt>
                <c:pt idx="595">
                  <c:v>2.0678108783648508E-2</c:v>
                </c:pt>
                <c:pt idx="596">
                  <c:v>1.9676968373614656E-2</c:v>
                </c:pt>
                <c:pt idx="597">
                  <c:v>4.6202169348004141E-3</c:v>
                </c:pt>
                <c:pt idx="598">
                  <c:v>9.8707938073578916E-3</c:v>
                </c:pt>
                <c:pt idx="599">
                  <c:v>1.9894584980177266E-2</c:v>
                </c:pt>
                <c:pt idx="600">
                  <c:v>2.390981739617648E-2</c:v>
                </c:pt>
                <c:pt idx="601">
                  <c:v>2.8482843582013473E-2</c:v>
                </c:pt>
                <c:pt idx="602">
                  <c:v>3.6492150068548002E-2</c:v>
                </c:pt>
                <c:pt idx="603">
                  <c:v>1.8371821225743545E-2</c:v>
                </c:pt>
                <c:pt idx="604">
                  <c:v>3.0636099640558578E-2</c:v>
                </c:pt>
                <c:pt idx="605">
                  <c:v>2.2392185525063724E-2</c:v>
                </c:pt>
                <c:pt idx="606">
                  <c:v>2.9841170748735157E-2</c:v>
                </c:pt>
                <c:pt idx="607">
                  <c:v>3.2370452480319001E-2</c:v>
                </c:pt>
                <c:pt idx="608">
                  <c:v>2.4246891861641418E-2</c:v>
                </c:pt>
                <c:pt idx="609">
                  <c:v>1.9470773105021877E-2</c:v>
                </c:pt>
                <c:pt idx="610">
                  <c:v>7.1014021555755313E-3</c:v>
                </c:pt>
                <c:pt idx="611">
                  <c:v>9.7691009998166489E-3</c:v>
                </c:pt>
                <c:pt idx="612">
                  <c:v>1.2398713852798782E-2</c:v>
                </c:pt>
                <c:pt idx="613">
                  <c:v>2.6373233892595049E-2</c:v>
                </c:pt>
                <c:pt idx="614">
                  <c:v>3.338325009740184E-2</c:v>
                </c:pt>
                <c:pt idx="615">
                  <c:v>2.4857489943539868E-2</c:v>
                </c:pt>
                <c:pt idx="616">
                  <c:v>1.617827118465498E-2</c:v>
                </c:pt>
                <c:pt idx="617">
                  <c:v>2.380724406726431E-3</c:v>
                </c:pt>
                <c:pt idx="618">
                  <c:v>1.99035329664079E-2</c:v>
                </c:pt>
                <c:pt idx="619">
                  <c:v>2.0134071920573593E-2</c:v>
                </c:pt>
                <c:pt idx="620">
                  <c:v>1.1839815186841518E-2</c:v>
                </c:pt>
                <c:pt idx="621">
                  <c:v>1.4202207961516722E-2</c:v>
                </c:pt>
                <c:pt idx="622">
                  <c:v>3.3646497673862852E-2</c:v>
                </c:pt>
                <c:pt idx="623">
                  <c:v>6.4053199491586721E-2</c:v>
                </c:pt>
                <c:pt idx="624">
                  <c:v>7.2649006229756896E-2</c:v>
                </c:pt>
                <c:pt idx="625">
                  <c:v>6.6093387444042806E-2</c:v>
                </c:pt>
                <c:pt idx="626">
                  <c:v>3.1691738629838762E-2</c:v>
                </c:pt>
                <c:pt idx="627">
                  <c:v>2.1758920715899244E-2</c:v>
                </c:pt>
                <c:pt idx="628">
                  <c:v>2.3478961102764373E-2</c:v>
                </c:pt>
                <c:pt idx="629">
                  <c:v>2.4596312795706732E-2</c:v>
                </c:pt>
                <c:pt idx="630">
                  <c:v>3.2923629081601069E-2</c:v>
                </c:pt>
                <c:pt idx="631">
                  <c:v>2.8096931084423682E-2</c:v>
                </c:pt>
                <c:pt idx="632">
                  <c:v>9.2941192017159668E-3</c:v>
                </c:pt>
                <c:pt idx="633">
                  <c:v>1.3999846571699504E-2</c:v>
                </c:pt>
                <c:pt idx="634">
                  <c:v>-5.8852501611510455E-3</c:v>
                </c:pt>
                <c:pt idx="635">
                  <c:v>2.6553851957473729E-3</c:v>
                </c:pt>
                <c:pt idx="636">
                  <c:v>1.269052390591896E-2</c:v>
                </c:pt>
                <c:pt idx="637">
                  <c:v>2.7003098921740021E-2</c:v>
                </c:pt>
                <c:pt idx="638">
                  <c:v>4.9196120815017341E-2</c:v>
                </c:pt>
                <c:pt idx="639">
                  <c:v>5.6461213914296149E-2</c:v>
                </c:pt>
                <c:pt idx="640">
                  <c:v>6.2640275478596186E-2</c:v>
                </c:pt>
                <c:pt idx="641">
                  <c:v>5.5476386690048951E-2</c:v>
                </c:pt>
                <c:pt idx="642">
                  <c:v>5.2585381457610714E-2</c:v>
                </c:pt>
                <c:pt idx="643">
                  <c:v>5.7958293938349836E-2</c:v>
                </c:pt>
                <c:pt idx="644">
                  <c:v>6.2978929408687545E-2</c:v>
                </c:pt>
                <c:pt idx="645">
                  <c:v>6.1611825304150214E-2</c:v>
                </c:pt>
                <c:pt idx="646">
                  <c:v>4.3271862528700966E-2</c:v>
                </c:pt>
                <c:pt idx="647">
                  <c:v>7.2430505027751169E-2</c:v>
                </c:pt>
                <c:pt idx="648">
                  <c:v>6.1667621343226786E-2</c:v>
                </c:pt>
                <c:pt idx="649">
                  <c:v>7.1797955833649896E-2</c:v>
                </c:pt>
                <c:pt idx="650">
                  <c:v>9.0525501235888983E-2</c:v>
                </c:pt>
                <c:pt idx="651">
                  <c:v>7.7153845307951219E-2</c:v>
                </c:pt>
                <c:pt idx="652">
                  <c:v>8.1325523798136956E-2</c:v>
                </c:pt>
                <c:pt idx="653">
                  <c:v>9.9452012246205257E-2</c:v>
                </c:pt>
                <c:pt idx="654">
                  <c:v>0.11620341223152519</c:v>
                </c:pt>
                <c:pt idx="655">
                  <c:v>0.10417091911750553</c:v>
                </c:pt>
                <c:pt idx="656">
                  <c:v>9.4200078015546307E-2</c:v>
                </c:pt>
                <c:pt idx="657">
                  <c:v>9.4520999366967784E-2</c:v>
                </c:pt>
                <c:pt idx="658">
                  <c:v>0.1067776773626754</c:v>
                </c:pt>
                <c:pt idx="659">
                  <c:v>0.10064900458937642</c:v>
                </c:pt>
                <c:pt idx="660">
                  <c:v>0.10646622029495356</c:v>
                </c:pt>
                <c:pt idx="661">
                  <c:v>9.115864227433268E-2</c:v>
                </c:pt>
                <c:pt idx="662">
                  <c:v>9.1288490846129333E-2</c:v>
                </c:pt>
                <c:pt idx="663">
                  <c:v>9.1581822946103175E-2</c:v>
                </c:pt>
                <c:pt idx="664">
                  <c:v>9.1993019076663352E-2</c:v>
                </c:pt>
                <c:pt idx="665">
                  <c:v>7.1629955278862845E-2</c:v>
                </c:pt>
                <c:pt idx="666">
                  <c:v>4.630412086749347E-2</c:v>
                </c:pt>
                <c:pt idx="667">
                  <c:v>3.4768720943597176E-2</c:v>
                </c:pt>
                <c:pt idx="668">
                  <c:v>5.2535361134554703E-2</c:v>
                </c:pt>
                <c:pt idx="669">
                  <c:v>3.4546041844282449E-2</c:v>
                </c:pt>
                <c:pt idx="670">
                  <c:v>3.5651572957193567E-2</c:v>
                </c:pt>
                <c:pt idx="671">
                  <c:v>3.4982906784718271E-2</c:v>
                </c:pt>
                <c:pt idx="672">
                  <c:v>1.6764225564322777E-2</c:v>
                </c:pt>
                <c:pt idx="673">
                  <c:v>2.8918225821822352E-2</c:v>
                </c:pt>
                <c:pt idx="674">
                  <c:v>7.9041116324933824E-3</c:v>
                </c:pt>
                <c:pt idx="675">
                  <c:v>-1.5990065590985036E-3</c:v>
                </c:pt>
                <c:pt idx="676">
                  <c:v>-2.6195820019737082E-2</c:v>
                </c:pt>
                <c:pt idx="677">
                  <c:v>-2.5881462018703005E-2</c:v>
                </c:pt>
                <c:pt idx="678">
                  <c:v>-1.2657029872779058E-2</c:v>
                </c:pt>
                <c:pt idx="679">
                  <c:v>8.0019256199332922E-3</c:v>
                </c:pt>
                <c:pt idx="680">
                  <c:v>-7.9177520113041799E-3</c:v>
                </c:pt>
                <c:pt idx="681">
                  <c:v>-1.1494951720625313E-2</c:v>
                </c:pt>
                <c:pt idx="682">
                  <c:v>-2.7112462047313213E-2</c:v>
                </c:pt>
                <c:pt idx="683">
                  <c:v>-1.997111139700436E-2</c:v>
                </c:pt>
                <c:pt idx="684">
                  <c:v>-2.3484055205418741E-2</c:v>
                </c:pt>
                <c:pt idx="685">
                  <c:v>-2.9508696599708228E-2</c:v>
                </c:pt>
                <c:pt idx="686">
                  <c:v>-7.0662019969528922E-2</c:v>
                </c:pt>
                <c:pt idx="687">
                  <c:v>-7.1307516784921643E-2</c:v>
                </c:pt>
                <c:pt idx="688">
                  <c:v>-6.7548911844496407E-2</c:v>
                </c:pt>
                <c:pt idx="689">
                  <c:v>-6.5634813948469262E-2</c:v>
                </c:pt>
                <c:pt idx="690">
                  <c:v>-6.5960935677185084E-2</c:v>
                </c:pt>
                <c:pt idx="691">
                  <c:v>-5.511088952270804E-2</c:v>
                </c:pt>
                <c:pt idx="692">
                  <c:v>-5.6233352473002762E-2</c:v>
                </c:pt>
                <c:pt idx="693">
                  <c:v>-4.6381979502410298E-2</c:v>
                </c:pt>
                <c:pt idx="694">
                  <c:v>-5.3785763039930878E-2</c:v>
                </c:pt>
                <c:pt idx="695">
                  <c:v>-6.1847190230565174E-2</c:v>
                </c:pt>
                <c:pt idx="696">
                  <c:v>-6.5338081054390429E-2</c:v>
                </c:pt>
                <c:pt idx="697">
                  <c:v>-6.8329795081860656E-2</c:v>
                </c:pt>
                <c:pt idx="698">
                  <c:v>-7.883261456583357E-2</c:v>
                </c:pt>
                <c:pt idx="699">
                  <c:v>-8.681516038278092E-2</c:v>
                </c:pt>
                <c:pt idx="700">
                  <c:v>-8.625779814968626E-2</c:v>
                </c:pt>
                <c:pt idx="701">
                  <c:v>-8.8661489573533037E-2</c:v>
                </c:pt>
                <c:pt idx="702">
                  <c:v>-0.10463086078902284</c:v>
                </c:pt>
                <c:pt idx="703">
                  <c:v>-0.11300554454215972</c:v>
                </c:pt>
                <c:pt idx="704">
                  <c:v>-0.10620951138019308</c:v>
                </c:pt>
                <c:pt idx="705">
                  <c:v>-0.10446291240978489</c:v>
                </c:pt>
                <c:pt idx="706">
                  <c:v>-0.10802475749571483</c:v>
                </c:pt>
                <c:pt idx="707">
                  <c:v>-9.2298912229637153E-2</c:v>
                </c:pt>
                <c:pt idx="708">
                  <c:v>-9.4221343754211428E-2</c:v>
                </c:pt>
                <c:pt idx="709">
                  <c:v>-7.998691048244233E-2</c:v>
                </c:pt>
                <c:pt idx="710">
                  <c:v>-8.4068266475714859E-2</c:v>
                </c:pt>
                <c:pt idx="711">
                  <c:v>-8.1319364794680937E-2</c:v>
                </c:pt>
                <c:pt idx="712">
                  <c:v>-0.10144356664530307</c:v>
                </c:pt>
                <c:pt idx="713">
                  <c:v>-0.10481925789434254</c:v>
                </c:pt>
                <c:pt idx="714">
                  <c:v>-0.10379496035120528</c:v>
                </c:pt>
                <c:pt idx="715">
                  <c:v>-0.11142438818460054</c:v>
                </c:pt>
                <c:pt idx="716">
                  <c:v>-0.12033641198726874</c:v>
                </c:pt>
                <c:pt idx="717">
                  <c:v>-0.12087149469036751</c:v>
                </c:pt>
                <c:pt idx="718">
                  <c:v>-0.11407933234006573</c:v>
                </c:pt>
                <c:pt idx="719">
                  <c:v>-0.1054303236312335</c:v>
                </c:pt>
                <c:pt idx="720">
                  <c:v>-0.10453560243428361</c:v>
                </c:pt>
                <c:pt idx="721">
                  <c:v>-0.10070536866665325</c:v>
                </c:pt>
                <c:pt idx="722">
                  <c:v>-0.10055651862082271</c:v>
                </c:pt>
                <c:pt idx="723">
                  <c:v>-0.10187784732943728</c:v>
                </c:pt>
                <c:pt idx="724">
                  <c:v>-9.2983455852053476E-2</c:v>
                </c:pt>
                <c:pt idx="725">
                  <c:v>-8.7847372269674318E-2</c:v>
                </c:pt>
                <c:pt idx="726">
                  <c:v>-9.0171166638063238E-2</c:v>
                </c:pt>
                <c:pt idx="727">
                  <c:v>-8.9081824149586208E-2</c:v>
                </c:pt>
                <c:pt idx="728">
                  <c:v>-9.415525059069596E-2</c:v>
                </c:pt>
                <c:pt idx="729">
                  <c:v>-8.170735176810795E-2</c:v>
                </c:pt>
                <c:pt idx="730">
                  <c:v>-9.3000473586883792E-2</c:v>
                </c:pt>
                <c:pt idx="731">
                  <c:v>-9.9889084148335083E-2</c:v>
                </c:pt>
                <c:pt idx="732">
                  <c:v>-9.0368304089992302E-2</c:v>
                </c:pt>
                <c:pt idx="733">
                  <c:v>-8.2035452433636746E-2</c:v>
                </c:pt>
                <c:pt idx="734">
                  <c:v>-7.9933625334567049E-2</c:v>
                </c:pt>
                <c:pt idx="735">
                  <c:v>-6.7524484294647191E-2</c:v>
                </c:pt>
                <c:pt idx="736">
                  <c:v>-6.9254865033324231E-2</c:v>
                </c:pt>
                <c:pt idx="737">
                  <c:v>-5.0643831877312695E-2</c:v>
                </c:pt>
                <c:pt idx="738">
                  <c:v>-5.1077550988507747E-2</c:v>
                </c:pt>
                <c:pt idx="739">
                  <c:v>-3.7066041892705459E-2</c:v>
                </c:pt>
                <c:pt idx="740">
                  <c:v>-5.82305462842021E-2</c:v>
                </c:pt>
                <c:pt idx="741">
                  <c:v>-7.1095598654183134E-2</c:v>
                </c:pt>
                <c:pt idx="742">
                  <c:v>-9.2212123750908481E-2</c:v>
                </c:pt>
                <c:pt idx="743">
                  <c:v>-8.2285145526718284E-2</c:v>
                </c:pt>
                <c:pt idx="744">
                  <c:v>-9.3553865821885518E-2</c:v>
                </c:pt>
                <c:pt idx="745">
                  <c:v>-8.8762585108858372E-2</c:v>
                </c:pt>
                <c:pt idx="746">
                  <c:v>-0.1057541481746278</c:v>
                </c:pt>
                <c:pt idx="747">
                  <c:v>-0.10265146673766268</c:v>
                </c:pt>
                <c:pt idx="748">
                  <c:v>-0.10537864888202353</c:v>
                </c:pt>
                <c:pt idx="749">
                  <c:v>-8.8483327604808815E-2</c:v>
                </c:pt>
                <c:pt idx="750">
                  <c:v>-9.3921951706127715E-2</c:v>
                </c:pt>
                <c:pt idx="751">
                  <c:v>-0.10462815019933336</c:v>
                </c:pt>
                <c:pt idx="752">
                  <c:v>-0.11131185042937308</c:v>
                </c:pt>
                <c:pt idx="753">
                  <c:v>-0.11357848986480323</c:v>
                </c:pt>
                <c:pt idx="754">
                  <c:v>-0.12217746661373885</c:v>
                </c:pt>
                <c:pt idx="755">
                  <c:v>-0.11970042774532952</c:v>
                </c:pt>
                <c:pt idx="756">
                  <c:v>-0.12079328345579154</c:v>
                </c:pt>
                <c:pt idx="757">
                  <c:v>-0.1127249383930069</c:v>
                </c:pt>
                <c:pt idx="758">
                  <c:v>-0.11095548126569199</c:v>
                </c:pt>
                <c:pt idx="759">
                  <c:v>-0.10222550582146761</c:v>
                </c:pt>
                <c:pt idx="760">
                  <c:v>-8.7383947880763313E-2</c:v>
                </c:pt>
                <c:pt idx="761">
                  <c:v>-8.8405593679936723E-2</c:v>
                </c:pt>
                <c:pt idx="762">
                  <c:v>-8.4248093247999534E-2</c:v>
                </c:pt>
                <c:pt idx="763">
                  <c:v>-7.232614556596817E-2</c:v>
                </c:pt>
                <c:pt idx="764">
                  <c:v>-8.0285388322224649E-2</c:v>
                </c:pt>
                <c:pt idx="765">
                  <c:v>-7.4604280558146496E-2</c:v>
                </c:pt>
                <c:pt idx="766">
                  <c:v>-7.1640664100639184E-2</c:v>
                </c:pt>
                <c:pt idx="767">
                  <c:v>-8.4169695458100491E-2</c:v>
                </c:pt>
                <c:pt idx="768">
                  <c:v>-9.4341155569836133E-2</c:v>
                </c:pt>
                <c:pt idx="769">
                  <c:v>-0.10829837017287813</c:v>
                </c:pt>
                <c:pt idx="770">
                  <c:v>-0.11863351179686599</c:v>
                </c:pt>
                <c:pt idx="771">
                  <c:v>-0.11264895576337008</c:v>
                </c:pt>
                <c:pt idx="772">
                  <c:v>-0.11851254154188762</c:v>
                </c:pt>
                <c:pt idx="773">
                  <c:v>-0.12795984075450473</c:v>
                </c:pt>
                <c:pt idx="774">
                  <c:v>-0.12684746335510044</c:v>
                </c:pt>
                <c:pt idx="775">
                  <c:v>-0.14071854580771836</c:v>
                </c:pt>
                <c:pt idx="776">
                  <c:v>-0.14189213799458023</c:v>
                </c:pt>
                <c:pt idx="777">
                  <c:v>-0.14491768194041976</c:v>
                </c:pt>
                <c:pt idx="778">
                  <c:v>-0.14288873260257018</c:v>
                </c:pt>
                <c:pt idx="779">
                  <c:v>-0.14038431555891595</c:v>
                </c:pt>
                <c:pt idx="780">
                  <c:v>-0.14800729257591583</c:v>
                </c:pt>
                <c:pt idx="781">
                  <c:v>-0.14468357917005015</c:v>
                </c:pt>
                <c:pt idx="782">
                  <c:v>-0.13462104509354966</c:v>
                </c:pt>
                <c:pt idx="783">
                  <c:v>-0.12908661543635536</c:v>
                </c:pt>
                <c:pt idx="784">
                  <c:v>-0.13389117095717828</c:v>
                </c:pt>
                <c:pt idx="785">
                  <c:v>-0.13607723536775618</c:v>
                </c:pt>
                <c:pt idx="786">
                  <c:v>-0.14104520247088337</c:v>
                </c:pt>
                <c:pt idx="787">
                  <c:v>-0.14318793066654567</c:v>
                </c:pt>
                <c:pt idx="788">
                  <c:v>-0.15137818353848997</c:v>
                </c:pt>
                <c:pt idx="789">
                  <c:v>-0.14611259758696316</c:v>
                </c:pt>
                <c:pt idx="790">
                  <c:v>-0.1392908464581829</c:v>
                </c:pt>
                <c:pt idx="791">
                  <c:v>-0.11784586221444826</c:v>
                </c:pt>
                <c:pt idx="792">
                  <c:v>-0.1271706147708983</c:v>
                </c:pt>
                <c:pt idx="793">
                  <c:v>-0.10625435655978099</c:v>
                </c:pt>
                <c:pt idx="794">
                  <c:v>-0.1064298212760979</c:v>
                </c:pt>
                <c:pt idx="795">
                  <c:v>-9.5066322052478669E-2</c:v>
                </c:pt>
                <c:pt idx="796">
                  <c:v>-0.10567518595226877</c:v>
                </c:pt>
                <c:pt idx="797">
                  <c:v>-0.10259296631832338</c:v>
                </c:pt>
                <c:pt idx="798">
                  <c:v>-9.0842796277687876E-2</c:v>
                </c:pt>
                <c:pt idx="799">
                  <c:v>-8.7581890640073157E-2</c:v>
                </c:pt>
                <c:pt idx="800">
                  <c:v>-8.90573497087076E-2</c:v>
                </c:pt>
                <c:pt idx="801">
                  <c:v>-8.2033475375346665E-2</c:v>
                </c:pt>
                <c:pt idx="802">
                  <c:v>-7.3941340089618612E-2</c:v>
                </c:pt>
                <c:pt idx="803">
                  <c:v>-5.6337618593342631E-2</c:v>
                </c:pt>
                <c:pt idx="804">
                  <c:v>-5.7197537204071391E-2</c:v>
                </c:pt>
                <c:pt idx="805">
                  <c:v>-5.7113804253016154E-2</c:v>
                </c:pt>
                <c:pt idx="806">
                  <c:v>-5.4417873186442089E-2</c:v>
                </c:pt>
                <c:pt idx="807">
                  <c:v>-5.3890792422462197E-2</c:v>
                </c:pt>
                <c:pt idx="808">
                  <c:v>-5.365991714891083E-2</c:v>
                </c:pt>
                <c:pt idx="809">
                  <c:v>-4.7015474575888616E-2</c:v>
                </c:pt>
                <c:pt idx="810">
                  <c:v>-4.0152933858425111E-2</c:v>
                </c:pt>
                <c:pt idx="811">
                  <c:v>-4.9159568790548946E-2</c:v>
                </c:pt>
                <c:pt idx="812">
                  <c:v>-5.389041571721187E-2</c:v>
                </c:pt>
                <c:pt idx="813">
                  <c:v>-4.95172445252402E-2</c:v>
                </c:pt>
                <c:pt idx="814">
                  <c:v>-3.6514451877323495E-2</c:v>
                </c:pt>
                <c:pt idx="815">
                  <c:v>-3.0445731278199939E-2</c:v>
                </c:pt>
                <c:pt idx="816">
                  <c:v>-2.6490586006000738E-2</c:v>
                </c:pt>
                <c:pt idx="817">
                  <c:v>-2.3774491491227345E-2</c:v>
                </c:pt>
                <c:pt idx="818">
                  <c:v>-2.7612745719427734E-2</c:v>
                </c:pt>
                <c:pt idx="819">
                  <c:v>-3.6084201543345684E-2</c:v>
                </c:pt>
                <c:pt idx="820">
                  <c:v>-4.4046043154980175E-2</c:v>
                </c:pt>
                <c:pt idx="821">
                  <c:v>-4.7838840173330621E-2</c:v>
                </c:pt>
                <c:pt idx="822">
                  <c:v>-5.55777757917858E-2</c:v>
                </c:pt>
                <c:pt idx="823">
                  <c:v>-6.3002646930110484E-2</c:v>
                </c:pt>
                <c:pt idx="824">
                  <c:v>-6.3112368913460504E-2</c:v>
                </c:pt>
                <c:pt idx="825">
                  <c:v>-6.3777752449823533E-2</c:v>
                </c:pt>
                <c:pt idx="826">
                  <c:v>-7.5891242876161336E-2</c:v>
                </c:pt>
                <c:pt idx="827">
                  <c:v>-7.631141788632978E-2</c:v>
                </c:pt>
                <c:pt idx="828">
                  <c:v>-7.2513409016489505E-2</c:v>
                </c:pt>
                <c:pt idx="829">
                  <c:v>-7.247138043796153E-2</c:v>
                </c:pt>
                <c:pt idx="830">
                  <c:v>-6.2024950802560541E-2</c:v>
                </c:pt>
                <c:pt idx="831">
                  <c:v>-5.3817943171061922E-2</c:v>
                </c:pt>
                <c:pt idx="832">
                  <c:v>-3.9118793581707445E-2</c:v>
                </c:pt>
                <c:pt idx="833">
                  <c:v>-4.4067957940725599E-2</c:v>
                </c:pt>
                <c:pt idx="834">
                  <c:v>-5.3229005241142602E-2</c:v>
                </c:pt>
                <c:pt idx="835">
                  <c:v>-5.3765360786920291E-2</c:v>
                </c:pt>
                <c:pt idx="836">
                  <c:v>-5.5818848660454723E-2</c:v>
                </c:pt>
                <c:pt idx="837">
                  <c:v>-4.3330769195286001E-2</c:v>
                </c:pt>
                <c:pt idx="838">
                  <c:v>-3.5148419840666412E-2</c:v>
                </c:pt>
                <c:pt idx="839">
                  <c:v>-3.831615751673656E-2</c:v>
                </c:pt>
                <c:pt idx="840">
                  <c:v>-2.9148317358063114E-2</c:v>
                </c:pt>
                <c:pt idx="841">
                  <c:v>-1.7206346043630583E-2</c:v>
                </c:pt>
                <c:pt idx="842">
                  <c:v>-3.2396823402767616E-2</c:v>
                </c:pt>
                <c:pt idx="843">
                  <c:v>-2.7638078402219879E-2</c:v>
                </c:pt>
                <c:pt idx="844">
                  <c:v>-2.0140667844097071E-2</c:v>
                </c:pt>
                <c:pt idx="845">
                  <c:v>-2.8612369168191321E-2</c:v>
                </c:pt>
                <c:pt idx="846">
                  <c:v>-4.2925289864888971E-2</c:v>
                </c:pt>
                <c:pt idx="847">
                  <c:v>-5.399565835547393E-2</c:v>
                </c:pt>
                <c:pt idx="848">
                  <c:v>-4.4541947637850021E-2</c:v>
                </c:pt>
                <c:pt idx="849">
                  <c:v>-3.639386198580008E-2</c:v>
                </c:pt>
                <c:pt idx="850">
                  <c:v>-4.2338605895430037E-2</c:v>
                </c:pt>
                <c:pt idx="851">
                  <c:v>-4.2884173362093048E-2</c:v>
                </c:pt>
                <c:pt idx="852">
                  <c:v>-5.6162389074099872E-2</c:v>
                </c:pt>
                <c:pt idx="853">
                  <c:v>-6.4679902331367112E-2</c:v>
                </c:pt>
                <c:pt idx="854">
                  <c:v>-7.3060897118868873E-2</c:v>
                </c:pt>
                <c:pt idx="855">
                  <c:v>-6.6587551749230811E-2</c:v>
                </c:pt>
                <c:pt idx="856">
                  <c:v>-6.8747950529593926E-2</c:v>
                </c:pt>
                <c:pt idx="857">
                  <c:v>-6.3854522836933159E-2</c:v>
                </c:pt>
                <c:pt idx="858">
                  <c:v>-6.9439876391622746E-2</c:v>
                </c:pt>
                <c:pt idx="859">
                  <c:v>-6.3159992410923294E-2</c:v>
                </c:pt>
                <c:pt idx="860">
                  <c:v>-7.1967396668372929E-2</c:v>
                </c:pt>
                <c:pt idx="861">
                  <c:v>-7.152232974273065E-2</c:v>
                </c:pt>
                <c:pt idx="862">
                  <c:v>-7.8625075987836412E-2</c:v>
                </c:pt>
                <c:pt idx="863">
                  <c:v>-6.9421841362397818E-2</c:v>
                </c:pt>
                <c:pt idx="864">
                  <c:v>-7.2607633757382439E-2</c:v>
                </c:pt>
                <c:pt idx="865">
                  <c:v>-9.4064736478705391E-2</c:v>
                </c:pt>
                <c:pt idx="866">
                  <c:v>-0.10686972537894224</c:v>
                </c:pt>
                <c:pt idx="867">
                  <c:v>-0.1022348765239246</c:v>
                </c:pt>
                <c:pt idx="868">
                  <c:v>-9.2180135008121722E-2</c:v>
                </c:pt>
                <c:pt idx="869">
                  <c:v>-8.0466465819979849E-2</c:v>
                </c:pt>
                <c:pt idx="870">
                  <c:v>-8.9458626837865207E-2</c:v>
                </c:pt>
                <c:pt idx="871">
                  <c:v>-8.8397505949630806E-2</c:v>
                </c:pt>
                <c:pt idx="872">
                  <c:v>-8.7419797054173798E-2</c:v>
                </c:pt>
                <c:pt idx="873">
                  <c:v>-9.2833967335299139E-2</c:v>
                </c:pt>
                <c:pt idx="874">
                  <c:v>-7.7205314228569577E-2</c:v>
                </c:pt>
                <c:pt idx="875">
                  <c:v>-7.0085175467776706E-2</c:v>
                </c:pt>
                <c:pt idx="876">
                  <c:v>-6.9525325712624597E-2</c:v>
                </c:pt>
                <c:pt idx="877">
                  <c:v>-4.8514189097430216E-2</c:v>
                </c:pt>
                <c:pt idx="878">
                  <c:v>-5.66136076031174E-2</c:v>
                </c:pt>
                <c:pt idx="879">
                  <c:v>-5.8903035996130781E-2</c:v>
                </c:pt>
                <c:pt idx="880">
                  <c:v>-6.2668746912386442E-2</c:v>
                </c:pt>
                <c:pt idx="881">
                  <c:v>-5.0544648839736417E-2</c:v>
                </c:pt>
                <c:pt idx="882">
                  <c:v>-4.9309571741273595E-2</c:v>
                </c:pt>
                <c:pt idx="883">
                  <c:v>-5.2511128105081961E-2</c:v>
                </c:pt>
                <c:pt idx="884">
                  <c:v>-4.372346669709537E-2</c:v>
                </c:pt>
                <c:pt idx="885">
                  <c:v>-3.6024489374485991E-2</c:v>
                </c:pt>
                <c:pt idx="886">
                  <c:v>-3.3555642885591763E-2</c:v>
                </c:pt>
                <c:pt idx="887">
                  <c:v>-1.3897488987458351E-2</c:v>
                </c:pt>
                <c:pt idx="888">
                  <c:v>-2.3604978401520205E-3</c:v>
                </c:pt>
                <c:pt idx="889">
                  <c:v>6.7169722924396158E-3</c:v>
                </c:pt>
                <c:pt idx="890">
                  <c:v>1.0632395577969911E-2</c:v>
                </c:pt>
                <c:pt idx="891">
                  <c:v>1.0307347332694894E-2</c:v>
                </c:pt>
                <c:pt idx="892">
                  <c:v>1.5538142675726174E-2</c:v>
                </c:pt>
                <c:pt idx="893">
                  <c:v>1.5317537173462625E-2</c:v>
                </c:pt>
                <c:pt idx="894">
                  <c:v>2.3923667398765724E-2</c:v>
                </c:pt>
                <c:pt idx="895">
                  <c:v>2.6313132640874093E-2</c:v>
                </c:pt>
                <c:pt idx="896">
                  <c:v>3.2242465163004663E-2</c:v>
                </c:pt>
                <c:pt idx="897">
                  <c:v>3.4586388124897338E-2</c:v>
                </c:pt>
                <c:pt idx="898">
                  <c:v>4.4725957435163721E-2</c:v>
                </c:pt>
                <c:pt idx="899">
                  <c:v>5.9305252535021946E-2</c:v>
                </c:pt>
                <c:pt idx="900">
                  <c:v>5.677423725808195E-2</c:v>
                </c:pt>
                <c:pt idx="901">
                  <c:v>5.4454890399346922E-2</c:v>
                </c:pt>
                <c:pt idx="902">
                  <c:v>3.8930231241581126E-2</c:v>
                </c:pt>
                <c:pt idx="903">
                  <c:v>7.1653821732266643E-2</c:v>
                </c:pt>
                <c:pt idx="904">
                  <c:v>5.9030750870769477E-2</c:v>
                </c:pt>
                <c:pt idx="905">
                  <c:v>5.6479951726484678E-2</c:v>
                </c:pt>
                <c:pt idx="906">
                  <c:v>5.8573456623226328E-2</c:v>
                </c:pt>
                <c:pt idx="907">
                  <c:v>5.4478150445929518E-2</c:v>
                </c:pt>
                <c:pt idx="908">
                  <c:v>4.6346148985747737E-2</c:v>
                </c:pt>
                <c:pt idx="909">
                  <c:v>4.9807541177435688E-2</c:v>
                </c:pt>
                <c:pt idx="910">
                  <c:v>6.7838241137475164E-2</c:v>
                </c:pt>
                <c:pt idx="911">
                  <c:v>6.1455031909182445E-2</c:v>
                </c:pt>
                <c:pt idx="912">
                  <c:v>6.6558728145311497E-2</c:v>
                </c:pt>
                <c:pt idx="913">
                  <c:v>9.2210060560593998E-2</c:v>
                </c:pt>
                <c:pt idx="914">
                  <c:v>0.1090120592732402</c:v>
                </c:pt>
                <c:pt idx="915">
                  <c:v>0.11930893285278787</c:v>
                </c:pt>
                <c:pt idx="916">
                  <c:v>0.10740113652927952</c:v>
                </c:pt>
                <c:pt idx="917">
                  <c:v>9.7536622289243757E-2</c:v>
                </c:pt>
                <c:pt idx="918">
                  <c:v>9.8699918121642805E-2</c:v>
                </c:pt>
                <c:pt idx="919">
                  <c:v>8.2564257670928232E-2</c:v>
                </c:pt>
                <c:pt idx="920">
                  <c:v>8.0005215054825829E-2</c:v>
                </c:pt>
                <c:pt idx="921">
                  <c:v>7.8279835935142206E-2</c:v>
                </c:pt>
                <c:pt idx="922">
                  <c:v>8.4911849856497357E-2</c:v>
                </c:pt>
                <c:pt idx="923">
                  <c:v>9.4756190224885906E-2</c:v>
                </c:pt>
                <c:pt idx="924">
                  <c:v>8.8229789602129793E-2</c:v>
                </c:pt>
                <c:pt idx="925">
                  <c:v>0.1033050052476201</c:v>
                </c:pt>
                <c:pt idx="926">
                  <c:v>0.10329093576987081</c:v>
                </c:pt>
                <c:pt idx="927">
                  <c:v>0.10928256897534383</c:v>
                </c:pt>
                <c:pt idx="928">
                  <c:v>0.13396669836194053</c:v>
                </c:pt>
                <c:pt idx="929">
                  <c:v>0.13746487477456881</c:v>
                </c:pt>
                <c:pt idx="930">
                  <c:v>0.13927853839906446</c:v>
                </c:pt>
                <c:pt idx="931">
                  <c:v>0.1359834236157873</c:v>
                </c:pt>
                <c:pt idx="932">
                  <c:v>0.13498842195917482</c:v>
                </c:pt>
                <c:pt idx="933">
                  <c:v>0.14318743418932778</c:v>
                </c:pt>
                <c:pt idx="934">
                  <c:v>0.13496564614951234</c:v>
                </c:pt>
                <c:pt idx="935">
                  <c:v>0.13615382198882275</c:v>
                </c:pt>
                <c:pt idx="936">
                  <c:v>0.13874480029354497</c:v>
                </c:pt>
                <c:pt idx="937">
                  <c:v>0.12259371186401524</c:v>
                </c:pt>
                <c:pt idx="938">
                  <c:v>0.10256162459264084</c:v>
                </c:pt>
                <c:pt idx="939">
                  <c:v>0.10501565068812169</c:v>
                </c:pt>
                <c:pt idx="940">
                  <c:v>8.4056088586752287E-2</c:v>
                </c:pt>
                <c:pt idx="941">
                  <c:v>9.2934718348952172E-2</c:v>
                </c:pt>
                <c:pt idx="942">
                  <c:v>9.0484546150426004E-2</c:v>
                </c:pt>
                <c:pt idx="943">
                  <c:v>8.4366510503621761E-2</c:v>
                </c:pt>
                <c:pt idx="944">
                  <c:v>5.1052031861923419E-2</c:v>
                </c:pt>
                <c:pt idx="945">
                  <c:v>3.6154580904515843E-2</c:v>
                </c:pt>
                <c:pt idx="946">
                  <c:v>3.7701417429242712E-2</c:v>
                </c:pt>
                <c:pt idx="947">
                  <c:v>3.1388334822871622E-2</c:v>
                </c:pt>
                <c:pt idx="948">
                  <c:v>2.725141037045975E-2</c:v>
                </c:pt>
                <c:pt idx="949">
                  <c:v>2.1475983782353048E-2</c:v>
                </c:pt>
                <c:pt idx="950">
                  <c:v>1.1027926171672586E-2</c:v>
                </c:pt>
                <c:pt idx="951">
                  <c:v>3.8800123526134822E-3</c:v>
                </c:pt>
                <c:pt idx="952">
                  <c:v>1.0738907406135922E-2</c:v>
                </c:pt>
                <c:pt idx="953">
                  <c:v>2.306686807467262E-4</c:v>
                </c:pt>
                <c:pt idx="954">
                  <c:v>-1.3072653370957976E-2</c:v>
                </c:pt>
                <c:pt idx="955">
                  <c:v>-1.3496547770617262E-3</c:v>
                </c:pt>
                <c:pt idx="956">
                  <c:v>-7.2922855615729087E-3</c:v>
                </c:pt>
                <c:pt idx="957">
                  <c:v>-9.4130132129615074E-3</c:v>
                </c:pt>
                <c:pt idx="958">
                  <c:v>-1.9923494561865374E-2</c:v>
                </c:pt>
                <c:pt idx="959">
                  <c:v>-1.8842276722304541E-2</c:v>
                </c:pt>
                <c:pt idx="960">
                  <c:v>-9.3005111703877708E-3</c:v>
                </c:pt>
                <c:pt idx="961">
                  <c:v>-1.5020521798700281E-2</c:v>
                </c:pt>
                <c:pt idx="962">
                  <c:v>-3.0846438005541765E-2</c:v>
                </c:pt>
                <c:pt idx="963">
                  <c:v>-3.3585315248328529E-2</c:v>
                </c:pt>
                <c:pt idx="964">
                  <c:v>-2.3095467695044003E-2</c:v>
                </c:pt>
                <c:pt idx="965">
                  <c:v>-4.134936416274404E-2</c:v>
                </c:pt>
                <c:pt idx="966">
                  <c:v>-7.0479878032285947E-2</c:v>
                </c:pt>
                <c:pt idx="967">
                  <c:v>-6.9411509443428443E-2</c:v>
                </c:pt>
                <c:pt idx="968">
                  <c:v>-6.1928798761799575E-2</c:v>
                </c:pt>
                <c:pt idx="969">
                  <c:v>-5.58948228998698E-2</c:v>
                </c:pt>
                <c:pt idx="970">
                  <c:v>-5.7142721793897788E-2</c:v>
                </c:pt>
                <c:pt idx="971">
                  <c:v>-4.3739755650078704E-2</c:v>
                </c:pt>
                <c:pt idx="972">
                  <c:v>-2.9520847322947463E-2</c:v>
                </c:pt>
                <c:pt idx="973">
                  <c:v>-3.3027480213911886E-2</c:v>
                </c:pt>
                <c:pt idx="974">
                  <c:v>-4.1584192670575226E-2</c:v>
                </c:pt>
                <c:pt idx="975">
                  <c:v>-5.4440247052827351E-2</c:v>
                </c:pt>
                <c:pt idx="976">
                  <c:v>-5.1194564962829703E-2</c:v>
                </c:pt>
                <c:pt idx="977">
                  <c:v>-4.9303065691412407E-2</c:v>
                </c:pt>
                <c:pt idx="978">
                  <c:v>-5.5983818678664199E-2</c:v>
                </c:pt>
                <c:pt idx="979">
                  <c:v>-5.3121235736477534E-2</c:v>
                </c:pt>
                <c:pt idx="980">
                  <c:v>-5.9438042439491912E-2</c:v>
                </c:pt>
                <c:pt idx="981">
                  <c:v>-4.2206660990418365E-2</c:v>
                </c:pt>
                <c:pt idx="982">
                  <c:v>-4.164002524581123E-2</c:v>
                </c:pt>
                <c:pt idx="983">
                  <c:v>-3.6515642398771475E-2</c:v>
                </c:pt>
                <c:pt idx="984">
                  <c:v>-4.2114512899920187E-2</c:v>
                </c:pt>
                <c:pt idx="985">
                  <c:v>-4.9414337538195907E-2</c:v>
                </c:pt>
                <c:pt idx="986">
                  <c:v>-3.8486075096027306E-2</c:v>
                </c:pt>
                <c:pt idx="987">
                  <c:v>-4.0354519910473119E-2</c:v>
                </c:pt>
                <c:pt idx="988">
                  <c:v>-4.1252408462097545E-2</c:v>
                </c:pt>
                <c:pt idx="989">
                  <c:v>-3.8447589230641732E-2</c:v>
                </c:pt>
                <c:pt idx="990">
                  <c:v>-3.8605832458695866E-2</c:v>
                </c:pt>
                <c:pt idx="991">
                  <c:v>-6.4587080680927667E-2</c:v>
                </c:pt>
                <c:pt idx="992">
                  <c:v>-5.8603337116898691E-2</c:v>
                </c:pt>
                <c:pt idx="993">
                  <c:v>-6.8382860194948103E-2</c:v>
                </c:pt>
                <c:pt idx="994">
                  <c:v>-6.7903975836613117E-2</c:v>
                </c:pt>
                <c:pt idx="995">
                  <c:v>-7.3083372668804047E-2</c:v>
                </c:pt>
                <c:pt idx="996">
                  <c:v>-5.9232026998323639E-2</c:v>
                </c:pt>
                <c:pt idx="997">
                  <c:v>-5.2644853088164356E-2</c:v>
                </c:pt>
                <c:pt idx="998">
                  <c:v>-5.5646125043223638E-2</c:v>
                </c:pt>
                <c:pt idx="999">
                  <c:v>-6.7228192717943336E-2</c:v>
                </c:pt>
                <c:pt idx="1000">
                  <c:v>-8.1937412196944837E-2</c:v>
                </c:pt>
                <c:pt idx="1001">
                  <c:v>-6.7442471628346379E-2</c:v>
                </c:pt>
                <c:pt idx="1002">
                  <c:v>-7.6974205723270628E-2</c:v>
                </c:pt>
                <c:pt idx="1003">
                  <c:v>-6.5516387689983913E-2</c:v>
                </c:pt>
                <c:pt idx="1004">
                  <c:v>-8.1779906624764198E-2</c:v>
                </c:pt>
                <c:pt idx="1005">
                  <c:v>-5.8631796851042028E-2</c:v>
                </c:pt>
                <c:pt idx="1006">
                  <c:v>-4.1425274717488914E-2</c:v>
                </c:pt>
                <c:pt idx="1007">
                  <c:v>-2.6026521992335017E-2</c:v>
                </c:pt>
                <c:pt idx="1008">
                  <c:v>-2.3102245093580831E-2</c:v>
                </c:pt>
                <c:pt idx="1009">
                  <c:v>-1.6459999442572593E-2</c:v>
                </c:pt>
                <c:pt idx="1010">
                  <c:v>-2.4928401164648895E-2</c:v>
                </c:pt>
                <c:pt idx="1011">
                  <c:v>-3.1754642568855074E-2</c:v>
                </c:pt>
                <c:pt idx="1012">
                  <c:v>-3.1469337573686751E-2</c:v>
                </c:pt>
                <c:pt idx="1013">
                  <c:v>-2.4382700253848255E-2</c:v>
                </c:pt>
                <c:pt idx="1014">
                  <c:v>-2.4334816991136821E-2</c:v>
                </c:pt>
                <c:pt idx="1015">
                  <c:v>-2.9852495829459702E-2</c:v>
                </c:pt>
                <c:pt idx="1016">
                  <c:v>-1.4504580861098404E-2</c:v>
                </c:pt>
                <c:pt idx="1017">
                  <c:v>7.4568040754829923E-4</c:v>
                </c:pt>
                <c:pt idx="1018">
                  <c:v>-6.1479069047756241E-3</c:v>
                </c:pt>
                <c:pt idx="1019">
                  <c:v>-4.4295861098593292E-3</c:v>
                </c:pt>
                <c:pt idx="1020">
                  <c:v>-4.4449876542574929E-3</c:v>
                </c:pt>
                <c:pt idx="1021">
                  <c:v>3.1784389577491634E-3</c:v>
                </c:pt>
                <c:pt idx="1022">
                  <c:v>-9.6186178208501616E-5</c:v>
                </c:pt>
                <c:pt idx="1023">
                  <c:v>-2.2037468401668869E-3</c:v>
                </c:pt>
                <c:pt idx="1024">
                  <c:v>1.8929339994937955E-2</c:v>
                </c:pt>
                <c:pt idx="1025">
                  <c:v>2.1782878758906721E-2</c:v>
                </c:pt>
                <c:pt idx="1026">
                  <c:v>1.2967115806186591E-2</c:v>
                </c:pt>
                <c:pt idx="1027">
                  <c:v>1.8836390894809041E-2</c:v>
                </c:pt>
                <c:pt idx="1028">
                  <c:v>4.3964165432507807E-2</c:v>
                </c:pt>
                <c:pt idx="1029">
                  <c:v>3.1652336083042965E-2</c:v>
                </c:pt>
                <c:pt idx="1030">
                  <c:v>3.6453165463659065E-2</c:v>
                </c:pt>
                <c:pt idx="1031">
                  <c:v>4.3821764389670337E-2</c:v>
                </c:pt>
                <c:pt idx="1032">
                  <c:v>4.0204945581899798E-2</c:v>
                </c:pt>
                <c:pt idx="1033">
                  <c:v>3.0284991826608598E-2</c:v>
                </c:pt>
                <c:pt idx="1034">
                  <c:v>2.848213471282679E-2</c:v>
                </c:pt>
                <c:pt idx="1035">
                  <c:v>2.1130579373345837E-2</c:v>
                </c:pt>
                <c:pt idx="1036">
                  <c:v>2.9683244276039522E-2</c:v>
                </c:pt>
                <c:pt idx="1037">
                  <c:v>2.9154707469499996E-2</c:v>
                </c:pt>
                <c:pt idx="1038">
                  <c:v>5.0211977326651391E-2</c:v>
                </c:pt>
                <c:pt idx="1039">
                  <c:v>2.5060180460130033E-2</c:v>
                </c:pt>
                <c:pt idx="1040">
                  <c:v>2.1309906967307057E-2</c:v>
                </c:pt>
                <c:pt idx="1041">
                  <c:v>3.2532906843986131E-2</c:v>
                </c:pt>
                <c:pt idx="1042">
                  <c:v>4.6986709860857845E-2</c:v>
                </c:pt>
                <c:pt idx="1043">
                  <c:v>5.8615631617146668E-2</c:v>
                </c:pt>
                <c:pt idx="1044">
                  <c:v>4.1604612860712376E-2</c:v>
                </c:pt>
                <c:pt idx="1045">
                  <c:v>4.0005461444852841E-2</c:v>
                </c:pt>
                <c:pt idx="1046">
                  <c:v>4.5581202235629448E-2</c:v>
                </c:pt>
                <c:pt idx="1047">
                  <c:v>3.8878689594983751E-2</c:v>
                </c:pt>
                <c:pt idx="1048">
                  <c:v>3.1255367447848847E-2</c:v>
                </c:pt>
                <c:pt idx="1049">
                  <c:v>3.2965051053058803E-2</c:v>
                </c:pt>
                <c:pt idx="1050">
                  <c:v>1.5384198617882872E-2</c:v>
                </c:pt>
                <c:pt idx="1051">
                  <c:v>1.7251747470928169E-2</c:v>
                </c:pt>
                <c:pt idx="1052">
                  <c:v>1.2691527925840385E-2</c:v>
                </c:pt>
                <c:pt idx="1053">
                  <c:v>1.420080196460205E-2</c:v>
                </c:pt>
                <c:pt idx="1054">
                  <c:v>3.3214597198671258E-2</c:v>
                </c:pt>
                <c:pt idx="1055">
                  <c:v>3.1551304838629335E-2</c:v>
                </c:pt>
                <c:pt idx="1056">
                  <c:v>3.4787617057883358E-2</c:v>
                </c:pt>
                <c:pt idx="1057">
                  <c:v>2.3707670498857469E-2</c:v>
                </c:pt>
                <c:pt idx="1058">
                  <c:v>8.0225211219100423E-3</c:v>
                </c:pt>
                <c:pt idx="1059">
                  <c:v>1.0317333665562867E-2</c:v>
                </c:pt>
                <c:pt idx="1060">
                  <c:v>6.0381325889100612E-3</c:v>
                </c:pt>
                <c:pt idx="1061">
                  <c:v>2.086829538517132E-2</c:v>
                </c:pt>
                <c:pt idx="1062">
                  <c:v>1.2993154031124554E-2</c:v>
                </c:pt>
                <c:pt idx="1063">
                  <c:v>2.976896147812047E-2</c:v>
                </c:pt>
                <c:pt idx="1064">
                  <c:v>3.9426727766161074E-2</c:v>
                </c:pt>
                <c:pt idx="1065">
                  <c:v>4.1088589999154879E-2</c:v>
                </c:pt>
                <c:pt idx="1066">
                  <c:v>4.8104708531969687E-2</c:v>
                </c:pt>
                <c:pt idx="1067">
                  <c:v>7.5312816519854886E-2</c:v>
                </c:pt>
                <c:pt idx="1068">
                  <c:v>5.9348140609998712E-2</c:v>
                </c:pt>
                <c:pt idx="1069">
                  <c:v>5.1016050628832188E-2</c:v>
                </c:pt>
                <c:pt idx="1070">
                  <c:v>6.3011663788176353E-2</c:v>
                </c:pt>
                <c:pt idx="1071">
                  <c:v>7.2006018859886334E-2</c:v>
                </c:pt>
                <c:pt idx="1072">
                  <c:v>6.5690435209493359E-2</c:v>
                </c:pt>
                <c:pt idx="1073">
                  <c:v>8.1504127552613825E-2</c:v>
                </c:pt>
                <c:pt idx="1074">
                  <c:v>9.1037297319249477E-2</c:v>
                </c:pt>
                <c:pt idx="1075">
                  <c:v>9.8611879926088886E-2</c:v>
                </c:pt>
                <c:pt idx="1076">
                  <c:v>9.3196448595008086E-2</c:v>
                </c:pt>
                <c:pt idx="1077">
                  <c:v>8.8512889165262676E-2</c:v>
                </c:pt>
                <c:pt idx="1078">
                  <c:v>7.4386476985295769E-2</c:v>
                </c:pt>
                <c:pt idx="1079">
                  <c:v>7.0795156423895333E-2</c:v>
                </c:pt>
                <c:pt idx="1080">
                  <c:v>6.850564006601978E-2</c:v>
                </c:pt>
                <c:pt idx="1081">
                  <c:v>5.3953644060731776E-2</c:v>
                </c:pt>
                <c:pt idx="1082">
                  <c:v>5.1992402125500714E-2</c:v>
                </c:pt>
                <c:pt idx="1083">
                  <c:v>6.4092455091175893E-2</c:v>
                </c:pt>
                <c:pt idx="1084">
                  <c:v>6.2041869835780528E-2</c:v>
                </c:pt>
                <c:pt idx="1085">
                  <c:v>5.8397598034553466E-2</c:v>
                </c:pt>
                <c:pt idx="1086">
                  <c:v>5.1400783271278616E-2</c:v>
                </c:pt>
                <c:pt idx="1087">
                  <c:v>4.4879588336486975E-2</c:v>
                </c:pt>
                <c:pt idx="1088">
                  <c:v>4.9157977743822912E-2</c:v>
                </c:pt>
                <c:pt idx="1089">
                  <c:v>4.8463383530392257E-2</c:v>
                </c:pt>
                <c:pt idx="1090">
                  <c:v>4.1420690959242501E-2</c:v>
                </c:pt>
                <c:pt idx="1091">
                  <c:v>3.062903401499617E-2</c:v>
                </c:pt>
                <c:pt idx="1092">
                  <c:v>1.9434586992452374E-2</c:v>
                </c:pt>
                <c:pt idx="1093">
                  <c:v>2.047746236557324E-2</c:v>
                </c:pt>
                <c:pt idx="1094">
                  <c:v>1.1575276807372914E-2</c:v>
                </c:pt>
                <c:pt idx="1095">
                  <c:v>2.3408328132904943E-2</c:v>
                </c:pt>
                <c:pt idx="1096">
                  <c:v>1.4499735140857339E-2</c:v>
                </c:pt>
                <c:pt idx="1097">
                  <c:v>-7.6189501880096211E-3</c:v>
                </c:pt>
                <c:pt idx="1098">
                  <c:v>-1.1316692099467951E-2</c:v>
                </c:pt>
                <c:pt idx="1099">
                  <c:v>-5.9221469941956872E-3</c:v>
                </c:pt>
                <c:pt idx="1100">
                  <c:v>1.4845365955917789E-2</c:v>
                </c:pt>
                <c:pt idx="1101">
                  <c:v>2.5195301556358185E-2</c:v>
                </c:pt>
                <c:pt idx="1102">
                  <c:v>4.7156657427563919E-2</c:v>
                </c:pt>
                <c:pt idx="1103">
                  <c:v>3.6697625779198884E-2</c:v>
                </c:pt>
                <c:pt idx="1104">
                  <c:v>4.3033451334317574E-2</c:v>
                </c:pt>
                <c:pt idx="1105">
                  <c:v>3.355839399302063E-3</c:v>
                </c:pt>
                <c:pt idx="1106">
                  <c:v>-4.81398095217489E-3</c:v>
                </c:pt>
                <c:pt idx="1107">
                  <c:v>-2.0353022936810961E-3</c:v>
                </c:pt>
                <c:pt idx="1108">
                  <c:v>1.3136063506834494E-2</c:v>
                </c:pt>
                <c:pt idx="1109">
                  <c:v>3.6745207052042428E-3</c:v>
                </c:pt>
                <c:pt idx="1110">
                  <c:v>3.5072995252770189E-2</c:v>
                </c:pt>
                <c:pt idx="1111">
                  <c:v>4.851690903648942E-2</c:v>
                </c:pt>
                <c:pt idx="1112">
                  <c:v>4.7499734522099546E-2</c:v>
                </c:pt>
                <c:pt idx="1113">
                  <c:v>8.0496977411324E-2</c:v>
                </c:pt>
                <c:pt idx="1114">
                  <c:v>5.9428941010021274E-2</c:v>
                </c:pt>
                <c:pt idx="1115">
                  <c:v>4.6208364584842565E-2</c:v>
                </c:pt>
                <c:pt idx="1116">
                  <c:v>4.1101451075431283E-2</c:v>
                </c:pt>
                <c:pt idx="1117">
                  <c:v>6.4087654177285902E-2</c:v>
                </c:pt>
                <c:pt idx="1118">
                  <c:v>5.5498855413227188E-2</c:v>
                </c:pt>
                <c:pt idx="1119">
                  <c:v>4.9644988720463301E-2</c:v>
                </c:pt>
                <c:pt idx="1120">
                  <c:v>4.2873466624343104E-2</c:v>
                </c:pt>
                <c:pt idx="1121">
                  <c:v>5.4496284177725229E-2</c:v>
                </c:pt>
                <c:pt idx="1122">
                  <c:v>4.4570544497330555E-2</c:v>
                </c:pt>
                <c:pt idx="1123">
                  <c:v>5.2223434853599926E-2</c:v>
                </c:pt>
                <c:pt idx="1124">
                  <c:v>4.7926319050378474E-2</c:v>
                </c:pt>
                <c:pt idx="1125">
                  <c:v>5.3932827077493029E-2</c:v>
                </c:pt>
                <c:pt idx="1126">
                  <c:v>4.3551370652409549E-2</c:v>
                </c:pt>
                <c:pt idx="1127">
                  <c:v>1.7906731659187214E-2</c:v>
                </c:pt>
                <c:pt idx="1128">
                  <c:v>5.0640305110855044E-2</c:v>
                </c:pt>
                <c:pt idx="1129">
                  <c:v>4.6368317898157763E-2</c:v>
                </c:pt>
                <c:pt idx="1130">
                  <c:v>2.85668540719759E-2</c:v>
                </c:pt>
                <c:pt idx="1131">
                  <c:v>2.1790898757442001E-2</c:v>
                </c:pt>
                <c:pt idx="1132">
                  <c:v>2.2258457147157351E-2</c:v>
                </c:pt>
                <c:pt idx="1133">
                  <c:v>9.822744443299225E-3</c:v>
                </c:pt>
                <c:pt idx="1134">
                  <c:v>8.4345155313227949E-3</c:v>
                </c:pt>
                <c:pt idx="1135">
                  <c:v>1.9500420860432133E-3</c:v>
                </c:pt>
                <c:pt idx="1136">
                  <c:v>-3.4601320134477476E-3</c:v>
                </c:pt>
                <c:pt idx="1137">
                  <c:v>-9.8151967716414434E-3</c:v>
                </c:pt>
                <c:pt idx="1138">
                  <c:v>-8.4695140104389388E-3</c:v>
                </c:pt>
                <c:pt idx="1139">
                  <c:v>6.9083615983933644E-3</c:v>
                </c:pt>
                <c:pt idx="1140">
                  <c:v>3.2354195620943216E-2</c:v>
                </c:pt>
                <c:pt idx="1141">
                  <c:v>4.8741948955296266E-2</c:v>
                </c:pt>
                <c:pt idx="1142">
                  <c:v>4.0464864190209893E-2</c:v>
                </c:pt>
                <c:pt idx="1143">
                  <c:v>4.6298779620343122E-2</c:v>
                </c:pt>
                <c:pt idx="1144">
                  <c:v>4.8219374873747389E-2</c:v>
                </c:pt>
                <c:pt idx="1145">
                  <c:v>5.5902679698857316E-2</c:v>
                </c:pt>
                <c:pt idx="1146">
                  <c:v>5.7548324253712702E-2</c:v>
                </c:pt>
                <c:pt idx="1147">
                  <c:v>6.548378841217839E-2</c:v>
                </c:pt>
                <c:pt idx="1148">
                  <c:v>8.2348010135536276E-2</c:v>
                </c:pt>
                <c:pt idx="1149">
                  <c:v>9.1607834194826099E-2</c:v>
                </c:pt>
                <c:pt idx="1150">
                  <c:v>7.3211715132630584E-2</c:v>
                </c:pt>
                <c:pt idx="1151">
                  <c:v>5.3924271180382899E-2</c:v>
                </c:pt>
                <c:pt idx="1152">
                  <c:v>6.5604227813988336E-2</c:v>
                </c:pt>
                <c:pt idx="1153">
                  <c:v>8.22580132575641E-2</c:v>
                </c:pt>
                <c:pt idx="1154">
                  <c:v>0.10280906262276712</c:v>
                </c:pt>
                <c:pt idx="1155">
                  <c:v>0.1242347819124312</c:v>
                </c:pt>
                <c:pt idx="1156">
                  <c:v>0.11313949452985095</c:v>
                </c:pt>
                <c:pt idx="1157">
                  <c:v>0.11228430394149025</c:v>
                </c:pt>
                <c:pt idx="1158">
                  <c:v>8.8237781993206088E-2</c:v>
                </c:pt>
                <c:pt idx="1159">
                  <c:v>8.8785583182204864E-2</c:v>
                </c:pt>
                <c:pt idx="1160">
                  <c:v>0.10075134017001264</c:v>
                </c:pt>
                <c:pt idx="1161">
                  <c:v>9.9465567057974491E-2</c:v>
                </c:pt>
                <c:pt idx="1162">
                  <c:v>8.4896834279081901E-2</c:v>
                </c:pt>
                <c:pt idx="1163">
                  <c:v>8.2234845290691583E-2</c:v>
                </c:pt>
                <c:pt idx="1164">
                  <c:v>6.3677771214262879E-2</c:v>
                </c:pt>
                <c:pt idx="1165">
                  <c:v>5.7678866770032089E-2</c:v>
                </c:pt>
                <c:pt idx="1166">
                  <c:v>8.3240604130373264E-2</c:v>
                </c:pt>
                <c:pt idx="1167">
                  <c:v>8.7413757010787796E-2</c:v>
                </c:pt>
                <c:pt idx="1168">
                  <c:v>0.11888148646705843</c:v>
                </c:pt>
                <c:pt idx="1169">
                  <c:v>0.12603635220051834</c:v>
                </c:pt>
                <c:pt idx="1170">
                  <c:v>0.12577384170975736</c:v>
                </c:pt>
                <c:pt idx="1171">
                  <c:v>0.11383055728664693</c:v>
                </c:pt>
                <c:pt idx="1172">
                  <c:v>0.12195233455230192</c:v>
                </c:pt>
                <c:pt idx="1173">
                  <c:v>0.11339697477981514</c:v>
                </c:pt>
                <c:pt idx="1174">
                  <c:v>9.4159464645529045E-2</c:v>
                </c:pt>
                <c:pt idx="1175">
                  <c:v>8.7644724464644108E-2</c:v>
                </c:pt>
                <c:pt idx="1176">
                  <c:v>9.9779365187473212E-2</c:v>
                </c:pt>
                <c:pt idx="1177">
                  <c:v>0.10697878522624626</c:v>
                </c:pt>
                <c:pt idx="1178">
                  <c:v>0.1079763703254959</c:v>
                </c:pt>
                <c:pt idx="1179">
                  <c:v>0.10997162237714653</c:v>
                </c:pt>
                <c:pt idx="1180">
                  <c:v>8.0433286744867605E-2</c:v>
                </c:pt>
                <c:pt idx="1181">
                  <c:v>6.6113953080800814E-2</c:v>
                </c:pt>
                <c:pt idx="1182">
                  <c:v>7.6671998313170064E-2</c:v>
                </c:pt>
                <c:pt idx="1183">
                  <c:v>7.2451809188220917E-2</c:v>
                </c:pt>
                <c:pt idx="1184">
                  <c:v>8.7365792382722018E-2</c:v>
                </c:pt>
                <c:pt idx="1185">
                  <c:v>6.7012561547244998E-2</c:v>
                </c:pt>
                <c:pt idx="1186">
                  <c:v>8.4067349524975521E-2</c:v>
                </c:pt>
                <c:pt idx="1187">
                  <c:v>7.3186306007613888E-2</c:v>
                </c:pt>
                <c:pt idx="1188">
                  <c:v>6.5595943225147169E-2</c:v>
                </c:pt>
                <c:pt idx="1189">
                  <c:v>7.9457150508232433E-2</c:v>
                </c:pt>
                <c:pt idx="1190">
                  <c:v>7.2345799756085682E-2</c:v>
                </c:pt>
                <c:pt idx="1191">
                  <c:v>3.3386390247286624E-2</c:v>
                </c:pt>
                <c:pt idx="1192">
                  <c:v>5.6014477275141417E-3</c:v>
                </c:pt>
                <c:pt idx="1193">
                  <c:v>1.090139022565273E-2</c:v>
                </c:pt>
                <c:pt idx="1194">
                  <c:v>7.6863766671944056E-3</c:v>
                </c:pt>
                <c:pt idx="1195">
                  <c:v>2.08829448275758E-2</c:v>
                </c:pt>
                <c:pt idx="1196">
                  <c:v>2.7627241811496006E-2</c:v>
                </c:pt>
                <c:pt idx="1197">
                  <c:v>2.9098032516044592E-2</c:v>
                </c:pt>
                <c:pt idx="1198">
                  <c:v>1.1621641022197204E-2</c:v>
                </c:pt>
                <c:pt idx="1199">
                  <c:v>-1.0521574757023422E-2</c:v>
                </c:pt>
                <c:pt idx="1200">
                  <c:v>-2.268271207407202E-2</c:v>
                </c:pt>
                <c:pt idx="1201">
                  <c:v>-2.4960592269934301E-2</c:v>
                </c:pt>
                <c:pt idx="1202">
                  <c:v>-2.5667085539299639E-2</c:v>
                </c:pt>
                <c:pt idx="1203">
                  <c:v>-4.2697661913654317E-2</c:v>
                </c:pt>
                <c:pt idx="1204">
                  <c:v>-6.250169520927118E-2</c:v>
                </c:pt>
                <c:pt idx="1205">
                  <c:v>-7.9212781434868651E-2</c:v>
                </c:pt>
                <c:pt idx="1206">
                  <c:v>-8.9832689995442028E-2</c:v>
                </c:pt>
                <c:pt idx="1207">
                  <c:v>-8.585697440034068E-2</c:v>
                </c:pt>
                <c:pt idx="1208">
                  <c:v>-7.8993393979062132E-2</c:v>
                </c:pt>
                <c:pt idx="1209">
                  <c:v>-7.9989874117161186E-2</c:v>
                </c:pt>
                <c:pt idx="1210">
                  <c:v>-7.0004497953597533E-2</c:v>
                </c:pt>
                <c:pt idx="1211">
                  <c:v>-8.0889122853984752E-2</c:v>
                </c:pt>
                <c:pt idx="1212">
                  <c:v>-9.3277295418919381E-2</c:v>
                </c:pt>
                <c:pt idx="1213">
                  <c:v>-0.12038253832340473</c:v>
                </c:pt>
                <c:pt idx="1214">
                  <c:v>-0.11899370024981193</c:v>
                </c:pt>
                <c:pt idx="1215">
                  <c:v>-0.12752023627123732</c:v>
                </c:pt>
                <c:pt idx="1216">
                  <c:v>-0.14374792504059786</c:v>
                </c:pt>
                <c:pt idx="1217">
                  <c:v>-0.1394157714285571</c:v>
                </c:pt>
                <c:pt idx="1218">
                  <c:v>-0.14714406383412371</c:v>
                </c:pt>
                <c:pt idx="1219">
                  <c:v>-0.15759161201103022</c:v>
                </c:pt>
                <c:pt idx="1220">
                  <c:v>-0.14318276105914474</c:v>
                </c:pt>
                <c:pt idx="1221">
                  <c:v>-0.15179740045318746</c:v>
                </c:pt>
                <c:pt idx="1222">
                  <c:v>-0.14900707077814146</c:v>
                </c:pt>
                <c:pt idx="1223">
                  <c:v>-0.13586571990921037</c:v>
                </c:pt>
                <c:pt idx="1224">
                  <c:v>-0.13312239578396834</c:v>
                </c:pt>
                <c:pt idx="1225">
                  <c:v>-0.12623953041646829</c:v>
                </c:pt>
                <c:pt idx="1226">
                  <c:v>-0.14366556467199487</c:v>
                </c:pt>
                <c:pt idx="1227">
                  <c:v>-0.12580268734878908</c:v>
                </c:pt>
                <c:pt idx="1228">
                  <c:v>-0.12404828592305883</c:v>
                </c:pt>
                <c:pt idx="1229">
                  <c:v>-0.12865438737133272</c:v>
                </c:pt>
                <c:pt idx="1230">
                  <c:v>-0.14326055799447102</c:v>
                </c:pt>
                <c:pt idx="1231">
                  <c:v>-0.15020812957587848</c:v>
                </c:pt>
                <c:pt idx="1232">
                  <c:v>-0.14792210109362358</c:v>
                </c:pt>
                <c:pt idx="1233">
                  <c:v>-0.13371730771737178</c:v>
                </c:pt>
                <c:pt idx="1234">
                  <c:v>-0.13856450138374432</c:v>
                </c:pt>
                <c:pt idx="1235">
                  <c:v>-0.13996451012287914</c:v>
                </c:pt>
                <c:pt idx="1236">
                  <c:v>-0.1354929524425571</c:v>
                </c:pt>
                <c:pt idx="1237">
                  <c:v>-0.13781131555532855</c:v>
                </c:pt>
                <c:pt idx="1238">
                  <c:v>-0.16011200974855655</c:v>
                </c:pt>
                <c:pt idx="1239">
                  <c:v>-0.16266825321883305</c:v>
                </c:pt>
                <c:pt idx="1240">
                  <c:v>-0.15340612479781202</c:v>
                </c:pt>
                <c:pt idx="1241">
                  <c:v>-0.14306168942340414</c:v>
                </c:pt>
                <c:pt idx="1242">
                  <c:v>-0.14575612797041493</c:v>
                </c:pt>
                <c:pt idx="1243">
                  <c:v>-0.13319742789727551</c:v>
                </c:pt>
                <c:pt idx="1244">
                  <c:v>-0.12359472852893238</c:v>
                </c:pt>
                <c:pt idx="1245">
                  <c:v>-0.12230182891440611</c:v>
                </c:pt>
                <c:pt idx="1246">
                  <c:v>-0.11532236954411756</c:v>
                </c:pt>
                <c:pt idx="1247">
                  <c:v>-0.13211051547458774</c:v>
                </c:pt>
                <c:pt idx="1248">
                  <c:v>-0.11542280494024759</c:v>
                </c:pt>
                <c:pt idx="1249">
                  <c:v>-0.12275982977930078</c:v>
                </c:pt>
                <c:pt idx="1250">
                  <c:v>-0.14064369293250267</c:v>
                </c:pt>
                <c:pt idx="1251">
                  <c:v>-0.13531555413147744</c:v>
                </c:pt>
                <c:pt idx="1252">
                  <c:v>-0.1369953742108051</c:v>
                </c:pt>
                <c:pt idx="1253">
                  <c:v>-0.12782738175483299</c:v>
                </c:pt>
                <c:pt idx="1254">
                  <c:v>-0.11448201703188821</c:v>
                </c:pt>
                <c:pt idx="1255">
                  <c:v>-9.2668988323253765E-2</c:v>
                </c:pt>
                <c:pt idx="1256">
                  <c:v>-8.4604508736176531E-2</c:v>
                </c:pt>
                <c:pt idx="1257">
                  <c:v>-6.9885093692544809E-2</c:v>
                </c:pt>
                <c:pt idx="1258">
                  <c:v>-6.6614956976240647E-2</c:v>
                </c:pt>
                <c:pt idx="1259">
                  <c:v>-6.62215737920544E-2</c:v>
                </c:pt>
                <c:pt idx="1260">
                  <c:v>-6.8369771077049779E-2</c:v>
                </c:pt>
                <c:pt idx="1261">
                  <c:v>-5.6398818828876651E-2</c:v>
                </c:pt>
                <c:pt idx="1262">
                  <c:v>-5.3411142427646663E-2</c:v>
                </c:pt>
                <c:pt idx="1263">
                  <c:v>-4.0473955892988078E-2</c:v>
                </c:pt>
                <c:pt idx="1264">
                  <c:v>-3.5547697910494391E-2</c:v>
                </c:pt>
                <c:pt idx="1265">
                  <c:v>-4.1591694120198142E-2</c:v>
                </c:pt>
                <c:pt idx="1266">
                  <c:v>-4.0657211171804097E-2</c:v>
                </c:pt>
                <c:pt idx="1267">
                  <c:v>-3.5343573582074517E-2</c:v>
                </c:pt>
                <c:pt idx="1268">
                  <c:v>-3.8022451758633391E-2</c:v>
                </c:pt>
                <c:pt idx="1269">
                  <c:v>-4.5521121287849353E-2</c:v>
                </c:pt>
                <c:pt idx="1270">
                  <c:v>-2.6326500778184325E-2</c:v>
                </c:pt>
                <c:pt idx="1271">
                  <c:v>-3.579950180545699E-2</c:v>
                </c:pt>
                <c:pt idx="1272">
                  <c:v>-3.9302419423168256E-2</c:v>
                </c:pt>
                <c:pt idx="1273">
                  <c:v>-4.7591497421928142E-2</c:v>
                </c:pt>
                <c:pt idx="1274">
                  <c:v>-4.7267876298413891E-2</c:v>
                </c:pt>
                <c:pt idx="1275">
                  <c:v>-5.2792499383118252E-2</c:v>
                </c:pt>
                <c:pt idx="1276">
                  <c:v>-3.0472478442893913E-2</c:v>
                </c:pt>
                <c:pt idx="1277">
                  <c:v>-2.13867205070426E-2</c:v>
                </c:pt>
                <c:pt idx="1278">
                  <c:v>-1.8648364067638257E-3</c:v>
                </c:pt>
                <c:pt idx="1279">
                  <c:v>7.1398502936326214E-3</c:v>
                </c:pt>
                <c:pt idx="1280">
                  <c:v>-6.972197357577592E-3</c:v>
                </c:pt>
                <c:pt idx="1281">
                  <c:v>4.913871911155443E-3</c:v>
                </c:pt>
                <c:pt idx="1282">
                  <c:v>9.8883282494632851E-5</c:v>
                </c:pt>
                <c:pt idx="1283">
                  <c:v>1.0908817989812469E-2</c:v>
                </c:pt>
                <c:pt idx="1284">
                  <c:v>2.2062803038992662E-2</c:v>
                </c:pt>
                <c:pt idx="1285">
                  <c:v>3.4920298854328236E-2</c:v>
                </c:pt>
                <c:pt idx="1286">
                  <c:v>2.0262902776852831E-2</c:v>
                </c:pt>
                <c:pt idx="1287">
                  <c:v>2.5096713312687591E-2</c:v>
                </c:pt>
                <c:pt idx="1288">
                  <c:v>1.9380057099431802E-2</c:v>
                </c:pt>
                <c:pt idx="1289">
                  <c:v>3.4485265489664352E-2</c:v>
                </c:pt>
                <c:pt idx="1290">
                  <c:v>9.8556668684763871E-3</c:v>
                </c:pt>
                <c:pt idx="1291">
                  <c:v>2.0004889257018821E-2</c:v>
                </c:pt>
                <c:pt idx="1292">
                  <c:v>1.5955520406599089E-2</c:v>
                </c:pt>
                <c:pt idx="1293">
                  <c:v>2.0786666720870928E-2</c:v>
                </c:pt>
                <c:pt idx="1294">
                  <c:v>1.6726741720365146E-2</c:v>
                </c:pt>
                <c:pt idx="1295">
                  <c:v>3.9883546664569725E-3</c:v>
                </c:pt>
                <c:pt idx="1296">
                  <c:v>-4.7687668932298033E-3</c:v>
                </c:pt>
                <c:pt idx="1297">
                  <c:v>1.0853457037384606E-2</c:v>
                </c:pt>
                <c:pt idx="1298">
                  <c:v>8.3985528081471639E-3</c:v>
                </c:pt>
                <c:pt idx="1299">
                  <c:v>9.7052614060055831E-3</c:v>
                </c:pt>
                <c:pt idx="1300">
                  <c:v>2.4322004383513507E-2</c:v>
                </c:pt>
                <c:pt idx="1301">
                  <c:v>4.5479936828414891E-2</c:v>
                </c:pt>
                <c:pt idx="1302">
                  <c:v>5.1581392935047932E-2</c:v>
                </c:pt>
                <c:pt idx="1303">
                  <c:v>3.713993278932759E-2</c:v>
                </c:pt>
                <c:pt idx="1304">
                  <c:v>2.2794078932989681E-2</c:v>
                </c:pt>
                <c:pt idx="1305">
                  <c:v>1.868339876891123E-2</c:v>
                </c:pt>
                <c:pt idx="1306">
                  <c:v>1.272318948304263E-2</c:v>
                </c:pt>
                <c:pt idx="1307">
                  <c:v>1.0656670178060601E-2</c:v>
                </c:pt>
                <c:pt idx="1308">
                  <c:v>9.456549840782591E-3</c:v>
                </c:pt>
                <c:pt idx="1309">
                  <c:v>1.4024040511692037E-2</c:v>
                </c:pt>
                <c:pt idx="1310">
                  <c:v>1.4245007729808634E-2</c:v>
                </c:pt>
                <c:pt idx="1311">
                  <c:v>-5.0369264468392849E-3</c:v>
                </c:pt>
                <c:pt idx="1312">
                  <c:v>-1.1876487366696775E-2</c:v>
                </c:pt>
                <c:pt idx="1313">
                  <c:v>6.3058204791748285E-3</c:v>
                </c:pt>
                <c:pt idx="1314">
                  <c:v>3.9864603712793656E-3</c:v>
                </c:pt>
                <c:pt idx="1315">
                  <c:v>3.9014689433940486E-3</c:v>
                </c:pt>
                <c:pt idx="1316">
                  <c:v>9.3037850165100799E-3</c:v>
                </c:pt>
                <c:pt idx="1317">
                  <c:v>1.8189147872713196E-2</c:v>
                </c:pt>
                <c:pt idx="1318">
                  <c:v>1.9893571830723156E-2</c:v>
                </c:pt>
                <c:pt idx="1319">
                  <c:v>1.4827104384314227E-2</c:v>
                </c:pt>
                <c:pt idx="1320">
                  <c:v>4.9428319601947379E-3</c:v>
                </c:pt>
                <c:pt idx="1321">
                  <c:v>1.081006742162427E-2</c:v>
                </c:pt>
                <c:pt idx="1322">
                  <c:v>-9.5065004254274443E-3</c:v>
                </c:pt>
                <c:pt idx="1323">
                  <c:v>-1.4978819706317537E-2</c:v>
                </c:pt>
                <c:pt idx="1324">
                  <c:v>-1.2192858957199015E-2</c:v>
                </c:pt>
                <c:pt idx="1325">
                  <c:v>-6.6607335761857955E-3</c:v>
                </c:pt>
                <c:pt idx="1326">
                  <c:v>-7.1479915478389611E-3</c:v>
                </c:pt>
                <c:pt idx="1327">
                  <c:v>-3.4241189310487696E-3</c:v>
                </c:pt>
                <c:pt idx="1328">
                  <c:v>-1.765133275218167E-2</c:v>
                </c:pt>
                <c:pt idx="1329">
                  <c:v>-2.7644389746917741E-2</c:v>
                </c:pt>
                <c:pt idx="1330">
                  <c:v>-4.640171318104358E-2</c:v>
                </c:pt>
                <c:pt idx="1331">
                  <c:v>-3.8515701215439679E-2</c:v>
                </c:pt>
                <c:pt idx="1332">
                  <c:v>-2.8590726412416445E-2</c:v>
                </c:pt>
                <c:pt idx="1333">
                  <c:v>-1.6093897837049287E-2</c:v>
                </c:pt>
                <c:pt idx="1334">
                  <c:v>9.0406847954511704E-3</c:v>
                </c:pt>
                <c:pt idx="1335">
                  <c:v>-6.9836973162834548E-3</c:v>
                </c:pt>
                <c:pt idx="1336">
                  <c:v>-9.9555601625319623E-3</c:v>
                </c:pt>
                <c:pt idx="1337">
                  <c:v>-1.5518121205754687E-2</c:v>
                </c:pt>
                <c:pt idx="1338">
                  <c:v>-7.3328732435186117E-3</c:v>
                </c:pt>
                <c:pt idx="1339">
                  <c:v>2.9792480950994182E-3</c:v>
                </c:pt>
                <c:pt idx="1340">
                  <c:v>-5.9362863180071335E-3</c:v>
                </c:pt>
                <c:pt idx="1341">
                  <c:v>-2.016229890940624E-2</c:v>
                </c:pt>
                <c:pt idx="1342">
                  <c:v>-3.3341434415715465E-2</c:v>
                </c:pt>
                <c:pt idx="1343">
                  <c:v>-1.5269819466882883E-2</c:v>
                </c:pt>
                <c:pt idx="1344">
                  <c:v>-2.3890848947398124E-2</c:v>
                </c:pt>
                <c:pt idx="1345">
                  <c:v>-1.3415614423557876E-2</c:v>
                </c:pt>
                <c:pt idx="1346">
                  <c:v>-3.137172985753689E-2</c:v>
                </c:pt>
                <c:pt idx="1347">
                  <c:v>-2.6025846220606663E-2</c:v>
                </c:pt>
                <c:pt idx="1348">
                  <c:v>-4.4095549082502683E-2</c:v>
                </c:pt>
                <c:pt idx="1349">
                  <c:v>-4.0141420645822157E-2</c:v>
                </c:pt>
                <c:pt idx="1350">
                  <c:v>-5.7100471456085322E-2</c:v>
                </c:pt>
                <c:pt idx="1351">
                  <c:v>-4.7265503147604471E-2</c:v>
                </c:pt>
                <c:pt idx="1352">
                  <c:v>-4.6816808352514894E-2</c:v>
                </c:pt>
                <c:pt idx="1353">
                  <c:v>-3.8052685086925386E-2</c:v>
                </c:pt>
                <c:pt idx="1354">
                  <c:v>-5.3993030797390484E-2</c:v>
                </c:pt>
                <c:pt idx="1355">
                  <c:v>-6.5039699603659407E-2</c:v>
                </c:pt>
                <c:pt idx="1356">
                  <c:v>-7.3154182446261817E-2</c:v>
                </c:pt>
                <c:pt idx="1357">
                  <c:v>-3.9829047327208378E-2</c:v>
                </c:pt>
                <c:pt idx="1358">
                  <c:v>-4.1047459598278824E-2</c:v>
                </c:pt>
                <c:pt idx="1359">
                  <c:v>-4.1793385609511291E-2</c:v>
                </c:pt>
                <c:pt idx="1360">
                  <c:v>-7.1748858158660056E-2</c:v>
                </c:pt>
                <c:pt idx="1361">
                  <c:v>-6.2220780796517161E-2</c:v>
                </c:pt>
                <c:pt idx="1362">
                  <c:v>-6.4449783217092493E-2</c:v>
                </c:pt>
                <c:pt idx="1363">
                  <c:v>-5.5813254712733351E-2</c:v>
                </c:pt>
                <c:pt idx="1364">
                  <c:v>-7.1385137596124304E-2</c:v>
                </c:pt>
                <c:pt idx="1365">
                  <c:v>-9.4825850739923889E-2</c:v>
                </c:pt>
                <c:pt idx="1366">
                  <c:v>-8.544943678310335E-2</c:v>
                </c:pt>
                <c:pt idx="1367">
                  <c:v>-8.2315591397456145E-2</c:v>
                </c:pt>
                <c:pt idx="1368">
                  <c:v>-7.8788247049262905E-2</c:v>
                </c:pt>
                <c:pt idx="1369">
                  <c:v>-7.7308953730309438E-2</c:v>
                </c:pt>
                <c:pt idx="1370">
                  <c:v>-8.6200332040898942E-2</c:v>
                </c:pt>
                <c:pt idx="1371">
                  <c:v>-7.5152245345701307E-2</c:v>
                </c:pt>
                <c:pt idx="1372">
                  <c:v>-8.5685983083512496E-2</c:v>
                </c:pt>
                <c:pt idx="1373">
                  <c:v>-8.8795180222470016E-2</c:v>
                </c:pt>
                <c:pt idx="1374">
                  <c:v>-6.1783452966122421E-2</c:v>
                </c:pt>
                <c:pt idx="1375">
                  <c:v>-6.0279469532619201E-2</c:v>
                </c:pt>
                <c:pt idx="1376">
                  <c:v>-6.9561511992421998E-2</c:v>
                </c:pt>
                <c:pt idx="1377">
                  <c:v>-6.6107731707343631E-2</c:v>
                </c:pt>
                <c:pt idx="1378">
                  <c:v>-6.7794705920643517E-2</c:v>
                </c:pt>
                <c:pt idx="1379">
                  <c:v>-6.2090406534302645E-2</c:v>
                </c:pt>
                <c:pt idx="1380">
                  <c:v>-7.2210407776310159E-2</c:v>
                </c:pt>
                <c:pt idx="1381">
                  <c:v>-9.0175487487917927E-2</c:v>
                </c:pt>
                <c:pt idx="1382">
                  <c:v>-8.2483102192686064E-2</c:v>
                </c:pt>
                <c:pt idx="1383">
                  <c:v>-7.0650156643740525E-2</c:v>
                </c:pt>
                <c:pt idx="1384">
                  <c:v>-9.4355862905072585E-2</c:v>
                </c:pt>
                <c:pt idx="1385">
                  <c:v>-7.886109167869193E-2</c:v>
                </c:pt>
                <c:pt idx="1386">
                  <c:v>-5.2462748808004611E-2</c:v>
                </c:pt>
                <c:pt idx="1387">
                  <c:v>-5.0593615935478731E-2</c:v>
                </c:pt>
                <c:pt idx="1388">
                  <c:v>-3.4920280197804909E-2</c:v>
                </c:pt>
                <c:pt idx="1389">
                  <c:v>-3.323467136741054E-2</c:v>
                </c:pt>
                <c:pt idx="1390">
                  <c:v>-4.4064865286621568E-2</c:v>
                </c:pt>
                <c:pt idx="1391">
                  <c:v>-3.6028382513186408E-2</c:v>
                </c:pt>
                <c:pt idx="1392">
                  <c:v>-5.5945613676923189E-3</c:v>
                </c:pt>
                <c:pt idx="1393">
                  <c:v>2.3903957828711686E-2</c:v>
                </c:pt>
                <c:pt idx="1394">
                  <c:v>3.5227969701738804E-2</c:v>
                </c:pt>
                <c:pt idx="1395">
                  <c:v>4.9471511728719664E-2</c:v>
                </c:pt>
                <c:pt idx="1396">
                  <c:v>2.5807167598013159E-3</c:v>
                </c:pt>
                <c:pt idx="1397">
                  <c:v>-2.4176524821674983E-2</c:v>
                </c:pt>
                <c:pt idx="1398">
                  <c:v>-7.2660838926792426E-3</c:v>
                </c:pt>
                <c:pt idx="1399">
                  <c:v>-2.0989243802143287E-2</c:v>
                </c:pt>
                <c:pt idx="1400">
                  <c:v>-3.2183185936405012E-2</c:v>
                </c:pt>
                <c:pt idx="1401">
                  <c:v>4.0337896113573635E-4</c:v>
                </c:pt>
                <c:pt idx="1402">
                  <c:v>-4.7864197199121161E-3</c:v>
                </c:pt>
                <c:pt idx="1403">
                  <c:v>1.579837998467104E-2</c:v>
                </c:pt>
                <c:pt idx="1404">
                  <c:v>3.5675913558621541E-2</c:v>
                </c:pt>
                <c:pt idx="1405">
                  <c:v>4.5456442433542632E-2</c:v>
                </c:pt>
                <c:pt idx="1406">
                  <c:v>3.426328484001373E-2</c:v>
                </c:pt>
                <c:pt idx="1407">
                  <c:v>5.3935412279810802E-3</c:v>
                </c:pt>
                <c:pt idx="1408">
                  <c:v>-2.5291317545966696E-2</c:v>
                </c:pt>
                <c:pt idx="1409">
                  <c:v>-5.9972719854441969E-3</c:v>
                </c:pt>
                <c:pt idx="1410">
                  <c:v>1.0165565113119834E-2</c:v>
                </c:pt>
                <c:pt idx="1411">
                  <c:v>2.5190449716739671E-2</c:v>
                </c:pt>
                <c:pt idx="1412">
                  <c:v>1.5041746150512125E-2</c:v>
                </c:pt>
                <c:pt idx="1413">
                  <c:v>2.0973163800862338E-2</c:v>
                </c:pt>
                <c:pt idx="1414">
                  <c:v>2.1693333680618876E-2</c:v>
                </c:pt>
                <c:pt idx="1415">
                  <c:v>3.0983478841209333E-2</c:v>
                </c:pt>
                <c:pt idx="1416">
                  <c:v>3.4371959277796682E-2</c:v>
                </c:pt>
                <c:pt idx="1417">
                  <c:v>4.7022194394782391E-2</c:v>
                </c:pt>
                <c:pt idx="1418">
                  <c:v>5.7943708336769317E-2</c:v>
                </c:pt>
                <c:pt idx="1419">
                  <c:v>7.7248073652823157E-2</c:v>
                </c:pt>
                <c:pt idx="1420">
                  <c:v>4.9912120278840844E-2</c:v>
                </c:pt>
                <c:pt idx="1421">
                  <c:v>6.9780361757026732E-2</c:v>
                </c:pt>
                <c:pt idx="1422">
                  <c:v>5.8979560975247924E-2</c:v>
                </c:pt>
                <c:pt idx="1423">
                  <c:v>6.4532955384891233E-2</c:v>
                </c:pt>
                <c:pt idx="1424">
                  <c:v>6.0725362681353312E-2</c:v>
                </c:pt>
                <c:pt idx="1425">
                  <c:v>5.2357477340990943E-2</c:v>
                </c:pt>
                <c:pt idx="1426">
                  <c:v>5.7401576302310575E-2</c:v>
                </c:pt>
                <c:pt idx="1427">
                  <c:v>5.1725253171776009E-2</c:v>
                </c:pt>
                <c:pt idx="1428">
                  <c:v>7.1968574626253279E-2</c:v>
                </c:pt>
                <c:pt idx="1429">
                  <c:v>8.0334162634321693E-2</c:v>
                </c:pt>
                <c:pt idx="1430">
                  <c:v>9.4890597678778166E-2</c:v>
                </c:pt>
                <c:pt idx="1431">
                  <c:v>0.10889154509542842</c:v>
                </c:pt>
                <c:pt idx="1432">
                  <c:v>0.10057688046287239</c:v>
                </c:pt>
                <c:pt idx="1433">
                  <c:v>0.13956047919409831</c:v>
                </c:pt>
                <c:pt idx="1434">
                  <c:v>0.12239247513024587</c:v>
                </c:pt>
                <c:pt idx="1435">
                  <c:v>0.14564999291788649</c:v>
                </c:pt>
                <c:pt idx="1436">
                  <c:v>0.13923208074984861</c:v>
                </c:pt>
                <c:pt idx="1437">
                  <c:v>0.15502051015806106</c:v>
                </c:pt>
                <c:pt idx="1438">
                  <c:v>0.15267422030674527</c:v>
                </c:pt>
                <c:pt idx="1439">
                  <c:v>0.19434856063986494</c:v>
                </c:pt>
                <c:pt idx="1440">
                  <c:v>0.17022978680240675</c:v>
                </c:pt>
                <c:pt idx="1441">
                  <c:v>0.13923241207253079</c:v>
                </c:pt>
                <c:pt idx="1442">
                  <c:v>0.13574097560064535</c:v>
                </c:pt>
                <c:pt idx="1443">
                  <c:v>9.3228001350312395E-2</c:v>
                </c:pt>
                <c:pt idx="1444">
                  <c:v>0.11495752664618286</c:v>
                </c:pt>
                <c:pt idx="1445">
                  <c:v>0.12561347235107734</c:v>
                </c:pt>
                <c:pt idx="1446">
                  <c:v>0.12775663664609227</c:v>
                </c:pt>
                <c:pt idx="1447">
                  <c:v>0.13040688829566083</c:v>
                </c:pt>
                <c:pt idx="1448">
                  <c:v>0.13661704157293397</c:v>
                </c:pt>
                <c:pt idx="1449">
                  <c:v>0.11812978162276067</c:v>
                </c:pt>
                <c:pt idx="1450">
                  <c:v>0.10993224401794977</c:v>
                </c:pt>
                <c:pt idx="1451">
                  <c:v>0.10838415413610902</c:v>
                </c:pt>
                <c:pt idx="1452">
                  <c:v>0.15743301172605406</c:v>
                </c:pt>
                <c:pt idx="1453">
                  <c:v>0.14880760717730945</c:v>
                </c:pt>
                <c:pt idx="1454">
                  <c:v>0.154035079177965</c:v>
                </c:pt>
                <c:pt idx="1455">
                  <c:v>0.14857891399187095</c:v>
                </c:pt>
                <c:pt idx="1456">
                  <c:v>0.13675104526927484</c:v>
                </c:pt>
                <c:pt idx="1457">
                  <c:v>0.12981309838750632</c:v>
                </c:pt>
                <c:pt idx="1458">
                  <c:v>0.13430575505932918</c:v>
                </c:pt>
                <c:pt idx="1459">
                  <c:v>0.15389667690079634</c:v>
                </c:pt>
                <c:pt idx="1460">
                  <c:v>0.14076936007763585</c:v>
                </c:pt>
                <c:pt idx="1461">
                  <c:v>0.1515235445061538</c:v>
                </c:pt>
                <c:pt idx="1462">
                  <c:v>0.15679567498669744</c:v>
                </c:pt>
                <c:pt idx="1463">
                  <c:v>0.15648520031207602</c:v>
                </c:pt>
                <c:pt idx="1464">
                  <c:v>0.1177463753871224</c:v>
                </c:pt>
                <c:pt idx="1465">
                  <c:v>7.1007304741380395E-2</c:v>
                </c:pt>
                <c:pt idx="1466">
                  <c:v>5.3512204713339617E-2</c:v>
                </c:pt>
                <c:pt idx="1467">
                  <c:v>3.7942440228565522E-2</c:v>
                </c:pt>
                <c:pt idx="1468">
                  <c:v>3.7458214082475294E-3</c:v>
                </c:pt>
                <c:pt idx="1469">
                  <c:v>1.3617041995081403E-2</c:v>
                </c:pt>
                <c:pt idx="1470">
                  <c:v>3.5148912438978774E-2</c:v>
                </c:pt>
                <c:pt idx="1471">
                  <c:v>4.266846932681867E-2</c:v>
                </c:pt>
                <c:pt idx="1472">
                  <c:v>2.5784706750553665E-2</c:v>
                </c:pt>
                <c:pt idx="1473">
                  <c:v>2.6801929604115315E-2</c:v>
                </c:pt>
                <c:pt idx="1474">
                  <c:v>3.4121069460951725E-2</c:v>
                </c:pt>
                <c:pt idx="1475">
                  <c:v>6.036188266738951E-2</c:v>
                </c:pt>
                <c:pt idx="1476">
                  <c:v>5.9032885945015767E-2</c:v>
                </c:pt>
                <c:pt idx="1477">
                  <c:v>5.6605713935784285E-2</c:v>
                </c:pt>
                <c:pt idx="1478">
                  <c:v>4.8668008783053995E-2</c:v>
                </c:pt>
                <c:pt idx="1479">
                  <c:v>4.2958309284770291E-2</c:v>
                </c:pt>
                <c:pt idx="1480">
                  <c:v>5.3934347081837863E-2</c:v>
                </c:pt>
                <c:pt idx="1481">
                  <c:v>5.2904325974701294E-2</c:v>
                </c:pt>
                <c:pt idx="1482">
                  <c:v>4.7240245110521162E-2</c:v>
                </c:pt>
                <c:pt idx="1483">
                  <c:v>3.9959974163934042E-2</c:v>
                </c:pt>
                <c:pt idx="1484">
                  <c:v>3.9868517518743207E-2</c:v>
                </c:pt>
                <c:pt idx="1485">
                  <c:v>4.6300323366009533E-2</c:v>
                </c:pt>
                <c:pt idx="1486">
                  <c:v>7.3660271881134332E-2</c:v>
                </c:pt>
                <c:pt idx="1487">
                  <c:v>6.5328004723774535E-2</c:v>
                </c:pt>
                <c:pt idx="1488">
                  <c:v>8.9306805857465532E-2</c:v>
                </c:pt>
                <c:pt idx="1489">
                  <c:v>8.5524740672816346E-2</c:v>
                </c:pt>
                <c:pt idx="1490">
                  <c:v>8.736400335411254E-2</c:v>
                </c:pt>
                <c:pt idx="1491">
                  <c:v>9.2978520730642389E-2</c:v>
                </c:pt>
                <c:pt idx="1492">
                  <c:v>7.3826746287828593E-2</c:v>
                </c:pt>
                <c:pt idx="1493">
                  <c:v>6.6352876884576473E-2</c:v>
                </c:pt>
                <c:pt idx="1494">
                  <c:v>4.0432539195500938E-2</c:v>
                </c:pt>
                <c:pt idx="1495">
                  <c:v>1.5982950962632581E-2</c:v>
                </c:pt>
                <c:pt idx="1496">
                  <c:v>-6.1717540799810511E-4</c:v>
                </c:pt>
                <c:pt idx="1497">
                  <c:v>4.4590124756558325E-3</c:v>
                </c:pt>
                <c:pt idx="1498">
                  <c:v>-4.6055812238997573E-3</c:v>
                </c:pt>
                <c:pt idx="1499">
                  <c:v>2.6344874393606998E-2</c:v>
                </c:pt>
                <c:pt idx="1500">
                  <c:v>1.0632449184291071E-2</c:v>
                </c:pt>
                <c:pt idx="1501">
                  <c:v>1.7574911678141847E-2</c:v>
                </c:pt>
                <c:pt idx="1502">
                  <c:v>1.9508961667535907E-3</c:v>
                </c:pt>
                <c:pt idx="1503">
                  <c:v>2.5898825345843202E-2</c:v>
                </c:pt>
                <c:pt idx="1504">
                  <c:v>4.2124902816800036E-2</c:v>
                </c:pt>
                <c:pt idx="1505">
                  <c:v>3.9255805542022237E-2</c:v>
                </c:pt>
                <c:pt idx="1506">
                  <c:v>6.8686166660187231E-2</c:v>
                </c:pt>
                <c:pt idx="1507">
                  <c:v>8.4376793883162549E-2</c:v>
                </c:pt>
                <c:pt idx="1508">
                  <c:v>3.4231136168488163E-2</c:v>
                </c:pt>
                <c:pt idx="1509">
                  <c:v>2.9700838982560374E-2</c:v>
                </c:pt>
                <c:pt idx="1510">
                  <c:v>4.2832471181137421E-2</c:v>
                </c:pt>
                <c:pt idx="1511">
                  <c:v>3.0499535523929477E-2</c:v>
                </c:pt>
                <c:pt idx="1512">
                  <c:v>3.2363512026578611E-2</c:v>
                </c:pt>
                <c:pt idx="1513">
                  <c:v>5.2760102263270214E-2</c:v>
                </c:pt>
                <c:pt idx="1514">
                  <c:v>2.9167639293351755E-2</c:v>
                </c:pt>
                <c:pt idx="1515">
                  <c:v>-9.9593263961715861E-3</c:v>
                </c:pt>
                <c:pt idx="1516">
                  <c:v>5.4222198322573245E-3</c:v>
                </c:pt>
                <c:pt idx="1517">
                  <c:v>1.4313913566521119E-2</c:v>
                </c:pt>
                <c:pt idx="1518">
                  <c:v>-4.4528912774580709E-3</c:v>
                </c:pt>
                <c:pt idx="1519">
                  <c:v>2.0058323315240711E-2</c:v>
                </c:pt>
                <c:pt idx="1520">
                  <c:v>3.2039098486418061E-2</c:v>
                </c:pt>
                <c:pt idx="1521">
                  <c:v>1.7338856032610428E-2</c:v>
                </c:pt>
                <c:pt idx="1522">
                  <c:v>3.9015772959862804E-2</c:v>
                </c:pt>
                <c:pt idx="1523">
                  <c:v>5.0162295843912519E-2</c:v>
                </c:pt>
                <c:pt idx="1524">
                  <c:v>3.0706466931628817E-2</c:v>
                </c:pt>
                <c:pt idx="1525">
                  <c:v>3.496893887534358E-2</c:v>
                </c:pt>
                <c:pt idx="1526">
                  <c:v>5.457658781132646E-2</c:v>
                </c:pt>
                <c:pt idx="1527">
                  <c:v>6.2966640309554789E-2</c:v>
                </c:pt>
                <c:pt idx="1528">
                  <c:v>9.2121484210103244E-2</c:v>
                </c:pt>
                <c:pt idx="1529">
                  <c:v>8.7835237924432708E-2</c:v>
                </c:pt>
                <c:pt idx="1530">
                  <c:v>6.0348435964262093E-2</c:v>
                </c:pt>
                <c:pt idx="1531">
                  <c:v>8.3496055915770029E-2</c:v>
                </c:pt>
                <c:pt idx="1532">
                  <c:v>0.10223625462160957</c:v>
                </c:pt>
                <c:pt idx="1533">
                  <c:v>0.1032484442281989</c:v>
                </c:pt>
                <c:pt idx="1534">
                  <c:v>0.10062423504323648</c:v>
                </c:pt>
                <c:pt idx="1535">
                  <c:v>0.11130612724246913</c:v>
                </c:pt>
                <c:pt idx="1536">
                  <c:v>5.3838870391799354E-2</c:v>
                </c:pt>
                <c:pt idx="1537">
                  <c:v>5.8507614628263926E-2</c:v>
                </c:pt>
                <c:pt idx="1538">
                  <c:v>3.0269326257687856E-2</c:v>
                </c:pt>
                <c:pt idx="1539">
                  <c:v>2.7724898971296374E-2</c:v>
                </c:pt>
                <c:pt idx="1540">
                  <c:v>3.4542818193449065E-2</c:v>
                </c:pt>
                <c:pt idx="1541">
                  <c:v>5.6264741480761327E-2</c:v>
                </c:pt>
                <c:pt idx="1542">
                  <c:v>5.6986315692886258E-2</c:v>
                </c:pt>
                <c:pt idx="1543">
                  <c:v>5.5550407866407081E-2</c:v>
                </c:pt>
                <c:pt idx="1544">
                  <c:v>3.9517141702945402E-2</c:v>
                </c:pt>
                <c:pt idx="1545">
                  <c:v>3.3001658354985697E-2</c:v>
                </c:pt>
                <c:pt idx="1546">
                  <c:v>3.502058533457908E-2</c:v>
                </c:pt>
                <c:pt idx="1547">
                  <c:v>3.9202666375218742E-2</c:v>
                </c:pt>
                <c:pt idx="1548">
                  <c:v>4.033113722901982E-2</c:v>
                </c:pt>
                <c:pt idx="1549">
                  <c:v>2.9211398694417801E-2</c:v>
                </c:pt>
                <c:pt idx="1550">
                  <c:v>-7.3661069472215068E-3</c:v>
                </c:pt>
                <c:pt idx="1551">
                  <c:v>-3.8605811764054421E-2</c:v>
                </c:pt>
                <c:pt idx="1552">
                  <c:v>-4.3793273853969805E-2</c:v>
                </c:pt>
                <c:pt idx="1553">
                  <c:v>-4.6947979850529897E-2</c:v>
                </c:pt>
                <c:pt idx="1554">
                  <c:v>-4.9014318453244554E-2</c:v>
                </c:pt>
                <c:pt idx="1555">
                  <c:v>-3.4246331633983829E-2</c:v>
                </c:pt>
                <c:pt idx="1556">
                  <c:v>-4.3539310810527532E-2</c:v>
                </c:pt>
                <c:pt idx="1557">
                  <c:v>-2.4530454392686196E-2</c:v>
                </c:pt>
                <c:pt idx="1558">
                  <c:v>-6.780807809067535E-3</c:v>
                </c:pt>
                <c:pt idx="1559">
                  <c:v>-5.6715963182528695E-3</c:v>
                </c:pt>
                <c:pt idx="1560">
                  <c:v>-1.1091217371972384E-4</c:v>
                </c:pt>
                <c:pt idx="1561">
                  <c:v>9.9413266751240403E-3</c:v>
                </c:pt>
                <c:pt idx="1562">
                  <c:v>-2.9418820837121551E-3</c:v>
                </c:pt>
                <c:pt idx="1563">
                  <c:v>-1.5013366886136303E-2</c:v>
                </c:pt>
                <c:pt idx="1564">
                  <c:v>-2.3667205748129416E-2</c:v>
                </c:pt>
                <c:pt idx="1565">
                  <c:v>-2.2546177767887365E-2</c:v>
                </c:pt>
                <c:pt idx="1566">
                  <c:v>-1.2339028465757296E-2</c:v>
                </c:pt>
                <c:pt idx="1567">
                  <c:v>-3.9575869875888903E-2</c:v>
                </c:pt>
                <c:pt idx="1568">
                  <c:v>-4.8851633449702558E-2</c:v>
                </c:pt>
                <c:pt idx="1569">
                  <c:v>-4.3826132537024498E-2</c:v>
                </c:pt>
                <c:pt idx="1570">
                  <c:v>-6.5530765368157606E-2</c:v>
                </c:pt>
                <c:pt idx="1571">
                  <c:v>-6.471994148804483E-2</c:v>
                </c:pt>
                <c:pt idx="1572">
                  <c:v>-7.4692039398355559E-2</c:v>
                </c:pt>
                <c:pt idx="1573">
                  <c:v>-0.11568591412300178</c:v>
                </c:pt>
                <c:pt idx="1574">
                  <c:v>-0.11437671765445612</c:v>
                </c:pt>
                <c:pt idx="1575">
                  <c:v>-9.5593800022123587E-2</c:v>
                </c:pt>
                <c:pt idx="1576">
                  <c:v>-0.10068563438667522</c:v>
                </c:pt>
                <c:pt idx="1577">
                  <c:v>-9.9646839161252609E-2</c:v>
                </c:pt>
                <c:pt idx="1578">
                  <c:v>-0.11138832145438671</c:v>
                </c:pt>
                <c:pt idx="1579">
                  <c:v>-0.11052440972920197</c:v>
                </c:pt>
                <c:pt idx="1580">
                  <c:v>-0.1559189691300914</c:v>
                </c:pt>
                <c:pt idx="1581">
                  <c:v>-0.15435344599000389</c:v>
                </c:pt>
                <c:pt idx="1582">
                  <c:v>-0.16464164094766653</c:v>
                </c:pt>
                <c:pt idx="1583">
                  <c:v>-0.18044593119328167</c:v>
                </c:pt>
                <c:pt idx="1584">
                  <c:v>-0.17607153486800498</c:v>
                </c:pt>
                <c:pt idx="1585">
                  <c:v>-0.17467153165167937</c:v>
                </c:pt>
                <c:pt idx="1586">
                  <c:v>-0.17167378374001507</c:v>
                </c:pt>
                <c:pt idx="1587">
                  <c:v>-0.16745344797008677</c:v>
                </c:pt>
                <c:pt idx="1588">
                  <c:v>-0.17320318734039919</c:v>
                </c:pt>
                <c:pt idx="1589">
                  <c:v>-0.1920205418519787</c:v>
                </c:pt>
                <c:pt idx="1590">
                  <c:v>-0.20976134306415262</c:v>
                </c:pt>
                <c:pt idx="1591">
                  <c:v>-0.18208066622970653</c:v>
                </c:pt>
                <c:pt idx="1592">
                  <c:v>-0.17491945415274412</c:v>
                </c:pt>
                <c:pt idx="1593">
                  <c:v>-0.14528743695503965</c:v>
                </c:pt>
                <c:pt idx="1594">
                  <c:v>-0.14438595929384912</c:v>
                </c:pt>
                <c:pt idx="1595">
                  <c:v>-0.16554995418744234</c:v>
                </c:pt>
                <c:pt idx="1596">
                  <c:v>-0.14044053966373093</c:v>
                </c:pt>
                <c:pt idx="1597">
                  <c:v>-0.13058911693390263</c:v>
                </c:pt>
                <c:pt idx="1598">
                  <c:v>-0.14710143255280472</c:v>
                </c:pt>
                <c:pt idx="1599">
                  <c:v>-0.10743360199837493</c:v>
                </c:pt>
                <c:pt idx="1600">
                  <c:v>-0.12086137249906748</c:v>
                </c:pt>
                <c:pt idx="1601">
                  <c:v>-9.985203463862069E-2</c:v>
                </c:pt>
                <c:pt idx="1602">
                  <c:v>-8.9464414086474653E-2</c:v>
                </c:pt>
                <c:pt idx="1603">
                  <c:v>-0.11049434204320141</c:v>
                </c:pt>
                <c:pt idx="1604">
                  <c:v>-0.12963779017292676</c:v>
                </c:pt>
                <c:pt idx="1605">
                  <c:v>-0.11909199796062264</c:v>
                </c:pt>
                <c:pt idx="1606">
                  <c:v>-0.10655150397738422</c:v>
                </c:pt>
                <c:pt idx="1607">
                  <c:v>-0.11695568888509833</c:v>
                </c:pt>
                <c:pt idx="1608">
                  <c:v>-0.1003539871254121</c:v>
                </c:pt>
                <c:pt idx="1609">
                  <c:v>-8.5340450886397523E-2</c:v>
                </c:pt>
                <c:pt idx="1610">
                  <c:v>-0.1070918840468833</c:v>
                </c:pt>
                <c:pt idx="1611">
                  <c:v>-8.0379005134861514E-2</c:v>
                </c:pt>
                <c:pt idx="1612">
                  <c:v>-0.10088636643251625</c:v>
                </c:pt>
                <c:pt idx="1613">
                  <c:v>-9.5503078975842981E-2</c:v>
                </c:pt>
                <c:pt idx="1614">
                  <c:v>-8.3152931332324265E-2</c:v>
                </c:pt>
                <c:pt idx="1615">
                  <c:v>-7.9211346155320328E-2</c:v>
                </c:pt>
                <c:pt idx="1616">
                  <c:v>-6.7137024426824343E-2</c:v>
                </c:pt>
                <c:pt idx="1617">
                  <c:v>-6.7069934952672883E-2</c:v>
                </c:pt>
                <c:pt idx="1618">
                  <c:v>-6.7518732018634675E-2</c:v>
                </c:pt>
                <c:pt idx="1619">
                  <c:v>-7.1796613338044102E-2</c:v>
                </c:pt>
                <c:pt idx="1620">
                  <c:v>-7.7544222278322472E-2</c:v>
                </c:pt>
                <c:pt idx="1621">
                  <c:v>-9.9734817210761717E-2</c:v>
                </c:pt>
                <c:pt idx="1622">
                  <c:v>-9.5963552617467363E-2</c:v>
                </c:pt>
                <c:pt idx="1623">
                  <c:v>-0.10800403628498878</c:v>
                </c:pt>
                <c:pt idx="1624">
                  <c:v>-0.11614574391271038</c:v>
                </c:pt>
                <c:pt idx="1625">
                  <c:v>-0.12724253662882712</c:v>
                </c:pt>
                <c:pt idx="1626">
                  <c:v>-0.13506243554064834</c:v>
                </c:pt>
                <c:pt idx="1627">
                  <c:v>-0.12405361623962663</c:v>
                </c:pt>
                <c:pt idx="1628">
                  <c:v>-0.12131479532690526</c:v>
                </c:pt>
                <c:pt idx="1629">
                  <c:v>-0.12205423830216799</c:v>
                </c:pt>
                <c:pt idx="1630">
                  <c:v>-8.8669037417327456E-2</c:v>
                </c:pt>
                <c:pt idx="1631">
                  <c:v>-8.2836909674118164E-2</c:v>
                </c:pt>
                <c:pt idx="1632">
                  <c:v>-8.3149170967679709E-2</c:v>
                </c:pt>
                <c:pt idx="1633">
                  <c:v>-8.3938027514490532E-2</c:v>
                </c:pt>
                <c:pt idx="1634">
                  <c:v>-4.6943909421860108E-2</c:v>
                </c:pt>
                <c:pt idx="1635">
                  <c:v>-1.3941515561828544E-2</c:v>
                </c:pt>
                <c:pt idx="1636">
                  <c:v>2.3974809889232063E-2</c:v>
                </c:pt>
                <c:pt idx="1637">
                  <c:v>1.5122225847402193E-2</c:v>
                </c:pt>
                <c:pt idx="1638">
                  <c:v>1.8905057983613638E-3</c:v>
                </c:pt>
                <c:pt idx="1639">
                  <c:v>-2.6728401025743254E-2</c:v>
                </c:pt>
                <c:pt idx="1640">
                  <c:v>-1.9802157002512977E-2</c:v>
                </c:pt>
                <c:pt idx="1641">
                  <c:v>-2.3460702590621496E-2</c:v>
                </c:pt>
                <c:pt idx="1642">
                  <c:v>-6.8221306616014887E-2</c:v>
                </c:pt>
                <c:pt idx="1643">
                  <c:v>-3.9138187024861493E-2</c:v>
                </c:pt>
                <c:pt idx="1644">
                  <c:v>-7.0533804289121926E-2</c:v>
                </c:pt>
                <c:pt idx="1645">
                  <c:v>-7.5269134056374365E-2</c:v>
                </c:pt>
                <c:pt idx="1646">
                  <c:v>-7.4818342035030128E-2</c:v>
                </c:pt>
                <c:pt idx="1647">
                  <c:v>-8.626487823061435E-2</c:v>
                </c:pt>
                <c:pt idx="1648">
                  <c:v>-0.11000598367612013</c:v>
                </c:pt>
                <c:pt idx="1649">
                  <c:v>-0.11752135760278348</c:v>
                </c:pt>
                <c:pt idx="1650">
                  <c:v>-9.729094656139059E-2</c:v>
                </c:pt>
                <c:pt idx="1651">
                  <c:v>-0.10197252379897814</c:v>
                </c:pt>
                <c:pt idx="1652">
                  <c:v>-8.1698262995023585E-2</c:v>
                </c:pt>
                <c:pt idx="1653">
                  <c:v>-3.7127421876668176E-2</c:v>
                </c:pt>
                <c:pt idx="1654">
                  <c:v>-8.3618941065041863E-2</c:v>
                </c:pt>
                <c:pt idx="1655">
                  <c:v>-0.11471526405808607</c:v>
                </c:pt>
                <c:pt idx="1656">
                  <c:v>-0.15016307626821512</c:v>
                </c:pt>
                <c:pt idx="1657">
                  <c:v>-0.15883695849945345</c:v>
                </c:pt>
                <c:pt idx="1658">
                  <c:v>-0.13662629967325512</c:v>
                </c:pt>
                <c:pt idx="1659">
                  <c:v>-0.15252515901137653</c:v>
                </c:pt>
                <c:pt idx="1660">
                  <c:v>-0.16612065875775039</c:v>
                </c:pt>
                <c:pt idx="1661">
                  <c:v>-0.1634332001797999</c:v>
                </c:pt>
                <c:pt idx="1662">
                  <c:v>-0.21613073188705534</c:v>
                </c:pt>
                <c:pt idx="1663">
                  <c:v>-0.22879332351582915</c:v>
                </c:pt>
                <c:pt idx="1664">
                  <c:v>-0.25075601123660174</c:v>
                </c:pt>
                <c:pt idx="1665">
                  <c:v>-0.23683671675689533</c:v>
                </c:pt>
                <c:pt idx="1666">
                  <c:v>-0.20914318753845551</c:v>
                </c:pt>
                <c:pt idx="1667">
                  <c:v>-0.22721168874702002</c:v>
                </c:pt>
                <c:pt idx="1668">
                  <c:v>-0.24037602550875015</c:v>
                </c:pt>
                <c:pt idx="1669">
                  <c:v>-0.26460721825942868</c:v>
                </c:pt>
                <c:pt idx="1670">
                  <c:v>-0.24879556479824405</c:v>
                </c:pt>
                <c:pt idx="1671">
                  <c:v>-0.23932464115758045</c:v>
                </c:pt>
                <c:pt idx="1672">
                  <c:v>-0.2429738216476528</c:v>
                </c:pt>
                <c:pt idx="1673">
                  <c:v>-0.23327021188869412</c:v>
                </c:pt>
                <c:pt idx="1674">
                  <c:v>-0.2245562539760525</c:v>
                </c:pt>
                <c:pt idx="1675">
                  <c:v>-0.23210991849540996</c:v>
                </c:pt>
                <c:pt idx="1676">
                  <c:v>-0.22204207505588436</c:v>
                </c:pt>
                <c:pt idx="1677">
                  <c:v>-0.22170276353763918</c:v>
                </c:pt>
                <c:pt idx="1678">
                  <c:v>-0.23843445621751524</c:v>
                </c:pt>
                <c:pt idx="1679">
                  <c:v>-0.25000229777156435</c:v>
                </c:pt>
                <c:pt idx="1680">
                  <c:v>-0.26653734434151277</c:v>
                </c:pt>
                <c:pt idx="1681">
                  <c:v>-0.27515677726108201</c:v>
                </c:pt>
                <c:pt idx="1682">
                  <c:v>-0.28227945212633621</c:v>
                </c:pt>
                <c:pt idx="1683">
                  <c:v>-0.27745074455664442</c:v>
                </c:pt>
                <c:pt idx="1684">
                  <c:v>-0.27286790614843304</c:v>
                </c:pt>
                <c:pt idx="1685">
                  <c:v>-0.29670278544902817</c:v>
                </c:pt>
                <c:pt idx="1686">
                  <c:v>-0.29863982031494429</c:v>
                </c:pt>
                <c:pt idx="1687">
                  <c:v>-0.2975728870723402</c:v>
                </c:pt>
                <c:pt idx="1688">
                  <c:v>-0.30832600933001197</c:v>
                </c:pt>
                <c:pt idx="1689">
                  <c:v>-0.29287375956077921</c:v>
                </c:pt>
                <c:pt idx="1690">
                  <c:v>-0.30217141292377148</c:v>
                </c:pt>
                <c:pt idx="1691">
                  <c:v>-0.32041721197059603</c:v>
                </c:pt>
                <c:pt idx="1692">
                  <c:v>-0.32802121284078711</c:v>
                </c:pt>
                <c:pt idx="1693">
                  <c:v>-0.33235140369480942</c:v>
                </c:pt>
                <c:pt idx="1694">
                  <c:v>-0.33020233737246296</c:v>
                </c:pt>
                <c:pt idx="1695">
                  <c:v>-0.32966345233774264</c:v>
                </c:pt>
                <c:pt idx="1696">
                  <c:v>-0.3237551579709983</c:v>
                </c:pt>
                <c:pt idx="1697">
                  <c:v>-0.32253021596574472</c:v>
                </c:pt>
                <c:pt idx="1698">
                  <c:v>-0.32198923038913707</c:v>
                </c:pt>
                <c:pt idx="1699">
                  <c:v>-0.31754971576822755</c:v>
                </c:pt>
                <c:pt idx="1700">
                  <c:v>-0.3210583445737849</c:v>
                </c:pt>
                <c:pt idx="1701">
                  <c:v>-0.32806513464269238</c:v>
                </c:pt>
                <c:pt idx="1702">
                  <c:v>-0.31596076600616241</c:v>
                </c:pt>
                <c:pt idx="1703">
                  <c:v>-0.30902269786799985</c:v>
                </c:pt>
                <c:pt idx="1704">
                  <c:v>-0.28329722302838611</c:v>
                </c:pt>
                <c:pt idx="1705">
                  <c:v>-0.25226068540919955</c:v>
                </c:pt>
                <c:pt idx="1706">
                  <c:v>-0.25756703276366566</c:v>
                </c:pt>
                <c:pt idx="1707">
                  <c:v>-0.2431533127264488</c:v>
                </c:pt>
                <c:pt idx="1708">
                  <c:v>-0.23523324584706884</c:v>
                </c:pt>
                <c:pt idx="1709">
                  <c:v>-0.23392830058401293</c:v>
                </c:pt>
                <c:pt idx="1710">
                  <c:v>-0.22676886420138698</c:v>
                </c:pt>
                <c:pt idx="1711">
                  <c:v>-0.22285329067725901</c:v>
                </c:pt>
                <c:pt idx="1712">
                  <c:v>-0.23184743059333013</c:v>
                </c:pt>
                <c:pt idx="1713">
                  <c:v>-0.26461449982893859</c:v>
                </c:pt>
                <c:pt idx="1714">
                  <c:v>-0.24568470613646554</c:v>
                </c:pt>
                <c:pt idx="1715">
                  <c:v>-0.25332248037558813</c:v>
                </c:pt>
                <c:pt idx="1716">
                  <c:v>-0.26440368151683014</c:v>
                </c:pt>
                <c:pt idx="1717">
                  <c:v>-0.2567261637946352</c:v>
                </c:pt>
                <c:pt idx="1718">
                  <c:v>-0.22766461525045789</c:v>
                </c:pt>
                <c:pt idx="1719">
                  <c:v>-0.20036635032520989</c:v>
                </c:pt>
                <c:pt idx="1720">
                  <c:v>-0.20635646100412541</c:v>
                </c:pt>
                <c:pt idx="1721">
                  <c:v>-0.21693304610013386</c:v>
                </c:pt>
                <c:pt idx="1722">
                  <c:v>-0.21994971444459277</c:v>
                </c:pt>
                <c:pt idx="1723">
                  <c:v>-0.20784230544653715</c:v>
                </c:pt>
                <c:pt idx="1724">
                  <c:v>-0.2066709822929067</c:v>
                </c:pt>
                <c:pt idx="1725">
                  <c:v>-0.11556414956017902</c:v>
                </c:pt>
                <c:pt idx="1726">
                  <c:v>-5.7964659877983493E-2</c:v>
                </c:pt>
                <c:pt idx="1727">
                  <c:v>-5.2206161945735463E-2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LSE.to.HFRXEH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RISKSTATS!$Z$2:$Z$2200</c:f>
              <c:numCache>
                <c:formatCode>0.00</c:formatCode>
                <c:ptCount val="2199"/>
                <c:pt idx="0">
                  <c:v>0.52211523995057751</c:v>
                </c:pt>
                <c:pt idx="1">
                  <c:v>0.53200427712153997</c:v>
                </c:pt>
                <c:pt idx="2">
                  <c:v>0.530616814837371</c:v>
                </c:pt>
                <c:pt idx="3">
                  <c:v>0.53198331685338829</c:v>
                </c:pt>
                <c:pt idx="4">
                  <c:v>0.52628820377977392</c:v>
                </c:pt>
                <c:pt idx="5">
                  <c:v>0.54245131783379141</c:v>
                </c:pt>
                <c:pt idx="6">
                  <c:v>0.5359383139317192</c:v>
                </c:pt>
                <c:pt idx="7">
                  <c:v>0.5358138562771726</c:v>
                </c:pt>
                <c:pt idx="8">
                  <c:v>0.55437287799256474</c:v>
                </c:pt>
                <c:pt idx="9">
                  <c:v>0.56381897474289888</c:v>
                </c:pt>
                <c:pt idx="10">
                  <c:v>0.58498988472390367</c:v>
                </c:pt>
                <c:pt idx="11">
                  <c:v>0.58716889079654033</c:v>
                </c:pt>
                <c:pt idx="12">
                  <c:v>0.59175285095337093</c:v>
                </c:pt>
                <c:pt idx="13">
                  <c:v>0.63205303486914566</c:v>
                </c:pt>
                <c:pt idx="14">
                  <c:v>0.63369499819077446</c:v>
                </c:pt>
                <c:pt idx="15">
                  <c:v>0.64241117964018091</c:v>
                </c:pt>
                <c:pt idx="16">
                  <c:v>0.64627462443466277</c:v>
                </c:pt>
                <c:pt idx="17">
                  <c:v>0.63928317405091695</c:v>
                </c:pt>
                <c:pt idx="18">
                  <c:v>0.63532425390986713</c:v>
                </c:pt>
                <c:pt idx="19">
                  <c:v>0.60918381080767237</c:v>
                </c:pt>
                <c:pt idx="20">
                  <c:v>0.61183756158711966</c:v>
                </c:pt>
                <c:pt idx="21">
                  <c:v>0.60763217623402788</c:v>
                </c:pt>
                <c:pt idx="22">
                  <c:v>0.58347642872126659</c:v>
                </c:pt>
                <c:pt idx="23">
                  <c:v>0.59341426906725692</c:v>
                </c:pt>
                <c:pt idx="24">
                  <c:v>0.58677303000410486</c:v>
                </c:pt>
                <c:pt idx="25">
                  <c:v>0.597773174978383</c:v>
                </c:pt>
                <c:pt idx="26">
                  <c:v>0.55316903487572211</c:v>
                </c:pt>
                <c:pt idx="27">
                  <c:v>0.55433845330069031</c:v>
                </c:pt>
                <c:pt idx="28">
                  <c:v>0.55485491747179816</c:v>
                </c:pt>
                <c:pt idx="29">
                  <c:v>0.52579516954552896</c:v>
                </c:pt>
                <c:pt idx="30">
                  <c:v>0.53054501465213622</c:v>
                </c:pt>
                <c:pt idx="31">
                  <c:v>0.53655142714291026</c:v>
                </c:pt>
                <c:pt idx="32">
                  <c:v>0.58915510434031593</c:v>
                </c:pt>
                <c:pt idx="33">
                  <c:v>0.59391428295662629</c:v>
                </c:pt>
                <c:pt idx="34">
                  <c:v>0.60262795807409442</c:v>
                </c:pt>
                <c:pt idx="35">
                  <c:v>0.604293696691103</c:v>
                </c:pt>
                <c:pt idx="36">
                  <c:v>0.61286726887950393</c:v>
                </c:pt>
                <c:pt idx="37">
                  <c:v>0.62722529579803565</c:v>
                </c:pt>
                <c:pt idx="38">
                  <c:v>0.69765082586173011</c:v>
                </c:pt>
                <c:pt idx="39">
                  <c:v>0.70336306053954911</c:v>
                </c:pt>
                <c:pt idx="40">
                  <c:v>0.70028685270701818</c:v>
                </c:pt>
                <c:pt idx="41">
                  <c:v>0.68801835485596508</c:v>
                </c:pt>
                <c:pt idx="42">
                  <c:v>0.6983747410990585</c:v>
                </c:pt>
                <c:pt idx="43">
                  <c:v>0.70743900230939905</c:v>
                </c:pt>
                <c:pt idx="44">
                  <c:v>0.70025657015790832</c:v>
                </c:pt>
                <c:pt idx="45">
                  <c:v>0.7021768655535664</c:v>
                </c:pt>
                <c:pt idx="46">
                  <c:v>0.70313039606933514</c:v>
                </c:pt>
                <c:pt idx="47">
                  <c:v>0.69591120522662997</c:v>
                </c:pt>
                <c:pt idx="48">
                  <c:v>0.70201281243877467</c:v>
                </c:pt>
                <c:pt idx="49">
                  <c:v>0.7009672787093818</c:v>
                </c:pt>
                <c:pt idx="50">
                  <c:v>0.69421837712567813</c:v>
                </c:pt>
                <c:pt idx="51">
                  <c:v>0.67047394602378829</c:v>
                </c:pt>
                <c:pt idx="52">
                  <c:v>0.65451959729289733</c:v>
                </c:pt>
                <c:pt idx="53">
                  <c:v>0.67799595397101164</c:v>
                </c:pt>
                <c:pt idx="54">
                  <c:v>0.68238662283894025</c:v>
                </c:pt>
                <c:pt idx="55">
                  <c:v>0.68351197313167267</c:v>
                </c:pt>
                <c:pt idx="56">
                  <c:v>0.63938119282503714</c:v>
                </c:pt>
                <c:pt idx="57">
                  <c:v>0.63625451960155344</c:v>
                </c:pt>
                <c:pt idx="58">
                  <c:v>0.64110098015563122</c:v>
                </c:pt>
                <c:pt idx="59">
                  <c:v>0.65985686429980961</c:v>
                </c:pt>
                <c:pt idx="60">
                  <c:v>0.66315053911896826</c:v>
                </c:pt>
                <c:pt idx="61">
                  <c:v>0.6703877763575512</c:v>
                </c:pt>
                <c:pt idx="62">
                  <c:v>0.66282711605017131</c:v>
                </c:pt>
                <c:pt idx="63">
                  <c:v>0.6553794551441251</c:v>
                </c:pt>
                <c:pt idx="64">
                  <c:v>0.68799937390458044</c:v>
                </c:pt>
                <c:pt idx="65">
                  <c:v>0.68655551678802107</c:v>
                </c:pt>
                <c:pt idx="66">
                  <c:v>0.68992369862089442</c:v>
                </c:pt>
                <c:pt idx="67">
                  <c:v>0.70864176720529726</c:v>
                </c:pt>
                <c:pt idx="68">
                  <c:v>0.71056731414799135</c:v>
                </c:pt>
                <c:pt idx="69">
                  <c:v>0.71074110885751518</c:v>
                </c:pt>
                <c:pt idx="70">
                  <c:v>0.73029056757907485</c:v>
                </c:pt>
                <c:pt idx="71">
                  <c:v>0.73814078463668875</c:v>
                </c:pt>
                <c:pt idx="72">
                  <c:v>0.67800915366751147</c:v>
                </c:pt>
                <c:pt idx="73">
                  <c:v>0.69577066944050181</c:v>
                </c:pt>
                <c:pt idx="74">
                  <c:v>0.67525225378863762</c:v>
                </c:pt>
                <c:pt idx="75">
                  <c:v>0.67251849170398437</c:v>
                </c:pt>
                <c:pt idx="76">
                  <c:v>0.67580313177446349</c:v>
                </c:pt>
                <c:pt idx="77">
                  <c:v>0.67689630052100314</c:v>
                </c:pt>
                <c:pt idx="78">
                  <c:v>0.67408480656973968</c:v>
                </c:pt>
                <c:pt idx="79">
                  <c:v>0.67648147454532381</c:v>
                </c:pt>
                <c:pt idx="80">
                  <c:v>0.69024157499496752</c:v>
                </c:pt>
                <c:pt idx="81">
                  <c:v>0.71549289178889697</c:v>
                </c:pt>
                <c:pt idx="82">
                  <c:v>0.72462064046899888</c:v>
                </c:pt>
                <c:pt idx="83">
                  <c:v>0.75300636397195464</c:v>
                </c:pt>
                <c:pt idx="84">
                  <c:v>0.76333756688129251</c:v>
                </c:pt>
                <c:pt idx="85">
                  <c:v>0.78144392352658221</c:v>
                </c:pt>
                <c:pt idx="86">
                  <c:v>0.77942671013097264</c:v>
                </c:pt>
                <c:pt idx="87">
                  <c:v>0.77300079637735397</c:v>
                </c:pt>
                <c:pt idx="88">
                  <c:v>0.77594068142240857</c:v>
                </c:pt>
                <c:pt idx="89">
                  <c:v>0.7958335052133636</c:v>
                </c:pt>
                <c:pt idx="90">
                  <c:v>0.79930537571983795</c:v>
                </c:pt>
                <c:pt idx="91">
                  <c:v>0.80662899216541761</c:v>
                </c:pt>
                <c:pt idx="92">
                  <c:v>0.81145832008489827</c:v>
                </c:pt>
                <c:pt idx="93">
                  <c:v>0.81271314805052108</c:v>
                </c:pt>
                <c:pt idx="94">
                  <c:v>0.81374494842021927</c:v>
                </c:pt>
                <c:pt idx="95">
                  <c:v>0.80228978022981523</c:v>
                </c:pt>
                <c:pt idx="96">
                  <c:v>0.80775062629701289</c:v>
                </c:pt>
                <c:pt idx="97">
                  <c:v>0.80727313976013093</c:v>
                </c:pt>
                <c:pt idx="98">
                  <c:v>0.80625106983583994</c:v>
                </c:pt>
                <c:pt idx="99">
                  <c:v>0.80372613482951005</c:v>
                </c:pt>
                <c:pt idx="100">
                  <c:v>0.80720269498217656</c:v>
                </c:pt>
                <c:pt idx="101">
                  <c:v>0.81034293927641998</c:v>
                </c:pt>
                <c:pt idx="102">
                  <c:v>0.80654547564768164</c:v>
                </c:pt>
                <c:pt idx="103">
                  <c:v>0.81224821921660173</c:v>
                </c:pt>
                <c:pt idx="104">
                  <c:v>0.81739929438013237</c:v>
                </c:pt>
                <c:pt idx="105">
                  <c:v>0.81864751450316042</c:v>
                </c:pt>
                <c:pt idx="106">
                  <c:v>0.81233654932956856</c:v>
                </c:pt>
                <c:pt idx="107">
                  <c:v>0.81233386656753437</c:v>
                </c:pt>
                <c:pt idx="108">
                  <c:v>0.80857321893463741</c:v>
                </c:pt>
                <c:pt idx="109">
                  <c:v>0.80877325641441566</c:v>
                </c:pt>
                <c:pt idx="110">
                  <c:v>0.81354665868114939</c:v>
                </c:pt>
                <c:pt idx="111">
                  <c:v>0.81939530508845371</c:v>
                </c:pt>
                <c:pt idx="112">
                  <c:v>0.81603603863080221</c:v>
                </c:pt>
                <c:pt idx="113">
                  <c:v>0.81244343910854899</c:v>
                </c:pt>
                <c:pt idx="114">
                  <c:v>0.81264324417817935</c:v>
                </c:pt>
                <c:pt idx="115">
                  <c:v>0.81110065093175865</c:v>
                </c:pt>
                <c:pt idx="116">
                  <c:v>0.8057604627822752</c:v>
                </c:pt>
                <c:pt idx="117">
                  <c:v>0.80477655737517806</c:v>
                </c:pt>
                <c:pt idx="118">
                  <c:v>0.80400919129593218</c:v>
                </c:pt>
                <c:pt idx="119">
                  <c:v>0.80189441933224814</c:v>
                </c:pt>
                <c:pt idx="120">
                  <c:v>0.79996327702931858</c:v>
                </c:pt>
                <c:pt idx="121">
                  <c:v>0.79827192990908202</c:v>
                </c:pt>
                <c:pt idx="122">
                  <c:v>0.79370670842960078</c:v>
                </c:pt>
                <c:pt idx="123">
                  <c:v>0.79357023434712182</c:v>
                </c:pt>
                <c:pt idx="124">
                  <c:v>0.79593725772307566</c:v>
                </c:pt>
                <c:pt idx="125">
                  <c:v>0.79449400362311984</c:v>
                </c:pt>
                <c:pt idx="126">
                  <c:v>0.79865444104373828</c:v>
                </c:pt>
                <c:pt idx="127">
                  <c:v>0.78609477272932626</c:v>
                </c:pt>
                <c:pt idx="128">
                  <c:v>0.79405780311312013</c:v>
                </c:pt>
                <c:pt idx="129">
                  <c:v>0.79317835725968155</c:v>
                </c:pt>
                <c:pt idx="130">
                  <c:v>0.78920876707881471</c:v>
                </c:pt>
                <c:pt idx="131">
                  <c:v>0.78858864105250837</c:v>
                </c:pt>
                <c:pt idx="132">
                  <c:v>0.78934372908728345</c:v>
                </c:pt>
                <c:pt idx="133">
                  <c:v>0.7879273944080798</c:v>
                </c:pt>
                <c:pt idx="134">
                  <c:v>0.79167337884824074</c:v>
                </c:pt>
                <c:pt idx="135">
                  <c:v>0.83344014607820449</c:v>
                </c:pt>
                <c:pt idx="136">
                  <c:v>0.82690378742777693</c:v>
                </c:pt>
                <c:pt idx="137">
                  <c:v>0.86646769058161799</c:v>
                </c:pt>
                <c:pt idx="138">
                  <c:v>0.84916400874747688</c:v>
                </c:pt>
                <c:pt idx="139">
                  <c:v>0.84774056900361572</c:v>
                </c:pt>
                <c:pt idx="140">
                  <c:v>0.84817052953513572</c:v>
                </c:pt>
                <c:pt idx="141">
                  <c:v>0.85319870319503233</c:v>
                </c:pt>
                <c:pt idx="142">
                  <c:v>0.85210192317783306</c:v>
                </c:pt>
                <c:pt idx="143">
                  <c:v>0.84798884473559977</c:v>
                </c:pt>
                <c:pt idx="144">
                  <c:v>0.83659482996559786</c:v>
                </c:pt>
                <c:pt idx="145">
                  <c:v>0.84446538010425543</c:v>
                </c:pt>
                <c:pt idx="146">
                  <c:v>0.82517843985731532</c:v>
                </c:pt>
                <c:pt idx="147">
                  <c:v>0.81961052352232877</c:v>
                </c:pt>
                <c:pt idx="148">
                  <c:v>0.80788566822905028</c:v>
                </c:pt>
                <c:pt idx="149">
                  <c:v>0.8106496941915452</c:v>
                </c:pt>
                <c:pt idx="150">
                  <c:v>0.84291914830260095</c:v>
                </c:pt>
                <c:pt idx="151">
                  <c:v>0.83361779949584469</c:v>
                </c:pt>
                <c:pt idx="152">
                  <c:v>0.82282294119463928</c:v>
                </c:pt>
                <c:pt idx="153">
                  <c:v>0.82482319652686509</c:v>
                </c:pt>
                <c:pt idx="154">
                  <c:v>0.80094942609500808</c:v>
                </c:pt>
                <c:pt idx="155">
                  <c:v>0.79997560377930022</c:v>
                </c:pt>
                <c:pt idx="156">
                  <c:v>0.79890913294971444</c:v>
                </c:pt>
                <c:pt idx="157">
                  <c:v>0.79840989210908431</c:v>
                </c:pt>
                <c:pt idx="158">
                  <c:v>0.79891015307936109</c:v>
                </c:pt>
                <c:pt idx="159">
                  <c:v>0.78834125057182902</c:v>
                </c:pt>
                <c:pt idx="160">
                  <c:v>0.78802131311958867</c:v>
                </c:pt>
                <c:pt idx="161">
                  <c:v>0.79000213702008781</c:v>
                </c:pt>
                <c:pt idx="162">
                  <c:v>0.78885051647661797</c:v>
                </c:pt>
                <c:pt idx="163">
                  <c:v>0.78912242530298959</c:v>
                </c:pt>
                <c:pt idx="164">
                  <c:v>0.78427042266867286</c:v>
                </c:pt>
                <c:pt idx="165">
                  <c:v>0.78887517625417691</c:v>
                </c:pt>
                <c:pt idx="166">
                  <c:v>0.78799604987838612</c:v>
                </c:pt>
                <c:pt idx="167">
                  <c:v>0.78089671532558136</c:v>
                </c:pt>
                <c:pt idx="168">
                  <c:v>0.77206733068474853</c:v>
                </c:pt>
                <c:pt idx="169">
                  <c:v>0.78216660150909179</c:v>
                </c:pt>
                <c:pt idx="170">
                  <c:v>0.78308747421925629</c:v>
                </c:pt>
                <c:pt idx="171">
                  <c:v>0.78678670464091693</c:v>
                </c:pt>
                <c:pt idx="172">
                  <c:v>0.78352738582919057</c:v>
                </c:pt>
                <c:pt idx="173">
                  <c:v>0.78357138004868587</c:v>
                </c:pt>
                <c:pt idx="174">
                  <c:v>0.77241989777847941</c:v>
                </c:pt>
                <c:pt idx="175">
                  <c:v>0.77475530346741694</c:v>
                </c:pt>
                <c:pt idx="176">
                  <c:v>0.77711301861951809</c:v>
                </c:pt>
                <c:pt idx="177">
                  <c:v>0.77954426536684873</c:v>
                </c:pt>
                <c:pt idx="178">
                  <c:v>0.78611556664512872</c:v>
                </c:pt>
                <c:pt idx="179">
                  <c:v>0.78641540212601801</c:v>
                </c:pt>
                <c:pt idx="180">
                  <c:v>0.77802000948080963</c:v>
                </c:pt>
                <c:pt idx="181">
                  <c:v>0.77915408865763147</c:v>
                </c:pt>
                <c:pt idx="182">
                  <c:v>0.78382848065980748</c:v>
                </c:pt>
                <c:pt idx="183">
                  <c:v>0.78655053358817106</c:v>
                </c:pt>
                <c:pt idx="184">
                  <c:v>0.78734855822252092</c:v>
                </c:pt>
                <c:pt idx="185">
                  <c:v>0.78414369730053535</c:v>
                </c:pt>
                <c:pt idx="186">
                  <c:v>0.78618568519555121</c:v>
                </c:pt>
                <c:pt idx="187">
                  <c:v>0.78709038978508039</c:v>
                </c:pt>
                <c:pt idx="188">
                  <c:v>0.78968228133152796</c:v>
                </c:pt>
                <c:pt idx="189">
                  <c:v>0.78908475206255146</c:v>
                </c:pt>
                <c:pt idx="191">
                  <c:v>0.79356591444191038</c:v>
                </c:pt>
                <c:pt idx="192">
                  <c:v>0.77357282110353698</c:v>
                </c:pt>
                <c:pt idx="193">
                  <c:v>0.76396221249324547</c:v>
                </c:pt>
                <c:pt idx="194">
                  <c:v>0.74439090280538711</c:v>
                </c:pt>
                <c:pt idx="195">
                  <c:v>0.74504913950455431</c:v>
                </c:pt>
                <c:pt idx="196">
                  <c:v>0.74174504879593328</c:v>
                </c:pt>
                <c:pt idx="197">
                  <c:v>0.74501895683362984</c:v>
                </c:pt>
                <c:pt idx="198">
                  <c:v>0.74231553035536069</c:v>
                </c:pt>
                <c:pt idx="199">
                  <c:v>0.74573722766083306</c:v>
                </c:pt>
                <c:pt idx="200">
                  <c:v>0.76570655572278146</c:v>
                </c:pt>
                <c:pt idx="201">
                  <c:v>0.76042462987339121</c:v>
                </c:pt>
                <c:pt idx="202">
                  <c:v>0.78898548757797315</c:v>
                </c:pt>
                <c:pt idx="203">
                  <c:v>0.78345617229284259</c:v>
                </c:pt>
                <c:pt idx="204">
                  <c:v>0.76612276275370139</c:v>
                </c:pt>
                <c:pt idx="205">
                  <c:v>0.75163722579259518</c:v>
                </c:pt>
                <c:pt idx="206">
                  <c:v>0.75704290856096479</c:v>
                </c:pt>
                <c:pt idx="207">
                  <c:v>0.77139581606767882</c:v>
                </c:pt>
                <c:pt idx="208">
                  <c:v>0.76910416731949838</c:v>
                </c:pt>
                <c:pt idx="209">
                  <c:v>0.76394326611331165</c:v>
                </c:pt>
                <c:pt idx="210">
                  <c:v>0.75611756579085576</c:v>
                </c:pt>
                <c:pt idx="211">
                  <c:v>0.72838042717062867</c:v>
                </c:pt>
                <c:pt idx="212">
                  <c:v>0.73470028489675154</c:v>
                </c:pt>
                <c:pt idx="213">
                  <c:v>0.74094411920328018</c:v>
                </c:pt>
                <c:pt idx="214">
                  <c:v>0.66792865108155952</c:v>
                </c:pt>
                <c:pt idx="215">
                  <c:v>0.65369348291256635</c:v>
                </c:pt>
                <c:pt idx="216">
                  <c:v>0.69422593267445853</c:v>
                </c:pt>
                <c:pt idx="217">
                  <c:v>0.69406190141912805</c:v>
                </c:pt>
                <c:pt idx="218">
                  <c:v>0.71407299057376483</c:v>
                </c:pt>
                <c:pt idx="219">
                  <c:v>0.71074934203583207</c:v>
                </c:pt>
                <c:pt idx="220">
                  <c:v>0.7212180248956761</c:v>
                </c:pt>
                <c:pt idx="221">
                  <c:v>0.71137258242264345</c:v>
                </c:pt>
                <c:pt idx="222">
                  <c:v>0.70934500176360127</c:v>
                </c:pt>
                <c:pt idx="223">
                  <c:v>0.72753626251073689</c:v>
                </c:pt>
                <c:pt idx="224">
                  <c:v>0.77298531479960875</c:v>
                </c:pt>
                <c:pt idx="225">
                  <c:v>0.77369656910796514</c:v>
                </c:pt>
                <c:pt idx="226">
                  <c:v>0.76990527721463831</c:v>
                </c:pt>
                <c:pt idx="227">
                  <c:v>0.77145617761630225</c:v>
                </c:pt>
                <c:pt idx="228">
                  <c:v>0.77325028596368506</c:v>
                </c:pt>
                <c:pt idx="229">
                  <c:v>0.78486645464938476</c:v>
                </c:pt>
                <c:pt idx="230">
                  <c:v>0.78278005826071384</c:v>
                </c:pt>
                <c:pt idx="231">
                  <c:v>0.78968563264577607</c:v>
                </c:pt>
                <c:pt idx="232">
                  <c:v>0.80386427535842786</c:v>
                </c:pt>
                <c:pt idx="233">
                  <c:v>0.79763783191572335</c:v>
                </c:pt>
                <c:pt idx="234">
                  <c:v>0.81344713618438669</c:v>
                </c:pt>
                <c:pt idx="235">
                  <c:v>0.81500309425072137</c:v>
                </c:pt>
                <c:pt idx="236">
                  <c:v>0.81584709113922549</c:v>
                </c:pt>
                <c:pt idx="237">
                  <c:v>0.81512980733203932</c:v>
                </c:pt>
                <c:pt idx="238">
                  <c:v>0.82726943704587586</c:v>
                </c:pt>
                <c:pt idx="239">
                  <c:v>0.82866324605797748</c:v>
                </c:pt>
                <c:pt idx="240">
                  <c:v>0.83071129082561701</c:v>
                </c:pt>
                <c:pt idx="241">
                  <c:v>0.83760774741884936</c:v>
                </c:pt>
                <c:pt idx="242">
                  <c:v>0.83669510586792184</c:v>
                </c:pt>
                <c:pt idx="243">
                  <c:v>0.83778312756190176</c:v>
                </c:pt>
                <c:pt idx="244">
                  <c:v>0.84167907174059498</c:v>
                </c:pt>
                <c:pt idx="245">
                  <c:v>0.84352989151490376</c:v>
                </c:pt>
                <c:pt idx="246">
                  <c:v>0.84481063305137982</c:v>
                </c:pt>
                <c:pt idx="247">
                  <c:v>0.84591350298962742</c:v>
                </c:pt>
                <c:pt idx="248">
                  <c:v>0.84275346701006371</c:v>
                </c:pt>
                <c:pt idx="249">
                  <c:v>0.8438986991390135</c:v>
                </c:pt>
                <c:pt idx="250">
                  <c:v>0.84206402797876612</c:v>
                </c:pt>
                <c:pt idx="251">
                  <c:v>0.84664105776667442</c:v>
                </c:pt>
                <c:pt idx="252">
                  <c:v>0.84502067344130916</c:v>
                </c:pt>
                <c:pt idx="253">
                  <c:v>0.84341672509707299</c:v>
                </c:pt>
                <c:pt idx="254">
                  <c:v>0.84247115850593257</c:v>
                </c:pt>
                <c:pt idx="255">
                  <c:v>0.84359391463273126</c:v>
                </c:pt>
                <c:pt idx="256">
                  <c:v>0.85317899933975372</c:v>
                </c:pt>
                <c:pt idx="257">
                  <c:v>0.86157066004336935</c:v>
                </c:pt>
                <c:pt idx="258">
                  <c:v>0.85439492344994039</c:v>
                </c:pt>
                <c:pt idx="259">
                  <c:v>0.85205458683531465</c:v>
                </c:pt>
                <c:pt idx="260">
                  <c:v>0.85764053711521704</c:v>
                </c:pt>
                <c:pt idx="261">
                  <c:v>0.85583924536403067</c:v>
                </c:pt>
                <c:pt idx="262">
                  <c:v>0.84829768791940074</c:v>
                </c:pt>
                <c:pt idx="263">
                  <c:v>0.84722792652398193</c:v>
                </c:pt>
                <c:pt idx="264">
                  <c:v>0.85001801344344408</c:v>
                </c:pt>
                <c:pt idx="265">
                  <c:v>0.84819968769944898</c:v>
                </c:pt>
                <c:pt idx="266">
                  <c:v>0.82896281859944276</c:v>
                </c:pt>
                <c:pt idx="267">
                  <c:v>0.83658019918013382</c:v>
                </c:pt>
                <c:pt idx="268">
                  <c:v>0.83702773648251982</c:v>
                </c:pt>
                <c:pt idx="269">
                  <c:v>0.8389259974614971</c:v>
                </c:pt>
                <c:pt idx="270">
                  <c:v>0.83299449746690424</c:v>
                </c:pt>
                <c:pt idx="271">
                  <c:v>0.82946792147653903</c:v>
                </c:pt>
                <c:pt idx="272">
                  <c:v>0.82433905567155352</c:v>
                </c:pt>
                <c:pt idx="273">
                  <c:v>0.82657938499071426</c:v>
                </c:pt>
                <c:pt idx="274">
                  <c:v>0.84004192834791203</c:v>
                </c:pt>
                <c:pt idx="275">
                  <c:v>0.83994322334840321</c:v>
                </c:pt>
                <c:pt idx="276">
                  <c:v>0.83242577312995603</c:v>
                </c:pt>
                <c:pt idx="277">
                  <c:v>0.84778685586299585</c:v>
                </c:pt>
                <c:pt idx="278">
                  <c:v>0.86038551404531738</c:v>
                </c:pt>
                <c:pt idx="279">
                  <c:v>0.85415392185277739</c:v>
                </c:pt>
                <c:pt idx="280">
                  <c:v>0.85352852022999992</c:v>
                </c:pt>
                <c:pt idx="281">
                  <c:v>0.85780507563203645</c:v>
                </c:pt>
                <c:pt idx="282">
                  <c:v>0.85801102749711111</c:v>
                </c:pt>
                <c:pt idx="283">
                  <c:v>0.8550706989784792</c:v>
                </c:pt>
                <c:pt idx="284">
                  <c:v>0.85849972745666536</c:v>
                </c:pt>
                <c:pt idx="285">
                  <c:v>0.8594668344992219</c:v>
                </c:pt>
                <c:pt idx="286">
                  <c:v>0.85940964574416234</c:v>
                </c:pt>
                <c:pt idx="287">
                  <c:v>0.84341368490403879</c:v>
                </c:pt>
                <c:pt idx="288">
                  <c:v>0.84195805564643089</c:v>
                </c:pt>
                <c:pt idx="289">
                  <c:v>0.84155941091226549</c:v>
                </c:pt>
                <c:pt idx="290">
                  <c:v>0.83633674345388676</c:v>
                </c:pt>
                <c:pt idx="291">
                  <c:v>0.83268848490631475</c:v>
                </c:pt>
                <c:pt idx="292">
                  <c:v>0.82970188470763673</c:v>
                </c:pt>
                <c:pt idx="293">
                  <c:v>0.83145813356936205</c:v>
                </c:pt>
                <c:pt idx="294">
                  <c:v>0.81631561128252383</c:v>
                </c:pt>
                <c:pt idx="295">
                  <c:v>0.79993757707123725</c:v>
                </c:pt>
                <c:pt idx="296">
                  <c:v>0.79765484150890276</c:v>
                </c:pt>
                <c:pt idx="297">
                  <c:v>0.78127394693439056</c:v>
                </c:pt>
                <c:pt idx="298">
                  <c:v>0.78210551069631973</c:v>
                </c:pt>
                <c:pt idx="299">
                  <c:v>0.77702550645762414</c:v>
                </c:pt>
                <c:pt idx="300">
                  <c:v>0.77406037208180045</c:v>
                </c:pt>
                <c:pt idx="301">
                  <c:v>0.76055390689559665</c:v>
                </c:pt>
                <c:pt idx="302">
                  <c:v>0.76081473225506169</c:v>
                </c:pt>
                <c:pt idx="303">
                  <c:v>0.75929898167101573</c:v>
                </c:pt>
                <c:pt idx="304">
                  <c:v>0.74393903416212726</c:v>
                </c:pt>
                <c:pt idx="305">
                  <c:v>0.73966612792271036</c:v>
                </c:pt>
                <c:pt idx="306">
                  <c:v>0.73878597139079971</c:v>
                </c:pt>
                <c:pt idx="307">
                  <c:v>0.7400013761151556</c:v>
                </c:pt>
                <c:pt idx="308">
                  <c:v>0.74481748058243724</c:v>
                </c:pt>
                <c:pt idx="309">
                  <c:v>0.73550472976959536</c:v>
                </c:pt>
                <c:pt idx="310">
                  <c:v>0.73584724320393824</c:v>
                </c:pt>
                <c:pt idx="311">
                  <c:v>0.73757557389030637</c:v>
                </c:pt>
                <c:pt idx="312">
                  <c:v>0.74049333398955852</c:v>
                </c:pt>
                <c:pt idx="313">
                  <c:v>0.73962162258235409</c:v>
                </c:pt>
                <c:pt idx="314">
                  <c:v>0.70585604894858556</c:v>
                </c:pt>
                <c:pt idx="315">
                  <c:v>0.70279722125493349</c:v>
                </c:pt>
                <c:pt idx="316">
                  <c:v>0.69644586669803521</c:v>
                </c:pt>
                <c:pt idx="317">
                  <c:v>0.69567206077674348</c:v>
                </c:pt>
                <c:pt idx="318">
                  <c:v>0.70025807109768801</c:v>
                </c:pt>
                <c:pt idx="319">
                  <c:v>0.68368852821351855</c:v>
                </c:pt>
                <c:pt idx="320">
                  <c:v>0.6576555487237189</c:v>
                </c:pt>
                <c:pt idx="321">
                  <c:v>0.67009103347958543</c:v>
                </c:pt>
                <c:pt idx="322">
                  <c:v>0.67480686059969841</c:v>
                </c:pt>
                <c:pt idx="323">
                  <c:v>0.65555266279045865</c:v>
                </c:pt>
                <c:pt idx="324">
                  <c:v>0.63794245045647768</c:v>
                </c:pt>
                <c:pt idx="325">
                  <c:v>0.66103013853437065</c:v>
                </c:pt>
                <c:pt idx="326">
                  <c:v>0.6318536525234445</c:v>
                </c:pt>
                <c:pt idx="327">
                  <c:v>0.63236998757489005</c:v>
                </c:pt>
                <c:pt idx="328">
                  <c:v>0.62461923427536059</c:v>
                </c:pt>
                <c:pt idx="329">
                  <c:v>0.67392734010470456</c:v>
                </c:pt>
                <c:pt idx="330">
                  <c:v>0.66994187403628425</c:v>
                </c:pt>
                <c:pt idx="331">
                  <c:v>0.66864087451212451</c:v>
                </c:pt>
                <c:pt idx="332">
                  <c:v>0.66282447790560761</c:v>
                </c:pt>
                <c:pt idx="333">
                  <c:v>0.67152346041252997</c:v>
                </c:pt>
                <c:pt idx="334">
                  <c:v>0.66771684016072197</c:v>
                </c:pt>
                <c:pt idx="335">
                  <c:v>0.64976795114319452</c:v>
                </c:pt>
                <c:pt idx="336">
                  <c:v>0.64167233917415145</c:v>
                </c:pt>
                <c:pt idx="337">
                  <c:v>0.62223001305543724</c:v>
                </c:pt>
                <c:pt idx="338">
                  <c:v>0.61711602100135876</c:v>
                </c:pt>
                <c:pt idx="339">
                  <c:v>0.6143344006369984</c:v>
                </c:pt>
                <c:pt idx="340">
                  <c:v>0.61448513249419534</c:v>
                </c:pt>
                <c:pt idx="341">
                  <c:v>0.64886073701706248</c:v>
                </c:pt>
                <c:pt idx="342">
                  <c:v>0.6494280485749393</c:v>
                </c:pt>
                <c:pt idx="343">
                  <c:v>0.64279607792255877</c:v>
                </c:pt>
                <c:pt idx="344">
                  <c:v>0.59675530983018488</c:v>
                </c:pt>
                <c:pt idx="345">
                  <c:v>0.57863242676878301</c:v>
                </c:pt>
                <c:pt idx="346">
                  <c:v>0.57713865463530201</c:v>
                </c:pt>
                <c:pt idx="347">
                  <c:v>0.59823446902839783</c:v>
                </c:pt>
                <c:pt idx="348">
                  <c:v>0.58150611738350477</c:v>
                </c:pt>
                <c:pt idx="349">
                  <c:v>0.60579612525882676</c:v>
                </c:pt>
                <c:pt idx="350">
                  <c:v>0.58807621036595192</c:v>
                </c:pt>
                <c:pt idx="351">
                  <c:v>0.58487180331126154</c:v>
                </c:pt>
                <c:pt idx="352">
                  <c:v>0.58466517558668896</c:v>
                </c:pt>
                <c:pt idx="353">
                  <c:v>0.58702917079702699</c:v>
                </c:pt>
                <c:pt idx="354">
                  <c:v>0.61725254122124329</c:v>
                </c:pt>
                <c:pt idx="355">
                  <c:v>0.63741355891814322</c:v>
                </c:pt>
                <c:pt idx="356">
                  <c:v>0.6308202345161571</c:v>
                </c:pt>
                <c:pt idx="357">
                  <c:v>0.6356832169875003</c:v>
                </c:pt>
                <c:pt idx="358">
                  <c:v>0.6561280717300082</c:v>
                </c:pt>
                <c:pt idx="359">
                  <c:v>0.68954424520592772</c:v>
                </c:pt>
                <c:pt idx="360">
                  <c:v>0.69625307268674363</c:v>
                </c:pt>
                <c:pt idx="361">
                  <c:v>0.69393623955384354</c:v>
                </c:pt>
                <c:pt idx="362">
                  <c:v>0.69661568877509217</c:v>
                </c:pt>
                <c:pt idx="363">
                  <c:v>0.69792182689976967</c:v>
                </c:pt>
                <c:pt idx="364">
                  <c:v>0.70337189652769494</c:v>
                </c:pt>
                <c:pt idx="365">
                  <c:v>0.67968902601240588</c:v>
                </c:pt>
                <c:pt idx="366">
                  <c:v>0.6866122801796295</c:v>
                </c:pt>
                <c:pt idx="367">
                  <c:v>0.66900633236482654</c:v>
                </c:pt>
                <c:pt idx="368">
                  <c:v>0.67207656180546482</c:v>
                </c:pt>
                <c:pt idx="369">
                  <c:v>0.67286578673449482</c:v>
                </c:pt>
                <c:pt idx="370">
                  <c:v>0.65307946235298941</c:v>
                </c:pt>
                <c:pt idx="371">
                  <c:v>0.64667731005399998</c:v>
                </c:pt>
                <c:pt idx="372">
                  <c:v>0.64692901049953577</c:v>
                </c:pt>
                <c:pt idx="373">
                  <c:v>0.64065912483357168</c:v>
                </c:pt>
                <c:pt idx="374">
                  <c:v>0.63702808549849155</c:v>
                </c:pt>
                <c:pt idx="375">
                  <c:v>0.63704977710229371</c:v>
                </c:pt>
                <c:pt idx="376">
                  <c:v>0.63522603175484083</c:v>
                </c:pt>
                <c:pt idx="377">
                  <c:v>0.63409390763728923</c:v>
                </c:pt>
                <c:pt idx="378">
                  <c:v>0.64046023861466816</c:v>
                </c:pt>
                <c:pt idx="379">
                  <c:v>0.64108225382337447</c:v>
                </c:pt>
                <c:pt idx="380">
                  <c:v>0.60575707201582774</c:v>
                </c:pt>
                <c:pt idx="381">
                  <c:v>0.60177799120209174</c:v>
                </c:pt>
                <c:pt idx="382">
                  <c:v>0.60944570450385194</c:v>
                </c:pt>
                <c:pt idx="383">
                  <c:v>0.6322430944755173</c:v>
                </c:pt>
                <c:pt idx="384">
                  <c:v>0.63299210426438246</c:v>
                </c:pt>
                <c:pt idx="385">
                  <c:v>0.6364818792915361</c:v>
                </c:pt>
                <c:pt idx="386">
                  <c:v>0.64089795392032034</c:v>
                </c:pt>
                <c:pt idx="387">
                  <c:v>0.6295638593171452</c:v>
                </c:pt>
                <c:pt idx="388">
                  <c:v>0.62926916773457475</c:v>
                </c:pt>
                <c:pt idx="389">
                  <c:v>0.61669352964694713</c:v>
                </c:pt>
                <c:pt idx="390">
                  <c:v>0.58854252159756548</c:v>
                </c:pt>
                <c:pt idx="391">
                  <c:v>0.58927180515783117</c:v>
                </c:pt>
                <c:pt idx="392">
                  <c:v>0.57079499882562013</c:v>
                </c:pt>
                <c:pt idx="393">
                  <c:v>0.56133554410404429</c:v>
                </c:pt>
                <c:pt idx="394">
                  <c:v>0.56125761642583749</c:v>
                </c:pt>
                <c:pt idx="395">
                  <c:v>0.55029465149625423</c:v>
                </c:pt>
                <c:pt idx="396">
                  <c:v>0.55065175027301305</c:v>
                </c:pt>
                <c:pt idx="397">
                  <c:v>0.54950971300523965</c:v>
                </c:pt>
                <c:pt idx="398">
                  <c:v>0.54601229749217162</c:v>
                </c:pt>
                <c:pt idx="399">
                  <c:v>0.54442377533286768</c:v>
                </c:pt>
                <c:pt idx="400">
                  <c:v>0.5441197729611158</c:v>
                </c:pt>
                <c:pt idx="401">
                  <c:v>0.53677441141451609</c:v>
                </c:pt>
                <c:pt idx="402">
                  <c:v>0.54040729795604736</c:v>
                </c:pt>
                <c:pt idx="403">
                  <c:v>0.53587256956209084</c:v>
                </c:pt>
                <c:pt idx="404">
                  <c:v>0.49142868191569267</c:v>
                </c:pt>
                <c:pt idx="405">
                  <c:v>0.48458038201664982</c:v>
                </c:pt>
                <c:pt idx="406">
                  <c:v>0.4846651033404783</c:v>
                </c:pt>
                <c:pt idx="407">
                  <c:v>0.48695147821636009</c:v>
                </c:pt>
                <c:pt idx="408">
                  <c:v>0.49766674710872294</c:v>
                </c:pt>
                <c:pt idx="409">
                  <c:v>0.49924386237882895</c:v>
                </c:pt>
                <c:pt idx="410">
                  <c:v>0.48897735270201664</c:v>
                </c:pt>
                <c:pt idx="411">
                  <c:v>0.4938458879597068</c:v>
                </c:pt>
                <c:pt idx="412">
                  <c:v>0.45345500605398503</c:v>
                </c:pt>
                <c:pt idx="413">
                  <c:v>0.45655500878520283</c:v>
                </c:pt>
                <c:pt idx="414">
                  <c:v>0.4522134405906007</c:v>
                </c:pt>
                <c:pt idx="415">
                  <c:v>0.48542175373407298</c:v>
                </c:pt>
                <c:pt idx="416">
                  <c:v>0.48317701371493765</c:v>
                </c:pt>
                <c:pt idx="417">
                  <c:v>0.43532257098683053</c:v>
                </c:pt>
                <c:pt idx="418">
                  <c:v>0.41210491444324632</c:v>
                </c:pt>
                <c:pt idx="419">
                  <c:v>0.4077057552225794</c:v>
                </c:pt>
                <c:pt idx="420">
                  <c:v>0.41024434652248859</c:v>
                </c:pt>
                <c:pt idx="421">
                  <c:v>0.39649455009935825</c:v>
                </c:pt>
                <c:pt idx="422">
                  <c:v>0.32727637176075636</c:v>
                </c:pt>
                <c:pt idx="423">
                  <c:v>0.29354150248356708</c:v>
                </c:pt>
                <c:pt idx="424">
                  <c:v>0.30134483033000675</c:v>
                </c:pt>
                <c:pt idx="425">
                  <c:v>0.30344756741438705</c:v>
                </c:pt>
                <c:pt idx="426">
                  <c:v>0.30574726723532258</c:v>
                </c:pt>
                <c:pt idx="427">
                  <c:v>0.38575971182417773</c:v>
                </c:pt>
                <c:pt idx="428">
                  <c:v>0.3949770480606099</c:v>
                </c:pt>
                <c:pt idx="429">
                  <c:v>0.39636319036315859</c:v>
                </c:pt>
                <c:pt idx="430">
                  <c:v>0.42303311700965518</c:v>
                </c:pt>
                <c:pt idx="431">
                  <c:v>0.43117657976170276</c:v>
                </c:pt>
                <c:pt idx="432">
                  <c:v>0.4336099077825008</c:v>
                </c:pt>
                <c:pt idx="433">
                  <c:v>0.44994257907130092</c:v>
                </c:pt>
                <c:pt idx="434">
                  <c:v>0.45449812369526704</c:v>
                </c:pt>
                <c:pt idx="435">
                  <c:v>0.45412141042590337</c:v>
                </c:pt>
                <c:pt idx="436">
                  <c:v>0.44416838222480332</c:v>
                </c:pt>
                <c:pt idx="437">
                  <c:v>0.44460017555223941</c:v>
                </c:pt>
                <c:pt idx="438">
                  <c:v>0.44765484632339525</c:v>
                </c:pt>
                <c:pt idx="439">
                  <c:v>0.44961953658398673</c:v>
                </c:pt>
                <c:pt idx="440">
                  <c:v>0.44150004502457019</c:v>
                </c:pt>
                <c:pt idx="441">
                  <c:v>0.43829411093381854</c:v>
                </c:pt>
                <c:pt idx="442">
                  <c:v>0.44071707578708891</c:v>
                </c:pt>
                <c:pt idx="443">
                  <c:v>0.46957412334193377</c:v>
                </c:pt>
                <c:pt idx="444">
                  <c:v>0.4602881742910111</c:v>
                </c:pt>
                <c:pt idx="445">
                  <c:v>0.47030238984653616</c:v>
                </c:pt>
                <c:pt idx="446">
                  <c:v>0.46118414013876358</c:v>
                </c:pt>
                <c:pt idx="447">
                  <c:v>0.45433557765503174</c:v>
                </c:pt>
                <c:pt idx="448">
                  <c:v>0.4370278907946254</c:v>
                </c:pt>
                <c:pt idx="449">
                  <c:v>0.42921691362435471</c:v>
                </c:pt>
                <c:pt idx="450">
                  <c:v>0.47619319917539699</c:v>
                </c:pt>
                <c:pt idx="451">
                  <c:v>0.45676591808068906</c:v>
                </c:pt>
                <c:pt idx="452">
                  <c:v>0.46073628165394342</c:v>
                </c:pt>
                <c:pt idx="453">
                  <c:v>0.48017683518832754</c:v>
                </c:pt>
                <c:pt idx="454">
                  <c:v>0.50896740637991522</c:v>
                </c:pt>
                <c:pt idx="455">
                  <c:v>0.51788518338983147</c:v>
                </c:pt>
                <c:pt idx="456">
                  <c:v>0.52670132366450806</c:v>
                </c:pt>
                <c:pt idx="457">
                  <c:v>0.53015838237964363</c:v>
                </c:pt>
                <c:pt idx="458">
                  <c:v>0.53563080960517595</c:v>
                </c:pt>
                <c:pt idx="459">
                  <c:v>0.54301093620128549</c:v>
                </c:pt>
                <c:pt idx="460">
                  <c:v>0.53979228112792244</c:v>
                </c:pt>
                <c:pt idx="461">
                  <c:v>0.55181422255798618</c:v>
                </c:pt>
                <c:pt idx="462">
                  <c:v>0.57086676258152647</c:v>
                </c:pt>
                <c:pt idx="463">
                  <c:v>0.57739902565542423</c:v>
                </c:pt>
                <c:pt idx="464">
                  <c:v>0.59425505890079533</c:v>
                </c:pt>
                <c:pt idx="465">
                  <c:v>0.60794181005061132</c:v>
                </c:pt>
                <c:pt idx="466">
                  <c:v>0.59430846440760332</c:v>
                </c:pt>
                <c:pt idx="467">
                  <c:v>0.59156346060484133</c:v>
                </c:pt>
                <c:pt idx="468">
                  <c:v>0.59273089160470616</c:v>
                </c:pt>
                <c:pt idx="469">
                  <c:v>0.59397397363564619</c:v>
                </c:pt>
                <c:pt idx="470">
                  <c:v>0.59392612233640119</c:v>
                </c:pt>
                <c:pt idx="471">
                  <c:v>0.58918587448368287</c:v>
                </c:pt>
                <c:pt idx="472">
                  <c:v>0.59145407830682506</c:v>
                </c:pt>
                <c:pt idx="473">
                  <c:v>0.58339549150797942</c:v>
                </c:pt>
                <c:pt idx="474">
                  <c:v>0.57809878050036434</c:v>
                </c:pt>
                <c:pt idx="475">
                  <c:v>0.57332647825343652</c:v>
                </c:pt>
                <c:pt idx="476">
                  <c:v>0.56563295188656137</c:v>
                </c:pt>
                <c:pt idx="477">
                  <c:v>0.56358330635843334</c:v>
                </c:pt>
                <c:pt idx="478">
                  <c:v>0.56914353126422934</c:v>
                </c:pt>
                <c:pt idx="479">
                  <c:v>0.55918806904099438</c:v>
                </c:pt>
                <c:pt idx="480">
                  <c:v>0.57316147757569447</c:v>
                </c:pt>
                <c:pt idx="481">
                  <c:v>0.56055844128431787</c:v>
                </c:pt>
                <c:pt idx="482">
                  <c:v>0.56918045120732086</c:v>
                </c:pt>
                <c:pt idx="483">
                  <c:v>0.59772548631679634</c:v>
                </c:pt>
                <c:pt idx="484">
                  <c:v>0.61501625737096743</c:v>
                </c:pt>
                <c:pt idx="485">
                  <c:v>0.64330654415219346</c:v>
                </c:pt>
                <c:pt idx="486">
                  <c:v>0.6445324912783289</c:v>
                </c:pt>
                <c:pt idx="487">
                  <c:v>0.65498959747646091</c:v>
                </c:pt>
                <c:pt idx="488">
                  <c:v>0.66114759251548871</c:v>
                </c:pt>
                <c:pt idx="489">
                  <c:v>0.66526077353144319</c:v>
                </c:pt>
                <c:pt idx="490">
                  <c:v>0.62157565671382553</c:v>
                </c:pt>
                <c:pt idx="491">
                  <c:v>0.63624900855751143</c:v>
                </c:pt>
                <c:pt idx="492">
                  <c:v>0.62167281600940882</c:v>
                </c:pt>
                <c:pt idx="493">
                  <c:v>0.62411964313438228</c:v>
                </c:pt>
                <c:pt idx="494">
                  <c:v>0.64003716605854932</c:v>
                </c:pt>
                <c:pt idx="495">
                  <c:v>0.62174375640103896</c:v>
                </c:pt>
                <c:pt idx="496">
                  <c:v>0.61522884845702885</c:v>
                </c:pt>
                <c:pt idx="497">
                  <c:v>0.61489847185449542</c:v>
                </c:pt>
                <c:pt idx="498">
                  <c:v>0.63592640235234121</c:v>
                </c:pt>
                <c:pt idx="499">
                  <c:v>0.63608832455293829</c:v>
                </c:pt>
                <c:pt idx="500">
                  <c:v>0.632573148188453</c:v>
                </c:pt>
                <c:pt idx="501">
                  <c:v>0.62247022247393013</c:v>
                </c:pt>
                <c:pt idx="502">
                  <c:v>0.62278949606548317</c:v>
                </c:pt>
                <c:pt idx="503">
                  <c:v>0.65366825195372158</c:v>
                </c:pt>
                <c:pt idx="504">
                  <c:v>0.64954079429385692</c:v>
                </c:pt>
                <c:pt idx="505">
                  <c:v>0.65737446608986727</c:v>
                </c:pt>
                <c:pt idx="506">
                  <c:v>0.65175551197214932</c:v>
                </c:pt>
                <c:pt idx="507">
                  <c:v>0.64003773510072814</c:v>
                </c:pt>
                <c:pt idx="508">
                  <c:v>0.63986895540459487</c:v>
                </c:pt>
                <c:pt idx="509">
                  <c:v>0.66047716693840552</c:v>
                </c:pt>
                <c:pt idx="510">
                  <c:v>0.66480595205925086</c:v>
                </c:pt>
                <c:pt idx="511">
                  <c:v>0.70244460157012811</c:v>
                </c:pt>
                <c:pt idx="512">
                  <c:v>0.71361711583439336</c:v>
                </c:pt>
                <c:pt idx="513">
                  <c:v>0.70101319365802639</c:v>
                </c:pt>
                <c:pt idx="514">
                  <c:v>0.70169466147331339</c:v>
                </c:pt>
                <c:pt idx="515">
                  <c:v>0.70048589771667413</c:v>
                </c:pt>
                <c:pt idx="516">
                  <c:v>0.70041074397480896</c:v>
                </c:pt>
                <c:pt idx="517">
                  <c:v>0.68739657086960637</c:v>
                </c:pt>
                <c:pt idx="518">
                  <c:v>0.68827849443125666</c:v>
                </c:pt>
                <c:pt idx="519">
                  <c:v>0.67176106427777005</c:v>
                </c:pt>
                <c:pt idx="520">
                  <c:v>0.67154661531102622</c:v>
                </c:pt>
                <c:pt idx="521">
                  <c:v>0.673233954376938</c:v>
                </c:pt>
                <c:pt idx="522">
                  <c:v>0.66714444498032266</c:v>
                </c:pt>
                <c:pt idx="523">
                  <c:v>0.67154442602235354</c:v>
                </c:pt>
                <c:pt idx="524">
                  <c:v>0.66840540173166629</c:v>
                </c:pt>
                <c:pt idx="525">
                  <c:v>0.66485242933251154</c:v>
                </c:pt>
                <c:pt idx="526">
                  <c:v>0.66372755995318922</c:v>
                </c:pt>
                <c:pt idx="527">
                  <c:v>0.68747606599121869</c:v>
                </c:pt>
                <c:pt idx="528">
                  <c:v>0.67671697759599825</c:v>
                </c:pt>
                <c:pt idx="529">
                  <c:v>0.77845020968972023</c:v>
                </c:pt>
                <c:pt idx="530">
                  <c:v>0.78987200038357619</c:v>
                </c:pt>
                <c:pt idx="531">
                  <c:v>0.85991053567521447</c:v>
                </c:pt>
                <c:pt idx="532">
                  <c:v>0.85852066325077903</c:v>
                </c:pt>
                <c:pt idx="533">
                  <c:v>0.85734877894970241</c:v>
                </c:pt>
                <c:pt idx="534">
                  <c:v>0.87376174308656529</c:v>
                </c:pt>
                <c:pt idx="535">
                  <c:v>0.8729872502682573</c:v>
                </c:pt>
                <c:pt idx="536">
                  <c:v>0.87739742792247721</c:v>
                </c:pt>
                <c:pt idx="537">
                  <c:v>0.88284555562369726</c:v>
                </c:pt>
                <c:pt idx="538">
                  <c:v>0.88321365213251579</c:v>
                </c:pt>
                <c:pt idx="539">
                  <c:v>0.89144592977840198</c:v>
                </c:pt>
                <c:pt idx="540">
                  <c:v>0.88927645947515144</c:v>
                </c:pt>
                <c:pt idx="541">
                  <c:v>0.89082683942667518</c:v>
                </c:pt>
                <c:pt idx="542">
                  <c:v>0.89416189495555487</c:v>
                </c:pt>
                <c:pt idx="543">
                  <c:v>0.89378479945131606</c:v>
                </c:pt>
                <c:pt idx="544">
                  <c:v>0.8892185657566829</c:v>
                </c:pt>
                <c:pt idx="545">
                  <c:v>0.88849935194223684</c:v>
                </c:pt>
                <c:pt idx="546">
                  <c:v>0.89224695464562409</c:v>
                </c:pt>
                <c:pt idx="547">
                  <c:v>0.89081171392725456</c:v>
                </c:pt>
                <c:pt idx="548">
                  <c:v>0.88973701647636105</c:v>
                </c:pt>
                <c:pt idx="549">
                  <c:v>0.89018527368382627</c:v>
                </c:pt>
                <c:pt idx="550">
                  <c:v>0.88718319827425507</c:v>
                </c:pt>
                <c:pt idx="551">
                  <c:v>0.88920535883644125</c:v>
                </c:pt>
                <c:pt idx="552">
                  <c:v>0.88819377568653424</c:v>
                </c:pt>
                <c:pt idx="553">
                  <c:v>0.88636715967162649</c:v>
                </c:pt>
                <c:pt idx="554">
                  <c:v>0.88454647802766517</c:v>
                </c:pt>
                <c:pt idx="555">
                  <c:v>0.88713999502021357</c:v>
                </c:pt>
                <c:pt idx="556">
                  <c:v>0.88412182143881768</c:v>
                </c:pt>
                <c:pt idx="557">
                  <c:v>0.8800096711788068</c:v>
                </c:pt>
                <c:pt idx="558">
                  <c:v>0.88606044917061333</c:v>
                </c:pt>
                <c:pt idx="559">
                  <c:v>0.88562940723578631</c:v>
                </c:pt>
                <c:pt idx="560">
                  <c:v>0.88460528726460996</c:v>
                </c:pt>
                <c:pt idx="561">
                  <c:v>0.88233218220182097</c:v>
                </c:pt>
                <c:pt idx="562">
                  <c:v>0.88554327695794566</c:v>
                </c:pt>
                <c:pt idx="563">
                  <c:v>0.88028204091955087</c:v>
                </c:pt>
                <c:pt idx="564">
                  <c:v>0.87849711721701429</c:v>
                </c:pt>
                <c:pt idx="565">
                  <c:v>0.87653016461013966</c:v>
                </c:pt>
                <c:pt idx="566">
                  <c:v>0.87677480477131775</c:v>
                </c:pt>
                <c:pt idx="567">
                  <c:v>0.88182212356150635</c:v>
                </c:pt>
                <c:pt idx="568">
                  <c:v>0.88553563013966285</c:v>
                </c:pt>
                <c:pt idx="569">
                  <c:v>0.88363196915432374</c:v>
                </c:pt>
                <c:pt idx="570">
                  <c:v>0.8853593079984996</c:v>
                </c:pt>
                <c:pt idx="571">
                  <c:v>0.87807920411977558</c:v>
                </c:pt>
                <c:pt idx="572">
                  <c:v>0.87867938660544576</c:v>
                </c:pt>
                <c:pt idx="573">
                  <c:v>0.88097291393704336</c:v>
                </c:pt>
                <c:pt idx="574">
                  <c:v>0.87427765813440395</c:v>
                </c:pt>
                <c:pt idx="575">
                  <c:v>0.87661175526922464</c:v>
                </c:pt>
                <c:pt idx="576">
                  <c:v>0.8789490750666602</c:v>
                </c:pt>
                <c:pt idx="577">
                  <c:v>0.88068516339071212</c:v>
                </c:pt>
                <c:pt idx="578">
                  <c:v>0.8850469003630469</c:v>
                </c:pt>
                <c:pt idx="579">
                  <c:v>0.8865130880470623</c:v>
                </c:pt>
                <c:pt idx="580">
                  <c:v>0.87853716066970777</c:v>
                </c:pt>
                <c:pt idx="581">
                  <c:v>0.87833696086678448</c:v>
                </c:pt>
                <c:pt idx="582">
                  <c:v>0.87244267903681738</c:v>
                </c:pt>
                <c:pt idx="583">
                  <c:v>0.87154191241067092</c:v>
                </c:pt>
                <c:pt idx="584">
                  <c:v>0.87171543802481655</c:v>
                </c:pt>
                <c:pt idx="585">
                  <c:v>0.87349163403262464</c:v>
                </c:pt>
                <c:pt idx="586">
                  <c:v>0.87035998536610615</c:v>
                </c:pt>
                <c:pt idx="587">
                  <c:v>0.8710057580602909</c:v>
                </c:pt>
                <c:pt idx="588">
                  <c:v>0.86384098740404425</c:v>
                </c:pt>
                <c:pt idx="589">
                  <c:v>0.86229761584743125</c:v>
                </c:pt>
                <c:pt idx="590">
                  <c:v>0.85368904596773154</c:v>
                </c:pt>
                <c:pt idx="591">
                  <c:v>0.85123303523506844</c:v>
                </c:pt>
                <c:pt idx="592">
                  <c:v>0.85048218047275947</c:v>
                </c:pt>
                <c:pt idx="593">
                  <c:v>0.85333049189427657</c:v>
                </c:pt>
                <c:pt idx="594">
                  <c:v>0.82990442450901436</c:v>
                </c:pt>
                <c:pt idx="595">
                  <c:v>0.81353032070212106</c:v>
                </c:pt>
                <c:pt idx="596">
                  <c:v>0.80478863709307935</c:v>
                </c:pt>
                <c:pt idx="597">
                  <c:v>0.79282338819015474</c:v>
                </c:pt>
                <c:pt idx="598">
                  <c:v>0.79922092989438209</c:v>
                </c:pt>
                <c:pt idx="599">
                  <c:v>0.81023136710029964</c:v>
                </c:pt>
                <c:pt idx="600">
                  <c:v>0.80857629798341057</c:v>
                </c:pt>
                <c:pt idx="601">
                  <c:v>0.80880153798235255</c:v>
                </c:pt>
                <c:pt idx="602">
                  <c:v>0.79571253735109682</c:v>
                </c:pt>
                <c:pt idx="603">
                  <c:v>0.80807229627686894</c:v>
                </c:pt>
                <c:pt idx="604">
                  <c:v>0.80848692584240756</c:v>
                </c:pt>
                <c:pt idx="605">
                  <c:v>0.80888695275814948</c:v>
                </c:pt>
                <c:pt idx="606">
                  <c:v>0.80805898242046281</c:v>
                </c:pt>
                <c:pt idx="607">
                  <c:v>0.81409643266141363</c:v>
                </c:pt>
                <c:pt idx="608">
                  <c:v>0.81191703040025731</c:v>
                </c:pt>
                <c:pt idx="609">
                  <c:v>0.80302245659055294</c:v>
                </c:pt>
                <c:pt idx="610">
                  <c:v>0.7955268664238323</c:v>
                </c:pt>
                <c:pt idx="611">
                  <c:v>0.81663077309550236</c:v>
                </c:pt>
                <c:pt idx="612">
                  <c:v>0.81510608687065789</c:v>
                </c:pt>
                <c:pt idx="613">
                  <c:v>0.81156363998810577</c:v>
                </c:pt>
                <c:pt idx="614">
                  <c:v>0.81155144944236235</c:v>
                </c:pt>
                <c:pt idx="615">
                  <c:v>0.80808965886920192</c:v>
                </c:pt>
                <c:pt idx="616">
                  <c:v>0.80979835384294307</c:v>
                </c:pt>
                <c:pt idx="617">
                  <c:v>0.81269065734963353</c:v>
                </c:pt>
                <c:pt idx="618">
                  <c:v>0.81880333725920584</c:v>
                </c:pt>
                <c:pt idx="619">
                  <c:v>0.82364178308181868</c:v>
                </c:pt>
                <c:pt idx="620">
                  <c:v>0.82732150579159924</c:v>
                </c:pt>
                <c:pt idx="621">
                  <c:v>0.82585778532918319</c:v>
                </c:pt>
                <c:pt idx="622">
                  <c:v>0.82775243409162369</c:v>
                </c:pt>
                <c:pt idx="623">
                  <c:v>0.83287001902465463</c:v>
                </c:pt>
                <c:pt idx="624">
                  <c:v>0.83079915672449545</c:v>
                </c:pt>
                <c:pt idx="625">
                  <c:v>0.832368045980173</c:v>
                </c:pt>
                <c:pt idx="626">
                  <c:v>0.87035401991974237</c:v>
                </c:pt>
                <c:pt idx="627">
                  <c:v>0.87729272025209448</c:v>
                </c:pt>
                <c:pt idx="628">
                  <c:v>0.87734793561428615</c:v>
                </c:pt>
                <c:pt idx="629">
                  <c:v>0.87446169616046432</c:v>
                </c:pt>
                <c:pt idx="630">
                  <c:v>0.8697211941956221</c:v>
                </c:pt>
                <c:pt idx="631">
                  <c:v>0.87050962600000681</c:v>
                </c:pt>
                <c:pt idx="632">
                  <c:v>0.87070360209720654</c:v>
                </c:pt>
                <c:pt idx="633">
                  <c:v>0.86120436467198924</c:v>
                </c:pt>
                <c:pt idx="634">
                  <c:v>0.87037908665502295</c:v>
                </c:pt>
                <c:pt idx="635">
                  <c:v>0.86894996842088812</c:v>
                </c:pt>
                <c:pt idx="636">
                  <c:v>0.86961521451908452</c:v>
                </c:pt>
                <c:pt idx="637">
                  <c:v>0.87267475874888589</c:v>
                </c:pt>
                <c:pt idx="638">
                  <c:v>0.86629663499936149</c:v>
                </c:pt>
                <c:pt idx="639">
                  <c:v>0.86472482990874133</c:v>
                </c:pt>
                <c:pt idx="640">
                  <c:v>0.86407916059139134</c:v>
                </c:pt>
                <c:pt idx="641">
                  <c:v>0.8643912204516202</c:v>
                </c:pt>
                <c:pt idx="642">
                  <c:v>0.86198504465916981</c:v>
                </c:pt>
                <c:pt idx="643">
                  <c:v>0.87073103886610748</c:v>
                </c:pt>
                <c:pt idx="644">
                  <c:v>0.87180385296855911</c:v>
                </c:pt>
                <c:pt idx="645">
                  <c:v>0.87922508964324908</c:v>
                </c:pt>
                <c:pt idx="646">
                  <c:v>0.88254088195150526</c:v>
                </c:pt>
                <c:pt idx="647">
                  <c:v>0.88231030262880594</c:v>
                </c:pt>
                <c:pt idx="648">
                  <c:v>0.87423331017450756</c:v>
                </c:pt>
                <c:pt idx="649">
                  <c:v>0.87233524822463637</c:v>
                </c:pt>
                <c:pt idx="650">
                  <c:v>0.87191017589613196</c:v>
                </c:pt>
                <c:pt idx="651">
                  <c:v>0.88459458395459822</c:v>
                </c:pt>
                <c:pt idx="652">
                  <c:v>0.88515547809055406</c:v>
                </c:pt>
                <c:pt idx="653">
                  <c:v>0.8906717631605674</c:v>
                </c:pt>
                <c:pt idx="654">
                  <c:v>0.88852640686770679</c:v>
                </c:pt>
                <c:pt idx="655">
                  <c:v>0.88921722592781804</c:v>
                </c:pt>
                <c:pt idx="656">
                  <c:v>0.8814872085644192</c:v>
                </c:pt>
                <c:pt idx="657">
                  <c:v>0.88090755451407954</c:v>
                </c:pt>
                <c:pt idx="658">
                  <c:v>0.88121066169047924</c:v>
                </c:pt>
                <c:pt idx="659">
                  <c:v>0.87920276200483605</c:v>
                </c:pt>
                <c:pt idx="660">
                  <c:v>0.86836826094451958</c:v>
                </c:pt>
                <c:pt idx="661">
                  <c:v>0.8667397411548261</c:v>
                </c:pt>
                <c:pt idx="662">
                  <c:v>0.86265253609117876</c:v>
                </c:pt>
                <c:pt idx="663">
                  <c:v>0.86016481413210155</c:v>
                </c:pt>
                <c:pt idx="664">
                  <c:v>0.86226910321046679</c:v>
                </c:pt>
                <c:pt idx="665">
                  <c:v>0.85963884696055126</c:v>
                </c:pt>
                <c:pt idx="666">
                  <c:v>0.85777237411711049</c:v>
                </c:pt>
                <c:pt idx="667">
                  <c:v>0.85537591351626319</c:v>
                </c:pt>
                <c:pt idx="668">
                  <c:v>0.84121588558084959</c:v>
                </c:pt>
                <c:pt idx="669">
                  <c:v>0.83659195892191218</c:v>
                </c:pt>
                <c:pt idx="670">
                  <c:v>0.82143404913375562</c:v>
                </c:pt>
                <c:pt idx="671">
                  <c:v>0.82083329591008769</c:v>
                </c:pt>
                <c:pt idx="672">
                  <c:v>0.82621848150100541</c:v>
                </c:pt>
                <c:pt idx="673">
                  <c:v>0.83993910696517837</c:v>
                </c:pt>
                <c:pt idx="674">
                  <c:v>0.80752256773564624</c:v>
                </c:pt>
                <c:pt idx="675">
                  <c:v>0.81806261540685099</c:v>
                </c:pt>
                <c:pt idx="676">
                  <c:v>0.83832596552970751</c:v>
                </c:pt>
                <c:pt idx="677">
                  <c:v>0.84268137706402857</c:v>
                </c:pt>
                <c:pt idx="678">
                  <c:v>0.84691505895024821</c:v>
                </c:pt>
                <c:pt idx="679">
                  <c:v>0.84469977071827551</c:v>
                </c:pt>
                <c:pt idx="680">
                  <c:v>0.82993521789628943</c:v>
                </c:pt>
                <c:pt idx="681">
                  <c:v>0.82842195460470469</c:v>
                </c:pt>
                <c:pt idx="682">
                  <c:v>0.82591478371983773</c:v>
                </c:pt>
                <c:pt idx="683">
                  <c:v>0.81660098555715299</c:v>
                </c:pt>
                <c:pt idx="684">
                  <c:v>0.81687360116237828</c:v>
                </c:pt>
                <c:pt idx="685">
                  <c:v>0.81092652988488911</c:v>
                </c:pt>
                <c:pt idx="686">
                  <c:v>0.83412178592922837</c:v>
                </c:pt>
                <c:pt idx="687">
                  <c:v>0.83285933212419638</c:v>
                </c:pt>
                <c:pt idx="688">
                  <c:v>0.81929038310623348</c:v>
                </c:pt>
                <c:pt idx="689">
                  <c:v>0.81807018283148103</c:v>
                </c:pt>
                <c:pt idx="690">
                  <c:v>0.82280680026058195</c:v>
                </c:pt>
                <c:pt idx="691">
                  <c:v>0.82281639089815084</c:v>
                </c:pt>
                <c:pt idx="692">
                  <c:v>0.83979172261925095</c:v>
                </c:pt>
                <c:pt idx="693">
                  <c:v>0.82348125406879025</c:v>
                </c:pt>
                <c:pt idx="694">
                  <c:v>0.81575022860828428</c:v>
                </c:pt>
                <c:pt idx="695">
                  <c:v>0.80689139426073742</c:v>
                </c:pt>
                <c:pt idx="696">
                  <c:v>0.80251370419400569</c:v>
                </c:pt>
                <c:pt idx="697">
                  <c:v>0.815369169052651</c:v>
                </c:pt>
                <c:pt idx="698">
                  <c:v>0.81374585669003063</c:v>
                </c:pt>
                <c:pt idx="699">
                  <c:v>0.82616470498686245</c:v>
                </c:pt>
                <c:pt idx="700">
                  <c:v>0.84213933887885561</c:v>
                </c:pt>
                <c:pt idx="701">
                  <c:v>0.83908603239911284</c:v>
                </c:pt>
                <c:pt idx="702">
                  <c:v>0.84851701030215787</c:v>
                </c:pt>
                <c:pt idx="703">
                  <c:v>0.84699590173714356</c:v>
                </c:pt>
                <c:pt idx="704">
                  <c:v>0.83889739897394333</c:v>
                </c:pt>
                <c:pt idx="705">
                  <c:v>0.84274616002313674</c:v>
                </c:pt>
                <c:pt idx="706">
                  <c:v>0.83703991327806726</c:v>
                </c:pt>
                <c:pt idx="707">
                  <c:v>0.83580081592831312</c:v>
                </c:pt>
                <c:pt idx="708">
                  <c:v>0.835170361662954</c:v>
                </c:pt>
                <c:pt idx="709">
                  <c:v>0.83378056964550384</c:v>
                </c:pt>
                <c:pt idx="710">
                  <c:v>0.82843815102108809</c:v>
                </c:pt>
                <c:pt idx="711">
                  <c:v>0.83856824786082229</c:v>
                </c:pt>
                <c:pt idx="712">
                  <c:v>0.839034177292031</c:v>
                </c:pt>
                <c:pt idx="713">
                  <c:v>0.83737833540825879</c:v>
                </c:pt>
                <c:pt idx="714">
                  <c:v>0.83775512776033889</c:v>
                </c:pt>
                <c:pt idx="715">
                  <c:v>0.83446930079589865</c:v>
                </c:pt>
                <c:pt idx="716">
                  <c:v>0.81998372848767676</c:v>
                </c:pt>
                <c:pt idx="717">
                  <c:v>0.82037349631537071</c:v>
                </c:pt>
                <c:pt idx="718">
                  <c:v>0.82640068511445075</c:v>
                </c:pt>
                <c:pt idx="719">
                  <c:v>0.8332130102156875</c:v>
                </c:pt>
                <c:pt idx="720">
                  <c:v>0.82503109655256357</c:v>
                </c:pt>
                <c:pt idx="721">
                  <c:v>0.81145907994972033</c:v>
                </c:pt>
                <c:pt idx="722">
                  <c:v>0.81192917341028881</c:v>
                </c:pt>
                <c:pt idx="723">
                  <c:v>0.80917056855812908</c:v>
                </c:pt>
                <c:pt idx="724">
                  <c:v>0.80703170793167156</c:v>
                </c:pt>
                <c:pt idx="725">
                  <c:v>0.8061569697351133</c:v>
                </c:pt>
                <c:pt idx="726">
                  <c:v>0.80819018270480014</c:v>
                </c:pt>
                <c:pt idx="727">
                  <c:v>0.8144201631673802</c:v>
                </c:pt>
                <c:pt idx="728">
                  <c:v>0.82211193939054039</c:v>
                </c:pt>
                <c:pt idx="729">
                  <c:v>0.83147518549323252</c:v>
                </c:pt>
                <c:pt idx="730">
                  <c:v>0.83009742271932352</c:v>
                </c:pt>
                <c:pt idx="731">
                  <c:v>0.8292166999979641</c:v>
                </c:pt>
                <c:pt idx="732">
                  <c:v>0.83058118778690226</c:v>
                </c:pt>
                <c:pt idx="733">
                  <c:v>0.83053785586007833</c:v>
                </c:pt>
                <c:pt idx="734">
                  <c:v>0.83425998943796043</c:v>
                </c:pt>
                <c:pt idx="735">
                  <c:v>0.84756853864586723</c:v>
                </c:pt>
                <c:pt idx="736">
                  <c:v>0.84648376649186718</c:v>
                </c:pt>
                <c:pt idx="737">
                  <c:v>0.86374467077333317</c:v>
                </c:pt>
                <c:pt idx="738">
                  <c:v>0.85789584304032018</c:v>
                </c:pt>
                <c:pt idx="739">
                  <c:v>0.85493802550760611</c:v>
                </c:pt>
                <c:pt idx="740">
                  <c:v>0.85971456449296102</c:v>
                </c:pt>
                <c:pt idx="741">
                  <c:v>0.8450062742324248</c:v>
                </c:pt>
                <c:pt idx="742">
                  <c:v>0.84951550637511763</c:v>
                </c:pt>
                <c:pt idx="743">
                  <c:v>0.85477135543615745</c:v>
                </c:pt>
                <c:pt idx="744">
                  <c:v>0.85998032100008959</c:v>
                </c:pt>
                <c:pt idx="745">
                  <c:v>0.86127032867712738</c:v>
                </c:pt>
                <c:pt idx="746">
                  <c:v>0.86468747801657042</c:v>
                </c:pt>
                <c:pt idx="747">
                  <c:v>0.86649329391738661</c:v>
                </c:pt>
                <c:pt idx="748">
                  <c:v>0.87134754351602661</c:v>
                </c:pt>
                <c:pt idx="749">
                  <c:v>0.87288471239879173</c:v>
                </c:pt>
                <c:pt idx="750">
                  <c:v>0.86931473015631489</c:v>
                </c:pt>
                <c:pt idx="751">
                  <c:v>0.85904563420374291</c:v>
                </c:pt>
                <c:pt idx="752">
                  <c:v>0.85972699490635673</c:v>
                </c:pt>
                <c:pt idx="753">
                  <c:v>0.85651558271930317</c:v>
                </c:pt>
                <c:pt idx="754">
                  <c:v>0.85723367953893748</c:v>
                </c:pt>
                <c:pt idx="755">
                  <c:v>0.86161438825858772</c:v>
                </c:pt>
                <c:pt idx="756">
                  <c:v>0.8655639767678398</c:v>
                </c:pt>
                <c:pt idx="757">
                  <c:v>0.87688313736118362</c:v>
                </c:pt>
                <c:pt idx="758">
                  <c:v>0.87883786001906594</c:v>
                </c:pt>
                <c:pt idx="759">
                  <c:v>0.88013379488671117</c:v>
                </c:pt>
                <c:pt idx="760">
                  <c:v>0.87892587927722898</c:v>
                </c:pt>
                <c:pt idx="761">
                  <c:v>0.88026924526232342</c:v>
                </c:pt>
                <c:pt idx="762">
                  <c:v>0.87727388660748695</c:v>
                </c:pt>
                <c:pt idx="763">
                  <c:v>0.87547008897880907</c:v>
                </c:pt>
                <c:pt idx="764">
                  <c:v>0.87457018009142973</c:v>
                </c:pt>
                <c:pt idx="765">
                  <c:v>0.86819070181222568</c:v>
                </c:pt>
                <c:pt idx="766">
                  <c:v>0.88342718709929302</c:v>
                </c:pt>
                <c:pt idx="767">
                  <c:v>0.88340728786161993</c:v>
                </c:pt>
                <c:pt idx="768">
                  <c:v>0.87955359901172836</c:v>
                </c:pt>
                <c:pt idx="769">
                  <c:v>0.88066454493655633</c:v>
                </c:pt>
                <c:pt idx="770">
                  <c:v>0.88144224703758345</c:v>
                </c:pt>
                <c:pt idx="771">
                  <c:v>0.88252188366252904</c:v>
                </c:pt>
                <c:pt idx="772">
                  <c:v>0.8840067637888207</c:v>
                </c:pt>
                <c:pt idx="773">
                  <c:v>0.89186563599841817</c:v>
                </c:pt>
                <c:pt idx="774">
                  <c:v>0.88481766597685885</c:v>
                </c:pt>
                <c:pt idx="775">
                  <c:v>0.88335972595917622</c:v>
                </c:pt>
                <c:pt idx="776">
                  <c:v>0.88857716040016732</c:v>
                </c:pt>
                <c:pt idx="777">
                  <c:v>0.88822948946570635</c:v>
                </c:pt>
                <c:pt idx="778">
                  <c:v>0.89082808241546851</c:v>
                </c:pt>
                <c:pt idx="779">
                  <c:v>0.88851187972991919</c:v>
                </c:pt>
                <c:pt idx="780">
                  <c:v>0.88167689222468404</c:v>
                </c:pt>
                <c:pt idx="781">
                  <c:v>0.8815462583502216</c:v>
                </c:pt>
                <c:pt idx="782">
                  <c:v>0.88228889996411952</c:v>
                </c:pt>
                <c:pt idx="783">
                  <c:v>0.88324874464184533</c:v>
                </c:pt>
                <c:pt idx="784">
                  <c:v>0.89048249215250375</c:v>
                </c:pt>
                <c:pt idx="785">
                  <c:v>0.89008200076314681</c:v>
                </c:pt>
                <c:pt idx="786">
                  <c:v>0.88982945482189191</c:v>
                </c:pt>
                <c:pt idx="787">
                  <c:v>0.88910544515207757</c:v>
                </c:pt>
                <c:pt idx="788">
                  <c:v>0.89016245448268028</c:v>
                </c:pt>
                <c:pt idx="789">
                  <c:v>0.89102156687984457</c:v>
                </c:pt>
                <c:pt idx="790">
                  <c:v>0.87639484290818259</c:v>
                </c:pt>
                <c:pt idx="791">
                  <c:v>0.86393666247107792</c:v>
                </c:pt>
                <c:pt idx="792">
                  <c:v>0.85708545897493194</c:v>
                </c:pt>
                <c:pt idx="793">
                  <c:v>0.85867904715607835</c:v>
                </c:pt>
                <c:pt idx="794">
                  <c:v>0.85873698397211284</c:v>
                </c:pt>
                <c:pt idx="795">
                  <c:v>0.86250726515553811</c:v>
                </c:pt>
                <c:pt idx="796">
                  <c:v>0.86279054922763843</c:v>
                </c:pt>
                <c:pt idx="797">
                  <c:v>0.85833194251912726</c:v>
                </c:pt>
                <c:pt idx="798">
                  <c:v>0.85002252152120494</c:v>
                </c:pt>
                <c:pt idx="799">
                  <c:v>0.84944051850894209</c:v>
                </c:pt>
                <c:pt idx="800">
                  <c:v>0.8384871985624085</c:v>
                </c:pt>
                <c:pt idx="801">
                  <c:v>0.85184869754597292</c:v>
                </c:pt>
                <c:pt idx="802">
                  <c:v>0.85066461099477853</c:v>
                </c:pt>
                <c:pt idx="803">
                  <c:v>0.84323870127645029</c:v>
                </c:pt>
                <c:pt idx="804">
                  <c:v>0.85961809523799093</c:v>
                </c:pt>
                <c:pt idx="805">
                  <c:v>0.85413725810975238</c:v>
                </c:pt>
                <c:pt idx="806">
                  <c:v>0.84932301683879785</c:v>
                </c:pt>
                <c:pt idx="807">
                  <c:v>0.84675691025618194</c:v>
                </c:pt>
                <c:pt idx="808">
                  <c:v>0.84515921935204874</c:v>
                </c:pt>
                <c:pt idx="809">
                  <c:v>0.84494738391449609</c:v>
                </c:pt>
                <c:pt idx="810">
                  <c:v>0.84568878248411838</c:v>
                </c:pt>
                <c:pt idx="811">
                  <c:v>0.84528703035814901</c:v>
                </c:pt>
                <c:pt idx="812">
                  <c:v>0.84079245753745424</c:v>
                </c:pt>
                <c:pt idx="813">
                  <c:v>0.84384616735045137</c:v>
                </c:pt>
                <c:pt idx="814">
                  <c:v>0.83541031377382025</c:v>
                </c:pt>
                <c:pt idx="815">
                  <c:v>0.83426104569926807</c:v>
                </c:pt>
                <c:pt idx="816">
                  <c:v>0.82281979016856466</c:v>
                </c:pt>
                <c:pt idx="817">
                  <c:v>0.81830089296539144</c:v>
                </c:pt>
                <c:pt idx="818">
                  <c:v>0.81430048411237732</c:v>
                </c:pt>
                <c:pt idx="819">
                  <c:v>0.81551591546547286</c:v>
                </c:pt>
                <c:pt idx="820">
                  <c:v>0.77918472761135582</c:v>
                </c:pt>
                <c:pt idx="821">
                  <c:v>0.77276803313178122</c:v>
                </c:pt>
                <c:pt idx="822">
                  <c:v>0.76292492135797474</c:v>
                </c:pt>
                <c:pt idx="823">
                  <c:v>0.76176163993683454</c:v>
                </c:pt>
                <c:pt idx="824">
                  <c:v>0.7323965051156498</c:v>
                </c:pt>
                <c:pt idx="825">
                  <c:v>0.72292434601141176</c:v>
                </c:pt>
                <c:pt idx="826">
                  <c:v>0.72237205797416559</c:v>
                </c:pt>
                <c:pt idx="827">
                  <c:v>0.72790817476130953</c:v>
                </c:pt>
                <c:pt idx="828">
                  <c:v>0.73397191673132989</c:v>
                </c:pt>
                <c:pt idx="829">
                  <c:v>0.71232428683981597</c:v>
                </c:pt>
                <c:pt idx="830">
                  <c:v>0.70987602656563964</c:v>
                </c:pt>
                <c:pt idx="831">
                  <c:v>0.7141862087484826</c:v>
                </c:pt>
                <c:pt idx="832">
                  <c:v>0.72897090226538963</c:v>
                </c:pt>
                <c:pt idx="833">
                  <c:v>0.72595801874310395</c:v>
                </c:pt>
                <c:pt idx="834">
                  <c:v>0.72498704457501284</c:v>
                </c:pt>
                <c:pt idx="835">
                  <c:v>0.70604108005172606</c:v>
                </c:pt>
                <c:pt idx="836">
                  <c:v>0.69845175647826097</c:v>
                </c:pt>
                <c:pt idx="837">
                  <c:v>0.71851681240613885</c:v>
                </c:pt>
                <c:pt idx="838">
                  <c:v>0.72784872826097158</c:v>
                </c:pt>
                <c:pt idx="839">
                  <c:v>0.68748327397323794</c:v>
                </c:pt>
                <c:pt idx="840">
                  <c:v>0.68193796088048031</c:v>
                </c:pt>
                <c:pt idx="841">
                  <c:v>0.67293861962093071</c:v>
                </c:pt>
                <c:pt idx="842">
                  <c:v>0.67015889113519544</c:v>
                </c:pt>
                <c:pt idx="843">
                  <c:v>0.68923250010691339</c:v>
                </c:pt>
                <c:pt idx="844">
                  <c:v>0.64644793523999489</c:v>
                </c:pt>
                <c:pt idx="845">
                  <c:v>0.64808347222145035</c:v>
                </c:pt>
                <c:pt idx="846">
                  <c:v>0.70337999295005349</c:v>
                </c:pt>
                <c:pt idx="847">
                  <c:v>0.71896725240956594</c:v>
                </c:pt>
                <c:pt idx="848">
                  <c:v>0.7142720929962153</c:v>
                </c:pt>
                <c:pt idx="849">
                  <c:v>0.71642741861344006</c:v>
                </c:pt>
                <c:pt idx="850">
                  <c:v>0.72580095943402956</c:v>
                </c:pt>
                <c:pt idx="851">
                  <c:v>0.74387931697967269</c:v>
                </c:pt>
                <c:pt idx="852">
                  <c:v>0.74210057574807298</c:v>
                </c:pt>
                <c:pt idx="853">
                  <c:v>0.75430648767164543</c:v>
                </c:pt>
                <c:pt idx="854">
                  <c:v>0.79185082440395749</c:v>
                </c:pt>
                <c:pt idx="855">
                  <c:v>0.79022246993137801</c:v>
                </c:pt>
                <c:pt idx="856">
                  <c:v>0.79298963862701088</c:v>
                </c:pt>
                <c:pt idx="857">
                  <c:v>0.79922746060808281</c:v>
                </c:pt>
                <c:pt idx="858">
                  <c:v>0.79722907897095674</c:v>
                </c:pt>
                <c:pt idx="859">
                  <c:v>0.79645843744261158</c:v>
                </c:pt>
                <c:pt idx="860">
                  <c:v>0.80180113433968281</c:v>
                </c:pt>
                <c:pt idx="861">
                  <c:v>0.80572383545729909</c:v>
                </c:pt>
                <c:pt idx="862">
                  <c:v>0.80594408337600842</c:v>
                </c:pt>
                <c:pt idx="863">
                  <c:v>0.80069528283812652</c:v>
                </c:pt>
                <c:pt idx="864">
                  <c:v>0.79548766398537907</c:v>
                </c:pt>
                <c:pt idx="865">
                  <c:v>0.79166027752561219</c:v>
                </c:pt>
                <c:pt idx="866">
                  <c:v>0.79249547885795613</c:v>
                </c:pt>
                <c:pt idx="867">
                  <c:v>0.7757604691576272</c:v>
                </c:pt>
                <c:pt idx="868">
                  <c:v>0.77461099842013414</c:v>
                </c:pt>
                <c:pt idx="869">
                  <c:v>0.76936861438294635</c:v>
                </c:pt>
                <c:pt idx="870">
                  <c:v>0.7619620951923205</c:v>
                </c:pt>
                <c:pt idx="871">
                  <c:v>0.76299032074766515</c:v>
                </c:pt>
                <c:pt idx="872">
                  <c:v>0.75995460314181107</c:v>
                </c:pt>
                <c:pt idx="873">
                  <c:v>0.74518617716189139</c:v>
                </c:pt>
                <c:pt idx="874">
                  <c:v>0.75462980590228679</c:v>
                </c:pt>
                <c:pt idx="875">
                  <c:v>0.75473223258539557</c:v>
                </c:pt>
                <c:pt idx="876">
                  <c:v>0.75743303098694081</c:v>
                </c:pt>
                <c:pt idx="877">
                  <c:v>0.73209981558448345</c:v>
                </c:pt>
                <c:pt idx="878">
                  <c:v>0.73447382080590928</c:v>
                </c:pt>
                <c:pt idx="879">
                  <c:v>0.73508290705894297</c:v>
                </c:pt>
                <c:pt idx="880">
                  <c:v>0.73865567001846921</c:v>
                </c:pt>
                <c:pt idx="881">
                  <c:v>0.73359248119933906</c:v>
                </c:pt>
                <c:pt idx="882">
                  <c:v>0.74418637207585636</c:v>
                </c:pt>
                <c:pt idx="883">
                  <c:v>0.76856851206088894</c:v>
                </c:pt>
                <c:pt idx="884">
                  <c:v>0.77145676079483383</c:v>
                </c:pt>
                <c:pt idx="885">
                  <c:v>0.77666656441717274</c:v>
                </c:pt>
                <c:pt idx="886">
                  <c:v>0.77809512374713174</c:v>
                </c:pt>
                <c:pt idx="887">
                  <c:v>0.7929807795713647</c:v>
                </c:pt>
                <c:pt idx="888">
                  <c:v>0.80102715435139282</c:v>
                </c:pt>
                <c:pt idx="889">
                  <c:v>0.80357966979489603</c:v>
                </c:pt>
                <c:pt idx="890">
                  <c:v>0.80174679929908765</c:v>
                </c:pt>
                <c:pt idx="891">
                  <c:v>0.80151604344077831</c:v>
                </c:pt>
                <c:pt idx="892">
                  <c:v>0.80389932411745513</c:v>
                </c:pt>
                <c:pt idx="893">
                  <c:v>0.80174005312580832</c:v>
                </c:pt>
                <c:pt idx="894">
                  <c:v>0.80363230005524444</c:v>
                </c:pt>
                <c:pt idx="895">
                  <c:v>0.79865206803471145</c:v>
                </c:pt>
                <c:pt idx="896">
                  <c:v>0.78928378277318723</c:v>
                </c:pt>
                <c:pt idx="897">
                  <c:v>0.78613932928604136</c:v>
                </c:pt>
                <c:pt idx="898">
                  <c:v>0.79334135053671162</c:v>
                </c:pt>
                <c:pt idx="899">
                  <c:v>0.79038140711741212</c:v>
                </c:pt>
                <c:pt idx="900">
                  <c:v>0.7840908762954919</c:v>
                </c:pt>
                <c:pt idx="901">
                  <c:v>0.77208272313263548</c:v>
                </c:pt>
                <c:pt idx="902">
                  <c:v>0.76986325522511068</c:v>
                </c:pt>
                <c:pt idx="903">
                  <c:v>0.77775839428105142</c:v>
                </c:pt>
                <c:pt idx="904">
                  <c:v>0.77949943094923935</c:v>
                </c:pt>
                <c:pt idx="905">
                  <c:v>0.7984931397897912</c:v>
                </c:pt>
                <c:pt idx="906">
                  <c:v>0.79276690297995678</c:v>
                </c:pt>
                <c:pt idx="907">
                  <c:v>0.79566556390581011</c:v>
                </c:pt>
                <c:pt idx="908">
                  <c:v>0.79533331866300916</c:v>
                </c:pt>
                <c:pt idx="909">
                  <c:v>0.76983971699987053</c:v>
                </c:pt>
                <c:pt idx="910">
                  <c:v>0.76068864649631873</c:v>
                </c:pt>
                <c:pt idx="911">
                  <c:v>0.76353617003705376</c:v>
                </c:pt>
                <c:pt idx="912">
                  <c:v>0.76149709882108352</c:v>
                </c:pt>
                <c:pt idx="913">
                  <c:v>0.75762381463786954</c:v>
                </c:pt>
                <c:pt idx="914">
                  <c:v>0.73728568470462175</c:v>
                </c:pt>
                <c:pt idx="915">
                  <c:v>0.72681579045684075</c:v>
                </c:pt>
                <c:pt idx="916">
                  <c:v>0.74381773053659661</c:v>
                </c:pt>
                <c:pt idx="917">
                  <c:v>0.7283385886532755</c:v>
                </c:pt>
                <c:pt idx="918">
                  <c:v>0.73280457923585851</c:v>
                </c:pt>
                <c:pt idx="919">
                  <c:v>0.76507693301651047</c:v>
                </c:pt>
                <c:pt idx="920">
                  <c:v>0.75900258486811234</c:v>
                </c:pt>
                <c:pt idx="921">
                  <c:v>0.76607862507860947</c:v>
                </c:pt>
                <c:pt idx="922">
                  <c:v>0.76741555219653834</c:v>
                </c:pt>
                <c:pt idx="923">
                  <c:v>0.7676577752309206</c:v>
                </c:pt>
                <c:pt idx="924">
                  <c:v>0.76211971738998263</c:v>
                </c:pt>
                <c:pt idx="925">
                  <c:v>0.77604946217357718</c:v>
                </c:pt>
                <c:pt idx="926">
                  <c:v>0.7754524573571161</c:v>
                </c:pt>
                <c:pt idx="927">
                  <c:v>0.77908909344030552</c:v>
                </c:pt>
                <c:pt idx="928">
                  <c:v>0.76227946168019023</c:v>
                </c:pt>
                <c:pt idx="929">
                  <c:v>0.76539649301967183</c:v>
                </c:pt>
                <c:pt idx="930">
                  <c:v>0.76612186859411824</c:v>
                </c:pt>
                <c:pt idx="931">
                  <c:v>0.77214668331956748</c:v>
                </c:pt>
                <c:pt idx="932">
                  <c:v>0.78214120621327066</c:v>
                </c:pt>
                <c:pt idx="933">
                  <c:v>0.78529280956426373</c:v>
                </c:pt>
                <c:pt idx="934">
                  <c:v>0.78222440999547194</c:v>
                </c:pt>
                <c:pt idx="935">
                  <c:v>0.78601096066954423</c:v>
                </c:pt>
                <c:pt idx="936">
                  <c:v>0.79196108842126789</c:v>
                </c:pt>
                <c:pt idx="937">
                  <c:v>0.7984786759200021</c:v>
                </c:pt>
                <c:pt idx="938">
                  <c:v>0.7988572867191992</c:v>
                </c:pt>
                <c:pt idx="939">
                  <c:v>0.79957550936755795</c:v>
                </c:pt>
                <c:pt idx="940">
                  <c:v>0.8171276676054019</c:v>
                </c:pt>
                <c:pt idx="941">
                  <c:v>0.81000658515169965</c:v>
                </c:pt>
                <c:pt idx="942">
                  <c:v>0.80762938202824919</c:v>
                </c:pt>
                <c:pt idx="943">
                  <c:v>0.81488699001122411</c:v>
                </c:pt>
                <c:pt idx="944">
                  <c:v>0.80723590536642265</c:v>
                </c:pt>
                <c:pt idx="945">
                  <c:v>0.80464213423837228</c:v>
                </c:pt>
                <c:pt idx="946">
                  <c:v>0.77673163262632716</c:v>
                </c:pt>
                <c:pt idx="947">
                  <c:v>0.77234318681497738</c:v>
                </c:pt>
                <c:pt idx="948">
                  <c:v>0.77082599362700499</c:v>
                </c:pt>
                <c:pt idx="949">
                  <c:v>0.76872304856871054</c:v>
                </c:pt>
                <c:pt idx="950">
                  <c:v>0.77029706858150837</c:v>
                </c:pt>
                <c:pt idx="951">
                  <c:v>0.76541980554334599</c:v>
                </c:pt>
                <c:pt idx="952">
                  <c:v>0.75955301947883547</c:v>
                </c:pt>
                <c:pt idx="953">
                  <c:v>0.80970419040877717</c:v>
                </c:pt>
                <c:pt idx="954">
                  <c:v>0.80842998420780643</c:v>
                </c:pt>
                <c:pt idx="955">
                  <c:v>0.80906642271839058</c:v>
                </c:pt>
                <c:pt idx="956">
                  <c:v>0.81348035547074182</c:v>
                </c:pt>
                <c:pt idx="957">
                  <c:v>0.81461570694067909</c:v>
                </c:pt>
                <c:pt idx="958">
                  <c:v>0.81366925978842486</c:v>
                </c:pt>
                <c:pt idx="959">
                  <c:v>0.82588542887852001</c:v>
                </c:pt>
                <c:pt idx="960">
                  <c:v>0.82576661380164074</c:v>
                </c:pt>
                <c:pt idx="961">
                  <c:v>0.82402007753387285</c:v>
                </c:pt>
                <c:pt idx="962">
                  <c:v>0.83003061139505341</c:v>
                </c:pt>
                <c:pt idx="963">
                  <c:v>0.82943608368369925</c:v>
                </c:pt>
                <c:pt idx="964">
                  <c:v>0.83256291131362492</c:v>
                </c:pt>
                <c:pt idx="965">
                  <c:v>0.82871530431925811</c:v>
                </c:pt>
                <c:pt idx="966">
                  <c:v>0.83249339577288328</c:v>
                </c:pt>
                <c:pt idx="967">
                  <c:v>0.83473660407150518</c:v>
                </c:pt>
                <c:pt idx="968">
                  <c:v>0.83042056443733991</c:v>
                </c:pt>
                <c:pt idx="969">
                  <c:v>0.83223321768299829</c:v>
                </c:pt>
                <c:pt idx="970">
                  <c:v>0.8318969052322579</c:v>
                </c:pt>
                <c:pt idx="971">
                  <c:v>0.82893965176903139</c:v>
                </c:pt>
                <c:pt idx="972">
                  <c:v>0.82346783755817254</c:v>
                </c:pt>
                <c:pt idx="973">
                  <c:v>0.8244405919493375</c:v>
                </c:pt>
                <c:pt idx="974">
                  <c:v>0.82217815863075228</c:v>
                </c:pt>
                <c:pt idx="975">
                  <c:v>0.82132018598613821</c:v>
                </c:pt>
                <c:pt idx="976">
                  <c:v>0.82331349638257945</c:v>
                </c:pt>
                <c:pt idx="977">
                  <c:v>0.8250701697078584</c:v>
                </c:pt>
                <c:pt idx="978">
                  <c:v>0.82087332301899019</c:v>
                </c:pt>
                <c:pt idx="979">
                  <c:v>0.8051637590903018</c:v>
                </c:pt>
                <c:pt idx="980">
                  <c:v>0.8080860467733284</c:v>
                </c:pt>
                <c:pt idx="981">
                  <c:v>0.76411714578504075</c:v>
                </c:pt>
                <c:pt idx="982">
                  <c:v>0.74722255774248914</c:v>
                </c:pt>
                <c:pt idx="983">
                  <c:v>0.74951252242278477</c:v>
                </c:pt>
                <c:pt idx="984">
                  <c:v>0.74610306374552282</c:v>
                </c:pt>
                <c:pt idx="985">
                  <c:v>0.74239156015616392</c:v>
                </c:pt>
                <c:pt idx="986">
                  <c:v>0.74738620489215257</c:v>
                </c:pt>
                <c:pt idx="987">
                  <c:v>0.72070839436441436</c:v>
                </c:pt>
                <c:pt idx="988">
                  <c:v>0.70786571593283398</c:v>
                </c:pt>
                <c:pt idx="989">
                  <c:v>0.71527406095695378</c:v>
                </c:pt>
                <c:pt idx="990">
                  <c:v>0.68917597361565885</c:v>
                </c:pt>
                <c:pt idx="991">
                  <c:v>0.69849780625849001</c:v>
                </c:pt>
                <c:pt idx="992">
                  <c:v>0.69832735277223446</c:v>
                </c:pt>
                <c:pt idx="993">
                  <c:v>0.71392970449616666</c:v>
                </c:pt>
                <c:pt idx="994">
                  <c:v>0.71039392888717201</c:v>
                </c:pt>
                <c:pt idx="995">
                  <c:v>0.68806045278048633</c:v>
                </c:pt>
                <c:pt idx="996">
                  <c:v>0.69061519670823324</c:v>
                </c:pt>
                <c:pt idx="997">
                  <c:v>0.69516490757394533</c:v>
                </c:pt>
                <c:pt idx="998">
                  <c:v>0.69578174513116864</c:v>
                </c:pt>
                <c:pt idx="999">
                  <c:v>0.70383962001290112</c:v>
                </c:pt>
                <c:pt idx="1000">
                  <c:v>0.75409594923160428</c:v>
                </c:pt>
                <c:pt idx="1001">
                  <c:v>0.74435838603255067</c:v>
                </c:pt>
                <c:pt idx="1002">
                  <c:v>0.75445691806087922</c:v>
                </c:pt>
                <c:pt idx="1003">
                  <c:v>0.751763170832632</c:v>
                </c:pt>
                <c:pt idx="1004">
                  <c:v>0.7421742397899056</c:v>
                </c:pt>
                <c:pt idx="1005">
                  <c:v>0.75533614030592366</c:v>
                </c:pt>
                <c:pt idx="1006">
                  <c:v>0.751061857261627</c:v>
                </c:pt>
                <c:pt idx="1007">
                  <c:v>0.75168764536837052</c:v>
                </c:pt>
                <c:pt idx="1008">
                  <c:v>0.75336046071658591</c:v>
                </c:pt>
                <c:pt idx="1009">
                  <c:v>0.75552139392434847</c:v>
                </c:pt>
                <c:pt idx="1010">
                  <c:v>0.75483603411034073</c:v>
                </c:pt>
                <c:pt idx="1011">
                  <c:v>0.7533685800695884</c:v>
                </c:pt>
                <c:pt idx="1012">
                  <c:v>0.7538499039048604</c:v>
                </c:pt>
                <c:pt idx="1013">
                  <c:v>0.74951058393293246</c:v>
                </c:pt>
                <c:pt idx="1014">
                  <c:v>0.75463065501392701</c:v>
                </c:pt>
                <c:pt idx="1015">
                  <c:v>0.75567161449809805</c:v>
                </c:pt>
                <c:pt idx="1016">
                  <c:v>0.72443204811051443</c:v>
                </c:pt>
                <c:pt idx="1017">
                  <c:v>0.72360147896908844</c:v>
                </c:pt>
                <c:pt idx="1018">
                  <c:v>0.71780221445996684</c:v>
                </c:pt>
                <c:pt idx="1019">
                  <c:v>0.70905322777630031</c:v>
                </c:pt>
                <c:pt idx="1020">
                  <c:v>0.70603904668521345</c:v>
                </c:pt>
                <c:pt idx="1021">
                  <c:v>0.70724091386476851</c:v>
                </c:pt>
                <c:pt idx="1022">
                  <c:v>0.69945417089737016</c:v>
                </c:pt>
                <c:pt idx="1023">
                  <c:v>0.69771040858303324</c:v>
                </c:pt>
                <c:pt idx="1024">
                  <c:v>0.68577816816633896</c:v>
                </c:pt>
                <c:pt idx="1025">
                  <c:v>0.68355675470003519</c:v>
                </c:pt>
                <c:pt idx="1026">
                  <c:v>0.68579974667152399</c:v>
                </c:pt>
                <c:pt idx="1027">
                  <c:v>0.6854843293436097</c:v>
                </c:pt>
                <c:pt idx="1028">
                  <c:v>0.68257028707405232</c:v>
                </c:pt>
                <c:pt idx="1029">
                  <c:v>0.67910436432900034</c:v>
                </c:pt>
                <c:pt idx="1030">
                  <c:v>0.6726158230535515</c:v>
                </c:pt>
                <c:pt idx="1031">
                  <c:v>0.67413212878903606</c:v>
                </c:pt>
                <c:pt idx="1032">
                  <c:v>0.67332233399619068</c:v>
                </c:pt>
                <c:pt idx="1033">
                  <c:v>0.67808005303218022</c:v>
                </c:pt>
                <c:pt idx="1034">
                  <c:v>0.67789954523298457</c:v>
                </c:pt>
                <c:pt idx="1035">
                  <c:v>0.67822108874934006</c:v>
                </c:pt>
                <c:pt idx="1036">
                  <c:v>0.67354313953300449</c:v>
                </c:pt>
                <c:pt idx="1037">
                  <c:v>0.67295564594755264</c:v>
                </c:pt>
                <c:pt idx="1038">
                  <c:v>0.67461392576209378</c:v>
                </c:pt>
                <c:pt idx="1039">
                  <c:v>0.68785601730284507</c:v>
                </c:pt>
                <c:pt idx="1040">
                  <c:v>0.68300988564220777</c:v>
                </c:pt>
                <c:pt idx="1041">
                  <c:v>0.68992404035077659</c:v>
                </c:pt>
                <c:pt idx="1042">
                  <c:v>0.68817910763980117</c:v>
                </c:pt>
                <c:pt idx="1043">
                  <c:v>0.68544062573707931</c:v>
                </c:pt>
                <c:pt idx="1044">
                  <c:v>0.71254543216356947</c:v>
                </c:pt>
                <c:pt idx="1045">
                  <c:v>0.71465022645037191</c:v>
                </c:pt>
                <c:pt idx="1046">
                  <c:v>0.71107132505405091</c:v>
                </c:pt>
                <c:pt idx="1047">
                  <c:v>0.73891064814881913</c:v>
                </c:pt>
                <c:pt idx="1048">
                  <c:v>0.73391698694003005</c:v>
                </c:pt>
                <c:pt idx="1049">
                  <c:v>0.73540130071519161</c:v>
                </c:pt>
                <c:pt idx="1050">
                  <c:v>0.75327080475997377</c:v>
                </c:pt>
                <c:pt idx="1051">
                  <c:v>0.75655892690224225</c:v>
                </c:pt>
                <c:pt idx="1052">
                  <c:v>0.74828170244160297</c:v>
                </c:pt>
                <c:pt idx="1053">
                  <c:v>0.76838899827915053</c:v>
                </c:pt>
                <c:pt idx="1054">
                  <c:v>0.76976708764980672</c:v>
                </c:pt>
                <c:pt idx="1055">
                  <c:v>0.77520327245359733</c:v>
                </c:pt>
                <c:pt idx="1056">
                  <c:v>0.76660173591270708</c:v>
                </c:pt>
                <c:pt idx="1057">
                  <c:v>0.76672676958910335</c:v>
                </c:pt>
                <c:pt idx="1058">
                  <c:v>0.78523140570562688</c:v>
                </c:pt>
                <c:pt idx="1059">
                  <c:v>0.78196571242534729</c:v>
                </c:pt>
                <c:pt idx="1060">
                  <c:v>0.78009016352354688</c:v>
                </c:pt>
                <c:pt idx="1061">
                  <c:v>0.77136744821780312</c:v>
                </c:pt>
                <c:pt idx="1062">
                  <c:v>0.77093956407760267</c:v>
                </c:pt>
                <c:pt idx="1063">
                  <c:v>0.71305035735226507</c:v>
                </c:pt>
                <c:pt idx="1064">
                  <c:v>0.72568812336128319</c:v>
                </c:pt>
                <c:pt idx="1065">
                  <c:v>0.70458746187595112</c:v>
                </c:pt>
                <c:pt idx="1066">
                  <c:v>0.71056576036526331</c:v>
                </c:pt>
                <c:pt idx="1067">
                  <c:v>0.72296621765807056</c:v>
                </c:pt>
                <c:pt idx="1068">
                  <c:v>0.70183118176915471</c:v>
                </c:pt>
                <c:pt idx="1069">
                  <c:v>0.70223895398110225</c:v>
                </c:pt>
                <c:pt idx="1070">
                  <c:v>0.70727462180219103</c:v>
                </c:pt>
                <c:pt idx="1071">
                  <c:v>0.71409615486868727</c:v>
                </c:pt>
                <c:pt idx="1072">
                  <c:v>0.71697641344982133</c:v>
                </c:pt>
                <c:pt idx="1073">
                  <c:v>0.72048288189586362</c:v>
                </c:pt>
                <c:pt idx="1074">
                  <c:v>0.72312424624388882</c:v>
                </c:pt>
                <c:pt idx="1075">
                  <c:v>0.73104502581204089</c:v>
                </c:pt>
                <c:pt idx="1076">
                  <c:v>0.74104918655225627</c:v>
                </c:pt>
                <c:pt idx="1077">
                  <c:v>0.73362831704488729</c:v>
                </c:pt>
                <c:pt idx="1078">
                  <c:v>0.74970578017955825</c:v>
                </c:pt>
                <c:pt idx="1079">
                  <c:v>0.75287389259252957</c:v>
                </c:pt>
                <c:pt idx="1080">
                  <c:v>0.75429335809605913</c:v>
                </c:pt>
                <c:pt idx="1081">
                  <c:v>0.74197098990471722</c:v>
                </c:pt>
                <c:pt idx="1082">
                  <c:v>0.75627320689596067</c:v>
                </c:pt>
                <c:pt idx="1083">
                  <c:v>0.76473646521056993</c:v>
                </c:pt>
                <c:pt idx="1084">
                  <c:v>0.76582422607961143</c:v>
                </c:pt>
                <c:pt idx="1085">
                  <c:v>0.76285573120765271</c:v>
                </c:pt>
                <c:pt idx="1086">
                  <c:v>0.76576098359382316</c:v>
                </c:pt>
                <c:pt idx="1087">
                  <c:v>0.78263073532651506</c:v>
                </c:pt>
                <c:pt idx="1088">
                  <c:v>0.78694040797921283</c:v>
                </c:pt>
                <c:pt idx="1089">
                  <c:v>0.7831065797783604</c:v>
                </c:pt>
                <c:pt idx="1090">
                  <c:v>0.78542932601813087</c:v>
                </c:pt>
                <c:pt idx="1091">
                  <c:v>0.79719336743689262</c:v>
                </c:pt>
                <c:pt idx="1092">
                  <c:v>0.77001567448432373</c:v>
                </c:pt>
                <c:pt idx="1093">
                  <c:v>0.77148995129932341</c:v>
                </c:pt>
                <c:pt idx="1094">
                  <c:v>0.77128586512349517</c:v>
                </c:pt>
                <c:pt idx="1095">
                  <c:v>0.76983585879716387</c:v>
                </c:pt>
                <c:pt idx="1096">
                  <c:v>0.76339549054684575</c:v>
                </c:pt>
                <c:pt idx="1097">
                  <c:v>0.76170627379026956</c:v>
                </c:pt>
                <c:pt idx="1098">
                  <c:v>0.7641864419347586</c:v>
                </c:pt>
                <c:pt idx="1099">
                  <c:v>0.74337822486965766</c:v>
                </c:pt>
                <c:pt idx="1100">
                  <c:v>0.74417691398262742</c:v>
                </c:pt>
                <c:pt idx="1101">
                  <c:v>0.7370561175402438</c:v>
                </c:pt>
                <c:pt idx="1102">
                  <c:v>0.71135862908323855</c:v>
                </c:pt>
                <c:pt idx="1103">
                  <c:v>0.71086630620874447</c:v>
                </c:pt>
                <c:pt idx="1104">
                  <c:v>0.70977742709746527</c:v>
                </c:pt>
                <c:pt idx="1105">
                  <c:v>0.67777551237074396</c:v>
                </c:pt>
                <c:pt idx="1106">
                  <c:v>0.67868813695400831</c:v>
                </c:pt>
                <c:pt idx="1107">
                  <c:v>0.67948837069307066</c:v>
                </c:pt>
                <c:pt idx="1108">
                  <c:v>0.68187530087884263</c:v>
                </c:pt>
                <c:pt idx="1109">
                  <c:v>0.68285793014035701</c:v>
                </c:pt>
                <c:pt idx="1110">
                  <c:v>0.62317713165904132</c:v>
                </c:pt>
                <c:pt idx="1111">
                  <c:v>0.6378424284429105</c:v>
                </c:pt>
                <c:pt idx="1112">
                  <c:v>0.63130860274219058</c:v>
                </c:pt>
                <c:pt idx="1113">
                  <c:v>0.62057934979571994</c:v>
                </c:pt>
                <c:pt idx="1114">
                  <c:v>0.62631008969434543</c:v>
                </c:pt>
                <c:pt idx="1115">
                  <c:v>0.63670063159028012</c:v>
                </c:pt>
                <c:pt idx="1116">
                  <c:v>0.62749435533707565</c:v>
                </c:pt>
                <c:pt idx="1117">
                  <c:v>0.62843087986908031</c:v>
                </c:pt>
                <c:pt idx="1118">
                  <c:v>0.61740014574405022</c:v>
                </c:pt>
                <c:pt idx="1119">
                  <c:v>0.60254666899966225</c:v>
                </c:pt>
                <c:pt idx="1120">
                  <c:v>0.6105036334949524</c:v>
                </c:pt>
                <c:pt idx="1121">
                  <c:v>0.61148389428413552</c:v>
                </c:pt>
                <c:pt idx="1122">
                  <c:v>0.61001654503621139</c:v>
                </c:pt>
                <c:pt idx="1123">
                  <c:v>0.61193714257619403</c:v>
                </c:pt>
                <c:pt idx="1124">
                  <c:v>0.63029037916639419</c:v>
                </c:pt>
                <c:pt idx="1125">
                  <c:v>0.62647165461029131</c:v>
                </c:pt>
                <c:pt idx="1126">
                  <c:v>0.62407101359804196</c:v>
                </c:pt>
                <c:pt idx="1127">
                  <c:v>0.58667764386796806</c:v>
                </c:pt>
                <c:pt idx="1128">
                  <c:v>0.56109382093328797</c:v>
                </c:pt>
                <c:pt idx="1129">
                  <c:v>0.56612933524044984</c:v>
                </c:pt>
                <c:pt idx="1130">
                  <c:v>0.57374012218424897</c:v>
                </c:pt>
                <c:pt idx="1131">
                  <c:v>0.57369317177987667</c:v>
                </c:pt>
                <c:pt idx="1132">
                  <c:v>0.56923263925476075</c:v>
                </c:pt>
                <c:pt idx="1133">
                  <c:v>0.57288099772233703</c:v>
                </c:pt>
                <c:pt idx="1134">
                  <c:v>0.56734740142172846</c:v>
                </c:pt>
                <c:pt idx="1135">
                  <c:v>0.57093090888003761</c:v>
                </c:pt>
                <c:pt idx="1136">
                  <c:v>0.5661975613287723</c:v>
                </c:pt>
                <c:pt idx="1137">
                  <c:v>0.56239244895289842</c:v>
                </c:pt>
                <c:pt idx="1138">
                  <c:v>0.55251523703330474</c:v>
                </c:pt>
                <c:pt idx="1139">
                  <c:v>0.52843014989899928</c:v>
                </c:pt>
                <c:pt idx="1140">
                  <c:v>0.50060816462008617</c:v>
                </c:pt>
                <c:pt idx="1141">
                  <c:v>0.49059570928920421</c:v>
                </c:pt>
                <c:pt idx="1142">
                  <c:v>0.52082910199201227</c:v>
                </c:pt>
                <c:pt idx="1143">
                  <c:v>0.53139250397046434</c:v>
                </c:pt>
                <c:pt idx="1144">
                  <c:v>0.53856224022428123</c:v>
                </c:pt>
                <c:pt idx="1145">
                  <c:v>0.52965260533941971</c:v>
                </c:pt>
                <c:pt idx="1146">
                  <c:v>0.50858488312696692</c:v>
                </c:pt>
                <c:pt idx="1147">
                  <c:v>0.50328138701417879</c:v>
                </c:pt>
                <c:pt idx="1148">
                  <c:v>0.50487930270036119</c:v>
                </c:pt>
                <c:pt idx="1149">
                  <c:v>0.51748325423643393</c:v>
                </c:pt>
                <c:pt idx="1150">
                  <c:v>0.60315483414155424</c:v>
                </c:pt>
                <c:pt idx="1151">
                  <c:v>0.63013743305062841</c:v>
                </c:pt>
                <c:pt idx="1152">
                  <c:v>0.63398115681729705</c:v>
                </c:pt>
                <c:pt idx="1153">
                  <c:v>0.63400169829034414</c:v>
                </c:pt>
                <c:pt idx="1154">
                  <c:v>0.63690497669512181</c:v>
                </c:pt>
                <c:pt idx="1155">
                  <c:v>0.65885961807007587</c:v>
                </c:pt>
                <c:pt idx="1156">
                  <c:v>0.70259095829223572</c:v>
                </c:pt>
                <c:pt idx="1157">
                  <c:v>0.69870486230611928</c:v>
                </c:pt>
                <c:pt idx="1158">
                  <c:v>0.68751513135351272</c:v>
                </c:pt>
                <c:pt idx="1159">
                  <c:v>0.67610360305340578</c:v>
                </c:pt>
                <c:pt idx="1160">
                  <c:v>0.68046512145916938</c:v>
                </c:pt>
                <c:pt idx="1161">
                  <c:v>0.6802474496110863</c:v>
                </c:pt>
                <c:pt idx="1162">
                  <c:v>0.70475199996259619</c:v>
                </c:pt>
                <c:pt idx="1163">
                  <c:v>0.70571690829151756</c:v>
                </c:pt>
                <c:pt idx="1164">
                  <c:v>0.71240438932893879</c:v>
                </c:pt>
                <c:pt idx="1165">
                  <c:v>0.71326976047831459</c:v>
                </c:pt>
                <c:pt idx="1166">
                  <c:v>0.71562533443174692</c:v>
                </c:pt>
                <c:pt idx="1167">
                  <c:v>0.71239020456126523</c:v>
                </c:pt>
                <c:pt idx="1168">
                  <c:v>0.74625043107156641</c:v>
                </c:pt>
                <c:pt idx="1169">
                  <c:v>0.74102445722052124</c:v>
                </c:pt>
                <c:pt idx="1170">
                  <c:v>0.73987780282904037</c:v>
                </c:pt>
                <c:pt idx="1171">
                  <c:v>0.74166522062333107</c:v>
                </c:pt>
                <c:pt idx="1172">
                  <c:v>0.74047779811583381</c:v>
                </c:pt>
                <c:pt idx="1173">
                  <c:v>0.74202485705726928</c:v>
                </c:pt>
                <c:pt idx="1174">
                  <c:v>0.72766570368523464</c:v>
                </c:pt>
                <c:pt idx="1175">
                  <c:v>0.7217879555899509</c:v>
                </c:pt>
                <c:pt idx="1176">
                  <c:v>0.73976331547339547</c:v>
                </c:pt>
                <c:pt idx="1177">
                  <c:v>0.73466737181416253</c:v>
                </c:pt>
                <c:pt idx="1178">
                  <c:v>0.7258636953640486</c:v>
                </c:pt>
                <c:pt idx="1179">
                  <c:v>0.72886782316921195</c:v>
                </c:pt>
                <c:pt idx="1180">
                  <c:v>0.73185394302487339</c:v>
                </c:pt>
                <c:pt idx="1181">
                  <c:v>0.72372518036476097</c:v>
                </c:pt>
                <c:pt idx="1182">
                  <c:v>0.72515743609247552</c:v>
                </c:pt>
                <c:pt idx="1183">
                  <c:v>0.73353030004336883</c:v>
                </c:pt>
                <c:pt idx="1184">
                  <c:v>0.71983780515853357</c:v>
                </c:pt>
                <c:pt idx="1185">
                  <c:v>0.71779523673012424</c:v>
                </c:pt>
                <c:pt idx="1186">
                  <c:v>0.72376890154344864</c:v>
                </c:pt>
                <c:pt idx="1187">
                  <c:v>0.72385530223568717</c:v>
                </c:pt>
                <c:pt idx="1188">
                  <c:v>0.72247107349837214</c:v>
                </c:pt>
                <c:pt idx="1189">
                  <c:v>0.72588655923270295</c:v>
                </c:pt>
                <c:pt idx="1190">
                  <c:v>0.75630236606573464</c:v>
                </c:pt>
                <c:pt idx="1191">
                  <c:v>0.77360332784007557</c:v>
                </c:pt>
                <c:pt idx="1192">
                  <c:v>0.75799030035147996</c:v>
                </c:pt>
                <c:pt idx="1193">
                  <c:v>0.75599720086899647</c:v>
                </c:pt>
                <c:pt idx="1194">
                  <c:v>0.75223334585302093</c:v>
                </c:pt>
                <c:pt idx="1195">
                  <c:v>0.76435051156146849</c:v>
                </c:pt>
                <c:pt idx="1196">
                  <c:v>0.7710315749577682</c:v>
                </c:pt>
                <c:pt idx="1197">
                  <c:v>0.77102045819630416</c:v>
                </c:pt>
                <c:pt idx="1198">
                  <c:v>0.77387018341391134</c:v>
                </c:pt>
                <c:pt idx="1199">
                  <c:v>0.77448234604704846</c:v>
                </c:pt>
                <c:pt idx="1200">
                  <c:v>0.7907479897642975</c:v>
                </c:pt>
                <c:pt idx="1201">
                  <c:v>0.77385039899941221</c:v>
                </c:pt>
                <c:pt idx="1202">
                  <c:v>0.78152296620573292</c:v>
                </c:pt>
                <c:pt idx="1203">
                  <c:v>0.80508826590658644</c:v>
                </c:pt>
                <c:pt idx="1204">
                  <c:v>0.80506195765307387</c:v>
                </c:pt>
                <c:pt idx="1205">
                  <c:v>0.78801038912720889</c:v>
                </c:pt>
                <c:pt idx="1206">
                  <c:v>0.77885163051555573</c:v>
                </c:pt>
                <c:pt idx="1207">
                  <c:v>0.78084911206182051</c:v>
                </c:pt>
                <c:pt idx="1208">
                  <c:v>0.78416116727964635</c:v>
                </c:pt>
                <c:pt idx="1209">
                  <c:v>0.7855087840017394</c:v>
                </c:pt>
                <c:pt idx="1210">
                  <c:v>0.79218264281931416</c:v>
                </c:pt>
                <c:pt idx="1211">
                  <c:v>0.79303732845210351</c:v>
                </c:pt>
                <c:pt idx="1212">
                  <c:v>0.79114731369789992</c:v>
                </c:pt>
                <c:pt idx="1213">
                  <c:v>0.78185130865681707</c:v>
                </c:pt>
                <c:pt idx="1214">
                  <c:v>0.77475260157043491</c:v>
                </c:pt>
                <c:pt idx="1215">
                  <c:v>0.77287465006864686</c:v>
                </c:pt>
                <c:pt idx="1216">
                  <c:v>0.77290892458956451</c:v>
                </c:pt>
                <c:pt idx="1217">
                  <c:v>0.77297141323534313</c:v>
                </c:pt>
                <c:pt idx="1218">
                  <c:v>0.77171649972253198</c:v>
                </c:pt>
                <c:pt idx="1219">
                  <c:v>0.75014843691493682</c:v>
                </c:pt>
                <c:pt idx="1220">
                  <c:v>0.75694274376876103</c:v>
                </c:pt>
                <c:pt idx="1221">
                  <c:v>0.76219284626278427</c:v>
                </c:pt>
                <c:pt idx="1222">
                  <c:v>0.77132088322068981</c:v>
                </c:pt>
                <c:pt idx="1223">
                  <c:v>0.76267520660826182</c:v>
                </c:pt>
                <c:pt idx="1224">
                  <c:v>0.76818302628246438</c:v>
                </c:pt>
                <c:pt idx="1225">
                  <c:v>0.76564044098719286</c:v>
                </c:pt>
                <c:pt idx="1226">
                  <c:v>0.76598419025211606</c:v>
                </c:pt>
                <c:pt idx="1227">
                  <c:v>0.74527388663074567</c:v>
                </c:pt>
                <c:pt idx="1228">
                  <c:v>0.73925525303824124</c:v>
                </c:pt>
                <c:pt idx="1229">
                  <c:v>0.7357180096148529</c:v>
                </c:pt>
                <c:pt idx="1230">
                  <c:v>0.73436833647307076</c:v>
                </c:pt>
                <c:pt idx="1231">
                  <c:v>0.73723001082912176</c:v>
                </c:pt>
                <c:pt idx="1232">
                  <c:v>0.74066129623557531</c:v>
                </c:pt>
                <c:pt idx="1233">
                  <c:v>0.74061026303708566</c:v>
                </c:pt>
                <c:pt idx="1234">
                  <c:v>0.7437135067497519</c:v>
                </c:pt>
                <c:pt idx="1235">
                  <c:v>0.74384115917742166</c:v>
                </c:pt>
                <c:pt idx="1236">
                  <c:v>0.74189114214047136</c:v>
                </c:pt>
                <c:pt idx="1237">
                  <c:v>0.74774023596982109</c:v>
                </c:pt>
                <c:pt idx="1238">
                  <c:v>0.75237733855319544</c:v>
                </c:pt>
                <c:pt idx="1239">
                  <c:v>0.73222376187410054</c:v>
                </c:pt>
                <c:pt idx="1240">
                  <c:v>0.73869231058599572</c:v>
                </c:pt>
                <c:pt idx="1241">
                  <c:v>0.74834382865448412</c:v>
                </c:pt>
                <c:pt idx="1242">
                  <c:v>0.75161738649814647</c:v>
                </c:pt>
                <c:pt idx="1243">
                  <c:v>0.75101719965491975</c:v>
                </c:pt>
                <c:pt idx="1244">
                  <c:v>0.75573435160449087</c:v>
                </c:pt>
                <c:pt idx="1245">
                  <c:v>0.75952874650414137</c:v>
                </c:pt>
                <c:pt idx="1246">
                  <c:v>0.75484767976510014</c:v>
                </c:pt>
                <c:pt idx="1247">
                  <c:v>0.75659074640659185</c:v>
                </c:pt>
                <c:pt idx="1248">
                  <c:v>0.76051888815153768</c:v>
                </c:pt>
                <c:pt idx="1249">
                  <c:v>0.75453892378288701</c:v>
                </c:pt>
                <c:pt idx="1250">
                  <c:v>0.73821315666296949</c:v>
                </c:pt>
                <c:pt idx="1251">
                  <c:v>0.73919262205812974</c:v>
                </c:pt>
                <c:pt idx="1252">
                  <c:v>0.73818316954608754</c:v>
                </c:pt>
                <c:pt idx="1253">
                  <c:v>0.73392352875066802</c:v>
                </c:pt>
                <c:pt idx="1254">
                  <c:v>0.73610556436129526</c:v>
                </c:pt>
                <c:pt idx="1255">
                  <c:v>0.75032032071193233</c:v>
                </c:pt>
                <c:pt idx="1256">
                  <c:v>0.75061328850671039</c:v>
                </c:pt>
                <c:pt idx="1257">
                  <c:v>0.75550149271130163</c:v>
                </c:pt>
                <c:pt idx="1258">
                  <c:v>0.74660369137401694</c:v>
                </c:pt>
                <c:pt idx="1259">
                  <c:v>0.74194302053936378</c:v>
                </c:pt>
                <c:pt idx="1260">
                  <c:v>0.74005237908706922</c:v>
                </c:pt>
                <c:pt idx="1261">
                  <c:v>0.73913603818337148</c:v>
                </c:pt>
                <c:pt idx="1262">
                  <c:v>0.75303242711123852</c:v>
                </c:pt>
                <c:pt idx="1263">
                  <c:v>0.73824462053040862</c:v>
                </c:pt>
                <c:pt idx="1264">
                  <c:v>0.75217375627995597</c:v>
                </c:pt>
                <c:pt idx="1265">
                  <c:v>0.74229818108394319</c:v>
                </c:pt>
                <c:pt idx="1266">
                  <c:v>0.71609206315861929</c:v>
                </c:pt>
                <c:pt idx="1267">
                  <c:v>0.69161514998726326</c:v>
                </c:pt>
                <c:pt idx="1268">
                  <c:v>0.70897537205842642</c:v>
                </c:pt>
                <c:pt idx="1269">
                  <c:v>0.72062063308061486</c:v>
                </c:pt>
                <c:pt idx="1270">
                  <c:v>0.71944746522272673</c:v>
                </c:pt>
                <c:pt idx="1271">
                  <c:v>0.72351116276623362</c:v>
                </c:pt>
                <c:pt idx="1272">
                  <c:v>0.7214652951253927</c:v>
                </c:pt>
                <c:pt idx="1273">
                  <c:v>0.71348768649584338</c:v>
                </c:pt>
                <c:pt idx="1274">
                  <c:v>0.71371672524440499</c:v>
                </c:pt>
                <c:pt idx="1275">
                  <c:v>0.70639324176871576</c:v>
                </c:pt>
                <c:pt idx="1276">
                  <c:v>0.69365113028378389</c:v>
                </c:pt>
                <c:pt idx="1277">
                  <c:v>0.69008892540915812</c:v>
                </c:pt>
                <c:pt idx="1278">
                  <c:v>0.68927872891855857</c:v>
                </c:pt>
                <c:pt idx="1279">
                  <c:v>0.68448936668152172</c:v>
                </c:pt>
                <c:pt idx="1280">
                  <c:v>0.74018825380218645</c:v>
                </c:pt>
                <c:pt idx="1281">
                  <c:v>0.7372305709398389</c:v>
                </c:pt>
                <c:pt idx="1282">
                  <c:v>0.74113083980303074</c:v>
                </c:pt>
                <c:pt idx="1283">
                  <c:v>0.73733343198425594</c:v>
                </c:pt>
                <c:pt idx="1284">
                  <c:v>0.73707041374197901</c:v>
                </c:pt>
                <c:pt idx="1285">
                  <c:v>0.73728142435046695</c:v>
                </c:pt>
                <c:pt idx="1286">
                  <c:v>0.7466519097990707</c:v>
                </c:pt>
                <c:pt idx="1287">
                  <c:v>0.74867615845552737</c:v>
                </c:pt>
                <c:pt idx="1288">
                  <c:v>0.74426664965454392</c:v>
                </c:pt>
                <c:pt idx="1289">
                  <c:v>0.7445423547466985</c:v>
                </c:pt>
                <c:pt idx="1290">
                  <c:v>0.76374432777977963</c:v>
                </c:pt>
                <c:pt idx="1291">
                  <c:v>0.76572190264481976</c:v>
                </c:pt>
                <c:pt idx="1292">
                  <c:v>0.77854177425623905</c:v>
                </c:pt>
                <c:pt idx="1293">
                  <c:v>0.78224940735291804</c:v>
                </c:pt>
                <c:pt idx="1294">
                  <c:v>0.78018616324101542</c:v>
                </c:pt>
                <c:pt idx="1295">
                  <c:v>0.77232693054132306</c:v>
                </c:pt>
                <c:pt idx="1296">
                  <c:v>0.77503346392014372</c:v>
                </c:pt>
                <c:pt idx="1297">
                  <c:v>0.75682561424960637</c:v>
                </c:pt>
                <c:pt idx="1298">
                  <c:v>0.75701916559551319</c:v>
                </c:pt>
                <c:pt idx="1299">
                  <c:v>0.76184385105987018</c:v>
                </c:pt>
                <c:pt idx="1300">
                  <c:v>0.76827877543158762</c:v>
                </c:pt>
                <c:pt idx="1301">
                  <c:v>0.7798771505669424</c:v>
                </c:pt>
                <c:pt idx="1302">
                  <c:v>0.78261507746408365</c:v>
                </c:pt>
                <c:pt idx="1303">
                  <c:v>0.77067150742364254</c:v>
                </c:pt>
                <c:pt idx="1304">
                  <c:v>0.76147278420707887</c:v>
                </c:pt>
                <c:pt idx="1305">
                  <c:v>0.75967505015438552</c:v>
                </c:pt>
                <c:pt idx="1306">
                  <c:v>0.76131364946363533</c:v>
                </c:pt>
                <c:pt idx="1307">
                  <c:v>0.76642973886869248</c:v>
                </c:pt>
                <c:pt idx="1308">
                  <c:v>0.76492788466531936</c:v>
                </c:pt>
                <c:pt idx="1309">
                  <c:v>0.76406494003739156</c:v>
                </c:pt>
                <c:pt idx="1310">
                  <c:v>0.77530013104979167</c:v>
                </c:pt>
                <c:pt idx="1311">
                  <c:v>0.77013146492975737</c:v>
                </c:pt>
                <c:pt idx="1312">
                  <c:v>0.75408757230888557</c:v>
                </c:pt>
                <c:pt idx="1313">
                  <c:v>0.78325124814373992</c:v>
                </c:pt>
                <c:pt idx="1314">
                  <c:v>0.7770560077885128</c:v>
                </c:pt>
                <c:pt idx="1315">
                  <c:v>0.77752671153651398</c:v>
                </c:pt>
                <c:pt idx="1316">
                  <c:v>0.78574628797694157</c:v>
                </c:pt>
                <c:pt idx="1317">
                  <c:v>0.78229426739703734</c:v>
                </c:pt>
                <c:pt idx="1318">
                  <c:v>0.788183360752719</c:v>
                </c:pt>
                <c:pt idx="1319">
                  <c:v>0.79340771870304105</c:v>
                </c:pt>
                <c:pt idx="1320">
                  <c:v>0.79359230420325189</c:v>
                </c:pt>
                <c:pt idx="1321">
                  <c:v>0.78879778511445986</c:v>
                </c:pt>
                <c:pt idx="1322">
                  <c:v>0.78872754925377564</c:v>
                </c:pt>
                <c:pt idx="1323">
                  <c:v>0.80968090505129087</c:v>
                </c:pt>
                <c:pt idx="1324">
                  <c:v>0.80940539471289963</c:v>
                </c:pt>
                <c:pt idx="1325">
                  <c:v>0.7991134200516482</c:v>
                </c:pt>
                <c:pt idx="1326">
                  <c:v>0.79199931138018931</c:v>
                </c:pt>
                <c:pt idx="1327">
                  <c:v>0.79695056126998309</c:v>
                </c:pt>
                <c:pt idx="1328">
                  <c:v>0.7996894968316659</c:v>
                </c:pt>
                <c:pt idx="1329">
                  <c:v>0.82380375558773744</c:v>
                </c:pt>
                <c:pt idx="1330">
                  <c:v>0.84204737091469262</c:v>
                </c:pt>
                <c:pt idx="1331">
                  <c:v>0.85165900548726081</c:v>
                </c:pt>
                <c:pt idx="1332">
                  <c:v>0.8547414151928332</c:v>
                </c:pt>
                <c:pt idx="1333">
                  <c:v>0.82817098147893442</c:v>
                </c:pt>
                <c:pt idx="1334">
                  <c:v>0.79042009341223873</c:v>
                </c:pt>
                <c:pt idx="1335">
                  <c:v>0.79044938149433652</c:v>
                </c:pt>
                <c:pt idx="1336">
                  <c:v>0.79344301249320648</c:v>
                </c:pt>
                <c:pt idx="1337">
                  <c:v>0.80283440411876228</c:v>
                </c:pt>
                <c:pt idx="1338">
                  <c:v>0.80708831621953647</c:v>
                </c:pt>
                <c:pt idx="1339">
                  <c:v>0.8134797437226281</c:v>
                </c:pt>
                <c:pt idx="1340">
                  <c:v>0.81266627603217745</c:v>
                </c:pt>
                <c:pt idx="1341">
                  <c:v>0.8152211771487432</c:v>
                </c:pt>
                <c:pt idx="1342">
                  <c:v>0.82013614901351484</c:v>
                </c:pt>
                <c:pt idx="1343">
                  <c:v>0.80041598572393469</c:v>
                </c:pt>
                <c:pt idx="1344">
                  <c:v>0.80568993647135345</c:v>
                </c:pt>
                <c:pt idx="1345">
                  <c:v>0.81499609911427096</c:v>
                </c:pt>
                <c:pt idx="1346">
                  <c:v>0.81599857690004851</c:v>
                </c:pt>
                <c:pt idx="1347">
                  <c:v>0.81554413688442218</c:v>
                </c:pt>
                <c:pt idx="1348">
                  <c:v>0.81382351224555471</c:v>
                </c:pt>
                <c:pt idx="1349">
                  <c:v>0.81359076206535208</c:v>
                </c:pt>
                <c:pt idx="1350">
                  <c:v>0.80867929706358288</c:v>
                </c:pt>
                <c:pt idx="1351">
                  <c:v>0.80980129932098643</c:v>
                </c:pt>
                <c:pt idx="1352">
                  <c:v>0.80838050559536156</c:v>
                </c:pt>
                <c:pt idx="1353">
                  <c:v>0.81284489496025258</c:v>
                </c:pt>
                <c:pt idx="1354">
                  <c:v>0.81682858924537527</c:v>
                </c:pt>
                <c:pt idx="1355">
                  <c:v>0.81156370008537781</c:v>
                </c:pt>
                <c:pt idx="1356">
                  <c:v>0.81289037863486979</c:v>
                </c:pt>
                <c:pt idx="1357">
                  <c:v>0.8076506570234141</c:v>
                </c:pt>
                <c:pt idx="1358">
                  <c:v>0.81028979348326302</c:v>
                </c:pt>
                <c:pt idx="1359">
                  <c:v>0.81084878742139421</c:v>
                </c:pt>
                <c:pt idx="1360">
                  <c:v>0.81752698427299486</c:v>
                </c:pt>
                <c:pt idx="1361">
                  <c:v>0.81990684997190821</c:v>
                </c:pt>
                <c:pt idx="1362">
                  <c:v>0.81827548468094968</c:v>
                </c:pt>
                <c:pt idx="1363">
                  <c:v>0.81840131943622785</c:v>
                </c:pt>
                <c:pt idx="1364">
                  <c:v>0.80684420095626452</c:v>
                </c:pt>
                <c:pt idx="1365">
                  <c:v>0.81344998469050533</c:v>
                </c:pt>
                <c:pt idx="1366">
                  <c:v>0.81220813623858068</c:v>
                </c:pt>
                <c:pt idx="1367">
                  <c:v>0.81295082499796079</c:v>
                </c:pt>
                <c:pt idx="1368">
                  <c:v>0.81258522038207359</c:v>
                </c:pt>
                <c:pt idx="1369">
                  <c:v>0.81337224340337677</c:v>
                </c:pt>
                <c:pt idx="1370">
                  <c:v>0.81833693971777077</c:v>
                </c:pt>
                <c:pt idx="1371">
                  <c:v>0.80426976391956861</c:v>
                </c:pt>
                <c:pt idx="1372">
                  <c:v>0.80214526622418358</c:v>
                </c:pt>
                <c:pt idx="1373">
                  <c:v>0.80265326576618634</c:v>
                </c:pt>
                <c:pt idx="1374">
                  <c:v>0.80953368783315771</c:v>
                </c:pt>
                <c:pt idx="1375">
                  <c:v>0.81581239574748954</c:v>
                </c:pt>
                <c:pt idx="1376">
                  <c:v>0.81946769860902113</c:v>
                </c:pt>
                <c:pt idx="1377">
                  <c:v>0.81941791893306382</c:v>
                </c:pt>
                <c:pt idx="1378">
                  <c:v>0.83236072418657292</c:v>
                </c:pt>
                <c:pt idx="1379">
                  <c:v>0.82971241990218059</c:v>
                </c:pt>
                <c:pt idx="1380">
                  <c:v>0.83050984621741086</c:v>
                </c:pt>
                <c:pt idx="1381">
                  <c:v>0.82576964882720016</c:v>
                </c:pt>
                <c:pt idx="1382">
                  <c:v>0.82155849556075988</c:v>
                </c:pt>
                <c:pt idx="1383">
                  <c:v>0.82131400834632617</c:v>
                </c:pt>
                <c:pt idx="1384">
                  <c:v>0.81894915830872606</c:v>
                </c:pt>
                <c:pt idx="1385">
                  <c:v>0.8174736366447789</c:v>
                </c:pt>
                <c:pt idx="1386">
                  <c:v>0.80527141545082159</c:v>
                </c:pt>
                <c:pt idx="1387">
                  <c:v>0.80431526367076245</c:v>
                </c:pt>
                <c:pt idx="1388">
                  <c:v>0.81025545655466802</c:v>
                </c:pt>
                <c:pt idx="1389">
                  <c:v>0.81611367513311084</c:v>
                </c:pt>
                <c:pt idx="1390">
                  <c:v>0.81877173655909519</c:v>
                </c:pt>
                <c:pt idx="1391">
                  <c:v>0.82246327505921202</c:v>
                </c:pt>
                <c:pt idx="1392">
                  <c:v>0.80148516636013856</c:v>
                </c:pt>
                <c:pt idx="1393">
                  <c:v>0.78035927979369712</c:v>
                </c:pt>
                <c:pt idx="1394">
                  <c:v>0.76249602744754741</c:v>
                </c:pt>
                <c:pt idx="1395">
                  <c:v>0.75650340374525427</c:v>
                </c:pt>
                <c:pt idx="1396">
                  <c:v>0.77332906427158676</c:v>
                </c:pt>
                <c:pt idx="1397">
                  <c:v>0.80252038183162344</c:v>
                </c:pt>
                <c:pt idx="1398">
                  <c:v>0.79674043842093212</c:v>
                </c:pt>
                <c:pt idx="1399">
                  <c:v>0.78944541160817461</c:v>
                </c:pt>
                <c:pt idx="1400">
                  <c:v>0.77881805426764883</c:v>
                </c:pt>
                <c:pt idx="1401">
                  <c:v>0.77878031497435762</c:v>
                </c:pt>
                <c:pt idx="1402">
                  <c:v>0.77088016825829309</c:v>
                </c:pt>
                <c:pt idx="1403">
                  <c:v>0.77487217985116963</c:v>
                </c:pt>
                <c:pt idx="1404">
                  <c:v>0.77340879648946592</c:v>
                </c:pt>
                <c:pt idx="1405">
                  <c:v>0.76607523758639684</c:v>
                </c:pt>
                <c:pt idx="1406">
                  <c:v>0.77393617441110074</c:v>
                </c:pt>
                <c:pt idx="1407">
                  <c:v>0.77303740114054198</c:v>
                </c:pt>
                <c:pt idx="1408">
                  <c:v>0.7500830170335292</c:v>
                </c:pt>
                <c:pt idx="1409">
                  <c:v>0.74598885129834269</c:v>
                </c:pt>
                <c:pt idx="1410">
                  <c:v>0.75173755761712868</c:v>
                </c:pt>
                <c:pt idx="1411">
                  <c:v>0.75315169085930322</c:v>
                </c:pt>
                <c:pt idx="1412">
                  <c:v>0.75922006372969575</c:v>
                </c:pt>
                <c:pt idx="1413">
                  <c:v>0.76481432056612553</c:v>
                </c:pt>
                <c:pt idx="1414">
                  <c:v>0.76661408879806481</c:v>
                </c:pt>
                <c:pt idx="1415">
                  <c:v>0.7738958943426586</c:v>
                </c:pt>
                <c:pt idx="1416">
                  <c:v>0.77519293191787719</c:v>
                </c:pt>
                <c:pt idx="1417">
                  <c:v>0.77640466945746578</c:v>
                </c:pt>
                <c:pt idx="1418">
                  <c:v>0.77658076648784691</c:v>
                </c:pt>
                <c:pt idx="1419">
                  <c:v>0.77538078643254105</c:v>
                </c:pt>
                <c:pt idx="1420">
                  <c:v>0.77811312004292543</c:v>
                </c:pt>
                <c:pt idx="1421">
                  <c:v>0.7798601361869697</c:v>
                </c:pt>
                <c:pt idx="1422">
                  <c:v>0.77901955546737733</c:v>
                </c:pt>
                <c:pt idx="1423">
                  <c:v>0.7761797944036346</c:v>
                </c:pt>
                <c:pt idx="1424">
                  <c:v>0.7709505249145121</c:v>
                </c:pt>
                <c:pt idx="1425">
                  <c:v>0.76661441338235992</c:v>
                </c:pt>
                <c:pt idx="1426">
                  <c:v>0.7672211390464454</c:v>
                </c:pt>
                <c:pt idx="1427">
                  <c:v>0.77599330564048763</c:v>
                </c:pt>
                <c:pt idx="1428">
                  <c:v>0.76424395389205968</c:v>
                </c:pt>
                <c:pt idx="1429">
                  <c:v>0.76160737924287769</c:v>
                </c:pt>
                <c:pt idx="1430">
                  <c:v>0.76270429911543991</c:v>
                </c:pt>
                <c:pt idx="1431">
                  <c:v>0.75425934551519469</c:v>
                </c:pt>
                <c:pt idx="1432">
                  <c:v>0.76392616774504962</c:v>
                </c:pt>
                <c:pt idx="1433">
                  <c:v>0.75388375545413533</c:v>
                </c:pt>
                <c:pt idx="1434">
                  <c:v>0.7692993360575261</c:v>
                </c:pt>
                <c:pt idx="1435">
                  <c:v>0.76495289991412574</c:v>
                </c:pt>
                <c:pt idx="1436">
                  <c:v>0.7623776480873149</c:v>
                </c:pt>
                <c:pt idx="1437">
                  <c:v>0.75324125420973054</c:v>
                </c:pt>
                <c:pt idx="1438">
                  <c:v>0.74683698486729899</c:v>
                </c:pt>
                <c:pt idx="1439">
                  <c:v>0.72198037205635157</c:v>
                </c:pt>
                <c:pt idx="1440">
                  <c:v>0.71668128383577756</c:v>
                </c:pt>
                <c:pt idx="1441">
                  <c:v>0.67481345256541159</c:v>
                </c:pt>
                <c:pt idx="1442">
                  <c:v>0.6758047232037927</c:v>
                </c:pt>
                <c:pt idx="1443">
                  <c:v>0.71908754759545934</c:v>
                </c:pt>
                <c:pt idx="1444">
                  <c:v>0.7105675128000184</c:v>
                </c:pt>
                <c:pt idx="1445">
                  <c:v>0.71802512985132261</c:v>
                </c:pt>
                <c:pt idx="1446">
                  <c:v>0.73008899871106281</c:v>
                </c:pt>
                <c:pt idx="1447">
                  <c:v>0.73734923868531455</c:v>
                </c:pt>
                <c:pt idx="1448">
                  <c:v>0.7367206736990064</c:v>
                </c:pt>
                <c:pt idx="1449">
                  <c:v>0.7317926999249027</c:v>
                </c:pt>
                <c:pt idx="1450">
                  <c:v>0.73284492769496301</c:v>
                </c:pt>
                <c:pt idx="1451">
                  <c:v>0.71999038548149086</c:v>
                </c:pt>
                <c:pt idx="1452">
                  <c:v>0.72112198860919818</c:v>
                </c:pt>
                <c:pt idx="1453">
                  <c:v>0.71142143104773004</c:v>
                </c:pt>
                <c:pt idx="1454">
                  <c:v>0.70363312813014578</c:v>
                </c:pt>
                <c:pt idx="1455">
                  <c:v>0.70719250380031506</c:v>
                </c:pt>
                <c:pt idx="1456">
                  <c:v>0.70785561517890694</c:v>
                </c:pt>
                <c:pt idx="1457">
                  <c:v>0.70902236286217035</c:v>
                </c:pt>
                <c:pt idx="1458">
                  <c:v>0.71477656723023275</c:v>
                </c:pt>
                <c:pt idx="1459">
                  <c:v>0.72862068592676832</c:v>
                </c:pt>
                <c:pt idx="1460">
                  <c:v>0.73046458845540929</c:v>
                </c:pt>
                <c:pt idx="1461">
                  <c:v>0.74362742731809672</c:v>
                </c:pt>
                <c:pt idx="1462">
                  <c:v>0.74622817367919647</c:v>
                </c:pt>
                <c:pt idx="1463">
                  <c:v>0.74645401650976584</c:v>
                </c:pt>
                <c:pt idx="1464">
                  <c:v>0.74474140779940412</c:v>
                </c:pt>
                <c:pt idx="1465">
                  <c:v>0.69533055477094718</c:v>
                </c:pt>
                <c:pt idx="1466">
                  <c:v>0.69218008038064094</c:v>
                </c:pt>
                <c:pt idx="1467">
                  <c:v>0.69409133397394118</c:v>
                </c:pt>
                <c:pt idx="1468">
                  <c:v>0.70939284524977686</c:v>
                </c:pt>
                <c:pt idx="1469">
                  <c:v>0.69590469524680543</c:v>
                </c:pt>
                <c:pt idx="1470">
                  <c:v>0.69359172931040869</c:v>
                </c:pt>
                <c:pt idx="1471">
                  <c:v>0.71682409824584303</c:v>
                </c:pt>
                <c:pt idx="1472">
                  <c:v>0.71639036173441095</c:v>
                </c:pt>
                <c:pt idx="1473">
                  <c:v>0.69806347885449449</c:v>
                </c:pt>
                <c:pt idx="1474">
                  <c:v>0.71021473436161575</c:v>
                </c:pt>
                <c:pt idx="1475">
                  <c:v>0.70242712155607345</c:v>
                </c:pt>
                <c:pt idx="1476">
                  <c:v>0.69393982644754837</c:v>
                </c:pt>
                <c:pt idx="1477">
                  <c:v>0.69322296949806717</c:v>
                </c:pt>
                <c:pt idx="1478">
                  <c:v>0.68403133845217956</c:v>
                </c:pt>
                <c:pt idx="1479">
                  <c:v>0.67799005384921907</c:v>
                </c:pt>
                <c:pt idx="1480">
                  <c:v>0.66767193827779725</c:v>
                </c:pt>
                <c:pt idx="1481">
                  <c:v>0.66725924753717591</c:v>
                </c:pt>
                <c:pt idx="1482">
                  <c:v>0.66721561051435829</c:v>
                </c:pt>
                <c:pt idx="1483">
                  <c:v>0.66504152695831653</c:v>
                </c:pt>
                <c:pt idx="1484">
                  <c:v>0.66281407722146091</c:v>
                </c:pt>
                <c:pt idx="1485">
                  <c:v>0.66933164677817125</c:v>
                </c:pt>
                <c:pt idx="1486">
                  <c:v>0.67121428426312768</c:v>
                </c:pt>
                <c:pt idx="1487">
                  <c:v>0.66513019222491243</c:v>
                </c:pt>
                <c:pt idx="1488">
                  <c:v>0.66447768447669031</c:v>
                </c:pt>
                <c:pt idx="1489">
                  <c:v>0.66408836147130801</c:v>
                </c:pt>
                <c:pt idx="1490">
                  <c:v>0.66247323142633041</c:v>
                </c:pt>
                <c:pt idx="1491">
                  <c:v>0.66238195261594024</c:v>
                </c:pt>
                <c:pt idx="1492">
                  <c:v>0.67762566194892093</c:v>
                </c:pt>
                <c:pt idx="1493">
                  <c:v>0.67550116231631041</c:v>
                </c:pt>
                <c:pt idx="1494">
                  <c:v>0.6893591507719905</c:v>
                </c:pt>
                <c:pt idx="1495">
                  <c:v>0.68134546224235715</c:v>
                </c:pt>
                <c:pt idx="1496">
                  <c:v>0.69100974319245767</c:v>
                </c:pt>
                <c:pt idx="1497">
                  <c:v>0.69116150930130915</c:v>
                </c:pt>
                <c:pt idx="1498">
                  <c:v>0.69415053155902084</c:v>
                </c:pt>
                <c:pt idx="1499">
                  <c:v>0.68666237649142781</c:v>
                </c:pt>
                <c:pt idx="1500">
                  <c:v>0.68568150231016645</c:v>
                </c:pt>
                <c:pt idx="1501">
                  <c:v>0.68949284269953781</c:v>
                </c:pt>
                <c:pt idx="1502">
                  <c:v>0.70117090498361179</c:v>
                </c:pt>
                <c:pt idx="1503">
                  <c:v>0.70960473911871502</c:v>
                </c:pt>
                <c:pt idx="1504">
                  <c:v>0.71500824849124422</c:v>
                </c:pt>
                <c:pt idx="1505">
                  <c:v>0.71103672303699739</c:v>
                </c:pt>
                <c:pt idx="1506">
                  <c:v>0.6759990817601339</c:v>
                </c:pt>
                <c:pt idx="1507">
                  <c:v>0.66967327844262625</c:v>
                </c:pt>
                <c:pt idx="1508">
                  <c:v>0.67536620324679608</c:v>
                </c:pt>
                <c:pt idx="1509">
                  <c:v>0.69425462330400678</c:v>
                </c:pt>
                <c:pt idx="1510">
                  <c:v>0.69559849490909598</c:v>
                </c:pt>
                <c:pt idx="1511">
                  <c:v>0.69819157112114938</c:v>
                </c:pt>
                <c:pt idx="1512">
                  <c:v>0.70552455189185448</c:v>
                </c:pt>
                <c:pt idx="1513">
                  <c:v>0.65732086459147288</c:v>
                </c:pt>
                <c:pt idx="1514">
                  <c:v>0.66236387557209786</c:v>
                </c:pt>
                <c:pt idx="1515">
                  <c:v>0.67681771818668457</c:v>
                </c:pt>
                <c:pt idx="1516">
                  <c:v>0.66663096231899999</c:v>
                </c:pt>
                <c:pt idx="1517">
                  <c:v>0.68875174981978093</c:v>
                </c:pt>
                <c:pt idx="1518">
                  <c:v>0.69315791185197484</c:v>
                </c:pt>
                <c:pt idx="1519">
                  <c:v>0.69165537136457489</c:v>
                </c:pt>
                <c:pt idx="1520">
                  <c:v>0.69064888722568396</c:v>
                </c:pt>
                <c:pt idx="1521">
                  <c:v>0.69597911341138796</c:v>
                </c:pt>
                <c:pt idx="1522">
                  <c:v>0.68797871955171219</c:v>
                </c:pt>
                <c:pt idx="1523">
                  <c:v>0.68995211801167866</c:v>
                </c:pt>
                <c:pt idx="1524">
                  <c:v>0.6838307595386427</c:v>
                </c:pt>
                <c:pt idx="1525">
                  <c:v>0.68520490291161518</c:v>
                </c:pt>
                <c:pt idx="1526">
                  <c:v>0.68882303928181021</c:v>
                </c:pt>
                <c:pt idx="1527">
                  <c:v>0.7005159575193497</c:v>
                </c:pt>
                <c:pt idx="1528">
                  <c:v>0.76046794829041309</c:v>
                </c:pt>
                <c:pt idx="1529">
                  <c:v>0.76152248609462192</c:v>
                </c:pt>
                <c:pt idx="1530">
                  <c:v>0.73663366901196226</c:v>
                </c:pt>
                <c:pt idx="1531">
                  <c:v>0.73751795267905984</c:v>
                </c:pt>
                <c:pt idx="1532">
                  <c:v>0.7374797551481358</c:v>
                </c:pt>
                <c:pt idx="1533">
                  <c:v>0.7374851015244589</c:v>
                </c:pt>
                <c:pt idx="1534">
                  <c:v>0.72456207964078712</c:v>
                </c:pt>
                <c:pt idx="1535">
                  <c:v>0.71661878753047981</c:v>
                </c:pt>
                <c:pt idx="1536">
                  <c:v>0.69622712209776882</c:v>
                </c:pt>
                <c:pt idx="1537">
                  <c:v>0.68182041850509745</c:v>
                </c:pt>
                <c:pt idx="1538">
                  <c:v>0.68017268270095044</c:v>
                </c:pt>
                <c:pt idx="1539">
                  <c:v>0.68406688930346171</c:v>
                </c:pt>
                <c:pt idx="1540">
                  <c:v>0.66870634763239556</c:v>
                </c:pt>
                <c:pt idx="1541">
                  <c:v>0.66641428137141834</c:v>
                </c:pt>
                <c:pt idx="1542">
                  <c:v>0.67046010139543633</c:v>
                </c:pt>
                <c:pt idx="1543">
                  <c:v>0.67569369145506819</c:v>
                </c:pt>
                <c:pt idx="1544">
                  <c:v>0.67720461519266539</c:v>
                </c:pt>
                <c:pt idx="1545">
                  <c:v>0.68114240125899628</c:v>
                </c:pt>
                <c:pt idx="1546">
                  <c:v>0.71130334680726004</c:v>
                </c:pt>
                <c:pt idx="1547">
                  <c:v>0.72592863731392587</c:v>
                </c:pt>
                <c:pt idx="1548">
                  <c:v>0.77383886737403684</c:v>
                </c:pt>
                <c:pt idx="1549">
                  <c:v>0.77255537154017273</c:v>
                </c:pt>
                <c:pt idx="1550">
                  <c:v>0.78344037349421924</c:v>
                </c:pt>
                <c:pt idx="1551">
                  <c:v>0.78204561274762607</c:v>
                </c:pt>
                <c:pt idx="1552">
                  <c:v>0.7816360953659911</c:v>
                </c:pt>
                <c:pt idx="1553">
                  <c:v>0.77815800692898152</c:v>
                </c:pt>
                <c:pt idx="1554">
                  <c:v>0.78812626786731899</c:v>
                </c:pt>
                <c:pt idx="1555">
                  <c:v>0.7852027004278419</c:v>
                </c:pt>
                <c:pt idx="1556">
                  <c:v>0.78454002674542611</c:v>
                </c:pt>
                <c:pt idx="1557">
                  <c:v>0.78722090819955215</c:v>
                </c:pt>
                <c:pt idx="1558">
                  <c:v>0.79247392092719615</c:v>
                </c:pt>
                <c:pt idx="1559">
                  <c:v>0.77909590507255699</c:v>
                </c:pt>
                <c:pt idx="1560">
                  <c:v>0.77710057146023603</c:v>
                </c:pt>
                <c:pt idx="1561">
                  <c:v>0.77541113486314905</c:v>
                </c:pt>
                <c:pt idx="1562">
                  <c:v>0.77780506193599652</c:v>
                </c:pt>
                <c:pt idx="1563">
                  <c:v>0.78001665467353987</c:v>
                </c:pt>
                <c:pt idx="1564">
                  <c:v>0.77589007762919981</c:v>
                </c:pt>
                <c:pt idx="1565">
                  <c:v>0.77944493300572693</c:v>
                </c:pt>
                <c:pt idx="1566">
                  <c:v>0.77957100294797255</c:v>
                </c:pt>
                <c:pt idx="1567">
                  <c:v>0.77520063395349503</c:v>
                </c:pt>
                <c:pt idx="1568">
                  <c:v>0.77861506670494929</c:v>
                </c:pt>
                <c:pt idx="1569">
                  <c:v>0.77945552561070575</c:v>
                </c:pt>
                <c:pt idx="1570">
                  <c:v>0.78547468378277896</c:v>
                </c:pt>
                <c:pt idx="1571">
                  <c:v>0.77631109021557265</c:v>
                </c:pt>
                <c:pt idx="1572">
                  <c:v>0.77809393387586645</c:v>
                </c:pt>
                <c:pt idx="1573">
                  <c:v>0.77870468499973478</c:v>
                </c:pt>
                <c:pt idx="1574">
                  <c:v>0.78562981203718896</c:v>
                </c:pt>
                <c:pt idx="1575">
                  <c:v>0.78557408973352749</c:v>
                </c:pt>
                <c:pt idx="1576">
                  <c:v>0.80425611459236768</c:v>
                </c:pt>
                <c:pt idx="1577">
                  <c:v>0.80270280114862702</c:v>
                </c:pt>
                <c:pt idx="1578">
                  <c:v>0.78713711256228946</c:v>
                </c:pt>
                <c:pt idx="1579">
                  <c:v>0.7859025113335133</c:v>
                </c:pt>
                <c:pt idx="1580">
                  <c:v>0.77011031466107516</c:v>
                </c:pt>
                <c:pt idx="1581">
                  <c:v>0.76575311358880849</c:v>
                </c:pt>
                <c:pt idx="1582">
                  <c:v>0.76660584137064847</c:v>
                </c:pt>
                <c:pt idx="1583">
                  <c:v>0.76216977092754545</c:v>
                </c:pt>
                <c:pt idx="1584">
                  <c:v>0.75734131989467279</c:v>
                </c:pt>
                <c:pt idx="1585">
                  <c:v>0.76144630126100021</c:v>
                </c:pt>
                <c:pt idx="1586">
                  <c:v>0.7594363393191117</c:v>
                </c:pt>
                <c:pt idx="1587">
                  <c:v>0.76036517372504453</c:v>
                </c:pt>
                <c:pt idx="1588">
                  <c:v>0.76065989379124288</c:v>
                </c:pt>
                <c:pt idx="1589">
                  <c:v>0.76263715564479218</c:v>
                </c:pt>
                <c:pt idx="1590">
                  <c:v>0.75655968373748894</c:v>
                </c:pt>
                <c:pt idx="1591">
                  <c:v>0.75837808077993252</c:v>
                </c:pt>
                <c:pt idx="1592">
                  <c:v>0.75699431231042302</c:v>
                </c:pt>
                <c:pt idx="1593">
                  <c:v>0.76611405860785187</c:v>
                </c:pt>
                <c:pt idx="1594">
                  <c:v>0.77349572414082635</c:v>
                </c:pt>
                <c:pt idx="1595">
                  <c:v>0.76926287973321283</c:v>
                </c:pt>
                <c:pt idx="1596">
                  <c:v>0.76729849370310033</c:v>
                </c:pt>
                <c:pt idx="1597">
                  <c:v>0.77056104922815838</c:v>
                </c:pt>
                <c:pt idx="1598">
                  <c:v>0.77441228181687627</c:v>
                </c:pt>
                <c:pt idx="1599">
                  <c:v>0.7908712963307708</c:v>
                </c:pt>
                <c:pt idx="1600">
                  <c:v>0.79074606526195779</c:v>
                </c:pt>
                <c:pt idx="1601">
                  <c:v>0.79253264467077555</c:v>
                </c:pt>
                <c:pt idx="1602">
                  <c:v>0.79163904550310282</c:v>
                </c:pt>
                <c:pt idx="1603">
                  <c:v>0.79863244489578777</c:v>
                </c:pt>
                <c:pt idx="1604">
                  <c:v>0.80049557764224999</c:v>
                </c:pt>
                <c:pt idx="1605">
                  <c:v>0.79884627818043652</c:v>
                </c:pt>
                <c:pt idx="1606">
                  <c:v>0.79466371985757356</c:v>
                </c:pt>
                <c:pt idx="1607">
                  <c:v>0.79273690770368144</c:v>
                </c:pt>
                <c:pt idx="1608">
                  <c:v>0.79032372255934125</c:v>
                </c:pt>
                <c:pt idx="1609">
                  <c:v>0.7796607448474675</c:v>
                </c:pt>
                <c:pt idx="1610">
                  <c:v>0.77021516698245551</c:v>
                </c:pt>
                <c:pt idx="1611">
                  <c:v>0.72481746936112368</c:v>
                </c:pt>
                <c:pt idx="1612">
                  <c:v>0.73216192885681164</c:v>
                </c:pt>
                <c:pt idx="1613">
                  <c:v>0.72001400069523314</c:v>
                </c:pt>
                <c:pt idx="1614">
                  <c:v>0.73202389570240822</c:v>
                </c:pt>
                <c:pt idx="1615">
                  <c:v>0.73139979658742982</c:v>
                </c:pt>
                <c:pt idx="1616">
                  <c:v>0.73383838745510532</c:v>
                </c:pt>
                <c:pt idx="1617">
                  <c:v>0.71823794384345718</c:v>
                </c:pt>
                <c:pt idx="1618">
                  <c:v>0.71523810972193458</c:v>
                </c:pt>
                <c:pt idx="1619">
                  <c:v>0.72483731131753015</c:v>
                </c:pt>
                <c:pt idx="1620">
                  <c:v>0.72123373231792898</c:v>
                </c:pt>
                <c:pt idx="1621">
                  <c:v>0.71044670793208853</c:v>
                </c:pt>
                <c:pt idx="1622">
                  <c:v>0.72566896308219697</c:v>
                </c:pt>
                <c:pt idx="1623">
                  <c:v>0.73310444824840615</c:v>
                </c:pt>
                <c:pt idx="1624">
                  <c:v>0.73279317418153145</c:v>
                </c:pt>
                <c:pt idx="1625">
                  <c:v>0.74769915756704397</c:v>
                </c:pt>
                <c:pt idx="1626">
                  <c:v>0.74529132782309016</c:v>
                </c:pt>
                <c:pt idx="1627">
                  <c:v>0.7598263810735929</c:v>
                </c:pt>
                <c:pt idx="1628">
                  <c:v>0.76459874981497844</c:v>
                </c:pt>
                <c:pt idx="1629">
                  <c:v>0.76808848227948012</c:v>
                </c:pt>
                <c:pt idx="1630">
                  <c:v>0.76890770026472288</c:v>
                </c:pt>
                <c:pt idx="1631">
                  <c:v>0.76622176284094379</c:v>
                </c:pt>
                <c:pt idx="1632">
                  <c:v>0.76715913621774878</c:v>
                </c:pt>
                <c:pt idx="1633">
                  <c:v>0.76532347465215078</c:v>
                </c:pt>
                <c:pt idx="1634">
                  <c:v>0.77792084058473288</c:v>
                </c:pt>
                <c:pt idx="1635">
                  <c:v>0.73511351310253792</c:v>
                </c:pt>
                <c:pt idx="1636">
                  <c:v>0.73180533522356106</c:v>
                </c:pt>
                <c:pt idx="1637">
                  <c:v>0.72070490557962175</c:v>
                </c:pt>
                <c:pt idx="1638">
                  <c:v>0.72184031747463984</c:v>
                </c:pt>
                <c:pt idx="1639">
                  <c:v>0.74458757299733558</c:v>
                </c:pt>
                <c:pt idx="1640">
                  <c:v>0.75599910143530613</c:v>
                </c:pt>
                <c:pt idx="1641">
                  <c:v>0.78708072151311737</c:v>
                </c:pt>
                <c:pt idx="1642">
                  <c:v>0.78803285298262782</c:v>
                </c:pt>
                <c:pt idx="1643">
                  <c:v>0.80300680192083396</c:v>
                </c:pt>
                <c:pt idx="1644">
                  <c:v>0.80968925047052875</c:v>
                </c:pt>
                <c:pt idx="1645">
                  <c:v>0.81053391994775414</c:v>
                </c:pt>
                <c:pt idx="1646">
                  <c:v>0.81705982116729581</c:v>
                </c:pt>
                <c:pt idx="1647">
                  <c:v>0.80591487092387881</c:v>
                </c:pt>
                <c:pt idx="1648">
                  <c:v>0.80430457371905439</c:v>
                </c:pt>
                <c:pt idx="1649">
                  <c:v>0.79624301047310242</c:v>
                </c:pt>
                <c:pt idx="1650">
                  <c:v>0.74882512756937591</c:v>
                </c:pt>
                <c:pt idx="1651">
                  <c:v>0.73977793623939392</c:v>
                </c:pt>
                <c:pt idx="1652">
                  <c:v>0.74788222261018056</c:v>
                </c:pt>
                <c:pt idx="1653">
                  <c:v>0.75642507270562431</c:v>
                </c:pt>
                <c:pt idx="1654">
                  <c:v>0.74083637624431009</c:v>
                </c:pt>
                <c:pt idx="1655">
                  <c:v>0.74420980653339341</c:v>
                </c:pt>
                <c:pt idx="1656">
                  <c:v>0.74589317546486278</c:v>
                </c:pt>
                <c:pt idx="1657">
                  <c:v>0.75120393918605199</c:v>
                </c:pt>
                <c:pt idx="1658">
                  <c:v>0.75993850624164727</c:v>
                </c:pt>
                <c:pt idx="1659">
                  <c:v>0.75500598571385935</c:v>
                </c:pt>
                <c:pt idx="1660">
                  <c:v>0.7493428795985736</c:v>
                </c:pt>
                <c:pt idx="1661">
                  <c:v>0.74930170942204444</c:v>
                </c:pt>
                <c:pt idx="1662">
                  <c:v>0.7327101542408665</c:v>
                </c:pt>
                <c:pt idx="1663">
                  <c:v>0.74898094657459824</c:v>
                </c:pt>
                <c:pt idx="1664">
                  <c:v>0.74600168887283658</c:v>
                </c:pt>
                <c:pt idx="1665">
                  <c:v>0.74991166070329063</c:v>
                </c:pt>
                <c:pt idx="1666">
                  <c:v>0.72257608531323503</c:v>
                </c:pt>
                <c:pt idx="1667">
                  <c:v>0.72224077247574203</c:v>
                </c:pt>
                <c:pt idx="1668">
                  <c:v>0.73058780276082957</c:v>
                </c:pt>
                <c:pt idx="1669">
                  <c:v>0.74161696682030409</c:v>
                </c:pt>
                <c:pt idx="1670">
                  <c:v>0.74054520936196711</c:v>
                </c:pt>
                <c:pt idx="1671">
                  <c:v>0.73268031723048288</c:v>
                </c:pt>
                <c:pt idx="1672">
                  <c:v>0.72895319989590401</c:v>
                </c:pt>
                <c:pt idx="1673">
                  <c:v>0.73271263145962573</c:v>
                </c:pt>
                <c:pt idx="1674">
                  <c:v>0.72652999681937258</c:v>
                </c:pt>
                <c:pt idx="1675">
                  <c:v>0.72694995663368511</c:v>
                </c:pt>
                <c:pt idx="1676">
                  <c:v>0.72832784037683207</c:v>
                </c:pt>
                <c:pt idx="1677">
                  <c:v>0.72654064110222216</c:v>
                </c:pt>
                <c:pt idx="1678">
                  <c:v>0.73433975894603942</c:v>
                </c:pt>
                <c:pt idx="1679">
                  <c:v>0.73253361195182753</c:v>
                </c:pt>
                <c:pt idx="1680">
                  <c:v>0.72347627271640502</c:v>
                </c:pt>
                <c:pt idx="1681">
                  <c:v>0.72474615984024515</c:v>
                </c:pt>
                <c:pt idx="1682">
                  <c:v>0.72243117179378236</c:v>
                </c:pt>
                <c:pt idx="1683">
                  <c:v>0.72278619869602978</c:v>
                </c:pt>
                <c:pt idx="1684">
                  <c:v>0.71950679914557414</c:v>
                </c:pt>
                <c:pt idx="1685">
                  <c:v>0.71706491917545323</c:v>
                </c:pt>
                <c:pt idx="1686">
                  <c:v>0.72140932974617566</c:v>
                </c:pt>
                <c:pt idx="1687">
                  <c:v>0.72412750812905158</c:v>
                </c:pt>
                <c:pt idx="1688">
                  <c:v>0.71973279043648486</c:v>
                </c:pt>
                <c:pt idx="1689">
                  <c:v>0.72292938528159234</c:v>
                </c:pt>
                <c:pt idx="1690">
                  <c:v>0.71815258299048634</c:v>
                </c:pt>
                <c:pt idx="1691">
                  <c:v>0.7140005257341695</c:v>
                </c:pt>
                <c:pt idx="1692">
                  <c:v>0.71476382125821158</c:v>
                </c:pt>
                <c:pt idx="1693">
                  <c:v>0.7165296624728944</c:v>
                </c:pt>
                <c:pt idx="1694">
                  <c:v>0.71668678316176915</c:v>
                </c:pt>
                <c:pt idx="1695">
                  <c:v>0.71524894401032801</c:v>
                </c:pt>
                <c:pt idx="1696">
                  <c:v>0.71101092498880691</c:v>
                </c:pt>
                <c:pt idx="1697">
                  <c:v>0.7180121104615047</c:v>
                </c:pt>
                <c:pt idx="1698">
                  <c:v>0.71927446839373255</c:v>
                </c:pt>
                <c:pt idx="1699">
                  <c:v>0.71394035943269674</c:v>
                </c:pt>
                <c:pt idx="1700">
                  <c:v>0.7131462195575542</c:v>
                </c:pt>
                <c:pt idx="1701">
                  <c:v>0.71301462093273271</c:v>
                </c:pt>
                <c:pt idx="1702">
                  <c:v>0.70327646944503142</c:v>
                </c:pt>
                <c:pt idx="1703">
                  <c:v>0.70872010997630097</c:v>
                </c:pt>
                <c:pt idx="1704">
                  <c:v>0.69880406112586357</c:v>
                </c:pt>
                <c:pt idx="1705">
                  <c:v>0.70102400527041042</c:v>
                </c:pt>
                <c:pt idx="1706">
                  <c:v>0.695504831580811</c:v>
                </c:pt>
                <c:pt idx="1707">
                  <c:v>0.69134505971494808</c:v>
                </c:pt>
                <c:pt idx="1708">
                  <c:v>0.69735217490541557</c:v>
                </c:pt>
                <c:pt idx="1710">
                  <c:v>0.69142871535585948</c:v>
                </c:pt>
                <c:pt idx="1711">
                  <c:v>0.70423447807186434</c:v>
                </c:pt>
                <c:pt idx="1712">
                  <c:v>0.68274094576276867</c:v>
                </c:pt>
                <c:pt idx="1713">
                  <c:v>0.68847732539588535</c:v>
                </c:pt>
                <c:pt idx="1714">
                  <c:v>0.72316707064930519</c:v>
                </c:pt>
                <c:pt idx="1715">
                  <c:v>0.72613876054011839</c:v>
                </c:pt>
                <c:pt idx="1716">
                  <c:v>0.70971257157615264</c:v>
                </c:pt>
                <c:pt idx="1717">
                  <c:v>0.70476888890266187</c:v>
                </c:pt>
                <c:pt idx="1718">
                  <c:v>0.706410153771593</c:v>
                </c:pt>
                <c:pt idx="1719">
                  <c:v>0.69924692222051388</c:v>
                </c:pt>
                <c:pt idx="1720">
                  <c:v>0.70030561036542083</c:v>
                </c:pt>
                <c:pt idx="1721">
                  <c:v>0.68067965626990856</c:v>
                </c:pt>
                <c:pt idx="1722">
                  <c:v>0.67167197853258143</c:v>
                </c:pt>
                <c:pt idx="1723">
                  <c:v>0.6704247974209333</c:v>
                </c:pt>
                <c:pt idx="1724">
                  <c:v>0.67080306344317475</c:v>
                </c:pt>
                <c:pt idx="1725">
                  <c:v>0.67114581012581342</c:v>
                </c:pt>
                <c:pt idx="1726">
                  <c:v>0.70099743332502862</c:v>
                </c:pt>
                <c:pt idx="1727">
                  <c:v>0.6198468528595007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RISKSTATS!$G$2:$G$2200</c:f>
              <c:numCache>
                <c:formatCode>0.00</c:formatCode>
                <c:ptCount val="2199"/>
                <c:pt idx="0">
                  <c:v>0.71528010952998244</c:v>
                </c:pt>
                <c:pt idx="1">
                  <c:v>0.70377496102866821</c:v>
                </c:pt>
                <c:pt idx="2">
                  <c:v>0.7047373785994101</c:v>
                </c:pt>
                <c:pt idx="3">
                  <c:v>0.69405856700675606</c:v>
                </c:pt>
                <c:pt idx="4">
                  <c:v>0.69445205594208093</c:v>
                </c:pt>
                <c:pt idx="5">
                  <c:v>0.69147010647795204</c:v>
                </c:pt>
                <c:pt idx="6">
                  <c:v>0.68371896155529699</c:v>
                </c:pt>
                <c:pt idx="7">
                  <c:v>0.67230026839961199</c:v>
                </c:pt>
                <c:pt idx="8">
                  <c:v>0.66884188654285148</c:v>
                </c:pt>
                <c:pt idx="9">
                  <c:v>0.64980155931803496</c:v>
                </c:pt>
                <c:pt idx="10">
                  <c:v>0.64429207531970778</c:v>
                </c:pt>
                <c:pt idx="11">
                  <c:v>0.64613086278789511</c:v>
                </c:pt>
                <c:pt idx="12">
                  <c:v>0.64388278362737339</c:v>
                </c:pt>
                <c:pt idx="13">
                  <c:v>0.62857226853687753</c:v>
                </c:pt>
                <c:pt idx="14">
                  <c:v>0.63019831831442752</c:v>
                </c:pt>
                <c:pt idx="15">
                  <c:v>0.63464700379080619</c:v>
                </c:pt>
                <c:pt idx="16">
                  <c:v>0.63299731363468925</c:v>
                </c:pt>
                <c:pt idx="17">
                  <c:v>0.6296003111967039</c:v>
                </c:pt>
                <c:pt idx="18">
                  <c:v>0.62839629155699606</c:v>
                </c:pt>
                <c:pt idx="19">
                  <c:v>0.62531262288209555</c:v>
                </c:pt>
                <c:pt idx="20">
                  <c:v>0.62573617347315202</c:v>
                </c:pt>
                <c:pt idx="21">
                  <c:v>0.6253503957494545</c:v>
                </c:pt>
                <c:pt idx="22">
                  <c:v>0.64016674515760996</c:v>
                </c:pt>
                <c:pt idx="23">
                  <c:v>0.63964783268920367</c:v>
                </c:pt>
                <c:pt idx="24">
                  <c:v>0.64122720347009465</c:v>
                </c:pt>
                <c:pt idx="25">
                  <c:v>0.63043000216451228</c:v>
                </c:pt>
                <c:pt idx="26">
                  <c:v>0.62123403369981367</c:v>
                </c:pt>
                <c:pt idx="27">
                  <c:v>0.60437819024055905</c:v>
                </c:pt>
                <c:pt idx="28">
                  <c:v>0.59751672097331254</c:v>
                </c:pt>
                <c:pt idx="29">
                  <c:v>0.5620062580579257</c:v>
                </c:pt>
                <c:pt idx="30">
                  <c:v>0.5597737054824673</c:v>
                </c:pt>
                <c:pt idx="31">
                  <c:v>0.5625898721235556</c:v>
                </c:pt>
                <c:pt idx="32">
                  <c:v>0.54189957942152378</c:v>
                </c:pt>
                <c:pt idx="33">
                  <c:v>0.54082075346969094</c:v>
                </c:pt>
                <c:pt idx="34">
                  <c:v>0.54050706313066854</c:v>
                </c:pt>
                <c:pt idx="35">
                  <c:v>0.52835311997322743</c:v>
                </c:pt>
                <c:pt idx="36">
                  <c:v>0.52385837475741548</c:v>
                </c:pt>
                <c:pt idx="37">
                  <c:v>0.5131348900990349</c:v>
                </c:pt>
                <c:pt idx="38">
                  <c:v>0.50245290384871211</c:v>
                </c:pt>
                <c:pt idx="39">
                  <c:v>0.51636510523787871</c:v>
                </c:pt>
                <c:pt idx="40">
                  <c:v>0.51049216708391998</c:v>
                </c:pt>
                <c:pt idx="41">
                  <c:v>0.51069764989523281</c:v>
                </c:pt>
                <c:pt idx="42">
                  <c:v>0.50909765914330884</c:v>
                </c:pt>
                <c:pt idx="43">
                  <c:v>0.50472314592109324</c:v>
                </c:pt>
                <c:pt idx="44">
                  <c:v>0.50042279961768632</c:v>
                </c:pt>
                <c:pt idx="45">
                  <c:v>0.50206970387248917</c:v>
                </c:pt>
                <c:pt idx="46">
                  <c:v>0.49978544211522558</c:v>
                </c:pt>
                <c:pt idx="47">
                  <c:v>0.49638493186260862</c:v>
                </c:pt>
                <c:pt idx="48">
                  <c:v>0.49830796151804335</c:v>
                </c:pt>
                <c:pt idx="49">
                  <c:v>0.49914442151317623</c:v>
                </c:pt>
                <c:pt idx="50">
                  <c:v>0.49821860637017606</c:v>
                </c:pt>
                <c:pt idx="51">
                  <c:v>0.48999331030843568</c:v>
                </c:pt>
                <c:pt idx="52">
                  <c:v>0.48345682597651035</c:v>
                </c:pt>
                <c:pt idx="53">
                  <c:v>0.48797986211341404</c:v>
                </c:pt>
                <c:pt idx="54">
                  <c:v>0.49052665336442691</c:v>
                </c:pt>
                <c:pt idx="55">
                  <c:v>0.49008946375437612</c:v>
                </c:pt>
                <c:pt idx="56">
                  <c:v>0.44886267267044822</c:v>
                </c:pt>
                <c:pt idx="57">
                  <c:v>0.4479087861498991</c:v>
                </c:pt>
                <c:pt idx="58">
                  <c:v>0.44795541296922398</c:v>
                </c:pt>
                <c:pt idx="59">
                  <c:v>0.43951464860399769</c:v>
                </c:pt>
                <c:pt idx="60">
                  <c:v>0.4401025742153048</c:v>
                </c:pt>
                <c:pt idx="61">
                  <c:v>0.44644666655968296</c:v>
                </c:pt>
                <c:pt idx="62">
                  <c:v>0.44338481751310765</c:v>
                </c:pt>
                <c:pt idx="63">
                  <c:v>0.4436878910291675</c:v>
                </c:pt>
                <c:pt idx="64">
                  <c:v>0.43386534184920611</c:v>
                </c:pt>
                <c:pt idx="65">
                  <c:v>0.43508123710356189</c:v>
                </c:pt>
                <c:pt idx="66">
                  <c:v>0.43556142388193136</c:v>
                </c:pt>
                <c:pt idx="67">
                  <c:v>0.43969028696269136</c:v>
                </c:pt>
                <c:pt idx="68">
                  <c:v>0.43985587498962331</c:v>
                </c:pt>
                <c:pt idx="69">
                  <c:v>0.44256578259790125</c:v>
                </c:pt>
                <c:pt idx="70">
                  <c:v>0.45116478323899412</c:v>
                </c:pt>
                <c:pt idx="71">
                  <c:v>0.4521912061302592</c:v>
                </c:pt>
                <c:pt idx="72">
                  <c:v>0.45887679231828454</c:v>
                </c:pt>
                <c:pt idx="73">
                  <c:v>0.45811484316937179</c:v>
                </c:pt>
                <c:pt idx="74">
                  <c:v>0.45364795805034985</c:v>
                </c:pt>
                <c:pt idx="75">
                  <c:v>0.44782266293806827</c:v>
                </c:pt>
                <c:pt idx="76">
                  <c:v>0.45056300073181649</c:v>
                </c:pt>
                <c:pt idx="77">
                  <c:v>0.4489897556245675</c:v>
                </c:pt>
                <c:pt idx="78">
                  <c:v>0.4358110625676912</c:v>
                </c:pt>
                <c:pt idx="79">
                  <c:v>0.42780865848726646</c:v>
                </c:pt>
                <c:pt idx="80">
                  <c:v>0.43595750495644914</c:v>
                </c:pt>
                <c:pt idx="81">
                  <c:v>0.4502959423067795</c:v>
                </c:pt>
                <c:pt idx="82">
                  <c:v>0.45375202383076119</c:v>
                </c:pt>
                <c:pt idx="83">
                  <c:v>0.48082641375649898</c:v>
                </c:pt>
                <c:pt idx="84">
                  <c:v>0.47843999400395371</c:v>
                </c:pt>
                <c:pt idx="85">
                  <c:v>0.47103910831981266</c:v>
                </c:pt>
                <c:pt idx="86">
                  <c:v>0.46733374904264302</c:v>
                </c:pt>
                <c:pt idx="87">
                  <c:v>0.46730870420833376</c:v>
                </c:pt>
                <c:pt idx="88">
                  <c:v>0.46767283671388754</c:v>
                </c:pt>
                <c:pt idx="89">
                  <c:v>0.45912390730845382</c:v>
                </c:pt>
                <c:pt idx="90">
                  <c:v>0.45836554137614577</c:v>
                </c:pt>
                <c:pt idx="91">
                  <c:v>0.46638623391647294</c:v>
                </c:pt>
                <c:pt idx="92">
                  <c:v>0.46519923336259117</c:v>
                </c:pt>
                <c:pt idx="93">
                  <c:v>0.4640361839452995</c:v>
                </c:pt>
                <c:pt idx="94">
                  <c:v>0.46327213665295708</c:v>
                </c:pt>
                <c:pt idx="95">
                  <c:v>0.46128449628114443</c:v>
                </c:pt>
                <c:pt idx="96">
                  <c:v>0.4676569182918448</c:v>
                </c:pt>
                <c:pt idx="97">
                  <c:v>0.4672364193967436</c:v>
                </c:pt>
                <c:pt idx="98">
                  <c:v>0.46982640325203817</c:v>
                </c:pt>
                <c:pt idx="99">
                  <c:v>0.46673831960155032</c:v>
                </c:pt>
                <c:pt idx="100">
                  <c:v>0.46688520165130926</c:v>
                </c:pt>
                <c:pt idx="101">
                  <c:v>0.46436946731353801</c:v>
                </c:pt>
                <c:pt idx="102">
                  <c:v>0.46403554560634758</c:v>
                </c:pt>
                <c:pt idx="103">
                  <c:v>0.46586967731500084</c:v>
                </c:pt>
                <c:pt idx="104">
                  <c:v>0.46775195829210903</c:v>
                </c:pt>
                <c:pt idx="105">
                  <c:v>0.46855813804576379</c:v>
                </c:pt>
                <c:pt idx="106">
                  <c:v>0.47251006677783275</c:v>
                </c:pt>
                <c:pt idx="107">
                  <c:v>0.47452761083246919</c:v>
                </c:pt>
                <c:pt idx="108">
                  <c:v>0.47000129741847729</c:v>
                </c:pt>
                <c:pt idx="109">
                  <c:v>0.46787277958281476</c:v>
                </c:pt>
                <c:pt idx="110">
                  <c:v>0.46996181600457554</c:v>
                </c:pt>
                <c:pt idx="111">
                  <c:v>0.47072569673176201</c:v>
                </c:pt>
                <c:pt idx="112">
                  <c:v>0.46693382945463252</c:v>
                </c:pt>
                <c:pt idx="113">
                  <c:v>0.47060472594222108</c:v>
                </c:pt>
                <c:pt idx="114">
                  <c:v>0.4713844828858248</c:v>
                </c:pt>
                <c:pt idx="115">
                  <c:v>0.47764436552225958</c:v>
                </c:pt>
                <c:pt idx="116">
                  <c:v>0.46993907079687691</c:v>
                </c:pt>
                <c:pt idx="117">
                  <c:v>0.46861775206138134</c:v>
                </c:pt>
                <c:pt idx="118">
                  <c:v>0.47001897561679945</c:v>
                </c:pt>
                <c:pt idx="119">
                  <c:v>0.46754883446164031</c:v>
                </c:pt>
                <c:pt idx="120">
                  <c:v>0.47069213058855891</c:v>
                </c:pt>
                <c:pt idx="121">
                  <c:v>0.46875092782690481</c:v>
                </c:pt>
                <c:pt idx="122">
                  <c:v>0.46490482832442609</c:v>
                </c:pt>
                <c:pt idx="123">
                  <c:v>0.46549696168408372</c:v>
                </c:pt>
                <c:pt idx="124">
                  <c:v>0.46631089523411462</c:v>
                </c:pt>
                <c:pt idx="125">
                  <c:v>0.46689395071065742</c:v>
                </c:pt>
                <c:pt idx="126">
                  <c:v>0.46644645181994238</c:v>
                </c:pt>
                <c:pt idx="127">
                  <c:v>0.46979516278470573</c:v>
                </c:pt>
                <c:pt idx="128">
                  <c:v>0.47654405744736555</c:v>
                </c:pt>
                <c:pt idx="129">
                  <c:v>0.48488879139638585</c:v>
                </c:pt>
                <c:pt idx="130">
                  <c:v>0.48186052930579615</c:v>
                </c:pt>
                <c:pt idx="131">
                  <c:v>0.48046989451329353</c:v>
                </c:pt>
                <c:pt idx="132">
                  <c:v>0.48037892013171146</c:v>
                </c:pt>
                <c:pt idx="133">
                  <c:v>0.48112973338586368</c:v>
                </c:pt>
                <c:pt idx="134">
                  <c:v>0.49022235361052452</c:v>
                </c:pt>
                <c:pt idx="135">
                  <c:v>0.50227414715355012</c:v>
                </c:pt>
                <c:pt idx="136">
                  <c:v>0.49967094184425231</c:v>
                </c:pt>
                <c:pt idx="137">
                  <c:v>0.50760344923330336</c:v>
                </c:pt>
                <c:pt idx="138">
                  <c:v>0.51832247760436811</c:v>
                </c:pt>
                <c:pt idx="139">
                  <c:v>0.5201804369349291</c:v>
                </c:pt>
                <c:pt idx="140">
                  <c:v>0.53105503117356967</c:v>
                </c:pt>
                <c:pt idx="141">
                  <c:v>0.51819920020363752</c:v>
                </c:pt>
                <c:pt idx="142">
                  <c:v>0.52634141931302603</c:v>
                </c:pt>
                <c:pt idx="143">
                  <c:v>0.52144676346710028</c:v>
                </c:pt>
                <c:pt idx="144">
                  <c:v>0.50373665344625607</c:v>
                </c:pt>
                <c:pt idx="145">
                  <c:v>0.50284499568241936</c:v>
                </c:pt>
                <c:pt idx="146">
                  <c:v>0.47412427033340471</c:v>
                </c:pt>
                <c:pt idx="147">
                  <c:v>0.48240881363006599</c:v>
                </c:pt>
                <c:pt idx="148">
                  <c:v>0.49741365982282282</c:v>
                </c:pt>
                <c:pt idx="149">
                  <c:v>0.50347606381627519</c:v>
                </c:pt>
                <c:pt idx="150">
                  <c:v>0.5085455013913458</c:v>
                </c:pt>
                <c:pt idx="151">
                  <c:v>0.50484603598737043</c:v>
                </c:pt>
                <c:pt idx="152">
                  <c:v>0.50727132612788639</c:v>
                </c:pt>
                <c:pt idx="153">
                  <c:v>0.50199626765848127</c:v>
                </c:pt>
                <c:pt idx="154">
                  <c:v>0.50347162961711556</c:v>
                </c:pt>
                <c:pt idx="155">
                  <c:v>0.50227063942029782</c:v>
                </c:pt>
                <c:pt idx="156">
                  <c:v>0.49963817809928796</c:v>
                </c:pt>
                <c:pt idx="157">
                  <c:v>0.4996955174132876</c:v>
                </c:pt>
                <c:pt idx="158">
                  <c:v>0.50109914468540706</c:v>
                </c:pt>
                <c:pt idx="159">
                  <c:v>0.49350019128635952</c:v>
                </c:pt>
                <c:pt idx="160">
                  <c:v>0.49314909328353773</c:v>
                </c:pt>
                <c:pt idx="161">
                  <c:v>0.49315412916368218</c:v>
                </c:pt>
                <c:pt idx="162">
                  <c:v>0.49396134390043472</c:v>
                </c:pt>
                <c:pt idx="163">
                  <c:v>0.48696452980545646</c:v>
                </c:pt>
                <c:pt idx="164">
                  <c:v>0.49008992732540185</c:v>
                </c:pt>
                <c:pt idx="165">
                  <c:v>0.49055639262876061</c:v>
                </c:pt>
                <c:pt idx="166">
                  <c:v>0.48705466874774</c:v>
                </c:pt>
                <c:pt idx="167">
                  <c:v>0.48658441705871625</c:v>
                </c:pt>
                <c:pt idx="168">
                  <c:v>0.48755028700257191</c:v>
                </c:pt>
                <c:pt idx="169">
                  <c:v>0.48696124973460131</c:v>
                </c:pt>
                <c:pt idx="170">
                  <c:v>0.48804384183592919</c:v>
                </c:pt>
                <c:pt idx="171">
                  <c:v>0.49021663700280077</c:v>
                </c:pt>
                <c:pt idx="172">
                  <c:v>0.49674700317425075</c:v>
                </c:pt>
                <c:pt idx="173">
                  <c:v>0.49684724831505311</c:v>
                </c:pt>
                <c:pt idx="174">
                  <c:v>0.49288685662487752</c:v>
                </c:pt>
                <c:pt idx="175">
                  <c:v>0.49181044092254222</c:v>
                </c:pt>
                <c:pt idx="176">
                  <c:v>0.48842918778249139</c:v>
                </c:pt>
                <c:pt idx="177">
                  <c:v>0.48807834827158142</c:v>
                </c:pt>
                <c:pt idx="178">
                  <c:v>0.48108600195908741</c:v>
                </c:pt>
                <c:pt idx="179">
                  <c:v>0.48509669277277395</c:v>
                </c:pt>
                <c:pt idx="180">
                  <c:v>0.48906676041497255</c:v>
                </c:pt>
                <c:pt idx="181">
                  <c:v>0.48873347049133142</c:v>
                </c:pt>
                <c:pt idx="182">
                  <c:v>0.49116273981438091</c:v>
                </c:pt>
                <c:pt idx="183">
                  <c:v>0.48845205190961555</c:v>
                </c:pt>
                <c:pt idx="184">
                  <c:v>0.48963042343502489</c:v>
                </c:pt>
                <c:pt idx="185">
                  <c:v>0.48883758056274146</c:v>
                </c:pt>
                <c:pt idx="186">
                  <c:v>0.49076785787737381</c:v>
                </c:pt>
                <c:pt idx="187">
                  <c:v>0.49104963887371961</c:v>
                </c:pt>
                <c:pt idx="188">
                  <c:v>0.49046205883910532</c:v>
                </c:pt>
                <c:pt idx="189">
                  <c:v>0.49294763216143817</c:v>
                </c:pt>
                <c:pt idx="191">
                  <c:v>0.4972742495975262</c:v>
                </c:pt>
                <c:pt idx="192">
                  <c:v>0.48775791806202012</c:v>
                </c:pt>
                <c:pt idx="193">
                  <c:v>0.48625913943636712</c:v>
                </c:pt>
                <c:pt idx="194">
                  <c:v>0.48666902117546823</c:v>
                </c:pt>
                <c:pt idx="195">
                  <c:v>0.48961999180547888</c:v>
                </c:pt>
                <c:pt idx="196">
                  <c:v>0.48745791306041597</c:v>
                </c:pt>
                <c:pt idx="197">
                  <c:v>0.48739330531657521</c:v>
                </c:pt>
                <c:pt idx="198">
                  <c:v>0.48296377166101956</c:v>
                </c:pt>
                <c:pt idx="199">
                  <c:v>0.48328655654532471</c:v>
                </c:pt>
                <c:pt idx="200">
                  <c:v>0.48399957963637197</c:v>
                </c:pt>
                <c:pt idx="201">
                  <c:v>0.48744530450373497</c:v>
                </c:pt>
                <c:pt idx="202">
                  <c:v>0.48472051977480873</c:v>
                </c:pt>
                <c:pt idx="203">
                  <c:v>0.48016603193485102</c:v>
                </c:pt>
                <c:pt idx="204">
                  <c:v>0.46426729602066058</c:v>
                </c:pt>
                <c:pt idx="205">
                  <c:v>0.48251963213278881</c:v>
                </c:pt>
                <c:pt idx="206">
                  <c:v>0.48222361658748941</c:v>
                </c:pt>
                <c:pt idx="207">
                  <c:v>0.48398051299490286</c:v>
                </c:pt>
                <c:pt idx="208">
                  <c:v>0.4921432613143415</c:v>
                </c:pt>
                <c:pt idx="209">
                  <c:v>0.48677388948176253</c:v>
                </c:pt>
                <c:pt idx="210">
                  <c:v>0.47931495367774091</c:v>
                </c:pt>
                <c:pt idx="211">
                  <c:v>0.46835728984650971</c:v>
                </c:pt>
                <c:pt idx="212">
                  <c:v>0.47865038013910827</c:v>
                </c:pt>
                <c:pt idx="213">
                  <c:v>0.48275328214184077</c:v>
                </c:pt>
                <c:pt idx="214">
                  <c:v>0.46738993981425042</c:v>
                </c:pt>
                <c:pt idx="215">
                  <c:v>0.45580411801962217</c:v>
                </c:pt>
                <c:pt idx="216">
                  <c:v>0.40805513949124855</c:v>
                </c:pt>
                <c:pt idx="217">
                  <c:v>0.4060140074959061</c:v>
                </c:pt>
                <c:pt idx="218">
                  <c:v>0.40603606998723313</c:v>
                </c:pt>
                <c:pt idx="219">
                  <c:v>0.40646473863885246</c:v>
                </c:pt>
                <c:pt idx="220">
                  <c:v>0.40447308719705827</c:v>
                </c:pt>
                <c:pt idx="221">
                  <c:v>0.39909838576628931</c:v>
                </c:pt>
                <c:pt idx="222">
                  <c:v>0.38900684921834089</c:v>
                </c:pt>
                <c:pt idx="223">
                  <c:v>0.39488558152076303</c:v>
                </c:pt>
                <c:pt idx="224">
                  <c:v>0.4035904422002905</c:v>
                </c:pt>
                <c:pt idx="225">
                  <c:v>0.39730290468362528</c:v>
                </c:pt>
                <c:pt idx="226">
                  <c:v>0.39661104072637016</c:v>
                </c:pt>
                <c:pt idx="227">
                  <c:v>0.39931031221613383</c:v>
                </c:pt>
                <c:pt idx="228">
                  <c:v>0.39769765925427131</c:v>
                </c:pt>
                <c:pt idx="229">
                  <c:v>0.38758150941585678</c:v>
                </c:pt>
                <c:pt idx="230">
                  <c:v>0.38476337207008154</c:v>
                </c:pt>
                <c:pt idx="231">
                  <c:v>0.39176206843942851</c:v>
                </c:pt>
                <c:pt idx="232">
                  <c:v>0.39022264194374623</c:v>
                </c:pt>
                <c:pt idx="233">
                  <c:v>0.39384713730075083</c:v>
                </c:pt>
                <c:pt idx="234">
                  <c:v>0.39390307299321647</c:v>
                </c:pt>
                <c:pt idx="235">
                  <c:v>0.39463266458837143</c:v>
                </c:pt>
                <c:pt idx="236">
                  <c:v>0.3909187189367257</c:v>
                </c:pt>
                <c:pt idx="237">
                  <c:v>0.39104858979574575</c:v>
                </c:pt>
                <c:pt idx="238">
                  <c:v>0.39047855105495344</c:v>
                </c:pt>
                <c:pt idx="239">
                  <c:v>0.39158103135547678</c:v>
                </c:pt>
                <c:pt idx="240">
                  <c:v>0.39156348757237591</c:v>
                </c:pt>
                <c:pt idx="241">
                  <c:v>0.39644667025275859</c:v>
                </c:pt>
                <c:pt idx="242">
                  <c:v>0.39584710442419552</c:v>
                </c:pt>
                <c:pt idx="243">
                  <c:v>0.39620891795593877</c:v>
                </c:pt>
                <c:pt idx="244">
                  <c:v>0.39534697428686949</c:v>
                </c:pt>
                <c:pt idx="245">
                  <c:v>0.39558046624144522</c:v>
                </c:pt>
                <c:pt idx="246">
                  <c:v>0.39765250664871238</c:v>
                </c:pt>
                <c:pt idx="247">
                  <c:v>0.39773078617336532</c:v>
                </c:pt>
                <c:pt idx="248">
                  <c:v>0.39712094441060602</c:v>
                </c:pt>
                <c:pt idx="249">
                  <c:v>0.39747623529354809</c:v>
                </c:pt>
                <c:pt idx="250">
                  <c:v>0.39574485564228407</c:v>
                </c:pt>
                <c:pt idx="251">
                  <c:v>0.4038637974290929</c:v>
                </c:pt>
                <c:pt idx="252">
                  <c:v>0.40171309487751711</c:v>
                </c:pt>
                <c:pt idx="253">
                  <c:v>0.40020290933277103</c:v>
                </c:pt>
                <c:pt idx="254">
                  <c:v>0.39973240576838553</c:v>
                </c:pt>
                <c:pt idx="255">
                  <c:v>0.39872888865110606</c:v>
                </c:pt>
                <c:pt idx="256">
                  <c:v>0.39054002904967394</c:v>
                </c:pt>
                <c:pt idx="257">
                  <c:v>0.39111958066852581</c:v>
                </c:pt>
                <c:pt idx="258">
                  <c:v>0.38969390440893131</c:v>
                </c:pt>
                <c:pt idx="259">
                  <c:v>0.3898175300114039</c:v>
                </c:pt>
                <c:pt idx="260">
                  <c:v>0.39385772053179369</c:v>
                </c:pt>
                <c:pt idx="261">
                  <c:v>0.39147813746177712</c:v>
                </c:pt>
                <c:pt idx="262">
                  <c:v>0.39161208308312689</c:v>
                </c:pt>
                <c:pt idx="263">
                  <c:v>0.39188297705526925</c:v>
                </c:pt>
                <c:pt idx="264">
                  <c:v>0.39082199322330718</c:v>
                </c:pt>
                <c:pt idx="265">
                  <c:v>0.38802824286768139</c:v>
                </c:pt>
                <c:pt idx="266">
                  <c:v>0.38987316324461468</c:v>
                </c:pt>
                <c:pt idx="267">
                  <c:v>0.38989377312933826</c:v>
                </c:pt>
                <c:pt idx="268">
                  <c:v>0.38956479503373448</c:v>
                </c:pt>
                <c:pt idx="269">
                  <c:v>0.39096332425135094</c:v>
                </c:pt>
                <c:pt idx="270">
                  <c:v>0.38848381118467007</c:v>
                </c:pt>
                <c:pt idx="271">
                  <c:v>0.38804975081176246</c:v>
                </c:pt>
                <c:pt idx="272">
                  <c:v>0.38899427741073939</c:v>
                </c:pt>
                <c:pt idx="273">
                  <c:v>0.39025410969573554</c:v>
                </c:pt>
                <c:pt idx="274">
                  <c:v>0.38914866945474602</c:v>
                </c:pt>
                <c:pt idx="275">
                  <c:v>0.38359497617437988</c:v>
                </c:pt>
                <c:pt idx="276">
                  <c:v>0.38489703945560932</c:v>
                </c:pt>
                <c:pt idx="277">
                  <c:v>0.38084612663725392</c:v>
                </c:pt>
                <c:pt idx="278">
                  <c:v>0.38485587926554865</c:v>
                </c:pt>
                <c:pt idx="279">
                  <c:v>0.40342762263307341</c:v>
                </c:pt>
                <c:pt idx="280">
                  <c:v>0.40559089923919611</c:v>
                </c:pt>
                <c:pt idx="281">
                  <c:v>0.40471337992958439</c:v>
                </c:pt>
                <c:pt idx="282">
                  <c:v>0.40457130467960983</c:v>
                </c:pt>
                <c:pt idx="283">
                  <c:v>0.40662828500784359</c:v>
                </c:pt>
                <c:pt idx="284">
                  <c:v>0.40699267355122248</c:v>
                </c:pt>
                <c:pt idx="285">
                  <c:v>0.41417178608866384</c:v>
                </c:pt>
                <c:pt idx="286">
                  <c:v>0.41178923512823062</c:v>
                </c:pt>
                <c:pt idx="287">
                  <c:v>0.4075575463858625</c:v>
                </c:pt>
                <c:pt idx="288">
                  <c:v>0.41240980240244812</c:v>
                </c:pt>
                <c:pt idx="289">
                  <c:v>0.41371577005719712</c:v>
                </c:pt>
                <c:pt idx="290">
                  <c:v>0.41635562560955786</c:v>
                </c:pt>
                <c:pt idx="291">
                  <c:v>0.41810039645287339</c:v>
                </c:pt>
                <c:pt idx="292">
                  <c:v>0.42879685098052517</c:v>
                </c:pt>
                <c:pt idx="293">
                  <c:v>0.43247337796048979</c:v>
                </c:pt>
                <c:pt idx="294">
                  <c:v>0.42518420125540046</c:v>
                </c:pt>
                <c:pt idx="295">
                  <c:v>0.42916522745786856</c:v>
                </c:pt>
                <c:pt idx="296">
                  <c:v>0.43077324609315648</c:v>
                </c:pt>
                <c:pt idx="297">
                  <c:v>0.43550109574598106</c:v>
                </c:pt>
                <c:pt idx="298">
                  <c:v>0.43764694331434129</c:v>
                </c:pt>
                <c:pt idx="299">
                  <c:v>0.44387054679187449</c:v>
                </c:pt>
                <c:pt idx="300">
                  <c:v>0.44410701460836105</c:v>
                </c:pt>
                <c:pt idx="301">
                  <c:v>0.45079180885542053</c:v>
                </c:pt>
                <c:pt idx="302">
                  <c:v>0.44929171072259688</c:v>
                </c:pt>
                <c:pt idx="303">
                  <c:v>0.4519899402527201</c:v>
                </c:pt>
                <c:pt idx="304">
                  <c:v>0.44812009002064407</c:v>
                </c:pt>
                <c:pt idx="305">
                  <c:v>0.4484659875171364</c:v>
                </c:pt>
                <c:pt idx="306">
                  <c:v>0.4481605199724033</c:v>
                </c:pt>
                <c:pt idx="307">
                  <c:v>0.44790853366595368</c:v>
                </c:pt>
                <c:pt idx="308">
                  <c:v>0.44637400783036935</c:v>
                </c:pt>
                <c:pt idx="309">
                  <c:v>0.4439007711577973</c:v>
                </c:pt>
                <c:pt idx="310">
                  <c:v>0.44418117779247779</c:v>
                </c:pt>
                <c:pt idx="311">
                  <c:v>0.4452581366079541</c:v>
                </c:pt>
                <c:pt idx="312">
                  <c:v>0.44790104533944575</c:v>
                </c:pt>
                <c:pt idx="313">
                  <c:v>0.44798007173362969</c:v>
                </c:pt>
                <c:pt idx="314">
                  <c:v>0.43704169377180546</c:v>
                </c:pt>
                <c:pt idx="315">
                  <c:v>0.44356691115131136</c:v>
                </c:pt>
                <c:pt idx="316">
                  <c:v>0.44074700319380145</c:v>
                </c:pt>
                <c:pt idx="317">
                  <c:v>0.44149024360770023</c:v>
                </c:pt>
                <c:pt idx="318">
                  <c:v>0.44732421894264007</c:v>
                </c:pt>
                <c:pt idx="319">
                  <c:v>0.47261206830514735</c:v>
                </c:pt>
                <c:pt idx="320">
                  <c:v>0.47273110562635706</c:v>
                </c:pt>
                <c:pt idx="321">
                  <c:v>0.47309146289193726</c:v>
                </c:pt>
                <c:pt idx="322">
                  <c:v>0.47225011935071115</c:v>
                </c:pt>
                <c:pt idx="323">
                  <c:v>0.46841735850270283</c:v>
                </c:pt>
                <c:pt idx="324">
                  <c:v>0.4701010763738882</c:v>
                </c:pt>
                <c:pt idx="325">
                  <c:v>0.47125540541602434</c:v>
                </c:pt>
                <c:pt idx="326">
                  <c:v>0.4766251820206665</c:v>
                </c:pt>
                <c:pt idx="327">
                  <c:v>0.47852554087269084</c:v>
                </c:pt>
                <c:pt idx="328">
                  <c:v>0.48205398858252585</c:v>
                </c:pt>
                <c:pt idx="329">
                  <c:v>0.47912355645926269</c:v>
                </c:pt>
                <c:pt idx="330">
                  <c:v>0.49055180498750073</c:v>
                </c:pt>
                <c:pt idx="331">
                  <c:v>0.49072446763935601</c:v>
                </c:pt>
                <c:pt idx="332">
                  <c:v>0.49026586366606639</c:v>
                </c:pt>
                <c:pt idx="333">
                  <c:v>0.49009993882095815</c:v>
                </c:pt>
                <c:pt idx="334">
                  <c:v>0.48864741303624137</c:v>
                </c:pt>
                <c:pt idx="335">
                  <c:v>0.48571867435969635</c:v>
                </c:pt>
                <c:pt idx="336">
                  <c:v>0.48587966611340683</c:v>
                </c:pt>
                <c:pt idx="337">
                  <c:v>0.50115607419418362</c:v>
                </c:pt>
                <c:pt idx="338">
                  <c:v>0.50233857041765262</c:v>
                </c:pt>
                <c:pt idx="339">
                  <c:v>0.49951157359033804</c:v>
                </c:pt>
                <c:pt idx="340">
                  <c:v>0.49885109081649254</c:v>
                </c:pt>
                <c:pt idx="341">
                  <c:v>0.50281439694274443</c:v>
                </c:pt>
                <c:pt idx="342">
                  <c:v>0.50475595041141919</c:v>
                </c:pt>
                <c:pt idx="343">
                  <c:v>0.50269595868035499</c:v>
                </c:pt>
                <c:pt idx="344">
                  <c:v>0.51335914374159286</c:v>
                </c:pt>
                <c:pt idx="345">
                  <c:v>0.51563849271680406</c:v>
                </c:pt>
                <c:pt idx="346">
                  <c:v>0.51543452409921431</c:v>
                </c:pt>
                <c:pt idx="347">
                  <c:v>0.51560404931276049</c:v>
                </c:pt>
                <c:pt idx="348">
                  <c:v>0.51372852251837375</c:v>
                </c:pt>
                <c:pt idx="349">
                  <c:v>0.51271065382192349</c:v>
                </c:pt>
                <c:pt idx="350">
                  <c:v>0.51869470598781087</c:v>
                </c:pt>
                <c:pt idx="351">
                  <c:v>0.50805731997252812</c:v>
                </c:pt>
                <c:pt idx="352">
                  <c:v>0.5110334703908056</c:v>
                </c:pt>
                <c:pt idx="353">
                  <c:v>0.50890494891039306</c:v>
                </c:pt>
                <c:pt idx="354">
                  <c:v>0.51075016929739636</c:v>
                </c:pt>
                <c:pt idx="355">
                  <c:v>0.51545553497335195</c:v>
                </c:pt>
                <c:pt idx="356">
                  <c:v>0.51694600301855009</c:v>
                </c:pt>
                <c:pt idx="357">
                  <c:v>0.52114494017536384</c:v>
                </c:pt>
                <c:pt idx="358">
                  <c:v>0.52159274230805419</c:v>
                </c:pt>
                <c:pt idx="359">
                  <c:v>0.52401933216817376</c:v>
                </c:pt>
                <c:pt idx="360">
                  <c:v>0.52288239852769469</c:v>
                </c:pt>
                <c:pt idx="361">
                  <c:v>0.52204461123369561</c:v>
                </c:pt>
                <c:pt idx="362">
                  <c:v>0.51891737211124389</c:v>
                </c:pt>
                <c:pt idx="363">
                  <c:v>0.51711803384271848</c:v>
                </c:pt>
                <c:pt idx="364">
                  <c:v>0.51609838528912078</c:v>
                </c:pt>
                <c:pt idx="365">
                  <c:v>0.51895230742202891</c:v>
                </c:pt>
                <c:pt idx="366">
                  <c:v>0.51811465716355909</c:v>
                </c:pt>
                <c:pt idx="367">
                  <c:v>0.52003394603316355</c:v>
                </c:pt>
                <c:pt idx="368">
                  <c:v>0.51969618596561229</c:v>
                </c:pt>
                <c:pt idx="369">
                  <c:v>0.51699488962867157</c:v>
                </c:pt>
                <c:pt idx="370">
                  <c:v>0.51873510893762442</c:v>
                </c:pt>
                <c:pt idx="371">
                  <c:v>0.52612676284661208</c:v>
                </c:pt>
                <c:pt idx="372">
                  <c:v>0.52595438201565148</c:v>
                </c:pt>
                <c:pt idx="373">
                  <c:v>0.52772020091915517</c:v>
                </c:pt>
                <c:pt idx="374">
                  <c:v>0.53135779195682842</c:v>
                </c:pt>
                <c:pt idx="375">
                  <c:v>0.53641588469350698</c:v>
                </c:pt>
                <c:pt idx="376">
                  <c:v>0.53650294860610492</c:v>
                </c:pt>
                <c:pt idx="377">
                  <c:v>0.53810148331906449</c:v>
                </c:pt>
                <c:pt idx="378">
                  <c:v>0.53736733159462202</c:v>
                </c:pt>
                <c:pt idx="379">
                  <c:v>0.53748599190634261</c:v>
                </c:pt>
                <c:pt idx="380">
                  <c:v>0.53923436862874796</c:v>
                </c:pt>
                <c:pt idx="381">
                  <c:v>0.53287992614473934</c:v>
                </c:pt>
                <c:pt idx="382">
                  <c:v>0.54378793368802225</c:v>
                </c:pt>
                <c:pt idx="383">
                  <c:v>0.54314017294559269</c:v>
                </c:pt>
                <c:pt idx="384">
                  <c:v>0.54389542041798622</c:v>
                </c:pt>
                <c:pt idx="385">
                  <c:v>0.54794554884863433</c:v>
                </c:pt>
                <c:pt idx="386">
                  <c:v>0.54805432906098528</c:v>
                </c:pt>
                <c:pt idx="387">
                  <c:v>0.54542183486212359</c:v>
                </c:pt>
                <c:pt idx="388">
                  <c:v>0.54781721433761255</c:v>
                </c:pt>
                <c:pt idx="389">
                  <c:v>0.54290246355276806</c:v>
                </c:pt>
                <c:pt idx="390">
                  <c:v>0.54509053913402317</c:v>
                </c:pt>
                <c:pt idx="391">
                  <c:v>0.5480941982743156</c:v>
                </c:pt>
                <c:pt idx="392">
                  <c:v>0.58519958398396088</c:v>
                </c:pt>
                <c:pt idx="393">
                  <c:v>0.58412742223722913</c:v>
                </c:pt>
                <c:pt idx="394">
                  <c:v>0.58378241298303557</c:v>
                </c:pt>
                <c:pt idx="395">
                  <c:v>0.58793672194820068</c:v>
                </c:pt>
                <c:pt idx="396">
                  <c:v>0.58803011259624982</c:v>
                </c:pt>
                <c:pt idx="397">
                  <c:v>0.58927867872491457</c:v>
                </c:pt>
                <c:pt idx="398">
                  <c:v>0.59322837190174416</c:v>
                </c:pt>
                <c:pt idx="399">
                  <c:v>0.58577230949915182</c:v>
                </c:pt>
                <c:pt idx="400">
                  <c:v>0.58644281183803082</c:v>
                </c:pt>
                <c:pt idx="401">
                  <c:v>0.58586194254131274</c:v>
                </c:pt>
                <c:pt idx="402">
                  <c:v>0.58173328842385386</c:v>
                </c:pt>
                <c:pt idx="403">
                  <c:v>0.58372613863875356</c:v>
                </c:pt>
                <c:pt idx="404">
                  <c:v>0.58577300090190687</c:v>
                </c:pt>
                <c:pt idx="405">
                  <c:v>0.5854534456952859</c:v>
                </c:pt>
                <c:pt idx="406">
                  <c:v>0.58404077930716614</c:v>
                </c:pt>
                <c:pt idx="407">
                  <c:v>0.58494567286887844</c:v>
                </c:pt>
                <c:pt idx="408">
                  <c:v>0.58361702377930713</c:v>
                </c:pt>
                <c:pt idx="409">
                  <c:v>0.58367846268674317</c:v>
                </c:pt>
                <c:pt idx="410">
                  <c:v>0.58542099138333903</c:v>
                </c:pt>
                <c:pt idx="411">
                  <c:v>0.58637155674612795</c:v>
                </c:pt>
                <c:pt idx="412">
                  <c:v>0.59768772598885467</c:v>
                </c:pt>
                <c:pt idx="413">
                  <c:v>0.59880405175572349</c:v>
                </c:pt>
                <c:pt idx="414">
                  <c:v>0.62637024873875591</c:v>
                </c:pt>
                <c:pt idx="415">
                  <c:v>0.61028245016007532</c:v>
                </c:pt>
                <c:pt idx="416">
                  <c:v>0.61264954939790928</c:v>
                </c:pt>
                <c:pt idx="417">
                  <c:v>0.61264920446144511</c:v>
                </c:pt>
                <c:pt idx="418">
                  <c:v>0.6223448630050471</c:v>
                </c:pt>
                <c:pt idx="419">
                  <c:v>0.62098007464926575</c:v>
                </c:pt>
                <c:pt idx="420">
                  <c:v>0.60807302093070137</c:v>
                </c:pt>
                <c:pt idx="421">
                  <c:v>0.60519525783783046</c:v>
                </c:pt>
                <c:pt idx="422">
                  <c:v>0.62346975217765543</c:v>
                </c:pt>
                <c:pt idx="423">
                  <c:v>0.61892055178648753</c:v>
                </c:pt>
                <c:pt idx="424">
                  <c:v>0.6232217741890268</c:v>
                </c:pt>
                <c:pt idx="425">
                  <c:v>0.61803343814664802</c:v>
                </c:pt>
                <c:pt idx="426">
                  <c:v>0.61788979682443479</c:v>
                </c:pt>
                <c:pt idx="427">
                  <c:v>0.6094592242577147</c:v>
                </c:pt>
                <c:pt idx="428">
                  <c:v>0.60321095931162627</c:v>
                </c:pt>
                <c:pt idx="429">
                  <c:v>0.59983663561797695</c:v>
                </c:pt>
                <c:pt idx="430">
                  <c:v>0.58466753700025742</c:v>
                </c:pt>
                <c:pt idx="431">
                  <c:v>0.55116258441774446</c:v>
                </c:pt>
                <c:pt idx="432">
                  <c:v>0.53744832846389168</c:v>
                </c:pt>
                <c:pt idx="433">
                  <c:v>0.53777909639600951</c:v>
                </c:pt>
                <c:pt idx="434">
                  <c:v>0.53238092911850754</c:v>
                </c:pt>
                <c:pt idx="435">
                  <c:v>0.53304669853860331</c:v>
                </c:pt>
                <c:pt idx="436">
                  <c:v>0.52873986486346647</c:v>
                </c:pt>
                <c:pt idx="437">
                  <c:v>0.52504688936783905</c:v>
                </c:pt>
                <c:pt idx="438">
                  <c:v>0.52372519672278206</c:v>
                </c:pt>
                <c:pt idx="439">
                  <c:v>0.52326146901246928</c:v>
                </c:pt>
                <c:pt idx="440">
                  <c:v>0.52308780348416084</c:v>
                </c:pt>
                <c:pt idx="441">
                  <c:v>0.52098937664744471</c:v>
                </c:pt>
                <c:pt idx="442">
                  <c:v>0.51989444882357205</c:v>
                </c:pt>
                <c:pt idx="443">
                  <c:v>0.51757729664528351</c:v>
                </c:pt>
                <c:pt idx="444">
                  <c:v>0.51468626204274459</c:v>
                </c:pt>
                <c:pt idx="445">
                  <c:v>0.51353986492231973</c:v>
                </c:pt>
                <c:pt idx="446">
                  <c:v>0.51395525541804388</c:v>
                </c:pt>
                <c:pt idx="447">
                  <c:v>0.51489769365664073</c:v>
                </c:pt>
                <c:pt idx="448">
                  <c:v>0.51658031811801186</c:v>
                </c:pt>
                <c:pt idx="449">
                  <c:v>0.51481521565398081</c:v>
                </c:pt>
                <c:pt idx="450">
                  <c:v>0.51788376230733257</c:v>
                </c:pt>
                <c:pt idx="451">
                  <c:v>0.51514881978981009</c:v>
                </c:pt>
                <c:pt idx="452">
                  <c:v>0.51638658037053886</c:v>
                </c:pt>
                <c:pt idx="453">
                  <c:v>0.51540482647785213</c:v>
                </c:pt>
                <c:pt idx="454">
                  <c:v>0.51896142276754742</c:v>
                </c:pt>
                <c:pt idx="455">
                  <c:v>0.48824988648270157</c:v>
                </c:pt>
                <c:pt idx="456">
                  <c:v>0.4802076326069239</c:v>
                </c:pt>
                <c:pt idx="457">
                  <c:v>0.48046964816193094</c:v>
                </c:pt>
                <c:pt idx="458">
                  <c:v>0.47747148721045696</c:v>
                </c:pt>
                <c:pt idx="459">
                  <c:v>0.47921204860819128</c:v>
                </c:pt>
                <c:pt idx="460">
                  <c:v>0.47645201170185913</c:v>
                </c:pt>
                <c:pt idx="461">
                  <c:v>0.47587449065050003</c:v>
                </c:pt>
                <c:pt idx="462">
                  <c:v>0.47125157194465311</c:v>
                </c:pt>
                <c:pt idx="463">
                  <c:v>0.47065173117965736</c:v>
                </c:pt>
                <c:pt idx="464">
                  <c:v>0.46832023672107082</c:v>
                </c:pt>
                <c:pt idx="465">
                  <c:v>0.4728273578614432</c:v>
                </c:pt>
                <c:pt idx="466">
                  <c:v>0.45525496838762286</c:v>
                </c:pt>
                <c:pt idx="467">
                  <c:v>0.45148124480645563</c:v>
                </c:pt>
                <c:pt idx="468">
                  <c:v>0.44854095421974177</c:v>
                </c:pt>
                <c:pt idx="469">
                  <c:v>0.44766636223655315</c:v>
                </c:pt>
                <c:pt idx="470">
                  <c:v>0.43717398080908876</c:v>
                </c:pt>
                <c:pt idx="471">
                  <c:v>0.43707054901919151</c:v>
                </c:pt>
                <c:pt idx="472">
                  <c:v>0.43310898568177686</c:v>
                </c:pt>
                <c:pt idx="473">
                  <c:v>0.42666364869028106</c:v>
                </c:pt>
                <c:pt idx="474">
                  <c:v>0.42647453430426219</c:v>
                </c:pt>
                <c:pt idx="475">
                  <c:v>0.41977299916431904</c:v>
                </c:pt>
                <c:pt idx="476">
                  <c:v>0.41715372926061373</c:v>
                </c:pt>
                <c:pt idx="477">
                  <c:v>0.41952916827977021</c:v>
                </c:pt>
                <c:pt idx="478">
                  <c:v>0.40817016602769174</c:v>
                </c:pt>
                <c:pt idx="479">
                  <c:v>0.40316535180517177</c:v>
                </c:pt>
                <c:pt idx="480">
                  <c:v>0.40529818371917176</c:v>
                </c:pt>
                <c:pt idx="481">
                  <c:v>0.39404938376201859</c:v>
                </c:pt>
                <c:pt idx="482">
                  <c:v>0.39673103922276176</c:v>
                </c:pt>
                <c:pt idx="483">
                  <c:v>0.39045793717916427</c:v>
                </c:pt>
                <c:pt idx="484">
                  <c:v>0.38096570526708962</c:v>
                </c:pt>
                <c:pt idx="485">
                  <c:v>0.37235650259040476</c:v>
                </c:pt>
                <c:pt idx="486">
                  <c:v>0.37570001991335178</c:v>
                </c:pt>
                <c:pt idx="487">
                  <c:v>0.36801727032821002</c:v>
                </c:pt>
                <c:pt idx="488">
                  <c:v>0.36542018368855267</c:v>
                </c:pt>
                <c:pt idx="489">
                  <c:v>0.36675095126961754</c:v>
                </c:pt>
                <c:pt idx="490">
                  <c:v>0.34873357449083064</c:v>
                </c:pt>
                <c:pt idx="491">
                  <c:v>0.34638339007526492</c:v>
                </c:pt>
                <c:pt idx="492">
                  <c:v>0.34524152121110807</c:v>
                </c:pt>
                <c:pt idx="493">
                  <c:v>0.34543044504954723</c:v>
                </c:pt>
                <c:pt idx="494">
                  <c:v>0.35598277177677556</c:v>
                </c:pt>
                <c:pt idx="495">
                  <c:v>0.36388810941262384</c:v>
                </c:pt>
                <c:pt idx="496">
                  <c:v>0.35911316998147536</c:v>
                </c:pt>
                <c:pt idx="497">
                  <c:v>0.35121139901246928</c:v>
                </c:pt>
                <c:pt idx="498">
                  <c:v>0.362411226374802</c:v>
                </c:pt>
                <c:pt idx="499">
                  <c:v>0.3630869217896755</c:v>
                </c:pt>
                <c:pt idx="500">
                  <c:v>0.36179563950815274</c:v>
                </c:pt>
                <c:pt idx="501">
                  <c:v>0.37112800236693544</c:v>
                </c:pt>
                <c:pt idx="502">
                  <c:v>0.37274787956987293</c:v>
                </c:pt>
                <c:pt idx="503">
                  <c:v>0.37307667106074743</c:v>
                </c:pt>
                <c:pt idx="504">
                  <c:v>0.36488297607633824</c:v>
                </c:pt>
                <c:pt idx="505">
                  <c:v>0.36598698053052253</c:v>
                </c:pt>
                <c:pt idx="506">
                  <c:v>0.37552477598744904</c:v>
                </c:pt>
                <c:pt idx="507">
                  <c:v>0.37638893993894434</c:v>
                </c:pt>
                <c:pt idx="508">
                  <c:v>0.37645749197109563</c:v>
                </c:pt>
                <c:pt idx="509">
                  <c:v>0.37834925209435355</c:v>
                </c:pt>
                <c:pt idx="510">
                  <c:v>0.37832269759305681</c:v>
                </c:pt>
                <c:pt idx="511">
                  <c:v>0.37545334588592627</c:v>
                </c:pt>
                <c:pt idx="512">
                  <c:v>0.3759456410751349</c:v>
                </c:pt>
                <c:pt idx="513">
                  <c:v>0.37109033677743886</c:v>
                </c:pt>
                <c:pt idx="514">
                  <c:v>0.37136462448081081</c:v>
                </c:pt>
                <c:pt idx="515">
                  <c:v>0.37036742522835253</c:v>
                </c:pt>
                <c:pt idx="516">
                  <c:v>0.36955887222725431</c:v>
                </c:pt>
                <c:pt idx="517">
                  <c:v>0.35897150590189791</c:v>
                </c:pt>
                <c:pt idx="518">
                  <c:v>0.36254199544626542</c:v>
                </c:pt>
                <c:pt idx="519">
                  <c:v>0.37370559339402237</c:v>
                </c:pt>
                <c:pt idx="520">
                  <c:v>0.37347914829154788</c:v>
                </c:pt>
                <c:pt idx="521">
                  <c:v>0.37429677934308631</c:v>
                </c:pt>
                <c:pt idx="522">
                  <c:v>0.37233133703837962</c:v>
                </c:pt>
                <c:pt idx="523">
                  <c:v>0.3759977251682271</c:v>
                </c:pt>
                <c:pt idx="524">
                  <c:v>0.37443714853727234</c:v>
                </c:pt>
                <c:pt idx="525">
                  <c:v>0.37086094638681683</c:v>
                </c:pt>
                <c:pt idx="526">
                  <c:v>0.37188447310195671</c:v>
                </c:pt>
                <c:pt idx="527">
                  <c:v>0.3736719444771896</c:v>
                </c:pt>
                <c:pt idx="528">
                  <c:v>0.36881522130098227</c:v>
                </c:pt>
                <c:pt idx="529">
                  <c:v>0.37568854804920121</c:v>
                </c:pt>
                <c:pt idx="530">
                  <c:v>0.37775001086104804</c:v>
                </c:pt>
                <c:pt idx="531">
                  <c:v>0.39896598544628831</c:v>
                </c:pt>
                <c:pt idx="532">
                  <c:v>0.40755870718249959</c:v>
                </c:pt>
                <c:pt idx="533">
                  <c:v>0.40331157094963854</c:v>
                </c:pt>
                <c:pt idx="534">
                  <c:v>0.40367060730784415</c:v>
                </c:pt>
                <c:pt idx="535">
                  <c:v>0.40383849994181448</c:v>
                </c:pt>
                <c:pt idx="536">
                  <c:v>0.40145085623620308</c:v>
                </c:pt>
                <c:pt idx="537">
                  <c:v>0.40176349446559484</c:v>
                </c:pt>
                <c:pt idx="538">
                  <c:v>0.40220214221405343</c:v>
                </c:pt>
                <c:pt idx="539">
                  <c:v>0.40097459593542678</c:v>
                </c:pt>
                <c:pt idx="540">
                  <c:v>0.39767574593128335</c:v>
                </c:pt>
                <c:pt idx="541">
                  <c:v>0.39741811168677205</c:v>
                </c:pt>
                <c:pt idx="542">
                  <c:v>0.39429677650040029</c:v>
                </c:pt>
                <c:pt idx="543">
                  <c:v>0.39314419790435506</c:v>
                </c:pt>
                <c:pt idx="544">
                  <c:v>0.39367860588657266</c:v>
                </c:pt>
                <c:pt idx="545">
                  <c:v>0.39441780984097324</c:v>
                </c:pt>
                <c:pt idx="546">
                  <c:v>0.39908834058909831</c:v>
                </c:pt>
                <c:pt idx="547">
                  <c:v>0.40100777962642997</c:v>
                </c:pt>
                <c:pt idx="548">
                  <c:v>0.40067274547564458</c:v>
                </c:pt>
                <c:pt idx="549">
                  <c:v>0.40034620477094068</c:v>
                </c:pt>
                <c:pt idx="550">
                  <c:v>0.40068887516874091</c:v>
                </c:pt>
                <c:pt idx="551">
                  <c:v>0.40082834993843269</c:v>
                </c:pt>
                <c:pt idx="552">
                  <c:v>0.40118145150053908</c:v>
                </c:pt>
                <c:pt idx="553">
                  <c:v>0.40076581997521721</c:v>
                </c:pt>
                <c:pt idx="554">
                  <c:v>0.3995926918311466</c:v>
                </c:pt>
                <c:pt idx="555">
                  <c:v>0.3988764784593416</c:v>
                </c:pt>
                <c:pt idx="556">
                  <c:v>0.40005801402897795</c:v>
                </c:pt>
                <c:pt idx="557">
                  <c:v>0.40120978569904203</c:v>
                </c:pt>
                <c:pt idx="558">
                  <c:v>0.40048670521399554</c:v>
                </c:pt>
                <c:pt idx="559">
                  <c:v>0.40034228161935836</c:v>
                </c:pt>
                <c:pt idx="560">
                  <c:v>0.40033566035163043</c:v>
                </c:pt>
                <c:pt idx="561">
                  <c:v>0.39902108739616349</c:v>
                </c:pt>
                <c:pt idx="562">
                  <c:v>0.3972929190000512</c:v>
                </c:pt>
                <c:pt idx="563">
                  <c:v>0.38974236832720333</c:v>
                </c:pt>
                <c:pt idx="564">
                  <c:v>0.38970827695740795</c:v>
                </c:pt>
                <c:pt idx="565">
                  <c:v>0.38717139226836439</c:v>
                </c:pt>
                <c:pt idx="566">
                  <c:v>0.3875984084334384</c:v>
                </c:pt>
                <c:pt idx="567">
                  <c:v>0.3918511459652535</c:v>
                </c:pt>
                <c:pt idx="568">
                  <c:v>0.39242570069970395</c:v>
                </c:pt>
                <c:pt idx="569">
                  <c:v>0.3885223022144581</c:v>
                </c:pt>
                <c:pt idx="570">
                  <c:v>0.39124556009652056</c:v>
                </c:pt>
                <c:pt idx="571">
                  <c:v>0.39531684712376358</c:v>
                </c:pt>
                <c:pt idx="572">
                  <c:v>0.39468556881752476</c:v>
                </c:pt>
                <c:pt idx="573">
                  <c:v>0.39322270849816049</c:v>
                </c:pt>
                <c:pt idx="574">
                  <c:v>0.39414543081987374</c:v>
                </c:pt>
                <c:pt idx="575">
                  <c:v>0.39009327003450595</c:v>
                </c:pt>
                <c:pt idx="576">
                  <c:v>0.39026313072304714</c:v>
                </c:pt>
                <c:pt idx="577">
                  <c:v>0.39045992410812336</c:v>
                </c:pt>
                <c:pt idx="578">
                  <c:v>0.39067925361100342</c:v>
                </c:pt>
                <c:pt idx="579">
                  <c:v>0.38985484725560959</c:v>
                </c:pt>
                <c:pt idx="580">
                  <c:v>0.39120712738365526</c:v>
                </c:pt>
                <c:pt idx="581">
                  <c:v>0.39105863913781058</c:v>
                </c:pt>
                <c:pt idx="582">
                  <c:v>0.39019774809929197</c:v>
                </c:pt>
                <c:pt idx="583">
                  <c:v>0.39037708574463037</c:v>
                </c:pt>
                <c:pt idx="584">
                  <c:v>0.38831530404084308</c:v>
                </c:pt>
                <c:pt idx="585">
                  <c:v>0.38832022726494209</c:v>
                </c:pt>
                <c:pt idx="586">
                  <c:v>0.38844963802844268</c:v>
                </c:pt>
                <c:pt idx="587">
                  <c:v>0.38827540772739838</c:v>
                </c:pt>
                <c:pt idx="588">
                  <c:v>0.39366541835995655</c:v>
                </c:pt>
                <c:pt idx="589">
                  <c:v>0.39341035432912863</c:v>
                </c:pt>
                <c:pt idx="590">
                  <c:v>0.39426988841965155</c:v>
                </c:pt>
                <c:pt idx="591">
                  <c:v>0.39745358075055853</c:v>
                </c:pt>
                <c:pt idx="592">
                  <c:v>0.40046592461804409</c:v>
                </c:pt>
                <c:pt idx="593">
                  <c:v>0.4002489402997319</c:v>
                </c:pt>
                <c:pt idx="594">
                  <c:v>0.39429479977006132</c:v>
                </c:pt>
                <c:pt idx="595">
                  <c:v>0.38901729997132278</c:v>
                </c:pt>
                <c:pt idx="596">
                  <c:v>0.39292418694375991</c:v>
                </c:pt>
                <c:pt idx="597">
                  <c:v>0.39597128416105876</c:v>
                </c:pt>
                <c:pt idx="598">
                  <c:v>0.39648460613964376</c:v>
                </c:pt>
                <c:pt idx="599">
                  <c:v>0.39886107648369251</c:v>
                </c:pt>
                <c:pt idx="600">
                  <c:v>0.39841639646169602</c:v>
                </c:pt>
                <c:pt idx="601">
                  <c:v>0.39846180243165819</c:v>
                </c:pt>
                <c:pt idx="602">
                  <c:v>0.39736919936124349</c:v>
                </c:pt>
                <c:pt idx="603">
                  <c:v>0.40053805965452116</c:v>
                </c:pt>
                <c:pt idx="604">
                  <c:v>0.40031332620549437</c:v>
                </c:pt>
                <c:pt idx="605">
                  <c:v>0.40710270210456995</c:v>
                </c:pt>
                <c:pt idx="606">
                  <c:v>0.40777786509220837</c:v>
                </c:pt>
                <c:pt idx="607">
                  <c:v>0.40758392209249922</c:v>
                </c:pt>
                <c:pt idx="608">
                  <c:v>0.40698614585647513</c:v>
                </c:pt>
                <c:pt idx="609">
                  <c:v>0.40543577541002945</c:v>
                </c:pt>
                <c:pt idx="610">
                  <c:v>0.40504942850014664</c:v>
                </c:pt>
                <c:pt idx="611">
                  <c:v>0.40413424325480712</c:v>
                </c:pt>
                <c:pt idx="612">
                  <c:v>0.40416701413798956</c:v>
                </c:pt>
                <c:pt idx="613">
                  <c:v>0.40398121027783385</c:v>
                </c:pt>
                <c:pt idx="614">
                  <c:v>0.40421085002807028</c:v>
                </c:pt>
                <c:pt idx="615">
                  <c:v>0.40386335493170322</c:v>
                </c:pt>
                <c:pt idx="616">
                  <c:v>0.40440481877478857</c:v>
                </c:pt>
                <c:pt idx="617">
                  <c:v>0.40841535466037177</c:v>
                </c:pt>
                <c:pt idx="618">
                  <c:v>0.41095942965236504</c:v>
                </c:pt>
                <c:pt idx="619">
                  <c:v>0.4103999360218753</c:v>
                </c:pt>
                <c:pt idx="620">
                  <c:v>0.41048051302660782</c:v>
                </c:pt>
                <c:pt idx="621">
                  <c:v>0.41155431260725606</c:v>
                </c:pt>
                <c:pt idx="622">
                  <c:v>0.41247422153475605</c:v>
                </c:pt>
                <c:pt idx="623">
                  <c:v>0.41405378314066016</c:v>
                </c:pt>
                <c:pt idx="624">
                  <c:v>0.41404344645715419</c:v>
                </c:pt>
                <c:pt idx="625">
                  <c:v>0.41748772492121405</c:v>
                </c:pt>
                <c:pt idx="626">
                  <c:v>0.43010173568217047</c:v>
                </c:pt>
                <c:pt idx="627">
                  <c:v>0.42953065695679848</c:v>
                </c:pt>
                <c:pt idx="628">
                  <c:v>0.43246528428735415</c:v>
                </c:pt>
                <c:pt idx="629">
                  <c:v>0.4317873978737003</c:v>
                </c:pt>
                <c:pt idx="630">
                  <c:v>0.42910810740162475</c:v>
                </c:pt>
                <c:pt idx="631">
                  <c:v>0.42864188572931433</c:v>
                </c:pt>
                <c:pt idx="632">
                  <c:v>0.43505643505883079</c:v>
                </c:pt>
                <c:pt idx="633">
                  <c:v>0.43207831491899512</c:v>
                </c:pt>
                <c:pt idx="634">
                  <c:v>0.42749623458181157</c:v>
                </c:pt>
                <c:pt idx="635">
                  <c:v>0.4281423430325409</c:v>
                </c:pt>
                <c:pt idx="636">
                  <c:v>0.4305280848761654</c:v>
                </c:pt>
                <c:pt idx="637">
                  <c:v>0.42865110358843483</c:v>
                </c:pt>
                <c:pt idx="638">
                  <c:v>0.43966658967784328</c:v>
                </c:pt>
                <c:pt idx="639">
                  <c:v>0.43954096448423419</c:v>
                </c:pt>
                <c:pt idx="640">
                  <c:v>0.43964209758080475</c:v>
                </c:pt>
                <c:pt idx="641">
                  <c:v>0.44033853861397126</c:v>
                </c:pt>
                <c:pt idx="642">
                  <c:v>0.44231190937746284</c:v>
                </c:pt>
                <c:pt idx="643">
                  <c:v>0.4437867766749945</c:v>
                </c:pt>
                <c:pt idx="644">
                  <c:v>0.44562095204666813</c:v>
                </c:pt>
                <c:pt idx="645">
                  <c:v>0.4451357268481354</c:v>
                </c:pt>
                <c:pt idx="646">
                  <c:v>0.44508835077600173</c:v>
                </c:pt>
                <c:pt idx="647">
                  <c:v>0.45020379618777129</c:v>
                </c:pt>
                <c:pt idx="648">
                  <c:v>0.44888882965481003</c:v>
                </c:pt>
                <c:pt idx="649">
                  <c:v>0.4480244101374779</c:v>
                </c:pt>
                <c:pt idx="650">
                  <c:v>0.44909158364618562</c:v>
                </c:pt>
                <c:pt idx="651">
                  <c:v>0.44301069512870439</c:v>
                </c:pt>
                <c:pt idx="652">
                  <c:v>0.44294631814747215</c:v>
                </c:pt>
                <c:pt idx="653">
                  <c:v>0.44516413996035514</c:v>
                </c:pt>
                <c:pt idx="654">
                  <c:v>0.43841288299366993</c:v>
                </c:pt>
                <c:pt idx="655">
                  <c:v>0.4343689525397022</c:v>
                </c:pt>
                <c:pt idx="656">
                  <c:v>0.43664986194611277</c:v>
                </c:pt>
                <c:pt idx="657">
                  <c:v>0.4369408704813848</c:v>
                </c:pt>
                <c:pt idx="658">
                  <c:v>0.43830189221723631</c:v>
                </c:pt>
                <c:pt idx="659">
                  <c:v>0.43716799166141296</c:v>
                </c:pt>
                <c:pt idx="660">
                  <c:v>0.43127663081732376</c:v>
                </c:pt>
                <c:pt idx="661">
                  <c:v>0.428593468559752</c:v>
                </c:pt>
                <c:pt idx="662">
                  <c:v>0.43014093948540244</c:v>
                </c:pt>
                <c:pt idx="663">
                  <c:v>0.43015035459862544</c:v>
                </c:pt>
                <c:pt idx="664">
                  <c:v>0.43012531447925223</c:v>
                </c:pt>
                <c:pt idx="665">
                  <c:v>0.43573385251896229</c:v>
                </c:pt>
                <c:pt idx="666">
                  <c:v>0.43975286666354152</c:v>
                </c:pt>
                <c:pt idx="667">
                  <c:v>0.44094577393772799</c:v>
                </c:pt>
                <c:pt idx="668">
                  <c:v>0.43209434854263268</c:v>
                </c:pt>
                <c:pt idx="669">
                  <c:v>0.4329106235479348</c:v>
                </c:pt>
                <c:pt idx="670">
                  <c:v>0.43163599002797676</c:v>
                </c:pt>
                <c:pt idx="671">
                  <c:v>0.43066654704718504</c:v>
                </c:pt>
                <c:pt idx="672">
                  <c:v>0.42889171927481573</c:v>
                </c:pt>
                <c:pt idx="673">
                  <c:v>0.42940062391366363</c:v>
                </c:pt>
                <c:pt idx="674">
                  <c:v>0.45334332023912882</c:v>
                </c:pt>
                <c:pt idx="675">
                  <c:v>0.45575382906466905</c:v>
                </c:pt>
                <c:pt idx="676">
                  <c:v>0.46476426049772129</c:v>
                </c:pt>
                <c:pt idx="677">
                  <c:v>0.46428817706224651</c:v>
                </c:pt>
                <c:pt idx="678">
                  <c:v>0.46824446871980524</c:v>
                </c:pt>
                <c:pt idx="679">
                  <c:v>0.47067477906888949</c:v>
                </c:pt>
                <c:pt idx="680">
                  <c:v>0.47410960980838679</c:v>
                </c:pt>
                <c:pt idx="681">
                  <c:v>0.46751287135482017</c:v>
                </c:pt>
                <c:pt idx="682">
                  <c:v>0.47575260565240113</c:v>
                </c:pt>
                <c:pt idx="683">
                  <c:v>0.47553899097048846</c:v>
                </c:pt>
                <c:pt idx="684">
                  <c:v>0.47752955037695732</c:v>
                </c:pt>
                <c:pt idx="685">
                  <c:v>0.47741163941577197</c:v>
                </c:pt>
                <c:pt idx="686">
                  <c:v>0.47910543421057833</c:v>
                </c:pt>
                <c:pt idx="687">
                  <c:v>0.48174536810325996</c:v>
                </c:pt>
                <c:pt idx="688">
                  <c:v>0.48903290425233858</c:v>
                </c:pt>
                <c:pt idx="689">
                  <c:v>0.48966287220974114</c:v>
                </c:pt>
                <c:pt idx="690">
                  <c:v>0.48807102584662665</c:v>
                </c:pt>
                <c:pt idx="691">
                  <c:v>0.49509228481526346</c:v>
                </c:pt>
                <c:pt idx="692">
                  <c:v>0.49319449817582173</c:v>
                </c:pt>
                <c:pt idx="693">
                  <c:v>0.48919653807955388</c:v>
                </c:pt>
                <c:pt idx="694">
                  <c:v>0.48927651934290861</c:v>
                </c:pt>
                <c:pt idx="695">
                  <c:v>0.48979644466125943</c:v>
                </c:pt>
                <c:pt idx="696">
                  <c:v>0.50047337619793231</c:v>
                </c:pt>
                <c:pt idx="697">
                  <c:v>0.50773758469339747</c:v>
                </c:pt>
                <c:pt idx="698">
                  <c:v>0.50755487938663402</c:v>
                </c:pt>
                <c:pt idx="699">
                  <c:v>0.51316880213246363</c:v>
                </c:pt>
                <c:pt idx="700">
                  <c:v>0.50992529844618728</c:v>
                </c:pt>
                <c:pt idx="701">
                  <c:v>0.50719078206058066</c:v>
                </c:pt>
                <c:pt idx="702">
                  <c:v>0.49745175927170954</c:v>
                </c:pt>
                <c:pt idx="703">
                  <c:v>0.49799153085527553</c:v>
                </c:pt>
                <c:pt idx="704">
                  <c:v>0.49604762059524865</c:v>
                </c:pt>
                <c:pt idx="705">
                  <c:v>0.48638594272934588</c:v>
                </c:pt>
                <c:pt idx="706">
                  <c:v>0.47988457036707916</c:v>
                </c:pt>
                <c:pt idx="707">
                  <c:v>0.47001267933013841</c:v>
                </c:pt>
                <c:pt idx="708">
                  <c:v>0.46990994762406074</c:v>
                </c:pt>
                <c:pt idx="709">
                  <c:v>0.46639795766488373</c:v>
                </c:pt>
                <c:pt idx="710">
                  <c:v>0.47067903418925844</c:v>
                </c:pt>
                <c:pt idx="711">
                  <c:v>0.46909812334296924</c:v>
                </c:pt>
                <c:pt idx="712">
                  <c:v>0.47251071109155179</c:v>
                </c:pt>
                <c:pt idx="713">
                  <c:v>0.47584731610178416</c:v>
                </c:pt>
                <c:pt idx="714">
                  <c:v>0.47555130981092125</c:v>
                </c:pt>
                <c:pt idx="715">
                  <c:v>0.4754297990870725</c:v>
                </c:pt>
                <c:pt idx="716">
                  <c:v>0.46328025243976062</c:v>
                </c:pt>
                <c:pt idx="717">
                  <c:v>0.45990880641692017</c:v>
                </c:pt>
                <c:pt idx="718">
                  <c:v>0.46850438917573206</c:v>
                </c:pt>
                <c:pt idx="719">
                  <c:v>0.46798705270283214</c:v>
                </c:pt>
                <c:pt idx="720">
                  <c:v>0.46565696583623056</c:v>
                </c:pt>
                <c:pt idx="721">
                  <c:v>0.46101377037108887</c:v>
                </c:pt>
                <c:pt idx="722">
                  <c:v>0.4611540867828553</c:v>
                </c:pt>
                <c:pt idx="723">
                  <c:v>0.46177960987383054</c:v>
                </c:pt>
                <c:pt idx="724">
                  <c:v>0.46473213749743869</c:v>
                </c:pt>
                <c:pt idx="725">
                  <c:v>0.46219813745300675</c:v>
                </c:pt>
                <c:pt idx="726">
                  <c:v>0.46319418325246936</c:v>
                </c:pt>
                <c:pt idx="727">
                  <c:v>0.45968008145825695</c:v>
                </c:pt>
                <c:pt idx="728">
                  <c:v>0.46525441938045203</c:v>
                </c:pt>
                <c:pt idx="729">
                  <c:v>0.46573729194719199</c:v>
                </c:pt>
                <c:pt idx="730">
                  <c:v>0.46469135873637762</c:v>
                </c:pt>
                <c:pt idx="731">
                  <c:v>0.46336677525507469</c:v>
                </c:pt>
                <c:pt idx="732">
                  <c:v>0.46484686396975566</c:v>
                </c:pt>
                <c:pt idx="733">
                  <c:v>0.46370416248202412</c:v>
                </c:pt>
                <c:pt idx="734">
                  <c:v>0.46356222887911658</c:v>
                </c:pt>
                <c:pt idx="735">
                  <c:v>0.45873716687689925</c:v>
                </c:pt>
                <c:pt idx="736">
                  <c:v>0.4573790830989341</c:v>
                </c:pt>
                <c:pt idx="737">
                  <c:v>0.44784348257242357</c:v>
                </c:pt>
                <c:pt idx="738">
                  <c:v>0.44707213873664042</c:v>
                </c:pt>
                <c:pt idx="739">
                  <c:v>0.44358591092995969</c:v>
                </c:pt>
                <c:pt idx="740">
                  <c:v>0.42279342800549902</c:v>
                </c:pt>
                <c:pt idx="741">
                  <c:v>0.41733776122661959</c:v>
                </c:pt>
                <c:pt idx="742">
                  <c:v>0.41209711951709105</c:v>
                </c:pt>
                <c:pt idx="743">
                  <c:v>0.41286154090246613</c:v>
                </c:pt>
                <c:pt idx="744">
                  <c:v>0.40428448690884594</c:v>
                </c:pt>
                <c:pt idx="745">
                  <c:v>0.40406581128076186</c:v>
                </c:pt>
                <c:pt idx="746">
                  <c:v>0.39611303967943534</c:v>
                </c:pt>
                <c:pt idx="747">
                  <c:v>0.39832287345439571</c:v>
                </c:pt>
                <c:pt idx="748">
                  <c:v>0.39699569770620546</c:v>
                </c:pt>
                <c:pt idx="749">
                  <c:v>0.40035300744981633</c:v>
                </c:pt>
                <c:pt idx="750">
                  <c:v>0.40074077305792744</c:v>
                </c:pt>
                <c:pt idx="751">
                  <c:v>0.41242067808649002</c:v>
                </c:pt>
                <c:pt idx="752">
                  <c:v>0.41118882973209786</c:v>
                </c:pt>
                <c:pt idx="753">
                  <c:v>0.40760458840186226</c:v>
                </c:pt>
                <c:pt idx="754">
                  <c:v>0.40627942777280746</c:v>
                </c:pt>
                <c:pt idx="755">
                  <c:v>0.40968789096954222</c:v>
                </c:pt>
                <c:pt idx="756">
                  <c:v>0.40959120767843715</c:v>
                </c:pt>
                <c:pt idx="757">
                  <c:v>0.41214282571699845</c:v>
                </c:pt>
                <c:pt idx="758">
                  <c:v>0.41249205517815457</c:v>
                </c:pt>
                <c:pt idx="759">
                  <c:v>0.41331290325388376</c:v>
                </c:pt>
                <c:pt idx="760">
                  <c:v>0.40850031938988512</c:v>
                </c:pt>
                <c:pt idx="761">
                  <c:v>0.4104222990221042</c:v>
                </c:pt>
                <c:pt idx="762">
                  <c:v>0.4073135737668826</c:v>
                </c:pt>
                <c:pt idx="763">
                  <c:v>0.40107754024801556</c:v>
                </c:pt>
                <c:pt idx="764">
                  <c:v>0.39925829026692594</c:v>
                </c:pt>
                <c:pt idx="765">
                  <c:v>0.40115580064684447</c:v>
                </c:pt>
                <c:pt idx="766">
                  <c:v>0.39544953081102907</c:v>
                </c:pt>
                <c:pt idx="767">
                  <c:v>0.39646359753240218</c:v>
                </c:pt>
                <c:pt idx="768">
                  <c:v>0.39440696341221926</c:v>
                </c:pt>
                <c:pt idx="769">
                  <c:v>0.38986742101732963</c:v>
                </c:pt>
                <c:pt idx="770">
                  <c:v>0.39419390431044848</c:v>
                </c:pt>
                <c:pt idx="771">
                  <c:v>0.39251630443378521</c:v>
                </c:pt>
                <c:pt idx="772">
                  <c:v>0.39491678389866069</c:v>
                </c:pt>
                <c:pt idx="773">
                  <c:v>0.39230418531880429</c:v>
                </c:pt>
                <c:pt idx="774">
                  <c:v>0.39418981056159058</c:v>
                </c:pt>
                <c:pt idx="775">
                  <c:v>0.381769805832604</c:v>
                </c:pt>
                <c:pt idx="776">
                  <c:v>0.38776333744641628</c:v>
                </c:pt>
                <c:pt idx="777">
                  <c:v>0.38774910736451229</c:v>
                </c:pt>
                <c:pt idx="778">
                  <c:v>0.38731092392942651</c:v>
                </c:pt>
                <c:pt idx="779">
                  <c:v>0.38691834834113775</c:v>
                </c:pt>
                <c:pt idx="780">
                  <c:v>0.38943569860006</c:v>
                </c:pt>
                <c:pt idx="781">
                  <c:v>0.38669426619848585</c:v>
                </c:pt>
                <c:pt idx="782">
                  <c:v>0.38767899852938698</c:v>
                </c:pt>
                <c:pt idx="783">
                  <c:v>0.39052393198080149</c:v>
                </c:pt>
                <c:pt idx="784">
                  <c:v>0.39243880791304209</c:v>
                </c:pt>
                <c:pt idx="785">
                  <c:v>0.39221485072663942</c:v>
                </c:pt>
                <c:pt idx="786">
                  <c:v>0.39174236658668349</c:v>
                </c:pt>
                <c:pt idx="787">
                  <c:v>0.39159379954108497</c:v>
                </c:pt>
                <c:pt idx="788">
                  <c:v>0.39330482045620446</c:v>
                </c:pt>
                <c:pt idx="789">
                  <c:v>0.39378188985888185</c:v>
                </c:pt>
                <c:pt idx="790">
                  <c:v>0.39542902153132359</c:v>
                </c:pt>
                <c:pt idx="791">
                  <c:v>0.39123354793074194</c:v>
                </c:pt>
                <c:pt idx="792">
                  <c:v>0.3886582521887641</c:v>
                </c:pt>
                <c:pt idx="793">
                  <c:v>0.38618356897516798</c:v>
                </c:pt>
                <c:pt idx="794">
                  <c:v>0.3864949648014232</c:v>
                </c:pt>
                <c:pt idx="795">
                  <c:v>0.3825196858533772</c:v>
                </c:pt>
                <c:pt idx="796">
                  <c:v>0.38335364838053348</c:v>
                </c:pt>
                <c:pt idx="797">
                  <c:v>0.38184734901885198</c:v>
                </c:pt>
                <c:pt idx="798">
                  <c:v>0.37981846016492465</c:v>
                </c:pt>
                <c:pt idx="799">
                  <c:v>0.37994518221883861</c:v>
                </c:pt>
                <c:pt idx="800">
                  <c:v>0.37978471760899313</c:v>
                </c:pt>
                <c:pt idx="801">
                  <c:v>0.38034766349238192</c:v>
                </c:pt>
                <c:pt idx="802">
                  <c:v>0.376020844787058</c:v>
                </c:pt>
                <c:pt idx="803">
                  <c:v>0.38684197078264271</c:v>
                </c:pt>
                <c:pt idx="804">
                  <c:v>0.38074939929545853</c:v>
                </c:pt>
                <c:pt idx="805">
                  <c:v>0.38129846509118487</c:v>
                </c:pt>
                <c:pt idx="806">
                  <c:v>0.37948105768968932</c:v>
                </c:pt>
                <c:pt idx="807">
                  <c:v>0.38159767274455175</c:v>
                </c:pt>
                <c:pt idx="808">
                  <c:v>0.38118325349934429</c:v>
                </c:pt>
                <c:pt idx="809">
                  <c:v>0.38542754394353795</c:v>
                </c:pt>
                <c:pt idx="810">
                  <c:v>0.38502111048502785</c:v>
                </c:pt>
                <c:pt idx="811">
                  <c:v>0.38606399513999368</c:v>
                </c:pt>
                <c:pt idx="812">
                  <c:v>0.38161061287872394</c:v>
                </c:pt>
                <c:pt idx="813">
                  <c:v>0.38122274007328238</c:v>
                </c:pt>
                <c:pt idx="814">
                  <c:v>0.36078262149433299</c:v>
                </c:pt>
                <c:pt idx="815">
                  <c:v>0.36018126932928052</c:v>
                </c:pt>
                <c:pt idx="816">
                  <c:v>0.35698816676427791</c:v>
                </c:pt>
                <c:pt idx="817">
                  <c:v>0.36060784502119753</c:v>
                </c:pt>
                <c:pt idx="818">
                  <c:v>0.35667540221394484</c:v>
                </c:pt>
                <c:pt idx="819">
                  <c:v>0.35562305339404993</c:v>
                </c:pt>
                <c:pt idx="820">
                  <c:v>0.34787675986128686</c:v>
                </c:pt>
                <c:pt idx="821">
                  <c:v>0.34735750561477513</c:v>
                </c:pt>
                <c:pt idx="822">
                  <c:v>0.34480881210971709</c:v>
                </c:pt>
                <c:pt idx="823">
                  <c:v>0.34688685039805411</c:v>
                </c:pt>
                <c:pt idx="824">
                  <c:v>0.33409084956402108</c:v>
                </c:pt>
                <c:pt idx="825">
                  <c:v>0.33369393055438451</c:v>
                </c:pt>
                <c:pt idx="826">
                  <c:v>0.33980792136747673</c:v>
                </c:pt>
                <c:pt idx="827">
                  <c:v>0.34184982130220598</c:v>
                </c:pt>
                <c:pt idx="828">
                  <c:v>0.33979489971778948</c:v>
                </c:pt>
                <c:pt idx="829">
                  <c:v>0.33895039405872074</c:v>
                </c:pt>
                <c:pt idx="830">
                  <c:v>0.33607263762150119</c:v>
                </c:pt>
                <c:pt idx="831">
                  <c:v>0.34119874717783932</c:v>
                </c:pt>
                <c:pt idx="832">
                  <c:v>0.35052647199384618</c:v>
                </c:pt>
                <c:pt idx="833">
                  <c:v>0.34945525300029956</c:v>
                </c:pt>
                <c:pt idx="834">
                  <c:v>0.35287410513231066</c:v>
                </c:pt>
                <c:pt idx="835">
                  <c:v>0.35637299638328734</c:v>
                </c:pt>
                <c:pt idx="836">
                  <c:v>0.35587717478368158</c:v>
                </c:pt>
                <c:pt idx="837">
                  <c:v>0.34676249591393921</c:v>
                </c:pt>
                <c:pt idx="838">
                  <c:v>0.37229309917278774</c:v>
                </c:pt>
                <c:pt idx="839">
                  <c:v>0.35873665634194812</c:v>
                </c:pt>
                <c:pt idx="840">
                  <c:v>0.3579045096231207</c:v>
                </c:pt>
                <c:pt idx="841">
                  <c:v>0.35768079463513258</c:v>
                </c:pt>
                <c:pt idx="842">
                  <c:v>0.34781681088174865</c:v>
                </c:pt>
                <c:pt idx="843">
                  <c:v>0.3454219110314295</c:v>
                </c:pt>
                <c:pt idx="844">
                  <c:v>0.34527266687530234</c:v>
                </c:pt>
                <c:pt idx="845">
                  <c:v>0.34522968333603449</c:v>
                </c:pt>
                <c:pt idx="846">
                  <c:v>0.34889459275605045</c:v>
                </c:pt>
                <c:pt idx="847">
                  <c:v>0.35987526377004542</c:v>
                </c:pt>
                <c:pt idx="848">
                  <c:v>0.36125571147395896</c:v>
                </c:pt>
                <c:pt idx="849">
                  <c:v>0.36274097437529507</c:v>
                </c:pt>
                <c:pt idx="850">
                  <c:v>0.36554051701761225</c:v>
                </c:pt>
                <c:pt idx="851">
                  <c:v>0.37154748223651746</c:v>
                </c:pt>
                <c:pt idx="852">
                  <c:v>0.37123137930150879</c:v>
                </c:pt>
                <c:pt idx="853">
                  <c:v>0.36657831627182191</c:v>
                </c:pt>
                <c:pt idx="854">
                  <c:v>0.36684711633991784</c:v>
                </c:pt>
                <c:pt idx="855">
                  <c:v>0.3669137087487247</c:v>
                </c:pt>
                <c:pt idx="856">
                  <c:v>0.36987485557318811</c:v>
                </c:pt>
                <c:pt idx="857">
                  <c:v>0.36962195488731014</c:v>
                </c:pt>
                <c:pt idx="858">
                  <c:v>0.37395671188474539</c:v>
                </c:pt>
                <c:pt idx="859">
                  <c:v>0.37357881660243403</c:v>
                </c:pt>
                <c:pt idx="860">
                  <c:v>0.37137765012018353</c:v>
                </c:pt>
                <c:pt idx="861">
                  <c:v>0.37494198667100059</c:v>
                </c:pt>
                <c:pt idx="862">
                  <c:v>0.37469707446133738</c:v>
                </c:pt>
                <c:pt idx="863">
                  <c:v>0.37100440173840071</c:v>
                </c:pt>
                <c:pt idx="864">
                  <c:v>0.36943747170118896</c:v>
                </c:pt>
                <c:pt idx="865">
                  <c:v>0.37008430329674119</c:v>
                </c:pt>
                <c:pt idx="866">
                  <c:v>0.3705789373830391</c:v>
                </c:pt>
                <c:pt idx="867">
                  <c:v>0.37642876886485421</c:v>
                </c:pt>
                <c:pt idx="868">
                  <c:v>0.37715498360807465</c:v>
                </c:pt>
                <c:pt idx="869">
                  <c:v>0.38317940762968061</c:v>
                </c:pt>
                <c:pt idx="870">
                  <c:v>0.38321245210317473</c:v>
                </c:pt>
                <c:pt idx="871">
                  <c:v>0.38280189617745675</c:v>
                </c:pt>
                <c:pt idx="872">
                  <c:v>0.38224850188253251</c:v>
                </c:pt>
                <c:pt idx="873">
                  <c:v>0.38363833925230412</c:v>
                </c:pt>
                <c:pt idx="874">
                  <c:v>0.39422191799103945</c:v>
                </c:pt>
                <c:pt idx="875">
                  <c:v>0.38883587431488009</c:v>
                </c:pt>
                <c:pt idx="876">
                  <c:v>0.38984568991515933</c:v>
                </c:pt>
                <c:pt idx="877">
                  <c:v>0.38111380852129123</c:v>
                </c:pt>
                <c:pt idx="878">
                  <c:v>0.38138091236807914</c:v>
                </c:pt>
                <c:pt idx="879">
                  <c:v>0.3820273486165246</c:v>
                </c:pt>
                <c:pt idx="880">
                  <c:v>0.38154570663645437</c:v>
                </c:pt>
                <c:pt idx="881">
                  <c:v>0.37081693066539007</c:v>
                </c:pt>
                <c:pt idx="882">
                  <c:v>0.3702668998475187</c:v>
                </c:pt>
                <c:pt idx="883">
                  <c:v>0.35620391129007467</c:v>
                </c:pt>
                <c:pt idx="884">
                  <c:v>0.35585165925423079</c:v>
                </c:pt>
                <c:pt idx="885">
                  <c:v>0.35726184095668162</c:v>
                </c:pt>
                <c:pt idx="886">
                  <c:v>0.35767206122267287</c:v>
                </c:pt>
                <c:pt idx="887">
                  <c:v>0.3619137976267271</c:v>
                </c:pt>
                <c:pt idx="888">
                  <c:v>0.36277492756530094</c:v>
                </c:pt>
                <c:pt idx="889">
                  <c:v>0.36236236758701768</c:v>
                </c:pt>
                <c:pt idx="890">
                  <c:v>0.36051893500948606</c:v>
                </c:pt>
                <c:pt idx="891">
                  <c:v>0.36154072117718472</c:v>
                </c:pt>
                <c:pt idx="892">
                  <c:v>0.36167011329502202</c:v>
                </c:pt>
                <c:pt idx="893">
                  <c:v>0.36141690538339571</c:v>
                </c:pt>
                <c:pt idx="894">
                  <c:v>0.36492126532040137</c:v>
                </c:pt>
                <c:pt idx="895">
                  <c:v>0.36503033991081829</c:v>
                </c:pt>
                <c:pt idx="896">
                  <c:v>0.36638095674172061</c:v>
                </c:pt>
                <c:pt idx="897">
                  <c:v>0.36454196989900978</c:v>
                </c:pt>
                <c:pt idx="898">
                  <c:v>0.35688126604365195</c:v>
                </c:pt>
                <c:pt idx="899">
                  <c:v>0.35958279219379236</c:v>
                </c:pt>
                <c:pt idx="900">
                  <c:v>0.36477569032598361</c:v>
                </c:pt>
                <c:pt idx="901">
                  <c:v>0.35999710033989257</c:v>
                </c:pt>
                <c:pt idx="902">
                  <c:v>0.36334330509427709</c:v>
                </c:pt>
                <c:pt idx="903">
                  <c:v>0.35613092862885098</c:v>
                </c:pt>
                <c:pt idx="904">
                  <c:v>0.35606304002582639</c:v>
                </c:pt>
                <c:pt idx="905">
                  <c:v>0.37441136815573484</c:v>
                </c:pt>
                <c:pt idx="906">
                  <c:v>0.36864460250328263</c:v>
                </c:pt>
                <c:pt idx="907">
                  <c:v>0.36803817236450309</c:v>
                </c:pt>
                <c:pt idx="908">
                  <c:v>0.36864817167395098</c:v>
                </c:pt>
                <c:pt idx="909">
                  <c:v>0.36160355493965873</c:v>
                </c:pt>
                <c:pt idx="910">
                  <c:v>0.34771522286772344</c:v>
                </c:pt>
                <c:pt idx="911">
                  <c:v>0.34766227349403533</c:v>
                </c:pt>
                <c:pt idx="912">
                  <c:v>0.34735189097408381</c:v>
                </c:pt>
                <c:pt idx="913">
                  <c:v>0.34078655681144177</c:v>
                </c:pt>
                <c:pt idx="914">
                  <c:v>0.32795651984630919</c:v>
                </c:pt>
                <c:pt idx="915">
                  <c:v>0.32289765006681487</c:v>
                </c:pt>
                <c:pt idx="916">
                  <c:v>0.33388369959675662</c:v>
                </c:pt>
                <c:pt idx="917">
                  <c:v>0.3364973411203086</c:v>
                </c:pt>
                <c:pt idx="918">
                  <c:v>0.33425425195993724</c:v>
                </c:pt>
                <c:pt idx="919">
                  <c:v>0.34535578450037552</c:v>
                </c:pt>
                <c:pt idx="920">
                  <c:v>0.34517455988135898</c:v>
                </c:pt>
                <c:pt idx="921">
                  <c:v>0.34427432716825401</c:v>
                </c:pt>
                <c:pt idx="922">
                  <c:v>0.34369654871247085</c:v>
                </c:pt>
                <c:pt idx="923">
                  <c:v>0.3473507833897867</c:v>
                </c:pt>
                <c:pt idx="924">
                  <c:v>0.34575176817205916</c:v>
                </c:pt>
                <c:pt idx="925">
                  <c:v>0.35164553849962471</c:v>
                </c:pt>
                <c:pt idx="926">
                  <c:v>0.3532437985589828</c:v>
                </c:pt>
                <c:pt idx="927">
                  <c:v>0.35286066636674429</c:v>
                </c:pt>
                <c:pt idx="928">
                  <c:v>0.35625917630875281</c:v>
                </c:pt>
                <c:pt idx="929">
                  <c:v>0.3567956917531932</c:v>
                </c:pt>
                <c:pt idx="930">
                  <c:v>0.35721711327662636</c:v>
                </c:pt>
                <c:pt idx="931">
                  <c:v>0.35781288999944411</c:v>
                </c:pt>
                <c:pt idx="932">
                  <c:v>0.35665531152774232</c:v>
                </c:pt>
                <c:pt idx="933">
                  <c:v>0.35761286393668701</c:v>
                </c:pt>
                <c:pt idx="934">
                  <c:v>0.36080701446528152</c:v>
                </c:pt>
                <c:pt idx="935">
                  <c:v>0.36020472814126459</c:v>
                </c:pt>
                <c:pt idx="936">
                  <c:v>0.3597800527912775</c:v>
                </c:pt>
                <c:pt idx="937">
                  <c:v>0.3540839036283574</c:v>
                </c:pt>
                <c:pt idx="938">
                  <c:v>0.35301855029087387</c:v>
                </c:pt>
                <c:pt idx="939">
                  <c:v>0.351491500892539</c:v>
                </c:pt>
                <c:pt idx="940">
                  <c:v>0.35601774538543107</c:v>
                </c:pt>
                <c:pt idx="941">
                  <c:v>0.35398906482968301</c:v>
                </c:pt>
                <c:pt idx="942">
                  <c:v>0.34956061514975362</c:v>
                </c:pt>
                <c:pt idx="943">
                  <c:v>0.35377216237197856</c:v>
                </c:pt>
                <c:pt idx="944">
                  <c:v>0.36372414377204348</c:v>
                </c:pt>
                <c:pt idx="945">
                  <c:v>0.38231255178657242</c:v>
                </c:pt>
                <c:pt idx="946">
                  <c:v>0.4163131953522321</c:v>
                </c:pt>
                <c:pt idx="947">
                  <c:v>0.41851201413010963</c:v>
                </c:pt>
                <c:pt idx="948">
                  <c:v>0.41605377827268658</c:v>
                </c:pt>
                <c:pt idx="949">
                  <c:v>0.41436853972693555</c:v>
                </c:pt>
                <c:pt idx="950">
                  <c:v>0.41187556095625616</c:v>
                </c:pt>
                <c:pt idx="951">
                  <c:v>0.4106213722365768</c:v>
                </c:pt>
                <c:pt idx="952">
                  <c:v>0.4069882860804217</c:v>
                </c:pt>
                <c:pt idx="953">
                  <c:v>0.42116067606734814</c:v>
                </c:pt>
                <c:pt idx="954">
                  <c:v>0.4058175823297801</c:v>
                </c:pt>
                <c:pt idx="955">
                  <c:v>0.39065633312155645</c:v>
                </c:pt>
                <c:pt idx="956">
                  <c:v>0.39440015760869579</c:v>
                </c:pt>
                <c:pt idx="957">
                  <c:v>0.39357610168498985</c:v>
                </c:pt>
                <c:pt idx="958">
                  <c:v>0.39064151581390733</c:v>
                </c:pt>
                <c:pt idx="959">
                  <c:v>0.39288737448778288</c:v>
                </c:pt>
                <c:pt idx="960">
                  <c:v>0.39287540819081446</c:v>
                </c:pt>
                <c:pt idx="961">
                  <c:v>0.39214542260145374</c:v>
                </c:pt>
                <c:pt idx="962">
                  <c:v>0.39019162495696308</c:v>
                </c:pt>
                <c:pt idx="963">
                  <c:v>0.3936742701511739</c:v>
                </c:pt>
                <c:pt idx="964">
                  <c:v>0.39683374867381876</c:v>
                </c:pt>
                <c:pt idx="965">
                  <c:v>0.41199028456519204</c:v>
                </c:pt>
                <c:pt idx="966">
                  <c:v>0.4238111537217194</c:v>
                </c:pt>
                <c:pt idx="967">
                  <c:v>0.42468092327952045</c:v>
                </c:pt>
                <c:pt idx="968">
                  <c:v>0.41826466298945669</c:v>
                </c:pt>
                <c:pt idx="969">
                  <c:v>0.42230884779979988</c:v>
                </c:pt>
                <c:pt idx="970">
                  <c:v>0.42345021555634682</c:v>
                </c:pt>
                <c:pt idx="971">
                  <c:v>0.41969652035196808</c:v>
                </c:pt>
                <c:pt idx="972">
                  <c:v>0.42360706170778167</c:v>
                </c:pt>
                <c:pt idx="973">
                  <c:v>0.42391893600501973</c:v>
                </c:pt>
                <c:pt idx="974">
                  <c:v>0.41790500498745498</c:v>
                </c:pt>
                <c:pt idx="975">
                  <c:v>0.41531608272124715</c:v>
                </c:pt>
                <c:pt idx="976">
                  <c:v>0.41070733403383114</c:v>
                </c:pt>
                <c:pt idx="977">
                  <c:v>0.41453786628275519</c:v>
                </c:pt>
                <c:pt idx="978">
                  <c:v>0.4177067520518194</c:v>
                </c:pt>
                <c:pt idx="979">
                  <c:v>0.41628316043917712</c:v>
                </c:pt>
                <c:pt idx="980">
                  <c:v>0.42032591078830961</c:v>
                </c:pt>
                <c:pt idx="981">
                  <c:v>0.41796884164753439</c:v>
                </c:pt>
                <c:pt idx="982">
                  <c:v>0.41899346071068144</c:v>
                </c:pt>
                <c:pt idx="983">
                  <c:v>0.42151104099641734</c:v>
                </c:pt>
                <c:pt idx="984">
                  <c:v>0.42947201945509345</c:v>
                </c:pt>
                <c:pt idx="985">
                  <c:v>0.43194725756277086</c:v>
                </c:pt>
                <c:pt idx="986">
                  <c:v>0.41636201303650078</c:v>
                </c:pt>
                <c:pt idx="987">
                  <c:v>0.41590445175462848</c:v>
                </c:pt>
                <c:pt idx="988">
                  <c:v>0.40619677922129399</c:v>
                </c:pt>
                <c:pt idx="989">
                  <c:v>0.39813815497891658</c:v>
                </c:pt>
                <c:pt idx="990">
                  <c:v>0.4010875039749407</c:v>
                </c:pt>
                <c:pt idx="991">
                  <c:v>0.38293004201506303</c:v>
                </c:pt>
                <c:pt idx="992">
                  <c:v>0.38212487137321111</c:v>
                </c:pt>
                <c:pt idx="993">
                  <c:v>0.38772763211203698</c:v>
                </c:pt>
                <c:pt idx="994">
                  <c:v>0.38358143262116373</c:v>
                </c:pt>
                <c:pt idx="995">
                  <c:v>0.38560453420608498</c:v>
                </c:pt>
                <c:pt idx="996">
                  <c:v>0.38092553313086575</c:v>
                </c:pt>
                <c:pt idx="997">
                  <c:v>0.37897366458314297</c:v>
                </c:pt>
                <c:pt idx="998">
                  <c:v>0.37838998716437411</c:v>
                </c:pt>
                <c:pt idx="999">
                  <c:v>0.37953694520944087</c:v>
                </c:pt>
                <c:pt idx="1000">
                  <c:v>0.39844289230240665</c:v>
                </c:pt>
                <c:pt idx="1001">
                  <c:v>0.40280949924193277</c:v>
                </c:pt>
                <c:pt idx="1002">
                  <c:v>0.40644950429016424</c:v>
                </c:pt>
                <c:pt idx="1003">
                  <c:v>0.41210337397918595</c:v>
                </c:pt>
                <c:pt idx="1004">
                  <c:v>0.40614980020656283</c:v>
                </c:pt>
                <c:pt idx="1005">
                  <c:v>0.4128886399364492</c:v>
                </c:pt>
                <c:pt idx="1006">
                  <c:v>0.40852435006937637</c:v>
                </c:pt>
                <c:pt idx="1007">
                  <c:v>0.4124425381716238</c:v>
                </c:pt>
                <c:pt idx="1008">
                  <c:v>0.40800252965707323</c:v>
                </c:pt>
                <c:pt idx="1009">
                  <c:v>0.4080652345396944</c:v>
                </c:pt>
                <c:pt idx="1010">
                  <c:v>0.40357504391480614</c:v>
                </c:pt>
                <c:pt idx="1011">
                  <c:v>0.40182169115755612</c:v>
                </c:pt>
                <c:pt idx="1012">
                  <c:v>0.40089182068097567</c:v>
                </c:pt>
                <c:pt idx="1013">
                  <c:v>0.40269805792479479</c:v>
                </c:pt>
                <c:pt idx="1014">
                  <c:v>0.40182695166500687</c:v>
                </c:pt>
                <c:pt idx="1015">
                  <c:v>0.40331967386814316</c:v>
                </c:pt>
                <c:pt idx="1016">
                  <c:v>0.39444772533399619</c:v>
                </c:pt>
                <c:pt idx="1017">
                  <c:v>0.40299854356826992</c:v>
                </c:pt>
                <c:pt idx="1018">
                  <c:v>0.41620991501979104</c:v>
                </c:pt>
                <c:pt idx="1019">
                  <c:v>0.41175738911226289</c:v>
                </c:pt>
                <c:pt idx="1020">
                  <c:v>0.41204212335675044</c:v>
                </c:pt>
                <c:pt idx="1021">
                  <c:v>0.41386585722345376</c:v>
                </c:pt>
                <c:pt idx="1022">
                  <c:v>0.41234335295203611</c:v>
                </c:pt>
                <c:pt idx="1023">
                  <c:v>0.41211897455571744</c:v>
                </c:pt>
                <c:pt idx="1024">
                  <c:v>0.41463848477212184</c:v>
                </c:pt>
                <c:pt idx="1025">
                  <c:v>0.41332934765250495</c:v>
                </c:pt>
                <c:pt idx="1026">
                  <c:v>0.41372916415188626</c:v>
                </c:pt>
                <c:pt idx="1027">
                  <c:v>0.41337769446689848</c:v>
                </c:pt>
                <c:pt idx="1028">
                  <c:v>0.39582621731992007</c:v>
                </c:pt>
                <c:pt idx="1029">
                  <c:v>0.38516430785033912</c:v>
                </c:pt>
                <c:pt idx="1030">
                  <c:v>0.38557878267152396</c:v>
                </c:pt>
                <c:pt idx="1031">
                  <c:v>0.38496707837053451</c:v>
                </c:pt>
                <c:pt idx="1032">
                  <c:v>0.38471329623484746</c:v>
                </c:pt>
                <c:pt idx="1033">
                  <c:v>0.38581328338900306</c:v>
                </c:pt>
                <c:pt idx="1034">
                  <c:v>0.3888204119777966</c:v>
                </c:pt>
                <c:pt idx="1035">
                  <c:v>0.38409134552987684</c:v>
                </c:pt>
                <c:pt idx="1036">
                  <c:v>0.38345242136067326</c:v>
                </c:pt>
                <c:pt idx="1037">
                  <c:v>0.38786155234628961</c:v>
                </c:pt>
                <c:pt idx="1038">
                  <c:v>0.38760851798681728</c:v>
                </c:pt>
                <c:pt idx="1039">
                  <c:v>0.40476702201234105</c:v>
                </c:pt>
                <c:pt idx="1040">
                  <c:v>0.40127431409062359</c:v>
                </c:pt>
                <c:pt idx="1041">
                  <c:v>0.40081837226662687</c:v>
                </c:pt>
                <c:pt idx="1042">
                  <c:v>0.40447588138562007</c:v>
                </c:pt>
                <c:pt idx="1043">
                  <c:v>0.39856470492632901</c:v>
                </c:pt>
                <c:pt idx="1044">
                  <c:v>0.39820729727974691</c:v>
                </c:pt>
                <c:pt idx="1045">
                  <c:v>0.3979521047474191</c:v>
                </c:pt>
                <c:pt idx="1046">
                  <c:v>0.39517484252018908</c:v>
                </c:pt>
                <c:pt idx="1047">
                  <c:v>0.40667026962339942</c:v>
                </c:pt>
                <c:pt idx="1048">
                  <c:v>0.40514573557064154</c:v>
                </c:pt>
                <c:pt idx="1049">
                  <c:v>0.41567479451206568</c:v>
                </c:pt>
                <c:pt idx="1050">
                  <c:v>0.41944790242351981</c:v>
                </c:pt>
                <c:pt idx="1051">
                  <c:v>0.42343756539548727</c:v>
                </c:pt>
                <c:pt idx="1052">
                  <c:v>0.43278972687860567</c:v>
                </c:pt>
                <c:pt idx="1053">
                  <c:v>0.43083610897571845</c:v>
                </c:pt>
                <c:pt idx="1054">
                  <c:v>0.44922444818306562</c:v>
                </c:pt>
                <c:pt idx="1055">
                  <c:v>0.45259561545062627</c:v>
                </c:pt>
                <c:pt idx="1056">
                  <c:v>0.44696829407860622</c:v>
                </c:pt>
                <c:pt idx="1057">
                  <c:v>0.45079305922365281</c:v>
                </c:pt>
                <c:pt idx="1058">
                  <c:v>0.4545246544881747</c:v>
                </c:pt>
                <c:pt idx="1059">
                  <c:v>0.46189237794560284</c:v>
                </c:pt>
                <c:pt idx="1060">
                  <c:v>0.4604348362079605</c:v>
                </c:pt>
                <c:pt idx="1061">
                  <c:v>0.46687957252144763</c:v>
                </c:pt>
                <c:pt idx="1062">
                  <c:v>0.45469179780733093</c:v>
                </c:pt>
                <c:pt idx="1063">
                  <c:v>0.43061274390064658</c:v>
                </c:pt>
                <c:pt idx="1064">
                  <c:v>0.42062501339684782</c:v>
                </c:pt>
                <c:pt idx="1065">
                  <c:v>0.41648459949077576</c:v>
                </c:pt>
                <c:pt idx="1066">
                  <c:v>0.40891742034910034</c:v>
                </c:pt>
                <c:pt idx="1067">
                  <c:v>0.4191647148428036</c:v>
                </c:pt>
                <c:pt idx="1068">
                  <c:v>0.40783520336591017</c:v>
                </c:pt>
                <c:pt idx="1069">
                  <c:v>0.41232891377007336</c:v>
                </c:pt>
                <c:pt idx="1070">
                  <c:v>0.40225396391398521</c:v>
                </c:pt>
                <c:pt idx="1071">
                  <c:v>0.40193487472640443</c:v>
                </c:pt>
                <c:pt idx="1072">
                  <c:v>0.40204885823396924</c:v>
                </c:pt>
                <c:pt idx="1073">
                  <c:v>0.40840780426994694</c:v>
                </c:pt>
                <c:pt idx="1074">
                  <c:v>0.41408505855707922</c:v>
                </c:pt>
                <c:pt idx="1075">
                  <c:v>0.41975110148680178</c:v>
                </c:pt>
                <c:pt idx="1076">
                  <c:v>0.42293906941434051</c:v>
                </c:pt>
                <c:pt idx="1077">
                  <c:v>0.42964178269909697</c:v>
                </c:pt>
                <c:pt idx="1078">
                  <c:v>0.39697661276014012</c:v>
                </c:pt>
                <c:pt idx="1079">
                  <c:v>0.39729181133188368</c:v>
                </c:pt>
                <c:pt idx="1080">
                  <c:v>0.39949379586898531</c:v>
                </c:pt>
                <c:pt idx="1081">
                  <c:v>0.40054967277446918</c:v>
                </c:pt>
                <c:pt idx="1082">
                  <c:v>0.39220994165144951</c:v>
                </c:pt>
                <c:pt idx="1083">
                  <c:v>0.39840130073448277</c:v>
                </c:pt>
                <c:pt idx="1084">
                  <c:v>0.396799886829165</c:v>
                </c:pt>
                <c:pt idx="1085">
                  <c:v>0.39660952949521289</c:v>
                </c:pt>
                <c:pt idx="1086">
                  <c:v>0.39372964512087977</c:v>
                </c:pt>
                <c:pt idx="1087">
                  <c:v>0.38664669507096727</c:v>
                </c:pt>
                <c:pt idx="1088">
                  <c:v>0.38650513113645857</c:v>
                </c:pt>
                <c:pt idx="1089">
                  <c:v>0.38166384554659133</c:v>
                </c:pt>
                <c:pt idx="1090">
                  <c:v>0.3818508720905438</c:v>
                </c:pt>
                <c:pt idx="1091">
                  <c:v>0.37404227552372904</c:v>
                </c:pt>
                <c:pt idx="1092">
                  <c:v>0.39166375288043681</c:v>
                </c:pt>
                <c:pt idx="1093">
                  <c:v>0.38921644640894065</c:v>
                </c:pt>
                <c:pt idx="1094">
                  <c:v>0.3892965028409836</c:v>
                </c:pt>
                <c:pt idx="1095">
                  <c:v>0.39193387704326882</c:v>
                </c:pt>
                <c:pt idx="1096">
                  <c:v>0.39406874090747279</c:v>
                </c:pt>
                <c:pt idx="1097">
                  <c:v>0.38588434180773745</c:v>
                </c:pt>
                <c:pt idx="1098">
                  <c:v>0.38566655258492205</c:v>
                </c:pt>
                <c:pt idx="1099">
                  <c:v>0.39940392784886547</c:v>
                </c:pt>
                <c:pt idx="1100">
                  <c:v>0.40070656947535988</c:v>
                </c:pt>
                <c:pt idx="1101">
                  <c:v>0.40043156671886093</c:v>
                </c:pt>
                <c:pt idx="1102">
                  <c:v>0.38431864059856169</c:v>
                </c:pt>
                <c:pt idx="1103">
                  <c:v>0.38104935623312186</c:v>
                </c:pt>
                <c:pt idx="1104">
                  <c:v>0.38195731748211675</c:v>
                </c:pt>
                <c:pt idx="1105">
                  <c:v>0.38885107021911053</c:v>
                </c:pt>
                <c:pt idx="1106">
                  <c:v>0.39161536402601987</c:v>
                </c:pt>
                <c:pt idx="1107">
                  <c:v>0.39383770114825123</c:v>
                </c:pt>
                <c:pt idx="1108">
                  <c:v>0.40498711065156595</c:v>
                </c:pt>
                <c:pt idx="1109">
                  <c:v>0.40856167062590382</c:v>
                </c:pt>
                <c:pt idx="1110">
                  <c:v>0.38354595858452928</c:v>
                </c:pt>
                <c:pt idx="1111">
                  <c:v>0.38317463891739362</c:v>
                </c:pt>
                <c:pt idx="1112">
                  <c:v>0.38378003450196735</c:v>
                </c:pt>
                <c:pt idx="1113">
                  <c:v>0.37325818224519092</c:v>
                </c:pt>
                <c:pt idx="1114">
                  <c:v>0.37626689419476805</c:v>
                </c:pt>
                <c:pt idx="1115">
                  <c:v>0.37635541705015918</c:v>
                </c:pt>
                <c:pt idx="1116">
                  <c:v>0.37642705948676214</c:v>
                </c:pt>
                <c:pt idx="1117">
                  <c:v>0.36628680616759218</c:v>
                </c:pt>
                <c:pt idx="1118">
                  <c:v>0.35602731611901883</c:v>
                </c:pt>
                <c:pt idx="1119">
                  <c:v>0.35592875897446569</c:v>
                </c:pt>
                <c:pt idx="1120">
                  <c:v>0.35977173293241088</c:v>
                </c:pt>
                <c:pt idx="1121">
                  <c:v>0.35928276725155106</c:v>
                </c:pt>
                <c:pt idx="1122">
                  <c:v>0.35576261793668645</c:v>
                </c:pt>
                <c:pt idx="1123">
                  <c:v>0.35795782324329845</c:v>
                </c:pt>
                <c:pt idx="1124">
                  <c:v>0.35804552340416179</c:v>
                </c:pt>
                <c:pt idx="1125">
                  <c:v>0.365494532123533</c:v>
                </c:pt>
                <c:pt idx="1126">
                  <c:v>0.34223997978530246</c:v>
                </c:pt>
                <c:pt idx="1127">
                  <c:v>0.34972524435260549</c:v>
                </c:pt>
                <c:pt idx="1128">
                  <c:v>0.35617927345175693</c:v>
                </c:pt>
                <c:pt idx="1129">
                  <c:v>0.36066905171196317</c:v>
                </c:pt>
                <c:pt idx="1130">
                  <c:v>0.36496698881908818</c:v>
                </c:pt>
                <c:pt idx="1131">
                  <c:v>0.36271659010378199</c:v>
                </c:pt>
                <c:pt idx="1132">
                  <c:v>0.36282455923629359</c:v>
                </c:pt>
                <c:pt idx="1133">
                  <c:v>0.36992698010570857</c:v>
                </c:pt>
                <c:pt idx="1134">
                  <c:v>0.36841045642826231</c:v>
                </c:pt>
                <c:pt idx="1135">
                  <c:v>0.37275932258092709</c:v>
                </c:pt>
                <c:pt idx="1136">
                  <c:v>0.37752654931496743</c:v>
                </c:pt>
                <c:pt idx="1137">
                  <c:v>0.37796915980542922</c:v>
                </c:pt>
                <c:pt idx="1138">
                  <c:v>0.37956981539924012</c:v>
                </c:pt>
                <c:pt idx="1139">
                  <c:v>0.37379509250140014</c:v>
                </c:pt>
                <c:pt idx="1140">
                  <c:v>0.37053241487358246</c:v>
                </c:pt>
                <c:pt idx="1141">
                  <c:v>0.39730526533322386</c:v>
                </c:pt>
                <c:pt idx="1142">
                  <c:v>0.40335737640129476</c:v>
                </c:pt>
                <c:pt idx="1143">
                  <c:v>0.41539195941913254</c:v>
                </c:pt>
                <c:pt idx="1144">
                  <c:v>0.40961594014663305</c:v>
                </c:pt>
                <c:pt idx="1145">
                  <c:v>0.42436794836767511</c:v>
                </c:pt>
                <c:pt idx="1146">
                  <c:v>0.41187403822110624</c:v>
                </c:pt>
                <c:pt idx="1147">
                  <c:v>0.41560294721502922</c:v>
                </c:pt>
                <c:pt idx="1148">
                  <c:v>0.41460791664536556</c:v>
                </c:pt>
                <c:pt idx="1149">
                  <c:v>0.41763442522495864</c:v>
                </c:pt>
                <c:pt idx="1150">
                  <c:v>0.43489061365582016</c:v>
                </c:pt>
                <c:pt idx="1151">
                  <c:v>0.44560384293260114</c:v>
                </c:pt>
                <c:pt idx="1152">
                  <c:v>0.45069375468938971</c:v>
                </c:pt>
                <c:pt idx="1153">
                  <c:v>0.43724123562821476</c:v>
                </c:pt>
                <c:pt idx="1154">
                  <c:v>0.44669584291698389</c:v>
                </c:pt>
                <c:pt idx="1155">
                  <c:v>0.43766633832982804</c:v>
                </c:pt>
                <c:pt idx="1156">
                  <c:v>0.44886115314212527</c:v>
                </c:pt>
                <c:pt idx="1157">
                  <c:v>0.44622572401274219</c:v>
                </c:pt>
                <c:pt idx="1158">
                  <c:v>0.44528153430531991</c:v>
                </c:pt>
                <c:pt idx="1159">
                  <c:v>0.42780148189174794</c:v>
                </c:pt>
                <c:pt idx="1160">
                  <c:v>0.42565433061100982</c:v>
                </c:pt>
                <c:pt idx="1161">
                  <c:v>0.42802248423694189</c:v>
                </c:pt>
                <c:pt idx="1162">
                  <c:v>0.41438223181050016</c:v>
                </c:pt>
                <c:pt idx="1163">
                  <c:v>0.41400588411185113</c:v>
                </c:pt>
                <c:pt idx="1164">
                  <c:v>0.4197957284280211</c:v>
                </c:pt>
                <c:pt idx="1165">
                  <c:v>0.41746218758457626</c:v>
                </c:pt>
                <c:pt idx="1166">
                  <c:v>0.42216809407291844</c:v>
                </c:pt>
                <c:pt idx="1167">
                  <c:v>0.4169461364439469</c:v>
                </c:pt>
                <c:pt idx="1168">
                  <c:v>0.41198001754351704</c:v>
                </c:pt>
                <c:pt idx="1169">
                  <c:v>0.41086280559455124</c:v>
                </c:pt>
                <c:pt idx="1170">
                  <c:v>0.40947366346951614</c:v>
                </c:pt>
                <c:pt idx="1171">
                  <c:v>0.39960100439023549</c:v>
                </c:pt>
                <c:pt idx="1172">
                  <c:v>0.40012487389517409</c:v>
                </c:pt>
                <c:pt idx="1173">
                  <c:v>0.39982115955672715</c:v>
                </c:pt>
                <c:pt idx="1174">
                  <c:v>0.39810762019424667</c:v>
                </c:pt>
                <c:pt idx="1175">
                  <c:v>0.39451674413199722</c:v>
                </c:pt>
                <c:pt idx="1176">
                  <c:v>0.41929905852998783</c:v>
                </c:pt>
                <c:pt idx="1177">
                  <c:v>0.4168106575158308</c:v>
                </c:pt>
                <c:pt idx="1178">
                  <c:v>0.41405706846566359</c:v>
                </c:pt>
                <c:pt idx="1179">
                  <c:v>0.41393556482845073</c:v>
                </c:pt>
                <c:pt idx="1180">
                  <c:v>0.42133736091300822</c:v>
                </c:pt>
                <c:pt idx="1181">
                  <c:v>0.43436344270292204</c:v>
                </c:pt>
                <c:pt idx="1182">
                  <c:v>0.43494997267361279</c:v>
                </c:pt>
                <c:pt idx="1183">
                  <c:v>0.44184992070785556</c:v>
                </c:pt>
                <c:pt idx="1184">
                  <c:v>0.43757211255037282</c:v>
                </c:pt>
                <c:pt idx="1185">
                  <c:v>0.42799023277573622</c:v>
                </c:pt>
                <c:pt idx="1186">
                  <c:v>0.43710803764711187</c:v>
                </c:pt>
                <c:pt idx="1187">
                  <c:v>0.43794155449366678</c:v>
                </c:pt>
                <c:pt idx="1188">
                  <c:v>0.43567659957849592</c:v>
                </c:pt>
                <c:pt idx="1189">
                  <c:v>0.46262464438652856</c:v>
                </c:pt>
                <c:pt idx="1190">
                  <c:v>0.47011309261339679</c:v>
                </c:pt>
                <c:pt idx="1191">
                  <c:v>0.45808632417642747</c:v>
                </c:pt>
                <c:pt idx="1192">
                  <c:v>0.46948000448675492</c:v>
                </c:pt>
                <c:pt idx="1193">
                  <c:v>0.46997784759558725</c:v>
                </c:pt>
                <c:pt idx="1194">
                  <c:v>0.46895778018408329</c:v>
                </c:pt>
                <c:pt idx="1195">
                  <c:v>0.47732254721666412</c:v>
                </c:pt>
                <c:pt idx="1196">
                  <c:v>0.48111271461151567</c:v>
                </c:pt>
                <c:pt idx="1197">
                  <c:v>0.48147399845963718</c:v>
                </c:pt>
                <c:pt idx="1198">
                  <c:v>0.48300656196163921</c:v>
                </c:pt>
                <c:pt idx="1199">
                  <c:v>0.50025465233648614</c:v>
                </c:pt>
                <c:pt idx="1200">
                  <c:v>0.51059657293287808</c:v>
                </c:pt>
                <c:pt idx="1201">
                  <c:v>0.51005049095967481</c:v>
                </c:pt>
                <c:pt idx="1202">
                  <c:v>0.51755414159980939</c:v>
                </c:pt>
                <c:pt idx="1203">
                  <c:v>0.51894073417917475</c:v>
                </c:pt>
                <c:pt idx="1204">
                  <c:v>0.51941007039935727</c:v>
                </c:pt>
                <c:pt idx="1205">
                  <c:v>0.51500552196570393</c:v>
                </c:pt>
                <c:pt idx="1206">
                  <c:v>0.50813166430901957</c:v>
                </c:pt>
                <c:pt idx="1207">
                  <c:v>0.50960029477596802</c:v>
                </c:pt>
                <c:pt idx="1208">
                  <c:v>0.51089440082225901</c:v>
                </c:pt>
                <c:pt idx="1209">
                  <c:v>0.51615389363397612</c:v>
                </c:pt>
                <c:pt idx="1210">
                  <c:v>0.51900929718056577</c:v>
                </c:pt>
                <c:pt idx="1211">
                  <c:v>0.51878269515036446</c:v>
                </c:pt>
                <c:pt idx="1212">
                  <c:v>0.52279141535851914</c:v>
                </c:pt>
                <c:pt idx="1213">
                  <c:v>0.54346241732269418</c:v>
                </c:pt>
                <c:pt idx="1214">
                  <c:v>0.53587475292061237</c:v>
                </c:pt>
                <c:pt idx="1215">
                  <c:v>0.53285428593416317</c:v>
                </c:pt>
                <c:pt idx="1216">
                  <c:v>0.54922780299126761</c:v>
                </c:pt>
                <c:pt idx="1217">
                  <c:v>0.55036425428435531</c:v>
                </c:pt>
                <c:pt idx="1218">
                  <c:v>0.55485657520879617</c:v>
                </c:pt>
                <c:pt idx="1219">
                  <c:v>0.57502666059051244</c:v>
                </c:pt>
                <c:pt idx="1220">
                  <c:v>0.57036750801216607</c:v>
                </c:pt>
                <c:pt idx="1221">
                  <c:v>0.55996405434876007</c:v>
                </c:pt>
                <c:pt idx="1222">
                  <c:v>0.58004008873210344</c:v>
                </c:pt>
                <c:pt idx="1223">
                  <c:v>0.59623727271333116</c:v>
                </c:pt>
                <c:pt idx="1224">
                  <c:v>0.60318843601806504</c:v>
                </c:pt>
                <c:pt idx="1225">
                  <c:v>0.61322359327390019</c:v>
                </c:pt>
                <c:pt idx="1226">
                  <c:v>0.61726559363632327</c:v>
                </c:pt>
                <c:pt idx="1227">
                  <c:v>0.59769586459646229</c:v>
                </c:pt>
                <c:pt idx="1228">
                  <c:v>0.59886027593219848</c:v>
                </c:pt>
                <c:pt idx="1229">
                  <c:v>0.60083739733933561</c:v>
                </c:pt>
                <c:pt idx="1230">
                  <c:v>0.61081583236876669</c:v>
                </c:pt>
                <c:pt idx="1231">
                  <c:v>0.60536852346573478</c:v>
                </c:pt>
                <c:pt idx="1232">
                  <c:v>0.60795513465390361</c:v>
                </c:pt>
                <c:pt idx="1233">
                  <c:v>0.61429956487475401</c:v>
                </c:pt>
                <c:pt idx="1234">
                  <c:v>0.61803441015772731</c:v>
                </c:pt>
                <c:pt idx="1235">
                  <c:v>0.61728746255584355</c:v>
                </c:pt>
                <c:pt idx="1236">
                  <c:v>0.61960452840576441</c:v>
                </c:pt>
                <c:pt idx="1237">
                  <c:v>0.62015491070576056</c:v>
                </c:pt>
                <c:pt idx="1238">
                  <c:v>0.63031831070441158</c:v>
                </c:pt>
                <c:pt idx="1239">
                  <c:v>0.61017867248563595</c:v>
                </c:pt>
                <c:pt idx="1240">
                  <c:v>0.61169022592816091</c:v>
                </c:pt>
                <c:pt idx="1241">
                  <c:v>0.61716157075260303</c:v>
                </c:pt>
                <c:pt idx="1242">
                  <c:v>0.61781127922243917</c:v>
                </c:pt>
                <c:pt idx="1243">
                  <c:v>0.61784444656771986</c:v>
                </c:pt>
                <c:pt idx="1244">
                  <c:v>0.61168170316949999</c:v>
                </c:pt>
                <c:pt idx="1245">
                  <c:v>0.60896224919226205</c:v>
                </c:pt>
                <c:pt idx="1246">
                  <c:v>0.60400335264765737</c:v>
                </c:pt>
                <c:pt idx="1247">
                  <c:v>0.60988231490753486</c:v>
                </c:pt>
                <c:pt idx="1248">
                  <c:v>0.62896891710931757</c:v>
                </c:pt>
                <c:pt idx="1249">
                  <c:v>0.61778952426970279</c:v>
                </c:pt>
                <c:pt idx="1250">
                  <c:v>0.60382151454130384</c:v>
                </c:pt>
                <c:pt idx="1251">
                  <c:v>0.60802037122293495</c:v>
                </c:pt>
                <c:pt idx="1252">
                  <c:v>0.60831947060467839</c:v>
                </c:pt>
                <c:pt idx="1253">
                  <c:v>0.59925561894168711</c:v>
                </c:pt>
                <c:pt idx="1254">
                  <c:v>0.60200633742806686</c:v>
                </c:pt>
                <c:pt idx="1255">
                  <c:v>0.58879989773680841</c:v>
                </c:pt>
                <c:pt idx="1256">
                  <c:v>0.58722629993258424</c:v>
                </c:pt>
                <c:pt idx="1257">
                  <c:v>0.59317665683870358</c:v>
                </c:pt>
                <c:pt idx="1258">
                  <c:v>0.58115961144287143</c:v>
                </c:pt>
                <c:pt idx="1259">
                  <c:v>0.5812883394567907</c:v>
                </c:pt>
                <c:pt idx="1260">
                  <c:v>0.58117146325016311</c:v>
                </c:pt>
                <c:pt idx="1261">
                  <c:v>0.57510770721052806</c:v>
                </c:pt>
                <c:pt idx="1262">
                  <c:v>0.56117869176417889</c:v>
                </c:pt>
                <c:pt idx="1263">
                  <c:v>0.54591129076125888</c:v>
                </c:pt>
                <c:pt idx="1264">
                  <c:v>0.54834109086936544</c:v>
                </c:pt>
                <c:pt idx="1265">
                  <c:v>0.53630860129121349</c:v>
                </c:pt>
                <c:pt idx="1266">
                  <c:v>0.53843572065890188</c:v>
                </c:pt>
                <c:pt idx="1267">
                  <c:v>0.527486167560551</c:v>
                </c:pt>
                <c:pt idx="1268">
                  <c:v>0.55500044669620696</c:v>
                </c:pt>
                <c:pt idx="1269">
                  <c:v>0.55191473079746489</c:v>
                </c:pt>
                <c:pt idx="1270">
                  <c:v>0.52639321469811107</c:v>
                </c:pt>
                <c:pt idx="1271">
                  <c:v>0.52966814867613476</c:v>
                </c:pt>
                <c:pt idx="1272">
                  <c:v>0.52166469710026575</c:v>
                </c:pt>
                <c:pt idx="1273">
                  <c:v>0.51726061497274511</c:v>
                </c:pt>
                <c:pt idx="1274">
                  <c:v>0.51705084636773602</c:v>
                </c:pt>
                <c:pt idx="1275">
                  <c:v>0.51882882363258442</c:v>
                </c:pt>
                <c:pt idx="1276">
                  <c:v>0.4890159340835572</c:v>
                </c:pt>
                <c:pt idx="1277">
                  <c:v>0.49589944940210168</c:v>
                </c:pt>
                <c:pt idx="1278">
                  <c:v>0.4912774078872521</c:v>
                </c:pt>
                <c:pt idx="1279">
                  <c:v>0.48821782791624829</c:v>
                </c:pt>
                <c:pt idx="1280">
                  <c:v>0.51649203499287077</c:v>
                </c:pt>
                <c:pt idx="1281">
                  <c:v>0.51159082281588286</c:v>
                </c:pt>
                <c:pt idx="1282">
                  <c:v>0.50806797784039526</c:v>
                </c:pt>
                <c:pt idx="1283">
                  <c:v>0.49523582165818131</c:v>
                </c:pt>
                <c:pt idx="1284">
                  <c:v>0.51221748162555847</c:v>
                </c:pt>
                <c:pt idx="1285">
                  <c:v>0.50966339225973623</c:v>
                </c:pt>
                <c:pt idx="1286">
                  <c:v>0.48876388622210321</c:v>
                </c:pt>
                <c:pt idx="1287">
                  <c:v>0.48053131238818181</c:v>
                </c:pt>
                <c:pt idx="1288">
                  <c:v>0.48275653740109659</c:v>
                </c:pt>
                <c:pt idx="1289">
                  <c:v>0.47626733803909976</c:v>
                </c:pt>
                <c:pt idx="1290">
                  <c:v>0.48923016336803504</c:v>
                </c:pt>
                <c:pt idx="1291">
                  <c:v>0.4900478633036971</c:v>
                </c:pt>
                <c:pt idx="1292">
                  <c:v>0.49210789315800935</c:v>
                </c:pt>
                <c:pt idx="1293">
                  <c:v>0.48563617435394629</c:v>
                </c:pt>
                <c:pt idx="1294">
                  <c:v>0.48757465113873172</c:v>
                </c:pt>
                <c:pt idx="1295">
                  <c:v>0.48410979320438607</c:v>
                </c:pt>
                <c:pt idx="1296">
                  <c:v>0.47564702098685241</c:v>
                </c:pt>
                <c:pt idx="1297">
                  <c:v>0.48465552681779556</c:v>
                </c:pt>
                <c:pt idx="1298">
                  <c:v>0.4859188017670894</c:v>
                </c:pt>
                <c:pt idx="1299">
                  <c:v>0.48366568624085571</c:v>
                </c:pt>
                <c:pt idx="1300">
                  <c:v>0.48570205739407946</c:v>
                </c:pt>
                <c:pt idx="1301">
                  <c:v>0.48901443666363592</c:v>
                </c:pt>
                <c:pt idx="1302">
                  <c:v>0.4879350738659311</c:v>
                </c:pt>
                <c:pt idx="1303">
                  <c:v>0.48757470212335846</c:v>
                </c:pt>
                <c:pt idx="1304">
                  <c:v>0.4821441417581957</c:v>
                </c:pt>
                <c:pt idx="1305">
                  <c:v>0.47928700912305111</c:v>
                </c:pt>
                <c:pt idx="1306">
                  <c:v>0.4768506268638969</c:v>
                </c:pt>
                <c:pt idx="1307">
                  <c:v>0.48158737680770136</c:v>
                </c:pt>
                <c:pt idx="1308">
                  <c:v>0.48403721962892704</c:v>
                </c:pt>
                <c:pt idx="1309">
                  <c:v>0.48696835434759872</c:v>
                </c:pt>
                <c:pt idx="1310">
                  <c:v>0.48931174549780304</c:v>
                </c:pt>
                <c:pt idx="1311">
                  <c:v>0.49237538007101483</c:v>
                </c:pt>
                <c:pt idx="1312">
                  <c:v>0.49018047460012104</c:v>
                </c:pt>
                <c:pt idx="1313">
                  <c:v>0.51045440068971648</c:v>
                </c:pt>
                <c:pt idx="1314">
                  <c:v>0.50756835976538184</c:v>
                </c:pt>
                <c:pt idx="1315">
                  <c:v>0.50838653601629935</c:v>
                </c:pt>
                <c:pt idx="1316">
                  <c:v>0.51190448199804184</c:v>
                </c:pt>
                <c:pt idx="1317">
                  <c:v>0.50504271025343861</c:v>
                </c:pt>
                <c:pt idx="1318">
                  <c:v>0.50859878921720492</c:v>
                </c:pt>
                <c:pt idx="1319">
                  <c:v>0.50030222644091693</c:v>
                </c:pt>
                <c:pt idx="1320">
                  <c:v>0.49306092227391896</c:v>
                </c:pt>
                <c:pt idx="1321">
                  <c:v>0.48845582685350047</c:v>
                </c:pt>
                <c:pt idx="1322">
                  <c:v>0.4861075736098015</c:v>
                </c:pt>
                <c:pt idx="1323">
                  <c:v>0.49803736190215853</c:v>
                </c:pt>
                <c:pt idx="1324">
                  <c:v>0.50022173803110004</c:v>
                </c:pt>
                <c:pt idx="1325">
                  <c:v>0.48225904066904879</c:v>
                </c:pt>
                <c:pt idx="1326">
                  <c:v>0.47974417209134279</c:v>
                </c:pt>
                <c:pt idx="1327">
                  <c:v>0.46702073201873084</c:v>
                </c:pt>
                <c:pt idx="1328">
                  <c:v>0.44000266110446273</c:v>
                </c:pt>
                <c:pt idx="1329">
                  <c:v>0.4529235995238165</c:v>
                </c:pt>
                <c:pt idx="1330">
                  <c:v>0.47190184876506697</c:v>
                </c:pt>
                <c:pt idx="1331">
                  <c:v>0.47274630342182822</c:v>
                </c:pt>
                <c:pt idx="1332">
                  <c:v>0.476578087667275</c:v>
                </c:pt>
                <c:pt idx="1333">
                  <c:v>0.47175787266761299</c:v>
                </c:pt>
                <c:pt idx="1334">
                  <c:v>0.47035571608325627</c:v>
                </c:pt>
                <c:pt idx="1335">
                  <c:v>0.46049911563077001</c:v>
                </c:pt>
                <c:pt idx="1336">
                  <c:v>0.46052467412385589</c:v>
                </c:pt>
                <c:pt idx="1337">
                  <c:v>0.45388827841822765</c:v>
                </c:pt>
                <c:pt idx="1338">
                  <c:v>0.45595813995683593</c:v>
                </c:pt>
                <c:pt idx="1339">
                  <c:v>0.45574387216706957</c:v>
                </c:pt>
                <c:pt idx="1340">
                  <c:v>0.45041569718738667</c:v>
                </c:pt>
                <c:pt idx="1341">
                  <c:v>0.45337059566081866</c:v>
                </c:pt>
                <c:pt idx="1342">
                  <c:v>0.45288548602540701</c:v>
                </c:pt>
                <c:pt idx="1343">
                  <c:v>0.43721563181215445</c:v>
                </c:pt>
                <c:pt idx="1344">
                  <c:v>0.43920495265194343</c:v>
                </c:pt>
                <c:pt idx="1345">
                  <c:v>0.44703269952985741</c:v>
                </c:pt>
                <c:pt idx="1346">
                  <c:v>0.45471056687197642</c:v>
                </c:pt>
                <c:pt idx="1347">
                  <c:v>0.45501075432921401</c:v>
                </c:pt>
                <c:pt idx="1348">
                  <c:v>0.4483546715302984</c:v>
                </c:pt>
                <c:pt idx="1349">
                  <c:v>0.45445872208004079</c:v>
                </c:pt>
                <c:pt idx="1350">
                  <c:v>0.45242669360210314</c:v>
                </c:pt>
                <c:pt idx="1351">
                  <c:v>0.45177539972592101</c:v>
                </c:pt>
                <c:pt idx="1352">
                  <c:v>0.45025819643416959</c:v>
                </c:pt>
                <c:pt idx="1353">
                  <c:v>0.45175047020216019</c:v>
                </c:pt>
                <c:pt idx="1354">
                  <c:v>0.45219845601017655</c:v>
                </c:pt>
                <c:pt idx="1355">
                  <c:v>0.44802867760324988</c:v>
                </c:pt>
                <c:pt idx="1356">
                  <c:v>0.44784890238761182</c:v>
                </c:pt>
                <c:pt idx="1357">
                  <c:v>0.45837731863973036</c:v>
                </c:pt>
                <c:pt idx="1358">
                  <c:v>0.46009794133376331</c:v>
                </c:pt>
                <c:pt idx="1359">
                  <c:v>0.46116261809304232</c:v>
                </c:pt>
                <c:pt idx="1360">
                  <c:v>0.45165903606212332</c:v>
                </c:pt>
                <c:pt idx="1361">
                  <c:v>0.45367434316567373</c:v>
                </c:pt>
                <c:pt idx="1362">
                  <c:v>0.45351627410696832</c:v>
                </c:pt>
                <c:pt idx="1363">
                  <c:v>0.45555636552197959</c:v>
                </c:pt>
                <c:pt idx="1364">
                  <c:v>0.45513135182370745</c:v>
                </c:pt>
                <c:pt idx="1365">
                  <c:v>0.46219240038238896</c:v>
                </c:pt>
                <c:pt idx="1366">
                  <c:v>0.46437095221251662</c:v>
                </c:pt>
                <c:pt idx="1367">
                  <c:v>0.46346535658460458</c:v>
                </c:pt>
                <c:pt idx="1368">
                  <c:v>0.46344210016094972</c:v>
                </c:pt>
                <c:pt idx="1369">
                  <c:v>0.46502274396862048</c:v>
                </c:pt>
                <c:pt idx="1370">
                  <c:v>0.46963060297688736</c:v>
                </c:pt>
                <c:pt idx="1371">
                  <c:v>0.46601345938352101</c:v>
                </c:pt>
                <c:pt idx="1372">
                  <c:v>0.4679149701334388</c:v>
                </c:pt>
                <c:pt idx="1373">
                  <c:v>0.46666832360795318</c:v>
                </c:pt>
                <c:pt idx="1374">
                  <c:v>0.45476014358524619</c:v>
                </c:pt>
                <c:pt idx="1375">
                  <c:v>0.453135381005138</c:v>
                </c:pt>
                <c:pt idx="1376">
                  <c:v>0.45665413930697052</c:v>
                </c:pt>
                <c:pt idx="1377">
                  <c:v>0.45851876980607992</c:v>
                </c:pt>
                <c:pt idx="1378">
                  <c:v>0.45409815256744218</c:v>
                </c:pt>
                <c:pt idx="1379">
                  <c:v>0.45267805690221574</c:v>
                </c:pt>
                <c:pt idx="1380">
                  <c:v>0.45410201422039764</c:v>
                </c:pt>
                <c:pt idx="1381">
                  <c:v>0.4505130851993055</c:v>
                </c:pt>
                <c:pt idx="1382">
                  <c:v>0.45254798187204387</c:v>
                </c:pt>
                <c:pt idx="1383">
                  <c:v>0.45516431974941429</c:v>
                </c:pt>
                <c:pt idx="1384">
                  <c:v>0.45843445861838417</c:v>
                </c:pt>
                <c:pt idx="1385">
                  <c:v>0.45484396309377667</c:v>
                </c:pt>
                <c:pt idx="1386">
                  <c:v>0.43926300356052439</c:v>
                </c:pt>
                <c:pt idx="1387">
                  <c:v>0.43914491579270482</c:v>
                </c:pt>
                <c:pt idx="1388">
                  <c:v>0.43442089499595377</c:v>
                </c:pt>
                <c:pt idx="1389">
                  <c:v>0.43542286606564107</c:v>
                </c:pt>
                <c:pt idx="1390">
                  <c:v>0.43673169489015773</c:v>
                </c:pt>
                <c:pt idx="1391">
                  <c:v>0.44531518835427109</c:v>
                </c:pt>
                <c:pt idx="1392">
                  <c:v>0.42688217839814557</c:v>
                </c:pt>
                <c:pt idx="1393">
                  <c:v>0.4101854668835338</c:v>
                </c:pt>
                <c:pt idx="1394">
                  <c:v>0.40280853728868099</c:v>
                </c:pt>
                <c:pt idx="1395">
                  <c:v>0.39919252127940497</c:v>
                </c:pt>
                <c:pt idx="1396">
                  <c:v>0.42125763466812194</c:v>
                </c:pt>
                <c:pt idx="1397">
                  <c:v>0.4262661496552233</c:v>
                </c:pt>
                <c:pt idx="1398">
                  <c:v>0.43197091142353344</c:v>
                </c:pt>
                <c:pt idx="1399">
                  <c:v>0.42742314489831296</c:v>
                </c:pt>
                <c:pt idx="1400">
                  <c:v>0.41564335350990089</c:v>
                </c:pt>
                <c:pt idx="1401">
                  <c:v>0.40341833734752347</c:v>
                </c:pt>
                <c:pt idx="1402">
                  <c:v>0.3997315340336835</c:v>
                </c:pt>
                <c:pt idx="1403">
                  <c:v>0.39700335401288261</c:v>
                </c:pt>
                <c:pt idx="1404">
                  <c:v>0.3863287507491886</c:v>
                </c:pt>
                <c:pt idx="1405">
                  <c:v>0.3913768247220395</c:v>
                </c:pt>
                <c:pt idx="1406">
                  <c:v>0.39711690203082295</c:v>
                </c:pt>
                <c:pt idx="1407">
                  <c:v>0.37682806236157035</c:v>
                </c:pt>
                <c:pt idx="1408">
                  <c:v>0.35401785897580351</c:v>
                </c:pt>
                <c:pt idx="1409">
                  <c:v>0.35078683947937839</c:v>
                </c:pt>
                <c:pt idx="1410">
                  <c:v>0.3567341379550773</c:v>
                </c:pt>
                <c:pt idx="1411">
                  <c:v>0.36303962762648762</c:v>
                </c:pt>
                <c:pt idx="1412">
                  <c:v>0.36728516949703965</c:v>
                </c:pt>
                <c:pt idx="1413">
                  <c:v>0.36876015758814584</c:v>
                </c:pt>
                <c:pt idx="1414">
                  <c:v>0.36830786840825425</c:v>
                </c:pt>
                <c:pt idx="1415">
                  <c:v>0.37431028901044799</c:v>
                </c:pt>
                <c:pt idx="1416">
                  <c:v>0.3751360673085089</c:v>
                </c:pt>
                <c:pt idx="1417">
                  <c:v>0.37526515638267138</c:v>
                </c:pt>
                <c:pt idx="1418">
                  <c:v>0.37500586699449584</c:v>
                </c:pt>
                <c:pt idx="1419">
                  <c:v>0.37456044155762308</c:v>
                </c:pt>
                <c:pt idx="1420">
                  <c:v>0.36845997639060257</c:v>
                </c:pt>
                <c:pt idx="1421">
                  <c:v>0.36716086518800189</c:v>
                </c:pt>
                <c:pt idx="1422">
                  <c:v>0.36614671776314972</c:v>
                </c:pt>
                <c:pt idx="1423">
                  <c:v>0.36856778402616547</c:v>
                </c:pt>
                <c:pt idx="1424">
                  <c:v>0.36611800870301625</c:v>
                </c:pt>
                <c:pt idx="1425">
                  <c:v>0.36740360455967608</c:v>
                </c:pt>
                <c:pt idx="1426">
                  <c:v>0.37052899154638663</c:v>
                </c:pt>
                <c:pt idx="1427">
                  <c:v>0.37274258476781091</c:v>
                </c:pt>
                <c:pt idx="1428">
                  <c:v>0.36620997358446911</c:v>
                </c:pt>
                <c:pt idx="1429">
                  <c:v>0.36485094566279347</c:v>
                </c:pt>
                <c:pt idx="1430">
                  <c:v>0.3578130991351115</c:v>
                </c:pt>
                <c:pt idx="1431">
                  <c:v>0.36007762262506676</c:v>
                </c:pt>
                <c:pt idx="1432">
                  <c:v>0.36201478543717125</c:v>
                </c:pt>
                <c:pt idx="1433">
                  <c:v>0.35462302449668365</c:v>
                </c:pt>
                <c:pt idx="1434">
                  <c:v>0.35320691645499974</c:v>
                </c:pt>
                <c:pt idx="1435">
                  <c:v>0.34284198456021325</c:v>
                </c:pt>
                <c:pt idx="1436">
                  <c:v>0.33707983416642578</c:v>
                </c:pt>
                <c:pt idx="1437">
                  <c:v>0.33437624352798229</c:v>
                </c:pt>
                <c:pt idx="1438">
                  <c:v>0.32975472069081391</c:v>
                </c:pt>
                <c:pt idx="1439">
                  <c:v>0.31813977542025684</c:v>
                </c:pt>
                <c:pt idx="1440">
                  <c:v>0.30372890788331369</c:v>
                </c:pt>
                <c:pt idx="1441">
                  <c:v>0.29631596233543767</c:v>
                </c:pt>
                <c:pt idx="1442">
                  <c:v>0.29658757330848856</c:v>
                </c:pt>
                <c:pt idx="1443">
                  <c:v>0.33086311383989392</c:v>
                </c:pt>
                <c:pt idx="1444">
                  <c:v>0.33135624107566852</c:v>
                </c:pt>
                <c:pt idx="1445">
                  <c:v>0.3339236316397361</c:v>
                </c:pt>
                <c:pt idx="1446">
                  <c:v>0.33905015099066321</c:v>
                </c:pt>
                <c:pt idx="1447">
                  <c:v>0.34256835922138013</c:v>
                </c:pt>
                <c:pt idx="1448">
                  <c:v>0.34147899149811606</c:v>
                </c:pt>
                <c:pt idx="1449">
                  <c:v>0.34391900025391808</c:v>
                </c:pt>
                <c:pt idx="1450">
                  <c:v>0.34108893692513298</c:v>
                </c:pt>
                <c:pt idx="1451">
                  <c:v>0.3406911669995018</c:v>
                </c:pt>
                <c:pt idx="1452">
                  <c:v>0.34040972898908411</c:v>
                </c:pt>
                <c:pt idx="1453">
                  <c:v>0.34040500302694288</c:v>
                </c:pt>
                <c:pt idx="1454">
                  <c:v>0.34193857225557645</c:v>
                </c:pt>
                <c:pt idx="1455">
                  <c:v>0.34622383614716512</c:v>
                </c:pt>
                <c:pt idx="1456">
                  <c:v>0.34245045691078801</c:v>
                </c:pt>
                <c:pt idx="1457">
                  <c:v>0.3403614815266916</c:v>
                </c:pt>
                <c:pt idx="1458">
                  <c:v>0.34197714666273143</c:v>
                </c:pt>
                <c:pt idx="1459">
                  <c:v>0.33330085009833998</c:v>
                </c:pt>
                <c:pt idx="1460">
                  <c:v>0.32404944776789485</c:v>
                </c:pt>
                <c:pt idx="1461">
                  <c:v>0.3210335866087029</c:v>
                </c:pt>
                <c:pt idx="1462">
                  <c:v>0.32223626756903745</c:v>
                </c:pt>
                <c:pt idx="1463">
                  <c:v>0.33451109515144017</c:v>
                </c:pt>
                <c:pt idx="1464">
                  <c:v>0.34193907258416617</c:v>
                </c:pt>
                <c:pt idx="1465">
                  <c:v>0.35612551898145411</c:v>
                </c:pt>
                <c:pt idx="1466">
                  <c:v>0.35970655482800484</c:v>
                </c:pt>
                <c:pt idx="1467">
                  <c:v>0.37170510037448473</c:v>
                </c:pt>
                <c:pt idx="1468">
                  <c:v>0.37997282994719644</c:v>
                </c:pt>
                <c:pt idx="1469">
                  <c:v>0.3720564488122784</c:v>
                </c:pt>
                <c:pt idx="1470">
                  <c:v>0.39978707638839878</c:v>
                </c:pt>
                <c:pt idx="1471">
                  <c:v>0.43517520720977027</c:v>
                </c:pt>
                <c:pt idx="1472">
                  <c:v>0.44080378706155898</c:v>
                </c:pt>
                <c:pt idx="1473">
                  <c:v>0.43624578694666394</c:v>
                </c:pt>
                <c:pt idx="1474">
                  <c:v>0.44037343562688108</c:v>
                </c:pt>
                <c:pt idx="1475">
                  <c:v>0.43061242718964599</c:v>
                </c:pt>
                <c:pt idx="1476">
                  <c:v>0.43166678055077351</c:v>
                </c:pt>
                <c:pt idx="1477">
                  <c:v>0.43164310797145039</c:v>
                </c:pt>
                <c:pt idx="1478">
                  <c:v>0.42534826261642289</c:v>
                </c:pt>
                <c:pt idx="1479">
                  <c:v>0.42418782331269494</c:v>
                </c:pt>
                <c:pt idx="1480">
                  <c:v>0.42685848367540996</c:v>
                </c:pt>
                <c:pt idx="1481">
                  <c:v>0.4268552259613273</c:v>
                </c:pt>
                <c:pt idx="1482">
                  <c:v>0.42741666329794631</c:v>
                </c:pt>
                <c:pt idx="1483">
                  <c:v>0.42491874046001527</c:v>
                </c:pt>
                <c:pt idx="1484">
                  <c:v>0.42327369832487871</c:v>
                </c:pt>
                <c:pt idx="1485">
                  <c:v>0.42626920484717856</c:v>
                </c:pt>
                <c:pt idx="1486">
                  <c:v>0.44300143262513386</c:v>
                </c:pt>
                <c:pt idx="1487">
                  <c:v>0.44395345445999962</c:v>
                </c:pt>
                <c:pt idx="1488">
                  <c:v>0.43463732972088936</c:v>
                </c:pt>
                <c:pt idx="1489">
                  <c:v>0.42971267066605734</c:v>
                </c:pt>
                <c:pt idx="1490">
                  <c:v>0.42560520151465464</c:v>
                </c:pt>
                <c:pt idx="1491">
                  <c:v>0.42702088321982418</c:v>
                </c:pt>
                <c:pt idx="1492">
                  <c:v>0.42861036517002582</c:v>
                </c:pt>
                <c:pt idx="1493">
                  <c:v>0.44487237511082922</c:v>
                </c:pt>
                <c:pt idx="1494">
                  <c:v>0.44816948110809585</c:v>
                </c:pt>
                <c:pt idx="1495">
                  <c:v>0.45432457503737445</c:v>
                </c:pt>
                <c:pt idx="1496">
                  <c:v>0.46075917783380826</c:v>
                </c:pt>
                <c:pt idx="1497">
                  <c:v>0.46968313528462363</c:v>
                </c:pt>
                <c:pt idx="1498">
                  <c:v>0.47449242054610319</c:v>
                </c:pt>
                <c:pt idx="1499">
                  <c:v>0.48925930340466423</c:v>
                </c:pt>
                <c:pt idx="1500">
                  <c:v>0.49594814922634894</c:v>
                </c:pt>
                <c:pt idx="1501">
                  <c:v>0.51025860226446751</c:v>
                </c:pt>
                <c:pt idx="1502">
                  <c:v>0.53079896897511936</c:v>
                </c:pt>
                <c:pt idx="1503">
                  <c:v>0.54652682111815654</c:v>
                </c:pt>
                <c:pt idx="1504">
                  <c:v>0.54266024673159385</c:v>
                </c:pt>
                <c:pt idx="1505">
                  <c:v>0.54649398053772147</c:v>
                </c:pt>
                <c:pt idx="1506">
                  <c:v>0.50558709387373857</c:v>
                </c:pt>
                <c:pt idx="1507">
                  <c:v>0.49990380043145283</c:v>
                </c:pt>
                <c:pt idx="1508">
                  <c:v>0.49798014406737195</c:v>
                </c:pt>
                <c:pt idx="1509">
                  <c:v>0.4953636924593553</c:v>
                </c:pt>
                <c:pt idx="1510">
                  <c:v>0.4987786586482133</c:v>
                </c:pt>
                <c:pt idx="1511">
                  <c:v>0.50012648151563588</c:v>
                </c:pt>
                <c:pt idx="1512">
                  <c:v>0.50371256020043775</c:v>
                </c:pt>
                <c:pt idx="1513">
                  <c:v>0.50823796379049313</c:v>
                </c:pt>
                <c:pt idx="1514">
                  <c:v>0.49474519095369773</c:v>
                </c:pt>
                <c:pt idx="1515">
                  <c:v>0.49213486407913321</c:v>
                </c:pt>
                <c:pt idx="1516">
                  <c:v>0.49776470572668091</c:v>
                </c:pt>
                <c:pt idx="1517">
                  <c:v>0.50897176742283956</c:v>
                </c:pt>
                <c:pt idx="1518">
                  <c:v>0.50860078607644643</c:v>
                </c:pt>
                <c:pt idx="1519">
                  <c:v>0.5138180921657729</c:v>
                </c:pt>
                <c:pt idx="1520">
                  <c:v>0.51732746924004347</c:v>
                </c:pt>
                <c:pt idx="1521">
                  <c:v>0.51725701000131719</c:v>
                </c:pt>
                <c:pt idx="1522">
                  <c:v>0.51930321175982952</c:v>
                </c:pt>
                <c:pt idx="1523">
                  <c:v>0.52824846663980352</c:v>
                </c:pt>
                <c:pt idx="1524">
                  <c:v>0.53064124654277722</c:v>
                </c:pt>
                <c:pt idx="1525">
                  <c:v>0.53493666025169317</c:v>
                </c:pt>
                <c:pt idx="1526">
                  <c:v>0.53466789757788569</c:v>
                </c:pt>
                <c:pt idx="1527">
                  <c:v>0.5415826328953065</c:v>
                </c:pt>
                <c:pt idx="1528">
                  <c:v>0.534153523917829</c:v>
                </c:pt>
                <c:pt idx="1529">
                  <c:v>0.52054569251278604</c:v>
                </c:pt>
                <c:pt idx="1530">
                  <c:v>0.50551434469635714</c:v>
                </c:pt>
                <c:pt idx="1531">
                  <c:v>0.49269251184892726</c:v>
                </c:pt>
                <c:pt idx="1532">
                  <c:v>0.49571734180668009</c:v>
                </c:pt>
                <c:pt idx="1533">
                  <c:v>0.49735577330514535</c:v>
                </c:pt>
                <c:pt idx="1534">
                  <c:v>0.49220604243749361</c:v>
                </c:pt>
                <c:pt idx="1535">
                  <c:v>0.49408587197564996</c:v>
                </c:pt>
                <c:pt idx="1536">
                  <c:v>0.52151808829798663</c:v>
                </c:pt>
                <c:pt idx="1537">
                  <c:v>0.52079787941749411</c:v>
                </c:pt>
                <c:pt idx="1538">
                  <c:v>0.50844994440314129</c:v>
                </c:pt>
                <c:pt idx="1539">
                  <c:v>0.51068541879820473</c:v>
                </c:pt>
                <c:pt idx="1540">
                  <c:v>0.51148746937539158</c:v>
                </c:pt>
                <c:pt idx="1541">
                  <c:v>0.51128523308996521</c:v>
                </c:pt>
                <c:pt idx="1542">
                  <c:v>0.51080189491221129</c:v>
                </c:pt>
                <c:pt idx="1543">
                  <c:v>0.51234683637119105</c:v>
                </c:pt>
                <c:pt idx="1544">
                  <c:v>0.51482956143963932</c:v>
                </c:pt>
                <c:pt idx="1545">
                  <c:v>0.51722646670724759</c:v>
                </c:pt>
                <c:pt idx="1546">
                  <c:v>0.52300225796786282</c:v>
                </c:pt>
                <c:pt idx="1547">
                  <c:v>0.47134517203739923</c:v>
                </c:pt>
                <c:pt idx="1548">
                  <c:v>0.46429983265074909</c:v>
                </c:pt>
                <c:pt idx="1549">
                  <c:v>0.44217938011739388</c:v>
                </c:pt>
                <c:pt idx="1550">
                  <c:v>0.41004789942325942</c:v>
                </c:pt>
                <c:pt idx="1551">
                  <c:v>0.40109868019354927</c:v>
                </c:pt>
                <c:pt idx="1552">
                  <c:v>0.40029046990198386</c:v>
                </c:pt>
                <c:pt idx="1553">
                  <c:v>0.4036264030866199</c:v>
                </c:pt>
                <c:pt idx="1554">
                  <c:v>0.39515563660676145</c:v>
                </c:pt>
                <c:pt idx="1555">
                  <c:v>0.40041027450294397</c:v>
                </c:pt>
                <c:pt idx="1556">
                  <c:v>0.40056423020282589</c:v>
                </c:pt>
                <c:pt idx="1557">
                  <c:v>0.39556989535926201</c:v>
                </c:pt>
                <c:pt idx="1558">
                  <c:v>0.39598600842494153</c:v>
                </c:pt>
                <c:pt idx="1559">
                  <c:v>0.39142409464740979</c:v>
                </c:pt>
                <c:pt idx="1560">
                  <c:v>0.39217519754627506</c:v>
                </c:pt>
                <c:pt idx="1561">
                  <c:v>0.39396354532876615</c:v>
                </c:pt>
                <c:pt idx="1562">
                  <c:v>0.39518460103773667</c:v>
                </c:pt>
                <c:pt idx="1563">
                  <c:v>0.39205656761575158</c:v>
                </c:pt>
                <c:pt idx="1564">
                  <c:v>0.38948114050852822</c:v>
                </c:pt>
                <c:pt idx="1565">
                  <c:v>0.38492189744449334</c:v>
                </c:pt>
                <c:pt idx="1566">
                  <c:v>0.38029883516182783</c:v>
                </c:pt>
                <c:pt idx="1567">
                  <c:v>0.37648704613072803</c:v>
                </c:pt>
                <c:pt idx="1568">
                  <c:v>0.37757470969306356</c:v>
                </c:pt>
                <c:pt idx="1569">
                  <c:v>0.37652037242221792</c:v>
                </c:pt>
                <c:pt idx="1570">
                  <c:v>0.37750901205765347</c:v>
                </c:pt>
                <c:pt idx="1571">
                  <c:v>0.3776924064589488</c:v>
                </c:pt>
                <c:pt idx="1572">
                  <c:v>0.38635566602734922</c:v>
                </c:pt>
                <c:pt idx="1573">
                  <c:v>0.38314415665532803</c:v>
                </c:pt>
                <c:pt idx="1574">
                  <c:v>0.38443535457945976</c:v>
                </c:pt>
                <c:pt idx="1575">
                  <c:v>0.38560403411523692</c:v>
                </c:pt>
                <c:pt idx="1576">
                  <c:v>0.38699949601752054</c:v>
                </c:pt>
                <c:pt idx="1577">
                  <c:v>0.38300293494930693</c:v>
                </c:pt>
                <c:pt idx="1578">
                  <c:v>0.38105986064601854</c:v>
                </c:pt>
                <c:pt idx="1579">
                  <c:v>0.38209419749305096</c:v>
                </c:pt>
                <c:pt idx="1580">
                  <c:v>0.37009372726223344</c:v>
                </c:pt>
                <c:pt idx="1581">
                  <c:v>0.36938102148126295</c:v>
                </c:pt>
                <c:pt idx="1582">
                  <c:v>0.36781005254485427</c:v>
                </c:pt>
                <c:pt idx="1583">
                  <c:v>0.36970467109603428</c:v>
                </c:pt>
                <c:pt idx="1584">
                  <c:v>0.36728422929615084</c:v>
                </c:pt>
                <c:pt idx="1585">
                  <c:v>0.37542175978988612</c:v>
                </c:pt>
                <c:pt idx="1586">
                  <c:v>0.37616121886510862</c:v>
                </c:pt>
                <c:pt idx="1587">
                  <c:v>0.37653657383629635</c:v>
                </c:pt>
                <c:pt idx="1588">
                  <c:v>0.37664512689734309</c:v>
                </c:pt>
                <c:pt idx="1589">
                  <c:v>0.37933405241144108</c:v>
                </c:pt>
                <c:pt idx="1590">
                  <c:v>0.36691384400664928</c:v>
                </c:pt>
                <c:pt idx="1591">
                  <c:v>0.37107739963526215</c:v>
                </c:pt>
                <c:pt idx="1592">
                  <c:v>0.37201550479006223</c:v>
                </c:pt>
                <c:pt idx="1593">
                  <c:v>0.37396918012576896</c:v>
                </c:pt>
                <c:pt idx="1594">
                  <c:v>0.37656019981980982</c:v>
                </c:pt>
                <c:pt idx="1595">
                  <c:v>0.37737180725136138</c:v>
                </c:pt>
                <c:pt idx="1596">
                  <c:v>0.37425014982553861</c:v>
                </c:pt>
                <c:pt idx="1597">
                  <c:v>0.3751496051297134</c:v>
                </c:pt>
                <c:pt idx="1598">
                  <c:v>0.37389512906124384</c:v>
                </c:pt>
                <c:pt idx="1599">
                  <c:v>0.36635553317515873</c:v>
                </c:pt>
                <c:pt idx="1600">
                  <c:v>0.36697988040683444</c:v>
                </c:pt>
                <c:pt idx="1601">
                  <c:v>0.36815127583082669</c:v>
                </c:pt>
                <c:pt idx="1602">
                  <c:v>0.36575456004080548</c:v>
                </c:pt>
                <c:pt idx="1603">
                  <c:v>0.36505819505059611</c:v>
                </c:pt>
                <c:pt idx="1604">
                  <c:v>0.36567272544125845</c:v>
                </c:pt>
                <c:pt idx="1605">
                  <c:v>0.36081054859348471</c:v>
                </c:pt>
                <c:pt idx="1606">
                  <c:v>0.35175791170137233</c:v>
                </c:pt>
                <c:pt idx="1607">
                  <c:v>0.34420724863797281</c:v>
                </c:pt>
                <c:pt idx="1608">
                  <c:v>0.34284745561346991</c:v>
                </c:pt>
                <c:pt idx="1609">
                  <c:v>0.33555775752660755</c:v>
                </c:pt>
                <c:pt idx="1610">
                  <c:v>0.34206487350777082</c:v>
                </c:pt>
                <c:pt idx="1611">
                  <c:v>0.32700063605880503</c:v>
                </c:pt>
                <c:pt idx="1612">
                  <c:v>0.33447639126150974</c:v>
                </c:pt>
                <c:pt idx="1613">
                  <c:v>0.33999256389829957</c:v>
                </c:pt>
                <c:pt idx="1614">
                  <c:v>0.34519659062509345</c:v>
                </c:pt>
                <c:pt idx="1615">
                  <c:v>0.34520195401053622</c:v>
                </c:pt>
                <c:pt idx="1616">
                  <c:v>0.34058499795700381</c:v>
                </c:pt>
                <c:pt idx="1617">
                  <c:v>0.3453940217589157</c:v>
                </c:pt>
                <c:pt idx="1618">
                  <c:v>0.32900329174797915</c:v>
                </c:pt>
                <c:pt idx="1619">
                  <c:v>0.33075035365440142</c:v>
                </c:pt>
                <c:pt idx="1620">
                  <c:v>0.33367612568047028</c:v>
                </c:pt>
                <c:pt idx="1621">
                  <c:v>0.3323723377061647</c:v>
                </c:pt>
                <c:pt idx="1622">
                  <c:v>0.33301786218964907</c:v>
                </c:pt>
                <c:pt idx="1623">
                  <c:v>0.33412595633747466</c:v>
                </c:pt>
                <c:pt idx="1624">
                  <c:v>0.33188883791368734</c:v>
                </c:pt>
                <c:pt idx="1625">
                  <c:v>0.34088087182584909</c:v>
                </c:pt>
                <c:pt idx="1626">
                  <c:v>0.33997981653912229</c:v>
                </c:pt>
                <c:pt idx="1627">
                  <c:v>0.3451740365681083</c:v>
                </c:pt>
                <c:pt idx="1628">
                  <c:v>0.36187157618845567</c:v>
                </c:pt>
                <c:pt idx="1629">
                  <c:v>0.36299708840047501</c:v>
                </c:pt>
                <c:pt idx="1630">
                  <c:v>0.3552371980631896</c:v>
                </c:pt>
                <c:pt idx="1631">
                  <c:v>0.35262633073371635</c:v>
                </c:pt>
                <c:pt idx="1632">
                  <c:v>0.35183385158397962</c:v>
                </c:pt>
                <c:pt idx="1633">
                  <c:v>0.35135778507554449</c:v>
                </c:pt>
                <c:pt idx="1634">
                  <c:v>0.34830837145986454</c:v>
                </c:pt>
                <c:pt idx="1635">
                  <c:v>0.31747357202729087</c:v>
                </c:pt>
                <c:pt idx="1636">
                  <c:v>0.32100221457775868</c:v>
                </c:pt>
                <c:pt idx="1637">
                  <c:v>0.31711228432368971</c:v>
                </c:pt>
                <c:pt idx="1638">
                  <c:v>0.31637472084666618</c:v>
                </c:pt>
                <c:pt idx="1639">
                  <c:v>0.32905410472209162</c:v>
                </c:pt>
                <c:pt idx="1640">
                  <c:v>0.33970824055805293</c:v>
                </c:pt>
                <c:pt idx="1641">
                  <c:v>0.35214406845882595</c:v>
                </c:pt>
                <c:pt idx="1642">
                  <c:v>0.3924608535852413</c:v>
                </c:pt>
                <c:pt idx="1643">
                  <c:v>0.40749376134350623</c:v>
                </c:pt>
                <c:pt idx="1644">
                  <c:v>0.40548779492612536</c:v>
                </c:pt>
                <c:pt idx="1645">
                  <c:v>0.40412942754301567</c:v>
                </c:pt>
                <c:pt idx="1646">
                  <c:v>0.41574289663791597</c:v>
                </c:pt>
                <c:pt idx="1647">
                  <c:v>0.41679022219256928</c:v>
                </c:pt>
                <c:pt idx="1648">
                  <c:v>0.40531080312096829</c:v>
                </c:pt>
                <c:pt idx="1649">
                  <c:v>0.40399121433980228</c:v>
                </c:pt>
                <c:pt idx="1650">
                  <c:v>0.39143313409701014</c:v>
                </c:pt>
                <c:pt idx="1651">
                  <c:v>0.38818343290032759</c:v>
                </c:pt>
                <c:pt idx="1652">
                  <c:v>0.38800042154532938</c:v>
                </c:pt>
                <c:pt idx="1653">
                  <c:v>0.40204814255589844</c:v>
                </c:pt>
                <c:pt idx="1654">
                  <c:v>0.3819686591433214</c:v>
                </c:pt>
                <c:pt idx="1655">
                  <c:v>0.39297984001090469</c:v>
                </c:pt>
                <c:pt idx="1656">
                  <c:v>0.38867552751605955</c:v>
                </c:pt>
                <c:pt idx="1657">
                  <c:v>0.38504671771360749</c:v>
                </c:pt>
                <c:pt idx="1658">
                  <c:v>0.38556144837221679</c:v>
                </c:pt>
                <c:pt idx="1659">
                  <c:v>0.38259835164275185</c:v>
                </c:pt>
                <c:pt idx="1660">
                  <c:v>0.37868375363159573</c:v>
                </c:pt>
                <c:pt idx="1661">
                  <c:v>0.3791160161042415</c:v>
                </c:pt>
                <c:pt idx="1662">
                  <c:v>0.41848788766950773</c:v>
                </c:pt>
                <c:pt idx="1663">
                  <c:v>0.42870250826521727</c:v>
                </c:pt>
                <c:pt idx="1664">
                  <c:v>0.42746473307022775</c:v>
                </c:pt>
                <c:pt idx="1665">
                  <c:v>0.43129600206065238</c:v>
                </c:pt>
                <c:pt idx="1666">
                  <c:v>0.42411994569109579</c:v>
                </c:pt>
                <c:pt idx="1667">
                  <c:v>0.41431818053754271</c:v>
                </c:pt>
                <c:pt idx="1668">
                  <c:v>0.42163517784641641</c:v>
                </c:pt>
                <c:pt idx="1669">
                  <c:v>0.43237192003650377</c:v>
                </c:pt>
                <c:pt idx="1670">
                  <c:v>0.44301308234803266</c:v>
                </c:pt>
                <c:pt idx="1671">
                  <c:v>0.44385533667001564</c:v>
                </c:pt>
                <c:pt idx="1672">
                  <c:v>0.4422257507337467</c:v>
                </c:pt>
                <c:pt idx="1673">
                  <c:v>0.44180854558110066</c:v>
                </c:pt>
                <c:pt idx="1674">
                  <c:v>0.44354296072025673</c:v>
                </c:pt>
                <c:pt idx="1675">
                  <c:v>0.44082298635390987</c:v>
                </c:pt>
                <c:pt idx="1676">
                  <c:v>0.44011607131685387</c:v>
                </c:pt>
                <c:pt idx="1677">
                  <c:v>0.43768349091803915</c:v>
                </c:pt>
                <c:pt idx="1678">
                  <c:v>0.43332733976089371</c:v>
                </c:pt>
                <c:pt idx="1679">
                  <c:v>0.43171574863568118</c:v>
                </c:pt>
                <c:pt idx="1680">
                  <c:v>0.42874278989945436</c:v>
                </c:pt>
                <c:pt idx="1681">
                  <c:v>0.43356618384843282</c:v>
                </c:pt>
                <c:pt idx="1682">
                  <c:v>0.43606412149909052</c:v>
                </c:pt>
                <c:pt idx="1683">
                  <c:v>0.43847714432454171</c:v>
                </c:pt>
                <c:pt idx="1684">
                  <c:v>0.43600441293902181</c:v>
                </c:pt>
                <c:pt idx="1685">
                  <c:v>0.43835074078135344</c:v>
                </c:pt>
                <c:pt idx="1686">
                  <c:v>0.43770276442243466</c:v>
                </c:pt>
                <c:pt idx="1687">
                  <c:v>0.43700537723602606</c:v>
                </c:pt>
                <c:pt idx="1688">
                  <c:v>0.43849860917037137</c:v>
                </c:pt>
                <c:pt idx="1689">
                  <c:v>0.44150791253636984</c:v>
                </c:pt>
                <c:pt idx="1690">
                  <c:v>0.43879663653890644</c:v>
                </c:pt>
                <c:pt idx="1691">
                  <c:v>0.42931214163361325</c:v>
                </c:pt>
                <c:pt idx="1692">
                  <c:v>0.43830628986075371</c:v>
                </c:pt>
                <c:pt idx="1693">
                  <c:v>0.45087392291674006</c:v>
                </c:pt>
                <c:pt idx="1694">
                  <c:v>0.44920146153125795</c:v>
                </c:pt>
                <c:pt idx="1695">
                  <c:v>0.44929426731240357</c:v>
                </c:pt>
                <c:pt idx="1696">
                  <c:v>0.44979142112215093</c:v>
                </c:pt>
                <c:pt idx="1697">
                  <c:v>0.45564589382273701</c:v>
                </c:pt>
                <c:pt idx="1698">
                  <c:v>0.45624051471303911</c:v>
                </c:pt>
                <c:pt idx="1699">
                  <c:v>0.45201221089403654</c:v>
                </c:pt>
                <c:pt idx="1700">
                  <c:v>0.45375767669479833</c:v>
                </c:pt>
                <c:pt idx="1701">
                  <c:v>0.45708452425379298</c:v>
                </c:pt>
                <c:pt idx="1702">
                  <c:v>0.45037632309308473</c:v>
                </c:pt>
                <c:pt idx="1703">
                  <c:v>0.4536318319165451</c:v>
                </c:pt>
                <c:pt idx="1704">
                  <c:v>0.44000000479161105</c:v>
                </c:pt>
                <c:pt idx="1705">
                  <c:v>0.41605594589746092</c:v>
                </c:pt>
                <c:pt idx="1706">
                  <c:v>0.4169532334189992</c:v>
                </c:pt>
                <c:pt idx="1707">
                  <c:v>0.41454611702457167</c:v>
                </c:pt>
                <c:pt idx="1708">
                  <c:v>0.41786859631135181</c:v>
                </c:pt>
                <c:pt idx="1709">
                  <c:v>0.40725249537281033</c:v>
                </c:pt>
                <c:pt idx="1710">
                  <c:v>0.40488230329304137</c:v>
                </c:pt>
                <c:pt idx="1711">
                  <c:v>0.40625165650858597</c:v>
                </c:pt>
                <c:pt idx="1712">
                  <c:v>0.40566482006406418</c:v>
                </c:pt>
                <c:pt idx="1713">
                  <c:v>0.42603664979142458</c:v>
                </c:pt>
                <c:pt idx="1714">
                  <c:v>0.42386898842816068</c:v>
                </c:pt>
                <c:pt idx="1715">
                  <c:v>0.42115003970425891</c:v>
                </c:pt>
                <c:pt idx="1716">
                  <c:v>0.43316087422570321</c:v>
                </c:pt>
                <c:pt idx="1717">
                  <c:v>0.44607805969443759</c:v>
                </c:pt>
                <c:pt idx="1718">
                  <c:v>0.42774335115975931</c:v>
                </c:pt>
                <c:pt idx="1719">
                  <c:v>0.4253291199745412</c:v>
                </c:pt>
                <c:pt idx="1720">
                  <c:v>0.43129394168137314</c:v>
                </c:pt>
                <c:pt idx="1721">
                  <c:v>0.43405701315531714</c:v>
                </c:pt>
                <c:pt idx="1722">
                  <c:v>0.44394378395448325</c:v>
                </c:pt>
                <c:pt idx="1723">
                  <c:v>0.44412453720237094</c:v>
                </c:pt>
                <c:pt idx="1724">
                  <c:v>0.444159929195242</c:v>
                </c:pt>
                <c:pt idx="1725">
                  <c:v>0.35096440691786979</c:v>
                </c:pt>
                <c:pt idx="1726">
                  <c:v>0.31416877058878273</c:v>
                </c:pt>
                <c:pt idx="1727">
                  <c:v>0.30698553448106236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RISKSTATS!$AA$2:$AA$2200</c:f>
              <c:numCache>
                <c:formatCode>General</c:formatCode>
                <c:ptCount val="2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General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General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General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-2.4945088000000002E-3</c:v>
                </c:pt>
                <c:pt idx="1">
                  <c:v>-4.0182940000000004E-3</c:v>
                </c:pt>
                <c:pt idx="2">
                  <c:v>-1.8443554999999999E-3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2.1083430899999998E-2</c:v>
                  </c:pt>
                  <c:pt idx="1">
                    <c:v>4.6676532700000002E-2</c:v>
                  </c:pt>
                  <c:pt idx="2">
                    <c:v>1.4283246600000001E-2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2.9291146300000001E-2</c:v>
                  </c:pt>
                  <c:pt idx="1">
                    <c:v>6.7245113400000001E-2</c:v>
                  </c:pt>
                  <c:pt idx="2">
                    <c:v>2.7342420400000001E-2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4.4669730000000002E-4</c:v>
                </c:pt>
                <c:pt idx="1">
                  <c:v>7.5791089999999997E-4</c:v>
                </c:pt>
                <c:pt idx="2">
                  <c:v>2.195698E-4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2.6721804000000003E-3</c:v>
                </c:pt>
                <c:pt idx="1">
                  <c:v>4.9060028999999995E-3</c:v>
                </c:pt>
                <c:pt idx="2">
                  <c:v>1.9098218000000002E-3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BOXPLOTS!$G$7:$I$7</c:f>
              <c:numCache>
                <c:formatCode>0.0%</c:formatCode>
                <c:ptCount val="3"/>
                <c:pt idx="0">
                  <c:v>-3.0812370000000001E-3</c:v>
                </c:pt>
                <c:pt idx="1">
                  <c:v>-5.1677177000000003E-3</c:v>
                </c:pt>
                <c:pt idx="2">
                  <c:v>-2.5011739000000001E-3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1.160247864E-2</c:v>
                  </c:pt>
                  <c:pt idx="1">
                    <c:v>3.90046301E-2</c:v>
                  </c:pt>
                  <c:pt idx="2">
                    <c:v>1.46476249E-2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2.7863881359999999E-2</c:v>
                  </c:pt>
                  <c:pt idx="1">
                    <c:v>3.9495687600000003E-2</c:v>
                  </c:pt>
                  <c:pt idx="2">
                    <c:v>1.9918140800000001E-2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BOXPLOTS!$G$8:$I$8</c:f>
              <c:numCache>
                <c:formatCode>0.0%</c:formatCode>
                <c:ptCount val="3"/>
                <c:pt idx="0">
                  <c:v>3.0685483600000002E-3</c:v>
                </c:pt>
                <c:pt idx="1">
                  <c:v>5.2778377999999999E-3</c:v>
                </c:pt>
                <c:pt idx="2">
                  <c:v>2.3563654000000002E-3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BOXPLOTS!$G$9:$I$9</c:f>
              <c:numCache>
                <c:formatCode>0.0%</c:formatCode>
                <c:ptCount val="3"/>
                <c:pt idx="0">
                  <c:v>3.0945846400000001E-3</c:v>
                </c:pt>
                <c:pt idx="1">
                  <c:v>5.2893958E-3</c:v>
                </c:pt>
                <c:pt idx="2">
                  <c:v>2.2706959E-3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BOXPLOTS!$L$7:$N$7</c:f>
              <c:numCache>
                <c:formatCode>0.0%</c:formatCode>
                <c:ptCount val="3"/>
                <c:pt idx="0">
                  <c:v>-2.2933139999999999E-3</c:v>
                </c:pt>
                <c:pt idx="1">
                  <c:v>-1.9280335E-3</c:v>
                </c:pt>
                <c:pt idx="2">
                  <c:v>-9.617448E-4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4.9093190000000005E-3</c:v>
                  </c:pt>
                  <c:pt idx="1">
                    <c:v>1.7884340899999997E-2</c:v>
                  </c:pt>
                  <c:pt idx="2">
                    <c:v>8.598762900000001E-3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3.937218000000001E-3</c:v>
                  </c:pt>
                  <c:pt idx="1">
                    <c:v>1.04667562E-2</c:v>
                  </c:pt>
                  <c:pt idx="2">
                    <c:v>8.4572750999999998E-3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BOXPLOTS!$L$8:$N$8</c:f>
              <c:numCache>
                <c:formatCode>0.0%</c:formatCode>
                <c:ptCount val="3"/>
                <c:pt idx="0">
                  <c:v>2.3451756399999997E-3</c:v>
                </c:pt>
                <c:pt idx="1">
                  <c:v>2.7474522999999997E-3</c:v>
                </c:pt>
                <c:pt idx="2">
                  <c:v>1.5738220999999999E-3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BOXPLOTS!$L$9:$N$9</c:f>
              <c:numCache>
                <c:formatCode>0.0%</c:formatCode>
                <c:ptCount val="3"/>
                <c:pt idx="0">
                  <c:v>2.9010153600000001E-3</c:v>
                </c:pt>
                <c:pt idx="1">
                  <c:v>5.1833253000000004E-3</c:v>
                </c:pt>
                <c:pt idx="2">
                  <c:v>1.9573314999999998E-3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RISKSTATS!$D$2:$D$2200</c:f>
              <c:numCache>
                <c:formatCode>0.00%</c:formatCode>
                <c:ptCount val="2199"/>
                <c:pt idx="0">
                  <c:v>4.9019607843137081E-3</c:v>
                </c:pt>
                <c:pt idx="1">
                  <c:v>-1.4634146341463539E-2</c:v>
                </c:pt>
                <c:pt idx="2">
                  <c:v>-3.3003300330032292E-3</c:v>
                </c:pt>
                <c:pt idx="3">
                  <c:v>-6.6225165562914245E-3</c:v>
                </c:pt>
                <c:pt idx="4">
                  <c:v>1.6666666666667052E-3</c:v>
                </c:pt>
                <c:pt idx="5">
                  <c:v>0</c:v>
                </c:pt>
                <c:pt idx="6">
                  <c:v>0</c:v>
                </c:pt>
                <c:pt idx="7">
                  <c:v>8.3194675540765317E-3</c:v>
                </c:pt>
                <c:pt idx="8">
                  <c:v>-1.6501650165016146E-3</c:v>
                </c:pt>
                <c:pt idx="9">
                  <c:v>8.2644628099173278E-3</c:v>
                </c:pt>
                <c:pt idx="10">
                  <c:v>6.5573770491802463E-3</c:v>
                </c:pt>
                <c:pt idx="11">
                  <c:v>1.6286644951140072E-3</c:v>
                </c:pt>
                <c:pt idx="12">
                  <c:v>4.8780487804878092E-3</c:v>
                </c:pt>
                <c:pt idx="13">
                  <c:v>-1.6181229773462036E-3</c:v>
                </c:pt>
                <c:pt idx="14">
                  <c:v>0</c:v>
                </c:pt>
                <c:pt idx="15">
                  <c:v>1.4586709886547755E-2</c:v>
                </c:pt>
                <c:pt idx="16">
                  <c:v>6.389776357827559E-3</c:v>
                </c:pt>
                <c:pt idx="17">
                  <c:v>3.1746031746031633E-3</c:v>
                </c:pt>
                <c:pt idx="18">
                  <c:v>-1.5822784810127777E-3</c:v>
                </c:pt>
                <c:pt idx="19">
                  <c:v>1.5847860538829028E-3</c:v>
                </c:pt>
                <c:pt idx="20">
                  <c:v>6.3291139240506666E-3</c:v>
                </c:pt>
                <c:pt idx="21">
                  <c:v>1.5723270440251014E-3</c:v>
                </c:pt>
                <c:pt idx="22">
                  <c:v>4.7095761381477086E-3</c:v>
                </c:pt>
                <c:pt idx="23">
                  <c:v>3.1249999999998224E-3</c:v>
                </c:pt>
                <c:pt idx="24">
                  <c:v>-3.1152647975076775E-3</c:v>
                </c:pt>
                <c:pt idx="25">
                  <c:v>-3.1250000000000444E-3</c:v>
                </c:pt>
                <c:pt idx="26">
                  <c:v>7.8369905956112706E-3</c:v>
                </c:pt>
                <c:pt idx="27">
                  <c:v>-3.1104199066873672E-3</c:v>
                </c:pt>
                <c:pt idx="28">
                  <c:v>-3.1201248049922414E-3</c:v>
                </c:pt>
                <c:pt idx="29">
                  <c:v>6.259780907668322E-3</c:v>
                </c:pt>
                <c:pt idx="30">
                  <c:v>6.2208398133747345E-3</c:v>
                </c:pt>
                <c:pt idx="31">
                  <c:v>-6.1823802163832875E-3</c:v>
                </c:pt>
                <c:pt idx="32">
                  <c:v>-1.244167962674958E-2</c:v>
                </c:pt>
                <c:pt idx="33">
                  <c:v>3.1496062992126816E-3</c:v>
                </c:pt>
                <c:pt idx="34">
                  <c:v>3.1397174254317317E-3</c:v>
                </c:pt>
                <c:pt idx="35">
                  <c:v>3.129890453834161E-3</c:v>
                </c:pt>
                <c:pt idx="36">
                  <c:v>7.8003120124805481E-3</c:v>
                </c:pt>
                <c:pt idx="37">
                  <c:v>-3.0959752321980671E-3</c:v>
                </c:pt>
                <c:pt idx="38">
                  <c:v>3.1055900621117516E-3</c:v>
                </c:pt>
                <c:pt idx="39">
                  <c:v>-1.5479876160990891E-3</c:v>
                </c:pt>
                <c:pt idx="40">
                  <c:v>1.5503875968991832E-3</c:v>
                </c:pt>
                <c:pt idx="41">
                  <c:v>-1.5479876160990891E-3</c:v>
                </c:pt>
                <c:pt idx="42">
                  <c:v>-3.1007751937984773E-3</c:v>
                </c:pt>
                <c:pt idx="43">
                  <c:v>-9.3312597200621017E-3</c:v>
                </c:pt>
                <c:pt idx="44">
                  <c:v>1.5698587127157548E-3</c:v>
                </c:pt>
                <c:pt idx="45">
                  <c:v>6.2695924764890609E-3</c:v>
                </c:pt>
                <c:pt idx="46">
                  <c:v>4.6728971962617383E-3</c:v>
                </c:pt>
                <c:pt idx="47">
                  <c:v>1.5503875968991832E-3</c:v>
                </c:pt>
                <c:pt idx="48">
                  <c:v>6.1919504643963563E-3</c:v>
                </c:pt>
                <c:pt idx="49">
                  <c:v>7.692307692307665E-3</c:v>
                </c:pt>
                <c:pt idx="50">
                  <c:v>1.5267175572519776E-3</c:v>
                </c:pt>
                <c:pt idx="51">
                  <c:v>1.5243902439026069E-3</c:v>
                </c:pt>
                <c:pt idx="52">
                  <c:v>-1.5220700152207556E-3</c:v>
                </c:pt>
                <c:pt idx="53">
                  <c:v>9.1463414634147533E-3</c:v>
                </c:pt>
                <c:pt idx="54">
                  <c:v>-4.5317220543806824E-3</c:v>
                </c:pt>
                <c:pt idx="55">
                  <c:v>-3.0349013657055002E-3</c:v>
                </c:pt>
                <c:pt idx="56">
                  <c:v>-1.5220700152207556E-3</c:v>
                </c:pt>
                <c:pt idx="57">
                  <c:v>1.5243902439026069E-3</c:v>
                </c:pt>
                <c:pt idx="58">
                  <c:v>-6.0882800608828003E-3</c:v>
                </c:pt>
                <c:pt idx="59">
                  <c:v>-7.6569678407349961E-3</c:v>
                </c:pt>
                <c:pt idx="60">
                  <c:v>-3.0864197530865445E-3</c:v>
                </c:pt>
                <c:pt idx="61">
                  <c:v>7.7399380804952234E-3</c:v>
                </c:pt>
                <c:pt idx="62">
                  <c:v>1.536098310291889E-3</c:v>
                </c:pt>
                <c:pt idx="63">
                  <c:v>-3.0674846625766694E-3</c:v>
                </c:pt>
                <c:pt idx="64">
                  <c:v>-1.0769230769230864E-2</c:v>
                </c:pt>
                <c:pt idx="65">
                  <c:v>-3.1104199066873672E-3</c:v>
                </c:pt>
                <c:pt idx="66">
                  <c:v>3.1201248049921304E-3</c:v>
                </c:pt>
                <c:pt idx="67">
                  <c:v>7.7760497667185291E-3</c:v>
                </c:pt>
                <c:pt idx="68">
                  <c:v>3.0864197530864335E-3</c:v>
                </c:pt>
                <c:pt idx="69">
                  <c:v>4.6153846153846878E-3</c:v>
                </c:pt>
                <c:pt idx="70">
                  <c:v>1.5313935681469104E-3</c:v>
                </c:pt>
                <c:pt idx="71">
                  <c:v>0</c:v>
                </c:pt>
                <c:pt idx="72">
                  <c:v>1.8348623853211121E-2</c:v>
                </c:pt>
                <c:pt idx="73">
                  <c:v>9.009009009008917E-3</c:v>
                </c:pt>
                <c:pt idx="74">
                  <c:v>-1.7857142857142905E-2</c:v>
                </c:pt>
                <c:pt idx="75">
                  <c:v>0</c:v>
                </c:pt>
                <c:pt idx="76">
                  <c:v>6.0606060606060996E-3</c:v>
                </c:pt>
                <c:pt idx="77">
                  <c:v>-1.5060240963855609E-3</c:v>
                </c:pt>
                <c:pt idx="78">
                  <c:v>-4.5248868778280382E-3</c:v>
                </c:pt>
                <c:pt idx="79">
                  <c:v>0</c:v>
                </c:pt>
                <c:pt idx="80">
                  <c:v>-9.0909090909090384E-3</c:v>
                </c:pt>
                <c:pt idx="81">
                  <c:v>-1.2232415902140636E-2</c:v>
                </c:pt>
                <c:pt idx="82">
                  <c:v>-1.5479876160990891E-3</c:v>
                </c:pt>
                <c:pt idx="83">
                  <c:v>-1.8604651162790753E-2</c:v>
                </c:pt>
                <c:pt idx="84">
                  <c:v>9.4786729857818663E-3</c:v>
                </c:pt>
                <c:pt idx="85">
                  <c:v>-1.0954616588419341E-2</c:v>
                </c:pt>
                <c:pt idx="86">
                  <c:v>-1.5822784810127777E-3</c:v>
                </c:pt>
                <c:pt idx="87">
                  <c:v>3.1695721077655836E-3</c:v>
                </c:pt>
                <c:pt idx="88">
                  <c:v>6.3191153238546516E-3</c:v>
                </c:pt>
                <c:pt idx="89">
                  <c:v>6.2794348508634634E-3</c:v>
                </c:pt>
                <c:pt idx="90">
                  <c:v>0</c:v>
                </c:pt>
                <c:pt idx="91">
                  <c:v>1.0920436817472678E-2</c:v>
                </c:pt>
                <c:pt idx="92">
                  <c:v>-3.0864197530865445E-3</c:v>
                </c:pt>
                <c:pt idx="93">
                  <c:v>4.6439628482972672E-3</c:v>
                </c:pt>
                <c:pt idx="94">
                  <c:v>-6.1633281972265364E-3</c:v>
                </c:pt>
                <c:pt idx="95">
                  <c:v>3.1007751937983663E-3</c:v>
                </c:pt>
                <c:pt idx="96">
                  <c:v>9.2735703245749868E-3</c:v>
                </c:pt>
                <c:pt idx="97">
                  <c:v>1.5313935681469104E-3</c:v>
                </c:pt>
                <c:pt idx="98">
                  <c:v>-3.0581039755351869E-3</c:v>
                </c:pt>
                <c:pt idx="99">
                  <c:v>-4.6012269938648931E-3</c:v>
                </c:pt>
                <c:pt idx="100">
                  <c:v>-3.0816640986133237E-3</c:v>
                </c:pt>
                <c:pt idx="101">
                  <c:v>4.6367851622874934E-3</c:v>
                </c:pt>
                <c:pt idx="102">
                  <c:v>0</c:v>
                </c:pt>
                <c:pt idx="103">
                  <c:v>6.1538461538461764E-3</c:v>
                </c:pt>
                <c:pt idx="104">
                  <c:v>-9.1743119266054496E-3</c:v>
                </c:pt>
                <c:pt idx="105">
                  <c:v>0</c:v>
                </c:pt>
                <c:pt idx="106">
                  <c:v>4.6296296296295392E-3</c:v>
                </c:pt>
                <c:pt idx="107">
                  <c:v>1.536098310291889E-3</c:v>
                </c:pt>
                <c:pt idx="108">
                  <c:v>-3.0674846625766694E-3</c:v>
                </c:pt>
                <c:pt idx="109">
                  <c:v>-4.6153846153846878E-3</c:v>
                </c:pt>
                <c:pt idx="110">
                  <c:v>-1.5455950540957941E-3</c:v>
                </c:pt>
                <c:pt idx="111">
                  <c:v>-7.7399380804953344E-3</c:v>
                </c:pt>
                <c:pt idx="112">
                  <c:v>3.1201248049921304E-3</c:v>
                </c:pt>
                <c:pt idx="113">
                  <c:v>6.2208398133747345E-3</c:v>
                </c:pt>
                <c:pt idx="114">
                  <c:v>1.5455950540959051E-3</c:v>
                </c:pt>
                <c:pt idx="115">
                  <c:v>9.2592592592593004E-3</c:v>
                </c:pt>
                <c:pt idx="116">
                  <c:v>0</c:v>
                </c:pt>
                <c:pt idx="117">
                  <c:v>1.5290519877675379E-3</c:v>
                </c:pt>
                <c:pt idx="118">
                  <c:v>-6.1068702290076882E-3</c:v>
                </c:pt>
                <c:pt idx="119">
                  <c:v>-1.536098310291778E-3</c:v>
                </c:pt>
                <c:pt idx="120">
                  <c:v>6.1538461538461764E-3</c:v>
                </c:pt>
                <c:pt idx="121">
                  <c:v>0</c:v>
                </c:pt>
                <c:pt idx="122">
                  <c:v>3.0581039755350758E-3</c:v>
                </c:pt>
                <c:pt idx="123">
                  <c:v>3.0487804878049918E-3</c:v>
                </c:pt>
                <c:pt idx="124">
                  <c:v>0</c:v>
                </c:pt>
                <c:pt idx="125">
                  <c:v>1.5197568389058169E-3</c:v>
                </c:pt>
                <c:pt idx="126">
                  <c:v>-3.0349013657055002E-3</c:v>
                </c:pt>
                <c:pt idx="127">
                  <c:v>-3.0441400304415112E-3</c:v>
                </c:pt>
                <c:pt idx="128">
                  <c:v>1.0438167938931375E-2</c:v>
                </c:pt>
                <c:pt idx="129">
                  <c:v>2.0639523024552631E-3</c:v>
                </c:pt>
                <c:pt idx="130">
                  <c:v>3.5192844423199698E-3</c:v>
                </c:pt>
                <c:pt idx="131">
                  <c:v>-7.0619665022420008E-5</c:v>
                </c:pt>
                <c:pt idx="132">
                  <c:v>5.7085756359975814E-3</c:v>
                </c:pt>
                <c:pt idx="133">
                  <c:v>6.1259037575700503E-4</c:v>
                </c:pt>
                <c:pt idx="134">
                  <c:v>-9.2952206886975919E-3</c:v>
                </c:pt>
                <c:pt idx="135">
                  <c:v>3.1983167388625056E-3</c:v>
                </c:pt>
                <c:pt idx="136">
                  <c:v>-9.1797426667239446E-4</c:v>
                </c:pt>
                <c:pt idx="137">
                  <c:v>-4.2151326721655558E-3</c:v>
                </c:pt>
                <c:pt idx="138">
                  <c:v>8.0989818509111799E-3</c:v>
                </c:pt>
                <c:pt idx="139">
                  <c:v>-7.9245593929996305E-3</c:v>
                </c:pt>
                <c:pt idx="140">
                  <c:v>-1.3028214207518318E-2</c:v>
                </c:pt>
                <c:pt idx="141">
                  <c:v>-8.1483782034708074E-3</c:v>
                </c:pt>
                <c:pt idx="142">
                  <c:v>1.9697640447877696E-3</c:v>
                </c:pt>
                <c:pt idx="143">
                  <c:v>-1.9905230780599137E-3</c:v>
                </c:pt>
                <c:pt idx="144">
                  <c:v>-7.1773988292186397E-3</c:v>
                </c:pt>
                <c:pt idx="145">
                  <c:v>-5.6274392820742092E-3</c:v>
                </c:pt>
                <c:pt idx="146">
                  <c:v>-4.4811799815628328E-3</c:v>
                </c:pt>
                <c:pt idx="147">
                  <c:v>8.4345404948975577E-3</c:v>
                </c:pt>
                <c:pt idx="148">
                  <c:v>6.1134664350770418E-3</c:v>
                </c:pt>
                <c:pt idx="149">
                  <c:v>-3.7822301699760308E-3</c:v>
                </c:pt>
                <c:pt idx="150">
                  <c:v>-1.6937914499867146E-2</c:v>
                </c:pt>
                <c:pt idx="151">
                  <c:v>-5.8016935953915105E-3</c:v>
                </c:pt>
                <c:pt idx="152">
                  <c:v>6.5139541608272289E-4</c:v>
                </c:pt>
                <c:pt idx="153">
                  <c:v>3.6692557333113385E-3</c:v>
                </c:pt>
                <c:pt idx="154">
                  <c:v>-4.8881654193143609E-3</c:v>
                </c:pt>
                <c:pt idx="155">
                  <c:v>3.8359491867883122E-3</c:v>
                </c:pt>
                <c:pt idx="156">
                  <c:v>-5.6693831141052531E-4</c:v>
                </c:pt>
                <c:pt idx="157">
                  <c:v>9.2076741709765653E-3</c:v>
                </c:pt>
                <c:pt idx="158">
                  <c:v>4.5845992008350933E-3</c:v>
                </c:pt>
                <c:pt idx="159">
                  <c:v>1.2893949221284284E-3</c:v>
                </c:pt>
                <c:pt idx="160">
                  <c:v>4.7451066088077809E-4</c:v>
                </c:pt>
                <c:pt idx="161">
                  <c:v>-1.8284958281588048E-3</c:v>
                </c:pt>
                <c:pt idx="162">
                  <c:v>-4.0731987896066579E-3</c:v>
                </c:pt>
                <c:pt idx="163">
                  <c:v>7.6272862241166806E-4</c:v>
                </c:pt>
                <c:pt idx="164">
                  <c:v>1.1792896661606544E-3</c:v>
                </c:pt>
                <c:pt idx="165">
                  <c:v>2.1318120872648727E-3</c:v>
                </c:pt>
                <c:pt idx="166">
                  <c:v>4.5546550794406393E-3</c:v>
                </c:pt>
                <c:pt idx="167">
                  <c:v>4.544895822150119E-3</c:v>
                </c:pt>
                <c:pt idx="168">
                  <c:v>-2.2474520615841653E-3</c:v>
                </c:pt>
                <c:pt idx="169">
                  <c:v>-2.7368594266412583E-3</c:v>
                </c:pt>
                <c:pt idx="170">
                  <c:v>6.9130736636955348E-3</c:v>
                </c:pt>
                <c:pt idx="171">
                  <c:v>9.3994406714403844E-4</c:v>
                </c:pt>
                <c:pt idx="172">
                  <c:v>1.3159215698388405E-3</c:v>
                </c:pt>
                <c:pt idx="173">
                  <c:v>2.2581894071789232E-3</c:v>
                </c:pt>
                <c:pt idx="174">
                  <c:v>3.7905662148665087E-3</c:v>
                </c:pt>
                <c:pt idx="175">
                  <c:v>1.0809004130420963E-3</c:v>
                </c:pt>
                <c:pt idx="176">
                  <c:v>-6.0036236156824074E-4</c:v>
                </c:pt>
                <c:pt idx="177">
                  <c:v>3.2886520051427226E-3</c:v>
                </c:pt>
                <c:pt idx="178">
                  <c:v>2.8563005866872881E-3</c:v>
                </c:pt>
                <c:pt idx="179">
                  <c:v>-1.6251296524475434E-3</c:v>
                </c:pt>
                <c:pt idx="180">
                  <c:v>-6.456179747855062E-3</c:v>
                </c:pt>
                <c:pt idx="181">
                  <c:v>1.1761743317608708E-3</c:v>
                </c:pt>
                <c:pt idx="182">
                  <c:v>2.1839485913224266E-3</c:v>
                </c:pt>
                <c:pt idx="183">
                  <c:v>-3.1387060145013912E-3</c:v>
                </c:pt>
                <c:pt idx="184">
                  <c:v>-2.2674135673308449E-3</c:v>
                </c:pt>
                <c:pt idx="185">
                  <c:v>-1.5724867138720011E-3</c:v>
                </c:pt>
                <c:pt idx="186">
                  <c:v>5.1440582890536213E-3</c:v>
                </c:pt>
                <c:pt idx="187">
                  <c:v>-2.7075839948976776E-3</c:v>
                </c:pt>
                <c:pt idx="188">
                  <c:v>-8.6090801197924449E-5</c:v>
                </c:pt>
                <c:pt idx="189">
                  <c:v>5.2473786168938386E-3</c:v>
                </c:pt>
                <c:pt idx="190">
                  <c:v>0</c:v>
                </c:pt>
                <c:pt idx="191">
                  <c:v>2.7621732154847756E-3</c:v>
                </c:pt>
                <c:pt idx="192">
                  <c:v>-7.0923175711035125E-4</c:v>
                </c:pt>
                <c:pt idx="193">
                  <c:v>-2.4909413377208756E-3</c:v>
                </c:pt>
                <c:pt idx="194">
                  <c:v>2.0901487586106882E-3</c:v>
                </c:pt>
                <c:pt idx="195">
                  <c:v>4.3074752484317802E-3</c:v>
                </c:pt>
                <c:pt idx="196">
                  <c:v>-1.8396634480155605E-4</c:v>
                </c:pt>
                <c:pt idx="197">
                  <c:v>-2.5866473643872956E-3</c:v>
                </c:pt>
                <c:pt idx="198">
                  <c:v>6.7829738057376687E-3</c:v>
                </c:pt>
                <c:pt idx="199">
                  <c:v>2.1427835894578529E-3</c:v>
                </c:pt>
                <c:pt idx="200">
                  <c:v>-8.4183199324237012E-3</c:v>
                </c:pt>
                <c:pt idx="201">
                  <c:v>1.3852483998779697E-3</c:v>
                </c:pt>
                <c:pt idx="202">
                  <c:v>5.6687703257756183E-3</c:v>
                </c:pt>
                <c:pt idx="203">
                  <c:v>-3.2383321681390687E-3</c:v>
                </c:pt>
                <c:pt idx="204">
                  <c:v>-6.7557925227801352E-4</c:v>
                </c:pt>
                <c:pt idx="205">
                  <c:v>4.0516582630585329E-3</c:v>
                </c:pt>
                <c:pt idx="206">
                  <c:v>-2.5963965163501301E-3</c:v>
                </c:pt>
                <c:pt idx="207">
                  <c:v>-1.2025182038834847E-2</c:v>
                </c:pt>
                <c:pt idx="208">
                  <c:v>3.5944987739395806E-3</c:v>
                </c:pt>
                <c:pt idx="209">
                  <c:v>3.1333478169073281E-3</c:v>
                </c:pt>
                <c:pt idx="210">
                  <c:v>-6.2105170041880653E-3</c:v>
                </c:pt>
                <c:pt idx="211">
                  <c:v>3.6832977792784494E-3</c:v>
                </c:pt>
                <c:pt idx="212">
                  <c:v>-1.4021621125705375E-2</c:v>
                </c:pt>
                <c:pt idx="213">
                  <c:v>-7.0639868490430802E-3</c:v>
                </c:pt>
                <c:pt idx="214">
                  <c:v>-1.503283796553001E-2</c:v>
                </c:pt>
                <c:pt idx="215">
                  <c:v>-2.898642648737737E-3</c:v>
                </c:pt>
                <c:pt idx="216">
                  <c:v>1.042919028262812E-2</c:v>
                </c:pt>
                <c:pt idx="217">
                  <c:v>4.3691077639800291E-3</c:v>
                </c:pt>
                <c:pt idx="218">
                  <c:v>6.4060575479594206E-3</c:v>
                </c:pt>
                <c:pt idx="219">
                  <c:v>-5.5540503928475093E-3</c:v>
                </c:pt>
                <c:pt idx="220">
                  <c:v>-7.0396622966271138E-3</c:v>
                </c:pt>
                <c:pt idx="221">
                  <c:v>-3.0638424021280919E-3</c:v>
                </c:pt>
                <c:pt idx="222">
                  <c:v>-1.5595639547757445E-3</c:v>
                </c:pt>
                <c:pt idx="223">
                  <c:v>-9.6634888046105427E-3</c:v>
                </c:pt>
                <c:pt idx="224">
                  <c:v>-1.7893534588941384E-2</c:v>
                </c:pt>
                <c:pt idx="225">
                  <c:v>1.7427959006834914E-3</c:v>
                </c:pt>
                <c:pt idx="226">
                  <c:v>-3.9575562659139862E-3</c:v>
                </c:pt>
                <c:pt idx="227">
                  <c:v>-3.1636064460521807E-3</c:v>
                </c:pt>
                <c:pt idx="228">
                  <c:v>9.1213682379875927E-4</c:v>
                </c:pt>
                <c:pt idx="229">
                  <c:v>9.595704265793481E-3</c:v>
                </c:pt>
                <c:pt idx="230">
                  <c:v>-4.0157128133325726E-3</c:v>
                </c:pt>
                <c:pt idx="231">
                  <c:v>-1.2450414742644744E-2</c:v>
                </c:pt>
                <c:pt idx="232">
                  <c:v>8.712471949728684E-3</c:v>
                </c:pt>
                <c:pt idx="233">
                  <c:v>7.4824331873106775E-3</c:v>
                </c:pt>
                <c:pt idx="234">
                  <c:v>-1.5014226307725975E-2</c:v>
                </c:pt>
                <c:pt idx="235">
                  <c:v>-6.8109172188809408E-3</c:v>
                </c:pt>
                <c:pt idx="236">
                  <c:v>1.2760682514212363E-4</c:v>
                </c:pt>
                <c:pt idx="237">
                  <c:v>-4.8235853605592682E-3</c:v>
                </c:pt>
                <c:pt idx="238">
                  <c:v>1.0976019927337211E-2</c:v>
                </c:pt>
                <c:pt idx="239">
                  <c:v>3.9560323729277425E-3</c:v>
                </c:pt>
                <c:pt idx="240">
                  <c:v>-1.3353544102786552E-3</c:v>
                </c:pt>
                <c:pt idx="241">
                  <c:v>1.1620304815346483E-2</c:v>
                </c:pt>
                <c:pt idx="242">
                  <c:v>-2.0898421008190837E-3</c:v>
                </c:pt>
                <c:pt idx="243">
                  <c:v>2.3138919760670174E-3</c:v>
                </c:pt>
                <c:pt idx="244">
                  <c:v>2.7485060173289E-3</c:v>
                </c:pt>
                <c:pt idx="245">
                  <c:v>-2.8445886436638812E-3</c:v>
                </c:pt>
                <c:pt idx="246">
                  <c:v>-8.9071889100139634E-3</c:v>
                </c:pt>
                <c:pt idx="247">
                  <c:v>-2.9815487999266255E-3</c:v>
                </c:pt>
                <c:pt idx="248">
                  <c:v>-6.8649246386385254E-3</c:v>
                </c:pt>
                <c:pt idx="249">
                  <c:v>1.2028000258097471E-3</c:v>
                </c:pt>
                <c:pt idx="250">
                  <c:v>-8.5929108485505168E-4</c:v>
                </c:pt>
                <c:pt idx="251">
                  <c:v>-1.7056712369548199E-2</c:v>
                </c:pt>
                <c:pt idx="252">
                  <c:v>-4.0045968733870563E-4</c:v>
                </c:pt>
                <c:pt idx="253">
                  <c:v>-5.9049385687761635E-3</c:v>
                </c:pt>
                <c:pt idx="254">
                  <c:v>-1.3173691224256379E-3</c:v>
                </c:pt>
                <c:pt idx="255">
                  <c:v>-9.8848239975712904E-4</c:v>
                </c:pt>
                <c:pt idx="256">
                  <c:v>7.8172468220158997E-3</c:v>
                </c:pt>
                <c:pt idx="257">
                  <c:v>4.3986689479569296E-3</c:v>
                </c:pt>
                <c:pt idx="258">
                  <c:v>1.6464686433232956E-3</c:v>
                </c:pt>
                <c:pt idx="259">
                  <c:v>3.6993019869102639E-4</c:v>
                </c:pt>
                <c:pt idx="260">
                  <c:v>8.9001407222850659E-3</c:v>
                </c:pt>
                <c:pt idx="261">
                  <c:v>6.3023467949285816E-5</c:v>
                </c:pt>
                <c:pt idx="262">
                  <c:v>2.7678826112624844E-3</c:v>
                </c:pt>
                <c:pt idx="263">
                  <c:v>-1.2972643994859867E-2</c:v>
                </c:pt>
                <c:pt idx="264">
                  <c:v>-5.3115464978159554E-4</c:v>
                </c:pt>
                <c:pt idx="265">
                  <c:v>2.4006866768595536E-3</c:v>
                </c:pt>
                <c:pt idx="266">
                  <c:v>-8.6799748464697624E-3</c:v>
                </c:pt>
                <c:pt idx="267">
                  <c:v>7.7217927651003215E-3</c:v>
                </c:pt>
                <c:pt idx="268">
                  <c:v>3.6094857822086546E-3</c:v>
                </c:pt>
                <c:pt idx="269">
                  <c:v>5.3930882394643831E-3</c:v>
                </c:pt>
                <c:pt idx="270">
                  <c:v>-1.8499960179458874E-3</c:v>
                </c:pt>
                <c:pt idx="271">
                  <c:v>-4.8488253608359733E-3</c:v>
                </c:pt>
                <c:pt idx="272">
                  <c:v>-3.6831520431889198E-3</c:v>
                </c:pt>
                <c:pt idx="273">
                  <c:v>6.588797033197924E-4</c:v>
                </c:pt>
                <c:pt idx="274">
                  <c:v>6.4973360587072815E-3</c:v>
                </c:pt>
                <c:pt idx="275">
                  <c:v>-1.4165909264938215E-3</c:v>
                </c:pt>
                <c:pt idx="276">
                  <c:v>8.0981918261273655E-3</c:v>
                </c:pt>
                <c:pt idx="277">
                  <c:v>1.2319241994558361E-3</c:v>
                </c:pt>
                <c:pt idx="278">
                  <c:v>-3.5310244595285756E-3</c:v>
                </c:pt>
                <c:pt idx="279">
                  <c:v>1.39553693366401E-3</c:v>
                </c:pt>
                <c:pt idx="280">
                  <c:v>-5.0761841395314811E-3</c:v>
                </c:pt>
                <c:pt idx="281">
                  <c:v>-1.2415013799080721E-2</c:v>
                </c:pt>
                <c:pt idx="282">
                  <c:v>-2.058403406640763E-3</c:v>
                </c:pt>
                <c:pt idx="283">
                  <c:v>-3.3792337477761558E-3</c:v>
                </c:pt>
                <c:pt idx="284">
                  <c:v>-1.0839374026150317E-3</c:v>
                </c:pt>
                <c:pt idx="285">
                  <c:v>6.6446252967107267E-3</c:v>
                </c:pt>
                <c:pt idx="286">
                  <c:v>-5.0528953932094112E-6</c:v>
                </c:pt>
                <c:pt idx="287">
                  <c:v>-7.207149546247682E-3</c:v>
                </c:pt>
                <c:pt idx="288">
                  <c:v>-3.4846811448892012E-3</c:v>
                </c:pt>
                <c:pt idx="289">
                  <c:v>2.43452738672989E-4</c:v>
                </c:pt>
                <c:pt idx="290">
                  <c:v>-8.860884454475193E-3</c:v>
                </c:pt>
                <c:pt idx="291">
                  <c:v>8.9297980491820361E-4</c:v>
                </c:pt>
                <c:pt idx="292">
                  <c:v>-3.875849289684985E-3</c:v>
                </c:pt>
                <c:pt idx="293">
                  <c:v>7.6423444790649775E-3</c:v>
                </c:pt>
                <c:pt idx="294">
                  <c:v>-6.3502319586746792E-3</c:v>
                </c:pt>
                <c:pt idx="295">
                  <c:v>-4.2697182020392521E-3</c:v>
                </c:pt>
                <c:pt idx="296">
                  <c:v>1.3610425330110809E-2</c:v>
                </c:pt>
                <c:pt idx="297">
                  <c:v>6.9251865096069398E-3</c:v>
                </c:pt>
                <c:pt idx="298">
                  <c:v>7.2533439862416671E-3</c:v>
                </c:pt>
                <c:pt idx="299">
                  <c:v>-7.4145403640385465E-3</c:v>
                </c:pt>
                <c:pt idx="300">
                  <c:v>4.6373818009430856E-3</c:v>
                </c:pt>
                <c:pt idx="301">
                  <c:v>5.6153454650860191E-3</c:v>
                </c:pt>
                <c:pt idx="302">
                  <c:v>7.2565048784500874E-4</c:v>
                </c:pt>
                <c:pt idx="303">
                  <c:v>7.090476421737657E-3</c:v>
                </c:pt>
                <c:pt idx="304">
                  <c:v>1.0359627053426745E-3</c:v>
                </c:pt>
                <c:pt idx="305">
                  <c:v>2.481744064744662E-3</c:v>
                </c:pt>
                <c:pt idx="306">
                  <c:v>4.1260004308263376E-4</c:v>
                </c:pt>
                <c:pt idx="307">
                  <c:v>6.4928719198187324E-4</c:v>
                </c:pt>
                <c:pt idx="308">
                  <c:v>5.5848814247241307E-3</c:v>
                </c:pt>
                <c:pt idx="309">
                  <c:v>-1.5292055209422672E-3</c:v>
                </c:pt>
                <c:pt idx="310">
                  <c:v>-3.8313418269104726E-3</c:v>
                </c:pt>
                <c:pt idx="311">
                  <c:v>-3.1973415065237321E-3</c:v>
                </c:pt>
                <c:pt idx="312">
                  <c:v>1.0263647230707829E-2</c:v>
                </c:pt>
                <c:pt idx="313">
                  <c:v>-2.8956355114690968E-3</c:v>
                </c:pt>
                <c:pt idx="314">
                  <c:v>1.4338926063881541E-3</c:v>
                </c:pt>
                <c:pt idx="315">
                  <c:v>-1.981534207797897E-3</c:v>
                </c:pt>
                <c:pt idx="316">
                  <c:v>-1.2153573678360674E-3</c:v>
                </c:pt>
                <c:pt idx="317">
                  <c:v>1.079797711291075E-3</c:v>
                </c:pt>
                <c:pt idx="318">
                  <c:v>-7.7945253602452746E-3</c:v>
                </c:pt>
                <c:pt idx="319">
                  <c:v>9.6227208579828805E-3</c:v>
                </c:pt>
                <c:pt idx="320">
                  <c:v>-2.5568584063511146E-3</c:v>
                </c:pt>
                <c:pt idx="321">
                  <c:v>6.1237997930119192E-4</c:v>
                </c:pt>
                <c:pt idx="322">
                  <c:v>1.1382306946177145E-3</c:v>
                </c:pt>
                <c:pt idx="323">
                  <c:v>-2.2573958549587658E-4</c:v>
                </c:pt>
                <c:pt idx="324">
                  <c:v>5.8722025456650062E-3</c:v>
                </c:pt>
                <c:pt idx="325">
                  <c:v>4.4648708874033272E-3</c:v>
                </c:pt>
                <c:pt idx="326">
                  <c:v>-3.2199920071119825E-3</c:v>
                </c:pt>
                <c:pt idx="327">
                  <c:v>-7.2659314547729448E-4</c:v>
                </c:pt>
                <c:pt idx="328">
                  <c:v>2.4564914424025641E-3</c:v>
                </c:pt>
                <c:pt idx="329">
                  <c:v>-8.7024424670044676E-3</c:v>
                </c:pt>
                <c:pt idx="330">
                  <c:v>6.1947923533289817E-3</c:v>
                </c:pt>
                <c:pt idx="331">
                  <c:v>7.0591048530932454E-4</c:v>
                </c:pt>
                <c:pt idx="332">
                  <c:v>7.528764791575604E-5</c:v>
                </c:pt>
                <c:pt idx="333">
                  <c:v>1.9671508716343489E-3</c:v>
                </c:pt>
                <c:pt idx="334">
                  <c:v>-1.205413580992909E-3</c:v>
                </c:pt>
                <c:pt idx="335">
                  <c:v>1.0940310711364809E-3</c:v>
                </c:pt>
                <c:pt idx="336">
                  <c:v>6.5994847827965941E-4</c:v>
                </c:pt>
                <c:pt idx="337">
                  <c:v>-7.9663974742605337E-4</c:v>
                </c:pt>
                <c:pt idx="338">
                  <c:v>2.9407680305792994E-5</c:v>
                </c:pt>
                <c:pt idx="339">
                  <c:v>5.4173889035014078E-3</c:v>
                </c:pt>
                <c:pt idx="340">
                  <c:v>-1.3827977361765553E-3</c:v>
                </c:pt>
                <c:pt idx="341">
                  <c:v>1.1102107496648195E-2</c:v>
                </c:pt>
                <c:pt idx="342">
                  <c:v>4.4657872418494282E-3</c:v>
                </c:pt>
                <c:pt idx="343">
                  <c:v>-1.7639538199775151E-3</c:v>
                </c:pt>
                <c:pt idx="344">
                  <c:v>-4.5051479380160409E-3</c:v>
                </c:pt>
                <c:pt idx="345">
                  <c:v>4.1208658332498871E-3</c:v>
                </c:pt>
                <c:pt idx="346">
                  <c:v>-3.3011460885592481E-3</c:v>
                </c:pt>
                <c:pt idx="347">
                  <c:v>-6.4517895862800101E-3</c:v>
                </c:pt>
                <c:pt idx="348">
                  <c:v>1.0603920856486759E-3</c:v>
                </c:pt>
                <c:pt idx="349">
                  <c:v>-8.028739551057873E-3</c:v>
                </c:pt>
                <c:pt idx="350">
                  <c:v>-9.3068821944708446E-5</c:v>
                </c:pt>
                <c:pt idx="351">
                  <c:v>4.2342090781575248E-3</c:v>
                </c:pt>
                <c:pt idx="352">
                  <c:v>1.7610156979182001E-3</c:v>
                </c:pt>
                <c:pt idx="353">
                  <c:v>-3.6359563620309565E-3</c:v>
                </c:pt>
                <c:pt idx="354">
                  <c:v>-8.0527312981301113E-3</c:v>
                </c:pt>
                <c:pt idx="355">
                  <c:v>9.0936562837706791E-3</c:v>
                </c:pt>
                <c:pt idx="356">
                  <c:v>-3.5203760275901441E-3</c:v>
                </c:pt>
                <c:pt idx="357">
                  <c:v>5.5531963544908081E-5</c:v>
                </c:pt>
                <c:pt idx="358">
                  <c:v>-4.4896732615378188E-3</c:v>
                </c:pt>
                <c:pt idx="359">
                  <c:v>9.4217818208663928E-3</c:v>
                </c:pt>
                <c:pt idx="360">
                  <c:v>7.5834406001742405E-3</c:v>
                </c:pt>
                <c:pt idx="361">
                  <c:v>4.1180474680380108E-3</c:v>
                </c:pt>
                <c:pt idx="362">
                  <c:v>-1.9196571283535135E-3</c:v>
                </c:pt>
                <c:pt idx="363">
                  <c:v>9.8018386897402721E-4</c:v>
                </c:pt>
                <c:pt idx="364">
                  <c:v>4.4716290332693642E-3</c:v>
                </c:pt>
                <c:pt idx="365">
                  <c:v>5.2521042032840359E-3</c:v>
                </c:pt>
                <c:pt idx="366">
                  <c:v>5.0128745523365659E-3</c:v>
                </c:pt>
                <c:pt idx="367">
                  <c:v>-2.8995565104550369E-3</c:v>
                </c:pt>
                <c:pt idx="368">
                  <c:v>1.6208459862609992E-4</c:v>
                </c:pt>
                <c:pt idx="369">
                  <c:v>-9.437514597165908E-4</c:v>
                </c:pt>
                <c:pt idx="370">
                  <c:v>4.6071223535284478E-3</c:v>
                </c:pt>
                <c:pt idx="371">
                  <c:v>-3.0552187251664531E-4</c:v>
                </c:pt>
                <c:pt idx="372">
                  <c:v>7.2840939141394223E-4</c:v>
                </c:pt>
                <c:pt idx="373">
                  <c:v>6.4369838584876771E-3</c:v>
                </c:pt>
                <c:pt idx="374">
                  <c:v>2.572161228600045E-3</c:v>
                </c:pt>
                <c:pt idx="375">
                  <c:v>-1.0161884465018645E-3</c:v>
                </c:pt>
                <c:pt idx="376">
                  <c:v>1.5478102252801662E-3</c:v>
                </c:pt>
                <c:pt idx="377">
                  <c:v>-1.5297445984812086E-3</c:v>
                </c:pt>
                <c:pt idx="378">
                  <c:v>1.1129616868039705E-3</c:v>
                </c:pt>
                <c:pt idx="379">
                  <c:v>-2.320665842934222E-4</c:v>
                </c:pt>
                <c:pt idx="380">
                  <c:v>-1.5981806775409169E-3</c:v>
                </c:pt>
                <c:pt idx="381">
                  <c:v>7.2889388781631759E-3</c:v>
                </c:pt>
                <c:pt idx="382">
                  <c:v>-2.4125847406744061E-3</c:v>
                </c:pt>
                <c:pt idx="383">
                  <c:v>3.4627013134815865E-3</c:v>
                </c:pt>
                <c:pt idx="384">
                  <c:v>-1.8850611242759996E-4</c:v>
                </c:pt>
                <c:pt idx="385">
                  <c:v>-1.667269168920793E-3</c:v>
                </c:pt>
                <c:pt idx="386">
                  <c:v>-9.8954577663734611E-4</c:v>
                </c:pt>
                <c:pt idx="387">
                  <c:v>2.3325792420756386E-3</c:v>
                </c:pt>
                <c:pt idx="388">
                  <c:v>6.3548523358019082E-3</c:v>
                </c:pt>
                <c:pt idx="389">
                  <c:v>1.863284771248086E-3</c:v>
                </c:pt>
                <c:pt idx="390">
                  <c:v>5.1713182764745458E-3</c:v>
                </c:pt>
                <c:pt idx="391">
                  <c:v>3.3221467219957113E-4</c:v>
                </c:pt>
                <c:pt idx="392">
                  <c:v>-1.5033871567870727E-2</c:v>
                </c:pt>
                <c:pt idx="393">
                  <c:v>2.4975804689209014E-4</c:v>
                </c:pt>
                <c:pt idx="394">
                  <c:v>2.5437747744949668E-4</c:v>
                </c:pt>
                <c:pt idx="395">
                  <c:v>5.863235888370566E-3</c:v>
                </c:pt>
                <c:pt idx="396">
                  <c:v>-5.0255855039771369E-4</c:v>
                </c:pt>
                <c:pt idx="397">
                  <c:v>4.4539144010418141E-3</c:v>
                </c:pt>
                <c:pt idx="398">
                  <c:v>2.3576779807399362E-3</c:v>
                </c:pt>
                <c:pt idx="399">
                  <c:v>-9.3160473694188228E-3</c:v>
                </c:pt>
                <c:pt idx="400">
                  <c:v>5.0207785863092269E-3</c:v>
                </c:pt>
                <c:pt idx="401">
                  <c:v>9.7111877589186602E-3</c:v>
                </c:pt>
                <c:pt idx="402">
                  <c:v>8.3866249430797346E-4</c:v>
                </c:pt>
                <c:pt idx="403">
                  <c:v>-2.3285169797915284E-4</c:v>
                </c:pt>
                <c:pt idx="404">
                  <c:v>1.88316703032676E-3</c:v>
                </c:pt>
                <c:pt idx="405">
                  <c:v>4.6646570406498888E-3</c:v>
                </c:pt>
                <c:pt idx="406">
                  <c:v>2.0002953251849753E-3</c:v>
                </c:pt>
                <c:pt idx="407">
                  <c:v>-2.3305384090656078E-3</c:v>
                </c:pt>
                <c:pt idx="408">
                  <c:v>1.4923486674689457E-4</c:v>
                </c:pt>
                <c:pt idx="409">
                  <c:v>4.6057970617299215E-3</c:v>
                </c:pt>
                <c:pt idx="410">
                  <c:v>2.3522065576850881E-3</c:v>
                </c:pt>
                <c:pt idx="411">
                  <c:v>-1.3321075726004938E-3</c:v>
                </c:pt>
                <c:pt idx="412">
                  <c:v>5.5369074169122623E-3</c:v>
                </c:pt>
                <c:pt idx="413">
                  <c:v>5.4567301177173011E-3</c:v>
                </c:pt>
                <c:pt idx="414">
                  <c:v>-1.0138403433578302E-3</c:v>
                </c:pt>
                <c:pt idx="415">
                  <c:v>-1.0598413086266967E-2</c:v>
                </c:pt>
                <c:pt idx="416">
                  <c:v>-5.6362696985353677E-3</c:v>
                </c:pt>
                <c:pt idx="417">
                  <c:v>3.0474286558859198E-3</c:v>
                </c:pt>
                <c:pt idx="418">
                  <c:v>9.2390751202735544E-3</c:v>
                </c:pt>
                <c:pt idx="419">
                  <c:v>9.9040749699352837E-4</c:v>
                </c:pt>
                <c:pt idx="420">
                  <c:v>-7.3440185495112775E-3</c:v>
                </c:pt>
                <c:pt idx="421">
                  <c:v>1.6496325818340374E-3</c:v>
                </c:pt>
                <c:pt idx="422">
                  <c:v>8.6867623662354454E-3</c:v>
                </c:pt>
                <c:pt idx="423">
                  <c:v>-2.0750247383729548E-3</c:v>
                </c:pt>
                <c:pt idx="424">
                  <c:v>-6.4122981508303312E-3</c:v>
                </c:pt>
                <c:pt idx="425">
                  <c:v>4.5257421430817679E-3</c:v>
                </c:pt>
                <c:pt idx="426">
                  <c:v>-2.152573831024629E-4</c:v>
                </c:pt>
                <c:pt idx="427">
                  <c:v>-1.0333073362863487E-2</c:v>
                </c:pt>
                <c:pt idx="428">
                  <c:v>2.8099160980656901E-3</c:v>
                </c:pt>
                <c:pt idx="429">
                  <c:v>-2.773218116335574E-3</c:v>
                </c:pt>
                <c:pt idx="430">
                  <c:v>-2.3230199563691878E-3</c:v>
                </c:pt>
                <c:pt idx="431">
                  <c:v>-4.6629572419933929E-3</c:v>
                </c:pt>
                <c:pt idx="432">
                  <c:v>3.0026855652018902E-3</c:v>
                </c:pt>
                <c:pt idx="433">
                  <c:v>4.4019556780188207E-3</c:v>
                </c:pt>
                <c:pt idx="434">
                  <c:v>6.8522835622748524E-3</c:v>
                </c:pt>
                <c:pt idx="435">
                  <c:v>-1.7021675071778875E-3</c:v>
                </c:pt>
                <c:pt idx="436">
                  <c:v>9.6827390047971029E-4</c:v>
                </c:pt>
                <c:pt idx="437">
                  <c:v>3.5851936941702078E-3</c:v>
                </c:pt>
                <c:pt idx="438">
                  <c:v>6.1748661861260601E-5</c:v>
                </c:pt>
                <c:pt idx="439">
                  <c:v>-6.0389474460975645E-4</c:v>
                </c:pt>
                <c:pt idx="440">
                  <c:v>3.9585788295144475E-3</c:v>
                </c:pt>
                <c:pt idx="441">
                  <c:v>2.3129490625877214E-3</c:v>
                </c:pt>
                <c:pt idx="442">
                  <c:v>1.220443552613748E-3</c:v>
                </c:pt>
                <c:pt idx="443">
                  <c:v>9.0935604729258657E-4</c:v>
                </c:pt>
                <c:pt idx="444">
                  <c:v>6.6197159947578577E-4</c:v>
                </c:pt>
                <c:pt idx="445">
                  <c:v>5.6446892135664228E-4</c:v>
                </c:pt>
                <c:pt idx="446">
                  <c:v>3.8833850222526056E-3</c:v>
                </c:pt>
                <c:pt idx="447">
                  <c:v>-1.6918511646715206E-3</c:v>
                </c:pt>
                <c:pt idx="448">
                  <c:v>-3.7736523414813039E-3</c:v>
                </c:pt>
                <c:pt idx="449">
                  <c:v>5.7252707171095985E-4</c:v>
                </c:pt>
                <c:pt idx="450">
                  <c:v>-5.2603507597702714E-3</c:v>
                </c:pt>
                <c:pt idx="451">
                  <c:v>-1.347198817709172E-3</c:v>
                </c:pt>
                <c:pt idx="452">
                  <c:v>1.2467496529704469E-3</c:v>
                </c:pt>
                <c:pt idx="453">
                  <c:v>3.3360470321046609E-3</c:v>
                </c:pt>
                <c:pt idx="454">
                  <c:v>-6.7292534645549962E-3</c:v>
                </c:pt>
                <c:pt idx="455">
                  <c:v>-1.0098208849044221E-3</c:v>
                </c:pt>
                <c:pt idx="456">
                  <c:v>4.1293635921992866E-3</c:v>
                </c:pt>
                <c:pt idx="457">
                  <c:v>2.6309028158624237E-3</c:v>
                </c:pt>
                <c:pt idx="458">
                  <c:v>-1.1449089018166214E-3</c:v>
                </c:pt>
                <c:pt idx="459">
                  <c:v>5.5000615118718787E-3</c:v>
                </c:pt>
                <c:pt idx="460">
                  <c:v>2.4902865396208007E-3</c:v>
                </c:pt>
                <c:pt idx="461">
                  <c:v>1.5821442445222988E-3</c:v>
                </c:pt>
                <c:pt idx="462">
                  <c:v>1.9169727879024823E-3</c:v>
                </c:pt>
                <c:pt idx="463">
                  <c:v>-2.5940856626709419E-3</c:v>
                </c:pt>
                <c:pt idx="464">
                  <c:v>-5.8589364394620036E-3</c:v>
                </c:pt>
                <c:pt idx="465">
                  <c:v>-4.5651923528541305E-3</c:v>
                </c:pt>
                <c:pt idx="466">
                  <c:v>3.3389182325671563E-3</c:v>
                </c:pt>
                <c:pt idx="467">
                  <c:v>-2.0158542594280737E-3</c:v>
                </c:pt>
                <c:pt idx="468">
                  <c:v>1.8308394398831584E-3</c:v>
                </c:pt>
                <c:pt idx="469">
                  <c:v>3.1981137869412368E-3</c:v>
                </c:pt>
                <c:pt idx="470">
                  <c:v>-1.1004664663827324E-3</c:v>
                </c:pt>
                <c:pt idx="471">
                  <c:v>2.2078420996771708E-3</c:v>
                </c:pt>
                <c:pt idx="472">
                  <c:v>-2.6907060269428795E-3</c:v>
                </c:pt>
                <c:pt idx="473">
                  <c:v>1.3280450817465539E-3</c:v>
                </c:pt>
                <c:pt idx="474">
                  <c:v>1.0305582937539803E-3</c:v>
                </c:pt>
                <c:pt idx="475">
                  <c:v>2.6960894021454962E-3</c:v>
                </c:pt>
                <c:pt idx="476">
                  <c:v>1.6070543734942877E-3</c:v>
                </c:pt>
                <c:pt idx="477">
                  <c:v>-3.965135333084624E-3</c:v>
                </c:pt>
                <c:pt idx="478">
                  <c:v>-4.7475717729040801E-3</c:v>
                </c:pt>
                <c:pt idx="479">
                  <c:v>-1.2273984099270274E-3</c:v>
                </c:pt>
                <c:pt idx="480">
                  <c:v>3.1840539218481734E-3</c:v>
                </c:pt>
                <c:pt idx="481">
                  <c:v>3.6121980112719942E-3</c:v>
                </c:pt>
                <c:pt idx="482">
                  <c:v>2.5157120225101082E-3</c:v>
                </c:pt>
                <c:pt idx="483">
                  <c:v>4.0420948725305994E-3</c:v>
                </c:pt>
                <c:pt idx="484">
                  <c:v>-7.0255704111698014E-3</c:v>
                </c:pt>
                <c:pt idx="485">
                  <c:v>-6.0986065653223509E-4</c:v>
                </c:pt>
                <c:pt idx="486">
                  <c:v>-4.4476870833556337E-3</c:v>
                </c:pt>
                <c:pt idx="487">
                  <c:v>-3.647780833414549E-3</c:v>
                </c:pt>
                <c:pt idx="488">
                  <c:v>7.3102383949974481E-4</c:v>
                </c:pt>
                <c:pt idx="489">
                  <c:v>-2.7295669517981569E-3</c:v>
                </c:pt>
                <c:pt idx="490">
                  <c:v>3.0972537683253698E-3</c:v>
                </c:pt>
                <c:pt idx="491">
                  <c:v>-4.0538144621108385E-3</c:v>
                </c:pt>
                <c:pt idx="492">
                  <c:v>1.3306218016799765E-3</c:v>
                </c:pt>
                <c:pt idx="493">
                  <c:v>3.4622512166091468E-3</c:v>
                </c:pt>
                <c:pt idx="494">
                  <c:v>-5.9351859080999381E-3</c:v>
                </c:pt>
                <c:pt idx="495">
                  <c:v>1.7807650190688751E-3</c:v>
                </c:pt>
                <c:pt idx="496">
                  <c:v>-4.477922485200958E-4</c:v>
                </c:pt>
                <c:pt idx="497">
                  <c:v>1.0226907627493009E-3</c:v>
                </c:pt>
                <c:pt idx="498">
                  <c:v>7.8959066354244989E-3</c:v>
                </c:pt>
                <c:pt idx="499">
                  <c:v>-2.4384227247242762E-3</c:v>
                </c:pt>
                <c:pt idx="500">
                  <c:v>6.3844710480731592E-4</c:v>
                </c:pt>
                <c:pt idx="501">
                  <c:v>-6.5945751643776696E-3</c:v>
                </c:pt>
                <c:pt idx="502">
                  <c:v>4.1159894883961989E-3</c:v>
                </c:pt>
                <c:pt idx="503">
                  <c:v>5.76729324606573E-3</c:v>
                </c:pt>
                <c:pt idx="504">
                  <c:v>-6.1805988910756948E-4</c:v>
                </c:pt>
                <c:pt idx="505">
                  <c:v>3.8794545758742416E-3</c:v>
                </c:pt>
                <c:pt idx="506">
                  <c:v>7.7601741612240982E-3</c:v>
                </c:pt>
                <c:pt idx="507">
                  <c:v>-2.8173339869704828E-3</c:v>
                </c:pt>
                <c:pt idx="508">
                  <c:v>6.6041982562548007E-4</c:v>
                </c:pt>
                <c:pt idx="509">
                  <c:v>5.4293299239094317E-3</c:v>
                </c:pt>
                <c:pt idx="510">
                  <c:v>-2.8523363990797801E-3</c:v>
                </c:pt>
                <c:pt idx="511">
                  <c:v>-6.5755972280647779E-3</c:v>
                </c:pt>
                <c:pt idx="512">
                  <c:v>-1.1202733823639788E-3</c:v>
                </c:pt>
                <c:pt idx="513">
                  <c:v>4.4920689696215099E-4</c:v>
                </c:pt>
                <c:pt idx="514">
                  <c:v>-2.5052111365183594E-3</c:v>
                </c:pt>
                <c:pt idx="515">
                  <c:v>1.3518891421093748E-3</c:v>
                </c:pt>
                <c:pt idx="516">
                  <c:v>-3.3163645023964738E-3</c:v>
                </c:pt>
                <c:pt idx="517">
                  <c:v>4.889544677953106E-3</c:v>
                </c:pt>
                <c:pt idx="518">
                  <c:v>6.123061649718764E-4</c:v>
                </c:pt>
                <c:pt idx="519">
                  <c:v>8.1125478628440995E-3</c:v>
                </c:pt>
                <c:pt idx="520">
                  <c:v>2.1569378554380236E-3</c:v>
                </c:pt>
                <c:pt idx="521">
                  <c:v>-2.7741677496750938E-3</c:v>
                </c:pt>
                <c:pt idx="522">
                  <c:v>-3.3096620016894729E-3</c:v>
                </c:pt>
                <c:pt idx="523">
                  <c:v>-8.2816623081566343E-3</c:v>
                </c:pt>
                <c:pt idx="524">
                  <c:v>1.9478785872064641E-3</c:v>
                </c:pt>
                <c:pt idx="525">
                  <c:v>4.8230147116834488E-4</c:v>
                </c:pt>
                <c:pt idx="526">
                  <c:v>-3.4711941473255514E-3</c:v>
                </c:pt>
                <c:pt idx="527">
                  <c:v>-1.013332935186706E-2</c:v>
                </c:pt>
                <c:pt idx="528">
                  <c:v>1.1161673828730123E-4</c:v>
                </c:pt>
                <c:pt idx="529">
                  <c:v>-1.7449480210600221E-2</c:v>
                </c:pt>
                <c:pt idx="530">
                  <c:v>-4.4053066292957244E-3</c:v>
                </c:pt>
                <c:pt idx="531">
                  <c:v>-2.8844449035409281E-2</c:v>
                </c:pt>
                <c:pt idx="532">
                  <c:v>2.1530128209198862E-2</c:v>
                </c:pt>
                <c:pt idx="533">
                  <c:v>-1.5376008205510883E-2</c:v>
                </c:pt>
                <c:pt idx="534">
                  <c:v>1.910110231448181E-2</c:v>
                </c:pt>
                <c:pt idx="535">
                  <c:v>2.5120880686657632E-3</c:v>
                </c:pt>
                <c:pt idx="536">
                  <c:v>6.3880735362273899E-3</c:v>
                </c:pt>
                <c:pt idx="537">
                  <c:v>-4.5990774213851005E-3</c:v>
                </c:pt>
                <c:pt idx="538">
                  <c:v>-3.007221959197004E-4</c:v>
                </c:pt>
                <c:pt idx="539">
                  <c:v>-1.7277444912718098E-2</c:v>
                </c:pt>
                <c:pt idx="540">
                  <c:v>-9.1673416592885637E-4</c:v>
                </c:pt>
                <c:pt idx="541">
                  <c:v>-1.0621248782326509E-3</c:v>
                </c:pt>
                <c:pt idx="542">
                  <c:v>1.1876675097202805E-2</c:v>
                </c:pt>
                <c:pt idx="543">
                  <c:v>4.2310771215618992E-3</c:v>
                </c:pt>
                <c:pt idx="544">
                  <c:v>-7.7082981842158116E-3</c:v>
                </c:pt>
                <c:pt idx="545">
                  <c:v>7.3095743569024929E-3</c:v>
                </c:pt>
                <c:pt idx="546">
                  <c:v>1.4808838536738644E-2</c:v>
                </c:pt>
                <c:pt idx="547">
                  <c:v>1.7777411547841293E-3</c:v>
                </c:pt>
                <c:pt idx="548">
                  <c:v>8.4692707135358702E-4</c:v>
                </c:pt>
                <c:pt idx="549">
                  <c:v>-4.4776096687146882E-3</c:v>
                </c:pt>
                <c:pt idx="550">
                  <c:v>-1.0120699276110146E-2</c:v>
                </c:pt>
                <c:pt idx="551">
                  <c:v>-3.4780728511085712E-3</c:v>
                </c:pt>
                <c:pt idx="552">
                  <c:v>1.2059209618850986E-2</c:v>
                </c:pt>
                <c:pt idx="553">
                  <c:v>-3.1515403957649291E-3</c:v>
                </c:pt>
                <c:pt idx="554">
                  <c:v>-8.7348453658925296E-3</c:v>
                </c:pt>
                <c:pt idx="555">
                  <c:v>9.5928835991143657E-4</c:v>
                </c:pt>
                <c:pt idx="556">
                  <c:v>4.431101938568327E-3</c:v>
                </c:pt>
                <c:pt idx="557">
                  <c:v>6.3922830176754708E-3</c:v>
                </c:pt>
                <c:pt idx="558">
                  <c:v>6.1755434999035685E-3</c:v>
                </c:pt>
                <c:pt idx="559">
                  <c:v>7.9308297687719076E-4</c:v>
                </c:pt>
                <c:pt idx="560">
                  <c:v>-3.0283625699862871E-3</c:v>
                </c:pt>
                <c:pt idx="561">
                  <c:v>-2.804137552253283E-3</c:v>
                </c:pt>
                <c:pt idx="562">
                  <c:v>-1.0091459589793517E-2</c:v>
                </c:pt>
                <c:pt idx="563">
                  <c:v>-5.9054813871466383E-3</c:v>
                </c:pt>
                <c:pt idx="564">
                  <c:v>5.2922474172309997E-3</c:v>
                </c:pt>
                <c:pt idx="565">
                  <c:v>6.6438914398037063E-3</c:v>
                </c:pt>
                <c:pt idx="566">
                  <c:v>5.881042548451676E-3</c:v>
                </c:pt>
                <c:pt idx="567">
                  <c:v>-1.1751355132550101E-2</c:v>
                </c:pt>
                <c:pt idx="568">
                  <c:v>4.6349601801436435E-3</c:v>
                </c:pt>
                <c:pt idx="569">
                  <c:v>-6.2627107953688865E-3</c:v>
                </c:pt>
                <c:pt idx="570">
                  <c:v>-1.3664784733585456E-2</c:v>
                </c:pt>
                <c:pt idx="571">
                  <c:v>1.3701855165269894E-2</c:v>
                </c:pt>
                <c:pt idx="572">
                  <c:v>7.2924892006129838E-3</c:v>
                </c:pt>
                <c:pt idx="573">
                  <c:v>5.5181530326784411E-3</c:v>
                </c:pt>
                <c:pt idx="574">
                  <c:v>-6.4509225430697814E-3</c:v>
                </c:pt>
                <c:pt idx="575">
                  <c:v>1.0108469882298632E-2</c:v>
                </c:pt>
                <c:pt idx="576">
                  <c:v>9.5960519100724007E-4</c:v>
                </c:pt>
                <c:pt idx="577">
                  <c:v>4.5956022217148451E-3</c:v>
                </c:pt>
                <c:pt idx="578">
                  <c:v>-1.0906281715316046E-3</c:v>
                </c:pt>
                <c:pt idx="579">
                  <c:v>5.6865569793009829E-3</c:v>
                </c:pt>
                <c:pt idx="580">
                  <c:v>-8.1121833534378851E-3</c:v>
                </c:pt>
                <c:pt idx="581">
                  <c:v>7.9505031771609502E-3</c:v>
                </c:pt>
                <c:pt idx="582">
                  <c:v>-5.8517457205338186E-3</c:v>
                </c:pt>
                <c:pt idx="583">
                  <c:v>3.474065870716192E-3</c:v>
                </c:pt>
                <c:pt idx="584">
                  <c:v>4.3086505608804782E-3</c:v>
                </c:pt>
                <c:pt idx="585">
                  <c:v>5.5245292107601873E-3</c:v>
                </c:pt>
                <c:pt idx="586">
                  <c:v>-8.413425551663245E-3</c:v>
                </c:pt>
                <c:pt idx="587">
                  <c:v>2.8987257684642831E-3</c:v>
                </c:pt>
                <c:pt idx="588">
                  <c:v>1.7974348166435838E-2</c:v>
                </c:pt>
                <c:pt idx="589">
                  <c:v>2.6618556091206891E-4</c:v>
                </c:pt>
                <c:pt idx="590">
                  <c:v>-1.0940272028385545E-2</c:v>
                </c:pt>
                <c:pt idx="591">
                  <c:v>-1.4409566517189831E-2</c:v>
                </c:pt>
                <c:pt idx="592">
                  <c:v>7.8864353312302349E-3</c:v>
                </c:pt>
                <c:pt idx="593">
                  <c:v>7.6441555314794574E-3</c:v>
                </c:pt>
                <c:pt idx="594">
                  <c:v>-2.0458753957349751E-3</c:v>
                </c:pt>
                <c:pt idx="595">
                  <c:v>6.1352447364093621E-4</c:v>
                </c:pt>
                <c:pt idx="596">
                  <c:v>6.7745408865227397E-3</c:v>
                </c:pt>
                <c:pt idx="597">
                  <c:v>-1.7067482657714517E-2</c:v>
                </c:pt>
                <c:pt idx="598">
                  <c:v>5.2287976787763757E-3</c:v>
                </c:pt>
                <c:pt idx="599">
                  <c:v>8.0730027962356843E-3</c:v>
                </c:pt>
                <c:pt idx="600">
                  <c:v>-3.5940645738572474E-3</c:v>
                </c:pt>
                <c:pt idx="601">
                  <c:v>2.3198730804920853E-3</c:v>
                </c:pt>
                <c:pt idx="602">
                  <c:v>-4.2109035523899552E-3</c:v>
                </c:pt>
                <c:pt idx="603">
                  <c:v>-5.7282528828708212E-3</c:v>
                </c:pt>
                <c:pt idx="604">
                  <c:v>1.6740818942766467E-3</c:v>
                </c:pt>
                <c:pt idx="605">
                  <c:v>-1.1021440616718947E-2</c:v>
                </c:pt>
                <c:pt idx="606">
                  <c:v>-9.895865050849606E-4</c:v>
                </c:pt>
                <c:pt idx="607">
                  <c:v>-9.7532726801689007E-3</c:v>
                </c:pt>
                <c:pt idx="608">
                  <c:v>-1.923698425645104E-3</c:v>
                </c:pt>
                <c:pt idx="609">
                  <c:v>1.4031516945754996E-2</c:v>
                </c:pt>
                <c:pt idx="610">
                  <c:v>-1.2772945684569326E-3</c:v>
                </c:pt>
                <c:pt idx="611">
                  <c:v>1.7037149817296093E-2</c:v>
                </c:pt>
                <c:pt idx="612">
                  <c:v>1.7964340783538368E-4</c:v>
                </c:pt>
                <c:pt idx="613">
                  <c:v>3.4126116956789687E-3</c:v>
                </c:pt>
                <c:pt idx="614">
                  <c:v>5.4147585733677062E-3</c:v>
                </c:pt>
                <c:pt idx="615">
                  <c:v>-1.2610901753656867E-3</c:v>
                </c:pt>
                <c:pt idx="616">
                  <c:v>-2.9710177221309308E-5</c:v>
                </c:pt>
                <c:pt idx="617">
                  <c:v>-9.5669613013443788E-3</c:v>
                </c:pt>
                <c:pt idx="618">
                  <c:v>9.5543789653673716E-3</c:v>
                </c:pt>
                <c:pt idx="619">
                  <c:v>-5.5565460272182232E-3</c:v>
                </c:pt>
                <c:pt idx="620">
                  <c:v>-4.6613081543011026E-3</c:v>
                </c:pt>
                <c:pt idx="621">
                  <c:v>-4.9683287802828602E-3</c:v>
                </c:pt>
                <c:pt idx="622">
                  <c:v>4.5707562112502487E-3</c:v>
                </c:pt>
                <c:pt idx="623">
                  <c:v>9.640508153887728E-3</c:v>
                </c:pt>
                <c:pt idx="624">
                  <c:v>-4.9675768933310493E-3</c:v>
                </c:pt>
                <c:pt idx="625">
                  <c:v>1.3213356850318325E-2</c:v>
                </c:pt>
                <c:pt idx="626">
                  <c:v>1.4309739474227534E-3</c:v>
                </c:pt>
                <c:pt idx="627">
                  <c:v>3.8006570128015227E-3</c:v>
                </c:pt>
                <c:pt idx="628">
                  <c:v>1.2180625467781425E-3</c:v>
                </c:pt>
                <c:pt idx="629">
                  <c:v>1.5097326454034388E-3</c:v>
                </c:pt>
                <c:pt idx="630">
                  <c:v>-6.4542567359902048E-3</c:v>
                </c:pt>
                <c:pt idx="631">
                  <c:v>4.5222873641104222E-3</c:v>
                </c:pt>
                <c:pt idx="632">
                  <c:v>-1.217133723402708E-3</c:v>
                </c:pt>
                <c:pt idx="633">
                  <c:v>6.1077668477462765E-3</c:v>
                </c:pt>
                <c:pt idx="634">
                  <c:v>-1.5030791232525376E-3</c:v>
                </c:pt>
                <c:pt idx="635">
                  <c:v>2.908378761527608E-3</c:v>
                </c:pt>
                <c:pt idx="636">
                  <c:v>-5.3918568389133004E-4</c:v>
                </c:pt>
                <c:pt idx="637">
                  <c:v>1.3268207333965165E-3</c:v>
                </c:pt>
                <c:pt idx="638">
                  <c:v>5.6497175141241307E-3</c:v>
                </c:pt>
                <c:pt idx="639">
                  <c:v>2.6062782346809588E-3</c:v>
                </c:pt>
                <c:pt idx="640">
                  <c:v>2.7294783663565081E-3</c:v>
                </c:pt>
                <c:pt idx="641">
                  <c:v>-3.6293981248110008E-3</c:v>
                </c:pt>
                <c:pt idx="642">
                  <c:v>-9.5401916711235213E-4</c:v>
                </c:pt>
                <c:pt idx="643">
                  <c:v>6.8436663531794562E-3</c:v>
                </c:pt>
                <c:pt idx="644">
                  <c:v>2.4285796401677384E-3</c:v>
                </c:pt>
                <c:pt idx="645">
                  <c:v>-3.440514930400651E-4</c:v>
                </c:pt>
                <c:pt idx="646">
                  <c:v>-2.7103380035278235E-3</c:v>
                </c:pt>
                <c:pt idx="647">
                  <c:v>2.7464626711146689E-3</c:v>
                </c:pt>
                <c:pt idx="648">
                  <c:v>1.0181401018141134E-3</c:v>
                </c:pt>
                <c:pt idx="649">
                  <c:v>3.2948457152670585E-4</c:v>
                </c:pt>
                <c:pt idx="650">
                  <c:v>1.8903320969798632E-3</c:v>
                </c:pt>
                <c:pt idx="651">
                  <c:v>-1.8581781278140808E-3</c:v>
                </c:pt>
                <c:pt idx="652">
                  <c:v>8.4489696553102789E-4</c:v>
                </c:pt>
                <c:pt idx="653">
                  <c:v>8.3559879811132554E-3</c:v>
                </c:pt>
                <c:pt idx="654">
                  <c:v>1.6885659959702259E-3</c:v>
                </c:pt>
                <c:pt idx="655">
                  <c:v>4.1505531709942201E-3</c:v>
                </c:pt>
                <c:pt idx="656">
                  <c:v>-2.8778602262787834E-3</c:v>
                </c:pt>
                <c:pt idx="657">
                  <c:v>1.6835969553776753E-3</c:v>
                </c:pt>
                <c:pt idx="658">
                  <c:v>1.8220081637265739E-3</c:v>
                </c:pt>
                <c:pt idx="659">
                  <c:v>5.4983786832085713E-4</c:v>
                </c:pt>
                <c:pt idx="660">
                  <c:v>-3.3253955952599057E-3</c:v>
                </c:pt>
                <c:pt idx="661">
                  <c:v>7.3515897812903575E-4</c:v>
                </c:pt>
                <c:pt idx="662">
                  <c:v>-4.6620046620049482E-4</c:v>
                </c:pt>
                <c:pt idx="663">
                  <c:v>-1.6395296246042301E-3</c:v>
                </c:pt>
                <c:pt idx="664">
                  <c:v>5.0682371595220932E-3</c:v>
                </c:pt>
                <c:pt idx="665">
                  <c:v>-2.8171394765752478E-4</c:v>
                </c:pt>
                <c:pt idx="666">
                  <c:v>-3.5787753261757871E-3</c:v>
                </c:pt>
                <c:pt idx="667">
                  <c:v>-2.2624434389140191E-3</c:v>
                </c:pt>
                <c:pt idx="668">
                  <c:v>2.1400226757370966E-3</c:v>
                </c:pt>
                <c:pt idx="669">
                  <c:v>-2.6445673233302935E-3</c:v>
                </c:pt>
                <c:pt idx="670">
                  <c:v>4.6792581248933374E-4</c:v>
                </c:pt>
                <c:pt idx="671">
                  <c:v>3.5432345479557981E-4</c:v>
                </c:pt>
                <c:pt idx="672">
                  <c:v>-5.2846334759570901E-3</c:v>
                </c:pt>
                <c:pt idx="673">
                  <c:v>3.3329060376874331E-3</c:v>
                </c:pt>
                <c:pt idx="674">
                  <c:v>-5.7351333702425622E-3</c:v>
                </c:pt>
                <c:pt idx="675">
                  <c:v>-2.8269963877268767E-3</c:v>
                </c:pt>
                <c:pt idx="676">
                  <c:v>-8.9632164487908339E-3</c:v>
                </c:pt>
                <c:pt idx="677">
                  <c:v>4.0020226829444727E-3</c:v>
                </c:pt>
                <c:pt idx="678">
                  <c:v>6.5475162608645832E-3</c:v>
                </c:pt>
                <c:pt idx="679">
                  <c:v>5.990249760533084E-3</c:v>
                </c:pt>
                <c:pt idx="680">
                  <c:v>-3.1122985532785474E-3</c:v>
                </c:pt>
                <c:pt idx="681">
                  <c:v>8.6532567322907816E-3</c:v>
                </c:pt>
                <c:pt idx="682">
                  <c:v>-2.0776210532267303E-3</c:v>
                </c:pt>
                <c:pt idx="683">
                  <c:v>4.0222640814651101E-3</c:v>
                </c:pt>
                <c:pt idx="684">
                  <c:v>3.2444174859991293E-4</c:v>
                </c:pt>
                <c:pt idx="685">
                  <c:v>3.3138731421156198E-3</c:v>
                </c:pt>
                <c:pt idx="686">
                  <c:v>-3.9072931453708604E-3</c:v>
                </c:pt>
                <c:pt idx="687">
                  <c:v>1.4110143782275486E-5</c:v>
                </c:pt>
                <c:pt idx="688">
                  <c:v>-2.7796591037363427E-3</c:v>
                </c:pt>
                <c:pt idx="689">
                  <c:v>2.5751680226389073E-3</c:v>
                </c:pt>
                <c:pt idx="690">
                  <c:v>6.1391252804945395E-3</c:v>
                </c:pt>
                <c:pt idx="691">
                  <c:v>-8.1355551815065485E-4</c:v>
                </c:pt>
                <c:pt idx="692">
                  <c:v>-1.3757475362888849E-3</c:v>
                </c:pt>
                <c:pt idx="693">
                  <c:v>9.137426900585055E-4</c:v>
                </c:pt>
                <c:pt idx="694">
                  <c:v>-8.5672954031545956E-4</c:v>
                </c:pt>
                <c:pt idx="695">
                  <c:v>2.4880517289851412E-3</c:v>
                </c:pt>
                <c:pt idx="696">
                  <c:v>-3.0988403886871296E-3</c:v>
                </c:pt>
                <c:pt idx="697">
                  <c:v>-6.8920895690334216E-3</c:v>
                </c:pt>
                <c:pt idx="698">
                  <c:v>-1.5721043537376689E-3</c:v>
                </c:pt>
                <c:pt idx="699">
                  <c:v>-6.8941059649620939E-3</c:v>
                </c:pt>
                <c:pt idx="700">
                  <c:v>-8.6703138167949501E-3</c:v>
                </c:pt>
                <c:pt idx="701">
                  <c:v>4.149736318838082E-3</c:v>
                </c:pt>
                <c:pt idx="702">
                  <c:v>4.2186827378389857E-3</c:v>
                </c:pt>
                <c:pt idx="703">
                  <c:v>-6.9587334247828148E-3</c:v>
                </c:pt>
                <c:pt idx="704">
                  <c:v>3.5972775803272405E-4</c:v>
                </c:pt>
                <c:pt idx="705">
                  <c:v>4.6891631426022595E-3</c:v>
                </c:pt>
                <c:pt idx="706">
                  <c:v>-2.0186691100675391E-3</c:v>
                </c:pt>
                <c:pt idx="707">
                  <c:v>1.0615863543117499E-3</c:v>
                </c:pt>
                <c:pt idx="708">
                  <c:v>-6.4487467935403497E-4</c:v>
                </c:pt>
                <c:pt idx="709">
                  <c:v>-3.1404152804864749E-3</c:v>
                </c:pt>
                <c:pt idx="710">
                  <c:v>4.0277917631659221E-3</c:v>
                </c:pt>
                <c:pt idx="711">
                  <c:v>4.0832700545869738E-3</c:v>
                </c:pt>
                <c:pt idx="712">
                  <c:v>8.5613995034372614E-4</c:v>
                </c:pt>
                <c:pt idx="713">
                  <c:v>3.0652105728379286E-3</c:v>
                </c:pt>
                <c:pt idx="714">
                  <c:v>-2.2456898389642266E-3</c:v>
                </c:pt>
                <c:pt idx="715">
                  <c:v>1.6097095400220418E-3</c:v>
                </c:pt>
                <c:pt idx="716">
                  <c:v>-4.1244737740364634E-4</c:v>
                </c:pt>
                <c:pt idx="717">
                  <c:v>-2.660671855213903E-3</c:v>
                </c:pt>
                <c:pt idx="718">
                  <c:v>-7.9034467016662058E-3</c:v>
                </c:pt>
                <c:pt idx="719">
                  <c:v>-1.0065859480601347E-4</c:v>
                </c:pt>
                <c:pt idx="720">
                  <c:v>-1.006687279787144E-3</c:v>
                </c:pt>
                <c:pt idx="721">
                  <c:v>-1.3244079752394722E-3</c:v>
                </c:pt>
                <c:pt idx="722">
                  <c:v>1.2108457180748378E-3</c:v>
                </c:pt>
                <c:pt idx="723">
                  <c:v>-2.0300329700390085E-3</c:v>
                </c:pt>
                <c:pt idx="724">
                  <c:v>-5.1358993594553537E-3</c:v>
                </c:pt>
                <c:pt idx="725">
                  <c:v>-1.2616009280742579E-3</c:v>
                </c:pt>
                <c:pt idx="726">
                  <c:v>-1.8294542128265423E-3</c:v>
                </c:pt>
                <c:pt idx="727">
                  <c:v>-6.6184706241726454E-3</c:v>
                </c:pt>
                <c:pt idx="728">
                  <c:v>-6.3989925613542331E-3</c:v>
                </c:pt>
                <c:pt idx="729">
                  <c:v>6.9412718296368858E-3</c:v>
                </c:pt>
                <c:pt idx="730">
                  <c:v>-3.5564792319175975E-3</c:v>
                </c:pt>
                <c:pt idx="731">
                  <c:v>-9.98780899784113E-4</c:v>
                </c:pt>
                <c:pt idx="732">
                  <c:v>-1.7643166948466682E-4</c:v>
                </c:pt>
                <c:pt idx="733">
                  <c:v>1.102892519447618E-3</c:v>
                </c:pt>
                <c:pt idx="734">
                  <c:v>4.5095331825257823E-3</c:v>
                </c:pt>
                <c:pt idx="735">
                  <c:v>-6.1709439204504779E-3</c:v>
                </c:pt>
                <c:pt idx="736">
                  <c:v>-9.2697497167570919E-4</c:v>
                </c:pt>
                <c:pt idx="737">
                  <c:v>-9.985272459499317E-3</c:v>
                </c:pt>
                <c:pt idx="738">
                  <c:v>-1.1305822498587359E-3</c:v>
                </c:pt>
                <c:pt idx="739">
                  <c:v>4.2593750930808305E-3</c:v>
                </c:pt>
                <c:pt idx="740">
                  <c:v>6.0208802942223194E-3</c:v>
                </c:pt>
                <c:pt idx="741">
                  <c:v>-9.4342403962388577E-4</c:v>
                </c:pt>
                <c:pt idx="742">
                  <c:v>2.2575028772096051E-3</c:v>
                </c:pt>
                <c:pt idx="743">
                  <c:v>-5.6972926818497083E-3</c:v>
                </c:pt>
                <c:pt idx="744">
                  <c:v>3.1388806633105837E-3</c:v>
                </c:pt>
                <c:pt idx="745">
                  <c:v>-2.9667020899752927E-3</c:v>
                </c:pt>
                <c:pt idx="746">
                  <c:v>1.6432029133544024E-3</c:v>
                </c:pt>
                <c:pt idx="747">
                  <c:v>4.7589488930270818E-3</c:v>
                </c:pt>
                <c:pt idx="748">
                  <c:v>1.60331842786543E-3</c:v>
                </c:pt>
                <c:pt idx="749">
                  <c:v>5.7715183645896673E-3</c:v>
                </c:pt>
                <c:pt idx="750">
                  <c:v>-1.4163478667174045E-3</c:v>
                </c:pt>
                <c:pt idx="751">
                  <c:v>-1.222418810042547E-2</c:v>
                </c:pt>
                <c:pt idx="752">
                  <c:v>2.4277234171687923E-3</c:v>
                </c:pt>
                <c:pt idx="753">
                  <c:v>-6.4828625012921526E-3</c:v>
                </c:pt>
                <c:pt idx="754">
                  <c:v>-1.1890959897731257E-4</c:v>
                </c:pt>
                <c:pt idx="755">
                  <c:v>4.8312769436598124E-3</c:v>
                </c:pt>
                <c:pt idx="756">
                  <c:v>4.1423182188027319E-4</c:v>
                </c:pt>
                <c:pt idx="757">
                  <c:v>1.0070538130517726E-2</c:v>
                </c:pt>
                <c:pt idx="758">
                  <c:v>8.9306629187158038E-4</c:v>
                </c:pt>
                <c:pt idx="759">
                  <c:v>3.5398230088494742E-3</c:v>
                </c:pt>
                <c:pt idx="760">
                  <c:v>-4.5184893669736326E-4</c:v>
                </c:pt>
                <c:pt idx="761">
                  <c:v>-5.4975501633224289E-3</c:v>
                </c:pt>
                <c:pt idx="762">
                  <c:v>-1.7302306485432739E-3</c:v>
                </c:pt>
                <c:pt idx="763">
                  <c:v>-1.7626063071928266E-3</c:v>
                </c:pt>
                <c:pt idx="764">
                  <c:v>-9.8585953708751894E-4</c:v>
                </c:pt>
                <c:pt idx="765">
                  <c:v>-1.7969187262497632E-3</c:v>
                </c:pt>
                <c:pt idx="766">
                  <c:v>5.4742371480849261E-3</c:v>
                </c:pt>
                <c:pt idx="767">
                  <c:v>-3.7568055412880996E-3</c:v>
                </c:pt>
                <c:pt idx="768">
                  <c:v>-1.2815413849485147E-3</c:v>
                </c:pt>
                <c:pt idx="769">
                  <c:v>-1.6076696165192583E-3</c:v>
                </c:pt>
                <c:pt idx="770">
                  <c:v>1.5807123546704993E-3</c:v>
                </c:pt>
                <c:pt idx="771">
                  <c:v>-3.3776807575444101E-3</c:v>
                </c:pt>
                <c:pt idx="772">
                  <c:v>-5.0022939513683085E-3</c:v>
                </c:pt>
                <c:pt idx="773">
                  <c:v>-3.6441522511936331E-3</c:v>
                </c:pt>
                <c:pt idx="774">
                  <c:v>-1.179350909145227E-3</c:v>
                </c:pt>
                <c:pt idx="775">
                  <c:v>9.864438698492517E-4</c:v>
                </c:pt>
                <c:pt idx="776">
                  <c:v>9.0782852791422286E-3</c:v>
                </c:pt>
                <c:pt idx="777">
                  <c:v>-1.8052411180656813E-3</c:v>
                </c:pt>
                <c:pt idx="778">
                  <c:v>-1.6602677181695169E-3</c:v>
                </c:pt>
                <c:pt idx="779">
                  <c:v>1.3363624214890457E-4</c:v>
                </c:pt>
                <c:pt idx="780">
                  <c:v>-4.8399548666784309E-3</c:v>
                </c:pt>
                <c:pt idx="781">
                  <c:v>6.7432492913619413E-3</c:v>
                </c:pt>
                <c:pt idx="782">
                  <c:v>3.6157790225541664E-3</c:v>
                </c:pt>
                <c:pt idx="783">
                  <c:v>4.2819596609868782E-3</c:v>
                </c:pt>
                <c:pt idx="784">
                  <c:v>2.4994119030830042E-4</c:v>
                </c:pt>
                <c:pt idx="785">
                  <c:v>-2.0578248791036646E-4</c:v>
                </c:pt>
                <c:pt idx="786">
                  <c:v>-1.3378614798806865E-3</c:v>
                </c:pt>
                <c:pt idx="787">
                  <c:v>-1.8696266635260805E-3</c:v>
                </c:pt>
                <c:pt idx="788">
                  <c:v>-1.3569121399389372E-3</c:v>
                </c:pt>
                <c:pt idx="789">
                  <c:v>1.9347501809212631E-3</c:v>
                </c:pt>
                <c:pt idx="790">
                  <c:v>4.2305424528303881E-3</c:v>
                </c:pt>
                <c:pt idx="791">
                  <c:v>2.9944075036327789E-3</c:v>
                </c:pt>
                <c:pt idx="792">
                  <c:v>-2.2098315552239178E-3</c:v>
                </c:pt>
                <c:pt idx="793">
                  <c:v>6.1601642710473747E-4</c:v>
                </c:pt>
                <c:pt idx="794">
                  <c:v>-1.5830670458210072E-3</c:v>
                </c:pt>
                <c:pt idx="795">
                  <c:v>-9.9832633526153458E-4</c:v>
                </c:pt>
                <c:pt idx="796">
                  <c:v>1.5724656849778196E-3</c:v>
                </c:pt>
                <c:pt idx="797">
                  <c:v>7.7766202514939486E-4</c:v>
                </c:pt>
                <c:pt idx="798">
                  <c:v>1.9939594757059087E-3</c:v>
                </c:pt>
                <c:pt idx="799">
                  <c:v>1.2144801147171425E-3</c:v>
                </c:pt>
                <c:pt idx="800">
                  <c:v>-3.9751552795032064E-3</c:v>
                </c:pt>
                <c:pt idx="801">
                  <c:v>2.7291535222220276E-3</c:v>
                </c:pt>
                <c:pt idx="802">
                  <c:v>3.4094733607457073E-3</c:v>
                </c:pt>
                <c:pt idx="803">
                  <c:v>2.4353963716969851E-3</c:v>
                </c:pt>
                <c:pt idx="804">
                  <c:v>6.2409985597695616E-3</c:v>
                </c:pt>
                <c:pt idx="805">
                  <c:v>7.9516539440205314E-4</c:v>
                </c:pt>
                <c:pt idx="806">
                  <c:v>-2.686968204209661E-3</c:v>
                </c:pt>
                <c:pt idx="807">
                  <c:v>2.3175978098710637E-4</c:v>
                </c:pt>
                <c:pt idx="808">
                  <c:v>4.9237542177738014E-4</c:v>
                </c:pt>
                <c:pt idx="809">
                  <c:v>5.9634953030238691E-3</c:v>
                </c:pt>
                <c:pt idx="810">
                  <c:v>4.0576123397459973E-3</c:v>
                </c:pt>
                <c:pt idx="811">
                  <c:v>-2.4075321362549973E-3</c:v>
                </c:pt>
                <c:pt idx="812">
                  <c:v>-1.1492106359445309E-4</c:v>
                </c:pt>
                <c:pt idx="813">
                  <c:v>7.9017311974727278E-4</c:v>
                </c:pt>
                <c:pt idx="814">
                  <c:v>-2.6844674131495383E-3</c:v>
                </c:pt>
                <c:pt idx="815">
                  <c:v>1.3242554661523354E-3</c:v>
                </c:pt>
                <c:pt idx="816">
                  <c:v>-9.2000287500904054E-4</c:v>
                </c:pt>
                <c:pt idx="817">
                  <c:v>-4.4891440410929073E-3</c:v>
                </c:pt>
                <c:pt idx="818">
                  <c:v>-1.7921924005259715E-3</c:v>
                </c:pt>
                <c:pt idx="819">
                  <c:v>2.3311373343950503E-3</c:v>
                </c:pt>
                <c:pt idx="820">
                  <c:v>-2.9613151128189408E-3</c:v>
                </c:pt>
                <c:pt idx="821">
                  <c:v>-7.2441720635696427E-5</c:v>
                </c:pt>
                <c:pt idx="822">
                  <c:v>-5.6508635678675923E-4</c:v>
                </c:pt>
                <c:pt idx="823">
                  <c:v>6.523913768357037E-4</c:v>
                </c:pt>
                <c:pt idx="824">
                  <c:v>-9.4172872417486175E-4</c:v>
                </c:pt>
                <c:pt idx="825">
                  <c:v>-1.3921719332337101E-3</c:v>
                </c:pt>
                <c:pt idx="826">
                  <c:v>-2.9189236287594511E-3</c:v>
                </c:pt>
                <c:pt idx="827">
                  <c:v>-4.3256626856976732E-3</c:v>
                </c:pt>
                <c:pt idx="828">
                  <c:v>-1.3165016163713128E-3</c:v>
                </c:pt>
                <c:pt idx="829">
                  <c:v>-5.8588314560625854E-5</c:v>
                </c:pt>
                <c:pt idx="830">
                  <c:v>-1.3476101891048975E-3</c:v>
                </c:pt>
                <c:pt idx="831">
                  <c:v>1.4374349120669372E-3</c:v>
                </c:pt>
                <c:pt idx="832">
                  <c:v>4.0278286341999259E-3</c:v>
                </c:pt>
                <c:pt idx="833">
                  <c:v>7.1480671043033794E-4</c:v>
                </c:pt>
                <c:pt idx="834">
                  <c:v>-2.8571845070627377E-3</c:v>
                </c:pt>
                <c:pt idx="835">
                  <c:v>-7.6166250018274706E-3</c:v>
                </c:pt>
                <c:pt idx="836">
                  <c:v>-8.396924074128842E-4</c:v>
                </c:pt>
                <c:pt idx="837">
                  <c:v>-3.4942867674161437E-3</c:v>
                </c:pt>
                <c:pt idx="838">
                  <c:v>-2.6188080724388607E-3</c:v>
                </c:pt>
                <c:pt idx="839">
                  <c:v>1.8987998991262245E-3</c:v>
                </c:pt>
                <c:pt idx="840">
                  <c:v>4.4418780260291335E-4</c:v>
                </c:pt>
                <c:pt idx="841">
                  <c:v>3.0339356805635376E-3</c:v>
                </c:pt>
                <c:pt idx="842">
                  <c:v>7.6725587983594856E-4</c:v>
                </c:pt>
                <c:pt idx="843">
                  <c:v>-4.4378262023412329E-3</c:v>
                </c:pt>
                <c:pt idx="844">
                  <c:v>2.8285820066642486E-3</c:v>
                </c:pt>
                <c:pt idx="845">
                  <c:v>3.3522358083761805E-3</c:v>
                </c:pt>
                <c:pt idx="846">
                  <c:v>-9.0664233254345028E-3</c:v>
                </c:pt>
                <c:pt idx="847">
                  <c:v>-7.3521766898866359E-3</c:v>
                </c:pt>
                <c:pt idx="848">
                  <c:v>2.5885803208043345E-3</c:v>
                </c:pt>
                <c:pt idx="849">
                  <c:v>1.4924259383652938E-5</c:v>
                </c:pt>
                <c:pt idx="850">
                  <c:v>-4.4025908127629521E-3</c:v>
                </c:pt>
                <c:pt idx="851">
                  <c:v>-6.6106039483743162E-3</c:v>
                </c:pt>
                <c:pt idx="852">
                  <c:v>-2.6708918062471332E-3</c:v>
                </c:pt>
                <c:pt idx="853">
                  <c:v>1.2860666031198065E-3</c:v>
                </c:pt>
                <c:pt idx="854">
                  <c:v>7.3589410378072095E-3</c:v>
                </c:pt>
                <c:pt idx="855">
                  <c:v>-1.95004875121918E-4</c:v>
                </c:pt>
                <c:pt idx="856">
                  <c:v>2.1454720038409647E-3</c:v>
                </c:pt>
                <c:pt idx="857">
                  <c:v>4.4913541432742843E-3</c:v>
                </c:pt>
                <c:pt idx="858">
                  <c:v>-2.0865936358893666E-4</c:v>
                </c:pt>
                <c:pt idx="859">
                  <c:v>-1.1329586619162058E-3</c:v>
                </c:pt>
                <c:pt idx="860">
                  <c:v>1.6267442728155057E-3</c:v>
                </c:pt>
                <c:pt idx="861">
                  <c:v>4.0826057156480022E-3</c:v>
                </c:pt>
                <c:pt idx="862">
                  <c:v>-1.053600047486225E-3</c:v>
                </c:pt>
                <c:pt idx="863">
                  <c:v>-4.4565265831808532E-4</c:v>
                </c:pt>
                <c:pt idx="864">
                  <c:v>-6.5391531796621383E-4</c:v>
                </c:pt>
                <c:pt idx="865">
                  <c:v>-1.3086864060201098E-3</c:v>
                </c:pt>
                <c:pt idx="866">
                  <c:v>5.062914153823872E-4</c:v>
                </c:pt>
                <c:pt idx="867">
                  <c:v>1.0120704281950665E-3</c:v>
                </c:pt>
                <c:pt idx="868">
                  <c:v>2.170777762909637E-3</c:v>
                </c:pt>
                <c:pt idx="869">
                  <c:v>5.326172425559772E-3</c:v>
                </c:pt>
                <c:pt idx="870">
                  <c:v>-3.1728697500074121E-3</c:v>
                </c:pt>
                <c:pt idx="871">
                  <c:v>-2.4427435711430467E-3</c:v>
                </c:pt>
                <c:pt idx="872">
                  <c:v>-1.6176426938945276E-3</c:v>
                </c:pt>
                <c:pt idx="873">
                  <c:v>5.5743017258038652E-3</c:v>
                </c:pt>
                <c:pt idx="874">
                  <c:v>7.4355487228003891E-3</c:v>
                </c:pt>
                <c:pt idx="875">
                  <c:v>-6.3095185690598132E-4</c:v>
                </c:pt>
                <c:pt idx="876">
                  <c:v>2.6869090268397677E-3</c:v>
                </c:pt>
                <c:pt idx="877">
                  <c:v>-4.685829757948845E-4</c:v>
                </c:pt>
                <c:pt idx="878">
                  <c:v>-1.6701094361183388E-3</c:v>
                </c:pt>
                <c:pt idx="879">
                  <c:v>-2.5093550517280017E-3</c:v>
                </c:pt>
                <c:pt idx="880">
                  <c:v>-1.9124959543355136E-3</c:v>
                </c:pt>
                <c:pt idx="881">
                  <c:v>-5.0114969636227968E-4</c:v>
                </c:pt>
                <c:pt idx="882">
                  <c:v>5.3384456569827154E-3</c:v>
                </c:pt>
                <c:pt idx="883">
                  <c:v>6.9970075690899414E-3</c:v>
                </c:pt>
                <c:pt idx="884">
                  <c:v>5.244067648473294E-4</c:v>
                </c:pt>
                <c:pt idx="885">
                  <c:v>2.8681662662881635E-3</c:v>
                </c:pt>
                <c:pt idx="886">
                  <c:v>-1.1904416248077476E-3</c:v>
                </c:pt>
                <c:pt idx="887">
                  <c:v>5.087209302325757E-4</c:v>
                </c:pt>
                <c:pt idx="888">
                  <c:v>2.4842013510568695E-3</c:v>
                </c:pt>
                <c:pt idx="889">
                  <c:v>3.3475349969569468E-3</c:v>
                </c:pt>
                <c:pt idx="890">
                  <c:v>1.8776087929861518E-4</c:v>
                </c:pt>
                <c:pt idx="891">
                  <c:v>5.0541516245483642E-4</c:v>
                </c:pt>
                <c:pt idx="892">
                  <c:v>1.5154795410261546E-3</c:v>
                </c:pt>
                <c:pt idx="893">
                  <c:v>-2.3058077532778221E-4</c:v>
                </c:pt>
                <c:pt idx="894">
                  <c:v>2.7964367053938677E-3</c:v>
                </c:pt>
                <c:pt idx="895">
                  <c:v>2.1130404783809009E-3</c:v>
                </c:pt>
                <c:pt idx="896">
                  <c:v>2.2807143369432126E-3</c:v>
                </c:pt>
                <c:pt idx="897">
                  <c:v>-9.1593439619885864E-4</c:v>
                </c:pt>
                <c:pt idx="898">
                  <c:v>4.8703624122614642E-4</c:v>
                </c:pt>
                <c:pt idx="899">
                  <c:v>4.5530038371228709E-3</c:v>
                </c:pt>
                <c:pt idx="900">
                  <c:v>7.9815284626993943E-4</c:v>
                </c:pt>
                <c:pt idx="901">
                  <c:v>-5.2693041670226481E-4</c:v>
                </c:pt>
                <c:pt idx="902">
                  <c:v>-3.9754349467804317E-3</c:v>
                </c:pt>
                <c:pt idx="903">
                  <c:v>7.0670367085348129E-3</c:v>
                </c:pt>
                <c:pt idx="904">
                  <c:v>3.5513381442127123E-3</c:v>
                </c:pt>
                <c:pt idx="905">
                  <c:v>-6.851060215723459E-3</c:v>
                </c:pt>
                <c:pt idx="906">
                  <c:v>3.0785895498988136E-3</c:v>
                </c:pt>
                <c:pt idx="907">
                  <c:v>1.2219727755833354E-3</c:v>
                </c:pt>
                <c:pt idx="908">
                  <c:v>-1.9584468664849419E-3</c:v>
                </c:pt>
                <c:pt idx="909">
                  <c:v>1.606802605010893E-3</c:v>
                </c:pt>
                <c:pt idx="910">
                  <c:v>-3.2652365876861822E-4</c:v>
                </c:pt>
                <c:pt idx="911">
                  <c:v>1.0508975232901285E-3</c:v>
                </c:pt>
                <c:pt idx="912">
                  <c:v>1.5037593984961184E-3</c:v>
                </c:pt>
                <c:pt idx="913">
                  <c:v>2.3797382287948921E-3</c:v>
                </c:pt>
                <c:pt idx="914">
                  <c:v>-8.4788875699404187E-5</c:v>
                </c:pt>
                <c:pt idx="915">
                  <c:v>1.9361768280619085E-3</c:v>
                </c:pt>
                <c:pt idx="916">
                  <c:v>-5.7267790394245344E-3</c:v>
                </c:pt>
                <c:pt idx="917">
                  <c:v>-3.3338535090580157E-3</c:v>
                </c:pt>
                <c:pt idx="918">
                  <c:v>2.6048338884618882E-3</c:v>
                </c:pt>
                <c:pt idx="919">
                  <c:v>-7.6238340644831926E-3</c:v>
                </c:pt>
                <c:pt idx="920">
                  <c:v>1.5021459227466671E-3</c:v>
                </c:pt>
                <c:pt idx="921">
                  <c:v>4.4853939004356747E-3</c:v>
                </c:pt>
                <c:pt idx="922">
                  <c:v>1.8344970776034142E-3</c:v>
                </c:pt>
                <c:pt idx="923">
                  <c:v>2.1860095389507617E-3</c:v>
                </c:pt>
                <c:pt idx="924">
                  <c:v>2.5211750375344621E-3</c:v>
                </c:pt>
                <c:pt idx="925">
                  <c:v>6.1881887538852709E-3</c:v>
                </c:pt>
                <c:pt idx="926">
                  <c:v>1.8534640119070023E-3</c:v>
                </c:pt>
                <c:pt idx="927">
                  <c:v>1.934127540294206E-3</c:v>
                </c:pt>
                <c:pt idx="928">
                  <c:v>5.4834377797672307E-3</c:v>
                </c:pt>
                <c:pt idx="929">
                  <c:v>1.2520868113523598E-3</c:v>
                </c:pt>
                <c:pt idx="930">
                  <c:v>-4.5852438516047478E-4</c:v>
                </c:pt>
                <c:pt idx="931">
                  <c:v>1.9600483756621045E-3</c:v>
                </c:pt>
                <c:pt idx="932">
                  <c:v>4.6616165820361211E-3</c:v>
                </c:pt>
                <c:pt idx="933">
                  <c:v>-2.0990416217857577E-3</c:v>
                </c:pt>
                <c:pt idx="934">
                  <c:v>-3.7364036423016556E-3</c:v>
                </c:pt>
                <c:pt idx="935">
                  <c:v>-8.0564507167468769E-4</c:v>
                </c:pt>
                <c:pt idx="936">
                  <c:v>4.2399977757390239E-3</c:v>
                </c:pt>
                <c:pt idx="937">
                  <c:v>-3.668378576669129E-3</c:v>
                </c:pt>
                <c:pt idx="938">
                  <c:v>-1.3893906132711464E-5</c:v>
                </c:pt>
                <c:pt idx="939">
                  <c:v>-6.9470495880463723E-5</c:v>
                </c:pt>
                <c:pt idx="940">
                  <c:v>1.3061360604713634E-3</c:v>
                </c:pt>
                <c:pt idx="941">
                  <c:v>8.048624795315984E-4</c:v>
                </c:pt>
                <c:pt idx="942">
                  <c:v>-4.1597337770382659E-4</c:v>
                </c:pt>
                <c:pt idx="943">
                  <c:v>-4.0643639894575312E-3</c:v>
                </c:pt>
                <c:pt idx="944">
                  <c:v>-1.4067440143739063E-3</c:v>
                </c:pt>
                <c:pt idx="945">
                  <c:v>-6.443874135237615E-3</c:v>
                </c:pt>
                <c:pt idx="946">
                  <c:v>1.5722828986157733E-3</c:v>
                </c:pt>
                <c:pt idx="947">
                  <c:v>-1.7660415440249322E-3</c:v>
                </c:pt>
                <c:pt idx="948">
                  <c:v>2.4290929514181325E-3</c:v>
                </c:pt>
                <c:pt idx="949">
                  <c:v>4.2020926421360016E-5</c:v>
                </c:pt>
                <c:pt idx="950">
                  <c:v>3.9918202700430783E-3</c:v>
                </c:pt>
                <c:pt idx="951">
                  <c:v>9.9049957450381143E-4</c:v>
                </c:pt>
                <c:pt idx="952">
                  <c:v>4.7385438733416052E-4</c:v>
                </c:pt>
                <c:pt idx="953">
                  <c:v>-1.0949210152397471E-2</c:v>
                </c:pt>
                <c:pt idx="954">
                  <c:v>2.4225352112676735E-3</c:v>
                </c:pt>
                <c:pt idx="955">
                  <c:v>-2.7117405721351906E-3</c:v>
                </c:pt>
                <c:pt idx="956">
                  <c:v>-4.2547795826934909E-3</c:v>
                </c:pt>
                <c:pt idx="957">
                  <c:v>3.4947719908879904E-3</c:v>
                </c:pt>
                <c:pt idx="958">
                  <c:v>-2.2559359314189287E-4</c:v>
                </c:pt>
                <c:pt idx="959">
                  <c:v>5.0205900603599307E-3</c:v>
                </c:pt>
                <c:pt idx="960">
                  <c:v>9.5419847328237495E-4</c:v>
                </c:pt>
                <c:pt idx="961">
                  <c:v>5.7477709863729132E-4</c:v>
                </c:pt>
                <c:pt idx="962">
                  <c:v>-2.4519075841004101E-3</c:v>
                </c:pt>
                <c:pt idx="963">
                  <c:v>3.848422708503163E-3</c:v>
                </c:pt>
                <c:pt idx="964">
                  <c:v>1.3291918513544942E-3</c:v>
                </c:pt>
                <c:pt idx="965">
                  <c:v>-1.0018583984238494E-2</c:v>
                </c:pt>
                <c:pt idx="966">
                  <c:v>5.1376146788990606E-3</c:v>
                </c:pt>
                <c:pt idx="967">
                  <c:v>4.1424439014798864E-3</c:v>
                </c:pt>
                <c:pt idx="968">
                  <c:v>3.0765358206652493E-4</c:v>
                </c:pt>
                <c:pt idx="969">
                  <c:v>2.8099705022996968E-3</c:v>
                </c:pt>
                <c:pt idx="970">
                  <c:v>2.6348073384263593E-3</c:v>
                </c:pt>
                <c:pt idx="971">
                  <c:v>4.8664506889495307E-4</c:v>
                </c:pt>
                <c:pt idx="972">
                  <c:v>5.0586469509144028E-3</c:v>
                </c:pt>
                <c:pt idx="973">
                  <c:v>-9.1261061946912303E-4</c:v>
                </c:pt>
                <c:pt idx="974">
                  <c:v>1.979129183159456E-3</c:v>
                </c:pt>
                <c:pt idx="975">
                  <c:v>-2.9006726798075366E-4</c:v>
                </c:pt>
                <c:pt idx="976">
                  <c:v>4.2831877970606058E-4</c:v>
                </c:pt>
                <c:pt idx="977">
                  <c:v>5.4276520225944314E-3</c:v>
                </c:pt>
                <c:pt idx="978">
                  <c:v>-2.9258241758242098E-3</c:v>
                </c:pt>
                <c:pt idx="979">
                  <c:v>7.7148800749449187E-4</c:v>
                </c:pt>
                <c:pt idx="980">
                  <c:v>-5.4513167132415052E-3</c:v>
                </c:pt>
                <c:pt idx="981">
                  <c:v>2.0070037510206973E-3</c:v>
                </c:pt>
                <c:pt idx="982">
                  <c:v>6.9068405348593487E-5</c:v>
                </c:pt>
                <c:pt idx="983">
                  <c:v>3.1493017666477385E-3</c:v>
                </c:pt>
                <c:pt idx="984">
                  <c:v>-4.6265060240963107E-3</c:v>
                </c:pt>
                <c:pt idx="985">
                  <c:v>2.158004675676839E-3</c:v>
                </c:pt>
                <c:pt idx="986">
                  <c:v>-3.3680723307336624E-3</c:v>
                </c:pt>
                <c:pt idx="987">
                  <c:v>2.5899918283680545E-3</c:v>
                </c:pt>
                <c:pt idx="988">
                  <c:v>-9.3938221804723554E-4</c:v>
                </c:pt>
                <c:pt idx="989">
                  <c:v>-3.8716814159293067E-3</c:v>
                </c:pt>
                <c:pt idx="990">
                  <c:v>4.7334813992228053E-3</c:v>
                </c:pt>
                <c:pt idx="991">
                  <c:v>7.8749948190814933E-4</c:v>
                </c:pt>
                <c:pt idx="992">
                  <c:v>1.4081007206161456E-3</c:v>
                </c:pt>
                <c:pt idx="993">
                  <c:v>-5.7485525227459755E-3</c:v>
                </c:pt>
                <c:pt idx="994">
                  <c:v>-1.885667540174496E-3</c:v>
                </c:pt>
                <c:pt idx="995">
                  <c:v>6.9456985289011453E-3</c:v>
                </c:pt>
                <c:pt idx="996">
                  <c:v>-2.6211596562142336E-4</c:v>
                </c:pt>
                <c:pt idx="997">
                  <c:v>2.870232378429094E-3</c:v>
                </c:pt>
                <c:pt idx="998">
                  <c:v>2.2290714954043001E-3</c:v>
                </c:pt>
                <c:pt idx="999">
                  <c:v>-6.5625085806859662E-3</c:v>
                </c:pt>
                <c:pt idx="1000">
                  <c:v>-1.3280818131564343E-2</c:v>
                </c:pt>
                <c:pt idx="1001">
                  <c:v>2.2409277440860187E-3</c:v>
                </c:pt>
                <c:pt idx="1002">
                  <c:v>-6.1068488939197696E-3</c:v>
                </c:pt>
                <c:pt idx="1003">
                  <c:v>5.1179663114087059E-3</c:v>
                </c:pt>
                <c:pt idx="1004">
                  <c:v>4.7561760344683179E-4</c:v>
                </c:pt>
                <c:pt idx="1005">
                  <c:v>6.9491051454138031E-3</c:v>
                </c:pt>
                <c:pt idx="1006">
                  <c:v>3.6102586889219523E-4</c:v>
                </c:pt>
                <c:pt idx="1007">
                  <c:v>2.8594034118512024E-3</c:v>
                </c:pt>
                <c:pt idx="1008">
                  <c:v>-1.7578097966753914E-3</c:v>
                </c:pt>
                <c:pt idx="1009">
                  <c:v>1.9272898699425056E-3</c:v>
                </c:pt>
                <c:pt idx="1010">
                  <c:v>1.729840439517849E-3</c:v>
                </c:pt>
                <c:pt idx="1011">
                  <c:v>1.3814826071345543E-4</c:v>
                </c:pt>
                <c:pt idx="1012">
                  <c:v>1.54704679816553E-3</c:v>
                </c:pt>
                <c:pt idx="1013">
                  <c:v>1.075743366249382E-3</c:v>
                </c:pt>
                <c:pt idx="1014">
                  <c:v>4.9871876119362835E-3</c:v>
                </c:pt>
                <c:pt idx="1015">
                  <c:v>1.5216318473432189E-3</c:v>
                </c:pt>
                <c:pt idx="1016">
                  <c:v>2.012072434607548E-3</c:v>
                </c:pt>
                <c:pt idx="1017">
                  <c:v>-2.4588148512405539E-4</c:v>
                </c:pt>
                <c:pt idx="1018">
                  <c:v>3.6481390391867041E-3</c:v>
                </c:pt>
                <c:pt idx="1019">
                  <c:v>6.5346130283838733E-4</c:v>
                </c:pt>
                <c:pt idx="1020">
                  <c:v>5.3059058813920146E-4</c:v>
                </c:pt>
                <c:pt idx="1021">
                  <c:v>7.6146963639822651E-4</c:v>
                </c:pt>
                <c:pt idx="1022">
                  <c:v>-9.9187477920592571E-4</c:v>
                </c:pt>
                <c:pt idx="1023">
                  <c:v>-1.2104726283576062E-3</c:v>
                </c:pt>
                <c:pt idx="1024">
                  <c:v>5.3788332697859431E-3</c:v>
                </c:pt>
                <c:pt idx="1025">
                  <c:v>-7.5848898159303069E-4</c:v>
                </c:pt>
                <c:pt idx="1026">
                  <c:v>-2.7922738054896312E-3</c:v>
                </c:pt>
                <c:pt idx="1027">
                  <c:v>1.8893827563239984E-3</c:v>
                </c:pt>
                <c:pt idx="1028">
                  <c:v>-1.3295707385901911E-3</c:v>
                </c:pt>
                <c:pt idx="1029">
                  <c:v>2.6355114794185397E-3</c:v>
                </c:pt>
                <c:pt idx="1030">
                  <c:v>1.869817354072989E-3</c:v>
                </c:pt>
                <c:pt idx="1031">
                  <c:v>7.7087446917856184E-4</c:v>
                </c:pt>
                <c:pt idx="1032">
                  <c:v>-2.297328342274807E-3</c:v>
                </c:pt>
                <c:pt idx="1033">
                  <c:v>-2.8173211068821535E-3</c:v>
                </c:pt>
                <c:pt idx="1034">
                  <c:v>3.0290270439141675E-3</c:v>
                </c:pt>
                <c:pt idx="1035">
                  <c:v>6.7710308217394655E-5</c:v>
                </c:pt>
                <c:pt idx="1036">
                  <c:v>6.6351609365056241E-4</c:v>
                </c:pt>
                <c:pt idx="1037">
                  <c:v>-8.2546212346745751E-4</c:v>
                </c:pt>
                <c:pt idx="1038">
                  <c:v>7.3134065576874185E-4</c:v>
                </c:pt>
                <c:pt idx="1039">
                  <c:v>-8.9456090728233795E-3</c:v>
                </c:pt>
                <c:pt idx="1040">
                  <c:v>-9.8320360507986315E-4</c:v>
                </c:pt>
                <c:pt idx="1041">
                  <c:v>-2.2553924382843205E-3</c:v>
                </c:pt>
                <c:pt idx="1042">
                  <c:v>5.0826791610154576E-3</c:v>
                </c:pt>
                <c:pt idx="1043">
                  <c:v>-1.7038329425876908E-3</c:v>
                </c:pt>
                <c:pt idx="1044">
                  <c:v>2.4986687420636144E-3</c:v>
                </c:pt>
                <c:pt idx="1045">
                  <c:v>1.525428345727331E-3</c:v>
                </c:pt>
                <c:pt idx="1046">
                  <c:v>3.3997878532376902E-4</c:v>
                </c:pt>
                <c:pt idx="1047">
                  <c:v>-9.8288448728232058E-3</c:v>
                </c:pt>
                <c:pt idx="1048">
                  <c:v>-4.1188423307136901E-5</c:v>
                </c:pt>
                <c:pt idx="1049">
                  <c:v>3.8169511073278262E-3</c:v>
                </c:pt>
                <c:pt idx="1050">
                  <c:v>-5.4848107671895407E-3</c:v>
                </c:pt>
                <c:pt idx="1051">
                  <c:v>3.6308623298033638E-3</c:v>
                </c:pt>
                <c:pt idx="1052">
                  <c:v>4.5906761312248801E-3</c:v>
                </c:pt>
                <c:pt idx="1053">
                  <c:v>1.8551610307055988E-3</c:v>
                </c:pt>
                <c:pt idx="1054">
                  <c:v>2.314657226496486E-4</c:v>
                </c:pt>
                <c:pt idx="1055">
                  <c:v>5.7308540469902525E-3</c:v>
                </c:pt>
                <c:pt idx="1056">
                  <c:v>2.7205175750850685E-3</c:v>
                </c:pt>
                <c:pt idx="1057">
                  <c:v>6.8840775336109772E-4</c:v>
                </c:pt>
                <c:pt idx="1058">
                  <c:v>-4.909961556619602E-3</c:v>
                </c:pt>
                <c:pt idx="1059">
                  <c:v>4.5410798281166898E-3</c:v>
                </c:pt>
                <c:pt idx="1060">
                  <c:v>8.7712196043510104E-4</c:v>
                </c:pt>
                <c:pt idx="1061">
                  <c:v>4.4896253252619811E-3</c:v>
                </c:pt>
                <c:pt idx="1062">
                  <c:v>2.8723290024696979E-3</c:v>
                </c:pt>
                <c:pt idx="1063">
                  <c:v>-7.4948472924862841E-4</c:v>
                </c:pt>
                <c:pt idx="1064">
                  <c:v>-4.553856044574589E-4</c:v>
                </c:pt>
                <c:pt idx="1065">
                  <c:v>-2.9345553947579539E-3</c:v>
                </c:pt>
                <c:pt idx="1066">
                  <c:v>1.2095311051083524E-3</c:v>
                </c:pt>
                <c:pt idx="1067">
                  <c:v>2.3892938160243737E-3</c:v>
                </c:pt>
                <c:pt idx="1068">
                  <c:v>1.4596194276685903E-3</c:v>
                </c:pt>
                <c:pt idx="1069">
                  <c:v>-1.2435482576953483E-3</c:v>
                </c:pt>
                <c:pt idx="1070">
                  <c:v>4.8197287563778168E-4</c:v>
                </c:pt>
                <c:pt idx="1071">
                  <c:v>3.7067269734640806E-3</c:v>
                </c:pt>
                <c:pt idx="1072">
                  <c:v>-6.6661333760098529E-5</c:v>
                </c:pt>
                <c:pt idx="1073">
                  <c:v>-2.0799722670364895E-3</c:v>
                </c:pt>
                <c:pt idx="1074">
                  <c:v>3.1665441913288905E-3</c:v>
                </c:pt>
                <c:pt idx="1075">
                  <c:v>-3.1299112969820353E-3</c:v>
                </c:pt>
                <c:pt idx="1076">
                  <c:v>-5.2774326292303053E-3</c:v>
                </c:pt>
                <c:pt idx="1077">
                  <c:v>-1.6117767151989648E-3</c:v>
                </c:pt>
                <c:pt idx="1078">
                  <c:v>5.9193886885862135E-3</c:v>
                </c:pt>
                <c:pt idx="1079">
                  <c:v>3.1295137217139946E-3</c:v>
                </c:pt>
                <c:pt idx="1080">
                  <c:v>2.3731434818548003E-3</c:v>
                </c:pt>
                <c:pt idx="1081">
                  <c:v>-3.7374973398595079E-3</c:v>
                </c:pt>
                <c:pt idx="1082">
                  <c:v>3.4978572286823439E-3</c:v>
                </c:pt>
                <c:pt idx="1083">
                  <c:v>5.601011108893772E-3</c:v>
                </c:pt>
                <c:pt idx="1084">
                  <c:v>2.0241843727675235E-3</c:v>
                </c:pt>
                <c:pt idx="1085">
                  <c:v>-1.0826654695731408E-3</c:v>
                </c:pt>
                <c:pt idx="1086">
                  <c:v>7.798353093566579E-4</c:v>
                </c:pt>
                <c:pt idx="1087">
                  <c:v>6.7356965502662902E-4</c:v>
                </c:pt>
                <c:pt idx="1088">
                  <c:v>1.2010505893067513E-3</c:v>
                </c:pt>
                <c:pt idx="1089">
                  <c:v>-7.9095151467201141E-5</c:v>
                </c:pt>
                <c:pt idx="1090">
                  <c:v>5.6689342403615228E-4</c:v>
                </c:pt>
                <c:pt idx="1091">
                  <c:v>-2.2267606561696685E-3</c:v>
                </c:pt>
                <c:pt idx="1092">
                  <c:v>-5.9292713202863112E-3</c:v>
                </c:pt>
                <c:pt idx="1093">
                  <c:v>-7.9705620574688218E-5</c:v>
                </c:pt>
                <c:pt idx="1094">
                  <c:v>2.5242125121227588E-4</c:v>
                </c:pt>
                <c:pt idx="1095">
                  <c:v>4.343206269092903E-3</c:v>
                </c:pt>
                <c:pt idx="1096">
                  <c:v>-4.588915191028442E-3</c:v>
                </c:pt>
                <c:pt idx="1097">
                  <c:v>-2.6039590806430368E-3</c:v>
                </c:pt>
                <c:pt idx="1098">
                  <c:v>-4.5688254255801253E-3</c:v>
                </c:pt>
                <c:pt idx="1099">
                  <c:v>8.3767111372792247E-3</c:v>
                </c:pt>
                <c:pt idx="1100">
                  <c:v>3.5033241769177881E-3</c:v>
                </c:pt>
                <c:pt idx="1101">
                  <c:v>4.3241956599358033E-3</c:v>
                </c:pt>
                <c:pt idx="1102">
                  <c:v>4.1344077526728196E-3</c:v>
                </c:pt>
                <c:pt idx="1103">
                  <c:v>-5.9007107078234977E-4</c:v>
                </c:pt>
                <c:pt idx="1104">
                  <c:v>3.1882650852173011E-3</c:v>
                </c:pt>
                <c:pt idx="1105">
                  <c:v>-6.8794140727177489E-3</c:v>
                </c:pt>
                <c:pt idx="1106">
                  <c:v>-1.9885690204651807E-3</c:v>
                </c:pt>
                <c:pt idx="1107">
                  <c:v>-1.4119261575814557E-3</c:v>
                </c:pt>
                <c:pt idx="1108">
                  <c:v>7.8360378455522017E-3</c:v>
                </c:pt>
                <c:pt idx="1109">
                  <c:v>2.0191689939554891E-3</c:v>
                </c:pt>
                <c:pt idx="1110">
                  <c:v>1.1776559412741694E-3</c:v>
                </c:pt>
                <c:pt idx="1111">
                  <c:v>2.1172872583743452E-3</c:v>
                </c:pt>
                <c:pt idx="1112">
                  <c:v>3.8734920117378113E-3</c:v>
                </c:pt>
                <c:pt idx="1113">
                  <c:v>2.0397027490517416E-3</c:v>
                </c:pt>
                <c:pt idx="1114">
                  <c:v>-3.5654552762256486E-3</c:v>
                </c:pt>
                <c:pt idx="1115">
                  <c:v>-2.8625705883882357E-3</c:v>
                </c:pt>
                <c:pt idx="1116">
                  <c:v>-2.2183365086003715E-4</c:v>
                </c:pt>
                <c:pt idx="1117">
                  <c:v>3.1716198754845326E-3</c:v>
                </c:pt>
                <c:pt idx="1118">
                  <c:v>3.3177205308352331E-3</c:v>
                </c:pt>
                <c:pt idx="1119">
                  <c:v>-6.3541464047200957E-4</c:v>
                </c:pt>
                <c:pt idx="1120">
                  <c:v>-2.9195754288532383E-3</c:v>
                </c:pt>
                <c:pt idx="1121">
                  <c:v>-5.0884293541209047E-3</c:v>
                </c:pt>
                <c:pt idx="1122">
                  <c:v>-2.6160889470239201E-4</c:v>
                </c:pt>
                <c:pt idx="1123">
                  <c:v>7.588643202931511E-4</c:v>
                </c:pt>
                <c:pt idx="1124">
                  <c:v>4.2228846354983585E-3</c:v>
                </c:pt>
                <c:pt idx="1125">
                  <c:v>-8.8528986733671378E-4</c:v>
                </c:pt>
                <c:pt idx="1126">
                  <c:v>2.1760942366080283E-3</c:v>
                </c:pt>
                <c:pt idx="1127">
                  <c:v>-3.8876609023533737E-3</c:v>
                </c:pt>
                <c:pt idx="1128">
                  <c:v>8.7846392815651431E-3</c:v>
                </c:pt>
                <c:pt idx="1129">
                  <c:v>3.3900936804514004E-3</c:v>
                </c:pt>
                <c:pt idx="1130">
                  <c:v>5.4161400974894747E-4</c:v>
                </c:pt>
                <c:pt idx="1131">
                  <c:v>0</c:v>
                </c:pt>
                <c:pt idx="1132">
                  <c:v>2.8354900242311132E-4</c:v>
                </c:pt>
                <c:pt idx="1133">
                  <c:v>2.4481381265295532E-4</c:v>
                </c:pt>
                <c:pt idx="1134">
                  <c:v>1.7261590385035941E-3</c:v>
                </c:pt>
                <c:pt idx="1135">
                  <c:v>-4.3465401283386829E-3</c:v>
                </c:pt>
                <c:pt idx="1136">
                  <c:v>2.4539877300622237E-4</c:v>
                </c:pt>
                <c:pt idx="1137">
                  <c:v>-2.0143587624605885E-3</c:v>
                </c:pt>
                <c:pt idx="1138">
                  <c:v>2.8853120794949394E-3</c:v>
                </c:pt>
                <c:pt idx="1139">
                  <c:v>2.5286733495890612E-3</c:v>
                </c:pt>
                <c:pt idx="1140">
                  <c:v>4.1437708314566724E-3</c:v>
                </c:pt>
                <c:pt idx="1141">
                  <c:v>4.9981417165412267E-3</c:v>
                </c:pt>
                <c:pt idx="1142">
                  <c:v>-5.8659253497239661E-3</c:v>
                </c:pt>
                <c:pt idx="1143">
                  <c:v>7.4398081042599262E-3</c:v>
                </c:pt>
                <c:pt idx="1144">
                  <c:v>1.2859853066629068E-3</c:v>
                </c:pt>
                <c:pt idx="1145">
                  <c:v>1.9074262461860059E-4</c:v>
                </c:pt>
                <c:pt idx="1146">
                  <c:v>6.4840124594733872E-4</c:v>
                </c:pt>
                <c:pt idx="1147">
                  <c:v>2.5665133534926721E-3</c:v>
                </c:pt>
                <c:pt idx="1148">
                  <c:v>3.0288437167333981E-3</c:v>
                </c:pt>
                <c:pt idx="1149">
                  <c:v>-3.0070628071815486E-3</c:v>
                </c:pt>
                <c:pt idx="1150">
                  <c:v>-9.7834214094717487E-3</c:v>
                </c:pt>
                <c:pt idx="1151">
                  <c:v>-6.6165836927448707E-3</c:v>
                </c:pt>
                <c:pt idx="1152">
                  <c:v>3.5815511466117389E-3</c:v>
                </c:pt>
                <c:pt idx="1153">
                  <c:v>-8.9057444867268742E-4</c:v>
                </c:pt>
                <c:pt idx="1154">
                  <c:v>5.1443021522719068E-3</c:v>
                </c:pt>
                <c:pt idx="1155">
                  <c:v>-2.019711360237153E-3</c:v>
                </c:pt>
                <c:pt idx="1156">
                  <c:v>-1.0925952018034923E-2</c:v>
                </c:pt>
                <c:pt idx="1157">
                  <c:v>2.2015592219430946E-3</c:v>
                </c:pt>
                <c:pt idx="1158">
                  <c:v>-3.4889130097689458E-3</c:v>
                </c:pt>
                <c:pt idx="1159">
                  <c:v>2.2692497212064566E-3</c:v>
                </c:pt>
                <c:pt idx="1160">
                  <c:v>3.7131434929424945E-3</c:v>
                </c:pt>
                <c:pt idx="1161">
                  <c:v>1.4178912090745399E-3</c:v>
                </c:pt>
                <c:pt idx="1162">
                  <c:v>3.5783241086368989E-3</c:v>
                </c:pt>
                <c:pt idx="1163">
                  <c:v>2.6677611327723394E-3</c:v>
                </c:pt>
                <c:pt idx="1164">
                  <c:v>3.6456201391732446E-3</c:v>
                </c:pt>
                <c:pt idx="1165">
                  <c:v>1.1598118810618452E-3</c:v>
                </c:pt>
                <c:pt idx="1166">
                  <c:v>3.9973520725125056E-3</c:v>
                </c:pt>
                <c:pt idx="1167">
                  <c:v>-4.9450967463793294E-4</c:v>
                </c:pt>
                <c:pt idx="1168">
                  <c:v>4.1990688469686344E-3</c:v>
                </c:pt>
                <c:pt idx="1169">
                  <c:v>-4.0425478157601891E-4</c:v>
                </c:pt>
                <c:pt idx="1170">
                  <c:v>2.4896999721961688E-3</c:v>
                </c:pt>
                <c:pt idx="1171">
                  <c:v>9.3289462072787543E-4</c:v>
                </c:pt>
                <c:pt idx="1172">
                  <c:v>1.9018350819299812E-3</c:v>
                </c:pt>
                <c:pt idx="1173">
                  <c:v>1.7850857343995052E-3</c:v>
                </c:pt>
                <c:pt idx="1174">
                  <c:v>-1.2925084703224732E-3</c:v>
                </c:pt>
                <c:pt idx="1175">
                  <c:v>-1.7213866586252013E-3</c:v>
                </c:pt>
                <c:pt idx="1176">
                  <c:v>1.2234109502831769E-2</c:v>
                </c:pt>
                <c:pt idx="1177">
                  <c:v>-8.7040859466314124E-4</c:v>
                </c:pt>
                <c:pt idx="1178">
                  <c:v>-6.844882516925388E-4</c:v>
                </c:pt>
                <c:pt idx="1179">
                  <c:v>9.0912487390570895E-4</c:v>
                </c:pt>
                <c:pt idx="1180">
                  <c:v>-1.5304217991789493E-3</c:v>
                </c:pt>
                <c:pt idx="1181">
                  <c:v>-6.3803008212144352E-3</c:v>
                </c:pt>
                <c:pt idx="1182">
                  <c:v>1.2917790179971522E-3</c:v>
                </c:pt>
                <c:pt idx="1183">
                  <c:v>-7.3398632230265992E-3</c:v>
                </c:pt>
                <c:pt idx="1184">
                  <c:v>1.9118652155447613E-3</c:v>
                </c:pt>
                <c:pt idx="1185">
                  <c:v>2.4533998175568783E-4</c:v>
                </c:pt>
                <c:pt idx="1186">
                  <c:v>8.4106618989461257E-3</c:v>
                </c:pt>
                <c:pt idx="1187">
                  <c:v>-3.7082818294190689E-3</c:v>
                </c:pt>
                <c:pt idx="1188">
                  <c:v>1.2156302478882886E-3</c:v>
                </c:pt>
                <c:pt idx="1189">
                  <c:v>-2.1278992627453697E-3</c:v>
                </c:pt>
                <c:pt idx="1190">
                  <c:v>-7.3380915944356584E-3</c:v>
                </c:pt>
                <c:pt idx="1191">
                  <c:v>-1.0109179134654145E-3</c:v>
                </c:pt>
                <c:pt idx="1192">
                  <c:v>-8.8924306820481469E-3</c:v>
                </c:pt>
                <c:pt idx="1193">
                  <c:v>-3.7011984225243655E-4</c:v>
                </c:pt>
                <c:pt idx="1194">
                  <c:v>-8.4265359276847196E-4</c:v>
                </c:pt>
                <c:pt idx="1195">
                  <c:v>7.5391653249508028E-3</c:v>
                </c:pt>
                <c:pt idx="1196">
                  <c:v>5.4535308441558961E-3</c:v>
                </c:pt>
                <c:pt idx="1197">
                  <c:v>1.6145715078583756E-3</c:v>
                </c:pt>
                <c:pt idx="1198">
                  <c:v>-4.9114676472810093E-3</c:v>
                </c:pt>
                <c:pt idx="1199">
                  <c:v>-1.0744659309506965E-2</c:v>
                </c:pt>
                <c:pt idx="1200">
                  <c:v>-9.0575306715110493E-3</c:v>
                </c:pt>
                <c:pt idx="1201">
                  <c:v>1.2651854529492912E-3</c:v>
                </c:pt>
                <c:pt idx="1202">
                  <c:v>8.1101641373442224E-3</c:v>
                </c:pt>
                <c:pt idx="1203">
                  <c:v>-1.1242421916967227E-2</c:v>
                </c:pt>
                <c:pt idx="1204">
                  <c:v>-6.2995589015224507E-3</c:v>
                </c:pt>
                <c:pt idx="1205">
                  <c:v>3.2543608435298133E-4</c:v>
                </c:pt>
                <c:pt idx="1206">
                  <c:v>2.3814171383955696E-3</c:v>
                </c:pt>
                <c:pt idx="1207">
                  <c:v>5.1020408163264808E-3</c:v>
                </c:pt>
                <c:pt idx="1208">
                  <c:v>3.4745095000066062E-3</c:v>
                </c:pt>
                <c:pt idx="1209">
                  <c:v>4.4278542927016495E-3</c:v>
                </c:pt>
                <c:pt idx="1210">
                  <c:v>6.0102006817541742E-3</c:v>
                </c:pt>
                <c:pt idx="1211">
                  <c:v>-1.3630052354687283E-3</c:v>
                </c:pt>
                <c:pt idx="1212">
                  <c:v>-7.5258941782740951E-4</c:v>
                </c:pt>
                <c:pt idx="1213">
                  <c:v>-9.7144388986047936E-3</c:v>
                </c:pt>
                <c:pt idx="1214">
                  <c:v>-2.2171805713107062E-3</c:v>
                </c:pt>
                <c:pt idx="1215">
                  <c:v>2.5838457960825068E-4</c:v>
                </c:pt>
                <c:pt idx="1216">
                  <c:v>2.5185988840670248E-3</c:v>
                </c:pt>
                <c:pt idx="1217">
                  <c:v>2.0613509578848443E-4</c:v>
                </c:pt>
                <c:pt idx="1218">
                  <c:v>-1.1850325239904924E-3</c:v>
                </c:pt>
                <c:pt idx="1219">
                  <c:v>1.4701520446720462E-3</c:v>
                </c:pt>
                <c:pt idx="1220">
                  <c:v>-3.4639504487682382E-3</c:v>
                </c:pt>
                <c:pt idx="1221">
                  <c:v>-2.3776296066574387E-3</c:v>
                </c:pt>
                <c:pt idx="1222">
                  <c:v>-3.5360862131494919E-3</c:v>
                </c:pt>
                <c:pt idx="1223">
                  <c:v>1.637831303375803E-3</c:v>
                </c:pt>
                <c:pt idx="1224">
                  <c:v>7.4620086429526555E-3</c:v>
                </c:pt>
                <c:pt idx="1225">
                  <c:v>-2.5762572135212825E-4</c:v>
                </c:pt>
                <c:pt idx="1226">
                  <c:v>-5.0894191619851314E-3</c:v>
                </c:pt>
                <c:pt idx="1227">
                  <c:v>-1.0748928344794795E-3</c:v>
                </c:pt>
                <c:pt idx="1228">
                  <c:v>1.0112272149764845E-3</c:v>
                </c:pt>
                <c:pt idx="1229">
                  <c:v>4.299849764285435E-3</c:v>
                </c:pt>
                <c:pt idx="1230">
                  <c:v>-4.410399257195996E-3</c:v>
                </c:pt>
                <c:pt idx="1231">
                  <c:v>3.2382580762155833E-3</c:v>
                </c:pt>
                <c:pt idx="1232">
                  <c:v>2.9566699375096483E-3</c:v>
                </c:pt>
                <c:pt idx="1233">
                  <c:v>5.6641907287497961E-3</c:v>
                </c:pt>
                <c:pt idx="1234">
                  <c:v>4.1858143136928039E-3</c:v>
                </c:pt>
                <c:pt idx="1235">
                  <c:v>7.3934325922908606E-4</c:v>
                </c:pt>
                <c:pt idx="1236">
                  <c:v>3.4264896950551016E-3</c:v>
                </c:pt>
                <c:pt idx="1237">
                  <c:v>-2.5261821643923765E-3</c:v>
                </c:pt>
                <c:pt idx="1238">
                  <c:v>-2.7234779067399906E-3</c:v>
                </c:pt>
                <c:pt idx="1239">
                  <c:v>9.6985783925873648E-4</c:v>
                </c:pt>
                <c:pt idx="1240">
                  <c:v>3.1107371427114838E-3</c:v>
                </c:pt>
                <c:pt idx="1241">
                  <c:v>5.4396177016344804E-3</c:v>
                </c:pt>
                <c:pt idx="1242">
                  <c:v>2.7177347996460988E-3</c:v>
                </c:pt>
                <c:pt idx="1243">
                  <c:v>2.9751024267254955E-3</c:v>
                </c:pt>
                <c:pt idx="1244">
                  <c:v>-9.6781086210573353E-4</c:v>
                </c:pt>
                <c:pt idx="1245">
                  <c:v>-9.0584268532034606E-4</c:v>
                </c:pt>
                <c:pt idx="1246">
                  <c:v>-2.7073993854833667E-3</c:v>
                </c:pt>
                <c:pt idx="1247">
                  <c:v>1.0480194956878908E-3</c:v>
                </c:pt>
                <c:pt idx="1248">
                  <c:v>5.6760847628667399E-4</c:v>
                </c:pt>
                <c:pt idx="1249">
                  <c:v>2.6725496375670232E-3</c:v>
                </c:pt>
                <c:pt idx="1250">
                  <c:v>-1.0812577793982703E-3</c:v>
                </c:pt>
                <c:pt idx="1251">
                  <c:v>1.7620923588124171E-4</c:v>
                </c:pt>
                <c:pt idx="1252">
                  <c:v>2.3909897439122751E-4</c:v>
                </c:pt>
                <c:pt idx="1253">
                  <c:v>-2.3741285040004279E-3</c:v>
                </c:pt>
                <c:pt idx="1254">
                  <c:v>-3.5815671956016537E-3</c:v>
                </c:pt>
                <c:pt idx="1255">
                  <c:v>3.5244802823819477E-3</c:v>
                </c:pt>
                <c:pt idx="1256">
                  <c:v>2.1656273702681528E-3</c:v>
                </c:pt>
                <c:pt idx="1257">
                  <c:v>1.9094063818438922E-3</c:v>
                </c:pt>
                <c:pt idx="1258">
                  <c:v>2.8688409314032715E-3</c:v>
                </c:pt>
                <c:pt idx="1259">
                  <c:v>5.4205646385350192E-3</c:v>
                </c:pt>
                <c:pt idx="1260">
                  <c:v>-3.1029222160028347E-4</c:v>
                </c:pt>
                <c:pt idx="1261">
                  <c:v>1.7726299147504676E-3</c:v>
                </c:pt>
                <c:pt idx="1262">
                  <c:v>-5.8995361412914615E-3</c:v>
                </c:pt>
                <c:pt idx="1263">
                  <c:v>-4.4760726822443697E-3</c:v>
                </c:pt>
                <c:pt idx="1264">
                  <c:v>3.0555219443888504E-3</c:v>
                </c:pt>
                <c:pt idx="1265">
                  <c:v>-2.4162337730146977E-3</c:v>
                </c:pt>
                <c:pt idx="1266">
                  <c:v>1.204883646367394E-3</c:v>
                </c:pt>
                <c:pt idx="1267">
                  <c:v>1.7482814827844972E-3</c:v>
                </c:pt>
                <c:pt idx="1268">
                  <c:v>-3.501318736656045E-3</c:v>
                </c:pt>
                <c:pt idx="1269">
                  <c:v>-1.1706346179510829E-3</c:v>
                </c:pt>
                <c:pt idx="1270">
                  <c:v>-3.6342303011397403E-3</c:v>
                </c:pt>
                <c:pt idx="1271">
                  <c:v>5.908989162337841E-3</c:v>
                </c:pt>
                <c:pt idx="1272">
                  <c:v>-1.733926756188886E-4</c:v>
                </c:pt>
                <c:pt idx="1273">
                  <c:v>4.0619597836162313E-3</c:v>
                </c:pt>
                <c:pt idx="1274">
                  <c:v>7.0128988720385976E-4</c:v>
                </c:pt>
                <c:pt idx="1275">
                  <c:v>-2.7368085184678037E-3</c:v>
                </c:pt>
                <c:pt idx="1276">
                  <c:v>-4.1577972554778242E-3</c:v>
                </c:pt>
                <c:pt idx="1277">
                  <c:v>-9.2369886987930805E-4</c:v>
                </c:pt>
                <c:pt idx="1278">
                  <c:v>3.5875435905263764E-4</c:v>
                </c:pt>
                <c:pt idx="1279">
                  <c:v>3.2264671258270816E-3</c:v>
                </c:pt>
                <c:pt idx="1280">
                  <c:v>-1.2148398529722049E-2</c:v>
                </c:pt>
                <c:pt idx="1281">
                  <c:v>8.6769773124761862E-4</c:v>
                </c:pt>
                <c:pt idx="1282">
                  <c:v>2.8310089689855822E-3</c:v>
                </c:pt>
                <c:pt idx="1283">
                  <c:v>-1.5280515216206103E-3</c:v>
                </c:pt>
                <c:pt idx="1284">
                  <c:v>-1.992302416928271E-3</c:v>
                </c:pt>
                <c:pt idx="1285">
                  <c:v>-2.6191301918365717E-3</c:v>
                </c:pt>
                <c:pt idx="1286">
                  <c:v>2.3891565381359836E-3</c:v>
                </c:pt>
                <c:pt idx="1287">
                  <c:v>5.1131232112164859E-3</c:v>
                </c:pt>
                <c:pt idx="1288">
                  <c:v>-2.6827541280025624E-3</c:v>
                </c:pt>
                <c:pt idx="1289">
                  <c:v>3.8917921083243545E-3</c:v>
                </c:pt>
                <c:pt idx="1290">
                  <c:v>9.798027859053704E-6</c:v>
                </c:pt>
                <c:pt idx="1291">
                  <c:v>1.7412151743376736E-3</c:v>
                </c:pt>
                <c:pt idx="1292">
                  <c:v>5.7006744443017787E-3</c:v>
                </c:pt>
                <c:pt idx="1293">
                  <c:v>2.1125224897822203E-3</c:v>
                </c:pt>
                <c:pt idx="1294">
                  <c:v>-4.239358044957342E-4</c:v>
                </c:pt>
                <c:pt idx="1295">
                  <c:v>-1.6280756334441371E-4</c:v>
                </c:pt>
                <c:pt idx="1296">
                  <c:v>7.8504272020829546E-5</c:v>
                </c:pt>
                <c:pt idx="1297">
                  <c:v>7.9619282694811666E-3</c:v>
                </c:pt>
                <c:pt idx="1298">
                  <c:v>1.1746701787340719E-3</c:v>
                </c:pt>
                <c:pt idx="1299">
                  <c:v>1.099851185033307E-3</c:v>
                </c:pt>
                <c:pt idx="1300">
                  <c:v>-4.9270709291249215E-4</c:v>
                </c:pt>
                <c:pt idx="1301">
                  <c:v>3.7946828575154967E-3</c:v>
                </c:pt>
                <c:pt idx="1302">
                  <c:v>2.2926756084833411E-3</c:v>
                </c:pt>
                <c:pt idx="1303">
                  <c:v>-1.663514309683034E-3</c:v>
                </c:pt>
                <c:pt idx="1304">
                  <c:v>-2.1807330754081145E-3</c:v>
                </c:pt>
                <c:pt idx="1305">
                  <c:v>1.7481265029506421E-3</c:v>
                </c:pt>
                <c:pt idx="1306">
                  <c:v>-4.3334595520294616E-4</c:v>
                </c:pt>
                <c:pt idx="1307">
                  <c:v>-4.357746772464699E-3</c:v>
                </c:pt>
                <c:pt idx="1308">
                  <c:v>2.3310313748019507E-3</c:v>
                </c:pt>
                <c:pt idx="1309">
                  <c:v>2.3939764024043519E-3</c:v>
                </c:pt>
                <c:pt idx="1310">
                  <c:v>-3.2516230190295925E-3</c:v>
                </c:pt>
                <c:pt idx="1311">
                  <c:v>-4.8974886089443448E-3</c:v>
                </c:pt>
                <c:pt idx="1312">
                  <c:v>3.4847508917168479E-3</c:v>
                </c:pt>
                <c:pt idx="1313">
                  <c:v>9.1062671770258952E-4</c:v>
                </c:pt>
                <c:pt idx="1314">
                  <c:v>1.3520113987679494E-3</c:v>
                </c:pt>
                <c:pt idx="1315">
                  <c:v>-8.741897874281479E-4</c:v>
                </c:pt>
                <c:pt idx="1316">
                  <c:v>-4.9633491262685014E-3</c:v>
                </c:pt>
                <c:pt idx="1317">
                  <c:v>-1.2001055542270045E-3</c:v>
                </c:pt>
                <c:pt idx="1318">
                  <c:v>5.512010872964046E-3</c:v>
                </c:pt>
                <c:pt idx="1319">
                  <c:v>-6.8763218422061012E-3</c:v>
                </c:pt>
                <c:pt idx="1320">
                  <c:v>2.7389784688585106E-3</c:v>
                </c:pt>
                <c:pt idx="1321">
                  <c:v>3.2033781157461139E-3</c:v>
                </c:pt>
                <c:pt idx="1322">
                  <c:v>-4.3537528214524501E-3</c:v>
                </c:pt>
                <c:pt idx="1323">
                  <c:v>-8.5401259540065499E-3</c:v>
                </c:pt>
                <c:pt idx="1324">
                  <c:v>-2.366242042833866E-4</c:v>
                </c:pt>
                <c:pt idx="1325">
                  <c:v>3.0099922814148528E-3</c:v>
                </c:pt>
                <c:pt idx="1326">
                  <c:v>-2.0992829677402014E-3</c:v>
                </c:pt>
                <c:pt idx="1327">
                  <c:v>-5.3506637542228841E-3</c:v>
                </c:pt>
                <c:pt idx="1328">
                  <c:v>4.0045730899698206E-3</c:v>
                </c:pt>
                <c:pt idx="1329">
                  <c:v>-1.1285363316719255E-2</c:v>
                </c:pt>
                <c:pt idx="1330">
                  <c:v>-1.1021903722124526E-2</c:v>
                </c:pt>
                <c:pt idx="1331">
                  <c:v>-8.3427997839649048E-3</c:v>
                </c:pt>
                <c:pt idx="1332">
                  <c:v>-7.507715880006316E-5</c:v>
                </c:pt>
                <c:pt idx="1333">
                  <c:v>1.5478191995110802E-3</c:v>
                </c:pt>
                <c:pt idx="1334">
                  <c:v>7.5293029945522338E-3</c:v>
                </c:pt>
                <c:pt idx="1335">
                  <c:v>3.3390362510468119E-3</c:v>
                </c:pt>
                <c:pt idx="1336">
                  <c:v>5.2191138667405657E-3</c:v>
                </c:pt>
                <c:pt idx="1337">
                  <c:v>7.6116216357855482E-3</c:v>
                </c:pt>
                <c:pt idx="1338">
                  <c:v>-4.2047422144269042E-3</c:v>
                </c:pt>
                <c:pt idx="1339">
                  <c:v>6.2400780184339588E-3</c:v>
                </c:pt>
                <c:pt idx="1340">
                  <c:v>-7.0193729998613286E-5</c:v>
                </c:pt>
                <c:pt idx="1341">
                  <c:v>-1.8911074389310611E-3</c:v>
                </c:pt>
                <c:pt idx="1342">
                  <c:v>5.1444074228803593E-3</c:v>
                </c:pt>
                <c:pt idx="1343">
                  <c:v>4.0907998099326548E-4</c:v>
                </c:pt>
                <c:pt idx="1344">
                  <c:v>2.7576124265835666E-3</c:v>
                </c:pt>
                <c:pt idx="1345">
                  <c:v>7.8625688759734746E-3</c:v>
                </c:pt>
                <c:pt idx="1346">
                  <c:v>-1.4474401469617426E-3</c:v>
                </c:pt>
                <c:pt idx="1347">
                  <c:v>-2.0305300808519666E-3</c:v>
                </c:pt>
                <c:pt idx="1348">
                  <c:v>-2.5590536422740451E-3</c:v>
                </c:pt>
                <c:pt idx="1349">
                  <c:v>4.1910223851626682E-4</c:v>
                </c:pt>
                <c:pt idx="1350">
                  <c:v>-5.4479091080161801E-4</c:v>
                </c:pt>
                <c:pt idx="1351">
                  <c:v>2.0268024540832652E-3</c:v>
                </c:pt>
                <c:pt idx="1352">
                  <c:v>1.0965878294875164E-3</c:v>
                </c:pt>
                <c:pt idx="1353">
                  <c:v>2.0385849003878853E-4</c:v>
                </c:pt>
                <c:pt idx="1354">
                  <c:v>-2.1620976854321849E-3</c:v>
                </c:pt>
                <c:pt idx="1355">
                  <c:v>-1.1292086550448444E-3</c:v>
                </c:pt>
                <c:pt idx="1356">
                  <c:v>-2.0487367289281355E-3</c:v>
                </c:pt>
                <c:pt idx="1357">
                  <c:v>1.0067188566304619E-2</c:v>
                </c:pt>
                <c:pt idx="1358">
                  <c:v>-2.4430441774765388E-3</c:v>
                </c:pt>
                <c:pt idx="1359">
                  <c:v>1.7047970697230408E-3</c:v>
                </c:pt>
                <c:pt idx="1360">
                  <c:v>-8.5161448336479317E-5</c:v>
                </c:pt>
                <c:pt idx="1361">
                  <c:v>4.6308606485470083E-3</c:v>
                </c:pt>
                <c:pt idx="1362">
                  <c:v>-9.0011966671910137E-5</c:v>
                </c:pt>
                <c:pt idx="1363">
                  <c:v>3.9788192809666612E-3</c:v>
                </c:pt>
                <c:pt idx="1364">
                  <c:v>-3.0651016064845438E-3</c:v>
                </c:pt>
                <c:pt idx="1365">
                  <c:v>-6.732709783480284E-3</c:v>
                </c:pt>
                <c:pt idx="1366">
                  <c:v>4.2478198166802095E-3</c:v>
                </c:pt>
                <c:pt idx="1367">
                  <c:v>1.2026664702946555E-3</c:v>
                </c:pt>
                <c:pt idx="1368">
                  <c:v>-1.6977893883984851E-4</c:v>
                </c:pt>
                <c:pt idx="1369">
                  <c:v>2.1564465958245904E-3</c:v>
                </c:pt>
                <c:pt idx="1370">
                  <c:v>-6.8526915200259886E-3</c:v>
                </c:pt>
                <c:pt idx="1371">
                  <c:v>2.3418544126503349E-3</c:v>
                </c:pt>
                <c:pt idx="1372">
                  <c:v>-7.5844220878421575E-3</c:v>
                </c:pt>
                <c:pt idx="1373">
                  <c:v>8.8631625768953448E-4</c:v>
                </c:pt>
                <c:pt idx="1374">
                  <c:v>-5.0110985808728969E-3</c:v>
                </c:pt>
                <c:pt idx="1375">
                  <c:v>-2.4004777243948894E-3</c:v>
                </c:pt>
                <c:pt idx="1376">
                  <c:v>-6.0415907539255187E-3</c:v>
                </c:pt>
                <c:pt idx="1377">
                  <c:v>9.3133630735313666E-3</c:v>
                </c:pt>
                <c:pt idx="1378">
                  <c:v>9.825572122784898E-3</c:v>
                </c:pt>
                <c:pt idx="1379">
                  <c:v>2.2127815398436113E-3</c:v>
                </c:pt>
                <c:pt idx="1380">
                  <c:v>5.2365918050223392E-4</c:v>
                </c:pt>
                <c:pt idx="1381">
                  <c:v>-2.298401970758146E-3</c:v>
                </c:pt>
                <c:pt idx="1382">
                  <c:v>2.5981647415656006E-3</c:v>
                </c:pt>
                <c:pt idx="1383">
                  <c:v>3.6290149888411616E-3</c:v>
                </c:pt>
                <c:pt idx="1384">
                  <c:v>-1.4571970374100962E-3</c:v>
                </c:pt>
                <c:pt idx="1385">
                  <c:v>-1.2681547800579285E-3</c:v>
                </c:pt>
                <c:pt idx="1386">
                  <c:v>-1.1747879756662805E-3</c:v>
                </c:pt>
                <c:pt idx="1387">
                  <c:v>1.2021318449462193E-4</c:v>
                </c:pt>
                <c:pt idx="1388">
                  <c:v>-5.968036116234865E-3</c:v>
                </c:pt>
                <c:pt idx="1389">
                  <c:v>-4.8289521998609031E-3</c:v>
                </c:pt>
                <c:pt idx="1390">
                  <c:v>3.6891882098413209E-3</c:v>
                </c:pt>
                <c:pt idx="1391">
                  <c:v>6.6043152435597552E-3</c:v>
                </c:pt>
                <c:pt idx="1392">
                  <c:v>7.0240730541470953E-4</c:v>
                </c:pt>
                <c:pt idx="1393">
                  <c:v>-3.4812015527144746E-3</c:v>
                </c:pt>
                <c:pt idx="1394">
                  <c:v>-4.6926226967669571E-4</c:v>
                </c:pt>
                <c:pt idx="1395">
                  <c:v>9.8689335612744955E-5</c:v>
                </c:pt>
                <c:pt idx="1396">
                  <c:v>-8.7148286021968557E-3</c:v>
                </c:pt>
                <c:pt idx="1397">
                  <c:v>6.7922482403293127E-3</c:v>
                </c:pt>
                <c:pt idx="1398">
                  <c:v>3.2539520389476273E-3</c:v>
                </c:pt>
                <c:pt idx="1399">
                  <c:v>-4.5059366790511923E-4</c:v>
                </c:pt>
                <c:pt idx="1400">
                  <c:v>2.0891445472746017E-3</c:v>
                </c:pt>
                <c:pt idx="1401">
                  <c:v>3.9250251507649825E-3</c:v>
                </c:pt>
                <c:pt idx="1402">
                  <c:v>7.9411814068741648E-4</c:v>
                </c:pt>
                <c:pt idx="1403">
                  <c:v>-3.2343883954344399E-3</c:v>
                </c:pt>
                <c:pt idx="1404">
                  <c:v>-2.0749023731816418E-3</c:v>
                </c:pt>
                <c:pt idx="1405">
                  <c:v>6.723211245037497E-3</c:v>
                </c:pt>
                <c:pt idx="1406">
                  <c:v>-6.7816223350862792E-3</c:v>
                </c:pt>
                <c:pt idx="1407">
                  <c:v>-2.078610551272897E-3</c:v>
                </c:pt>
                <c:pt idx="1408">
                  <c:v>6.1342479374504322E-4</c:v>
                </c:pt>
                <c:pt idx="1409">
                  <c:v>2.0631205394032737E-3</c:v>
                </c:pt>
                <c:pt idx="1410">
                  <c:v>6.8684631268551843E-3</c:v>
                </c:pt>
                <c:pt idx="1411">
                  <c:v>-2.0011883411209519E-3</c:v>
                </c:pt>
                <c:pt idx="1412">
                  <c:v>-5.0109136212752592E-3</c:v>
                </c:pt>
                <c:pt idx="1413">
                  <c:v>4.68885352955839E-3</c:v>
                </c:pt>
                <c:pt idx="1414">
                  <c:v>1.1371343655914856E-3</c:v>
                </c:pt>
                <c:pt idx="1415">
                  <c:v>6.9354580702902791E-3</c:v>
                </c:pt>
                <c:pt idx="1416">
                  <c:v>2.765580939174006E-3</c:v>
                </c:pt>
                <c:pt idx="1417">
                  <c:v>1.310124324751305E-3</c:v>
                </c:pt>
                <c:pt idx="1418">
                  <c:v>1.219770804631759E-3</c:v>
                </c:pt>
                <c:pt idx="1419">
                  <c:v>1.8238741790490565E-3</c:v>
                </c:pt>
                <c:pt idx="1420">
                  <c:v>3.7631821733907778E-3</c:v>
                </c:pt>
                <c:pt idx="1421">
                  <c:v>2.6179406937627547E-3</c:v>
                </c:pt>
                <c:pt idx="1422">
                  <c:v>-5.8462921667512546E-4</c:v>
                </c:pt>
                <c:pt idx="1423">
                  <c:v>-8.8685629704210456E-4</c:v>
                </c:pt>
                <c:pt idx="1424">
                  <c:v>2.1219102537353152E-3</c:v>
                </c:pt>
                <c:pt idx="1425">
                  <c:v>-2.7347892719890021E-3</c:v>
                </c:pt>
                <c:pt idx="1426">
                  <c:v>6.4196814208388187E-3</c:v>
                </c:pt>
                <c:pt idx="1427">
                  <c:v>-5.1032349583796099E-3</c:v>
                </c:pt>
                <c:pt idx="1428">
                  <c:v>-1.1881482741010752E-3</c:v>
                </c:pt>
                <c:pt idx="1429">
                  <c:v>4.2552201029801839E-3</c:v>
                </c:pt>
                <c:pt idx="1430">
                  <c:v>-2.0900723445858027E-3</c:v>
                </c:pt>
                <c:pt idx="1431">
                  <c:v>4.8891429578952206E-3</c:v>
                </c:pt>
                <c:pt idx="1432">
                  <c:v>-6.426575632264675E-3</c:v>
                </c:pt>
                <c:pt idx="1433">
                  <c:v>3.8008917040925905E-3</c:v>
                </c:pt>
                <c:pt idx="1434">
                  <c:v>3.9163793818366432E-3</c:v>
                </c:pt>
                <c:pt idx="1435">
                  <c:v>1.9784086055985028E-4</c:v>
                </c:pt>
                <c:pt idx="1436">
                  <c:v>2.3044619079795048E-3</c:v>
                </c:pt>
                <c:pt idx="1437">
                  <c:v>2.6472471971854539E-3</c:v>
                </c:pt>
                <c:pt idx="1438">
                  <c:v>2.9907831732896017E-3</c:v>
                </c:pt>
                <c:pt idx="1439">
                  <c:v>3.2809128612545368E-3</c:v>
                </c:pt>
                <c:pt idx="1440">
                  <c:v>-1.9187574444112787E-4</c:v>
                </c:pt>
                <c:pt idx="1441">
                  <c:v>-4.9700030686524732E-3</c:v>
                </c:pt>
                <c:pt idx="1442">
                  <c:v>-1.6999417421104113E-3</c:v>
                </c:pt>
                <c:pt idx="1443">
                  <c:v>-1.4536459524837064E-2</c:v>
                </c:pt>
                <c:pt idx="1444">
                  <c:v>1.2479422622067027E-3</c:v>
                </c:pt>
                <c:pt idx="1445">
                  <c:v>5.8535866482558596E-3</c:v>
                </c:pt>
                <c:pt idx="1446">
                  <c:v>7.149930278490757E-3</c:v>
                </c:pt>
                <c:pt idx="1447">
                  <c:v>-4.1800623072406617E-3</c:v>
                </c:pt>
                <c:pt idx="1448">
                  <c:v>4.2397334136268228E-4</c:v>
                </c:pt>
                <c:pt idx="1449">
                  <c:v>-5.1484106188071088E-4</c:v>
                </c:pt>
                <c:pt idx="1450">
                  <c:v>5.7267351646816955E-4</c:v>
                </c:pt>
                <c:pt idx="1451">
                  <c:v>-8.1417426117114111E-4</c:v>
                </c:pt>
                <c:pt idx="1452">
                  <c:v>1.0061074566541928E-2</c:v>
                </c:pt>
                <c:pt idx="1453">
                  <c:v>-7.3020909297227821E-4</c:v>
                </c:pt>
                <c:pt idx="1454">
                  <c:v>3.4539035814196151E-3</c:v>
                </c:pt>
                <c:pt idx="1455">
                  <c:v>9.8322702163100573E-4</c:v>
                </c:pt>
                <c:pt idx="1456">
                  <c:v>-2.8542598928481544E-3</c:v>
                </c:pt>
                <c:pt idx="1457">
                  <c:v>5.1308103405078853E-4</c:v>
                </c:pt>
                <c:pt idx="1458">
                  <c:v>2.8872713675747175E-3</c:v>
                </c:pt>
                <c:pt idx="1459">
                  <c:v>-5.5840034930496607E-3</c:v>
                </c:pt>
                <c:pt idx="1460">
                  <c:v>2.1100184661206889E-3</c:v>
                </c:pt>
                <c:pt idx="1461">
                  <c:v>4.4829803934363088E-3</c:v>
                </c:pt>
                <c:pt idx="1462">
                  <c:v>8.3091707941695958E-4</c:v>
                </c:pt>
                <c:pt idx="1463">
                  <c:v>-1.7327503691003665E-3</c:v>
                </c:pt>
                <c:pt idx="1464">
                  <c:v>-1.7204173170356496E-3</c:v>
                </c:pt>
                <c:pt idx="1465">
                  <c:v>-1.173399121527896E-2</c:v>
                </c:pt>
                <c:pt idx="1466">
                  <c:v>-1.3950070319322938E-3</c:v>
                </c:pt>
                <c:pt idx="1467">
                  <c:v>-1.6009006994577302E-3</c:v>
                </c:pt>
                <c:pt idx="1468">
                  <c:v>-8.6559838454876026E-3</c:v>
                </c:pt>
                <c:pt idx="1469">
                  <c:v>4.2562876250593629E-3</c:v>
                </c:pt>
                <c:pt idx="1470">
                  <c:v>8.7727876396526128E-4</c:v>
                </c:pt>
                <c:pt idx="1471">
                  <c:v>-7.1449311055468145E-3</c:v>
                </c:pt>
                <c:pt idx="1472">
                  <c:v>-1.9719140308740446E-3</c:v>
                </c:pt>
                <c:pt idx="1473">
                  <c:v>4.1787971447451167E-3</c:v>
                </c:pt>
                <c:pt idx="1474">
                  <c:v>7.1755452400232844E-3</c:v>
                </c:pt>
                <c:pt idx="1475">
                  <c:v>6.098397361946617E-4</c:v>
                </c:pt>
                <c:pt idx="1476">
                  <c:v>-1.4667595987566395E-3</c:v>
                </c:pt>
                <c:pt idx="1477">
                  <c:v>3.8959688031559025E-4</c:v>
                </c:pt>
                <c:pt idx="1478">
                  <c:v>5.3458798438594801E-3</c:v>
                </c:pt>
                <c:pt idx="1479">
                  <c:v>-1.2688636315427715E-5</c:v>
                </c:pt>
                <c:pt idx="1480">
                  <c:v>4.5546803022158411E-3</c:v>
                </c:pt>
                <c:pt idx="1481">
                  <c:v>9.0126077165830765E-4</c:v>
                </c:pt>
                <c:pt idx="1482">
                  <c:v>5.1937950469826966E-4</c:v>
                </c:pt>
                <c:pt idx="1483">
                  <c:v>3.6631279631782476E-4</c:v>
                </c:pt>
                <c:pt idx="1484">
                  <c:v>1.7532582602295399E-3</c:v>
                </c:pt>
                <c:pt idx="1485">
                  <c:v>-4.5650229476736914E-3</c:v>
                </c:pt>
                <c:pt idx="1486">
                  <c:v>9.9846141631474428E-3</c:v>
                </c:pt>
                <c:pt idx="1487">
                  <c:v>2.8147642966080966E-4</c:v>
                </c:pt>
                <c:pt idx="1488">
                  <c:v>1.2722729687284495E-3</c:v>
                </c:pt>
                <c:pt idx="1489">
                  <c:v>3.7831077729864049E-3</c:v>
                </c:pt>
                <c:pt idx="1490">
                  <c:v>-3.177733285570139E-3</c:v>
                </c:pt>
                <c:pt idx="1491">
                  <c:v>2.8810378123451663E-3</c:v>
                </c:pt>
                <c:pt idx="1492">
                  <c:v>-4.3627229221795405E-3</c:v>
                </c:pt>
                <c:pt idx="1493">
                  <c:v>1.8609086711789402E-3</c:v>
                </c:pt>
                <c:pt idx="1494">
                  <c:v>-5.8455564421888706E-3</c:v>
                </c:pt>
                <c:pt idx="1495">
                  <c:v>-4.4531210580189828E-3</c:v>
                </c:pt>
                <c:pt idx="1496">
                  <c:v>6.2282007669178796E-3</c:v>
                </c:pt>
                <c:pt idx="1497">
                  <c:v>4.3328893155680781E-4</c:v>
                </c:pt>
                <c:pt idx="1498">
                  <c:v>-2.358820821615093E-3</c:v>
                </c:pt>
                <c:pt idx="1499">
                  <c:v>1.4614596276791847E-3</c:v>
                </c:pt>
                <c:pt idx="1500">
                  <c:v>3.3186953194217494E-3</c:v>
                </c:pt>
                <c:pt idx="1501">
                  <c:v>-2.5146010678855912E-4</c:v>
                </c:pt>
                <c:pt idx="1502">
                  <c:v>7.4533204557789556E-3</c:v>
                </c:pt>
                <c:pt idx="1503">
                  <c:v>-1.7716643310143887E-3</c:v>
                </c:pt>
                <c:pt idx="1504">
                  <c:v>3.1801106744446805E-3</c:v>
                </c:pt>
                <c:pt idx="1505">
                  <c:v>1.3708596342023593E-3</c:v>
                </c:pt>
                <c:pt idx="1506">
                  <c:v>-4.8012840677766899E-3</c:v>
                </c:pt>
                <c:pt idx="1507">
                  <c:v>4.438168797999964E-3</c:v>
                </c:pt>
                <c:pt idx="1508">
                  <c:v>-7.4228619817219288E-3</c:v>
                </c:pt>
                <c:pt idx="1509">
                  <c:v>-1.0410142366877206E-2</c:v>
                </c:pt>
                <c:pt idx="1510">
                  <c:v>4.6570503151199816E-3</c:v>
                </c:pt>
                <c:pt idx="1511">
                  <c:v>2.9674704037763178E-3</c:v>
                </c:pt>
                <c:pt idx="1512">
                  <c:v>-1.9575185405450446E-3</c:v>
                </c:pt>
                <c:pt idx="1513">
                  <c:v>2.066130964879509E-4</c:v>
                </c:pt>
                <c:pt idx="1514">
                  <c:v>-2.4678627143110976E-3</c:v>
                </c:pt>
                <c:pt idx="1515">
                  <c:v>-9.2108349187624006E-3</c:v>
                </c:pt>
                <c:pt idx="1516">
                  <c:v>1.9742215046698597E-3</c:v>
                </c:pt>
                <c:pt idx="1517">
                  <c:v>9.1459505712470079E-3</c:v>
                </c:pt>
                <c:pt idx="1518">
                  <c:v>4.2737867305504551E-3</c:v>
                </c:pt>
                <c:pt idx="1519">
                  <c:v>4.7329586170565818E-3</c:v>
                </c:pt>
                <c:pt idx="1520">
                  <c:v>4.4039980008880875E-4</c:v>
                </c:pt>
                <c:pt idx="1521">
                  <c:v>3.8480098296502785E-3</c:v>
                </c:pt>
                <c:pt idx="1522">
                  <c:v>6.1703386422056195E-3</c:v>
                </c:pt>
                <c:pt idx="1523">
                  <c:v>5.5875816318562421E-4</c:v>
                </c:pt>
                <c:pt idx="1524">
                  <c:v>-1.6104577283425625E-3</c:v>
                </c:pt>
                <c:pt idx="1525">
                  <c:v>-2.0243940037913966E-3</c:v>
                </c:pt>
                <c:pt idx="1526">
                  <c:v>-1.3551343599573773E-3</c:v>
                </c:pt>
                <c:pt idx="1527">
                  <c:v>-6.7449146367595247E-3</c:v>
                </c:pt>
                <c:pt idx="1528">
                  <c:v>-5.7547548660338288E-3</c:v>
                </c:pt>
                <c:pt idx="1529">
                  <c:v>2.7615819791257934E-3</c:v>
                </c:pt>
                <c:pt idx="1530">
                  <c:v>-2.3285951818234896E-3</c:v>
                </c:pt>
                <c:pt idx="1531">
                  <c:v>1.6677243783653761E-3</c:v>
                </c:pt>
                <c:pt idx="1532">
                  <c:v>2.0608171297813449E-3</c:v>
                </c:pt>
                <c:pt idx="1533">
                  <c:v>-1.7166456494215332E-3</c:v>
                </c:pt>
                <c:pt idx="1534">
                  <c:v>-3.0470686290674509E-3</c:v>
                </c:pt>
                <c:pt idx="1535">
                  <c:v>4.2030070652343543E-3</c:v>
                </c:pt>
                <c:pt idx="1536">
                  <c:v>-1.4657023008598835E-2</c:v>
                </c:pt>
                <c:pt idx="1537">
                  <c:v>-2.2025278657789027E-4</c:v>
                </c:pt>
                <c:pt idx="1538">
                  <c:v>3.0056363953452347E-3</c:v>
                </c:pt>
                <c:pt idx="1539">
                  <c:v>-5.379974304119961E-3</c:v>
                </c:pt>
                <c:pt idx="1540">
                  <c:v>2.6897559100480528E-3</c:v>
                </c:pt>
                <c:pt idx="1541">
                  <c:v>4.3982450339261625E-3</c:v>
                </c:pt>
                <c:pt idx="1542">
                  <c:v>1.7111225353660942E-3</c:v>
                </c:pt>
                <c:pt idx="1543">
                  <c:v>5.3774258424161836E-3</c:v>
                </c:pt>
                <c:pt idx="1544">
                  <c:v>-3.9671632597931827E-3</c:v>
                </c:pt>
                <c:pt idx="1545">
                  <c:v>-4.8830525271639225E-3</c:v>
                </c:pt>
                <c:pt idx="1546">
                  <c:v>-1.15628477689248E-2</c:v>
                </c:pt>
                <c:pt idx="1547">
                  <c:v>-9.1188455717106098E-3</c:v>
                </c:pt>
                <c:pt idx="1548">
                  <c:v>-1.7332548441262752E-2</c:v>
                </c:pt>
                <c:pt idx="1549">
                  <c:v>-6.4408776695323855E-4</c:v>
                </c:pt>
                <c:pt idx="1550">
                  <c:v>1.1589792579166147E-2</c:v>
                </c:pt>
                <c:pt idx="1551">
                  <c:v>6.3080990404082993E-3</c:v>
                </c:pt>
                <c:pt idx="1552">
                  <c:v>1.8985532309310216E-3</c:v>
                </c:pt>
                <c:pt idx="1553">
                  <c:v>-7.1269128649035229E-3</c:v>
                </c:pt>
                <c:pt idx="1554">
                  <c:v>-9.7479831044339216E-3</c:v>
                </c:pt>
                <c:pt idx="1555">
                  <c:v>9.8549811763108952E-3</c:v>
                </c:pt>
                <c:pt idx="1556">
                  <c:v>4.8126198536579956E-4</c:v>
                </c:pt>
                <c:pt idx="1557">
                  <c:v>-4.1631969719988504E-3</c:v>
                </c:pt>
                <c:pt idx="1558">
                  <c:v>9.8297151911082015E-3</c:v>
                </c:pt>
                <c:pt idx="1559">
                  <c:v>-3.4365253519417216E-3</c:v>
                </c:pt>
                <c:pt idx="1560">
                  <c:v>3.0818960304415111E-3</c:v>
                </c:pt>
                <c:pt idx="1561">
                  <c:v>4.6445609357586015E-3</c:v>
                </c:pt>
                <c:pt idx="1562">
                  <c:v>-1.5885643893220891E-3</c:v>
                </c:pt>
                <c:pt idx="1563">
                  <c:v>3.2440187760109929E-3</c:v>
                </c:pt>
                <c:pt idx="1564">
                  <c:v>2.9117330906647254E-4</c:v>
                </c:pt>
                <c:pt idx="1565">
                  <c:v>3.1443153218548847E-3</c:v>
                </c:pt>
                <c:pt idx="1566">
                  <c:v>-3.05518853705955E-3</c:v>
                </c:pt>
                <c:pt idx="1567">
                  <c:v>-4.137153622970402E-3</c:v>
                </c:pt>
                <c:pt idx="1568">
                  <c:v>-6.0394124420731776E-3</c:v>
                </c:pt>
                <c:pt idx="1569">
                  <c:v>-1.3955746057817686E-3</c:v>
                </c:pt>
                <c:pt idx="1570">
                  <c:v>-1.5362917437091728E-3</c:v>
                </c:pt>
                <c:pt idx="1571">
                  <c:v>-7.3135752419413169E-3</c:v>
                </c:pt>
                <c:pt idx="1572">
                  <c:v>-1.5512249726390315E-2</c:v>
                </c:pt>
                <c:pt idx="1573">
                  <c:v>-6.9613063617380844E-3</c:v>
                </c:pt>
                <c:pt idx="1574">
                  <c:v>7.8291935739718266E-3</c:v>
                </c:pt>
                <c:pt idx="1575">
                  <c:v>4.1160600752356835E-3</c:v>
                </c:pt>
                <c:pt idx="1576">
                  <c:v>5.7642164753144431E-3</c:v>
                </c:pt>
                <c:pt idx="1577">
                  <c:v>2.7039075460040252E-3</c:v>
                </c:pt>
                <c:pt idx="1578">
                  <c:v>-7.5582652768314551E-3</c:v>
                </c:pt>
                <c:pt idx="1579">
                  <c:v>4.5469459019606973E-3</c:v>
                </c:pt>
                <c:pt idx="1580">
                  <c:v>-5.0468716153162507E-3</c:v>
                </c:pt>
                <c:pt idx="1581">
                  <c:v>9.1049363073780754E-4</c:v>
                </c:pt>
                <c:pt idx="1582">
                  <c:v>5.4927430212381445E-4</c:v>
                </c:pt>
                <c:pt idx="1583">
                  <c:v>-6.6153366052639218E-3</c:v>
                </c:pt>
                <c:pt idx="1584">
                  <c:v>6.1037512220751822E-4</c:v>
                </c:pt>
                <c:pt idx="1585">
                  <c:v>1.1348501446507342E-2</c:v>
                </c:pt>
                <c:pt idx="1586">
                  <c:v>2.8557295812257077E-3</c:v>
                </c:pt>
                <c:pt idx="1587">
                  <c:v>1.3450838713928714E-3</c:v>
                </c:pt>
                <c:pt idx="1588">
                  <c:v>-3.4250324266301702E-3</c:v>
                </c:pt>
                <c:pt idx="1589">
                  <c:v>-7.2172579407249193E-3</c:v>
                </c:pt>
                <c:pt idx="1590">
                  <c:v>-1.8900362402896054E-3</c:v>
                </c:pt>
                <c:pt idx="1591">
                  <c:v>9.0731861653354784E-3</c:v>
                </c:pt>
                <c:pt idx="1592">
                  <c:v>-3.6617729622889783E-4</c:v>
                </c:pt>
                <c:pt idx="1593">
                  <c:v>2.749849503567825E-3</c:v>
                </c:pt>
                <c:pt idx="1594">
                  <c:v>6.3588178135252083E-3</c:v>
                </c:pt>
                <c:pt idx="1595">
                  <c:v>-3.4664474555640146E-3</c:v>
                </c:pt>
                <c:pt idx="1596">
                  <c:v>4.907626064028614E-3</c:v>
                </c:pt>
                <c:pt idx="1597">
                  <c:v>5.0902877012040104E-3</c:v>
                </c:pt>
                <c:pt idx="1598">
                  <c:v>-8.8931578898587826E-4</c:v>
                </c:pt>
                <c:pt idx="1599">
                  <c:v>-1.8463388291219962E-3</c:v>
                </c:pt>
                <c:pt idx="1600">
                  <c:v>-3.2941010771029289E-3</c:v>
                </c:pt>
                <c:pt idx="1601">
                  <c:v>4.1230245010324129E-3</c:v>
                </c:pt>
                <c:pt idx="1602">
                  <c:v>-2.6224320252951072E-3</c:v>
                </c:pt>
                <c:pt idx="1603">
                  <c:v>-2.9398921120249444E-3</c:v>
                </c:pt>
                <c:pt idx="1604">
                  <c:v>-1.8020517283380277E-3</c:v>
                </c:pt>
                <c:pt idx="1605">
                  <c:v>-1.7098714825833916E-3</c:v>
                </c:pt>
                <c:pt idx="1606">
                  <c:v>3.1700870216082588E-3</c:v>
                </c:pt>
                <c:pt idx="1607">
                  <c:v>-6.5861746370110552E-4</c:v>
                </c:pt>
                <c:pt idx="1608">
                  <c:v>2.2061562220203612E-3</c:v>
                </c:pt>
                <c:pt idx="1609">
                  <c:v>5.1231407259157979E-3</c:v>
                </c:pt>
                <c:pt idx="1610">
                  <c:v>-4.4368098525249255E-3</c:v>
                </c:pt>
                <c:pt idx="1611">
                  <c:v>3.2280354444920167E-3</c:v>
                </c:pt>
                <c:pt idx="1612">
                  <c:v>-1.3487601262738291E-3</c:v>
                </c:pt>
                <c:pt idx="1613">
                  <c:v>8.7462163206919463E-4</c:v>
                </c:pt>
                <c:pt idx="1614">
                  <c:v>1.6961759049129999E-3</c:v>
                </c:pt>
                <c:pt idx="1615">
                  <c:v>2.9990466562488383E-3</c:v>
                </c:pt>
                <c:pt idx="1616">
                  <c:v>-2.885676549396976E-3</c:v>
                </c:pt>
                <c:pt idx="1617">
                  <c:v>4.486255524303262E-3</c:v>
                </c:pt>
                <c:pt idx="1618">
                  <c:v>-1.5637038952177607E-3</c:v>
                </c:pt>
                <c:pt idx="1619">
                  <c:v>-5.6830233469629121E-3</c:v>
                </c:pt>
                <c:pt idx="1620">
                  <c:v>6.3935143324802546E-3</c:v>
                </c:pt>
                <c:pt idx="1621">
                  <c:v>-7.0523398588746566E-3</c:v>
                </c:pt>
                <c:pt idx="1622">
                  <c:v>1.1583870022602305E-4</c:v>
                </c:pt>
                <c:pt idx="1623">
                  <c:v>-4.5487765412315362E-3</c:v>
                </c:pt>
                <c:pt idx="1624">
                  <c:v>1.4195154392062648E-3</c:v>
                </c:pt>
                <c:pt idx="1625">
                  <c:v>-9.459742305888974E-3</c:v>
                </c:pt>
                <c:pt idx="1626">
                  <c:v>-1.7662727155346447E-3</c:v>
                </c:pt>
                <c:pt idx="1627">
                  <c:v>4.2576956083675288E-3</c:v>
                </c:pt>
                <c:pt idx="1628">
                  <c:v>1.0611799323402726E-2</c:v>
                </c:pt>
                <c:pt idx="1629">
                  <c:v>-2.7504861442978479E-3</c:v>
                </c:pt>
                <c:pt idx="1630">
                  <c:v>-3.1484494566823562E-3</c:v>
                </c:pt>
                <c:pt idx="1631">
                  <c:v>2.6010936967419962E-3</c:v>
                </c:pt>
                <c:pt idx="1632">
                  <c:v>2.3228482542865247E-3</c:v>
                </c:pt>
                <c:pt idx="1633">
                  <c:v>3.7927507684809569E-3</c:v>
                </c:pt>
                <c:pt idx="1634">
                  <c:v>1.9577478293029138E-3</c:v>
                </c:pt>
                <c:pt idx="1635">
                  <c:v>-1.9102380386818441E-3</c:v>
                </c:pt>
                <c:pt idx="1636">
                  <c:v>5.8740356023565532E-3</c:v>
                </c:pt>
                <c:pt idx="1637">
                  <c:v>-3.0812372603048477E-3</c:v>
                </c:pt>
                <c:pt idx="1638">
                  <c:v>-2.8470538164465653E-3</c:v>
                </c:pt>
                <c:pt idx="1639">
                  <c:v>-1.0312191477362065E-2</c:v>
                </c:pt>
                <c:pt idx="1640">
                  <c:v>-6.5208100529556834E-4</c:v>
                </c:pt>
                <c:pt idx="1641">
                  <c:v>-1.1435734449354973E-2</c:v>
                </c:pt>
                <c:pt idx="1642">
                  <c:v>-1.9222533358462246E-2</c:v>
                </c:pt>
                <c:pt idx="1643">
                  <c:v>-5.6490184334665461E-3</c:v>
                </c:pt>
                <c:pt idx="1644">
                  <c:v>-7.2788872528504189E-3</c:v>
                </c:pt>
                <c:pt idx="1645">
                  <c:v>1.9642030301856295E-3</c:v>
                </c:pt>
                <c:pt idx="1646">
                  <c:v>-1.4392847444403167E-2</c:v>
                </c:pt>
                <c:pt idx="1647">
                  <c:v>6.354507723558056E-3</c:v>
                </c:pt>
                <c:pt idx="1648">
                  <c:v>-9.6870898982155396E-3</c:v>
                </c:pt>
                <c:pt idx="1649">
                  <c:v>-8.070873158493308E-4</c:v>
                </c:pt>
                <c:pt idx="1650">
                  <c:v>3.2385133681096523E-3</c:v>
                </c:pt>
                <c:pt idx="1651">
                  <c:v>-1.8923740507925668E-3</c:v>
                </c:pt>
                <c:pt idx="1652">
                  <c:v>8.4568015779182826E-3</c:v>
                </c:pt>
                <c:pt idx="1653">
                  <c:v>-3.6958259987975861E-3</c:v>
                </c:pt>
                <c:pt idx="1654">
                  <c:v>-4.992510162534769E-4</c:v>
                </c:pt>
                <c:pt idx="1655">
                  <c:v>-1.3336494089890127E-2</c:v>
                </c:pt>
                <c:pt idx="1656">
                  <c:v>-3.9153563852414308E-3</c:v>
                </c:pt>
                <c:pt idx="1657">
                  <c:v>9.0249050928175034E-3</c:v>
                </c:pt>
                <c:pt idx="1658">
                  <c:v>2.9811409996967075E-3</c:v>
                </c:pt>
                <c:pt idx="1659">
                  <c:v>-4.863426549977512E-3</c:v>
                </c:pt>
                <c:pt idx="1660">
                  <c:v>-1.1174018853409295E-3</c:v>
                </c:pt>
                <c:pt idx="1661">
                  <c:v>-5.0859876652753488E-4</c:v>
                </c:pt>
                <c:pt idx="1662">
                  <c:v>-2.787657466646376E-2</c:v>
                </c:pt>
                <c:pt idx="1663">
                  <c:v>-1.403046220552151E-2</c:v>
                </c:pt>
                <c:pt idx="1664">
                  <c:v>-3.0451004583712526E-3</c:v>
                </c:pt>
                <c:pt idx="1665">
                  <c:v>5.7484233304565535E-3</c:v>
                </c:pt>
                <c:pt idx="1666">
                  <c:v>8.2828090207942573E-4</c:v>
                </c:pt>
                <c:pt idx="1667">
                  <c:v>3.0603928383610146E-3</c:v>
                </c:pt>
                <c:pt idx="1668">
                  <c:v>6.2240135699416221E-3</c:v>
                </c:pt>
                <c:pt idx="1669">
                  <c:v>6.3813968226653639E-3</c:v>
                </c:pt>
                <c:pt idx="1670">
                  <c:v>-4.4722137232616754E-3</c:v>
                </c:pt>
                <c:pt idx="1671">
                  <c:v>5.8403580841390745E-3</c:v>
                </c:pt>
                <c:pt idx="1672">
                  <c:v>3.2217009977084654E-3</c:v>
                </c:pt>
                <c:pt idx="1673">
                  <c:v>-6.2305320289857136E-3</c:v>
                </c:pt>
                <c:pt idx="1674">
                  <c:v>6.163863517873347E-3</c:v>
                </c:pt>
                <c:pt idx="1675">
                  <c:v>2.0293172511574031E-3</c:v>
                </c:pt>
                <c:pt idx="1676">
                  <c:v>2.8453609827367998E-3</c:v>
                </c:pt>
                <c:pt idx="1677">
                  <c:v>-1.554525939970075E-3</c:v>
                </c:pt>
                <c:pt idx="1678">
                  <c:v>7.8621955670470367E-3</c:v>
                </c:pt>
                <c:pt idx="1679">
                  <c:v>-2.8087809586684331E-3</c:v>
                </c:pt>
                <c:pt idx="1680">
                  <c:v>-4.0466861516953445E-3</c:v>
                </c:pt>
                <c:pt idx="1681">
                  <c:v>1.3903952945770737E-3</c:v>
                </c:pt>
                <c:pt idx="1682">
                  <c:v>-1.5538867450720639E-3</c:v>
                </c:pt>
                <c:pt idx="1683">
                  <c:v>-5.8140082161418638E-3</c:v>
                </c:pt>
                <c:pt idx="1684">
                  <c:v>-7.050282511000816E-5</c:v>
                </c:pt>
                <c:pt idx="1685">
                  <c:v>-5.3784641625691521E-3</c:v>
                </c:pt>
                <c:pt idx="1686">
                  <c:v>5.4383199894758594E-3</c:v>
                </c:pt>
                <c:pt idx="1687">
                  <c:v>2.4587875283232918E-4</c:v>
                </c:pt>
                <c:pt idx="1688">
                  <c:v>-5.6691085363141935E-3</c:v>
                </c:pt>
                <c:pt idx="1689">
                  <c:v>4.1598303059662278E-3</c:v>
                </c:pt>
                <c:pt idx="1690">
                  <c:v>-8.4713479990927709E-4</c:v>
                </c:pt>
                <c:pt idx="1691">
                  <c:v>-4.7094455989638018E-4</c:v>
                </c:pt>
                <c:pt idx="1692">
                  <c:v>1.3929142086388513E-3</c:v>
                </c:pt>
                <c:pt idx="1693">
                  <c:v>3.1241862222270989E-3</c:v>
                </c:pt>
                <c:pt idx="1694">
                  <c:v>-3.0650618718962575E-3</c:v>
                </c:pt>
                <c:pt idx="1695">
                  <c:v>-1.6524298994017306E-3</c:v>
                </c:pt>
                <c:pt idx="1696">
                  <c:v>6.1600561143504429E-4</c:v>
                </c:pt>
                <c:pt idx="1697">
                  <c:v>7.2267725937098515E-3</c:v>
                </c:pt>
                <c:pt idx="1698">
                  <c:v>1.3167464403791573E-3</c:v>
                </c:pt>
                <c:pt idx="1699">
                  <c:v>1.6317062462543053E-3</c:v>
                </c:pt>
                <c:pt idx="1700">
                  <c:v>1.7389332790518353E-3</c:v>
                </c:pt>
                <c:pt idx="1701">
                  <c:v>-2.455099449746645E-3</c:v>
                </c:pt>
                <c:pt idx="1702">
                  <c:v>-3.7734455765676689E-3</c:v>
                </c:pt>
                <c:pt idx="1703">
                  <c:v>5.9692637034725049E-3</c:v>
                </c:pt>
                <c:pt idx="1704">
                  <c:v>-2.4207034788875648E-3</c:v>
                </c:pt>
                <c:pt idx="1705">
                  <c:v>1.52700810448958E-3</c:v>
                </c:pt>
                <c:pt idx="1706">
                  <c:v>-3.9968618726256011E-3</c:v>
                </c:pt>
                <c:pt idx="1707">
                  <c:v>1.0204136800007202E-3</c:v>
                </c:pt>
                <c:pt idx="1708">
                  <c:v>5.8223601488236465E-3</c:v>
                </c:pt>
                <c:pt idx="1709">
                  <c:v>-4.5961122225408602E-3</c:v>
                </c:pt>
                <c:pt idx="1710">
                  <c:v>1.2603507583992535E-3</c:v>
                </c:pt>
                <c:pt idx="1711">
                  <c:v>3.1184619444155626E-3</c:v>
                </c:pt>
                <c:pt idx="1712">
                  <c:v>-2.7503573026937955E-3</c:v>
                </c:pt>
                <c:pt idx="1713">
                  <c:v>5.1861640463668479E-5</c:v>
                </c:pt>
                <c:pt idx="1714">
                  <c:v>-2.3751779390956962E-4</c:v>
                </c:pt>
                <c:pt idx="1715">
                  <c:v>-2.9365114692844196E-3</c:v>
                </c:pt>
                <c:pt idx="1716">
                  <c:v>-2.2765748884034931E-4</c:v>
                </c:pt>
                <c:pt idx="1717">
                  <c:v>-1.8989798644091227E-3</c:v>
                </c:pt>
                <c:pt idx="1718">
                  <c:v>-2.822334483526534E-4</c:v>
                </c:pt>
                <c:pt idx="1719">
                  <c:v>-1.8048344388977844E-3</c:v>
                </c:pt>
                <c:pt idx="1720">
                  <c:v>-5.122613100791984E-3</c:v>
                </c:pt>
                <c:pt idx="1721">
                  <c:v>3.3981198019406023E-3</c:v>
                </c:pt>
                <c:pt idx="1722">
                  <c:v>-5.8164384537717773E-4</c:v>
                </c:pt>
                <c:pt idx="1723">
                  <c:v>-2.165924203246905E-3</c:v>
                </c:pt>
                <c:pt idx="1724">
                  <c:v>-9.0319628510504568E-4</c:v>
                </c:pt>
                <c:pt idx="1725">
                  <c:v>-1.7450016006648195E-4</c:v>
                </c:pt>
                <c:pt idx="1726">
                  <c:v>2.79759590746953E-3</c:v>
                </c:pt>
                <c:pt idx="1727">
                  <c:v>1.6474457197617198E-3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RISKSTATS!$AA$2:$AA$2200</c:f>
              <c:numCache>
                <c:formatCode>General</c:formatCode>
                <c:ptCount val="2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RISKSTATS!$R$2:$R$2200</c:f>
              <c:numCache>
                <c:formatCode>0.00%</c:formatCode>
                <c:ptCount val="2199"/>
                <c:pt idx="0">
                  <c:v>-2.8374510407695577E-2</c:v>
                </c:pt>
                <c:pt idx="1">
                  <c:v>-2.8963984006927495E-2</c:v>
                </c:pt>
                <c:pt idx="2">
                  <c:v>-2.8805775037132504E-2</c:v>
                </c:pt>
                <c:pt idx="3">
                  <c:v>-2.8310281536992055E-2</c:v>
                </c:pt>
                <c:pt idx="4">
                  <c:v>-2.8266999370346293E-2</c:v>
                </c:pt>
                <c:pt idx="5">
                  <c:v>-2.7462394000036187E-2</c:v>
                </c:pt>
                <c:pt idx="6">
                  <c:v>-2.7462394000036187E-2</c:v>
                </c:pt>
                <c:pt idx="7">
                  <c:v>-2.7343777570512203E-2</c:v>
                </c:pt>
                <c:pt idx="8">
                  <c:v>-2.6710446284403042E-2</c:v>
                </c:pt>
                <c:pt idx="9">
                  <c:v>-2.6711182505883932E-2</c:v>
                </c:pt>
                <c:pt idx="10">
                  <c:v>-2.6501456497312177E-2</c:v>
                </c:pt>
                <c:pt idx="11">
                  <c:v>-2.6252642827157734E-2</c:v>
                </c:pt>
                <c:pt idx="12">
                  <c:v>-2.4310647276127691E-2</c:v>
                </c:pt>
                <c:pt idx="13">
                  <c:v>-2.3779203202426505E-2</c:v>
                </c:pt>
                <c:pt idx="14">
                  <c:v>-2.3707462142657863E-2</c:v>
                </c:pt>
                <c:pt idx="15">
                  <c:v>-2.3843555026624014E-2</c:v>
                </c:pt>
                <c:pt idx="16">
                  <c:v>-2.3770144750355052E-2</c:v>
                </c:pt>
                <c:pt idx="17">
                  <c:v>-2.3310355245713957E-2</c:v>
                </c:pt>
                <c:pt idx="18">
                  <c:v>-2.3212938882976177E-2</c:v>
                </c:pt>
                <c:pt idx="19">
                  <c:v>-2.3108370979536049E-2</c:v>
                </c:pt>
                <c:pt idx="20">
                  <c:v>-2.3094732856203622E-2</c:v>
                </c:pt>
                <c:pt idx="21">
                  <c:v>-2.310917692647976E-2</c:v>
                </c:pt>
                <c:pt idx="22">
                  <c:v>-2.2986708176435972E-2</c:v>
                </c:pt>
                <c:pt idx="23">
                  <c:v>-2.2827124540781046E-2</c:v>
                </c:pt>
                <c:pt idx="24">
                  <c:v>-2.289206366877217E-2</c:v>
                </c:pt>
                <c:pt idx="25">
                  <c:v>-2.2098042563515351E-2</c:v>
                </c:pt>
                <c:pt idx="26">
                  <c:v>-2.1696000528429387E-2</c:v>
                </c:pt>
                <c:pt idx="27">
                  <c:v>-2.0406939532563881E-2</c:v>
                </c:pt>
                <c:pt idx="28">
                  <c:v>-2.0347523769108235E-2</c:v>
                </c:pt>
                <c:pt idx="29">
                  <c:v>-1.7908393197039133E-2</c:v>
                </c:pt>
                <c:pt idx="30">
                  <c:v>-1.7848740682998656E-2</c:v>
                </c:pt>
                <c:pt idx="31">
                  <c:v>-1.7905076858470759E-2</c:v>
                </c:pt>
                <c:pt idx="32">
                  <c:v>-1.7711748655820172E-2</c:v>
                </c:pt>
                <c:pt idx="33">
                  <c:v>-1.7700908041021982E-2</c:v>
                </c:pt>
                <c:pt idx="34">
                  <c:v>-1.7580408629056032E-2</c:v>
                </c:pt>
                <c:pt idx="35">
                  <c:v>-1.6742888461328816E-2</c:v>
                </c:pt>
                <c:pt idx="36">
                  <c:v>-1.6565477939031192E-2</c:v>
                </c:pt>
                <c:pt idx="37">
                  <c:v>-1.6204373323697119E-2</c:v>
                </c:pt>
                <c:pt idx="38">
                  <c:v>-1.5309420488444733E-2</c:v>
                </c:pt>
                <c:pt idx="39">
                  <c:v>-1.5306287329238163E-2</c:v>
                </c:pt>
                <c:pt idx="40">
                  <c:v>-1.5168976041278544E-2</c:v>
                </c:pt>
                <c:pt idx="41">
                  <c:v>-1.5006930407653562E-2</c:v>
                </c:pt>
                <c:pt idx="42">
                  <c:v>-1.5102026868180785E-2</c:v>
                </c:pt>
                <c:pt idx="43">
                  <c:v>-1.5281702143848001E-2</c:v>
                </c:pt>
                <c:pt idx="44">
                  <c:v>-1.5228241295928015E-2</c:v>
                </c:pt>
                <c:pt idx="45">
                  <c:v>-1.5185253601819828E-2</c:v>
                </c:pt>
                <c:pt idx="46">
                  <c:v>-1.5157068665353532E-2</c:v>
                </c:pt>
                <c:pt idx="47">
                  <c:v>-1.5142347528900413E-2</c:v>
                </c:pt>
                <c:pt idx="48">
                  <c:v>-1.5092997440221903E-2</c:v>
                </c:pt>
                <c:pt idx="49">
                  <c:v>-1.5117904021565032E-2</c:v>
                </c:pt>
                <c:pt idx="50">
                  <c:v>-1.4858596232252047E-2</c:v>
                </c:pt>
                <c:pt idx="51">
                  <c:v>-1.3952711108791243E-2</c:v>
                </c:pt>
                <c:pt idx="52">
                  <c:v>-1.3503463517886876E-2</c:v>
                </c:pt>
                <c:pt idx="53">
                  <c:v>-1.3581905209539162E-2</c:v>
                </c:pt>
                <c:pt idx="54">
                  <c:v>-1.3787355251071571E-2</c:v>
                </c:pt>
                <c:pt idx="55">
                  <c:v>-1.3900662390585256E-2</c:v>
                </c:pt>
                <c:pt idx="56">
                  <c:v>-1.1569258598084902E-2</c:v>
                </c:pt>
                <c:pt idx="57">
                  <c:v>-1.1488711265639507E-2</c:v>
                </c:pt>
                <c:pt idx="58">
                  <c:v>-1.1732480006631591E-2</c:v>
                </c:pt>
                <c:pt idx="59">
                  <c:v>-1.1693230859780209E-2</c:v>
                </c:pt>
                <c:pt idx="60">
                  <c:v>-1.1791209683312761E-2</c:v>
                </c:pt>
                <c:pt idx="61">
                  <c:v>-1.1723180860456827E-2</c:v>
                </c:pt>
                <c:pt idx="62">
                  <c:v>-1.1505769923005596E-2</c:v>
                </c:pt>
                <c:pt idx="63">
                  <c:v>-1.1634426426852976E-2</c:v>
                </c:pt>
                <c:pt idx="64">
                  <c:v>-1.1206613501066689E-2</c:v>
                </c:pt>
                <c:pt idx="65">
                  <c:v>-1.1198015094857402E-2</c:v>
                </c:pt>
                <c:pt idx="66">
                  <c:v>-1.0849993569877082E-2</c:v>
                </c:pt>
                <c:pt idx="67">
                  <c:v>-1.0908213666804304E-2</c:v>
                </c:pt>
                <c:pt idx="68">
                  <c:v>-1.0865987751620579E-2</c:v>
                </c:pt>
                <c:pt idx="69">
                  <c:v>-1.0825796036080634E-2</c:v>
                </c:pt>
                <c:pt idx="70">
                  <c:v>-1.0757313767601901E-2</c:v>
                </c:pt>
                <c:pt idx="71">
                  <c:v>-1.0706698059586787E-2</c:v>
                </c:pt>
                <c:pt idx="72">
                  <c:v>-1.1384921230123581E-2</c:v>
                </c:pt>
                <c:pt idx="73">
                  <c:v>-1.1450159064554604E-2</c:v>
                </c:pt>
                <c:pt idx="74">
                  <c:v>-1.292750639608497E-2</c:v>
                </c:pt>
                <c:pt idx="75">
                  <c:v>-1.2965025168879315E-2</c:v>
                </c:pt>
                <c:pt idx="76">
                  <c:v>-1.2894673831250175E-2</c:v>
                </c:pt>
                <c:pt idx="77">
                  <c:v>-1.2936259902270196E-2</c:v>
                </c:pt>
                <c:pt idx="78">
                  <c:v>-1.2763123499830659E-2</c:v>
                </c:pt>
                <c:pt idx="79">
                  <c:v>-1.2767944242710487E-2</c:v>
                </c:pt>
                <c:pt idx="80">
                  <c:v>-1.3241520078396414E-2</c:v>
                </c:pt>
                <c:pt idx="81">
                  <c:v>-1.3891610004507905E-2</c:v>
                </c:pt>
                <c:pt idx="82">
                  <c:v>-1.3947902819257186E-2</c:v>
                </c:pt>
                <c:pt idx="83">
                  <c:v>-1.5256135502106942E-2</c:v>
                </c:pt>
                <c:pt idx="84">
                  <c:v>-1.5375120386504952E-2</c:v>
                </c:pt>
                <c:pt idx="85">
                  <c:v>-1.5888917893942686E-2</c:v>
                </c:pt>
                <c:pt idx="86">
                  <c:v>-1.593825284837502E-2</c:v>
                </c:pt>
                <c:pt idx="87">
                  <c:v>-1.5846365525034666E-2</c:v>
                </c:pt>
                <c:pt idx="88">
                  <c:v>-1.5782745804507434E-2</c:v>
                </c:pt>
                <c:pt idx="89">
                  <c:v>-1.5747390855622819E-2</c:v>
                </c:pt>
                <c:pt idx="90">
                  <c:v>-1.5671596165596175E-2</c:v>
                </c:pt>
                <c:pt idx="91">
                  <c:v>-1.5735523554427991E-2</c:v>
                </c:pt>
                <c:pt idx="92">
                  <c:v>-1.5812620651057624E-2</c:v>
                </c:pt>
                <c:pt idx="93">
                  <c:v>-1.5792055209056792E-2</c:v>
                </c:pt>
                <c:pt idx="94">
                  <c:v>-1.5791108494161269E-2</c:v>
                </c:pt>
                <c:pt idx="95">
                  <c:v>-1.5129401467138001E-2</c:v>
                </c:pt>
                <c:pt idx="96">
                  <c:v>-1.5229922745095272E-2</c:v>
                </c:pt>
                <c:pt idx="97">
                  <c:v>-1.5238384193043832E-2</c:v>
                </c:pt>
                <c:pt idx="98">
                  <c:v>-1.53470091665795E-2</c:v>
                </c:pt>
                <c:pt idx="99">
                  <c:v>-1.5447845513653588E-2</c:v>
                </c:pt>
                <c:pt idx="100">
                  <c:v>-1.544736645893236E-2</c:v>
                </c:pt>
                <c:pt idx="101">
                  <c:v>-1.5454872220667272E-2</c:v>
                </c:pt>
                <c:pt idx="102">
                  <c:v>-1.5422557836978181E-2</c:v>
                </c:pt>
                <c:pt idx="103">
                  <c:v>-1.5442450424419666E-2</c:v>
                </c:pt>
                <c:pt idx="104">
                  <c:v>-1.579268921508481E-2</c:v>
                </c:pt>
                <c:pt idx="105">
                  <c:v>-1.5715416992408578E-2</c:v>
                </c:pt>
                <c:pt idx="106">
                  <c:v>-1.5295397124989304E-2</c:v>
                </c:pt>
                <c:pt idx="107">
                  <c:v>-1.5295713519922526E-2</c:v>
                </c:pt>
                <c:pt idx="108">
                  <c:v>-1.5376803926124239E-2</c:v>
                </c:pt>
                <c:pt idx="109">
                  <c:v>-1.553020252270287E-2</c:v>
                </c:pt>
                <c:pt idx="110">
                  <c:v>-1.5580107047335522E-2</c:v>
                </c:pt>
                <c:pt idx="111">
                  <c:v>-1.5853775002625945E-2</c:v>
                </c:pt>
                <c:pt idx="112">
                  <c:v>-1.5784176454813101E-2</c:v>
                </c:pt>
                <c:pt idx="113">
                  <c:v>-1.5816076248881965E-2</c:v>
                </c:pt>
                <c:pt idx="114">
                  <c:v>-1.5815941594199804E-2</c:v>
                </c:pt>
                <c:pt idx="115">
                  <c:v>-1.5879006842310917E-2</c:v>
                </c:pt>
                <c:pt idx="116">
                  <c:v>-1.5790982711504788E-2</c:v>
                </c:pt>
                <c:pt idx="117">
                  <c:v>-1.5648748150366019E-2</c:v>
                </c:pt>
                <c:pt idx="118">
                  <c:v>-1.5773103951984658E-2</c:v>
                </c:pt>
                <c:pt idx="119">
                  <c:v>-1.5773434887727214E-2</c:v>
                </c:pt>
                <c:pt idx="120">
                  <c:v>-1.5799386666852083E-2</c:v>
                </c:pt>
                <c:pt idx="121">
                  <c:v>-1.5601379480836657E-2</c:v>
                </c:pt>
                <c:pt idx="122">
                  <c:v>-1.5287619575742865E-2</c:v>
                </c:pt>
                <c:pt idx="123">
                  <c:v>-1.5180560322157267E-2</c:v>
                </c:pt>
                <c:pt idx="124">
                  <c:v>-1.5147427666829295E-2</c:v>
                </c:pt>
                <c:pt idx="125">
                  <c:v>-1.5147564741911193E-2</c:v>
                </c:pt>
                <c:pt idx="126">
                  <c:v>-1.5146455804648698E-2</c:v>
                </c:pt>
                <c:pt idx="127">
                  <c:v>-1.4710873808893276E-2</c:v>
                </c:pt>
                <c:pt idx="128">
                  <c:v>-1.4744872125875347E-2</c:v>
                </c:pt>
                <c:pt idx="129">
                  <c:v>-1.4749330668670303E-2</c:v>
                </c:pt>
                <c:pt idx="130">
                  <c:v>-1.4692552497859628E-2</c:v>
                </c:pt>
                <c:pt idx="131">
                  <c:v>-1.4723163294821722E-2</c:v>
                </c:pt>
                <c:pt idx="132">
                  <c:v>-1.4735338660877602E-2</c:v>
                </c:pt>
                <c:pt idx="133">
                  <c:v>-1.474644761361658E-2</c:v>
                </c:pt>
                <c:pt idx="134">
                  <c:v>-1.5153893377432276E-2</c:v>
                </c:pt>
                <c:pt idx="135">
                  <c:v>-1.4467237014383324E-2</c:v>
                </c:pt>
                <c:pt idx="136">
                  <c:v>-1.4380382650302382E-2</c:v>
                </c:pt>
                <c:pt idx="137">
                  <c:v>-1.3227603733718764E-2</c:v>
                </c:pt>
                <c:pt idx="138">
                  <c:v>-1.3302420101511432E-2</c:v>
                </c:pt>
                <c:pt idx="139">
                  <c:v>-1.3614725284826783E-2</c:v>
                </c:pt>
                <c:pt idx="140">
                  <c:v>-1.430882459954979E-2</c:v>
                </c:pt>
                <c:pt idx="141">
                  <c:v>-1.4500360815873732E-2</c:v>
                </c:pt>
                <c:pt idx="142">
                  <c:v>-1.4483759089552628E-2</c:v>
                </c:pt>
                <c:pt idx="143">
                  <c:v>-1.4139609815992266E-2</c:v>
                </c:pt>
                <c:pt idx="144">
                  <c:v>-1.3758018827558151E-2</c:v>
                </c:pt>
                <c:pt idx="145">
                  <c:v>-1.3912265603524529E-2</c:v>
                </c:pt>
                <c:pt idx="146">
                  <c:v>-1.2632864596296556E-2</c:v>
                </c:pt>
                <c:pt idx="147">
                  <c:v>-1.2587059972257418E-2</c:v>
                </c:pt>
                <c:pt idx="148">
                  <c:v>-1.2005197608842295E-2</c:v>
                </c:pt>
                <c:pt idx="149">
                  <c:v>-1.2086409021540305E-2</c:v>
                </c:pt>
                <c:pt idx="150">
                  <c:v>-1.3351442055991147E-2</c:v>
                </c:pt>
                <c:pt idx="151">
                  <c:v>-1.3517637372973937E-2</c:v>
                </c:pt>
                <c:pt idx="152">
                  <c:v>-1.3472835496673346E-2</c:v>
                </c:pt>
                <c:pt idx="153">
                  <c:v>-1.3463855603261174E-2</c:v>
                </c:pt>
                <c:pt idx="154">
                  <c:v>-1.3367513375865416E-2</c:v>
                </c:pt>
                <c:pt idx="155">
                  <c:v>-1.3293296837029104E-2</c:v>
                </c:pt>
                <c:pt idx="156">
                  <c:v>-1.32918773153031E-2</c:v>
                </c:pt>
                <c:pt idx="157">
                  <c:v>-1.3234247576143965E-2</c:v>
                </c:pt>
                <c:pt idx="158">
                  <c:v>-1.3249856363323482E-2</c:v>
                </c:pt>
                <c:pt idx="159">
                  <c:v>-1.3084835469871291E-2</c:v>
                </c:pt>
                <c:pt idx="160">
                  <c:v>-1.309239260350168E-2</c:v>
                </c:pt>
                <c:pt idx="161">
                  <c:v>-1.3055115039598261E-2</c:v>
                </c:pt>
                <c:pt idx="162">
                  <c:v>-1.3032316932218031E-2</c:v>
                </c:pt>
                <c:pt idx="163">
                  <c:v>-1.2947623113598834E-2</c:v>
                </c:pt>
                <c:pt idx="164">
                  <c:v>-1.2928786551200973E-2</c:v>
                </c:pt>
                <c:pt idx="165">
                  <c:v>-1.2914020851937286E-2</c:v>
                </c:pt>
                <c:pt idx="166">
                  <c:v>-1.2878538683210847E-2</c:v>
                </c:pt>
                <c:pt idx="167">
                  <c:v>-1.2457207746416753E-2</c:v>
                </c:pt>
                <c:pt idx="168">
                  <c:v>-1.2509384231406958E-2</c:v>
                </c:pt>
                <c:pt idx="169">
                  <c:v>-1.2570967944490198E-2</c:v>
                </c:pt>
                <c:pt idx="170">
                  <c:v>-1.2647997874300385E-2</c:v>
                </c:pt>
                <c:pt idx="171">
                  <c:v>-1.2557333427064785E-2</c:v>
                </c:pt>
                <c:pt idx="172">
                  <c:v>-1.239583928710212E-2</c:v>
                </c:pt>
                <c:pt idx="173">
                  <c:v>-1.2342806213925828E-2</c:v>
                </c:pt>
                <c:pt idx="174">
                  <c:v>-1.198568242537724E-2</c:v>
                </c:pt>
                <c:pt idx="175">
                  <c:v>-1.1991952270225368E-2</c:v>
                </c:pt>
                <c:pt idx="176">
                  <c:v>-1.1974876048947069E-2</c:v>
                </c:pt>
                <c:pt idx="177">
                  <c:v>-1.1975016009637685E-2</c:v>
                </c:pt>
                <c:pt idx="178">
                  <c:v>-1.1805122134325118E-2</c:v>
                </c:pt>
                <c:pt idx="179">
                  <c:v>-1.1841193351140925E-2</c:v>
                </c:pt>
                <c:pt idx="180">
                  <c:v>-1.2108425699786894E-2</c:v>
                </c:pt>
                <c:pt idx="181">
                  <c:v>-1.1864958256900577E-2</c:v>
                </c:pt>
                <c:pt idx="182">
                  <c:v>-1.1812785682187134E-2</c:v>
                </c:pt>
                <c:pt idx="183">
                  <c:v>-1.1860400312973704E-2</c:v>
                </c:pt>
                <c:pt idx="184">
                  <c:v>-1.1913950180146444E-2</c:v>
                </c:pt>
                <c:pt idx="185">
                  <c:v>-1.1958298141955065E-2</c:v>
                </c:pt>
                <c:pt idx="186">
                  <c:v>-1.1989538637446765E-2</c:v>
                </c:pt>
                <c:pt idx="187">
                  <c:v>-1.2056134467419856E-2</c:v>
                </c:pt>
                <c:pt idx="188">
                  <c:v>-1.2071186166662041E-2</c:v>
                </c:pt>
                <c:pt idx="189">
                  <c:v>-1.2013504240342402E-2</c:v>
                </c:pt>
                <c:pt idx="190">
                  <c:v>-1.193269339799065E-2</c:v>
                </c:pt>
                <c:pt idx="191">
                  <c:v>-1.167923184648542E-2</c:v>
                </c:pt>
                <c:pt idx="192">
                  <c:v>-1.1705975652445884E-2</c:v>
                </c:pt>
                <c:pt idx="193">
                  <c:v>-1.1768048019395204E-2</c:v>
                </c:pt>
                <c:pt idx="194">
                  <c:v>-1.175422963259923E-2</c:v>
                </c:pt>
                <c:pt idx="195">
                  <c:v>-1.1721330936111286E-2</c:v>
                </c:pt>
                <c:pt idx="196">
                  <c:v>-1.1731077735320299E-2</c:v>
                </c:pt>
                <c:pt idx="197">
                  <c:v>-1.1333239518335996E-2</c:v>
                </c:pt>
                <c:pt idx="198">
                  <c:v>-1.1417043497339519E-2</c:v>
                </c:pt>
                <c:pt idx="199">
                  <c:v>-1.1384771113417064E-2</c:v>
                </c:pt>
                <c:pt idx="200">
                  <c:v>-1.1648127273900181E-2</c:v>
                </c:pt>
                <c:pt idx="201">
                  <c:v>-1.1505245601422123E-2</c:v>
                </c:pt>
                <c:pt idx="202">
                  <c:v>-1.1185622366150928E-2</c:v>
                </c:pt>
                <c:pt idx="203">
                  <c:v>-1.0395287366526626E-2</c:v>
                </c:pt>
                <c:pt idx="204">
                  <c:v>-9.9920956320329896E-3</c:v>
                </c:pt>
                <c:pt idx="205">
                  <c:v>-1.0006823226303108E-2</c:v>
                </c:pt>
                <c:pt idx="206">
                  <c:v>-1.0029445301028117E-2</c:v>
                </c:pt>
                <c:pt idx="207">
                  <c:v>-1.0496587707124277E-2</c:v>
                </c:pt>
                <c:pt idx="208">
                  <c:v>-1.0254399929268937E-2</c:v>
                </c:pt>
                <c:pt idx="209">
                  <c:v>-1.006675265579221E-2</c:v>
                </c:pt>
                <c:pt idx="210">
                  <c:v>-1.0207668088736238E-2</c:v>
                </c:pt>
                <c:pt idx="211">
                  <c:v>-1.0152141225709408E-2</c:v>
                </c:pt>
                <c:pt idx="212">
                  <c:v>-1.105461078914639E-2</c:v>
                </c:pt>
                <c:pt idx="213">
                  <c:v>-9.9289383024503356E-3</c:v>
                </c:pt>
                <c:pt idx="214">
                  <c:v>-1.0869798005015127E-2</c:v>
                </c:pt>
                <c:pt idx="215">
                  <c:v>-1.0957886324822924E-2</c:v>
                </c:pt>
                <c:pt idx="216">
                  <c:v>-1.121645396441162E-2</c:v>
                </c:pt>
                <c:pt idx="217">
                  <c:v>-1.1039534219674914E-2</c:v>
                </c:pt>
                <c:pt idx="218">
                  <c:v>-1.109348799012881E-2</c:v>
                </c:pt>
                <c:pt idx="219">
                  <c:v>-1.1296326231743386E-2</c:v>
                </c:pt>
                <c:pt idx="220">
                  <c:v>-1.1430759983518555E-2</c:v>
                </c:pt>
                <c:pt idx="221">
                  <c:v>-1.1501355018280583E-2</c:v>
                </c:pt>
                <c:pt idx="222">
                  <c:v>-1.1545161441097303E-2</c:v>
                </c:pt>
                <c:pt idx="223">
                  <c:v>-1.2031458819864142E-2</c:v>
                </c:pt>
                <c:pt idx="224">
                  <c:v>-1.3346029475807007E-2</c:v>
                </c:pt>
                <c:pt idx="225">
                  <c:v>-1.3231191556660062E-2</c:v>
                </c:pt>
                <c:pt idx="226">
                  <c:v>-1.3338464124538376E-2</c:v>
                </c:pt>
                <c:pt idx="227">
                  <c:v>-1.3417252140696825E-2</c:v>
                </c:pt>
                <c:pt idx="228">
                  <c:v>-1.3418303586006338E-2</c:v>
                </c:pt>
                <c:pt idx="229">
                  <c:v>-1.3599521963835796E-2</c:v>
                </c:pt>
                <c:pt idx="230">
                  <c:v>-1.3680714464471576E-2</c:v>
                </c:pt>
                <c:pt idx="231">
                  <c:v>-1.4276639557905117E-2</c:v>
                </c:pt>
                <c:pt idx="232">
                  <c:v>-1.4373795604042582E-2</c:v>
                </c:pt>
                <c:pt idx="233">
                  <c:v>-1.439322251238776E-2</c:v>
                </c:pt>
                <c:pt idx="234">
                  <c:v>-1.5252573437648402E-2</c:v>
                </c:pt>
                <c:pt idx="235">
                  <c:v>-1.5464188097198928E-2</c:v>
                </c:pt>
                <c:pt idx="236">
                  <c:v>-1.5468259777512374E-2</c:v>
                </c:pt>
                <c:pt idx="237">
                  <c:v>-1.5568505443113509E-2</c:v>
                </c:pt>
                <c:pt idx="238">
                  <c:v>-1.5836113134641804E-2</c:v>
                </c:pt>
                <c:pt idx="239">
                  <c:v>-1.5837461227032036E-2</c:v>
                </c:pt>
                <c:pt idx="240">
                  <c:v>-1.5855007895135931E-2</c:v>
                </c:pt>
                <c:pt idx="241">
                  <c:v>-1.6134545788121502E-2</c:v>
                </c:pt>
                <c:pt idx="242">
                  <c:v>-1.6144187190767517E-2</c:v>
                </c:pt>
                <c:pt idx="243">
                  <c:v>-1.5948221235821802E-2</c:v>
                </c:pt>
                <c:pt idx="244">
                  <c:v>-1.5948426890212256E-2</c:v>
                </c:pt>
                <c:pt idx="245">
                  <c:v>-1.6012584680511088E-2</c:v>
                </c:pt>
                <c:pt idx="246">
                  <c:v>-1.6269333616020148E-2</c:v>
                </c:pt>
                <c:pt idx="247">
                  <c:v>-1.628713802959712E-2</c:v>
                </c:pt>
                <c:pt idx="248">
                  <c:v>-1.6464844811424836E-2</c:v>
                </c:pt>
                <c:pt idx="249">
                  <c:v>-1.6432122732035002E-2</c:v>
                </c:pt>
                <c:pt idx="250">
                  <c:v>-1.6396221300172535E-2</c:v>
                </c:pt>
                <c:pt idx="251">
                  <c:v>-1.7347702913282314E-2</c:v>
                </c:pt>
                <c:pt idx="252">
                  <c:v>-1.7318954802909244E-2</c:v>
                </c:pt>
                <c:pt idx="253">
                  <c:v>-1.7457782487017931E-2</c:v>
                </c:pt>
                <c:pt idx="254">
                  <c:v>-1.7470651051516191E-2</c:v>
                </c:pt>
                <c:pt idx="255">
                  <c:v>-1.7473856854278342E-2</c:v>
                </c:pt>
                <c:pt idx="256">
                  <c:v>-1.7545961196403434E-2</c:v>
                </c:pt>
                <c:pt idx="257">
                  <c:v>-1.7567560326924476E-2</c:v>
                </c:pt>
                <c:pt idx="258">
                  <c:v>-1.7546415405569331E-2</c:v>
                </c:pt>
                <c:pt idx="259">
                  <c:v>-1.7542339076489076E-2</c:v>
                </c:pt>
                <c:pt idx="260">
                  <c:v>-1.7637875842656789E-2</c:v>
                </c:pt>
                <c:pt idx="261">
                  <c:v>-1.7574406137498156E-2</c:v>
                </c:pt>
                <c:pt idx="262">
                  <c:v>-1.75773331259272E-2</c:v>
                </c:pt>
                <c:pt idx="263">
                  <c:v>-1.7871945498434214E-2</c:v>
                </c:pt>
                <c:pt idx="264">
                  <c:v>-1.788305124204799E-2</c:v>
                </c:pt>
                <c:pt idx="265">
                  <c:v>-1.7839125765580086E-2</c:v>
                </c:pt>
                <c:pt idx="266">
                  <c:v>-1.8050063654500438E-2</c:v>
                </c:pt>
                <c:pt idx="267">
                  <c:v>-1.8139770966099554E-2</c:v>
                </c:pt>
                <c:pt idx="268">
                  <c:v>-1.8134563350097527E-2</c:v>
                </c:pt>
                <c:pt idx="269">
                  <c:v>-1.8125364367994216E-2</c:v>
                </c:pt>
                <c:pt idx="270">
                  <c:v>-1.7667445233794151E-2</c:v>
                </c:pt>
                <c:pt idx="271">
                  <c:v>-1.7771708834061213E-2</c:v>
                </c:pt>
                <c:pt idx="272">
                  <c:v>-1.7838912778839575E-2</c:v>
                </c:pt>
                <c:pt idx="273">
                  <c:v>-1.7680959298856103E-2</c:v>
                </c:pt>
                <c:pt idx="274">
                  <c:v>-1.7731365368997238E-2</c:v>
                </c:pt>
                <c:pt idx="275">
                  <c:v>-1.709681546976274E-2</c:v>
                </c:pt>
                <c:pt idx="276">
                  <c:v>-1.6979517962422881E-2</c:v>
                </c:pt>
                <c:pt idx="277">
                  <c:v>-1.617859317074832E-2</c:v>
                </c:pt>
                <c:pt idx="278">
                  <c:v>-1.6197661016733284E-2</c:v>
                </c:pt>
                <c:pt idx="279">
                  <c:v>-1.6007538809485019E-2</c:v>
                </c:pt>
                <c:pt idx="280">
                  <c:v>-1.6130899530319608E-2</c:v>
                </c:pt>
                <c:pt idx="281">
                  <c:v>-1.6633343508867145E-2</c:v>
                </c:pt>
                <c:pt idx="282">
                  <c:v>-1.6526935321729989E-2</c:v>
                </c:pt>
                <c:pt idx="283">
                  <c:v>-1.6385300944805597E-2</c:v>
                </c:pt>
                <c:pt idx="284">
                  <c:v>-1.6342982367915655E-2</c:v>
                </c:pt>
                <c:pt idx="285">
                  <c:v>-1.6376171103829707E-2</c:v>
                </c:pt>
                <c:pt idx="286">
                  <c:v>-1.6008343538891547E-2</c:v>
                </c:pt>
                <c:pt idx="287">
                  <c:v>-1.5106678855251486E-2</c:v>
                </c:pt>
                <c:pt idx="288">
                  <c:v>-1.5195923073588437E-2</c:v>
                </c:pt>
                <c:pt idx="289">
                  <c:v>-1.5099810172424339E-2</c:v>
                </c:pt>
                <c:pt idx="290">
                  <c:v>-1.53693580609884E-2</c:v>
                </c:pt>
                <c:pt idx="291">
                  <c:v>-1.5369478100122867E-2</c:v>
                </c:pt>
                <c:pt idx="292">
                  <c:v>-1.528766300240794E-2</c:v>
                </c:pt>
                <c:pt idx="293">
                  <c:v>-1.5287816378384406E-2</c:v>
                </c:pt>
                <c:pt idx="294">
                  <c:v>-1.4874171450664683E-2</c:v>
                </c:pt>
                <c:pt idx="295">
                  <c:v>-1.4843519772220905E-2</c:v>
                </c:pt>
                <c:pt idx="296">
                  <c:v>-1.5168286055653376E-2</c:v>
                </c:pt>
                <c:pt idx="297">
                  <c:v>-1.4361843851103185E-2</c:v>
                </c:pt>
                <c:pt idx="298">
                  <c:v>-1.4185032203881474E-2</c:v>
                </c:pt>
                <c:pt idx="299">
                  <c:v>-1.446050971664279E-2</c:v>
                </c:pt>
                <c:pt idx="300">
                  <c:v>-1.4319250323708498E-2</c:v>
                </c:pt>
                <c:pt idx="301">
                  <c:v>-1.4124502251090467E-2</c:v>
                </c:pt>
                <c:pt idx="302">
                  <c:v>-1.4123151270759192E-2</c:v>
                </c:pt>
                <c:pt idx="303">
                  <c:v>-1.4151942674390036E-2</c:v>
                </c:pt>
                <c:pt idx="304">
                  <c:v>-1.3884588862427511E-2</c:v>
                </c:pt>
                <c:pt idx="305">
                  <c:v>-1.3826616682738324E-2</c:v>
                </c:pt>
                <c:pt idx="306">
                  <c:v>-1.3836906416271071E-2</c:v>
                </c:pt>
                <c:pt idx="307">
                  <c:v>-1.3843329707438434E-2</c:v>
                </c:pt>
                <c:pt idx="308">
                  <c:v>-1.3797045429207431E-2</c:v>
                </c:pt>
                <c:pt idx="309">
                  <c:v>-1.3441225345591445E-2</c:v>
                </c:pt>
                <c:pt idx="310">
                  <c:v>-1.3472823687048361E-2</c:v>
                </c:pt>
                <c:pt idx="311">
                  <c:v>-1.3297191633948113E-2</c:v>
                </c:pt>
                <c:pt idx="312">
                  <c:v>-1.3483904067399174E-2</c:v>
                </c:pt>
                <c:pt idx="313">
                  <c:v>-1.3541512846943349E-2</c:v>
                </c:pt>
                <c:pt idx="314">
                  <c:v>-1.2276372042715401E-2</c:v>
                </c:pt>
                <c:pt idx="315">
                  <c:v>-1.231804934452793E-2</c:v>
                </c:pt>
                <c:pt idx="316">
                  <c:v>-1.2117657442878559E-2</c:v>
                </c:pt>
                <c:pt idx="317">
                  <c:v>-1.2070516158824336E-2</c:v>
                </c:pt>
                <c:pt idx="318">
                  <c:v>-1.2400239952486644E-2</c:v>
                </c:pt>
                <c:pt idx="319">
                  <c:v>-1.2472912838265149E-2</c:v>
                </c:pt>
                <c:pt idx="320">
                  <c:v>-1.2555281955240695E-2</c:v>
                </c:pt>
                <c:pt idx="321">
                  <c:v>-1.256563750621076E-2</c:v>
                </c:pt>
                <c:pt idx="322">
                  <c:v>-1.2556021858081613E-2</c:v>
                </c:pt>
                <c:pt idx="323">
                  <c:v>-1.2444429628737588E-2</c:v>
                </c:pt>
                <c:pt idx="324">
                  <c:v>-1.2463266235621603E-2</c:v>
                </c:pt>
                <c:pt idx="325">
                  <c:v>-1.2475345638046564E-2</c:v>
                </c:pt>
                <c:pt idx="326">
                  <c:v>-1.1753682561619024E-2</c:v>
                </c:pt>
                <c:pt idx="327">
                  <c:v>-1.1758189152004944E-2</c:v>
                </c:pt>
                <c:pt idx="328">
                  <c:v>-1.175810976182186E-2</c:v>
                </c:pt>
                <c:pt idx="329">
                  <c:v>-1.1759908907136575E-2</c:v>
                </c:pt>
                <c:pt idx="330">
                  <c:v>-1.1712824564827225E-2</c:v>
                </c:pt>
                <c:pt idx="331">
                  <c:v>-1.172127617059026E-2</c:v>
                </c:pt>
                <c:pt idx="332">
                  <c:v>-1.1711927097855734E-2</c:v>
                </c:pt>
                <c:pt idx="333">
                  <c:v>-1.1645767044252603E-2</c:v>
                </c:pt>
                <c:pt idx="334">
                  <c:v>-1.1499837805024707E-2</c:v>
                </c:pt>
                <c:pt idx="335">
                  <c:v>-1.1365612930080813E-2</c:v>
                </c:pt>
                <c:pt idx="336">
                  <c:v>-1.1365597787706261E-2</c:v>
                </c:pt>
                <c:pt idx="337">
                  <c:v>-1.1348689712846541E-2</c:v>
                </c:pt>
                <c:pt idx="338">
                  <c:v>-1.1314921220964842E-2</c:v>
                </c:pt>
                <c:pt idx="339">
                  <c:v>-1.1229310980364579E-2</c:v>
                </c:pt>
                <c:pt idx="340">
                  <c:v>-1.1277533718572468E-2</c:v>
                </c:pt>
                <c:pt idx="341">
                  <c:v>-1.1412494845858483E-2</c:v>
                </c:pt>
                <c:pt idx="342">
                  <c:v>-1.1417427571273328E-2</c:v>
                </c:pt>
                <c:pt idx="343">
                  <c:v>-1.1269784070944075E-2</c:v>
                </c:pt>
                <c:pt idx="344">
                  <c:v>-1.0610201997965427E-2</c:v>
                </c:pt>
                <c:pt idx="345">
                  <c:v>-1.0524987526930813E-2</c:v>
                </c:pt>
                <c:pt idx="346">
                  <c:v>-1.0521292955823998E-2</c:v>
                </c:pt>
                <c:pt idx="347">
                  <c:v>-1.0789502400294514E-2</c:v>
                </c:pt>
                <c:pt idx="348">
                  <c:v>-1.0745058909512857E-2</c:v>
                </c:pt>
                <c:pt idx="349">
                  <c:v>-1.1146935483134716E-2</c:v>
                </c:pt>
                <c:pt idx="350">
                  <c:v>-1.081096454212869E-2</c:v>
                </c:pt>
                <c:pt idx="351">
                  <c:v>-1.0670723956207596E-2</c:v>
                </c:pt>
                <c:pt idx="352">
                  <c:v>-1.0649479531782175E-2</c:v>
                </c:pt>
                <c:pt idx="353">
                  <c:v>-1.0285673553867546E-2</c:v>
                </c:pt>
                <c:pt idx="354">
                  <c:v>-1.0724442239993456E-2</c:v>
                </c:pt>
                <c:pt idx="355">
                  <c:v>-1.0692667178287844E-2</c:v>
                </c:pt>
                <c:pt idx="356">
                  <c:v>-1.076714497780319E-2</c:v>
                </c:pt>
                <c:pt idx="357">
                  <c:v>-1.0475736050162769E-2</c:v>
                </c:pt>
                <c:pt idx="358">
                  <c:v>-1.0487933826040203E-2</c:v>
                </c:pt>
                <c:pt idx="359">
                  <c:v>-1.0208541360766375E-2</c:v>
                </c:pt>
                <c:pt idx="360">
                  <c:v>-1.0231441128854589E-2</c:v>
                </c:pt>
                <c:pt idx="361">
                  <c:v>-1.0159836403598599E-2</c:v>
                </c:pt>
                <c:pt idx="362">
                  <c:v>-9.8342336077123747E-3</c:v>
                </c:pt>
                <c:pt idx="363">
                  <c:v>-9.832424053966525E-3</c:v>
                </c:pt>
                <c:pt idx="364">
                  <c:v>-9.8106417437798434E-3</c:v>
                </c:pt>
                <c:pt idx="365">
                  <c:v>-9.8201118518648316E-3</c:v>
                </c:pt>
                <c:pt idx="366">
                  <c:v>-9.7644430706217578E-3</c:v>
                </c:pt>
                <c:pt idx="367">
                  <c:v>-9.8805808658139378E-3</c:v>
                </c:pt>
                <c:pt idx="368">
                  <c:v>-9.9056284822386428E-3</c:v>
                </c:pt>
                <c:pt idx="369">
                  <c:v>-9.9374211283896532E-3</c:v>
                </c:pt>
                <c:pt idx="370">
                  <c:v>-9.9366912124268028E-3</c:v>
                </c:pt>
                <c:pt idx="371">
                  <c:v>-9.9363604526178113E-3</c:v>
                </c:pt>
                <c:pt idx="372">
                  <c:v>-9.8813382519605426E-3</c:v>
                </c:pt>
                <c:pt idx="373">
                  <c:v>-9.7650817572976986E-3</c:v>
                </c:pt>
                <c:pt idx="374">
                  <c:v>-9.6179946078856753E-3</c:v>
                </c:pt>
                <c:pt idx="375">
                  <c:v>-9.4417691618787838E-3</c:v>
                </c:pt>
                <c:pt idx="376">
                  <c:v>-9.3168594938037169E-3</c:v>
                </c:pt>
                <c:pt idx="377">
                  <c:v>-9.3848005906955311E-3</c:v>
                </c:pt>
                <c:pt idx="378">
                  <c:v>-9.3036810093751442E-3</c:v>
                </c:pt>
                <c:pt idx="379">
                  <c:v>-9.2751929693777879E-3</c:v>
                </c:pt>
                <c:pt idx="380">
                  <c:v>-9.3418869612072724E-3</c:v>
                </c:pt>
                <c:pt idx="381">
                  <c:v>-8.9535251865204817E-3</c:v>
                </c:pt>
                <c:pt idx="382">
                  <c:v>-8.863001229990123E-3</c:v>
                </c:pt>
                <c:pt idx="383">
                  <c:v>-8.7447028790777395E-3</c:v>
                </c:pt>
                <c:pt idx="384">
                  <c:v>-8.7624533053756795E-3</c:v>
                </c:pt>
                <c:pt idx="385">
                  <c:v>-8.8357393918494856E-3</c:v>
                </c:pt>
                <c:pt idx="386">
                  <c:v>-8.8578032943497469E-3</c:v>
                </c:pt>
                <c:pt idx="387">
                  <c:v>-8.810998282377587E-3</c:v>
                </c:pt>
                <c:pt idx="388">
                  <c:v>-8.8582789267431239E-3</c:v>
                </c:pt>
                <c:pt idx="389">
                  <c:v>-8.7074926631987744E-3</c:v>
                </c:pt>
                <c:pt idx="390">
                  <c:v>-8.6802069110140552E-3</c:v>
                </c:pt>
                <c:pt idx="391">
                  <c:v>-8.7062776599137175E-3</c:v>
                </c:pt>
                <c:pt idx="392">
                  <c:v>-9.5006601471859676E-3</c:v>
                </c:pt>
                <c:pt idx="393">
                  <c:v>-9.476260147550708E-3</c:v>
                </c:pt>
                <c:pt idx="394">
                  <c:v>-9.4845362058636213E-3</c:v>
                </c:pt>
                <c:pt idx="395">
                  <c:v>-9.4965621858723957E-3</c:v>
                </c:pt>
                <c:pt idx="396">
                  <c:v>-9.5380098637119128E-3</c:v>
                </c:pt>
                <c:pt idx="397">
                  <c:v>-9.4836390868417997E-3</c:v>
                </c:pt>
                <c:pt idx="398">
                  <c:v>-9.4719691963585997E-3</c:v>
                </c:pt>
                <c:pt idx="399">
                  <c:v>-1.0048663621296701E-2</c:v>
                </c:pt>
                <c:pt idx="400">
                  <c:v>-1.0015818435120028E-2</c:v>
                </c:pt>
                <c:pt idx="401">
                  <c:v>-1.0158260062250781E-2</c:v>
                </c:pt>
                <c:pt idx="402">
                  <c:v>-1.0155225231822064E-2</c:v>
                </c:pt>
                <c:pt idx="403">
                  <c:v>-1.0121264148428163E-2</c:v>
                </c:pt>
                <c:pt idx="404">
                  <c:v>-9.8600724694079336E-3</c:v>
                </c:pt>
                <c:pt idx="405">
                  <c:v>-9.8629041594290694E-3</c:v>
                </c:pt>
                <c:pt idx="406">
                  <c:v>-9.7809177266656409E-3</c:v>
                </c:pt>
                <c:pt idx="407">
                  <c:v>-9.6704971199431475E-3</c:v>
                </c:pt>
                <c:pt idx="408">
                  <c:v>-9.6931804192227859E-3</c:v>
                </c:pt>
                <c:pt idx="409">
                  <c:v>-9.5506592752765112E-3</c:v>
                </c:pt>
                <c:pt idx="410">
                  <c:v>-9.1859465929361415E-3</c:v>
                </c:pt>
                <c:pt idx="411">
                  <c:v>-9.2485381610661055E-3</c:v>
                </c:pt>
                <c:pt idx="412">
                  <c:v>-8.7548161164872264E-3</c:v>
                </c:pt>
                <c:pt idx="413">
                  <c:v>-8.7301613229565939E-3</c:v>
                </c:pt>
                <c:pt idx="414">
                  <c:v>-8.8015293228244605E-3</c:v>
                </c:pt>
                <c:pt idx="415">
                  <c:v>-9.5721710881694275E-3</c:v>
                </c:pt>
                <c:pt idx="416">
                  <c:v>-9.6956652542525782E-3</c:v>
                </c:pt>
                <c:pt idx="417">
                  <c:v>-9.1900166161050095E-3</c:v>
                </c:pt>
                <c:pt idx="418">
                  <c:v>-9.1971766604610032E-3</c:v>
                </c:pt>
                <c:pt idx="419">
                  <c:v>-9.0304923491606529E-3</c:v>
                </c:pt>
                <c:pt idx="420">
                  <c:v>-9.4450408281229487E-3</c:v>
                </c:pt>
                <c:pt idx="421">
                  <c:v>-9.2143309203815329E-3</c:v>
                </c:pt>
                <c:pt idx="422">
                  <c:v>-9.179325900674714E-3</c:v>
                </c:pt>
                <c:pt idx="423">
                  <c:v>-9.2099334899756365E-3</c:v>
                </c:pt>
                <c:pt idx="424">
                  <c:v>-9.5677871796831411E-3</c:v>
                </c:pt>
                <c:pt idx="425">
                  <c:v>-9.4802271849204565E-3</c:v>
                </c:pt>
                <c:pt idx="426">
                  <c:v>-9.5058301775015584E-3</c:v>
                </c:pt>
                <c:pt idx="427">
                  <c:v>-1.0196754886389435E-2</c:v>
                </c:pt>
                <c:pt idx="428">
                  <c:v>-1.0173813927762234E-2</c:v>
                </c:pt>
                <c:pt idx="429">
                  <c:v>-1.0272886769005452E-2</c:v>
                </c:pt>
                <c:pt idx="430">
                  <c:v>-1.0248895207254676E-2</c:v>
                </c:pt>
                <c:pt idx="431">
                  <c:v>-1.043424011296175E-2</c:v>
                </c:pt>
                <c:pt idx="432">
                  <c:v>-1.0384157279840125E-2</c:v>
                </c:pt>
                <c:pt idx="433">
                  <c:v>-1.0381257536220038E-2</c:v>
                </c:pt>
                <c:pt idx="434">
                  <c:v>-1.0409859192356999E-2</c:v>
                </c:pt>
                <c:pt idx="435">
                  <c:v>-1.047140508490199E-2</c:v>
                </c:pt>
                <c:pt idx="436">
                  <c:v>-1.0430670914006443E-2</c:v>
                </c:pt>
                <c:pt idx="437">
                  <c:v>-1.0433708306068837E-2</c:v>
                </c:pt>
                <c:pt idx="438">
                  <c:v>-1.0407081197461879E-2</c:v>
                </c:pt>
                <c:pt idx="439">
                  <c:v>-1.0444259965652269E-2</c:v>
                </c:pt>
                <c:pt idx="440">
                  <c:v>-1.0379870665441843E-2</c:v>
                </c:pt>
                <c:pt idx="441">
                  <c:v>-1.0369919189783453E-2</c:v>
                </c:pt>
                <c:pt idx="442">
                  <c:v>-1.0343947235957947E-2</c:v>
                </c:pt>
                <c:pt idx="443">
                  <c:v>-1.0282218848101748E-2</c:v>
                </c:pt>
                <c:pt idx="444">
                  <c:v>-1.022067984070766E-2</c:v>
                </c:pt>
                <c:pt idx="445">
                  <c:v>-1.0134771285700351E-2</c:v>
                </c:pt>
                <c:pt idx="446">
                  <c:v>-1.0137794540131103E-2</c:v>
                </c:pt>
                <c:pt idx="447">
                  <c:v>-1.0181584442704518E-2</c:v>
                </c:pt>
                <c:pt idx="448">
                  <c:v>-1.0271813335189206E-2</c:v>
                </c:pt>
                <c:pt idx="449">
                  <c:v>-1.0235787556718411E-2</c:v>
                </c:pt>
                <c:pt idx="450">
                  <c:v>-1.0482088057435751E-2</c:v>
                </c:pt>
                <c:pt idx="451">
                  <c:v>-1.048646747433101E-2</c:v>
                </c:pt>
                <c:pt idx="452">
                  <c:v>-1.0491030004165196E-2</c:v>
                </c:pt>
                <c:pt idx="453">
                  <c:v>-1.0465371333389819E-2</c:v>
                </c:pt>
                <c:pt idx="454">
                  <c:v>-1.0774932755241762E-2</c:v>
                </c:pt>
                <c:pt idx="455">
                  <c:v>-9.5928094914213002E-3</c:v>
                </c:pt>
                <c:pt idx="456">
                  <c:v>-9.5839421147342254E-3</c:v>
                </c:pt>
                <c:pt idx="457">
                  <c:v>-9.5624639987342275E-3</c:v>
                </c:pt>
                <c:pt idx="458">
                  <c:v>-9.569105254286097E-3</c:v>
                </c:pt>
                <c:pt idx="459">
                  <c:v>-9.570942279798135E-3</c:v>
                </c:pt>
                <c:pt idx="460">
                  <c:v>-9.5548233167038858E-3</c:v>
                </c:pt>
                <c:pt idx="461">
                  <c:v>-9.5581198339199872E-3</c:v>
                </c:pt>
                <c:pt idx="462">
                  <c:v>-8.9545454235181021E-3</c:v>
                </c:pt>
                <c:pt idx="463">
                  <c:v>-9.0413575154909692E-3</c:v>
                </c:pt>
                <c:pt idx="464">
                  <c:v>-9.0929684700501445E-3</c:v>
                </c:pt>
                <c:pt idx="465">
                  <c:v>-9.2867221377619762E-3</c:v>
                </c:pt>
                <c:pt idx="466">
                  <c:v>-9.268618789445137E-3</c:v>
                </c:pt>
                <c:pt idx="467">
                  <c:v>-9.3446294318099248E-3</c:v>
                </c:pt>
                <c:pt idx="468">
                  <c:v>-9.3146613200203749E-3</c:v>
                </c:pt>
                <c:pt idx="469">
                  <c:v>-9.3205929091201289E-3</c:v>
                </c:pt>
                <c:pt idx="470">
                  <c:v>-9.2789416908758051E-3</c:v>
                </c:pt>
                <c:pt idx="471">
                  <c:v>-9.2621093872888149E-3</c:v>
                </c:pt>
                <c:pt idx="472">
                  <c:v>-9.3334301523573093E-3</c:v>
                </c:pt>
                <c:pt idx="473">
                  <c:v>-9.3346785826301012E-3</c:v>
                </c:pt>
                <c:pt idx="474">
                  <c:v>-9.2892330575147872E-3</c:v>
                </c:pt>
                <c:pt idx="475">
                  <c:v>-9.2339860240313997E-3</c:v>
                </c:pt>
                <c:pt idx="476">
                  <c:v>-9.1762866820646119E-3</c:v>
                </c:pt>
                <c:pt idx="477">
                  <c:v>-9.2936846221138118E-3</c:v>
                </c:pt>
                <c:pt idx="478">
                  <c:v>-8.7727817192769682E-3</c:v>
                </c:pt>
                <c:pt idx="479">
                  <c:v>-8.5471492792947995E-3</c:v>
                </c:pt>
                <c:pt idx="480">
                  <c:v>-8.5488000042623288E-3</c:v>
                </c:pt>
                <c:pt idx="481">
                  <c:v>-8.2897975668780738E-3</c:v>
                </c:pt>
                <c:pt idx="482">
                  <c:v>-8.2899972210249816E-3</c:v>
                </c:pt>
                <c:pt idx="483">
                  <c:v>-7.8836805659749168E-3</c:v>
                </c:pt>
                <c:pt idx="484">
                  <c:v>-8.2869237257952658E-3</c:v>
                </c:pt>
                <c:pt idx="485">
                  <c:v>-8.0624765227341622E-3</c:v>
                </c:pt>
                <c:pt idx="486">
                  <c:v>-8.1829360459918787E-3</c:v>
                </c:pt>
                <c:pt idx="487">
                  <c:v>-7.9905943269625371E-3</c:v>
                </c:pt>
                <c:pt idx="488">
                  <c:v>-7.9465212443450284E-3</c:v>
                </c:pt>
                <c:pt idx="489">
                  <c:v>-8.0264595945599895E-3</c:v>
                </c:pt>
                <c:pt idx="490">
                  <c:v>-7.2596157741448841E-3</c:v>
                </c:pt>
                <c:pt idx="491">
                  <c:v>-7.4291709999513011E-3</c:v>
                </c:pt>
                <c:pt idx="492">
                  <c:v>-7.324204938033165E-3</c:v>
                </c:pt>
                <c:pt idx="493">
                  <c:v>-7.2565642209016746E-3</c:v>
                </c:pt>
                <c:pt idx="494">
                  <c:v>-7.356974663141831E-3</c:v>
                </c:pt>
                <c:pt idx="495">
                  <c:v>-7.3462779943985618E-3</c:v>
                </c:pt>
                <c:pt idx="496">
                  <c:v>-7.3231233980067386E-3</c:v>
                </c:pt>
                <c:pt idx="497">
                  <c:v>-7.1525000531974204E-3</c:v>
                </c:pt>
                <c:pt idx="498">
                  <c:v>-7.3338373848660689E-3</c:v>
                </c:pt>
                <c:pt idx="499">
                  <c:v>-7.4228963352600923E-3</c:v>
                </c:pt>
                <c:pt idx="500">
                  <c:v>-7.4025872535987552E-3</c:v>
                </c:pt>
                <c:pt idx="501">
                  <c:v>-7.7563829327263962E-3</c:v>
                </c:pt>
                <c:pt idx="502">
                  <c:v>-7.7715781457117824E-3</c:v>
                </c:pt>
                <c:pt idx="503">
                  <c:v>-7.8372267982295737E-3</c:v>
                </c:pt>
                <c:pt idx="504">
                  <c:v>-7.8589534225421229E-3</c:v>
                </c:pt>
                <c:pt idx="505">
                  <c:v>-7.8882210925099502E-3</c:v>
                </c:pt>
                <c:pt idx="506">
                  <c:v>-8.0831597403557675E-3</c:v>
                </c:pt>
                <c:pt idx="507">
                  <c:v>-8.183234384095614E-3</c:v>
                </c:pt>
                <c:pt idx="508">
                  <c:v>-8.1821781437690609E-3</c:v>
                </c:pt>
                <c:pt idx="509">
                  <c:v>-8.2291616234576297E-3</c:v>
                </c:pt>
                <c:pt idx="510">
                  <c:v>-8.276377653067709E-3</c:v>
                </c:pt>
                <c:pt idx="511">
                  <c:v>-8.4709541528211803E-3</c:v>
                </c:pt>
                <c:pt idx="512">
                  <c:v>-8.5039932080840531E-3</c:v>
                </c:pt>
                <c:pt idx="513">
                  <c:v>-8.26765705888295E-3</c:v>
                </c:pt>
                <c:pt idx="514">
                  <c:v>-8.3105828887541366E-3</c:v>
                </c:pt>
                <c:pt idx="515">
                  <c:v>-8.3101413599936304E-3</c:v>
                </c:pt>
                <c:pt idx="516">
                  <c:v>-8.4216677468625257E-3</c:v>
                </c:pt>
                <c:pt idx="517">
                  <c:v>-8.1117091945570804E-3</c:v>
                </c:pt>
                <c:pt idx="518">
                  <c:v>-8.0785911187143886E-3</c:v>
                </c:pt>
                <c:pt idx="519">
                  <c:v>-8.2515645648059844E-3</c:v>
                </c:pt>
                <c:pt idx="520">
                  <c:v>-8.2492031033561102E-3</c:v>
                </c:pt>
                <c:pt idx="521">
                  <c:v>-8.3118941489430734E-3</c:v>
                </c:pt>
                <c:pt idx="522">
                  <c:v>-8.3738945142357527E-3</c:v>
                </c:pt>
                <c:pt idx="523">
                  <c:v>-8.8600543950499121E-3</c:v>
                </c:pt>
                <c:pt idx="524">
                  <c:v>-8.8606056516380843E-3</c:v>
                </c:pt>
                <c:pt idx="525">
                  <c:v>-8.8661989325233108E-3</c:v>
                </c:pt>
                <c:pt idx="526">
                  <c:v>-8.9055561841195844E-3</c:v>
                </c:pt>
                <c:pt idx="527">
                  <c:v>-9.295577632981427E-3</c:v>
                </c:pt>
                <c:pt idx="528">
                  <c:v>-9.1271435809640762E-3</c:v>
                </c:pt>
                <c:pt idx="529">
                  <c:v>-1.0715579866361968E-2</c:v>
                </c:pt>
                <c:pt idx="530">
                  <c:v>-1.0809190076639203E-2</c:v>
                </c:pt>
                <c:pt idx="531">
                  <c:v>-1.4159138231476836E-2</c:v>
                </c:pt>
                <c:pt idx="532">
                  <c:v>-1.5345174497528865E-2</c:v>
                </c:pt>
                <c:pt idx="533">
                  <c:v>-1.6184283506789934E-2</c:v>
                </c:pt>
                <c:pt idx="534">
                  <c:v>-1.6955478289498543E-2</c:v>
                </c:pt>
                <c:pt idx="535">
                  <c:v>-1.6884949996236302E-2</c:v>
                </c:pt>
                <c:pt idx="536">
                  <c:v>-1.6918453532754774E-2</c:v>
                </c:pt>
                <c:pt idx="537">
                  <c:v>-1.7046722122551795E-2</c:v>
                </c:pt>
                <c:pt idx="538">
                  <c:v>-1.7067501004268067E-2</c:v>
                </c:pt>
                <c:pt idx="539">
                  <c:v>-1.8053949991383472E-2</c:v>
                </c:pt>
                <c:pt idx="540">
                  <c:v>-1.7980911738127933E-2</c:v>
                </c:pt>
                <c:pt idx="541">
                  <c:v>-1.7883011397233691E-2</c:v>
                </c:pt>
                <c:pt idx="542">
                  <c:v>-1.8062004073290429E-2</c:v>
                </c:pt>
                <c:pt idx="543">
                  <c:v>-1.8067078112808072E-2</c:v>
                </c:pt>
                <c:pt idx="544">
                  <c:v>-1.8326549959105692E-2</c:v>
                </c:pt>
                <c:pt idx="545">
                  <c:v>-1.8380054652165693E-2</c:v>
                </c:pt>
                <c:pt idx="546">
                  <c:v>-1.8720370067701997E-2</c:v>
                </c:pt>
                <c:pt idx="547">
                  <c:v>-1.8487439111579136E-2</c:v>
                </c:pt>
                <c:pt idx="548">
                  <c:v>-1.8467171199790265E-2</c:v>
                </c:pt>
                <c:pt idx="549">
                  <c:v>-1.8468236742269519E-2</c:v>
                </c:pt>
                <c:pt idx="550">
                  <c:v>-1.8770119777872185E-2</c:v>
                </c:pt>
                <c:pt idx="551">
                  <c:v>-1.8855649261119264E-2</c:v>
                </c:pt>
                <c:pt idx="552">
                  <c:v>-1.8963084048262555E-2</c:v>
                </c:pt>
                <c:pt idx="553">
                  <c:v>-1.9055324152156734E-2</c:v>
                </c:pt>
                <c:pt idx="554">
                  <c:v>-1.9258767457551885E-2</c:v>
                </c:pt>
                <c:pt idx="555">
                  <c:v>-1.9262055032278121E-2</c:v>
                </c:pt>
                <c:pt idx="556">
                  <c:v>-1.9265809233593261E-2</c:v>
                </c:pt>
                <c:pt idx="557">
                  <c:v>-1.9098984793634737E-2</c:v>
                </c:pt>
                <c:pt idx="558">
                  <c:v>-1.9111530923797578E-2</c:v>
                </c:pt>
                <c:pt idx="559">
                  <c:v>-1.9093413997773735E-2</c:v>
                </c:pt>
                <c:pt idx="560">
                  <c:v>-1.917368076965012E-2</c:v>
                </c:pt>
                <c:pt idx="561">
                  <c:v>-1.920794465579442E-2</c:v>
                </c:pt>
                <c:pt idx="562">
                  <c:v>-1.9532818816871387E-2</c:v>
                </c:pt>
                <c:pt idx="563">
                  <c:v>-1.9699260753351704E-2</c:v>
                </c:pt>
                <c:pt idx="564">
                  <c:v>-1.9500599278013887E-2</c:v>
                </c:pt>
                <c:pt idx="565">
                  <c:v>-1.9525400987240989E-2</c:v>
                </c:pt>
                <c:pt idx="566">
                  <c:v>-1.9526727263496475E-2</c:v>
                </c:pt>
                <c:pt idx="567">
                  <c:v>-1.9988683356933754E-2</c:v>
                </c:pt>
                <c:pt idx="568">
                  <c:v>-1.9992525883922301E-2</c:v>
                </c:pt>
                <c:pt idx="569">
                  <c:v>-2.0131375726831335E-2</c:v>
                </c:pt>
                <c:pt idx="570">
                  <c:v>-2.0657387669240822E-2</c:v>
                </c:pt>
                <c:pt idx="571">
                  <c:v>-2.0896689339483163E-2</c:v>
                </c:pt>
                <c:pt idx="572">
                  <c:v>-2.0922666766424524E-2</c:v>
                </c:pt>
                <c:pt idx="573">
                  <c:v>-2.0857692617797942E-2</c:v>
                </c:pt>
                <c:pt idx="574">
                  <c:v>-2.0852556018378571E-2</c:v>
                </c:pt>
                <c:pt idx="575">
                  <c:v>-2.0906399262859785E-2</c:v>
                </c:pt>
                <c:pt idx="576">
                  <c:v>-2.0900510260498672E-2</c:v>
                </c:pt>
                <c:pt idx="577">
                  <c:v>-2.0826856053597846E-2</c:v>
                </c:pt>
                <c:pt idx="578">
                  <c:v>-2.086189090033198E-2</c:v>
                </c:pt>
                <c:pt idx="579">
                  <c:v>-2.0770313894174653E-2</c:v>
                </c:pt>
                <c:pt idx="580">
                  <c:v>-2.105199843661499E-2</c:v>
                </c:pt>
                <c:pt idx="581">
                  <c:v>-2.1073167536784471E-2</c:v>
                </c:pt>
                <c:pt idx="582">
                  <c:v>-2.1211669276856724E-2</c:v>
                </c:pt>
                <c:pt idx="583">
                  <c:v>-2.1208332202366065E-2</c:v>
                </c:pt>
                <c:pt idx="584">
                  <c:v>-2.1128471297343746E-2</c:v>
                </c:pt>
                <c:pt idx="585">
                  <c:v>-2.1036564214590082E-2</c:v>
                </c:pt>
                <c:pt idx="586">
                  <c:v>-2.1043096841224757E-2</c:v>
                </c:pt>
                <c:pt idx="587">
                  <c:v>-2.1038044665945759E-2</c:v>
                </c:pt>
                <c:pt idx="588">
                  <c:v>-2.1413573471713056E-2</c:v>
                </c:pt>
                <c:pt idx="589">
                  <c:v>-2.1327837289654376E-2</c:v>
                </c:pt>
                <c:pt idx="590">
                  <c:v>-2.1375168517231261E-2</c:v>
                </c:pt>
                <c:pt idx="591">
                  <c:v>-2.2019406185507379E-2</c:v>
                </c:pt>
                <c:pt idx="592">
                  <c:v>-2.1122567829895432E-2</c:v>
                </c:pt>
                <c:pt idx="593">
                  <c:v>-2.0987403771626105E-2</c:v>
                </c:pt>
                <c:pt idx="594">
                  <c:v>-1.8753712016109279E-2</c:v>
                </c:pt>
                <c:pt idx="595">
                  <c:v>-1.8127735788520838E-2</c:v>
                </c:pt>
                <c:pt idx="596">
                  <c:v>-1.7249809899828873E-2</c:v>
                </c:pt>
                <c:pt idx="597">
                  <c:v>-1.7771125217066985E-2</c:v>
                </c:pt>
                <c:pt idx="598">
                  <c:v>-1.7771935373512508E-2</c:v>
                </c:pt>
                <c:pt idx="599">
                  <c:v>-1.7798719562641348E-2</c:v>
                </c:pt>
                <c:pt idx="600">
                  <c:v>-1.776106474430468E-2</c:v>
                </c:pt>
                <c:pt idx="601">
                  <c:v>-1.7725415980678536E-2</c:v>
                </c:pt>
                <c:pt idx="602">
                  <c:v>-1.6804072773000372E-2</c:v>
                </c:pt>
                <c:pt idx="603">
                  <c:v>-1.6975272517114483E-2</c:v>
                </c:pt>
                <c:pt idx="604">
                  <c:v>-1.6926588540914195E-2</c:v>
                </c:pt>
                <c:pt idx="605">
                  <c:v>-1.7302614013817871E-2</c:v>
                </c:pt>
                <c:pt idx="606">
                  <c:v>-1.7352350151017191E-2</c:v>
                </c:pt>
                <c:pt idx="607">
                  <c:v>-1.7474174948934947E-2</c:v>
                </c:pt>
                <c:pt idx="608">
                  <c:v>-1.7507428921380914E-2</c:v>
                </c:pt>
                <c:pt idx="609">
                  <c:v>-1.7465329741412055E-2</c:v>
                </c:pt>
                <c:pt idx="610">
                  <c:v>-1.7510980196532522E-2</c:v>
                </c:pt>
                <c:pt idx="611">
                  <c:v>-1.7936445948603087E-2</c:v>
                </c:pt>
                <c:pt idx="612">
                  <c:v>-1.7808037282639123E-2</c:v>
                </c:pt>
                <c:pt idx="613">
                  <c:v>-1.7346674428830779E-2</c:v>
                </c:pt>
                <c:pt idx="614">
                  <c:v>-1.7218982615856932E-2</c:v>
                </c:pt>
                <c:pt idx="615">
                  <c:v>-1.7122804713554443E-2</c:v>
                </c:pt>
                <c:pt idx="616">
                  <c:v>-1.704087875491081E-2</c:v>
                </c:pt>
                <c:pt idx="617">
                  <c:v>-1.7093456066954577E-2</c:v>
                </c:pt>
                <c:pt idx="618">
                  <c:v>-1.7150205954893433E-2</c:v>
                </c:pt>
                <c:pt idx="619">
                  <c:v>-1.7364822830943372E-2</c:v>
                </c:pt>
                <c:pt idx="620">
                  <c:v>-1.7517567609193485E-2</c:v>
                </c:pt>
                <c:pt idx="621">
                  <c:v>-1.7676128034166395E-2</c:v>
                </c:pt>
                <c:pt idx="622">
                  <c:v>-1.7661171851222072E-2</c:v>
                </c:pt>
                <c:pt idx="623">
                  <c:v>-1.7639941874671057E-2</c:v>
                </c:pt>
                <c:pt idx="624">
                  <c:v>-1.7718473358204617E-2</c:v>
                </c:pt>
                <c:pt idx="625">
                  <c:v>-1.7456076742567148E-2</c:v>
                </c:pt>
                <c:pt idx="626">
                  <c:v>-1.7233318919889523E-2</c:v>
                </c:pt>
                <c:pt idx="627">
                  <c:v>-1.7231010530744738E-2</c:v>
                </c:pt>
                <c:pt idx="628">
                  <c:v>-1.7236807795258293E-2</c:v>
                </c:pt>
                <c:pt idx="629">
                  <c:v>-1.7244518710681035E-2</c:v>
                </c:pt>
                <c:pt idx="630">
                  <c:v>-1.6908948457678322E-2</c:v>
                </c:pt>
                <c:pt idx="631">
                  <c:v>-1.6908665273530601E-2</c:v>
                </c:pt>
                <c:pt idx="632">
                  <c:v>-1.6716314330161224E-2</c:v>
                </c:pt>
                <c:pt idx="633">
                  <c:v>-1.5932085595168174E-2</c:v>
                </c:pt>
                <c:pt idx="634">
                  <c:v>-1.5784651315887892E-2</c:v>
                </c:pt>
                <c:pt idx="635">
                  <c:v>-1.5759561573692002E-2</c:v>
                </c:pt>
                <c:pt idx="636">
                  <c:v>-1.5803534670007058E-2</c:v>
                </c:pt>
                <c:pt idx="637">
                  <c:v>-1.5542490811004686E-2</c:v>
                </c:pt>
                <c:pt idx="638">
                  <c:v>-1.5449037954952701E-2</c:v>
                </c:pt>
                <c:pt idx="639">
                  <c:v>-1.5431074256265876E-2</c:v>
                </c:pt>
                <c:pt idx="640">
                  <c:v>-1.5432892459817016E-2</c:v>
                </c:pt>
                <c:pt idx="641">
                  <c:v>-1.5515595168011122E-2</c:v>
                </c:pt>
                <c:pt idx="642">
                  <c:v>-1.5563727669891364E-2</c:v>
                </c:pt>
                <c:pt idx="643">
                  <c:v>-1.5212612454513934E-2</c:v>
                </c:pt>
                <c:pt idx="644">
                  <c:v>-1.5172828050975598E-2</c:v>
                </c:pt>
                <c:pt idx="645">
                  <c:v>-1.4967558367667567E-2</c:v>
                </c:pt>
                <c:pt idx="646">
                  <c:v>-1.5081970864875619E-2</c:v>
                </c:pt>
                <c:pt idx="647">
                  <c:v>-1.5083785546833818E-2</c:v>
                </c:pt>
                <c:pt idx="648">
                  <c:v>-1.5093926264818395E-2</c:v>
                </c:pt>
                <c:pt idx="649">
                  <c:v>-1.4723924100001019E-2</c:v>
                </c:pt>
                <c:pt idx="650">
                  <c:v>-1.4731361511567535E-2</c:v>
                </c:pt>
                <c:pt idx="651">
                  <c:v>-1.4218041072455398E-2</c:v>
                </c:pt>
                <c:pt idx="652">
                  <c:v>-1.4208924224260967E-2</c:v>
                </c:pt>
                <c:pt idx="653">
                  <c:v>-1.3677831927744268E-2</c:v>
                </c:pt>
                <c:pt idx="654">
                  <c:v>-1.2706333201934128E-2</c:v>
                </c:pt>
                <c:pt idx="655">
                  <c:v>-1.2650178470595533E-2</c:v>
                </c:pt>
                <c:pt idx="656">
                  <c:v>-1.2722834509894894E-2</c:v>
                </c:pt>
                <c:pt idx="657">
                  <c:v>-1.263802853070632E-2</c:v>
                </c:pt>
                <c:pt idx="658">
                  <c:v>-1.2620940541902831E-2</c:v>
                </c:pt>
                <c:pt idx="659">
                  <c:v>-1.2610662372907812E-2</c:v>
                </c:pt>
                <c:pt idx="660">
                  <c:v>-1.1375746265605861E-2</c:v>
                </c:pt>
                <c:pt idx="661">
                  <c:v>-1.1386621316982683E-2</c:v>
                </c:pt>
                <c:pt idx="662">
                  <c:v>-1.1351061157231114E-2</c:v>
                </c:pt>
                <c:pt idx="663">
                  <c:v>-1.1271864288546953E-2</c:v>
                </c:pt>
                <c:pt idx="664">
                  <c:v>-1.1281964273554856E-2</c:v>
                </c:pt>
                <c:pt idx="665">
                  <c:v>-1.1130401551862883E-2</c:v>
                </c:pt>
                <c:pt idx="666">
                  <c:v>-1.1009632708881509E-2</c:v>
                </c:pt>
                <c:pt idx="667">
                  <c:v>-1.1108555537110269E-2</c:v>
                </c:pt>
                <c:pt idx="668">
                  <c:v>-1.0371625254919413E-2</c:v>
                </c:pt>
                <c:pt idx="669">
                  <c:v>-1.0434592801029294E-2</c:v>
                </c:pt>
                <c:pt idx="670">
                  <c:v>-9.8179815845019607E-3</c:v>
                </c:pt>
                <c:pt idx="671">
                  <c:v>-9.7444707041490445E-3</c:v>
                </c:pt>
                <c:pt idx="672">
                  <c:v>-9.5664675730376385E-3</c:v>
                </c:pt>
                <c:pt idx="673">
                  <c:v>-9.4911311905915164E-3</c:v>
                </c:pt>
                <c:pt idx="674">
                  <c:v>-8.9458289558000774E-3</c:v>
                </c:pt>
                <c:pt idx="675">
                  <c:v>-9.0482291128990821E-3</c:v>
                </c:pt>
                <c:pt idx="676">
                  <c:v>-9.607167200187585E-3</c:v>
                </c:pt>
                <c:pt idx="677">
                  <c:v>-9.5790825190239202E-3</c:v>
                </c:pt>
                <c:pt idx="678">
                  <c:v>-9.5931678637028589E-3</c:v>
                </c:pt>
                <c:pt idx="679">
                  <c:v>-9.6141540528081604E-3</c:v>
                </c:pt>
                <c:pt idx="680">
                  <c:v>-9.1229579519437123E-3</c:v>
                </c:pt>
                <c:pt idx="681">
                  <c:v>-9.0724472524325826E-3</c:v>
                </c:pt>
                <c:pt idx="682">
                  <c:v>-8.875580418171318E-3</c:v>
                </c:pt>
                <c:pt idx="683">
                  <c:v>-8.6418129397866552E-3</c:v>
                </c:pt>
                <c:pt idx="684">
                  <c:v>-8.3980034103384553E-3</c:v>
                </c:pt>
                <c:pt idx="685">
                  <c:v>-8.3851609500200357E-3</c:v>
                </c:pt>
                <c:pt idx="686">
                  <c:v>-8.3611749236615525E-3</c:v>
                </c:pt>
                <c:pt idx="687">
                  <c:v>-8.1245377267236511E-3</c:v>
                </c:pt>
                <c:pt idx="688">
                  <c:v>-7.6801656316836118E-3</c:v>
                </c:pt>
                <c:pt idx="689">
                  <c:v>-7.6775857462264953E-3</c:v>
                </c:pt>
                <c:pt idx="690">
                  <c:v>-7.7422482164446506E-3</c:v>
                </c:pt>
                <c:pt idx="691">
                  <c:v>-7.7849206279146299E-3</c:v>
                </c:pt>
                <c:pt idx="692">
                  <c:v>-7.8483142986800758E-3</c:v>
                </c:pt>
                <c:pt idx="693">
                  <c:v>-7.4683628683471937E-3</c:v>
                </c:pt>
                <c:pt idx="694">
                  <c:v>-7.4910765693006641E-3</c:v>
                </c:pt>
                <c:pt idx="695">
                  <c:v>-7.4294627480460101E-3</c:v>
                </c:pt>
                <c:pt idx="696">
                  <c:v>-7.4937619857527163E-3</c:v>
                </c:pt>
                <c:pt idx="697">
                  <c:v>-7.846618050456498E-3</c:v>
                </c:pt>
                <c:pt idx="698">
                  <c:v>-7.9085783331156734E-3</c:v>
                </c:pt>
                <c:pt idx="699">
                  <c:v>-8.2735701447897003E-3</c:v>
                </c:pt>
                <c:pt idx="700">
                  <c:v>-8.8154168205459866E-3</c:v>
                </c:pt>
                <c:pt idx="701">
                  <c:v>-8.7710678818531777E-3</c:v>
                </c:pt>
                <c:pt idx="702">
                  <c:v>-8.7957751797310395E-3</c:v>
                </c:pt>
                <c:pt idx="703">
                  <c:v>-9.1526236287289477E-3</c:v>
                </c:pt>
                <c:pt idx="704">
                  <c:v>-9.0260071574122525E-3</c:v>
                </c:pt>
                <c:pt idx="705">
                  <c:v>-9.0283849230630587E-3</c:v>
                </c:pt>
                <c:pt idx="706">
                  <c:v>-8.9761626685042999E-3</c:v>
                </c:pt>
                <c:pt idx="707">
                  <c:v>-8.9754008355903345E-3</c:v>
                </c:pt>
                <c:pt idx="708">
                  <c:v>-8.981627581581211E-3</c:v>
                </c:pt>
                <c:pt idx="709">
                  <c:v>-9.0004879361764659E-3</c:v>
                </c:pt>
                <c:pt idx="710">
                  <c:v>-9.0213309059449295E-3</c:v>
                </c:pt>
                <c:pt idx="711">
                  <c:v>-9.0453159063668617E-3</c:v>
                </c:pt>
                <c:pt idx="712">
                  <c:v>-9.039528362685156E-3</c:v>
                </c:pt>
                <c:pt idx="713">
                  <c:v>-9.0472926438049696E-3</c:v>
                </c:pt>
                <c:pt idx="714">
                  <c:v>-9.0612528756843988E-3</c:v>
                </c:pt>
                <c:pt idx="715">
                  <c:v>-9.0572214191120947E-3</c:v>
                </c:pt>
                <c:pt idx="716">
                  <c:v>-8.8666575919881044E-3</c:v>
                </c:pt>
                <c:pt idx="717">
                  <c:v>-8.9532616840219559E-3</c:v>
                </c:pt>
                <c:pt idx="718">
                  <c:v>-9.3385872996598913E-3</c:v>
                </c:pt>
                <c:pt idx="719">
                  <c:v>-9.2623898853319165E-3</c:v>
                </c:pt>
                <c:pt idx="720">
                  <c:v>-9.2893829274085307E-3</c:v>
                </c:pt>
                <c:pt idx="721">
                  <c:v>-9.3222223991545998E-3</c:v>
                </c:pt>
                <c:pt idx="722">
                  <c:v>-9.3194427966853659E-3</c:v>
                </c:pt>
                <c:pt idx="723">
                  <c:v>-9.2696850114194953E-3</c:v>
                </c:pt>
                <c:pt idx="724">
                  <c:v>-9.4659025975265369E-3</c:v>
                </c:pt>
                <c:pt idx="725">
                  <c:v>-9.4819263966503739E-3</c:v>
                </c:pt>
                <c:pt idx="726">
                  <c:v>-9.4873053359479428E-3</c:v>
                </c:pt>
                <c:pt idx="727">
                  <c:v>-9.7015346796352972E-3</c:v>
                </c:pt>
                <c:pt idx="728">
                  <c:v>-9.9524210462774241E-3</c:v>
                </c:pt>
                <c:pt idx="729">
                  <c:v>-1.000782112415464E-2</c:v>
                </c:pt>
                <c:pt idx="730">
                  <c:v>-1.0056036092092598E-2</c:v>
                </c:pt>
                <c:pt idx="731">
                  <c:v>-1.0073031397600187E-2</c:v>
                </c:pt>
                <c:pt idx="732">
                  <c:v>-1.0015433048875682E-2</c:v>
                </c:pt>
                <c:pt idx="733">
                  <c:v>-1.0013145052374594E-2</c:v>
                </c:pt>
                <c:pt idx="734">
                  <c:v>-1.005823094481359E-2</c:v>
                </c:pt>
                <c:pt idx="735">
                  <c:v>-1.0113819587068125E-2</c:v>
                </c:pt>
                <c:pt idx="736">
                  <c:v>-1.0114763910048402E-2</c:v>
                </c:pt>
                <c:pt idx="737">
                  <c:v>-1.0455826624327544E-2</c:v>
                </c:pt>
                <c:pt idx="738">
                  <c:v>-1.0408835111951488E-2</c:v>
                </c:pt>
                <c:pt idx="739">
                  <c:v>-9.9830115314731866E-3</c:v>
                </c:pt>
                <c:pt idx="740">
                  <c:v>-1.0048275150093478E-2</c:v>
                </c:pt>
                <c:pt idx="741">
                  <c:v>-9.9495504557942788E-3</c:v>
                </c:pt>
                <c:pt idx="742">
                  <c:v>-9.8499346366498035E-3</c:v>
                </c:pt>
                <c:pt idx="743">
                  <c:v>-9.982047927028264E-3</c:v>
                </c:pt>
                <c:pt idx="744">
                  <c:v>-9.7339971174087141E-3</c:v>
                </c:pt>
                <c:pt idx="745">
                  <c:v>-9.7635739075318077E-3</c:v>
                </c:pt>
                <c:pt idx="746">
                  <c:v>-9.7210720208990888E-3</c:v>
                </c:pt>
                <c:pt idx="747">
                  <c:v>-9.7869049608385241E-3</c:v>
                </c:pt>
                <c:pt idx="748">
                  <c:v>-9.763448906606003E-3</c:v>
                </c:pt>
                <c:pt idx="749">
                  <c:v>-9.750225106089333E-3</c:v>
                </c:pt>
                <c:pt idx="750">
                  <c:v>-9.7749895478699174E-3</c:v>
                </c:pt>
                <c:pt idx="751">
                  <c:v>-1.0510904881157827E-2</c:v>
                </c:pt>
                <c:pt idx="752">
                  <c:v>-1.0509096116617435E-2</c:v>
                </c:pt>
                <c:pt idx="753">
                  <c:v>-1.063852222048617E-2</c:v>
                </c:pt>
                <c:pt idx="754">
                  <c:v>-1.0630188156383974E-2</c:v>
                </c:pt>
                <c:pt idx="755">
                  <c:v>-1.0671927178117109E-2</c:v>
                </c:pt>
                <c:pt idx="756">
                  <c:v>-1.0673467634028329E-2</c:v>
                </c:pt>
                <c:pt idx="757">
                  <c:v>-1.0994736320780213E-2</c:v>
                </c:pt>
                <c:pt idx="758">
                  <c:v>-1.0989073069260752E-2</c:v>
                </c:pt>
                <c:pt idx="759">
                  <c:v>-1.0929355350467688E-2</c:v>
                </c:pt>
                <c:pt idx="760">
                  <c:v>-1.0656805798102619E-2</c:v>
                </c:pt>
                <c:pt idx="761">
                  <c:v>-1.0819430432187947E-2</c:v>
                </c:pt>
                <c:pt idx="762">
                  <c:v>-1.0570907240179991E-2</c:v>
                </c:pt>
                <c:pt idx="763">
                  <c:v>-1.017401654074683E-2</c:v>
                </c:pt>
                <c:pt idx="764">
                  <c:v>-1.0167955103681244E-2</c:v>
                </c:pt>
                <c:pt idx="765">
                  <c:v>-1.0174950405799459E-2</c:v>
                </c:pt>
                <c:pt idx="766">
                  <c:v>-9.9400017955534724E-3</c:v>
                </c:pt>
                <c:pt idx="767">
                  <c:v>-1.005520309019836E-2</c:v>
                </c:pt>
                <c:pt idx="768">
                  <c:v>-1.0037049107543095E-2</c:v>
                </c:pt>
                <c:pt idx="769">
                  <c:v>-1.0025535443571565E-2</c:v>
                </c:pt>
                <c:pt idx="770">
                  <c:v>-1.0025561129941794E-2</c:v>
                </c:pt>
                <c:pt idx="771">
                  <c:v>-1.0106629938686738E-2</c:v>
                </c:pt>
                <c:pt idx="772">
                  <c:v>-1.0195295118175515E-2</c:v>
                </c:pt>
                <c:pt idx="773">
                  <c:v>-1.0264149994569016E-2</c:v>
                </c:pt>
                <c:pt idx="774">
                  <c:v>-1.0246712343049465E-2</c:v>
                </c:pt>
                <c:pt idx="775">
                  <c:v>-1.024658107277457E-2</c:v>
                </c:pt>
                <c:pt idx="776">
                  <c:v>-1.0510502996181698E-2</c:v>
                </c:pt>
                <c:pt idx="777">
                  <c:v>-1.0498152343607636E-2</c:v>
                </c:pt>
                <c:pt idx="778">
                  <c:v>-1.0532307702375005E-2</c:v>
                </c:pt>
                <c:pt idx="779">
                  <c:v>-1.0526165903772332E-2</c:v>
                </c:pt>
                <c:pt idx="780">
                  <c:v>-1.0618817909125024E-2</c:v>
                </c:pt>
                <c:pt idx="781">
                  <c:v>-1.0386868497922599E-2</c:v>
                </c:pt>
                <c:pt idx="782">
                  <c:v>-1.0398314642818611E-2</c:v>
                </c:pt>
                <c:pt idx="783">
                  <c:v>-1.0405132650019834E-2</c:v>
                </c:pt>
                <c:pt idx="784">
                  <c:v>-1.0377129493156083E-2</c:v>
                </c:pt>
                <c:pt idx="785">
                  <c:v>-1.0389781422988404E-2</c:v>
                </c:pt>
                <c:pt idx="786">
                  <c:v>-1.0370718653873455E-2</c:v>
                </c:pt>
                <c:pt idx="787">
                  <c:v>-1.0228735036925375E-2</c:v>
                </c:pt>
                <c:pt idx="788">
                  <c:v>-1.0231109162336945E-2</c:v>
                </c:pt>
                <c:pt idx="789">
                  <c:v>-1.0180570283367191E-2</c:v>
                </c:pt>
                <c:pt idx="790">
                  <c:v>-9.9071278747407086E-3</c:v>
                </c:pt>
                <c:pt idx="791">
                  <c:v>-9.614227616884987E-3</c:v>
                </c:pt>
                <c:pt idx="792">
                  <c:v>-9.5703959543715668E-3</c:v>
                </c:pt>
                <c:pt idx="793">
                  <c:v>-9.448508470727689E-3</c:v>
                </c:pt>
                <c:pt idx="794">
                  <c:v>-9.464799181796291E-3</c:v>
                </c:pt>
                <c:pt idx="795">
                  <c:v>-9.4823962646753326E-3</c:v>
                </c:pt>
                <c:pt idx="796">
                  <c:v>-9.4805266650097916E-3</c:v>
                </c:pt>
                <c:pt idx="797">
                  <c:v>-9.4500627941522027E-3</c:v>
                </c:pt>
                <c:pt idx="798">
                  <c:v>-9.1612169066689394E-3</c:v>
                </c:pt>
                <c:pt idx="799">
                  <c:v>-9.1278328075581044E-3</c:v>
                </c:pt>
                <c:pt idx="800">
                  <c:v>-8.624253496585849E-3</c:v>
                </c:pt>
                <c:pt idx="801">
                  <c:v>-8.583310723667149E-3</c:v>
                </c:pt>
                <c:pt idx="802">
                  <c:v>-8.5674976938844329E-3</c:v>
                </c:pt>
                <c:pt idx="803">
                  <c:v>-8.4845329116205823E-3</c:v>
                </c:pt>
                <c:pt idx="804">
                  <c:v>-8.5373763548629161E-3</c:v>
                </c:pt>
                <c:pt idx="805">
                  <c:v>-8.543467158388109E-3</c:v>
                </c:pt>
                <c:pt idx="806">
                  <c:v>-8.3625232720416949E-3</c:v>
                </c:pt>
                <c:pt idx="807">
                  <c:v>-8.3698128145451006E-3</c:v>
                </c:pt>
                <c:pt idx="808">
                  <c:v>-8.2608634341534738E-3</c:v>
                </c:pt>
                <c:pt idx="809">
                  <c:v>-8.3375933235985515E-3</c:v>
                </c:pt>
                <c:pt idx="810">
                  <c:v>-8.321331598621088E-3</c:v>
                </c:pt>
                <c:pt idx="811">
                  <c:v>-8.4161348718714436E-3</c:v>
                </c:pt>
                <c:pt idx="812">
                  <c:v>-8.3632623457989587E-3</c:v>
                </c:pt>
                <c:pt idx="813">
                  <c:v>-8.3151611669376561E-3</c:v>
                </c:pt>
                <c:pt idx="814">
                  <c:v>-7.3836102886331353E-3</c:v>
                </c:pt>
                <c:pt idx="815">
                  <c:v>-7.383753876598613E-3</c:v>
                </c:pt>
                <c:pt idx="816">
                  <c:v>-7.0356833123243288E-3</c:v>
                </c:pt>
                <c:pt idx="817">
                  <c:v>-7.2424401131970621E-3</c:v>
                </c:pt>
                <c:pt idx="818">
                  <c:v>-7.2642981470419964E-3</c:v>
                </c:pt>
                <c:pt idx="819">
                  <c:v>-7.2557036064650688E-3</c:v>
                </c:pt>
                <c:pt idx="820">
                  <c:v>-6.9651970754223465E-3</c:v>
                </c:pt>
                <c:pt idx="821">
                  <c:v>-6.9776451371302006E-3</c:v>
                </c:pt>
                <c:pt idx="822">
                  <c:v>-6.9750081242435117E-3</c:v>
                </c:pt>
                <c:pt idx="823">
                  <c:v>-6.9575009700818822E-3</c:v>
                </c:pt>
                <c:pt idx="824">
                  <c:v>-6.6963558743196377E-3</c:v>
                </c:pt>
                <c:pt idx="825">
                  <c:v>-6.6836216791304817E-3</c:v>
                </c:pt>
                <c:pt idx="826">
                  <c:v>-6.7382756311190417E-3</c:v>
                </c:pt>
                <c:pt idx="827">
                  <c:v>-6.9065015571588674E-3</c:v>
                </c:pt>
                <c:pt idx="828">
                  <c:v>-6.8890262515299431E-3</c:v>
                </c:pt>
                <c:pt idx="829">
                  <c:v>-6.7961966988877437E-3</c:v>
                </c:pt>
                <c:pt idx="830">
                  <c:v>-6.6785586455651259E-3</c:v>
                </c:pt>
                <c:pt idx="831">
                  <c:v>-6.6348639365101571E-3</c:v>
                </c:pt>
                <c:pt idx="832">
                  <c:v>-6.6203259943732025E-3</c:v>
                </c:pt>
                <c:pt idx="833">
                  <c:v>-6.6237068865182937E-3</c:v>
                </c:pt>
                <c:pt idx="834">
                  <c:v>-6.5936769810207739E-3</c:v>
                </c:pt>
                <c:pt idx="835">
                  <c:v>-6.8463868845078102E-3</c:v>
                </c:pt>
                <c:pt idx="836">
                  <c:v>-6.7180721527938863E-3</c:v>
                </c:pt>
                <c:pt idx="837">
                  <c:v>-6.8268716435320358E-3</c:v>
                </c:pt>
                <c:pt idx="838">
                  <c:v>-6.9261752363128509E-3</c:v>
                </c:pt>
                <c:pt idx="839">
                  <c:v>-6.5460397442429737E-3</c:v>
                </c:pt>
                <c:pt idx="840">
                  <c:v>-6.4898431003931655E-3</c:v>
                </c:pt>
                <c:pt idx="841">
                  <c:v>-6.4535546179059532E-3</c:v>
                </c:pt>
                <c:pt idx="842">
                  <c:v>-6.4463278160446415E-3</c:v>
                </c:pt>
                <c:pt idx="843">
                  <c:v>-6.414852672573486E-3</c:v>
                </c:pt>
                <c:pt idx="844">
                  <c:v>-6.2307096495598114E-3</c:v>
                </c:pt>
                <c:pt idx="845">
                  <c:v>-6.2225430405261949E-3</c:v>
                </c:pt>
                <c:pt idx="846">
                  <c:v>-6.848370837536537E-3</c:v>
                </c:pt>
                <c:pt idx="847">
                  <c:v>-7.2868310425661326E-3</c:v>
                </c:pt>
                <c:pt idx="848">
                  <c:v>-7.2918729876705144E-3</c:v>
                </c:pt>
                <c:pt idx="849">
                  <c:v>-7.2631779262950971E-3</c:v>
                </c:pt>
                <c:pt idx="850">
                  <c:v>-7.3924295012425074E-3</c:v>
                </c:pt>
                <c:pt idx="851">
                  <c:v>-7.7053458203523075E-3</c:v>
                </c:pt>
                <c:pt idx="852">
                  <c:v>-7.7782160705231309E-3</c:v>
                </c:pt>
                <c:pt idx="853">
                  <c:v>-7.7146114185707472E-3</c:v>
                </c:pt>
                <c:pt idx="854">
                  <c:v>-7.928923459166232E-3</c:v>
                </c:pt>
                <c:pt idx="855">
                  <c:v>-7.8778268778425774E-3</c:v>
                </c:pt>
                <c:pt idx="856">
                  <c:v>-7.8835812431260182E-3</c:v>
                </c:pt>
                <c:pt idx="857">
                  <c:v>-7.9061625105967936E-3</c:v>
                </c:pt>
                <c:pt idx="858">
                  <c:v>-7.8903032399240021E-3</c:v>
                </c:pt>
                <c:pt idx="859">
                  <c:v>-7.9192186892392217E-3</c:v>
                </c:pt>
                <c:pt idx="860">
                  <c:v>-7.9196365385456186E-3</c:v>
                </c:pt>
                <c:pt idx="861">
                  <c:v>-7.9626662560146142E-3</c:v>
                </c:pt>
                <c:pt idx="862">
                  <c:v>-7.9907140638206201E-3</c:v>
                </c:pt>
                <c:pt idx="863">
                  <c:v>-7.8565150549093216E-3</c:v>
                </c:pt>
                <c:pt idx="864">
                  <c:v>-7.8621775526101657E-3</c:v>
                </c:pt>
                <c:pt idx="865">
                  <c:v>-7.8654218476509417E-3</c:v>
                </c:pt>
                <c:pt idx="866">
                  <c:v>-7.8561021129228414E-3</c:v>
                </c:pt>
                <c:pt idx="867">
                  <c:v>-7.6940279140785507E-3</c:v>
                </c:pt>
                <c:pt idx="868">
                  <c:v>-7.703268810958154E-3</c:v>
                </c:pt>
                <c:pt idx="869">
                  <c:v>-7.7325554945232716E-3</c:v>
                </c:pt>
                <c:pt idx="870">
                  <c:v>-7.8317662445807883E-3</c:v>
                </c:pt>
                <c:pt idx="871">
                  <c:v>-7.8987733822548332E-3</c:v>
                </c:pt>
                <c:pt idx="872">
                  <c:v>-7.7878860963618542E-3</c:v>
                </c:pt>
                <c:pt idx="873">
                  <c:v>-7.8583789816160775E-3</c:v>
                </c:pt>
                <c:pt idx="874">
                  <c:v>-8.0302136432224176E-3</c:v>
                </c:pt>
                <c:pt idx="875">
                  <c:v>-8.0386203189281476E-3</c:v>
                </c:pt>
                <c:pt idx="876">
                  <c:v>-8.0520508473442345E-3</c:v>
                </c:pt>
                <c:pt idx="877">
                  <c:v>-7.9852302996890646E-3</c:v>
                </c:pt>
                <c:pt idx="878">
                  <c:v>-8.0285847703791945E-3</c:v>
                </c:pt>
                <c:pt idx="879">
                  <c:v>-8.0782258737460561E-3</c:v>
                </c:pt>
                <c:pt idx="880">
                  <c:v>-7.9545956287031695E-3</c:v>
                </c:pt>
                <c:pt idx="881">
                  <c:v>-7.9217565120985513E-3</c:v>
                </c:pt>
                <c:pt idx="882">
                  <c:v>-8.011377440292412E-3</c:v>
                </c:pt>
                <c:pt idx="883">
                  <c:v>-8.0892714887133028E-3</c:v>
                </c:pt>
                <c:pt idx="884">
                  <c:v>-8.0817248885286328E-3</c:v>
                </c:pt>
                <c:pt idx="885">
                  <c:v>-8.0710888374946853E-3</c:v>
                </c:pt>
                <c:pt idx="886">
                  <c:v>-8.1050263001689049E-3</c:v>
                </c:pt>
                <c:pt idx="887">
                  <c:v>-8.0791755821131104E-3</c:v>
                </c:pt>
                <c:pt idx="888">
                  <c:v>-8.0398239179031456E-3</c:v>
                </c:pt>
                <c:pt idx="889">
                  <c:v>-7.9486906007811466E-3</c:v>
                </c:pt>
                <c:pt idx="890">
                  <c:v>-7.7687633615795932E-3</c:v>
                </c:pt>
                <c:pt idx="891">
                  <c:v>-7.727466970617357E-3</c:v>
                </c:pt>
                <c:pt idx="892">
                  <c:v>-7.7105650382804846E-3</c:v>
                </c:pt>
                <c:pt idx="893">
                  <c:v>-7.6800412587453735E-3</c:v>
                </c:pt>
                <c:pt idx="894">
                  <c:v>-7.685168423876427E-3</c:v>
                </c:pt>
                <c:pt idx="895">
                  <c:v>-7.658077744857778E-3</c:v>
                </c:pt>
                <c:pt idx="896">
                  <c:v>-7.6537507362176068E-3</c:v>
                </c:pt>
                <c:pt idx="897">
                  <c:v>-7.5766631954235298E-3</c:v>
                </c:pt>
                <c:pt idx="898">
                  <c:v>-7.0914623533779751E-3</c:v>
                </c:pt>
                <c:pt idx="899">
                  <c:v>-7.0886340257857684E-3</c:v>
                </c:pt>
                <c:pt idx="900">
                  <c:v>-6.9269016788585233E-3</c:v>
                </c:pt>
                <c:pt idx="901">
                  <c:v>-6.8410492632601369E-3</c:v>
                </c:pt>
                <c:pt idx="902">
                  <c:v>-7.0437934293616639E-3</c:v>
                </c:pt>
                <c:pt idx="903">
                  <c:v>-7.1711926166813907E-3</c:v>
                </c:pt>
                <c:pt idx="904">
                  <c:v>-7.1779108744873844E-3</c:v>
                </c:pt>
                <c:pt idx="905">
                  <c:v>-7.5974088255195043E-3</c:v>
                </c:pt>
                <c:pt idx="906">
                  <c:v>-7.3756989010557517E-3</c:v>
                </c:pt>
                <c:pt idx="907">
                  <c:v>-7.3775598053471524E-3</c:v>
                </c:pt>
                <c:pt idx="908">
                  <c:v>-7.4560778370256287E-3</c:v>
                </c:pt>
                <c:pt idx="909">
                  <c:v>-6.7699990622225661E-3</c:v>
                </c:pt>
                <c:pt idx="910">
                  <c:v>-6.2768027795093639E-3</c:v>
                </c:pt>
                <c:pt idx="911">
                  <c:v>-6.2826523459490521E-3</c:v>
                </c:pt>
                <c:pt idx="912">
                  <c:v>-6.2578972326931158E-3</c:v>
                </c:pt>
                <c:pt idx="913">
                  <c:v>-5.9924915250596546E-3</c:v>
                </c:pt>
                <c:pt idx="914">
                  <c:v>-5.5286055963230029E-3</c:v>
                </c:pt>
                <c:pt idx="915">
                  <c:v>-5.3676753653477474E-3</c:v>
                </c:pt>
                <c:pt idx="916">
                  <c:v>-5.7770466732890297E-3</c:v>
                </c:pt>
                <c:pt idx="917">
                  <c:v>-5.797407527096482E-3</c:v>
                </c:pt>
                <c:pt idx="918">
                  <c:v>-5.7654958426068973E-3</c:v>
                </c:pt>
                <c:pt idx="919">
                  <c:v>-6.3537670095997765E-3</c:v>
                </c:pt>
                <c:pt idx="920">
                  <c:v>-6.3175053115886361E-3</c:v>
                </c:pt>
                <c:pt idx="921">
                  <c:v>-6.3245060091567645E-3</c:v>
                </c:pt>
                <c:pt idx="922">
                  <c:v>-6.2620452216757116E-3</c:v>
                </c:pt>
                <c:pt idx="923">
                  <c:v>-6.2606582169077007E-3</c:v>
                </c:pt>
                <c:pt idx="924">
                  <c:v>-6.2377536733303224E-3</c:v>
                </c:pt>
                <c:pt idx="925">
                  <c:v>-6.2740338075959207E-3</c:v>
                </c:pt>
                <c:pt idx="926">
                  <c:v>-6.2316547270620691E-3</c:v>
                </c:pt>
                <c:pt idx="927">
                  <c:v>-6.1807584633662566E-3</c:v>
                </c:pt>
                <c:pt idx="928">
                  <c:v>-6.1585626187856766E-3</c:v>
                </c:pt>
                <c:pt idx="929">
                  <c:v>-6.1448541953950525E-3</c:v>
                </c:pt>
                <c:pt idx="930">
                  <c:v>-6.1822808918093816E-3</c:v>
                </c:pt>
                <c:pt idx="931">
                  <c:v>-6.1831456631185628E-3</c:v>
                </c:pt>
                <c:pt idx="932">
                  <c:v>-6.1627008993932622E-3</c:v>
                </c:pt>
                <c:pt idx="933">
                  <c:v>-6.0981923676476056E-3</c:v>
                </c:pt>
                <c:pt idx="934">
                  <c:v>-6.1828091484300938E-3</c:v>
                </c:pt>
                <c:pt idx="935">
                  <c:v>-6.1479751165902773E-3</c:v>
                </c:pt>
                <c:pt idx="936">
                  <c:v>-6.1077602193483791E-3</c:v>
                </c:pt>
                <c:pt idx="937">
                  <c:v>-6.1597325292944583E-3</c:v>
                </c:pt>
                <c:pt idx="938">
                  <c:v>-6.1408958450142508E-3</c:v>
                </c:pt>
                <c:pt idx="939">
                  <c:v>-6.1694735558772574E-3</c:v>
                </c:pt>
                <c:pt idx="940">
                  <c:v>-6.13188393502074E-3</c:v>
                </c:pt>
                <c:pt idx="941">
                  <c:v>-6.0524448273619989E-3</c:v>
                </c:pt>
                <c:pt idx="942">
                  <c:v>-5.9573189486757192E-3</c:v>
                </c:pt>
                <c:pt idx="943">
                  <c:v>-6.0954943090565632E-3</c:v>
                </c:pt>
                <c:pt idx="944">
                  <c:v>-6.1304070418689311E-3</c:v>
                </c:pt>
                <c:pt idx="945">
                  <c:v>-6.5092612745527171E-3</c:v>
                </c:pt>
                <c:pt idx="946">
                  <c:v>-6.3571814338045591E-3</c:v>
                </c:pt>
                <c:pt idx="947">
                  <c:v>-6.4278467520404508E-3</c:v>
                </c:pt>
                <c:pt idx="948">
                  <c:v>-6.423654636310441E-3</c:v>
                </c:pt>
                <c:pt idx="949">
                  <c:v>-6.386562102124977E-3</c:v>
                </c:pt>
                <c:pt idx="950">
                  <c:v>-6.4008114448455434E-3</c:v>
                </c:pt>
                <c:pt idx="951">
                  <c:v>-6.4044437894270239E-3</c:v>
                </c:pt>
                <c:pt idx="952">
                  <c:v>-6.4039197617611811E-3</c:v>
                </c:pt>
                <c:pt idx="953">
                  <c:v>-7.3434347360234074E-3</c:v>
                </c:pt>
                <c:pt idx="954">
                  <c:v>-7.3352345584259248E-3</c:v>
                </c:pt>
                <c:pt idx="955">
                  <c:v>-7.4487943105648238E-3</c:v>
                </c:pt>
                <c:pt idx="956">
                  <c:v>-7.6258081531014685E-3</c:v>
                </c:pt>
                <c:pt idx="957">
                  <c:v>-7.6361778131177754E-3</c:v>
                </c:pt>
                <c:pt idx="958">
                  <c:v>-7.6568540407022968E-3</c:v>
                </c:pt>
                <c:pt idx="959">
                  <c:v>-7.7122607624323658E-3</c:v>
                </c:pt>
                <c:pt idx="960">
                  <c:v>-7.6762846491769971E-3</c:v>
                </c:pt>
                <c:pt idx="961">
                  <c:v>-7.6750627368850606E-3</c:v>
                </c:pt>
                <c:pt idx="962">
                  <c:v>-7.7293320228615141E-3</c:v>
                </c:pt>
                <c:pt idx="963">
                  <c:v>-7.7483901411343949E-3</c:v>
                </c:pt>
                <c:pt idx="964">
                  <c:v>-7.7209003625805734E-3</c:v>
                </c:pt>
                <c:pt idx="965">
                  <c:v>-8.2731415721088997E-3</c:v>
                </c:pt>
                <c:pt idx="966">
                  <c:v>-8.1879021514489978E-3</c:v>
                </c:pt>
                <c:pt idx="967">
                  <c:v>-8.2006269442567517E-3</c:v>
                </c:pt>
                <c:pt idx="968">
                  <c:v>-7.8246296654192315E-3</c:v>
                </c:pt>
                <c:pt idx="969">
                  <c:v>-7.8214223435878697E-3</c:v>
                </c:pt>
                <c:pt idx="970">
                  <c:v>-7.8229734246864011E-3</c:v>
                </c:pt>
                <c:pt idx="971">
                  <c:v>-7.7561301126966992E-3</c:v>
                </c:pt>
                <c:pt idx="972">
                  <c:v>-7.8077586279495731E-3</c:v>
                </c:pt>
                <c:pt idx="973">
                  <c:v>-7.823416911130851E-3</c:v>
                </c:pt>
                <c:pt idx="974">
                  <c:v>-7.8192477334759081E-3</c:v>
                </c:pt>
                <c:pt idx="975">
                  <c:v>-7.8441530018790364E-3</c:v>
                </c:pt>
                <c:pt idx="976">
                  <c:v>-7.8544087735489751E-3</c:v>
                </c:pt>
                <c:pt idx="977">
                  <c:v>-7.8958412407119458E-3</c:v>
                </c:pt>
                <c:pt idx="978">
                  <c:v>-8.0186068060994087E-3</c:v>
                </c:pt>
                <c:pt idx="979">
                  <c:v>-7.7197736812712157E-3</c:v>
                </c:pt>
                <c:pt idx="980">
                  <c:v>-7.8604394226472283E-3</c:v>
                </c:pt>
                <c:pt idx="981">
                  <c:v>-7.8584265321384478E-3</c:v>
                </c:pt>
                <c:pt idx="982">
                  <c:v>-7.3882664836371651E-3</c:v>
                </c:pt>
                <c:pt idx="983">
                  <c:v>-7.393193143539355E-3</c:v>
                </c:pt>
                <c:pt idx="984">
                  <c:v>-7.5952309857248469E-3</c:v>
                </c:pt>
                <c:pt idx="985">
                  <c:v>-7.5954484833967734E-3</c:v>
                </c:pt>
                <c:pt idx="986">
                  <c:v>-7.7425031890658406E-3</c:v>
                </c:pt>
                <c:pt idx="987">
                  <c:v>-7.743010690616418E-3</c:v>
                </c:pt>
                <c:pt idx="988">
                  <c:v>-7.6790998323877577E-3</c:v>
                </c:pt>
                <c:pt idx="989">
                  <c:v>-7.8448781060195868E-3</c:v>
                </c:pt>
                <c:pt idx="990">
                  <c:v>-7.8946203077506737E-3</c:v>
                </c:pt>
                <c:pt idx="991">
                  <c:v>-7.8198499228587653E-3</c:v>
                </c:pt>
                <c:pt idx="992">
                  <c:v>-7.8193970313723896E-3</c:v>
                </c:pt>
                <c:pt idx="993">
                  <c:v>-8.0838012996389992E-3</c:v>
                </c:pt>
                <c:pt idx="994">
                  <c:v>-8.1440072776707527E-3</c:v>
                </c:pt>
                <c:pt idx="995">
                  <c:v>-8.2465307326732486E-3</c:v>
                </c:pt>
                <c:pt idx="996">
                  <c:v>-8.1941068455253195E-3</c:v>
                </c:pt>
                <c:pt idx="997">
                  <c:v>-8.0521956717981309E-3</c:v>
                </c:pt>
                <c:pt idx="998">
                  <c:v>-8.0208810153927154E-3</c:v>
                </c:pt>
                <c:pt idx="999">
                  <c:v>-8.3355140785542851E-3</c:v>
                </c:pt>
                <c:pt idx="1000">
                  <c:v>-9.282336690548728E-3</c:v>
                </c:pt>
                <c:pt idx="1001">
                  <c:v>-9.2721975362056227E-3</c:v>
                </c:pt>
                <c:pt idx="1002">
                  <c:v>-9.5334161822261624E-3</c:v>
                </c:pt>
                <c:pt idx="1003">
                  <c:v>-9.589850683071735E-3</c:v>
                </c:pt>
                <c:pt idx="1004">
                  <c:v>-9.5928011564833087E-3</c:v>
                </c:pt>
                <c:pt idx="1005">
                  <c:v>-9.6960070062530792E-3</c:v>
                </c:pt>
                <c:pt idx="1006">
                  <c:v>-9.5517372724109855E-3</c:v>
                </c:pt>
                <c:pt idx="1007">
                  <c:v>-9.50798944650591E-3</c:v>
                </c:pt>
                <c:pt idx="1008">
                  <c:v>-9.2536523647422358E-3</c:v>
                </c:pt>
                <c:pt idx="1009">
                  <c:v>-9.2529877408588247E-3</c:v>
                </c:pt>
                <c:pt idx="1010">
                  <c:v>-9.1893565324267738E-3</c:v>
                </c:pt>
                <c:pt idx="1011">
                  <c:v>-9.2041393063293231E-3</c:v>
                </c:pt>
                <c:pt idx="1012">
                  <c:v>-9.1878237941664283E-3</c:v>
                </c:pt>
                <c:pt idx="1013">
                  <c:v>-9.1728000376551152E-3</c:v>
                </c:pt>
                <c:pt idx="1014">
                  <c:v>-9.2094736274512794E-3</c:v>
                </c:pt>
                <c:pt idx="1015">
                  <c:v>-9.1996629655785259E-3</c:v>
                </c:pt>
                <c:pt idx="1016">
                  <c:v>-8.405437080700115E-3</c:v>
                </c:pt>
                <c:pt idx="1017">
                  <c:v>-8.4319009118364284E-3</c:v>
                </c:pt>
                <c:pt idx="1018">
                  <c:v>-8.3289176935174326E-3</c:v>
                </c:pt>
                <c:pt idx="1019">
                  <c:v>-8.1367386862446541E-3</c:v>
                </c:pt>
                <c:pt idx="1020">
                  <c:v>-8.1428373768189267E-3</c:v>
                </c:pt>
                <c:pt idx="1021">
                  <c:v>-8.1240354040399993E-3</c:v>
                </c:pt>
                <c:pt idx="1022">
                  <c:v>-8.1323557632285125E-3</c:v>
                </c:pt>
                <c:pt idx="1023">
                  <c:v>-8.1799225523643895E-3</c:v>
                </c:pt>
                <c:pt idx="1024">
                  <c:v>-8.2207495225695357E-3</c:v>
                </c:pt>
                <c:pt idx="1025">
                  <c:v>-8.1578935810301297E-3</c:v>
                </c:pt>
                <c:pt idx="1026">
                  <c:v>-8.2627006697809004E-3</c:v>
                </c:pt>
                <c:pt idx="1027">
                  <c:v>-8.2600839279590912E-3</c:v>
                </c:pt>
                <c:pt idx="1028">
                  <c:v>-7.5736055710258167E-3</c:v>
                </c:pt>
                <c:pt idx="1029">
                  <c:v>-7.5263911926558942E-3</c:v>
                </c:pt>
                <c:pt idx="1030">
                  <c:v>-7.5031739186239036E-3</c:v>
                </c:pt>
                <c:pt idx="1031">
                  <c:v>-7.4958132240204277E-3</c:v>
                </c:pt>
                <c:pt idx="1032">
                  <c:v>-7.5903860745478065E-3</c:v>
                </c:pt>
                <c:pt idx="1033">
                  <c:v>-7.7066165167661875E-3</c:v>
                </c:pt>
                <c:pt idx="1034">
                  <c:v>-7.7029412969164945E-3</c:v>
                </c:pt>
                <c:pt idx="1035">
                  <c:v>-7.6659400543264396E-3</c:v>
                </c:pt>
                <c:pt idx="1036">
                  <c:v>-7.632880879003873E-3</c:v>
                </c:pt>
                <c:pt idx="1037">
                  <c:v>-7.6702843215482068E-3</c:v>
                </c:pt>
                <c:pt idx="1038">
                  <c:v>-7.6529066858849627E-3</c:v>
                </c:pt>
                <c:pt idx="1039">
                  <c:v>-8.2449695305000046E-3</c:v>
                </c:pt>
                <c:pt idx="1040">
                  <c:v>-8.2092785970222428E-3</c:v>
                </c:pt>
                <c:pt idx="1041">
                  <c:v>-8.1800041704148379E-3</c:v>
                </c:pt>
                <c:pt idx="1042">
                  <c:v>-8.2358637784051419E-3</c:v>
                </c:pt>
                <c:pt idx="1043">
                  <c:v>-8.030595491835428E-3</c:v>
                </c:pt>
                <c:pt idx="1044">
                  <c:v>-8.0331532515421633E-3</c:v>
                </c:pt>
                <c:pt idx="1045">
                  <c:v>-8.0184357218355349E-3</c:v>
                </c:pt>
                <c:pt idx="1046">
                  <c:v>-8.018763464628216E-3</c:v>
                </c:pt>
                <c:pt idx="1047">
                  <c:v>-8.4936729334386517E-3</c:v>
                </c:pt>
                <c:pt idx="1048">
                  <c:v>-8.5077507805677872E-3</c:v>
                </c:pt>
                <c:pt idx="1049">
                  <c:v>-8.3991398131187996E-3</c:v>
                </c:pt>
                <c:pt idx="1050">
                  <c:v>-8.6544648563042122E-3</c:v>
                </c:pt>
                <c:pt idx="1051">
                  <c:v>-8.6371364412247149E-3</c:v>
                </c:pt>
                <c:pt idx="1052">
                  <c:v>-8.5145755587284957E-3</c:v>
                </c:pt>
                <c:pt idx="1053">
                  <c:v>-8.4746232226287199E-3</c:v>
                </c:pt>
                <c:pt idx="1054">
                  <c:v>-8.4819404215927367E-3</c:v>
                </c:pt>
                <c:pt idx="1055">
                  <c:v>-8.5530914061405644E-3</c:v>
                </c:pt>
                <c:pt idx="1056">
                  <c:v>-8.2627936949497306E-3</c:v>
                </c:pt>
                <c:pt idx="1057">
                  <c:v>-8.195143713185974E-3</c:v>
                </c:pt>
                <c:pt idx="1058">
                  <c:v>-8.3080263719885004E-3</c:v>
                </c:pt>
                <c:pt idx="1059">
                  <c:v>-8.3185289976408193E-3</c:v>
                </c:pt>
                <c:pt idx="1060">
                  <c:v>-8.3199809697531452E-3</c:v>
                </c:pt>
                <c:pt idx="1061">
                  <c:v>-8.35143613059087E-3</c:v>
                </c:pt>
                <c:pt idx="1062">
                  <c:v>-7.9864834391495578E-3</c:v>
                </c:pt>
                <c:pt idx="1063">
                  <c:v>-6.7593020767601686E-3</c:v>
                </c:pt>
                <c:pt idx="1064">
                  <c:v>-6.7959178720709583E-3</c:v>
                </c:pt>
                <c:pt idx="1065">
                  <c:v>-6.5526691431066807E-3</c:v>
                </c:pt>
                <c:pt idx="1066">
                  <c:v>-6.4996917959688483E-3</c:v>
                </c:pt>
                <c:pt idx="1067">
                  <c:v>-6.4866756506243139E-3</c:v>
                </c:pt>
                <c:pt idx="1068">
                  <c:v>-6.3361543420539825E-3</c:v>
                </c:pt>
                <c:pt idx="1069">
                  <c:v>-6.3820920789397495E-3</c:v>
                </c:pt>
                <c:pt idx="1070">
                  <c:v>-6.3871371788560768E-3</c:v>
                </c:pt>
                <c:pt idx="1071">
                  <c:v>-6.326829330277282E-3</c:v>
                </c:pt>
                <c:pt idx="1072">
                  <c:v>-6.3506147270913048E-3</c:v>
                </c:pt>
                <c:pt idx="1073">
                  <c:v>-6.4458774244444223E-3</c:v>
                </c:pt>
                <c:pt idx="1074">
                  <c:v>-6.4384365066712176E-3</c:v>
                </c:pt>
                <c:pt idx="1075">
                  <c:v>-6.5887813257098039E-3</c:v>
                </c:pt>
                <c:pt idx="1076">
                  <c:v>-6.8837550837810855E-3</c:v>
                </c:pt>
                <c:pt idx="1077">
                  <c:v>-6.8841874034840664E-3</c:v>
                </c:pt>
                <c:pt idx="1078">
                  <c:v>-6.9900241238549099E-3</c:v>
                </c:pt>
                <c:pt idx="1079">
                  <c:v>-7.0007695542284006E-3</c:v>
                </c:pt>
                <c:pt idx="1080">
                  <c:v>-6.9790213511598028E-3</c:v>
                </c:pt>
                <c:pt idx="1081">
                  <c:v>-7.1319790632250486E-3</c:v>
                </c:pt>
                <c:pt idx="1082">
                  <c:v>-7.1436400031112722E-3</c:v>
                </c:pt>
                <c:pt idx="1083">
                  <c:v>-7.2163078370556348E-3</c:v>
                </c:pt>
                <c:pt idx="1084">
                  <c:v>-7.2095997588828105E-3</c:v>
                </c:pt>
                <c:pt idx="1085">
                  <c:v>-7.2125631493871398E-3</c:v>
                </c:pt>
                <c:pt idx="1086">
                  <c:v>-7.165569683042149E-3</c:v>
                </c:pt>
                <c:pt idx="1087">
                  <c:v>-7.1032133783138244E-3</c:v>
                </c:pt>
                <c:pt idx="1088">
                  <c:v>-7.0673970203657347E-3</c:v>
                </c:pt>
                <c:pt idx="1089">
                  <c:v>-6.9650280523639585E-3</c:v>
                </c:pt>
                <c:pt idx="1090">
                  <c:v>-6.9746086859955028E-3</c:v>
                </c:pt>
                <c:pt idx="1091">
                  <c:v>-7.0120098263475967E-3</c:v>
                </c:pt>
                <c:pt idx="1092">
                  <c:v>-7.3457524093551215E-3</c:v>
                </c:pt>
                <c:pt idx="1093">
                  <c:v>-7.3637656187479509E-3</c:v>
                </c:pt>
                <c:pt idx="1094">
                  <c:v>-7.3706705457046249E-3</c:v>
                </c:pt>
                <c:pt idx="1095">
                  <c:v>-7.316558994183338E-3</c:v>
                </c:pt>
                <c:pt idx="1096">
                  <c:v>-7.4247715214905618E-3</c:v>
                </c:pt>
                <c:pt idx="1097">
                  <c:v>-7.5204016174042721E-3</c:v>
                </c:pt>
                <c:pt idx="1098">
                  <c:v>-7.7198903156415373E-3</c:v>
                </c:pt>
                <c:pt idx="1099">
                  <c:v>-7.9467915161604528E-3</c:v>
                </c:pt>
                <c:pt idx="1100">
                  <c:v>-7.9224161327643827E-3</c:v>
                </c:pt>
                <c:pt idx="1101">
                  <c:v>-7.9435488041083319E-3</c:v>
                </c:pt>
                <c:pt idx="1102">
                  <c:v>-7.3306256734440396E-3</c:v>
                </c:pt>
                <c:pt idx="1103">
                  <c:v>-7.3182903869033642E-3</c:v>
                </c:pt>
                <c:pt idx="1104">
                  <c:v>-7.2182046098383272E-3</c:v>
                </c:pt>
                <c:pt idx="1105">
                  <c:v>-7.6052107647190869E-3</c:v>
                </c:pt>
                <c:pt idx="1106">
                  <c:v>-7.6169133000683759E-3</c:v>
                </c:pt>
                <c:pt idx="1107">
                  <c:v>-7.67791244299495E-3</c:v>
                </c:pt>
                <c:pt idx="1108">
                  <c:v>-7.8484457950796522E-3</c:v>
                </c:pt>
                <c:pt idx="1109">
                  <c:v>-7.8317022574029421E-3</c:v>
                </c:pt>
                <c:pt idx="1110">
                  <c:v>-7.0741612874883255E-3</c:v>
                </c:pt>
                <c:pt idx="1111">
                  <c:v>-7.0453966545379219E-3</c:v>
                </c:pt>
                <c:pt idx="1112">
                  <c:v>-7.0463650831873916E-3</c:v>
                </c:pt>
                <c:pt idx="1113">
                  <c:v>-6.7099475746497609E-3</c:v>
                </c:pt>
                <c:pt idx="1114">
                  <c:v>-6.8927397730327829E-3</c:v>
                </c:pt>
                <c:pt idx="1115">
                  <c:v>-7.0031573826618686E-3</c:v>
                </c:pt>
                <c:pt idx="1116">
                  <c:v>-7.0332723430162969E-3</c:v>
                </c:pt>
                <c:pt idx="1117">
                  <c:v>-7.019335882591511E-3</c:v>
                </c:pt>
                <c:pt idx="1118">
                  <c:v>-6.9546867144804798E-3</c:v>
                </c:pt>
                <c:pt idx="1119">
                  <c:v>-6.9934533330606712E-3</c:v>
                </c:pt>
                <c:pt idx="1120">
                  <c:v>-7.1202711467783638E-3</c:v>
                </c:pt>
                <c:pt idx="1121">
                  <c:v>-7.1341981907614115E-3</c:v>
                </c:pt>
                <c:pt idx="1122">
                  <c:v>-7.1239645146302828E-3</c:v>
                </c:pt>
                <c:pt idx="1123">
                  <c:v>-7.1254105590946451E-3</c:v>
                </c:pt>
                <c:pt idx="1124">
                  <c:v>-7.1180131769483738E-3</c:v>
                </c:pt>
                <c:pt idx="1125">
                  <c:v>-7.1549733468501278E-3</c:v>
                </c:pt>
                <c:pt idx="1126">
                  <c:v>-7.1171528430474789E-3</c:v>
                </c:pt>
                <c:pt idx="1127">
                  <c:v>-7.272714243894994E-3</c:v>
                </c:pt>
                <c:pt idx="1128">
                  <c:v>-7.3958254743087832E-3</c:v>
                </c:pt>
                <c:pt idx="1129">
                  <c:v>-7.4003115656470862E-3</c:v>
                </c:pt>
                <c:pt idx="1130">
                  <c:v>-7.4130917543332219E-3</c:v>
                </c:pt>
                <c:pt idx="1131">
                  <c:v>-7.434256250726308E-3</c:v>
                </c:pt>
                <c:pt idx="1132">
                  <c:v>-7.3923069440602071E-3</c:v>
                </c:pt>
                <c:pt idx="1133">
                  <c:v>-7.3967047324747402E-3</c:v>
                </c:pt>
                <c:pt idx="1134">
                  <c:v>-7.3829318372295701E-3</c:v>
                </c:pt>
                <c:pt idx="1135">
                  <c:v>-7.5769292908949692E-3</c:v>
                </c:pt>
                <c:pt idx="1136">
                  <c:v>-7.5042063478336285E-3</c:v>
                </c:pt>
                <c:pt idx="1137">
                  <c:v>-7.5826149721951609E-3</c:v>
                </c:pt>
                <c:pt idx="1138">
                  <c:v>-7.4462127854412283E-3</c:v>
                </c:pt>
                <c:pt idx="1139">
                  <c:v>-7.1532403294875943E-3</c:v>
                </c:pt>
                <c:pt idx="1140">
                  <c:v>-7.0955686612394191E-3</c:v>
                </c:pt>
                <c:pt idx="1141">
                  <c:v>-7.0629049082089499E-3</c:v>
                </c:pt>
                <c:pt idx="1142">
                  <c:v>-7.406419269547322E-3</c:v>
                </c:pt>
                <c:pt idx="1143">
                  <c:v>-7.5531180482664457E-3</c:v>
                </c:pt>
                <c:pt idx="1144">
                  <c:v>-7.3699754960608668E-3</c:v>
                </c:pt>
                <c:pt idx="1145">
                  <c:v>-7.3843355605112126E-3</c:v>
                </c:pt>
                <c:pt idx="1146">
                  <c:v>-7.33408405881262E-3</c:v>
                </c:pt>
                <c:pt idx="1147">
                  <c:v>-7.3350587241808353E-3</c:v>
                </c:pt>
                <c:pt idx="1148">
                  <c:v>-7.2823258697177632E-3</c:v>
                </c:pt>
                <c:pt idx="1149">
                  <c:v>-7.4154821715608082E-3</c:v>
                </c:pt>
                <c:pt idx="1150">
                  <c:v>-8.1335343465137894E-3</c:v>
                </c:pt>
                <c:pt idx="1151">
                  <c:v>-8.4987422253394364E-3</c:v>
                </c:pt>
                <c:pt idx="1152">
                  <c:v>-8.4883785715810563E-3</c:v>
                </c:pt>
                <c:pt idx="1153">
                  <c:v>-8.5196543744656822E-3</c:v>
                </c:pt>
                <c:pt idx="1154">
                  <c:v>-8.4728503823729828E-3</c:v>
                </c:pt>
                <c:pt idx="1155">
                  <c:v>-8.240096150392737E-3</c:v>
                </c:pt>
                <c:pt idx="1156">
                  <c:v>-9.0246849778201996E-3</c:v>
                </c:pt>
                <c:pt idx="1157">
                  <c:v>-9.0078894474120118E-3</c:v>
                </c:pt>
                <c:pt idx="1158">
                  <c:v>-9.1290273948142972E-3</c:v>
                </c:pt>
                <c:pt idx="1159">
                  <c:v>-8.9240030098047939E-3</c:v>
                </c:pt>
                <c:pt idx="1160">
                  <c:v>-8.8280992856530436E-3</c:v>
                </c:pt>
                <c:pt idx="1161">
                  <c:v>-8.6140211323428324E-3</c:v>
                </c:pt>
                <c:pt idx="1162">
                  <c:v>-8.4464318224536719E-3</c:v>
                </c:pt>
                <c:pt idx="1163">
                  <c:v>-8.439371708122095E-3</c:v>
                </c:pt>
                <c:pt idx="1164">
                  <c:v>-8.4276715108398004E-3</c:v>
                </c:pt>
                <c:pt idx="1165">
                  <c:v>-8.41340688282129E-3</c:v>
                </c:pt>
                <c:pt idx="1166">
                  <c:v>-8.3931908825636819E-3</c:v>
                </c:pt>
                <c:pt idx="1167">
                  <c:v>-8.4223710367420414E-3</c:v>
                </c:pt>
                <c:pt idx="1168">
                  <c:v>-8.039175973800744E-3</c:v>
                </c:pt>
                <c:pt idx="1169">
                  <c:v>-7.9846495407964405E-3</c:v>
                </c:pt>
                <c:pt idx="1170">
                  <c:v>-7.9155904237564606E-3</c:v>
                </c:pt>
                <c:pt idx="1171">
                  <c:v>-7.7693502324041822E-3</c:v>
                </c:pt>
                <c:pt idx="1172">
                  <c:v>-7.7696352641772369E-3</c:v>
                </c:pt>
                <c:pt idx="1173">
                  <c:v>-7.7651628343875199E-3</c:v>
                </c:pt>
                <c:pt idx="1174">
                  <c:v>-7.826697981823335E-3</c:v>
                </c:pt>
                <c:pt idx="1175">
                  <c:v>-7.8856721850741069E-3</c:v>
                </c:pt>
                <c:pt idx="1176">
                  <c:v>-8.3810066285898242E-3</c:v>
                </c:pt>
                <c:pt idx="1177">
                  <c:v>-8.2634782689214262E-3</c:v>
                </c:pt>
                <c:pt idx="1178">
                  <c:v>-8.1765458019746485E-3</c:v>
                </c:pt>
                <c:pt idx="1179">
                  <c:v>-8.1540854269238853E-3</c:v>
                </c:pt>
                <c:pt idx="1180">
                  <c:v>-8.2245908707919858E-3</c:v>
                </c:pt>
                <c:pt idx="1181">
                  <c:v>-8.5768619651245825E-3</c:v>
                </c:pt>
                <c:pt idx="1182">
                  <c:v>-8.5421793376739882E-3</c:v>
                </c:pt>
                <c:pt idx="1183">
                  <c:v>-8.8453949028602565E-3</c:v>
                </c:pt>
                <c:pt idx="1184">
                  <c:v>-8.5953677857362638E-3</c:v>
                </c:pt>
                <c:pt idx="1185">
                  <c:v>-8.584378581734043E-3</c:v>
                </c:pt>
                <c:pt idx="1186">
                  <c:v>-8.7378438616155241E-3</c:v>
                </c:pt>
                <c:pt idx="1187">
                  <c:v>-8.8938062229986879E-3</c:v>
                </c:pt>
                <c:pt idx="1188">
                  <c:v>-8.8516306356803513E-3</c:v>
                </c:pt>
                <c:pt idx="1189">
                  <c:v>-8.9428241107658898E-3</c:v>
                </c:pt>
                <c:pt idx="1190">
                  <c:v>-9.1875830015242521E-3</c:v>
                </c:pt>
                <c:pt idx="1191">
                  <c:v>-9.0401795354753019E-3</c:v>
                </c:pt>
                <c:pt idx="1192">
                  <c:v>-9.5681293375482219E-3</c:v>
                </c:pt>
                <c:pt idx="1193">
                  <c:v>-9.5832455949426652E-3</c:v>
                </c:pt>
                <c:pt idx="1194">
                  <c:v>-9.6008798950151832E-3</c:v>
                </c:pt>
                <c:pt idx="1195">
                  <c:v>-9.7200576126717231E-3</c:v>
                </c:pt>
                <c:pt idx="1196">
                  <c:v>-9.7509379803585195E-3</c:v>
                </c:pt>
                <c:pt idx="1197">
                  <c:v>-9.7514478864751831E-3</c:v>
                </c:pt>
                <c:pt idx="1198">
                  <c:v>-9.7842641125692655E-3</c:v>
                </c:pt>
                <c:pt idx="1199">
                  <c:v>-1.0459104794856233E-2</c:v>
                </c:pt>
                <c:pt idx="1200">
                  <c:v>-1.088747161044688E-2</c:v>
                </c:pt>
                <c:pt idx="1201">
                  <c:v>-1.0887164743451538E-2</c:v>
                </c:pt>
                <c:pt idx="1202">
                  <c:v>-1.1027156384781713E-2</c:v>
                </c:pt>
                <c:pt idx="1203">
                  <c:v>-1.1683462765125736E-2</c:v>
                </c:pt>
                <c:pt idx="1204">
                  <c:v>-1.1898523130028872E-2</c:v>
                </c:pt>
                <c:pt idx="1205">
                  <c:v>-1.1684665588228033E-2</c:v>
                </c:pt>
                <c:pt idx="1206">
                  <c:v>-1.1567481919215415E-2</c:v>
                </c:pt>
                <c:pt idx="1207">
                  <c:v>-1.1607105221501981E-2</c:v>
                </c:pt>
                <c:pt idx="1208">
                  <c:v>-1.1605539332271977E-2</c:v>
                </c:pt>
                <c:pt idx="1209">
                  <c:v>-1.1621814419052259E-2</c:v>
                </c:pt>
                <c:pt idx="1210">
                  <c:v>-1.1679420670568819E-2</c:v>
                </c:pt>
                <c:pt idx="1211">
                  <c:v>-1.1718645463151848E-2</c:v>
                </c:pt>
                <c:pt idx="1212">
                  <c:v>-1.1653407450731096E-2</c:v>
                </c:pt>
                <c:pt idx="1213">
                  <c:v>-1.1647362420365858E-2</c:v>
                </c:pt>
                <c:pt idx="1214">
                  <c:v>-1.1434257418828914E-2</c:v>
                </c:pt>
                <c:pt idx="1215">
                  <c:v>-1.1437361691839034E-2</c:v>
                </c:pt>
                <c:pt idx="1216">
                  <c:v>-1.1405718211193351E-2</c:v>
                </c:pt>
                <c:pt idx="1217">
                  <c:v>-1.1381258252353548E-2</c:v>
                </c:pt>
                <c:pt idx="1218">
                  <c:v>-1.1358465265923767E-2</c:v>
                </c:pt>
                <c:pt idx="1219">
                  <c:v>-1.0705201510958988E-2</c:v>
                </c:pt>
                <c:pt idx="1220">
                  <c:v>-1.0826028444808207E-2</c:v>
                </c:pt>
                <c:pt idx="1221">
                  <c:v>-1.0782345028912652E-2</c:v>
                </c:pt>
                <c:pt idx="1222">
                  <c:v>-1.0902864489237732E-2</c:v>
                </c:pt>
                <c:pt idx="1223">
                  <c:v>-1.0890388578185355E-2</c:v>
                </c:pt>
                <c:pt idx="1224">
                  <c:v>-1.1008244089961082E-2</c:v>
                </c:pt>
                <c:pt idx="1225">
                  <c:v>-1.1018380670832169E-2</c:v>
                </c:pt>
                <c:pt idx="1226">
                  <c:v>-1.1207464596942879E-2</c:v>
                </c:pt>
                <c:pt idx="1227">
                  <c:v>-1.1226795406315413E-2</c:v>
                </c:pt>
                <c:pt idx="1228">
                  <c:v>-1.1227586931311404E-2</c:v>
                </c:pt>
                <c:pt idx="1229">
                  <c:v>-1.1233226506437688E-2</c:v>
                </c:pt>
                <c:pt idx="1230">
                  <c:v>-1.1361511855878062E-2</c:v>
                </c:pt>
                <c:pt idx="1231">
                  <c:v>-1.1346481854256197E-2</c:v>
                </c:pt>
                <c:pt idx="1232">
                  <c:v>-1.1334588088950564E-2</c:v>
                </c:pt>
                <c:pt idx="1233">
                  <c:v>-1.1390586225120321E-2</c:v>
                </c:pt>
                <c:pt idx="1234">
                  <c:v>-1.1407957731292081E-2</c:v>
                </c:pt>
                <c:pt idx="1235">
                  <c:v>-1.1412981794115601E-2</c:v>
                </c:pt>
                <c:pt idx="1236">
                  <c:v>-1.1421954629396396E-2</c:v>
                </c:pt>
                <c:pt idx="1237">
                  <c:v>-1.1457802107167347E-2</c:v>
                </c:pt>
                <c:pt idx="1238">
                  <c:v>-1.1489156816610512E-2</c:v>
                </c:pt>
                <c:pt idx="1239">
                  <c:v>-1.1059906479512476E-2</c:v>
                </c:pt>
                <c:pt idx="1240">
                  <c:v>-1.1043850318414053E-2</c:v>
                </c:pt>
                <c:pt idx="1241">
                  <c:v>-1.1075976304221457E-2</c:v>
                </c:pt>
                <c:pt idx="1242">
                  <c:v>-1.1076218532564439E-2</c:v>
                </c:pt>
                <c:pt idx="1243">
                  <c:v>-1.103608229751279E-2</c:v>
                </c:pt>
                <c:pt idx="1244">
                  <c:v>-1.0796023046541384E-2</c:v>
                </c:pt>
                <c:pt idx="1245">
                  <c:v>-1.082652191419012E-2</c:v>
                </c:pt>
                <c:pt idx="1246">
                  <c:v>-1.0566840862878317E-2</c:v>
                </c:pt>
                <c:pt idx="1247">
                  <c:v>-1.05701007747654E-2</c:v>
                </c:pt>
                <c:pt idx="1248">
                  <c:v>-1.0566082443535369E-2</c:v>
                </c:pt>
                <c:pt idx="1249">
                  <c:v>-1.0392536375515687E-2</c:v>
                </c:pt>
                <c:pt idx="1250">
                  <c:v>-1.029994678281904E-2</c:v>
                </c:pt>
                <c:pt idx="1251">
                  <c:v>-1.0309792506696218E-2</c:v>
                </c:pt>
                <c:pt idx="1252">
                  <c:v>-1.0254563499550584E-2</c:v>
                </c:pt>
                <c:pt idx="1253">
                  <c:v>-9.970965867162257E-3</c:v>
                </c:pt>
                <c:pt idx="1254">
                  <c:v>-1.0062744294355951E-2</c:v>
                </c:pt>
                <c:pt idx="1255">
                  <c:v>-9.5662180474498405E-3</c:v>
                </c:pt>
                <c:pt idx="1256">
                  <c:v>-9.5411302860264457E-3</c:v>
                </c:pt>
                <c:pt idx="1257">
                  <c:v>-9.504063777856106E-3</c:v>
                </c:pt>
                <c:pt idx="1258">
                  <c:v>-9.3726974317368435E-3</c:v>
                </c:pt>
                <c:pt idx="1259">
                  <c:v>-9.3716745560724415E-3</c:v>
                </c:pt>
                <c:pt idx="1260">
                  <c:v>-9.3942724735882246E-3</c:v>
                </c:pt>
                <c:pt idx="1261">
                  <c:v>-9.1796479326094835E-3</c:v>
                </c:pt>
                <c:pt idx="1262">
                  <c:v>-8.7145994422493135E-3</c:v>
                </c:pt>
                <c:pt idx="1263">
                  <c:v>-8.3257137060304791E-3</c:v>
                </c:pt>
                <c:pt idx="1264">
                  <c:v>-8.327347754690172E-3</c:v>
                </c:pt>
                <c:pt idx="1265">
                  <c:v>-8.2364697377828137E-3</c:v>
                </c:pt>
                <c:pt idx="1266">
                  <c:v>-7.3312555276900228E-3</c:v>
                </c:pt>
                <c:pt idx="1267">
                  <c:v>-6.9492257236008831E-3</c:v>
                </c:pt>
                <c:pt idx="1268">
                  <c:v>-7.1039125831827169E-3</c:v>
                </c:pt>
                <c:pt idx="1269">
                  <c:v>-7.1572775960024966E-3</c:v>
                </c:pt>
                <c:pt idx="1270">
                  <c:v>-7.2663206010189461E-3</c:v>
                </c:pt>
                <c:pt idx="1271">
                  <c:v>-7.3449129865257451E-3</c:v>
                </c:pt>
                <c:pt idx="1272">
                  <c:v>-7.3274977605889066E-3</c:v>
                </c:pt>
                <c:pt idx="1273">
                  <c:v>-7.2544673825340892E-3</c:v>
                </c:pt>
                <c:pt idx="1274">
                  <c:v>-7.2065467870059616E-3</c:v>
                </c:pt>
                <c:pt idx="1275">
                  <c:v>-7.2844696665682962E-3</c:v>
                </c:pt>
                <c:pt idx="1276">
                  <c:v>-6.7233405943824707E-3</c:v>
                </c:pt>
                <c:pt idx="1277">
                  <c:v>-6.6719933937659645E-3</c:v>
                </c:pt>
                <c:pt idx="1278">
                  <c:v>-6.6702787884355989E-3</c:v>
                </c:pt>
                <c:pt idx="1279">
                  <c:v>-6.6801230210123564E-3</c:v>
                </c:pt>
                <c:pt idx="1280">
                  <c:v>-7.7616815487216145E-3</c:v>
                </c:pt>
                <c:pt idx="1281">
                  <c:v>-7.7202797341246387E-3</c:v>
                </c:pt>
                <c:pt idx="1282">
                  <c:v>-7.7262260041954167E-3</c:v>
                </c:pt>
                <c:pt idx="1283">
                  <c:v>-7.6373276072205839E-3</c:v>
                </c:pt>
                <c:pt idx="1284">
                  <c:v>-7.6208026790307026E-3</c:v>
                </c:pt>
                <c:pt idx="1285">
                  <c:v>-7.5724277744447874E-3</c:v>
                </c:pt>
                <c:pt idx="1286">
                  <c:v>-7.574193030386576E-3</c:v>
                </c:pt>
                <c:pt idx="1287">
                  <c:v>-7.4579532502356306E-3</c:v>
                </c:pt>
                <c:pt idx="1288">
                  <c:v>-7.5434157875108156E-3</c:v>
                </c:pt>
                <c:pt idx="1289">
                  <c:v>-7.307829052442317E-3</c:v>
                </c:pt>
                <c:pt idx="1290">
                  <c:v>-7.2791357041749691E-3</c:v>
                </c:pt>
                <c:pt idx="1291">
                  <c:v>-7.275233601952689E-3</c:v>
                </c:pt>
                <c:pt idx="1292">
                  <c:v>-7.323694628858313E-3</c:v>
                </c:pt>
                <c:pt idx="1293">
                  <c:v>-7.0996979350091008E-3</c:v>
                </c:pt>
                <c:pt idx="1294">
                  <c:v>-7.121896649771E-3</c:v>
                </c:pt>
                <c:pt idx="1295">
                  <c:v>-7.1391335836887854E-3</c:v>
                </c:pt>
                <c:pt idx="1296">
                  <c:v>-7.0707315055028187E-3</c:v>
                </c:pt>
                <c:pt idx="1297">
                  <c:v>-7.2544066217829946E-3</c:v>
                </c:pt>
                <c:pt idx="1298">
                  <c:v>-7.250061224915459E-3</c:v>
                </c:pt>
                <c:pt idx="1299">
                  <c:v>-7.2387705325499324E-3</c:v>
                </c:pt>
                <c:pt idx="1300">
                  <c:v>-7.1623886731745235E-3</c:v>
                </c:pt>
                <c:pt idx="1301">
                  <c:v>-7.0629747791818558E-3</c:v>
                </c:pt>
                <c:pt idx="1302">
                  <c:v>-7.0582428727241266E-3</c:v>
                </c:pt>
                <c:pt idx="1303">
                  <c:v>-7.1228048129939742E-3</c:v>
                </c:pt>
                <c:pt idx="1304">
                  <c:v>-7.1386241018069462E-3</c:v>
                </c:pt>
                <c:pt idx="1305">
                  <c:v>-7.133049872078509E-3</c:v>
                </c:pt>
                <c:pt idx="1306">
                  <c:v>-7.1495829303743919E-3</c:v>
                </c:pt>
                <c:pt idx="1307">
                  <c:v>-7.3169839871745001E-3</c:v>
                </c:pt>
                <c:pt idx="1308">
                  <c:v>-7.282288555389105E-3</c:v>
                </c:pt>
                <c:pt idx="1309">
                  <c:v>-7.1733514490633686E-3</c:v>
                </c:pt>
                <c:pt idx="1310">
                  <c:v>-7.3115009357644419E-3</c:v>
                </c:pt>
                <c:pt idx="1311">
                  <c:v>-7.5460663580707472E-3</c:v>
                </c:pt>
                <c:pt idx="1312">
                  <c:v>-7.5588699188122929E-3</c:v>
                </c:pt>
                <c:pt idx="1313">
                  <c:v>-7.5201092595169102E-3</c:v>
                </c:pt>
                <c:pt idx="1314">
                  <c:v>-7.5079321438012011E-3</c:v>
                </c:pt>
                <c:pt idx="1315">
                  <c:v>-7.5327602153273275E-3</c:v>
                </c:pt>
                <c:pt idx="1316">
                  <c:v>-7.6845667446792162E-3</c:v>
                </c:pt>
                <c:pt idx="1317">
                  <c:v>-7.5784955825477958E-3</c:v>
                </c:pt>
                <c:pt idx="1318">
                  <c:v>-7.6390508813124177E-3</c:v>
                </c:pt>
                <c:pt idx="1319">
                  <c:v>-8.0304410602594582E-3</c:v>
                </c:pt>
                <c:pt idx="1320">
                  <c:v>-8.0362337331365136E-3</c:v>
                </c:pt>
                <c:pt idx="1321">
                  <c:v>-8.0410201471681087E-3</c:v>
                </c:pt>
                <c:pt idx="1322">
                  <c:v>-8.1498043735672952E-3</c:v>
                </c:pt>
                <c:pt idx="1323">
                  <c:v>-8.6504220557802707E-3</c:v>
                </c:pt>
                <c:pt idx="1324">
                  <c:v>-8.6638629798394713E-3</c:v>
                </c:pt>
                <c:pt idx="1325">
                  <c:v>-8.3994235291447537E-3</c:v>
                </c:pt>
                <c:pt idx="1326">
                  <c:v>-8.2811827072908177E-3</c:v>
                </c:pt>
                <c:pt idx="1327">
                  <c:v>-8.5098998303091301E-3</c:v>
                </c:pt>
                <c:pt idx="1328">
                  <c:v>-8.4640020078882144E-3</c:v>
                </c:pt>
                <c:pt idx="1329">
                  <c:v>-9.2664735511997411E-3</c:v>
                </c:pt>
                <c:pt idx="1330">
                  <c:v>-9.9788451376855488E-3</c:v>
                </c:pt>
                <c:pt idx="1331">
                  <c:v>-1.0290684095507431E-2</c:v>
                </c:pt>
                <c:pt idx="1332">
                  <c:v>-1.0271919831950919E-2</c:v>
                </c:pt>
                <c:pt idx="1333">
                  <c:v>-1.0161768575700746E-2</c:v>
                </c:pt>
                <c:pt idx="1334">
                  <c:v>-1.0236581847807737E-2</c:v>
                </c:pt>
                <c:pt idx="1335">
                  <c:v>-1.0239268302128625E-2</c:v>
                </c:pt>
                <c:pt idx="1336">
                  <c:v>-1.0270206196316009E-2</c:v>
                </c:pt>
                <c:pt idx="1337">
                  <c:v>-1.0418308140137124E-2</c:v>
                </c:pt>
                <c:pt idx="1338">
                  <c:v>-1.048192306654813E-2</c:v>
                </c:pt>
                <c:pt idx="1339">
                  <c:v>-1.0417283030068131E-2</c:v>
                </c:pt>
                <c:pt idx="1340">
                  <c:v>-1.0400441512610015E-2</c:v>
                </c:pt>
                <c:pt idx="1341">
                  <c:v>-1.0449637008101167E-2</c:v>
                </c:pt>
                <c:pt idx="1342">
                  <c:v>-1.0486052577915007E-2</c:v>
                </c:pt>
                <c:pt idx="1343">
                  <c:v>-9.6548554552353047E-3</c:v>
                </c:pt>
                <c:pt idx="1344">
                  <c:v>-9.651713796229729E-3</c:v>
                </c:pt>
                <c:pt idx="1345">
                  <c:v>-9.7934029801679586E-3</c:v>
                </c:pt>
                <c:pt idx="1346">
                  <c:v>-9.7909077281984874E-3</c:v>
                </c:pt>
                <c:pt idx="1347">
                  <c:v>-9.7922618821708191E-3</c:v>
                </c:pt>
                <c:pt idx="1348">
                  <c:v>-9.7898376471954041E-3</c:v>
                </c:pt>
                <c:pt idx="1349">
                  <c:v>-9.8019653742170074E-3</c:v>
                </c:pt>
                <c:pt idx="1350">
                  <c:v>-9.7907586341249159E-3</c:v>
                </c:pt>
                <c:pt idx="1351">
                  <c:v>-9.6946011593098905E-3</c:v>
                </c:pt>
                <c:pt idx="1352">
                  <c:v>-9.6836559429378435E-3</c:v>
                </c:pt>
                <c:pt idx="1353">
                  <c:v>-9.6804310566232128E-3</c:v>
                </c:pt>
                <c:pt idx="1354">
                  <c:v>-9.7550618841202828E-3</c:v>
                </c:pt>
                <c:pt idx="1355">
                  <c:v>-9.7315746197804524E-3</c:v>
                </c:pt>
                <c:pt idx="1356">
                  <c:v>-9.7961132512588041E-3</c:v>
                </c:pt>
                <c:pt idx="1357">
                  <c:v>-1.006174779495128E-2</c:v>
                </c:pt>
                <c:pt idx="1358">
                  <c:v>-1.0125000606711506E-2</c:v>
                </c:pt>
                <c:pt idx="1359">
                  <c:v>-1.0109998625562404E-2</c:v>
                </c:pt>
                <c:pt idx="1360">
                  <c:v>-9.9713396987786366E-3</c:v>
                </c:pt>
                <c:pt idx="1361">
                  <c:v>-1.0002261487852443E-2</c:v>
                </c:pt>
                <c:pt idx="1362">
                  <c:v>-1.001632793130479E-2</c:v>
                </c:pt>
                <c:pt idx="1363">
                  <c:v>-1.0009645443293006E-2</c:v>
                </c:pt>
                <c:pt idx="1364">
                  <c:v>-1.0099480604805427E-2</c:v>
                </c:pt>
                <c:pt idx="1365">
                  <c:v>-1.0405389389600275E-2</c:v>
                </c:pt>
                <c:pt idx="1366">
                  <c:v>-1.038092808256417E-2</c:v>
                </c:pt>
                <c:pt idx="1367">
                  <c:v>-1.0314522150395493E-2</c:v>
                </c:pt>
                <c:pt idx="1368">
                  <c:v>-1.0331907064814672E-2</c:v>
                </c:pt>
                <c:pt idx="1369">
                  <c:v>-1.0309874846211127E-2</c:v>
                </c:pt>
                <c:pt idx="1370">
                  <c:v>-1.0464931697940548E-2</c:v>
                </c:pt>
                <c:pt idx="1371">
                  <c:v>-1.0464971899796185E-2</c:v>
                </c:pt>
                <c:pt idx="1372">
                  <c:v>-1.08249696127248E-2</c:v>
                </c:pt>
                <c:pt idx="1373">
                  <c:v>-1.072522408841853E-2</c:v>
                </c:pt>
                <c:pt idx="1374">
                  <c:v>-1.0731467825847909E-2</c:v>
                </c:pt>
                <c:pt idx="1375">
                  <c:v>-1.079029585924394E-2</c:v>
                </c:pt>
                <c:pt idx="1376">
                  <c:v>-1.102890082817585E-2</c:v>
                </c:pt>
                <c:pt idx="1377">
                  <c:v>-1.1255488728487313E-2</c:v>
                </c:pt>
                <c:pt idx="1378">
                  <c:v>-1.1462352333624715E-2</c:v>
                </c:pt>
                <c:pt idx="1379">
                  <c:v>-1.127317862860704E-2</c:v>
                </c:pt>
                <c:pt idx="1380">
                  <c:v>-1.1240290664401617E-2</c:v>
                </c:pt>
                <c:pt idx="1381">
                  <c:v>-1.1270982322731325E-2</c:v>
                </c:pt>
                <c:pt idx="1382">
                  <c:v>-1.096103316922763E-2</c:v>
                </c:pt>
                <c:pt idx="1383">
                  <c:v>-1.0967932317949531E-2</c:v>
                </c:pt>
                <c:pt idx="1384">
                  <c:v>-1.101409252667114E-2</c:v>
                </c:pt>
                <c:pt idx="1385">
                  <c:v>-1.089549845438163E-2</c:v>
                </c:pt>
                <c:pt idx="1386">
                  <c:v>-1.0485616571089131E-2</c:v>
                </c:pt>
                <c:pt idx="1387">
                  <c:v>-1.0479116516810955E-2</c:v>
                </c:pt>
                <c:pt idx="1388">
                  <c:v>-1.073934517287343E-2</c:v>
                </c:pt>
                <c:pt idx="1389">
                  <c:v>-1.0858956409623442E-2</c:v>
                </c:pt>
                <c:pt idx="1390">
                  <c:v>-1.0647384216510661E-2</c:v>
                </c:pt>
                <c:pt idx="1391">
                  <c:v>-1.0710447342254577E-2</c:v>
                </c:pt>
                <c:pt idx="1392">
                  <c:v>-9.9777897528651009E-3</c:v>
                </c:pt>
                <c:pt idx="1393">
                  <c:v>-9.3646399059183101E-3</c:v>
                </c:pt>
                <c:pt idx="1394">
                  <c:v>-8.8913282875031432E-3</c:v>
                </c:pt>
                <c:pt idx="1395">
                  <c:v>-8.8875392198637382E-3</c:v>
                </c:pt>
                <c:pt idx="1396">
                  <c:v>-9.4279988019327181E-3</c:v>
                </c:pt>
                <c:pt idx="1397">
                  <c:v>-9.3972041878165394E-3</c:v>
                </c:pt>
                <c:pt idx="1398">
                  <c:v>-9.3964877996591117E-3</c:v>
                </c:pt>
                <c:pt idx="1399">
                  <c:v>-9.3909318948854261E-3</c:v>
                </c:pt>
                <c:pt idx="1400">
                  <c:v>-9.2589049434700279E-3</c:v>
                </c:pt>
                <c:pt idx="1401">
                  <c:v>-9.0915596479042224E-3</c:v>
                </c:pt>
                <c:pt idx="1402">
                  <c:v>-9.0241958013661389E-3</c:v>
                </c:pt>
                <c:pt idx="1403">
                  <c:v>-9.1318614075194954E-3</c:v>
                </c:pt>
                <c:pt idx="1404">
                  <c:v>-9.1386127911031768E-3</c:v>
                </c:pt>
                <c:pt idx="1405">
                  <c:v>-9.1937699495571769E-3</c:v>
                </c:pt>
                <c:pt idx="1406">
                  <c:v>-9.5298663917277524E-3</c:v>
                </c:pt>
                <c:pt idx="1407">
                  <c:v>-9.5999144592611371E-3</c:v>
                </c:pt>
                <c:pt idx="1408">
                  <c:v>-9.445901021091465E-3</c:v>
                </c:pt>
                <c:pt idx="1409">
                  <c:v>-9.3981804000191575E-3</c:v>
                </c:pt>
                <c:pt idx="1410">
                  <c:v>-9.4377353075660916E-3</c:v>
                </c:pt>
                <c:pt idx="1411">
                  <c:v>-9.416424575628763E-3</c:v>
                </c:pt>
                <c:pt idx="1412">
                  <c:v>-9.6220865921739351E-3</c:v>
                </c:pt>
                <c:pt idx="1413">
                  <c:v>-9.6252529183831308E-3</c:v>
                </c:pt>
                <c:pt idx="1414">
                  <c:v>-9.6288403753695302E-3</c:v>
                </c:pt>
                <c:pt idx="1415">
                  <c:v>-9.7255087573272139E-3</c:v>
                </c:pt>
                <c:pt idx="1416">
                  <c:v>-9.7101348146391604E-3</c:v>
                </c:pt>
                <c:pt idx="1417">
                  <c:v>-9.6311567748440328E-3</c:v>
                </c:pt>
                <c:pt idx="1418">
                  <c:v>-9.5862514423573995E-3</c:v>
                </c:pt>
                <c:pt idx="1419">
                  <c:v>-9.5053259761846698E-3</c:v>
                </c:pt>
                <c:pt idx="1420">
                  <c:v>-9.249516056587883E-3</c:v>
                </c:pt>
                <c:pt idx="1421">
                  <c:v>-9.153095842170271E-3</c:v>
                </c:pt>
                <c:pt idx="1422">
                  <c:v>-9.1875232204797191E-3</c:v>
                </c:pt>
                <c:pt idx="1423">
                  <c:v>-9.2068776661825696E-3</c:v>
                </c:pt>
                <c:pt idx="1424">
                  <c:v>-9.1802927977529206E-3</c:v>
                </c:pt>
                <c:pt idx="1425">
                  <c:v>-9.2645787703633763E-3</c:v>
                </c:pt>
                <c:pt idx="1426">
                  <c:v>-9.3304772180881675E-3</c:v>
                </c:pt>
                <c:pt idx="1427">
                  <c:v>-9.4428187987136876E-3</c:v>
                </c:pt>
                <c:pt idx="1428">
                  <c:v>-9.1404066582806472E-3</c:v>
                </c:pt>
                <c:pt idx="1429">
                  <c:v>-9.1405413522449748E-3</c:v>
                </c:pt>
                <c:pt idx="1430">
                  <c:v>-9.2183117723736892E-3</c:v>
                </c:pt>
                <c:pt idx="1431">
                  <c:v>-9.2245720725827457E-3</c:v>
                </c:pt>
                <c:pt idx="1432">
                  <c:v>-9.5522150489503986E-3</c:v>
                </c:pt>
                <c:pt idx="1433">
                  <c:v>-9.2009902980169939E-3</c:v>
                </c:pt>
                <c:pt idx="1434">
                  <c:v>-9.2122519205413266E-3</c:v>
                </c:pt>
                <c:pt idx="1435">
                  <c:v>-8.7899442421181442E-3</c:v>
                </c:pt>
                <c:pt idx="1436">
                  <c:v>-8.7793737962531659E-3</c:v>
                </c:pt>
                <c:pt idx="1437">
                  <c:v>-8.52312841053781E-3</c:v>
                </c:pt>
                <c:pt idx="1438">
                  <c:v>-8.4102308905394021E-3</c:v>
                </c:pt>
                <c:pt idx="1439">
                  <c:v>-8.0583283121463557E-3</c:v>
                </c:pt>
                <c:pt idx="1440">
                  <c:v>-7.8799050874449779E-3</c:v>
                </c:pt>
                <c:pt idx="1441">
                  <c:v>-7.870494625991372E-3</c:v>
                </c:pt>
                <c:pt idx="1442">
                  <c:v>-7.9468712848391517E-3</c:v>
                </c:pt>
                <c:pt idx="1443">
                  <c:v>-9.2523204023758042E-3</c:v>
                </c:pt>
                <c:pt idx="1444">
                  <c:v>-9.1673737913796488E-3</c:v>
                </c:pt>
                <c:pt idx="1445">
                  <c:v>-9.2259501637674702E-3</c:v>
                </c:pt>
                <c:pt idx="1446">
                  <c:v>-9.3220999178369422E-3</c:v>
                </c:pt>
                <c:pt idx="1447">
                  <c:v>-9.4437150914174518E-3</c:v>
                </c:pt>
                <c:pt idx="1448">
                  <c:v>-9.4035836012529884E-3</c:v>
                </c:pt>
                <c:pt idx="1449">
                  <c:v>-9.3853977091293856E-3</c:v>
                </c:pt>
                <c:pt idx="1450">
                  <c:v>-9.3775735108495954E-3</c:v>
                </c:pt>
                <c:pt idx="1451">
                  <c:v>-9.1175568114189968E-3</c:v>
                </c:pt>
                <c:pt idx="1452">
                  <c:v>-9.1286109997592031E-3</c:v>
                </c:pt>
                <c:pt idx="1453">
                  <c:v>-9.1726963202178671E-3</c:v>
                </c:pt>
                <c:pt idx="1454">
                  <c:v>-9.1050657014056322E-3</c:v>
                </c:pt>
                <c:pt idx="1455">
                  <c:v>-9.1009254869757212E-3</c:v>
                </c:pt>
                <c:pt idx="1456">
                  <c:v>-9.0696173044358883E-3</c:v>
                </c:pt>
                <c:pt idx="1457">
                  <c:v>-9.0478907434043184E-3</c:v>
                </c:pt>
                <c:pt idx="1458">
                  <c:v>-9.0214587746554106E-3</c:v>
                </c:pt>
                <c:pt idx="1459">
                  <c:v>-8.7509870240934408E-3</c:v>
                </c:pt>
                <c:pt idx="1460">
                  <c:v>-8.6708007493901448E-3</c:v>
                </c:pt>
                <c:pt idx="1461">
                  <c:v>-8.6859019840861817E-3</c:v>
                </c:pt>
                <c:pt idx="1462">
                  <c:v>-8.6585730809520742E-3</c:v>
                </c:pt>
                <c:pt idx="1463">
                  <c:v>-8.7397779355303101E-3</c:v>
                </c:pt>
                <c:pt idx="1464">
                  <c:v>-8.8085553844190097E-3</c:v>
                </c:pt>
                <c:pt idx="1465">
                  <c:v>-9.6693051322751158E-3</c:v>
                </c:pt>
                <c:pt idx="1466">
                  <c:v>-9.5965966781985049E-3</c:v>
                </c:pt>
                <c:pt idx="1467">
                  <c:v>-9.5796836901283731E-3</c:v>
                </c:pt>
                <c:pt idx="1468">
                  <c:v>-9.9972024434716832E-3</c:v>
                </c:pt>
                <c:pt idx="1469">
                  <c:v>-9.6732755558776931E-3</c:v>
                </c:pt>
                <c:pt idx="1470">
                  <c:v>-9.6000627515245903E-3</c:v>
                </c:pt>
                <c:pt idx="1471">
                  <c:v>-9.9633706152452046E-3</c:v>
                </c:pt>
                <c:pt idx="1472">
                  <c:v>-1.0036353863955651E-2</c:v>
                </c:pt>
                <c:pt idx="1473">
                  <c:v>-9.9604267069002776E-3</c:v>
                </c:pt>
                <c:pt idx="1474">
                  <c:v>-9.9893492605915672E-3</c:v>
                </c:pt>
                <c:pt idx="1475">
                  <c:v>-9.777081659083222E-3</c:v>
                </c:pt>
                <c:pt idx="1476">
                  <c:v>-9.8132923416530769E-3</c:v>
                </c:pt>
                <c:pt idx="1477">
                  <c:v>-9.8226650123972269E-3</c:v>
                </c:pt>
                <c:pt idx="1478">
                  <c:v>-9.7699520445548825E-3</c:v>
                </c:pt>
                <c:pt idx="1479">
                  <c:v>-9.7889483729431716E-3</c:v>
                </c:pt>
                <c:pt idx="1480">
                  <c:v>-9.8094569919135143E-3</c:v>
                </c:pt>
                <c:pt idx="1481">
                  <c:v>-9.8125753506274182E-3</c:v>
                </c:pt>
                <c:pt idx="1482">
                  <c:v>-9.8239732290395423E-3</c:v>
                </c:pt>
                <c:pt idx="1483">
                  <c:v>-9.8267438479645326E-3</c:v>
                </c:pt>
                <c:pt idx="1484">
                  <c:v>-9.8262676140965007E-3</c:v>
                </c:pt>
                <c:pt idx="1485">
                  <c:v>-9.9838108912307221E-3</c:v>
                </c:pt>
                <c:pt idx="1486">
                  <c:v>-1.0196467203196837E-2</c:v>
                </c:pt>
                <c:pt idx="1487">
                  <c:v>-1.0212850517207725E-2</c:v>
                </c:pt>
                <c:pt idx="1488">
                  <c:v>-1.0113470674398019E-2</c:v>
                </c:pt>
                <c:pt idx="1489">
                  <c:v>-1.0052919145081008E-2</c:v>
                </c:pt>
                <c:pt idx="1490">
                  <c:v>-9.9504412450424073E-3</c:v>
                </c:pt>
                <c:pt idx="1491">
                  <c:v>-9.9004169170067019E-3</c:v>
                </c:pt>
                <c:pt idx="1492">
                  <c:v>-1.0068153454966219E-2</c:v>
                </c:pt>
                <c:pt idx="1493">
                  <c:v>-9.990485387223311E-3</c:v>
                </c:pt>
                <c:pt idx="1494">
                  <c:v>-1.022887625690024E-2</c:v>
                </c:pt>
                <c:pt idx="1495">
                  <c:v>-1.0105184922958062E-2</c:v>
                </c:pt>
                <c:pt idx="1496">
                  <c:v>-1.0162216535816141E-2</c:v>
                </c:pt>
                <c:pt idx="1497">
                  <c:v>-1.0162039853926571E-2</c:v>
                </c:pt>
                <c:pt idx="1498">
                  <c:v>-1.0229629986355279E-2</c:v>
                </c:pt>
                <c:pt idx="1499">
                  <c:v>-1.0231089151032245E-2</c:v>
                </c:pt>
                <c:pt idx="1500">
                  <c:v>-1.0236031898406583E-2</c:v>
                </c:pt>
                <c:pt idx="1501">
                  <c:v>-1.0254785149211245E-2</c:v>
                </c:pt>
                <c:pt idx="1502">
                  <c:v>-1.0366989194822356E-2</c:v>
                </c:pt>
                <c:pt idx="1503">
                  <c:v>-1.0406949487602171E-2</c:v>
                </c:pt>
                <c:pt idx="1504">
                  <c:v>-1.0202881557096749E-2</c:v>
                </c:pt>
                <c:pt idx="1505">
                  <c:v>-1.0142003546959044E-2</c:v>
                </c:pt>
                <c:pt idx="1506">
                  <c:v>-9.1492646200097335E-3</c:v>
                </c:pt>
                <c:pt idx="1507">
                  <c:v>-9.1643362018189335E-3</c:v>
                </c:pt>
                <c:pt idx="1508">
                  <c:v>-9.5180922733571656E-3</c:v>
                </c:pt>
                <c:pt idx="1509">
                  <c:v>-1.007270543034367E-2</c:v>
                </c:pt>
                <c:pt idx="1510">
                  <c:v>-9.9406910397367623E-3</c:v>
                </c:pt>
                <c:pt idx="1511">
                  <c:v>-9.9321003043565202E-3</c:v>
                </c:pt>
                <c:pt idx="1512">
                  <c:v>-9.9728167871408948E-3</c:v>
                </c:pt>
                <c:pt idx="1513">
                  <c:v>-9.9780819458092189E-3</c:v>
                </c:pt>
                <c:pt idx="1514">
                  <c:v>-1.0029925995792791E-2</c:v>
                </c:pt>
                <c:pt idx="1515">
                  <c:v>-1.0271722377828151E-2</c:v>
                </c:pt>
                <c:pt idx="1516">
                  <c:v>-1.0245322297191193E-2</c:v>
                </c:pt>
                <c:pt idx="1517">
                  <c:v>-1.0455184277072782E-2</c:v>
                </c:pt>
                <c:pt idx="1518">
                  <c:v>-1.047270268809925E-2</c:v>
                </c:pt>
                <c:pt idx="1519">
                  <c:v>-1.0402611199801716E-2</c:v>
                </c:pt>
                <c:pt idx="1520">
                  <c:v>-1.0403591786306685E-2</c:v>
                </c:pt>
                <c:pt idx="1521">
                  <c:v>-1.0413083435959302E-2</c:v>
                </c:pt>
                <c:pt idx="1522">
                  <c:v>-1.0226691341048217E-2</c:v>
                </c:pt>
                <c:pt idx="1523">
                  <c:v>-1.0239224277447051E-2</c:v>
                </c:pt>
                <c:pt idx="1524">
                  <c:v>-1.0280253543615931E-2</c:v>
                </c:pt>
                <c:pt idx="1525">
                  <c:v>-1.0345035530266274E-2</c:v>
                </c:pt>
                <c:pt idx="1526">
                  <c:v>-1.0333620612857459E-2</c:v>
                </c:pt>
                <c:pt idx="1527">
                  <c:v>-1.0592421021329094E-2</c:v>
                </c:pt>
                <c:pt idx="1528">
                  <c:v>-1.0061150617241501E-2</c:v>
                </c:pt>
                <c:pt idx="1529">
                  <c:v>-1.0009421334239585E-2</c:v>
                </c:pt>
                <c:pt idx="1530">
                  <c:v>-1.0034683750385957E-2</c:v>
                </c:pt>
                <c:pt idx="1531">
                  <c:v>-9.5330324322950594E-3</c:v>
                </c:pt>
                <c:pt idx="1532">
                  <c:v>-9.516425214693737E-3</c:v>
                </c:pt>
                <c:pt idx="1533">
                  <c:v>-9.5760002212591025E-3</c:v>
                </c:pt>
                <c:pt idx="1534">
                  <c:v>-9.3142238315681719E-3</c:v>
                </c:pt>
                <c:pt idx="1535">
                  <c:v>-9.2498578453729177E-3</c:v>
                </c:pt>
                <c:pt idx="1536">
                  <c:v>-1.0439135570056048E-2</c:v>
                </c:pt>
                <c:pt idx="1537">
                  <c:v>-1.0359014046830298E-2</c:v>
                </c:pt>
                <c:pt idx="1538">
                  <c:v>-1.0353527571227627E-2</c:v>
                </c:pt>
                <c:pt idx="1539">
                  <c:v>-1.0528741459786885E-2</c:v>
                </c:pt>
                <c:pt idx="1540">
                  <c:v>-1.0518541493400821E-2</c:v>
                </c:pt>
                <c:pt idx="1541">
                  <c:v>-1.0497327200927374E-2</c:v>
                </c:pt>
                <c:pt idx="1542">
                  <c:v>-1.0479860733805859E-2</c:v>
                </c:pt>
                <c:pt idx="1543">
                  <c:v>-1.0498705170680564E-2</c:v>
                </c:pt>
                <c:pt idx="1544">
                  <c:v>-1.0640884835619046E-2</c:v>
                </c:pt>
                <c:pt idx="1545">
                  <c:v>-1.0822554264394182E-2</c:v>
                </c:pt>
                <c:pt idx="1546">
                  <c:v>-1.1521170857971939E-2</c:v>
                </c:pt>
                <c:pt idx="1547">
                  <c:v>-1.1971313862164107E-2</c:v>
                </c:pt>
                <c:pt idx="1548">
                  <c:v>-1.3125600441614274E-2</c:v>
                </c:pt>
                <c:pt idx="1549">
                  <c:v>-1.2901818098789389E-2</c:v>
                </c:pt>
                <c:pt idx="1550">
                  <c:v>-1.3236350046304255E-2</c:v>
                </c:pt>
                <c:pt idx="1551">
                  <c:v>-1.3302260209497768E-2</c:v>
                </c:pt>
                <c:pt idx="1552">
                  <c:v>-1.3290129457931066E-2</c:v>
                </c:pt>
                <c:pt idx="1553">
                  <c:v>-1.3474782868597867E-2</c:v>
                </c:pt>
                <c:pt idx="1554">
                  <c:v>-1.3905895780867841E-2</c:v>
                </c:pt>
                <c:pt idx="1555">
                  <c:v>-1.3992263657469542E-2</c:v>
                </c:pt>
                <c:pt idx="1556">
                  <c:v>-1.399899770108975E-2</c:v>
                </c:pt>
                <c:pt idx="1557">
                  <c:v>-1.3924273383156136E-2</c:v>
                </c:pt>
                <c:pt idx="1558">
                  <c:v>-1.3979432052640368E-2</c:v>
                </c:pt>
                <c:pt idx="1559">
                  <c:v>-1.4024351109525095E-2</c:v>
                </c:pt>
                <c:pt idx="1560">
                  <c:v>-1.4019112235880345E-2</c:v>
                </c:pt>
                <c:pt idx="1561">
                  <c:v>-1.3974385878408173E-2</c:v>
                </c:pt>
                <c:pt idx="1562">
                  <c:v>-1.4017663082632329E-2</c:v>
                </c:pt>
                <c:pt idx="1563">
                  <c:v>-1.4017140318288549E-2</c:v>
                </c:pt>
                <c:pt idx="1564">
                  <c:v>-1.4009797617240048E-2</c:v>
                </c:pt>
                <c:pt idx="1565">
                  <c:v>-1.3923387119373975E-2</c:v>
                </c:pt>
                <c:pt idx="1566">
                  <c:v>-1.3959968263278649E-2</c:v>
                </c:pt>
                <c:pt idx="1567">
                  <c:v>-1.4075347947441591E-2</c:v>
                </c:pt>
                <c:pt idx="1568">
                  <c:v>-1.4273810541577196E-2</c:v>
                </c:pt>
                <c:pt idx="1569">
                  <c:v>-1.4166854997788528E-2</c:v>
                </c:pt>
                <c:pt idx="1570">
                  <c:v>-1.4181341246612762E-2</c:v>
                </c:pt>
                <c:pt idx="1571">
                  <c:v>-1.4174965602980032E-2</c:v>
                </c:pt>
                <c:pt idx="1572">
                  <c:v>-1.4647713427994381E-2</c:v>
                </c:pt>
                <c:pt idx="1573">
                  <c:v>-1.4851505098797027E-2</c:v>
                </c:pt>
                <c:pt idx="1574">
                  <c:v>-1.4963705164387196E-2</c:v>
                </c:pt>
                <c:pt idx="1575">
                  <c:v>-1.4938672969248841E-2</c:v>
                </c:pt>
                <c:pt idx="1576">
                  <c:v>-1.4976296351985181E-2</c:v>
                </c:pt>
                <c:pt idx="1577">
                  <c:v>-1.4918802051634678E-2</c:v>
                </c:pt>
                <c:pt idx="1578">
                  <c:v>-1.4815194478944008E-2</c:v>
                </c:pt>
                <c:pt idx="1579">
                  <c:v>-1.4834035540381195E-2</c:v>
                </c:pt>
                <c:pt idx="1580">
                  <c:v>-1.4824443047238359E-2</c:v>
                </c:pt>
                <c:pt idx="1581">
                  <c:v>-1.4807489898170616E-2</c:v>
                </c:pt>
                <c:pt idx="1582">
                  <c:v>-1.4783083868594801E-2</c:v>
                </c:pt>
                <c:pt idx="1583">
                  <c:v>-1.4987484274685926E-2</c:v>
                </c:pt>
                <c:pt idx="1584">
                  <c:v>-1.4973480380165147E-2</c:v>
                </c:pt>
                <c:pt idx="1585">
                  <c:v>-1.5201142265053093E-2</c:v>
                </c:pt>
                <c:pt idx="1586">
                  <c:v>-1.520183908966887E-2</c:v>
                </c:pt>
                <c:pt idx="1587">
                  <c:v>-1.5169136623246027E-2</c:v>
                </c:pt>
                <c:pt idx="1588">
                  <c:v>-1.5206600929107503E-2</c:v>
                </c:pt>
                <c:pt idx="1589">
                  <c:v>-1.5415935734981982E-2</c:v>
                </c:pt>
                <c:pt idx="1590">
                  <c:v>-1.5241957425574212E-2</c:v>
                </c:pt>
                <c:pt idx="1591">
                  <c:v>-1.5226471492387908E-2</c:v>
                </c:pt>
                <c:pt idx="1592">
                  <c:v>-1.5240305931625505E-2</c:v>
                </c:pt>
                <c:pt idx="1593">
                  <c:v>-1.518768459962303E-2</c:v>
                </c:pt>
                <c:pt idx="1594">
                  <c:v>-1.524194602825848E-2</c:v>
                </c:pt>
                <c:pt idx="1595">
                  <c:v>-1.5331444970100782E-2</c:v>
                </c:pt>
                <c:pt idx="1596">
                  <c:v>-1.5312926811043789E-2</c:v>
                </c:pt>
                <c:pt idx="1597">
                  <c:v>-1.5256881218737818E-2</c:v>
                </c:pt>
                <c:pt idx="1598">
                  <c:v>-1.5273866823726173E-2</c:v>
                </c:pt>
                <c:pt idx="1599">
                  <c:v>-1.4474858809621243E-2</c:v>
                </c:pt>
                <c:pt idx="1600">
                  <c:v>-1.4549721049550379E-2</c:v>
                </c:pt>
                <c:pt idx="1601">
                  <c:v>-1.4558655598895777E-2</c:v>
                </c:pt>
                <c:pt idx="1602">
                  <c:v>-1.4453721265650315E-2</c:v>
                </c:pt>
                <c:pt idx="1603">
                  <c:v>-1.4534784339235288E-2</c:v>
                </c:pt>
                <c:pt idx="1604">
                  <c:v>-1.456669073730976E-2</c:v>
                </c:pt>
                <c:pt idx="1605">
                  <c:v>-1.4609733573155167E-2</c:v>
                </c:pt>
                <c:pt idx="1606">
                  <c:v>-1.4579055949581542E-2</c:v>
                </c:pt>
                <c:pt idx="1607">
                  <c:v>-1.4491132541794594E-2</c:v>
                </c:pt>
                <c:pt idx="1608">
                  <c:v>-1.4341547782149482E-2</c:v>
                </c:pt>
                <c:pt idx="1609">
                  <c:v>-1.3772661569541336E-2</c:v>
                </c:pt>
                <c:pt idx="1610">
                  <c:v>-1.3500425102356392E-2</c:v>
                </c:pt>
                <c:pt idx="1611">
                  <c:v>-1.2200614556612211E-2</c:v>
                </c:pt>
                <c:pt idx="1612">
                  <c:v>-1.2217746678529895E-2</c:v>
                </c:pt>
                <c:pt idx="1613">
                  <c:v>-1.1928046892852394E-2</c:v>
                </c:pt>
                <c:pt idx="1614">
                  <c:v>-1.1868563921918155E-2</c:v>
                </c:pt>
                <c:pt idx="1615">
                  <c:v>-1.1870743679157468E-2</c:v>
                </c:pt>
                <c:pt idx="1616">
                  <c:v>-1.1647827576645457E-2</c:v>
                </c:pt>
                <c:pt idx="1617">
                  <c:v>-1.1125213997941866E-2</c:v>
                </c:pt>
                <c:pt idx="1618">
                  <c:v>-1.0961809960504032E-2</c:v>
                </c:pt>
                <c:pt idx="1619">
                  <c:v>-1.1186091756811952E-2</c:v>
                </c:pt>
                <c:pt idx="1620">
                  <c:v>-1.1101135827417823E-2</c:v>
                </c:pt>
                <c:pt idx="1621">
                  <c:v>-1.1194494305923681E-2</c:v>
                </c:pt>
                <c:pt idx="1622">
                  <c:v>-1.1094150929631298E-2</c:v>
                </c:pt>
                <c:pt idx="1623">
                  <c:v>-1.1252953732709245E-2</c:v>
                </c:pt>
                <c:pt idx="1624">
                  <c:v>-1.1223582033751083E-2</c:v>
                </c:pt>
                <c:pt idx="1625">
                  <c:v>-1.1666401942781235E-2</c:v>
                </c:pt>
                <c:pt idx="1626">
                  <c:v>-1.1703619648996095E-2</c:v>
                </c:pt>
                <c:pt idx="1627">
                  <c:v>-1.1720526523846383E-2</c:v>
                </c:pt>
                <c:pt idx="1628">
                  <c:v>-1.1999477852215815E-2</c:v>
                </c:pt>
                <c:pt idx="1629">
                  <c:v>-1.1988692575068684E-2</c:v>
                </c:pt>
                <c:pt idx="1630">
                  <c:v>-1.1948248065127632E-2</c:v>
                </c:pt>
                <c:pt idx="1631">
                  <c:v>-1.171095354260762E-2</c:v>
                </c:pt>
                <c:pt idx="1632">
                  <c:v>-1.1665862723785857E-2</c:v>
                </c:pt>
                <c:pt idx="1633">
                  <c:v>-1.1624440110341127E-2</c:v>
                </c:pt>
                <c:pt idx="1634">
                  <c:v>-1.1283523365861726E-2</c:v>
                </c:pt>
                <c:pt idx="1635">
                  <c:v>-1.0109639761007528E-2</c:v>
                </c:pt>
                <c:pt idx="1636">
                  <c:v>-9.7925052740628574E-3</c:v>
                </c:pt>
                <c:pt idx="1637">
                  <c:v>-9.8004702304811502E-3</c:v>
                </c:pt>
                <c:pt idx="1638">
                  <c:v>-9.897800970203114E-3</c:v>
                </c:pt>
                <c:pt idx="1639">
                  <c:v>-1.0484347948915443E-2</c:v>
                </c:pt>
                <c:pt idx="1640">
                  <c:v>-1.0511574980717265E-2</c:v>
                </c:pt>
                <c:pt idx="1641">
                  <c:v>-1.0869075085303154E-2</c:v>
                </c:pt>
                <c:pt idx="1642">
                  <c:v>-1.2514249873635875E-2</c:v>
                </c:pt>
                <c:pt idx="1643">
                  <c:v>-1.2544910408849095E-2</c:v>
                </c:pt>
                <c:pt idx="1644">
                  <c:v>-1.2831229228117937E-2</c:v>
                </c:pt>
                <c:pt idx="1645">
                  <c:v>-1.2826344814911688E-2</c:v>
                </c:pt>
                <c:pt idx="1646">
                  <c:v>-1.3477276825197787E-2</c:v>
                </c:pt>
                <c:pt idx="1647">
                  <c:v>-1.3541604511510841E-2</c:v>
                </c:pt>
                <c:pt idx="1648">
                  <c:v>-1.3659423284211613E-2</c:v>
                </c:pt>
                <c:pt idx="1649">
                  <c:v>-1.3669940169301497E-2</c:v>
                </c:pt>
                <c:pt idx="1650">
                  <c:v>-1.3680852372135826E-2</c:v>
                </c:pt>
                <c:pt idx="1651">
                  <c:v>-1.3638319502354454E-2</c:v>
                </c:pt>
                <c:pt idx="1652">
                  <c:v>-1.3534013861267506E-2</c:v>
                </c:pt>
                <c:pt idx="1653">
                  <c:v>-1.3588454844401198E-2</c:v>
                </c:pt>
                <c:pt idx="1654">
                  <c:v>-1.3416760921990928E-2</c:v>
                </c:pt>
                <c:pt idx="1655">
                  <c:v>-1.4136839998435857E-2</c:v>
                </c:pt>
                <c:pt idx="1656">
                  <c:v>-1.4221268040975203E-2</c:v>
                </c:pt>
                <c:pt idx="1657">
                  <c:v>-1.4331869054426847E-2</c:v>
                </c:pt>
                <c:pt idx="1658">
                  <c:v>-1.4262455200466389E-2</c:v>
                </c:pt>
                <c:pt idx="1659">
                  <c:v>-1.4349136968874751E-2</c:v>
                </c:pt>
                <c:pt idx="1660">
                  <c:v>-1.431907800269377E-2</c:v>
                </c:pt>
                <c:pt idx="1661">
                  <c:v>-1.431436401557659E-2</c:v>
                </c:pt>
                <c:pt idx="1662">
                  <c:v>-1.6849729040816656E-2</c:v>
                </c:pt>
                <c:pt idx="1663">
                  <c:v>-1.7435105527165144E-2</c:v>
                </c:pt>
                <c:pt idx="1664">
                  <c:v>-1.7453722621247506E-2</c:v>
                </c:pt>
                <c:pt idx="1665">
                  <c:v>-1.747849996776361E-2</c:v>
                </c:pt>
                <c:pt idx="1666">
                  <c:v>-1.7433261133745645E-2</c:v>
                </c:pt>
                <c:pt idx="1667">
                  <c:v>-1.7417759388588704E-2</c:v>
                </c:pt>
                <c:pt idx="1668">
                  <c:v>-1.7457395849399673E-2</c:v>
                </c:pt>
                <c:pt idx="1669">
                  <c:v>-1.7514811385160835E-2</c:v>
                </c:pt>
                <c:pt idx="1670">
                  <c:v>-1.7596918699288623E-2</c:v>
                </c:pt>
                <c:pt idx="1671">
                  <c:v>-1.7646449801696832E-2</c:v>
                </c:pt>
                <c:pt idx="1672">
                  <c:v>-1.7619250726896935E-2</c:v>
                </c:pt>
                <c:pt idx="1673">
                  <c:v>-1.7684108816375683E-2</c:v>
                </c:pt>
                <c:pt idx="1674">
                  <c:v>-1.773426688035146E-2</c:v>
                </c:pt>
                <c:pt idx="1675">
                  <c:v>-1.7712896432420182E-2</c:v>
                </c:pt>
                <c:pt idx="1676">
                  <c:v>-1.7715742807923929E-2</c:v>
                </c:pt>
                <c:pt idx="1677">
                  <c:v>-1.7741549745475257E-2</c:v>
                </c:pt>
                <c:pt idx="1678">
                  <c:v>-1.7839228638815825E-2</c:v>
                </c:pt>
                <c:pt idx="1679">
                  <c:v>-1.7837419987304946E-2</c:v>
                </c:pt>
                <c:pt idx="1680">
                  <c:v>-1.7898349098681522E-2</c:v>
                </c:pt>
                <c:pt idx="1681">
                  <c:v>-1.7873238470758987E-2</c:v>
                </c:pt>
                <c:pt idx="1682">
                  <c:v>-1.7760463336380695E-2</c:v>
                </c:pt>
                <c:pt idx="1683">
                  <c:v>-1.7838984639983495E-2</c:v>
                </c:pt>
                <c:pt idx="1684">
                  <c:v>-1.7653447247644623E-2</c:v>
                </c:pt>
                <c:pt idx="1685">
                  <c:v>-1.7772747912689565E-2</c:v>
                </c:pt>
                <c:pt idx="1686">
                  <c:v>-1.7716661747521671E-2</c:v>
                </c:pt>
                <c:pt idx="1687">
                  <c:v>-1.7721317867005773E-2</c:v>
                </c:pt>
                <c:pt idx="1688">
                  <c:v>-1.7537524941024899E-2</c:v>
                </c:pt>
                <c:pt idx="1689">
                  <c:v>-1.7522774252594735E-2</c:v>
                </c:pt>
                <c:pt idx="1690">
                  <c:v>-1.7521887975424325E-2</c:v>
                </c:pt>
                <c:pt idx="1691">
                  <c:v>-1.7309018576212382E-2</c:v>
                </c:pt>
                <c:pt idx="1692">
                  <c:v>-1.7261877290507623E-2</c:v>
                </c:pt>
                <c:pt idx="1693">
                  <c:v>-1.721034966197077E-2</c:v>
                </c:pt>
                <c:pt idx="1694">
                  <c:v>-1.7263823545314388E-2</c:v>
                </c:pt>
                <c:pt idx="1695">
                  <c:v>-1.7287349632386147E-2</c:v>
                </c:pt>
                <c:pt idx="1696">
                  <c:v>-1.7272631636596741E-2</c:v>
                </c:pt>
                <c:pt idx="1697">
                  <c:v>-1.736466077565621E-2</c:v>
                </c:pt>
                <c:pt idx="1698">
                  <c:v>-1.7333853320235255E-2</c:v>
                </c:pt>
                <c:pt idx="1699">
                  <c:v>-1.7280873024629124E-2</c:v>
                </c:pt>
                <c:pt idx="1700">
                  <c:v>-1.7225316861517369E-2</c:v>
                </c:pt>
                <c:pt idx="1701">
                  <c:v>-1.721648881232923E-2</c:v>
                </c:pt>
                <c:pt idx="1702">
                  <c:v>-1.6909734130043923E-2</c:v>
                </c:pt>
                <c:pt idx="1703">
                  <c:v>-1.6947296710426104E-2</c:v>
                </c:pt>
                <c:pt idx="1704">
                  <c:v>-1.6516870148441408E-2</c:v>
                </c:pt>
                <c:pt idx="1705">
                  <c:v>-1.5242280782241864E-2</c:v>
                </c:pt>
                <c:pt idx="1706">
                  <c:v>-1.5175943454169588E-2</c:v>
                </c:pt>
                <c:pt idx="1707">
                  <c:v>-1.4921533006393416E-2</c:v>
                </c:pt>
                <c:pt idx="1708">
                  <c:v>-1.4962779179898397E-2</c:v>
                </c:pt>
                <c:pt idx="1709">
                  <c:v>-1.4269914626057869E-2</c:v>
                </c:pt>
                <c:pt idx="1710">
                  <c:v>-1.4217371752408602E-2</c:v>
                </c:pt>
                <c:pt idx="1711">
                  <c:v>-1.3777502568474842E-2</c:v>
                </c:pt>
                <c:pt idx="1712">
                  <c:v>-1.3827043068392371E-2</c:v>
                </c:pt>
                <c:pt idx="1713">
                  <c:v>-1.3838205258535588E-2</c:v>
                </c:pt>
                <c:pt idx="1714">
                  <c:v>-1.3804046708044686E-2</c:v>
                </c:pt>
                <c:pt idx="1715">
                  <c:v>-1.3754395391453069E-2</c:v>
                </c:pt>
                <c:pt idx="1716">
                  <c:v>-1.3665487333246049E-2</c:v>
                </c:pt>
                <c:pt idx="1717">
                  <c:v>-1.3694607627566156E-2</c:v>
                </c:pt>
                <c:pt idx="1718">
                  <c:v>-1.2928396077673899E-2</c:v>
                </c:pt>
                <c:pt idx="1719">
                  <c:v>-1.2857195736454281E-2</c:v>
                </c:pt>
                <c:pt idx="1720">
                  <c:v>-1.2861444477832478E-2</c:v>
                </c:pt>
                <c:pt idx="1721">
                  <c:v>-1.2865256218569959E-2</c:v>
                </c:pt>
                <c:pt idx="1722">
                  <c:v>-1.2728220968189168E-2</c:v>
                </c:pt>
                <c:pt idx="1723">
                  <c:v>-1.2754137708683633E-2</c:v>
                </c:pt>
                <c:pt idx="1724">
                  <c:v>-1.2761295853594666E-2</c:v>
                </c:pt>
                <c:pt idx="1725">
                  <c:v>-9.2838740706978062E-3</c:v>
                </c:pt>
                <c:pt idx="1726">
                  <c:v>-8.0700859817168548E-3</c:v>
                </c:pt>
                <c:pt idx="1727">
                  <c:v>-7.9445167057090472E-3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RISKSTATS!$Q$2:$Q$2200</c:f>
              <c:numCache>
                <c:formatCode>0.00%</c:formatCode>
                <c:ptCount val="2199"/>
                <c:pt idx="0">
                  <c:v>-3.2529946425961596E-2</c:v>
                </c:pt>
                <c:pt idx="1">
                  <c:v>-3.3163893291116874E-2</c:v>
                </c:pt>
                <c:pt idx="2">
                  <c:v>-3.2993836541165479E-2</c:v>
                </c:pt>
                <c:pt idx="3">
                  <c:v>-3.2448821160150486E-2</c:v>
                </c:pt>
                <c:pt idx="4">
                  <c:v>-3.2376067931864622E-2</c:v>
                </c:pt>
                <c:pt idx="5">
                  <c:v>-3.1389398226946939E-2</c:v>
                </c:pt>
                <c:pt idx="6">
                  <c:v>-3.1389398226946939E-2</c:v>
                </c:pt>
                <c:pt idx="7">
                  <c:v>-3.128387320379257E-2</c:v>
                </c:pt>
                <c:pt idx="8">
                  <c:v>-3.0591765119069109E-2</c:v>
                </c:pt>
                <c:pt idx="9">
                  <c:v>-3.0592765209404162E-2</c:v>
                </c:pt>
                <c:pt idx="10">
                  <c:v>-3.0330055410097586E-2</c:v>
                </c:pt>
                <c:pt idx="11">
                  <c:v>-3.0067261190590572E-2</c:v>
                </c:pt>
                <c:pt idx="12">
                  <c:v>-2.7920791005241096E-2</c:v>
                </c:pt>
                <c:pt idx="13">
                  <c:v>-2.7254422479597303E-2</c:v>
                </c:pt>
                <c:pt idx="14">
                  <c:v>-2.7179738225385431E-2</c:v>
                </c:pt>
                <c:pt idx="15">
                  <c:v>-2.7369381459887494E-2</c:v>
                </c:pt>
                <c:pt idx="16">
                  <c:v>-2.7273692090059816E-2</c:v>
                </c:pt>
                <c:pt idx="17">
                  <c:v>-2.6780330395852397E-2</c:v>
                </c:pt>
                <c:pt idx="18">
                  <c:v>-2.6676362561276732E-2</c:v>
                </c:pt>
                <c:pt idx="19">
                  <c:v>-2.6529953607596857E-2</c:v>
                </c:pt>
                <c:pt idx="20">
                  <c:v>-2.6525227385880909E-2</c:v>
                </c:pt>
                <c:pt idx="21">
                  <c:v>-2.6537952376717529E-2</c:v>
                </c:pt>
                <c:pt idx="22">
                  <c:v>-2.6378795378140259E-2</c:v>
                </c:pt>
                <c:pt idx="23">
                  <c:v>-2.6214201659219078E-2</c:v>
                </c:pt>
                <c:pt idx="24">
                  <c:v>-2.6259271504552657E-2</c:v>
                </c:pt>
                <c:pt idx="25">
                  <c:v>-2.5382543558877178E-2</c:v>
                </c:pt>
                <c:pt idx="26">
                  <c:v>-2.4895451335174696E-2</c:v>
                </c:pt>
                <c:pt idx="27">
                  <c:v>-2.3462484790765674E-2</c:v>
                </c:pt>
                <c:pt idx="28">
                  <c:v>-2.3398387859290687E-2</c:v>
                </c:pt>
                <c:pt idx="29">
                  <c:v>-2.0685888855213289E-2</c:v>
                </c:pt>
                <c:pt idx="30">
                  <c:v>-2.06087705569961E-2</c:v>
                </c:pt>
                <c:pt idx="31">
                  <c:v>-2.0670483548683519E-2</c:v>
                </c:pt>
                <c:pt idx="32">
                  <c:v>-2.0366456853412096E-2</c:v>
                </c:pt>
                <c:pt idx="33">
                  <c:v>-2.035756599507706E-2</c:v>
                </c:pt>
                <c:pt idx="34">
                  <c:v>-2.023426831116848E-2</c:v>
                </c:pt>
                <c:pt idx="35">
                  <c:v>-1.9315824025692895E-2</c:v>
                </c:pt>
                <c:pt idx="36">
                  <c:v>-1.9142052675142719E-2</c:v>
                </c:pt>
                <c:pt idx="37">
                  <c:v>-1.8679011361193792E-2</c:v>
                </c:pt>
                <c:pt idx="38">
                  <c:v>-1.7694767428152781E-2</c:v>
                </c:pt>
                <c:pt idx="39">
                  <c:v>-1.7691420433236411E-2</c:v>
                </c:pt>
                <c:pt idx="40">
                  <c:v>-1.7510896198920722E-2</c:v>
                </c:pt>
                <c:pt idx="41">
                  <c:v>-1.7291393652688121E-2</c:v>
                </c:pt>
                <c:pt idx="42">
                  <c:v>-1.7378231781819058E-2</c:v>
                </c:pt>
                <c:pt idx="43">
                  <c:v>-1.7577349405918763E-2</c:v>
                </c:pt>
                <c:pt idx="44">
                  <c:v>-1.7501054559798539E-2</c:v>
                </c:pt>
                <c:pt idx="45">
                  <c:v>-1.7470006574484172E-2</c:v>
                </c:pt>
                <c:pt idx="46">
                  <c:v>-1.7448520463045382E-2</c:v>
                </c:pt>
                <c:pt idx="47">
                  <c:v>-1.742039451504919E-2</c:v>
                </c:pt>
                <c:pt idx="48">
                  <c:v>-1.7381860112258524E-2</c:v>
                </c:pt>
                <c:pt idx="49">
                  <c:v>-1.7413406327412659E-2</c:v>
                </c:pt>
                <c:pt idx="50">
                  <c:v>-1.7134536794640755E-2</c:v>
                </c:pt>
                <c:pt idx="51">
                  <c:v>-1.6133462506860281E-2</c:v>
                </c:pt>
                <c:pt idx="52">
                  <c:v>-1.5637740546856158E-2</c:v>
                </c:pt>
                <c:pt idx="53">
                  <c:v>-1.5741187624141152E-2</c:v>
                </c:pt>
                <c:pt idx="54">
                  <c:v>-1.5958542821852051E-2</c:v>
                </c:pt>
                <c:pt idx="55">
                  <c:v>-1.6066299411094394E-2</c:v>
                </c:pt>
                <c:pt idx="56">
                  <c:v>-1.3447802697935433E-2</c:v>
                </c:pt>
                <c:pt idx="57">
                  <c:v>-1.336287511184686E-2</c:v>
                </c:pt>
                <c:pt idx="58">
                  <c:v>-1.3608903448636706E-2</c:v>
                </c:pt>
                <c:pt idx="59">
                  <c:v>-1.351200746241751E-2</c:v>
                </c:pt>
                <c:pt idx="60">
                  <c:v>-1.3617122104376898E-2</c:v>
                </c:pt>
                <c:pt idx="61">
                  <c:v>-1.3564574445028265E-2</c:v>
                </c:pt>
                <c:pt idx="62">
                  <c:v>-1.3330324823247345E-2</c:v>
                </c:pt>
                <c:pt idx="63">
                  <c:v>-1.3459295579326586E-2</c:v>
                </c:pt>
                <c:pt idx="64">
                  <c:v>-1.2978101696561606E-2</c:v>
                </c:pt>
                <c:pt idx="65">
                  <c:v>-1.296868990553449E-2</c:v>
                </c:pt>
                <c:pt idx="66">
                  <c:v>-1.2592500296581783E-2</c:v>
                </c:pt>
                <c:pt idx="67">
                  <c:v>-1.2673326715922896E-2</c:v>
                </c:pt>
                <c:pt idx="68">
                  <c:v>-1.2632086202942689E-2</c:v>
                </c:pt>
                <c:pt idx="69">
                  <c:v>-1.2596711373855526E-2</c:v>
                </c:pt>
                <c:pt idx="70">
                  <c:v>-1.250255872355777E-2</c:v>
                </c:pt>
                <c:pt idx="71">
                  <c:v>-1.2448385507414759E-2</c:v>
                </c:pt>
                <c:pt idx="72">
                  <c:v>-1.3248717674592183E-2</c:v>
                </c:pt>
                <c:pt idx="73">
                  <c:v>-1.3329126851501219E-2</c:v>
                </c:pt>
                <c:pt idx="74">
                  <c:v>-1.4976617451069986E-2</c:v>
                </c:pt>
                <c:pt idx="75">
                  <c:v>-1.500832266941796E-2</c:v>
                </c:pt>
                <c:pt idx="76">
                  <c:v>-1.4945477897951486E-2</c:v>
                </c:pt>
                <c:pt idx="77">
                  <c:v>-1.4989639452661737E-2</c:v>
                </c:pt>
                <c:pt idx="78">
                  <c:v>-1.4747094622955759E-2</c:v>
                </c:pt>
                <c:pt idx="79">
                  <c:v>-1.4737843549957733E-2</c:v>
                </c:pt>
                <c:pt idx="80">
                  <c:v>-1.5252043059295657E-2</c:v>
                </c:pt>
                <c:pt idx="81">
                  <c:v>-1.597220346440421E-2</c:v>
                </c:pt>
                <c:pt idx="82">
                  <c:v>-1.6029452748597715E-2</c:v>
                </c:pt>
                <c:pt idx="83">
                  <c:v>-1.747059828032026E-2</c:v>
                </c:pt>
                <c:pt idx="84">
                  <c:v>-1.7625195581835239E-2</c:v>
                </c:pt>
                <c:pt idx="85">
                  <c:v>-1.817761742457797E-2</c:v>
                </c:pt>
                <c:pt idx="86">
                  <c:v>-1.8223254867016751E-2</c:v>
                </c:pt>
                <c:pt idx="87">
                  <c:v>-1.8132514213701895E-2</c:v>
                </c:pt>
                <c:pt idx="88">
                  <c:v>-1.8081463428949993E-2</c:v>
                </c:pt>
                <c:pt idx="89">
                  <c:v>-1.8037357238886852E-2</c:v>
                </c:pt>
                <c:pt idx="90">
                  <c:v>-1.7957713663191818E-2</c:v>
                </c:pt>
                <c:pt idx="91">
                  <c:v>-1.80634166817078E-2</c:v>
                </c:pt>
                <c:pt idx="92">
                  <c:v>-1.8130134410025023E-2</c:v>
                </c:pt>
                <c:pt idx="93">
                  <c:v>-1.8102927359991815E-2</c:v>
                </c:pt>
                <c:pt idx="94">
                  <c:v>-1.8101886793170339E-2</c:v>
                </c:pt>
                <c:pt idx="95">
                  <c:v>-1.7379728787173639E-2</c:v>
                </c:pt>
                <c:pt idx="96">
                  <c:v>-1.7509051881843991E-2</c:v>
                </c:pt>
                <c:pt idx="97">
                  <c:v>-1.7515027200282668E-2</c:v>
                </c:pt>
                <c:pt idx="98">
                  <c:v>-1.7625167498474606E-2</c:v>
                </c:pt>
                <c:pt idx="99">
                  <c:v>-1.7712018088305567E-2</c:v>
                </c:pt>
                <c:pt idx="100">
                  <c:v>-1.7711502341584587E-2</c:v>
                </c:pt>
                <c:pt idx="101">
                  <c:v>-1.7723641756645724E-2</c:v>
                </c:pt>
                <c:pt idx="102">
                  <c:v>-1.7690199470483184E-2</c:v>
                </c:pt>
                <c:pt idx="103">
                  <c:v>-1.7723633520867713E-2</c:v>
                </c:pt>
                <c:pt idx="104">
                  <c:v>-1.8107256583673167E-2</c:v>
                </c:pt>
                <c:pt idx="105">
                  <c:v>-1.8025897951363914E-2</c:v>
                </c:pt>
                <c:pt idx="106">
                  <c:v>-1.7576975555797368E-2</c:v>
                </c:pt>
                <c:pt idx="107">
                  <c:v>-1.7577259979630586E-2</c:v>
                </c:pt>
                <c:pt idx="108">
                  <c:v>-1.7648573795857696E-2</c:v>
                </c:pt>
                <c:pt idx="109">
                  <c:v>-1.7802841361697259E-2</c:v>
                </c:pt>
                <c:pt idx="110">
                  <c:v>-1.7852856874372415E-2</c:v>
                </c:pt>
                <c:pt idx="111">
                  <c:v>-1.8134176130569023E-2</c:v>
                </c:pt>
                <c:pt idx="112">
                  <c:v>-1.8043868038534892E-2</c:v>
                </c:pt>
                <c:pt idx="113">
                  <c:v>-1.8091267946269706E-2</c:v>
                </c:pt>
                <c:pt idx="114">
                  <c:v>-1.8091162705566755E-2</c:v>
                </c:pt>
                <c:pt idx="115">
                  <c:v>-1.818834221408959E-2</c:v>
                </c:pt>
                <c:pt idx="116">
                  <c:v>-1.8066348512136007E-2</c:v>
                </c:pt>
                <c:pt idx="117">
                  <c:v>-1.7917408751156907E-2</c:v>
                </c:pt>
                <c:pt idx="118">
                  <c:v>-1.8052775973464462E-2</c:v>
                </c:pt>
                <c:pt idx="119">
                  <c:v>-1.8053122679487742E-2</c:v>
                </c:pt>
                <c:pt idx="120">
                  <c:v>-1.8093558640199427E-2</c:v>
                </c:pt>
                <c:pt idx="121">
                  <c:v>-1.7880785759349913E-2</c:v>
                </c:pt>
                <c:pt idx="122">
                  <c:v>-1.7546096863417935E-2</c:v>
                </c:pt>
                <c:pt idx="123">
                  <c:v>-1.7437628287717468E-2</c:v>
                </c:pt>
                <c:pt idx="124">
                  <c:v>-1.7381773596486287E-2</c:v>
                </c:pt>
                <c:pt idx="125">
                  <c:v>-1.7381892854852369E-2</c:v>
                </c:pt>
                <c:pt idx="126">
                  <c:v>-1.7380697721764725E-2</c:v>
                </c:pt>
                <c:pt idx="127">
                  <c:v>-1.6899528338207761E-2</c:v>
                </c:pt>
                <c:pt idx="128">
                  <c:v>-1.6969805171085241E-2</c:v>
                </c:pt>
                <c:pt idx="129">
                  <c:v>-1.697247115171634E-2</c:v>
                </c:pt>
                <c:pt idx="130">
                  <c:v>-1.6897580198807632E-2</c:v>
                </c:pt>
                <c:pt idx="131">
                  <c:v>-1.6925350400730364E-2</c:v>
                </c:pt>
                <c:pt idx="132">
                  <c:v>-1.6941826891117805E-2</c:v>
                </c:pt>
                <c:pt idx="133">
                  <c:v>-1.6952429626887387E-2</c:v>
                </c:pt>
                <c:pt idx="134">
                  <c:v>-1.7397733975001689E-2</c:v>
                </c:pt>
                <c:pt idx="135">
                  <c:v>-1.6576026583525125E-2</c:v>
                </c:pt>
                <c:pt idx="136">
                  <c:v>-1.6453568092363379E-2</c:v>
                </c:pt>
                <c:pt idx="137">
                  <c:v>-1.5164412360745005E-2</c:v>
                </c:pt>
                <c:pt idx="138">
                  <c:v>-1.5268852760160012E-2</c:v>
                </c:pt>
                <c:pt idx="139">
                  <c:v>-1.5594314134235966E-2</c:v>
                </c:pt>
                <c:pt idx="140">
                  <c:v>-1.6362878230668024E-2</c:v>
                </c:pt>
                <c:pt idx="141">
                  <c:v>-1.6573936476019537E-2</c:v>
                </c:pt>
                <c:pt idx="142">
                  <c:v>-1.655947082806063E-2</c:v>
                </c:pt>
                <c:pt idx="143">
                  <c:v>-1.6181608268475093E-2</c:v>
                </c:pt>
                <c:pt idx="144">
                  <c:v>-1.5756120894993446E-2</c:v>
                </c:pt>
                <c:pt idx="145">
                  <c:v>-1.5923403709588883E-2</c:v>
                </c:pt>
                <c:pt idx="146">
                  <c:v>-1.4490294744212397E-2</c:v>
                </c:pt>
                <c:pt idx="147">
                  <c:v>-1.4435403836076627E-2</c:v>
                </c:pt>
                <c:pt idx="148">
                  <c:v>-1.3808248487010006E-2</c:v>
                </c:pt>
                <c:pt idx="149">
                  <c:v>-1.3896202935332643E-2</c:v>
                </c:pt>
                <c:pt idx="150">
                  <c:v>-1.5299015171146993E-2</c:v>
                </c:pt>
                <c:pt idx="151">
                  <c:v>-1.5461394299789277E-2</c:v>
                </c:pt>
                <c:pt idx="152">
                  <c:v>-1.5397053591390647E-2</c:v>
                </c:pt>
                <c:pt idx="153">
                  <c:v>-1.5395249461590967E-2</c:v>
                </c:pt>
                <c:pt idx="154">
                  <c:v>-1.5248321963607113E-2</c:v>
                </c:pt>
                <c:pt idx="155">
                  <c:v>-1.5179300161420285E-2</c:v>
                </c:pt>
                <c:pt idx="156">
                  <c:v>-1.5165625557554189E-2</c:v>
                </c:pt>
                <c:pt idx="157">
                  <c:v>-1.5135141046313451E-2</c:v>
                </c:pt>
                <c:pt idx="158">
                  <c:v>-1.5156454281757032E-2</c:v>
                </c:pt>
                <c:pt idx="159">
                  <c:v>-1.4948935205790104E-2</c:v>
                </c:pt>
                <c:pt idx="160">
                  <c:v>-1.4955149489451385E-2</c:v>
                </c:pt>
                <c:pt idx="161">
                  <c:v>-1.4915284927422721E-2</c:v>
                </c:pt>
                <c:pt idx="162">
                  <c:v>-1.4890386817292559E-2</c:v>
                </c:pt>
                <c:pt idx="163">
                  <c:v>-1.4802244870117812E-2</c:v>
                </c:pt>
                <c:pt idx="164">
                  <c:v>-1.4772670291731476E-2</c:v>
                </c:pt>
                <c:pt idx="165">
                  <c:v>-1.4760682791819057E-2</c:v>
                </c:pt>
                <c:pt idx="166">
                  <c:v>-1.4716334583984086E-2</c:v>
                </c:pt>
                <c:pt idx="167">
                  <c:v>-1.4265351342205896E-2</c:v>
                </c:pt>
                <c:pt idx="168">
                  <c:v>-1.4319931676729115E-2</c:v>
                </c:pt>
                <c:pt idx="169">
                  <c:v>-1.4373453632893258E-2</c:v>
                </c:pt>
                <c:pt idx="170">
                  <c:v>-1.4474136384635463E-2</c:v>
                </c:pt>
                <c:pt idx="171">
                  <c:v>-1.4379531061393763E-2</c:v>
                </c:pt>
                <c:pt idx="172">
                  <c:v>-1.4208226937092894E-2</c:v>
                </c:pt>
                <c:pt idx="173">
                  <c:v>-1.4156263690858902E-2</c:v>
                </c:pt>
                <c:pt idx="174">
                  <c:v>-1.3773779722374115E-2</c:v>
                </c:pt>
                <c:pt idx="175">
                  <c:v>-1.3776247898588858E-2</c:v>
                </c:pt>
                <c:pt idx="176">
                  <c:v>-1.3740912735826262E-2</c:v>
                </c:pt>
                <c:pt idx="177">
                  <c:v>-1.374510326722078E-2</c:v>
                </c:pt>
                <c:pt idx="178">
                  <c:v>-1.3535657375748978E-2</c:v>
                </c:pt>
                <c:pt idx="179">
                  <c:v>-1.3573225369511648E-2</c:v>
                </c:pt>
                <c:pt idx="180">
                  <c:v>-1.3860921054264053E-2</c:v>
                </c:pt>
                <c:pt idx="181">
                  <c:v>-1.3598828427150253E-2</c:v>
                </c:pt>
                <c:pt idx="182">
                  <c:v>-1.3547657410912245E-2</c:v>
                </c:pt>
                <c:pt idx="183">
                  <c:v>-1.3580722166722205E-2</c:v>
                </c:pt>
                <c:pt idx="184">
                  <c:v>-1.3636829782783457E-2</c:v>
                </c:pt>
                <c:pt idx="185">
                  <c:v>-1.3676931117257242E-2</c:v>
                </c:pt>
                <c:pt idx="186">
                  <c:v>-1.3717566810163836E-2</c:v>
                </c:pt>
                <c:pt idx="187">
                  <c:v>-1.3787602989378032E-2</c:v>
                </c:pt>
                <c:pt idx="188">
                  <c:v>-1.3801134250250358E-2</c:v>
                </c:pt>
                <c:pt idx="189">
                  <c:v>-1.3754199865216419E-2</c:v>
                </c:pt>
                <c:pt idx="190">
                  <c:v>-1.3668656213738466E-2</c:v>
                </c:pt>
                <c:pt idx="191">
                  <c:v>-1.336052636912665E-2</c:v>
                </c:pt>
                <c:pt idx="192">
                  <c:v>-1.3384753822160365E-2</c:v>
                </c:pt>
                <c:pt idx="193">
                  <c:v>-1.3441971475833404E-2</c:v>
                </c:pt>
                <c:pt idx="194">
                  <c:v>-1.3431136229170205E-2</c:v>
                </c:pt>
                <c:pt idx="195">
                  <c:v>-1.3390205826274369E-2</c:v>
                </c:pt>
                <c:pt idx="196">
                  <c:v>-1.3399530641449102E-2</c:v>
                </c:pt>
                <c:pt idx="197">
                  <c:v>-1.2959252640345666E-2</c:v>
                </c:pt>
                <c:pt idx="198">
                  <c:v>-1.3063552097638365E-2</c:v>
                </c:pt>
                <c:pt idx="199">
                  <c:v>-1.3033655658496183E-2</c:v>
                </c:pt>
                <c:pt idx="200">
                  <c:v>-1.33256551302982E-2</c:v>
                </c:pt>
                <c:pt idx="201">
                  <c:v>-1.3146437607903405E-2</c:v>
                </c:pt>
                <c:pt idx="202">
                  <c:v>-1.2811686224136778E-2</c:v>
                </c:pt>
                <c:pt idx="203">
                  <c:v>-1.1928862987425858E-2</c:v>
                </c:pt>
                <c:pt idx="204">
                  <c:v>-1.1484218644256198E-2</c:v>
                </c:pt>
                <c:pt idx="205">
                  <c:v>-1.1505905147458008E-2</c:v>
                </c:pt>
                <c:pt idx="206">
                  <c:v>-1.1530421594512072E-2</c:v>
                </c:pt>
                <c:pt idx="207">
                  <c:v>-1.2054401344558112E-2</c:v>
                </c:pt>
                <c:pt idx="208">
                  <c:v>-1.17982577682394E-2</c:v>
                </c:pt>
                <c:pt idx="209">
                  <c:v>-1.1600882762790126E-2</c:v>
                </c:pt>
                <c:pt idx="210">
                  <c:v>-1.1728463221131703E-2</c:v>
                </c:pt>
                <c:pt idx="211">
                  <c:v>-1.1659229185676238E-2</c:v>
                </c:pt>
                <c:pt idx="212">
                  <c:v>-1.2669481688202266E-2</c:v>
                </c:pt>
                <c:pt idx="213">
                  <c:v>-1.1402668515164367E-2</c:v>
                </c:pt>
                <c:pt idx="214">
                  <c:v>-1.2459234440463412E-2</c:v>
                </c:pt>
                <c:pt idx="215">
                  <c:v>-1.2551945934985728E-2</c:v>
                </c:pt>
                <c:pt idx="216">
                  <c:v>-1.286380758854243E-2</c:v>
                </c:pt>
                <c:pt idx="217">
                  <c:v>-1.2682520981647448E-2</c:v>
                </c:pt>
                <c:pt idx="218">
                  <c:v>-1.2750276340279391E-2</c:v>
                </c:pt>
                <c:pt idx="219">
                  <c:v>-1.2971130039410188E-2</c:v>
                </c:pt>
                <c:pt idx="220">
                  <c:v>-1.308757997994393E-2</c:v>
                </c:pt>
                <c:pt idx="221">
                  <c:v>-1.3150773975214853E-2</c:v>
                </c:pt>
                <c:pt idx="222">
                  <c:v>-1.3194374261372988E-2</c:v>
                </c:pt>
                <c:pt idx="223">
                  <c:v>-1.3728067488570386E-2</c:v>
                </c:pt>
                <c:pt idx="224">
                  <c:v>-1.5196979905842331E-2</c:v>
                </c:pt>
                <c:pt idx="225">
                  <c:v>-1.5078861542594205E-2</c:v>
                </c:pt>
                <c:pt idx="226">
                  <c:v>-1.5190845980555862E-2</c:v>
                </c:pt>
                <c:pt idx="227">
                  <c:v>-1.5271069252132842E-2</c:v>
                </c:pt>
                <c:pt idx="228">
                  <c:v>-1.5269453801563923E-2</c:v>
                </c:pt>
                <c:pt idx="229">
                  <c:v>-1.5488724854862326E-2</c:v>
                </c:pt>
                <c:pt idx="230">
                  <c:v>-1.5561950937248001E-2</c:v>
                </c:pt>
                <c:pt idx="231">
                  <c:v>-1.6221090543802219E-2</c:v>
                </c:pt>
                <c:pt idx="232">
                  <c:v>-1.6358871181278919E-2</c:v>
                </c:pt>
                <c:pt idx="233">
                  <c:v>-1.6382444337119505E-2</c:v>
                </c:pt>
                <c:pt idx="234">
                  <c:v>-1.7330084002870162E-2</c:v>
                </c:pt>
                <c:pt idx="235">
                  <c:v>-1.755373305988709E-2</c:v>
                </c:pt>
                <c:pt idx="236">
                  <c:v>-1.7553471644494927E-2</c:v>
                </c:pt>
                <c:pt idx="237">
                  <c:v>-1.7648402463455979E-2</c:v>
                </c:pt>
                <c:pt idx="238">
                  <c:v>-1.7977869955411275E-2</c:v>
                </c:pt>
                <c:pt idx="239">
                  <c:v>-1.7989949417852934E-2</c:v>
                </c:pt>
                <c:pt idx="240">
                  <c:v>-1.7999360684772397E-2</c:v>
                </c:pt>
                <c:pt idx="241">
                  <c:v>-1.8339880893743787E-2</c:v>
                </c:pt>
                <c:pt idx="242">
                  <c:v>-1.8349852228650782E-2</c:v>
                </c:pt>
                <c:pt idx="243">
                  <c:v>-1.8145618578817996E-2</c:v>
                </c:pt>
                <c:pt idx="244">
                  <c:v>-1.8149489633251394E-2</c:v>
                </c:pt>
                <c:pt idx="245">
                  <c:v>-1.8211366279142091E-2</c:v>
                </c:pt>
                <c:pt idx="246">
                  <c:v>-1.8492176912520988E-2</c:v>
                </c:pt>
                <c:pt idx="247">
                  <c:v>-1.8510923620219145E-2</c:v>
                </c:pt>
                <c:pt idx="248">
                  <c:v>-1.8702279142896416E-2</c:v>
                </c:pt>
                <c:pt idx="249">
                  <c:v>-1.8655677895410904E-2</c:v>
                </c:pt>
                <c:pt idx="250">
                  <c:v>-1.8618820401876846E-2</c:v>
                </c:pt>
                <c:pt idx="251">
                  <c:v>-1.966966075527328E-2</c:v>
                </c:pt>
                <c:pt idx="252">
                  <c:v>-1.9623666499245646E-2</c:v>
                </c:pt>
                <c:pt idx="253">
                  <c:v>-1.9769063434776753E-2</c:v>
                </c:pt>
                <c:pt idx="254">
                  <c:v>-1.9774374038953636E-2</c:v>
                </c:pt>
                <c:pt idx="255">
                  <c:v>-1.977740114818529E-2</c:v>
                </c:pt>
                <c:pt idx="256">
                  <c:v>-1.9883842459768809E-2</c:v>
                </c:pt>
                <c:pt idx="257">
                  <c:v>-1.9913925428144252E-2</c:v>
                </c:pt>
                <c:pt idx="258">
                  <c:v>-1.9883547834832271E-2</c:v>
                </c:pt>
                <c:pt idx="259">
                  <c:v>-1.9880158412949406E-2</c:v>
                </c:pt>
                <c:pt idx="260">
                  <c:v>-2.0016170503796657E-2</c:v>
                </c:pt>
                <c:pt idx="261">
                  <c:v>-1.9927918080536091E-2</c:v>
                </c:pt>
                <c:pt idx="262">
                  <c:v>-1.993271674080465E-2</c:v>
                </c:pt>
                <c:pt idx="263">
                  <c:v>-2.0259713469977E-2</c:v>
                </c:pt>
                <c:pt idx="264">
                  <c:v>-2.0268005943383006E-2</c:v>
                </c:pt>
                <c:pt idx="265">
                  <c:v>-2.0210125832108888E-2</c:v>
                </c:pt>
                <c:pt idx="266">
                  <c:v>-2.0439208073572506E-2</c:v>
                </c:pt>
                <c:pt idx="267">
                  <c:v>-2.0561398417393451E-2</c:v>
                </c:pt>
                <c:pt idx="268">
                  <c:v>-2.0554409873932485E-2</c:v>
                </c:pt>
                <c:pt idx="269">
                  <c:v>-2.0562343695748678E-2</c:v>
                </c:pt>
                <c:pt idx="270">
                  <c:v>-2.006124839683493E-2</c:v>
                </c:pt>
                <c:pt idx="271">
                  <c:v>-2.016117739713123E-2</c:v>
                </c:pt>
                <c:pt idx="272">
                  <c:v>-2.0222409902742954E-2</c:v>
                </c:pt>
                <c:pt idx="273">
                  <c:v>-2.0057331179109773E-2</c:v>
                </c:pt>
                <c:pt idx="274">
                  <c:v>-2.0121586062325409E-2</c:v>
                </c:pt>
                <c:pt idx="275">
                  <c:v>-1.9423749291126172E-2</c:v>
                </c:pt>
                <c:pt idx="276">
                  <c:v>-1.9324422706277235E-2</c:v>
                </c:pt>
                <c:pt idx="277">
                  <c:v>-1.8444437919036247E-2</c:v>
                </c:pt>
                <c:pt idx="278">
                  <c:v>-1.8464821121384919E-2</c:v>
                </c:pt>
                <c:pt idx="279">
                  <c:v>-1.8226117825856855E-2</c:v>
                </c:pt>
                <c:pt idx="280">
                  <c:v>-1.8345609034635838E-2</c:v>
                </c:pt>
                <c:pt idx="281">
                  <c:v>-1.8877724411854667E-2</c:v>
                </c:pt>
                <c:pt idx="282">
                  <c:v>-1.8763898735793486E-2</c:v>
                </c:pt>
                <c:pt idx="283">
                  <c:v>-1.861009666117755E-2</c:v>
                </c:pt>
                <c:pt idx="284">
                  <c:v>-1.8566191577215872E-2</c:v>
                </c:pt>
                <c:pt idx="285">
                  <c:v>-1.8623183929476168E-2</c:v>
                </c:pt>
                <c:pt idx="286">
                  <c:v>-1.8224108548870195E-2</c:v>
                </c:pt>
                <c:pt idx="287">
                  <c:v>-1.721581167934965E-2</c:v>
                </c:pt>
                <c:pt idx="288">
                  <c:v>-1.7305968980029698E-2</c:v>
                </c:pt>
                <c:pt idx="289">
                  <c:v>-1.7205569140208307E-2</c:v>
                </c:pt>
                <c:pt idx="290">
                  <c:v>-1.7501207715323309E-2</c:v>
                </c:pt>
                <c:pt idx="291">
                  <c:v>-1.7501300946282276E-2</c:v>
                </c:pt>
                <c:pt idx="292">
                  <c:v>-1.737642023795772E-2</c:v>
                </c:pt>
                <c:pt idx="293">
                  <c:v>-1.7403550960436096E-2</c:v>
                </c:pt>
                <c:pt idx="294">
                  <c:v>-1.6943757090459657E-2</c:v>
                </c:pt>
                <c:pt idx="295">
                  <c:v>-1.6878623970682845E-2</c:v>
                </c:pt>
                <c:pt idx="296">
                  <c:v>-1.726486592545402E-2</c:v>
                </c:pt>
                <c:pt idx="297">
                  <c:v>-1.6391680593772034E-2</c:v>
                </c:pt>
                <c:pt idx="298">
                  <c:v>-1.6221632236755108E-2</c:v>
                </c:pt>
                <c:pt idx="299">
                  <c:v>-1.6519798584888539E-2</c:v>
                </c:pt>
                <c:pt idx="300">
                  <c:v>-1.6379837745847094E-2</c:v>
                </c:pt>
                <c:pt idx="301">
                  <c:v>-1.6144327184400561E-2</c:v>
                </c:pt>
                <c:pt idx="302">
                  <c:v>-1.6135310334381519E-2</c:v>
                </c:pt>
                <c:pt idx="303">
                  <c:v>-1.6187777284370913E-2</c:v>
                </c:pt>
                <c:pt idx="304">
                  <c:v>-1.5857007077376594E-2</c:v>
                </c:pt>
                <c:pt idx="305">
                  <c:v>-1.5801160533426267E-2</c:v>
                </c:pt>
                <c:pt idx="306">
                  <c:v>-1.5808553071979856E-2</c:v>
                </c:pt>
                <c:pt idx="307">
                  <c:v>-1.5811058330954766E-2</c:v>
                </c:pt>
                <c:pt idx="308">
                  <c:v>-1.5777522150330764E-2</c:v>
                </c:pt>
                <c:pt idx="309">
                  <c:v>-1.5386930600420784E-2</c:v>
                </c:pt>
                <c:pt idx="310">
                  <c:v>-1.5421166862715104E-2</c:v>
                </c:pt>
                <c:pt idx="311">
                  <c:v>-1.5228431399107867E-2</c:v>
                </c:pt>
                <c:pt idx="312">
                  <c:v>-1.5463291113647972E-2</c:v>
                </c:pt>
                <c:pt idx="313">
                  <c:v>-1.5524583144705253E-2</c:v>
                </c:pt>
                <c:pt idx="314">
                  <c:v>-1.4117908991885799E-2</c:v>
                </c:pt>
                <c:pt idx="315">
                  <c:v>-1.416200153974808E-2</c:v>
                </c:pt>
                <c:pt idx="316">
                  <c:v>-1.3943262593886178E-2</c:v>
                </c:pt>
                <c:pt idx="317">
                  <c:v>-1.389479707122631E-2</c:v>
                </c:pt>
                <c:pt idx="318">
                  <c:v>-1.4256813431252629E-2</c:v>
                </c:pt>
                <c:pt idx="319">
                  <c:v>-1.4344246678189863E-2</c:v>
                </c:pt>
                <c:pt idx="320">
                  <c:v>-1.4422531933158496E-2</c:v>
                </c:pt>
                <c:pt idx="321">
                  <c:v>-1.4432004967650864E-2</c:v>
                </c:pt>
                <c:pt idx="322">
                  <c:v>-1.4422765075402438E-2</c:v>
                </c:pt>
                <c:pt idx="323">
                  <c:v>-1.4273817548110277E-2</c:v>
                </c:pt>
                <c:pt idx="324">
                  <c:v>-1.4308829587938736E-2</c:v>
                </c:pt>
                <c:pt idx="325">
                  <c:v>-1.4326592197109701E-2</c:v>
                </c:pt>
                <c:pt idx="326">
                  <c:v>-1.3522357865407663E-2</c:v>
                </c:pt>
                <c:pt idx="327">
                  <c:v>-1.3527069025886133E-2</c:v>
                </c:pt>
                <c:pt idx="328">
                  <c:v>-1.352710709953496E-2</c:v>
                </c:pt>
                <c:pt idx="329">
                  <c:v>-1.3529116368311127E-2</c:v>
                </c:pt>
                <c:pt idx="330">
                  <c:v>-1.3471642876422812E-2</c:v>
                </c:pt>
                <c:pt idx="331">
                  <c:v>-1.3474612122524071E-2</c:v>
                </c:pt>
                <c:pt idx="332">
                  <c:v>-1.3451605747465187E-2</c:v>
                </c:pt>
                <c:pt idx="333">
                  <c:v>-1.3384634281243452E-2</c:v>
                </c:pt>
                <c:pt idx="334">
                  <c:v>-1.3225872390197077E-2</c:v>
                </c:pt>
                <c:pt idx="335">
                  <c:v>-1.3083141206692904E-2</c:v>
                </c:pt>
                <c:pt idx="336">
                  <c:v>-1.3083126329763882E-2</c:v>
                </c:pt>
                <c:pt idx="337">
                  <c:v>-1.3046890689815275E-2</c:v>
                </c:pt>
                <c:pt idx="338">
                  <c:v>-1.3011546671106083E-2</c:v>
                </c:pt>
                <c:pt idx="339">
                  <c:v>-1.2907267677004525E-2</c:v>
                </c:pt>
                <c:pt idx="340">
                  <c:v>-1.2956469166501009E-2</c:v>
                </c:pt>
                <c:pt idx="341">
                  <c:v>-1.3144923121632398E-2</c:v>
                </c:pt>
                <c:pt idx="342">
                  <c:v>-1.3157673204051642E-2</c:v>
                </c:pt>
                <c:pt idx="343">
                  <c:v>-1.2996181608559251E-2</c:v>
                </c:pt>
                <c:pt idx="344">
                  <c:v>-1.2258810509133135E-2</c:v>
                </c:pt>
                <c:pt idx="345">
                  <c:v>-1.2175470619232773E-2</c:v>
                </c:pt>
                <c:pt idx="346">
                  <c:v>-1.2171418429427741E-2</c:v>
                </c:pt>
                <c:pt idx="347">
                  <c:v>-1.2466285273690326E-2</c:v>
                </c:pt>
                <c:pt idx="348">
                  <c:v>-1.2402456440778675E-2</c:v>
                </c:pt>
                <c:pt idx="349">
                  <c:v>-1.2844320323926224E-2</c:v>
                </c:pt>
                <c:pt idx="350">
                  <c:v>-1.2475859053805447E-2</c:v>
                </c:pt>
                <c:pt idx="351">
                  <c:v>-1.2333037508336248E-2</c:v>
                </c:pt>
                <c:pt idx="352">
                  <c:v>-1.2312207335818174E-2</c:v>
                </c:pt>
                <c:pt idx="353">
                  <c:v>-1.1907488475131048E-2</c:v>
                </c:pt>
                <c:pt idx="354">
                  <c:v>-1.2389486497426007E-2</c:v>
                </c:pt>
                <c:pt idx="355">
                  <c:v>-1.238307018745714E-2</c:v>
                </c:pt>
                <c:pt idx="356">
                  <c:v>-1.2442587040458405E-2</c:v>
                </c:pt>
                <c:pt idx="357">
                  <c:v>-1.2123541163750817E-2</c:v>
                </c:pt>
                <c:pt idx="358">
                  <c:v>-1.2137007156952189E-2</c:v>
                </c:pt>
                <c:pt idx="359">
                  <c:v>-1.1807232412092963E-2</c:v>
                </c:pt>
                <c:pt idx="360">
                  <c:v>-1.1834989836384556E-2</c:v>
                </c:pt>
                <c:pt idx="361">
                  <c:v>-1.1745705613639077E-2</c:v>
                </c:pt>
                <c:pt idx="362">
                  <c:v>-1.1385378955950192E-2</c:v>
                </c:pt>
                <c:pt idx="363">
                  <c:v>-1.1374849878218438E-2</c:v>
                </c:pt>
                <c:pt idx="364">
                  <c:v>-1.1347250231211595E-2</c:v>
                </c:pt>
                <c:pt idx="365">
                  <c:v>-1.1368565571180001E-2</c:v>
                </c:pt>
                <c:pt idx="366">
                  <c:v>-1.1299984127149778E-2</c:v>
                </c:pt>
                <c:pt idx="367">
                  <c:v>-1.1423939625870664E-2</c:v>
                </c:pt>
                <c:pt idx="368">
                  <c:v>-1.1447272424927631E-2</c:v>
                </c:pt>
                <c:pt idx="369">
                  <c:v>-1.1480560063514361E-2</c:v>
                </c:pt>
                <c:pt idx="370">
                  <c:v>-1.1488874874833518E-2</c:v>
                </c:pt>
                <c:pt idx="371">
                  <c:v>-1.1474876526030421E-2</c:v>
                </c:pt>
                <c:pt idx="372">
                  <c:v>-1.1417059453918967E-2</c:v>
                </c:pt>
                <c:pt idx="373">
                  <c:v>-1.130761027041521E-2</c:v>
                </c:pt>
                <c:pt idx="374">
                  <c:v>-1.115243761256895E-2</c:v>
                </c:pt>
                <c:pt idx="375">
                  <c:v>-1.0924461866026839E-2</c:v>
                </c:pt>
                <c:pt idx="376">
                  <c:v>-1.0791631138577569E-2</c:v>
                </c:pt>
                <c:pt idx="377">
                  <c:v>-1.0862616512721015E-2</c:v>
                </c:pt>
                <c:pt idx="378">
                  <c:v>-1.0776835579528698E-2</c:v>
                </c:pt>
                <c:pt idx="379">
                  <c:v>-1.0746471344129973E-2</c:v>
                </c:pt>
                <c:pt idx="380">
                  <c:v>-1.081668843606526E-2</c:v>
                </c:pt>
                <c:pt idx="381">
                  <c:v>-1.0406631139068239E-2</c:v>
                </c:pt>
                <c:pt idx="382">
                  <c:v>-1.0275093799700034E-2</c:v>
                </c:pt>
                <c:pt idx="383">
                  <c:v>-1.0153481612432423E-2</c:v>
                </c:pt>
                <c:pt idx="384">
                  <c:v>-1.0171965889102203E-2</c:v>
                </c:pt>
                <c:pt idx="385">
                  <c:v>-1.024944046308845E-2</c:v>
                </c:pt>
                <c:pt idx="386">
                  <c:v>-1.0272952270145611E-2</c:v>
                </c:pt>
                <c:pt idx="387">
                  <c:v>-1.0211145340806443E-2</c:v>
                </c:pt>
                <c:pt idx="388">
                  <c:v>-1.0269682990240973E-2</c:v>
                </c:pt>
                <c:pt idx="389">
                  <c:v>-1.01086857413627E-2</c:v>
                </c:pt>
                <c:pt idx="390">
                  <c:v>-1.0091062192009587E-2</c:v>
                </c:pt>
                <c:pt idx="391">
                  <c:v>-1.01160189088583E-2</c:v>
                </c:pt>
                <c:pt idx="392">
                  <c:v>-1.1011475619467997E-2</c:v>
                </c:pt>
                <c:pt idx="393">
                  <c:v>-1.0969775682292408E-2</c:v>
                </c:pt>
                <c:pt idx="394">
                  <c:v>-1.097821326328827E-2</c:v>
                </c:pt>
                <c:pt idx="395">
                  <c:v>-1.1005373520980209E-2</c:v>
                </c:pt>
                <c:pt idx="396">
                  <c:v>-1.1047148352734683E-2</c:v>
                </c:pt>
                <c:pt idx="397">
                  <c:v>-1.0997942814399126E-2</c:v>
                </c:pt>
                <c:pt idx="398">
                  <c:v>-1.0987494757468009E-2</c:v>
                </c:pt>
                <c:pt idx="399">
                  <c:v>-1.1625127247445223E-2</c:v>
                </c:pt>
                <c:pt idx="400">
                  <c:v>-1.1600948340910909E-2</c:v>
                </c:pt>
                <c:pt idx="401">
                  <c:v>-1.1786524244157629E-2</c:v>
                </c:pt>
                <c:pt idx="402">
                  <c:v>-1.177246071193885E-2</c:v>
                </c:pt>
                <c:pt idx="403">
                  <c:v>-1.1736211534391333E-2</c:v>
                </c:pt>
                <c:pt idx="404">
                  <c:v>-1.1415658057729601E-2</c:v>
                </c:pt>
                <c:pt idx="405">
                  <c:v>-1.1419362038387747E-2</c:v>
                </c:pt>
                <c:pt idx="406">
                  <c:v>-1.1334136544343969E-2</c:v>
                </c:pt>
                <c:pt idx="407">
                  <c:v>-1.1212659564270042E-2</c:v>
                </c:pt>
                <c:pt idx="408">
                  <c:v>-1.1229464067542988E-2</c:v>
                </c:pt>
                <c:pt idx="409">
                  <c:v>-1.1084464571458208E-2</c:v>
                </c:pt>
                <c:pt idx="410">
                  <c:v>-1.0686982221038957E-2</c:v>
                </c:pt>
                <c:pt idx="411">
                  <c:v>-1.0753159377128379E-2</c:v>
                </c:pt>
                <c:pt idx="412">
                  <c:v>-1.0218885158309089E-2</c:v>
                </c:pt>
                <c:pt idx="413">
                  <c:v>-1.0203470921802574E-2</c:v>
                </c:pt>
                <c:pt idx="414">
                  <c:v>-1.0273100507116422E-2</c:v>
                </c:pt>
                <c:pt idx="415">
                  <c:v>-1.1127420764457987E-2</c:v>
                </c:pt>
                <c:pt idx="416">
                  <c:v>-1.1264278654009134E-2</c:v>
                </c:pt>
                <c:pt idx="417">
                  <c:v>-1.0710640020692348E-2</c:v>
                </c:pt>
                <c:pt idx="418">
                  <c:v>-1.0719179257488306E-2</c:v>
                </c:pt>
                <c:pt idx="419">
                  <c:v>-1.0538644497534382E-2</c:v>
                </c:pt>
                <c:pt idx="420">
                  <c:v>-1.0996469220198795E-2</c:v>
                </c:pt>
                <c:pt idx="421">
                  <c:v>-1.0746347969871771E-2</c:v>
                </c:pt>
                <c:pt idx="422">
                  <c:v>-1.0704544496392443E-2</c:v>
                </c:pt>
                <c:pt idx="423">
                  <c:v>-1.0717278847448405E-2</c:v>
                </c:pt>
                <c:pt idx="424">
                  <c:v>-1.1102911539912821E-2</c:v>
                </c:pt>
                <c:pt idx="425">
                  <c:v>-1.1017499795320143E-2</c:v>
                </c:pt>
                <c:pt idx="426">
                  <c:v>-1.1044068213681795E-2</c:v>
                </c:pt>
                <c:pt idx="427">
                  <c:v>-1.1801405664522788E-2</c:v>
                </c:pt>
                <c:pt idx="428">
                  <c:v>-1.1769476352995875E-2</c:v>
                </c:pt>
                <c:pt idx="429">
                  <c:v>-1.1864978092878779E-2</c:v>
                </c:pt>
                <c:pt idx="430">
                  <c:v>-1.1838824842285042E-2</c:v>
                </c:pt>
                <c:pt idx="431">
                  <c:v>-1.2040011775445784E-2</c:v>
                </c:pt>
                <c:pt idx="432">
                  <c:v>-1.1991758346586844E-2</c:v>
                </c:pt>
                <c:pt idx="433">
                  <c:v>-1.1987961840104405E-2</c:v>
                </c:pt>
                <c:pt idx="434">
                  <c:v>-1.2037279556919623E-2</c:v>
                </c:pt>
                <c:pt idx="435">
                  <c:v>-1.2102170679862832E-2</c:v>
                </c:pt>
                <c:pt idx="436">
                  <c:v>-1.2042858588521946E-2</c:v>
                </c:pt>
                <c:pt idx="437">
                  <c:v>-1.2048680688901149E-2</c:v>
                </c:pt>
                <c:pt idx="438">
                  <c:v>-1.2020667291673162E-2</c:v>
                </c:pt>
                <c:pt idx="439">
                  <c:v>-1.2058286654403172E-2</c:v>
                </c:pt>
                <c:pt idx="440">
                  <c:v>-1.1997207863679218E-2</c:v>
                </c:pt>
                <c:pt idx="441">
                  <c:v>-1.1988581344192105E-2</c:v>
                </c:pt>
                <c:pt idx="442">
                  <c:v>-1.1962184598050526E-2</c:v>
                </c:pt>
                <c:pt idx="443">
                  <c:v>-1.1897262338230321E-2</c:v>
                </c:pt>
                <c:pt idx="444">
                  <c:v>-1.1811436836304753E-2</c:v>
                </c:pt>
                <c:pt idx="445">
                  <c:v>-1.1719897803548093E-2</c:v>
                </c:pt>
                <c:pt idx="446">
                  <c:v>-1.1724334116510979E-2</c:v>
                </c:pt>
                <c:pt idx="447">
                  <c:v>-1.1771026717152256E-2</c:v>
                </c:pt>
                <c:pt idx="448">
                  <c:v>-1.1869528515189716E-2</c:v>
                </c:pt>
                <c:pt idx="449">
                  <c:v>-1.1831866782668064E-2</c:v>
                </c:pt>
                <c:pt idx="450">
                  <c:v>-1.2096488646573996E-2</c:v>
                </c:pt>
                <c:pt idx="451">
                  <c:v>-1.2083697805257631E-2</c:v>
                </c:pt>
                <c:pt idx="452">
                  <c:v>-1.2087499421237878E-2</c:v>
                </c:pt>
                <c:pt idx="453">
                  <c:v>-1.2053859797187426E-2</c:v>
                </c:pt>
                <c:pt idx="454">
                  <c:v>-1.2392186265642069E-2</c:v>
                </c:pt>
                <c:pt idx="455">
                  <c:v>-1.1070295085830869E-2</c:v>
                </c:pt>
                <c:pt idx="456">
                  <c:v>-1.1069106219663505E-2</c:v>
                </c:pt>
                <c:pt idx="457">
                  <c:v>-1.1049994352184192E-2</c:v>
                </c:pt>
                <c:pt idx="458">
                  <c:v>-1.1041399224520562E-2</c:v>
                </c:pt>
                <c:pt idx="459">
                  <c:v>-1.1057382708833892E-2</c:v>
                </c:pt>
                <c:pt idx="460">
                  <c:v>-1.1034375611547168E-2</c:v>
                </c:pt>
                <c:pt idx="461">
                  <c:v>-1.1036359175481849E-2</c:v>
                </c:pt>
                <c:pt idx="462">
                  <c:v>-1.0370837650062444E-2</c:v>
                </c:pt>
                <c:pt idx="463">
                  <c:v>-1.0452688587781115E-2</c:v>
                </c:pt>
                <c:pt idx="464">
                  <c:v>-1.0475817194452402E-2</c:v>
                </c:pt>
                <c:pt idx="465">
                  <c:v>-1.0685299453950465E-2</c:v>
                </c:pt>
                <c:pt idx="466">
                  <c:v>-1.067281750520745E-2</c:v>
                </c:pt>
                <c:pt idx="467">
                  <c:v>-1.0750885136788339E-2</c:v>
                </c:pt>
                <c:pt idx="468">
                  <c:v>-1.0709999564850465E-2</c:v>
                </c:pt>
                <c:pt idx="469">
                  <c:v>-1.071956469430225E-2</c:v>
                </c:pt>
                <c:pt idx="470">
                  <c:v>-1.0674690464030166E-2</c:v>
                </c:pt>
                <c:pt idx="471">
                  <c:v>-1.066016606934452E-2</c:v>
                </c:pt>
                <c:pt idx="472">
                  <c:v>-1.0725005237518856E-2</c:v>
                </c:pt>
                <c:pt idx="473">
                  <c:v>-1.0724067519950847E-2</c:v>
                </c:pt>
                <c:pt idx="474">
                  <c:v>-1.0677464997239317E-2</c:v>
                </c:pt>
                <c:pt idx="475">
                  <c:v>-1.0607602075710376E-2</c:v>
                </c:pt>
                <c:pt idx="476">
                  <c:v>-1.0532597015854359E-2</c:v>
                </c:pt>
                <c:pt idx="477">
                  <c:v>-1.0660271877342408E-2</c:v>
                </c:pt>
                <c:pt idx="478">
                  <c:v>-1.0077019839592478E-2</c:v>
                </c:pt>
                <c:pt idx="479">
                  <c:v>-9.8287146652185388E-3</c:v>
                </c:pt>
                <c:pt idx="480">
                  <c:v>-9.8309217383377636E-3</c:v>
                </c:pt>
                <c:pt idx="481">
                  <c:v>-9.5211817344069451E-3</c:v>
                </c:pt>
                <c:pt idx="482">
                  <c:v>-9.5249371814203412E-3</c:v>
                </c:pt>
                <c:pt idx="483">
                  <c:v>-9.0857608399241112E-3</c:v>
                </c:pt>
                <c:pt idx="484">
                  <c:v>-9.5276839785114996E-3</c:v>
                </c:pt>
                <c:pt idx="485">
                  <c:v>-9.2490477316841506E-3</c:v>
                </c:pt>
                <c:pt idx="486">
                  <c:v>-9.3815680173564182E-3</c:v>
                </c:pt>
                <c:pt idx="487">
                  <c:v>-9.1676008720622867E-3</c:v>
                </c:pt>
                <c:pt idx="488">
                  <c:v>-9.10833400311741E-3</c:v>
                </c:pt>
                <c:pt idx="489">
                  <c:v>-9.1941031109906961E-3</c:v>
                </c:pt>
                <c:pt idx="490">
                  <c:v>-8.3466100862076373E-3</c:v>
                </c:pt>
                <c:pt idx="491">
                  <c:v>-8.5249936192985307E-3</c:v>
                </c:pt>
                <c:pt idx="492">
                  <c:v>-8.4142263592428025E-3</c:v>
                </c:pt>
                <c:pt idx="493">
                  <c:v>-8.3501091188576265E-3</c:v>
                </c:pt>
                <c:pt idx="494">
                  <c:v>-8.462204235235719E-3</c:v>
                </c:pt>
                <c:pt idx="495">
                  <c:v>-8.4471241958230525E-3</c:v>
                </c:pt>
                <c:pt idx="496">
                  <c:v>-8.409383523190362E-3</c:v>
                </c:pt>
                <c:pt idx="497">
                  <c:v>-8.2004276038366714E-3</c:v>
                </c:pt>
                <c:pt idx="498">
                  <c:v>-8.4303713963066323E-3</c:v>
                </c:pt>
                <c:pt idx="499">
                  <c:v>-8.5245263326470637E-3</c:v>
                </c:pt>
                <c:pt idx="500">
                  <c:v>-8.4944456617303491E-3</c:v>
                </c:pt>
                <c:pt idx="501">
                  <c:v>-8.8843864977485518E-3</c:v>
                </c:pt>
                <c:pt idx="502">
                  <c:v>-8.9127081247899545E-3</c:v>
                </c:pt>
                <c:pt idx="503">
                  <c:v>-8.9921014490986825E-3</c:v>
                </c:pt>
                <c:pt idx="504">
                  <c:v>-9.0102159826338322E-3</c:v>
                </c:pt>
                <c:pt idx="505">
                  <c:v>-9.0498949067807141E-3</c:v>
                </c:pt>
                <c:pt idx="506">
                  <c:v>-9.2890692171497501E-3</c:v>
                </c:pt>
                <c:pt idx="507">
                  <c:v>-9.3956765607812898E-3</c:v>
                </c:pt>
                <c:pt idx="508">
                  <c:v>-9.3946883151814296E-3</c:v>
                </c:pt>
                <c:pt idx="509">
                  <c:v>-9.4520900545663408E-3</c:v>
                </c:pt>
                <c:pt idx="510">
                  <c:v>-9.5035005856606257E-3</c:v>
                </c:pt>
                <c:pt idx="511">
                  <c:v>-9.7199415023387394E-3</c:v>
                </c:pt>
                <c:pt idx="512">
                  <c:v>-9.7538791921464845E-3</c:v>
                </c:pt>
                <c:pt idx="513">
                  <c:v>-9.4963185206729511E-3</c:v>
                </c:pt>
                <c:pt idx="514">
                  <c:v>-9.54281963985819E-3</c:v>
                </c:pt>
                <c:pt idx="515">
                  <c:v>-9.5425568927404066E-3</c:v>
                </c:pt>
                <c:pt idx="516">
                  <c:v>-9.6549474420923563E-3</c:v>
                </c:pt>
                <c:pt idx="517">
                  <c:v>-9.3267031586615409E-3</c:v>
                </c:pt>
                <c:pt idx="518">
                  <c:v>-9.2925115313109655E-3</c:v>
                </c:pt>
                <c:pt idx="519">
                  <c:v>-9.4998907321000182E-3</c:v>
                </c:pt>
                <c:pt idx="520">
                  <c:v>-9.4960894184154421E-3</c:v>
                </c:pt>
                <c:pt idx="521">
                  <c:v>-9.5641452582701115E-3</c:v>
                </c:pt>
                <c:pt idx="522">
                  <c:v>-9.6148076048434145E-3</c:v>
                </c:pt>
                <c:pt idx="523">
                  <c:v>-1.0146877528809434E-2</c:v>
                </c:pt>
                <c:pt idx="524">
                  <c:v>-1.0148354711185092E-2</c:v>
                </c:pt>
                <c:pt idx="525">
                  <c:v>-1.0151445580540073E-2</c:v>
                </c:pt>
                <c:pt idx="526">
                  <c:v>-1.019450779386232E-2</c:v>
                </c:pt>
                <c:pt idx="527">
                  <c:v>-1.0631458555371445E-2</c:v>
                </c:pt>
                <c:pt idx="528">
                  <c:v>-1.0449303053121669E-2</c:v>
                </c:pt>
                <c:pt idx="529">
                  <c:v>-1.2221052558933585E-2</c:v>
                </c:pt>
                <c:pt idx="530">
                  <c:v>-1.2322773718530956E-2</c:v>
                </c:pt>
                <c:pt idx="531">
                  <c:v>-1.6089765047797484E-2</c:v>
                </c:pt>
                <c:pt idx="532">
                  <c:v>-1.7490950813701226E-2</c:v>
                </c:pt>
                <c:pt idx="533">
                  <c:v>-1.8419281250894391E-2</c:v>
                </c:pt>
                <c:pt idx="534">
                  <c:v>-1.9341871253628008E-2</c:v>
                </c:pt>
                <c:pt idx="535">
                  <c:v>-1.9273099053945694E-2</c:v>
                </c:pt>
                <c:pt idx="536">
                  <c:v>-1.9323182337118917E-2</c:v>
                </c:pt>
                <c:pt idx="537">
                  <c:v>-1.9457118630363177E-2</c:v>
                </c:pt>
                <c:pt idx="538">
                  <c:v>-1.9473995224214349E-2</c:v>
                </c:pt>
                <c:pt idx="539">
                  <c:v>-2.0560471313253489E-2</c:v>
                </c:pt>
                <c:pt idx="540">
                  <c:v>-2.0483842293655546E-2</c:v>
                </c:pt>
                <c:pt idx="541">
                  <c:v>-2.0380202598232443E-2</c:v>
                </c:pt>
                <c:pt idx="542">
                  <c:v>-2.0615566546628928E-2</c:v>
                </c:pt>
                <c:pt idx="543">
                  <c:v>-2.0623800552911412E-2</c:v>
                </c:pt>
                <c:pt idx="544">
                  <c:v>-2.0894893722983057E-2</c:v>
                </c:pt>
                <c:pt idx="545">
                  <c:v>-2.0967276209498616E-2</c:v>
                </c:pt>
                <c:pt idx="546">
                  <c:v>-2.1382057674086755E-2</c:v>
                </c:pt>
                <c:pt idx="547">
                  <c:v>-2.1135551388935504E-2</c:v>
                </c:pt>
                <c:pt idx="548">
                  <c:v>-2.1115699451744428E-2</c:v>
                </c:pt>
                <c:pt idx="549">
                  <c:v>-2.1116851020893408E-2</c:v>
                </c:pt>
                <c:pt idx="550">
                  <c:v>-2.1447741441138316E-2</c:v>
                </c:pt>
                <c:pt idx="551">
                  <c:v>-2.1535997534728554E-2</c:v>
                </c:pt>
                <c:pt idx="552">
                  <c:v>-2.1693275409992011E-2</c:v>
                </c:pt>
                <c:pt idx="553">
                  <c:v>-2.1784503567162647E-2</c:v>
                </c:pt>
                <c:pt idx="554">
                  <c:v>-2.2006758167475476E-2</c:v>
                </c:pt>
                <c:pt idx="555">
                  <c:v>-2.2009666052060509E-2</c:v>
                </c:pt>
                <c:pt idx="556">
                  <c:v>-2.2016207221201914E-2</c:v>
                </c:pt>
                <c:pt idx="557">
                  <c:v>-2.1853585154570879E-2</c:v>
                </c:pt>
                <c:pt idx="558">
                  <c:v>-2.1878120132946655E-2</c:v>
                </c:pt>
                <c:pt idx="559">
                  <c:v>-2.1860233284924313E-2</c:v>
                </c:pt>
                <c:pt idx="560">
                  <c:v>-2.1942825494435176E-2</c:v>
                </c:pt>
                <c:pt idx="561">
                  <c:v>-2.1957340463899518E-2</c:v>
                </c:pt>
                <c:pt idx="562">
                  <c:v>-2.2311842407485485E-2</c:v>
                </c:pt>
                <c:pt idx="563">
                  <c:v>-2.2487398581086025E-2</c:v>
                </c:pt>
                <c:pt idx="564">
                  <c:v>-2.2287283118661072E-2</c:v>
                </c:pt>
                <c:pt idx="565">
                  <c:v>-2.2321542408134862E-2</c:v>
                </c:pt>
                <c:pt idx="566">
                  <c:v>-2.2323324879554681E-2</c:v>
                </c:pt>
                <c:pt idx="567">
                  <c:v>-2.2826829901340356E-2</c:v>
                </c:pt>
                <c:pt idx="568">
                  <c:v>-2.283297897930767E-2</c:v>
                </c:pt>
                <c:pt idx="569">
                  <c:v>-2.2959631511492558E-2</c:v>
                </c:pt>
                <c:pt idx="570">
                  <c:v>-2.3537183957874356E-2</c:v>
                </c:pt>
                <c:pt idx="571">
                  <c:v>-2.3841496953228812E-2</c:v>
                </c:pt>
                <c:pt idx="572">
                  <c:v>-2.38755662458114E-2</c:v>
                </c:pt>
                <c:pt idx="573">
                  <c:v>-2.3820481372584485E-2</c:v>
                </c:pt>
                <c:pt idx="574">
                  <c:v>-2.3814884817608899E-2</c:v>
                </c:pt>
                <c:pt idx="575">
                  <c:v>-2.3902533485422466E-2</c:v>
                </c:pt>
                <c:pt idx="576">
                  <c:v>-2.3896966774240157E-2</c:v>
                </c:pt>
                <c:pt idx="577">
                  <c:v>-2.382900180342783E-2</c:v>
                </c:pt>
                <c:pt idx="578">
                  <c:v>-2.3863492553944429E-2</c:v>
                </c:pt>
                <c:pt idx="579">
                  <c:v>-2.3779391999143144E-2</c:v>
                </c:pt>
                <c:pt idx="580">
                  <c:v>-2.4072046231708069E-2</c:v>
                </c:pt>
                <c:pt idx="581">
                  <c:v>-2.4113265822581428E-2</c:v>
                </c:pt>
                <c:pt idx="582">
                  <c:v>-2.4239655016875531E-2</c:v>
                </c:pt>
                <c:pt idx="583">
                  <c:v>-2.4238877227127285E-2</c:v>
                </c:pt>
                <c:pt idx="584">
                  <c:v>-2.4163759855507304E-2</c:v>
                </c:pt>
                <c:pt idx="585">
                  <c:v>-2.4078891016459606E-2</c:v>
                </c:pt>
                <c:pt idx="586">
                  <c:v>-2.408607056057873E-2</c:v>
                </c:pt>
                <c:pt idx="587">
                  <c:v>-2.4082480949886076E-2</c:v>
                </c:pt>
                <c:pt idx="588">
                  <c:v>-2.4553154956408422E-2</c:v>
                </c:pt>
                <c:pt idx="589">
                  <c:v>-2.4463571381866452E-2</c:v>
                </c:pt>
                <c:pt idx="590">
                  <c:v>-2.4515931329390048E-2</c:v>
                </c:pt>
                <c:pt idx="591">
                  <c:v>-2.5220436628856317E-2</c:v>
                </c:pt>
                <c:pt idx="592">
                  <c:v>-2.4251540807795801E-2</c:v>
                </c:pt>
                <c:pt idx="593">
                  <c:v>-2.4124548127916545E-2</c:v>
                </c:pt>
                <c:pt idx="594">
                  <c:v>-2.1627448661540833E-2</c:v>
                </c:pt>
                <c:pt idx="595">
                  <c:v>-2.0861927890720559E-2</c:v>
                </c:pt>
                <c:pt idx="596">
                  <c:v>-1.990733441398275E-2</c:v>
                </c:pt>
                <c:pt idx="597">
                  <c:v>-2.0420960216851469E-2</c:v>
                </c:pt>
                <c:pt idx="598">
                  <c:v>-2.0428169784365693E-2</c:v>
                </c:pt>
                <c:pt idx="599">
                  <c:v>-2.0462751263860574E-2</c:v>
                </c:pt>
                <c:pt idx="600">
                  <c:v>-2.0421935200105837E-2</c:v>
                </c:pt>
                <c:pt idx="601">
                  <c:v>-2.0387152847120567E-2</c:v>
                </c:pt>
                <c:pt idx="602">
                  <c:v>-1.9361814234096837E-2</c:v>
                </c:pt>
                <c:pt idx="603">
                  <c:v>-1.954682682478236E-2</c:v>
                </c:pt>
                <c:pt idx="604">
                  <c:v>-1.9497377800654869E-2</c:v>
                </c:pt>
                <c:pt idx="605">
                  <c:v>-1.9875233303348044E-2</c:v>
                </c:pt>
                <c:pt idx="606">
                  <c:v>-1.9920143350763454E-2</c:v>
                </c:pt>
                <c:pt idx="607">
                  <c:v>-2.0054985441796281E-2</c:v>
                </c:pt>
                <c:pt idx="608">
                  <c:v>-2.0071734762819066E-2</c:v>
                </c:pt>
                <c:pt idx="609">
                  <c:v>-2.0021705953368617E-2</c:v>
                </c:pt>
                <c:pt idx="610">
                  <c:v>-2.006694240437279E-2</c:v>
                </c:pt>
                <c:pt idx="611">
                  <c:v>-2.0591817405483388E-2</c:v>
                </c:pt>
                <c:pt idx="612">
                  <c:v>-2.045547235178178E-2</c:v>
                </c:pt>
                <c:pt idx="613">
                  <c:v>-1.9958196144526329E-2</c:v>
                </c:pt>
                <c:pt idx="614">
                  <c:v>-1.9832465593809991E-2</c:v>
                </c:pt>
                <c:pt idx="615">
                  <c:v>-1.9691479649013698E-2</c:v>
                </c:pt>
                <c:pt idx="616">
                  <c:v>-1.9604838078586019E-2</c:v>
                </c:pt>
                <c:pt idx="617">
                  <c:v>-1.9663150074972959E-2</c:v>
                </c:pt>
                <c:pt idx="618">
                  <c:v>-1.9748039419951995E-2</c:v>
                </c:pt>
                <c:pt idx="619">
                  <c:v>-1.9970825567425368E-2</c:v>
                </c:pt>
                <c:pt idx="620">
                  <c:v>-2.0120262442826733E-2</c:v>
                </c:pt>
                <c:pt idx="621">
                  <c:v>-2.0276153356207416E-2</c:v>
                </c:pt>
                <c:pt idx="622">
                  <c:v>-2.0267753079454352E-2</c:v>
                </c:pt>
                <c:pt idx="623">
                  <c:v>-2.0272722790977669E-2</c:v>
                </c:pt>
                <c:pt idx="624">
                  <c:v>-2.0357691361026765E-2</c:v>
                </c:pt>
                <c:pt idx="625">
                  <c:v>-2.0110956755625804E-2</c:v>
                </c:pt>
                <c:pt idx="626">
                  <c:v>-1.9872713898538862E-2</c:v>
                </c:pt>
                <c:pt idx="627">
                  <c:v>-1.9866620500263787E-2</c:v>
                </c:pt>
                <c:pt idx="628">
                  <c:v>-1.9860716970354735E-2</c:v>
                </c:pt>
                <c:pt idx="629">
                  <c:v>-1.9859444032911001E-2</c:v>
                </c:pt>
                <c:pt idx="630">
                  <c:v>-1.9487240707953712E-2</c:v>
                </c:pt>
                <c:pt idx="631">
                  <c:v>-1.9486655759134823E-2</c:v>
                </c:pt>
                <c:pt idx="632">
                  <c:v>-1.9277952164478415E-2</c:v>
                </c:pt>
                <c:pt idx="633">
                  <c:v>-1.8425205940514958E-2</c:v>
                </c:pt>
                <c:pt idx="634">
                  <c:v>-1.8221139853370441E-2</c:v>
                </c:pt>
                <c:pt idx="635">
                  <c:v>-1.8182258769691644E-2</c:v>
                </c:pt>
                <c:pt idx="636">
                  <c:v>-1.8218631799681383E-2</c:v>
                </c:pt>
                <c:pt idx="637">
                  <c:v>-1.7937546306567971E-2</c:v>
                </c:pt>
                <c:pt idx="638">
                  <c:v>-1.7820171446636633E-2</c:v>
                </c:pt>
                <c:pt idx="639">
                  <c:v>-1.7803398405172647E-2</c:v>
                </c:pt>
                <c:pt idx="640">
                  <c:v>-1.7801166725748135E-2</c:v>
                </c:pt>
                <c:pt idx="641">
                  <c:v>-1.7890046304761455E-2</c:v>
                </c:pt>
                <c:pt idx="642">
                  <c:v>-1.7929836094318061E-2</c:v>
                </c:pt>
                <c:pt idx="643">
                  <c:v>-1.7562155796756181E-2</c:v>
                </c:pt>
                <c:pt idx="644">
                  <c:v>-1.7503808783187583E-2</c:v>
                </c:pt>
                <c:pt idx="645">
                  <c:v>-1.7281373123900073E-2</c:v>
                </c:pt>
                <c:pt idx="646">
                  <c:v>-1.7398152284470843E-2</c:v>
                </c:pt>
                <c:pt idx="647">
                  <c:v>-1.7396619311538165E-2</c:v>
                </c:pt>
                <c:pt idx="648">
                  <c:v>-1.7397817791288236E-2</c:v>
                </c:pt>
                <c:pt idx="649">
                  <c:v>-1.699413422932505E-2</c:v>
                </c:pt>
                <c:pt idx="650">
                  <c:v>-1.7000323465336177E-2</c:v>
                </c:pt>
                <c:pt idx="651">
                  <c:v>-1.6366374967991985E-2</c:v>
                </c:pt>
                <c:pt idx="652">
                  <c:v>-1.6357268177512704E-2</c:v>
                </c:pt>
                <c:pt idx="653">
                  <c:v>-1.5793430139291232E-2</c:v>
                </c:pt>
                <c:pt idx="654">
                  <c:v>-1.4717639577393544E-2</c:v>
                </c:pt>
                <c:pt idx="655">
                  <c:v>-1.4644667229286697E-2</c:v>
                </c:pt>
                <c:pt idx="656">
                  <c:v>-1.4703578352271273E-2</c:v>
                </c:pt>
                <c:pt idx="657">
                  <c:v>-1.4615042195274897E-2</c:v>
                </c:pt>
                <c:pt idx="658">
                  <c:v>-1.4598259270508984E-2</c:v>
                </c:pt>
                <c:pt idx="659">
                  <c:v>-1.4572091581771402E-2</c:v>
                </c:pt>
                <c:pt idx="660">
                  <c:v>-1.3189065576253659E-2</c:v>
                </c:pt>
                <c:pt idx="661">
                  <c:v>-1.319113483638535E-2</c:v>
                </c:pt>
                <c:pt idx="662">
                  <c:v>-1.3130651030272954E-2</c:v>
                </c:pt>
                <c:pt idx="663">
                  <c:v>-1.3044437136859158E-2</c:v>
                </c:pt>
                <c:pt idx="664">
                  <c:v>-1.3062362920766709E-2</c:v>
                </c:pt>
                <c:pt idx="665">
                  <c:v>-1.289780770571645E-2</c:v>
                </c:pt>
                <c:pt idx="666">
                  <c:v>-1.2764417009998044E-2</c:v>
                </c:pt>
                <c:pt idx="667">
                  <c:v>-1.2868647605577382E-2</c:v>
                </c:pt>
                <c:pt idx="668">
                  <c:v>-1.2054803810648398E-2</c:v>
                </c:pt>
                <c:pt idx="669">
                  <c:v>-1.2123116954667822E-2</c:v>
                </c:pt>
                <c:pt idx="670">
                  <c:v>-1.1440320154492341E-2</c:v>
                </c:pt>
                <c:pt idx="671">
                  <c:v>-1.1361368441702886E-2</c:v>
                </c:pt>
                <c:pt idx="672">
                  <c:v>-1.1112775017910293E-2</c:v>
                </c:pt>
                <c:pt idx="673">
                  <c:v>-1.1037124204752887E-2</c:v>
                </c:pt>
                <c:pt idx="674">
                  <c:v>-1.0359738183312692E-2</c:v>
                </c:pt>
                <c:pt idx="675">
                  <c:v>-1.0470102652321041E-2</c:v>
                </c:pt>
                <c:pt idx="676">
                  <c:v>-1.1081843599431974E-2</c:v>
                </c:pt>
                <c:pt idx="677">
                  <c:v>-1.1046401540235491E-2</c:v>
                </c:pt>
                <c:pt idx="678">
                  <c:v>-1.1080593173980611E-2</c:v>
                </c:pt>
                <c:pt idx="679">
                  <c:v>-1.1118555267746549E-2</c:v>
                </c:pt>
                <c:pt idx="680">
                  <c:v>-1.0570733375833721E-2</c:v>
                </c:pt>
                <c:pt idx="681">
                  <c:v>-1.0510781543057861E-2</c:v>
                </c:pt>
                <c:pt idx="682">
                  <c:v>-1.0293281940910382E-2</c:v>
                </c:pt>
                <c:pt idx="683">
                  <c:v>-1.0045540428359027E-2</c:v>
                </c:pt>
                <c:pt idx="684">
                  <c:v>-9.7784541020875682E-3</c:v>
                </c:pt>
                <c:pt idx="685">
                  <c:v>-9.7608348673186296E-3</c:v>
                </c:pt>
                <c:pt idx="686">
                  <c:v>-9.7020305791735532E-3</c:v>
                </c:pt>
                <c:pt idx="687">
                  <c:v>-9.4424420726813632E-3</c:v>
                </c:pt>
                <c:pt idx="688">
                  <c:v>-8.8963627140012155E-3</c:v>
                </c:pt>
                <c:pt idx="689">
                  <c:v>-8.8960525622070533E-3</c:v>
                </c:pt>
                <c:pt idx="690">
                  <c:v>-8.9755409149911911E-3</c:v>
                </c:pt>
                <c:pt idx="691">
                  <c:v>-9.0197318070763775E-3</c:v>
                </c:pt>
                <c:pt idx="692">
                  <c:v>-9.0856880660570832E-3</c:v>
                </c:pt>
                <c:pt idx="693">
                  <c:v>-8.6674270041222721E-3</c:v>
                </c:pt>
                <c:pt idx="694">
                  <c:v>-8.6810122708947599E-3</c:v>
                </c:pt>
                <c:pt idx="695">
                  <c:v>-8.6189903917899668E-3</c:v>
                </c:pt>
                <c:pt idx="696">
                  <c:v>-8.6713688260831555E-3</c:v>
                </c:pt>
                <c:pt idx="697">
                  <c:v>-9.0631633791171361E-3</c:v>
                </c:pt>
                <c:pt idx="698">
                  <c:v>-9.1237895937149038E-3</c:v>
                </c:pt>
                <c:pt idx="699">
                  <c:v>-9.5272543273095586E-3</c:v>
                </c:pt>
                <c:pt idx="700">
                  <c:v>-1.0124914111910204E-2</c:v>
                </c:pt>
                <c:pt idx="701">
                  <c:v>-1.0070636946975617E-2</c:v>
                </c:pt>
                <c:pt idx="702">
                  <c:v>-1.0102671318806572E-2</c:v>
                </c:pt>
                <c:pt idx="703">
                  <c:v>-1.0489099469953586E-2</c:v>
                </c:pt>
                <c:pt idx="704">
                  <c:v>-1.0353262869644643E-2</c:v>
                </c:pt>
                <c:pt idx="705">
                  <c:v>-1.0369034792056184E-2</c:v>
                </c:pt>
                <c:pt idx="706">
                  <c:v>-1.0288714689747378E-2</c:v>
                </c:pt>
                <c:pt idx="707">
                  <c:v>-1.0284681211462372E-2</c:v>
                </c:pt>
                <c:pt idx="708">
                  <c:v>-1.0291119429529585E-2</c:v>
                </c:pt>
                <c:pt idx="709">
                  <c:v>-1.0311732671796206E-2</c:v>
                </c:pt>
                <c:pt idx="710">
                  <c:v>-1.0338574328894566E-2</c:v>
                </c:pt>
                <c:pt idx="711">
                  <c:v>-1.0373140087859552E-2</c:v>
                </c:pt>
                <c:pt idx="712">
                  <c:v>-1.0367727202865036E-2</c:v>
                </c:pt>
                <c:pt idx="713">
                  <c:v>-1.0379338942190458E-2</c:v>
                </c:pt>
                <c:pt idx="714">
                  <c:v>-1.0394436705062763E-2</c:v>
                </c:pt>
                <c:pt idx="715">
                  <c:v>-1.0391586358407555E-2</c:v>
                </c:pt>
                <c:pt idx="716">
                  <c:v>-1.0152990334517836E-2</c:v>
                </c:pt>
                <c:pt idx="717">
                  <c:v>-1.0242153543952347E-2</c:v>
                </c:pt>
                <c:pt idx="718">
                  <c:v>-1.0655736952560288E-2</c:v>
                </c:pt>
                <c:pt idx="719">
                  <c:v>-1.0574861544206072E-2</c:v>
                </c:pt>
                <c:pt idx="720">
                  <c:v>-1.059956621382031E-2</c:v>
                </c:pt>
                <c:pt idx="721">
                  <c:v>-1.0629914291827594E-2</c:v>
                </c:pt>
                <c:pt idx="722">
                  <c:v>-1.0628258139440563E-2</c:v>
                </c:pt>
                <c:pt idx="723">
                  <c:v>-1.057424746384107E-2</c:v>
                </c:pt>
                <c:pt idx="724">
                  <c:v>-1.0785472309571385E-2</c:v>
                </c:pt>
                <c:pt idx="725">
                  <c:v>-1.0801991134266702E-2</c:v>
                </c:pt>
                <c:pt idx="726">
                  <c:v>-1.080771446284203E-2</c:v>
                </c:pt>
                <c:pt idx="727">
                  <c:v>-1.1026128172162029E-2</c:v>
                </c:pt>
                <c:pt idx="728">
                  <c:v>-1.1299415805523703E-2</c:v>
                </c:pt>
                <c:pt idx="729">
                  <c:v>-1.1387209480876756E-2</c:v>
                </c:pt>
                <c:pt idx="730">
                  <c:v>-1.143945567321842E-2</c:v>
                </c:pt>
                <c:pt idx="731">
                  <c:v>-1.14516692533943E-2</c:v>
                </c:pt>
                <c:pt idx="732">
                  <c:v>-1.1391387532268656E-2</c:v>
                </c:pt>
                <c:pt idx="733">
                  <c:v>-1.1390234384753247E-2</c:v>
                </c:pt>
                <c:pt idx="734">
                  <c:v>-1.1451495098900564E-2</c:v>
                </c:pt>
                <c:pt idx="735">
                  <c:v>-1.1513131764433807E-2</c:v>
                </c:pt>
                <c:pt idx="736">
                  <c:v>-1.1504364220779335E-2</c:v>
                </c:pt>
                <c:pt idx="737">
                  <c:v>-1.1885280775254633E-2</c:v>
                </c:pt>
                <c:pt idx="738">
                  <c:v>-1.1835366605691847E-2</c:v>
                </c:pt>
                <c:pt idx="739">
                  <c:v>-1.1378088057612553E-2</c:v>
                </c:pt>
                <c:pt idx="740">
                  <c:v>-1.1457526141731336E-2</c:v>
                </c:pt>
                <c:pt idx="741">
                  <c:v>-1.1327100695200917E-2</c:v>
                </c:pt>
                <c:pt idx="742">
                  <c:v>-1.1204343769980743E-2</c:v>
                </c:pt>
                <c:pt idx="743">
                  <c:v>-1.1349724423368155E-2</c:v>
                </c:pt>
                <c:pt idx="744">
                  <c:v>-1.1052791428421905E-2</c:v>
                </c:pt>
                <c:pt idx="745">
                  <c:v>-1.1084620831886034E-2</c:v>
                </c:pt>
                <c:pt idx="746">
                  <c:v>-1.103042721718164E-2</c:v>
                </c:pt>
                <c:pt idx="747">
                  <c:v>-1.1116102860942719E-2</c:v>
                </c:pt>
                <c:pt idx="748">
                  <c:v>-1.1085275058000428E-2</c:v>
                </c:pt>
                <c:pt idx="749">
                  <c:v>-1.1092503740076729E-2</c:v>
                </c:pt>
                <c:pt idx="750">
                  <c:v>-1.1117568070009552E-2</c:v>
                </c:pt>
                <c:pt idx="751">
                  <c:v>-1.1938843128750746E-2</c:v>
                </c:pt>
                <c:pt idx="752">
                  <c:v>-1.1936429979524025E-2</c:v>
                </c:pt>
                <c:pt idx="753">
                  <c:v>-1.2055525131966855E-2</c:v>
                </c:pt>
                <c:pt idx="754">
                  <c:v>-1.2047583205725146E-2</c:v>
                </c:pt>
                <c:pt idx="755">
                  <c:v>-1.2109753602040868E-2</c:v>
                </c:pt>
                <c:pt idx="756">
                  <c:v>-1.2110363511043181E-2</c:v>
                </c:pt>
                <c:pt idx="757">
                  <c:v>-1.2503694967454076E-2</c:v>
                </c:pt>
                <c:pt idx="758">
                  <c:v>-1.2493518959088597E-2</c:v>
                </c:pt>
                <c:pt idx="759">
                  <c:v>-1.2440451975024984E-2</c:v>
                </c:pt>
                <c:pt idx="760">
                  <c:v>-1.214309233025508E-2</c:v>
                </c:pt>
                <c:pt idx="761">
                  <c:v>-1.2320329442017865E-2</c:v>
                </c:pt>
                <c:pt idx="762">
                  <c:v>-1.2047544816630033E-2</c:v>
                </c:pt>
                <c:pt idx="763">
                  <c:v>-1.1608812777933724E-2</c:v>
                </c:pt>
                <c:pt idx="764">
                  <c:v>-1.1589994212404893E-2</c:v>
                </c:pt>
                <c:pt idx="765">
                  <c:v>-1.158409959772953E-2</c:v>
                </c:pt>
                <c:pt idx="766">
                  <c:v>-1.1343674020325068E-2</c:v>
                </c:pt>
                <c:pt idx="767">
                  <c:v>-1.146613807455505E-2</c:v>
                </c:pt>
                <c:pt idx="768">
                  <c:v>-1.143153462440165E-2</c:v>
                </c:pt>
                <c:pt idx="769">
                  <c:v>-1.1419294114506394E-2</c:v>
                </c:pt>
                <c:pt idx="770">
                  <c:v>-1.1420523831987427E-2</c:v>
                </c:pt>
                <c:pt idx="771">
                  <c:v>-1.1507082872610963E-2</c:v>
                </c:pt>
                <c:pt idx="772">
                  <c:v>-1.1604358507623628E-2</c:v>
                </c:pt>
                <c:pt idx="773">
                  <c:v>-1.1665504524439088E-2</c:v>
                </c:pt>
                <c:pt idx="774">
                  <c:v>-1.1633358934411248E-2</c:v>
                </c:pt>
                <c:pt idx="775">
                  <c:v>-1.1633509822998621E-2</c:v>
                </c:pt>
                <c:pt idx="776">
                  <c:v>-1.1949778848595501E-2</c:v>
                </c:pt>
                <c:pt idx="777">
                  <c:v>-1.1936647521150989E-2</c:v>
                </c:pt>
                <c:pt idx="778">
                  <c:v>-1.196821747421312E-2</c:v>
                </c:pt>
                <c:pt idx="779">
                  <c:v>-1.1962443652644632E-2</c:v>
                </c:pt>
                <c:pt idx="780">
                  <c:v>-1.2063552970836475E-2</c:v>
                </c:pt>
                <c:pt idx="781">
                  <c:v>-1.1831681901914087E-2</c:v>
                </c:pt>
                <c:pt idx="782">
                  <c:v>-1.1853388250383868E-2</c:v>
                </c:pt>
                <c:pt idx="783">
                  <c:v>-1.1873427466280331E-2</c:v>
                </c:pt>
                <c:pt idx="784">
                  <c:v>-1.184498535119642E-2</c:v>
                </c:pt>
                <c:pt idx="785">
                  <c:v>-1.185620478232101E-2</c:v>
                </c:pt>
                <c:pt idx="786">
                  <c:v>-1.1835965638186679E-2</c:v>
                </c:pt>
                <c:pt idx="787">
                  <c:v>-1.1680852110030138E-2</c:v>
                </c:pt>
                <c:pt idx="788">
                  <c:v>-1.1683351688868622E-2</c:v>
                </c:pt>
                <c:pt idx="789">
                  <c:v>-1.1634154437974102E-2</c:v>
                </c:pt>
                <c:pt idx="790">
                  <c:v>-1.1345965557586525E-2</c:v>
                </c:pt>
                <c:pt idx="791">
                  <c:v>-1.1032118935565587E-2</c:v>
                </c:pt>
                <c:pt idx="792">
                  <c:v>-1.096074396637753E-2</c:v>
                </c:pt>
                <c:pt idx="793">
                  <c:v>-1.0830749175181559E-2</c:v>
                </c:pt>
                <c:pt idx="794">
                  <c:v>-1.0848061916270683E-2</c:v>
                </c:pt>
                <c:pt idx="795">
                  <c:v>-1.086632193816172E-2</c:v>
                </c:pt>
                <c:pt idx="796">
                  <c:v>-1.0865265720820902E-2</c:v>
                </c:pt>
                <c:pt idx="797">
                  <c:v>-1.0821735754035135E-2</c:v>
                </c:pt>
                <c:pt idx="798">
                  <c:v>-1.0509693629863774E-2</c:v>
                </c:pt>
                <c:pt idx="799">
                  <c:v>-1.0476397985746344E-2</c:v>
                </c:pt>
                <c:pt idx="800">
                  <c:v>-9.9133612398974273E-3</c:v>
                </c:pt>
                <c:pt idx="801">
                  <c:v>-9.8753787887013687E-3</c:v>
                </c:pt>
                <c:pt idx="802">
                  <c:v>-9.8552972737828721E-3</c:v>
                </c:pt>
                <c:pt idx="803">
                  <c:v>-9.7519573426179864E-3</c:v>
                </c:pt>
                <c:pt idx="804">
                  <c:v>-9.8291095573041654E-3</c:v>
                </c:pt>
                <c:pt idx="805">
                  <c:v>-9.8327064527781675E-3</c:v>
                </c:pt>
                <c:pt idx="806">
                  <c:v>-9.6323657393899004E-3</c:v>
                </c:pt>
                <c:pt idx="807">
                  <c:v>-9.63399545297167E-3</c:v>
                </c:pt>
                <c:pt idx="808">
                  <c:v>-9.5171738683900199E-3</c:v>
                </c:pt>
                <c:pt idx="809">
                  <c:v>-9.6150696806162877E-3</c:v>
                </c:pt>
                <c:pt idx="810">
                  <c:v>-9.5948176143184193E-3</c:v>
                </c:pt>
                <c:pt idx="811">
                  <c:v>-9.6941567319355701E-3</c:v>
                </c:pt>
                <c:pt idx="812">
                  <c:v>-9.6199723107102918E-3</c:v>
                </c:pt>
                <c:pt idx="813">
                  <c:v>-9.5699662716458023E-3</c:v>
                </c:pt>
                <c:pt idx="814">
                  <c:v>-8.5247786062004234E-3</c:v>
                </c:pt>
                <c:pt idx="815">
                  <c:v>-8.5223917427052157E-3</c:v>
                </c:pt>
                <c:pt idx="816">
                  <c:v>-8.1364817305397182E-3</c:v>
                </c:pt>
                <c:pt idx="817">
                  <c:v>-8.3632510885088621E-3</c:v>
                </c:pt>
                <c:pt idx="818">
                  <c:v>-8.3729787054971291E-3</c:v>
                </c:pt>
                <c:pt idx="819">
                  <c:v>-8.3675643900748987E-3</c:v>
                </c:pt>
                <c:pt idx="820">
                  <c:v>-8.004609957555071E-3</c:v>
                </c:pt>
                <c:pt idx="821">
                  <c:v>-8.0166388750982972E-3</c:v>
                </c:pt>
                <c:pt idx="822">
                  <c:v>-8.0041266374052643E-3</c:v>
                </c:pt>
                <c:pt idx="823">
                  <c:v>-7.9866224649763583E-3</c:v>
                </c:pt>
                <c:pt idx="824">
                  <c:v>-7.6979714694872334E-3</c:v>
                </c:pt>
                <c:pt idx="825">
                  <c:v>-7.6841639913368554E-3</c:v>
                </c:pt>
                <c:pt idx="826">
                  <c:v>-7.7441055229804431E-3</c:v>
                </c:pt>
                <c:pt idx="827">
                  <c:v>-7.9291139212342588E-3</c:v>
                </c:pt>
                <c:pt idx="828">
                  <c:v>-7.9102038729282845E-3</c:v>
                </c:pt>
                <c:pt idx="829">
                  <c:v>-7.7910597073495682E-3</c:v>
                </c:pt>
                <c:pt idx="830">
                  <c:v>-7.6618563489293176E-3</c:v>
                </c:pt>
                <c:pt idx="831">
                  <c:v>-7.6180835119612203E-3</c:v>
                </c:pt>
                <c:pt idx="832">
                  <c:v>-7.6144579415469392E-3</c:v>
                </c:pt>
                <c:pt idx="833">
                  <c:v>-7.616329218771139E-3</c:v>
                </c:pt>
                <c:pt idx="834">
                  <c:v>-7.5831284792268376E-3</c:v>
                </c:pt>
                <c:pt idx="835">
                  <c:v>-7.8666045625478322E-3</c:v>
                </c:pt>
                <c:pt idx="836">
                  <c:v>-7.7260832174628289E-3</c:v>
                </c:pt>
                <c:pt idx="837">
                  <c:v>-7.8453784890200346E-3</c:v>
                </c:pt>
                <c:pt idx="838">
                  <c:v>-7.9508112619173926E-3</c:v>
                </c:pt>
                <c:pt idx="839">
                  <c:v>-7.4987035747472001E-3</c:v>
                </c:pt>
                <c:pt idx="840">
                  <c:v>-7.4395220576195251E-3</c:v>
                </c:pt>
                <c:pt idx="841">
                  <c:v>-7.4088012638403077E-3</c:v>
                </c:pt>
                <c:pt idx="842">
                  <c:v>-7.4019867876464317E-3</c:v>
                </c:pt>
                <c:pt idx="843">
                  <c:v>-7.366856608365978E-3</c:v>
                </c:pt>
                <c:pt idx="844">
                  <c:v>-7.1468392401320266E-3</c:v>
                </c:pt>
                <c:pt idx="845">
                  <c:v>-7.1368736983618763E-3</c:v>
                </c:pt>
                <c:pt idx="846">
                  <c:v>-7.8229991343305005E-3</c:v>
                </c:pt>
                <c:pt idx="847">
                  <c:v>-8.3077503100134602E-3</c:v>
                </c:pt>
                <c:pt idx="848">
                  <c:v>-8.3199876323468373E-3</c:v>
                </c:pt>
                <c:pt idx="849">
                  <c:v>-8.2902405422075175E-3</c:v>
                </c:pt>
                <c:pt idx="850">
                  <c:v>-8.4324629301080027E-3</c:v>
                </c:pt>
                <c:pt idx="851">
                  <c:v>-8.7788128086688615E-3</c:v>
                </c:pt>
                <c:pt idx="852">
                  <c:v>-8.8516488017205287E-3</c:v>
                </c:pt>
                <c:pt idx="853">
                  <c:v>-8.7719711823075978E-3</c:v>
                </c:pt>
                <c:pt idx="854">
                  <c:v>-9.0275922751942052E-3</c:v>
                </c:pt>
                <c:pt idx="855">
                  <c:v>-8.973711286645104E-3</c:v>
                </c:pt>
                <c:pt idx="856">
                  <c:v>-8.9838401669179811E-3</c:v>
                </c:pt>
                <c:pt idx="857">
                  <c:v>-9.0237556071520696E-3</c:v>
                </c:pt>
                <c:pt idx="858">
                  <c:v>-9.0074120202609121E-3</c:v>
                </c:pt>
                <c:pt idx="859">
                  <c:v>-9.0342841176554896E-3</c:v>
                </c:pt>
                <c:pt idx="860">
                  <c:v>-9.0367260257646857E-3</c:v>
                </c:pt>
                <c:pt idx="861">
                  <c:v>-9.0908528789418862E-3</c:v>
                </c:pt>
                <c:pt idx="862">
                  <c:v>-9.1177421491435637E-3</c:v>
                </c:pt>
                <c:pt idx="863">
                  <c:v>-8.9721557934021555E-3</c:v>
                </c:pt>
                <c:pt idx="864">
                  <c:v>-8.9708210034367755E-3</c:v>
                </c:pt>
                <c:pt idx="865">
                  <c:v>-8.9636288537054045E-3</c:v>
                </c:pt>
                <c:pt idx="866">
                  <c:v>-8.9484912127461951E-3</c:v>
                </c:pt>
                <c:pt idx="867">
                  <c:v>-8.7507185645450472E-3</c:v>
                </c:pt>
                <c:pt idx="868">
                  <c:v>-8.7644861340625685E-3</c:v>
                </c:pt>
                <c:pt idx="869">
                  <c:v>-8.8165663131414065E-3</c:v>
                </c:pt>
                <c:pt idx="870">
                  <c:v>-8.9223565855712852E-3</c:v>
                </c:pt>
                <c:pt idx="871">
                  <c:v>-8.9923378937386052E-3</c:v>
                </c:pt>
                <c:pt idx="872">
                  <c:v>-8.847769648276332E-3</c:v>
                </c:pt>
                <c:pt idx="873">
                  <c:v>-8.9320376367943884E-3</c:v>
                </c:pt>
                <c:pt idx="874">
                  <c:v>-9.1516610459916707E-3</c:v>
                </c:pt>
                <c:pt idx="875">
                  <c:v>-9.1600991430977018E-3</c:v>
                </c:pt>
                <c:pt idx="876">
                  <c:v>-9.1798715329147636E-3</c:v>
                </c:pt>
                <c:pt idx="877">
                  <c:v>-9.1084410267520573E-3</c:v>
                </c:pt>
                <c:pt idx="878">
                  <c:v>-9.1511873289990796E-3</c:v>
                </c:pt>
                <c:pt idx="879">
                  <c:v>-9.2043845826853474E-3</c:v>
                </c:pt>
                <c:pt idx="880">
                  <c:v>-9.068703356182645E-3</c:v>
                </c:pt>
                <c:pt idx="881">
                  <c:v>-9.0340658107514113E-3</c:v>
                </c:pt>
                <c:pt idx="882">
                  <c:v>-9.1436946319699581E-3</c:v>
                </c:pt>
                <c:pt idx="883">
                  <c:v>-9.2559600683379071E-3</c:v>
                </c:pt>
                <c:pt idx="884">
                  <c:v>-9.2486941906746948E-3</c:v>
                </c:pt>
                <c:pt idx="885">
                  <c:v>-9.2444469887410195E-3</c:v>
                </c:pt>
                <c:pt idx="886">
                  <c:v>-9.2790670565044298E-3</c:v>
                </c:pt>
                <c:pt idx="887">
                  <c:v>-9.2528044417685678E-3</c:v>
                </c:pt>
                <c:pt idx="888">
                  <c:v>-9.2166833355457299E-3</c:v>
                </c:pt>
                <c:pt idx="889">
                  <c:v>-9.1267640273353014E-3</c:v>
                </c:pt>
                <c:pt idx="890">
                  <c:v>-8.9310634188752014E-3</c:v>
                </c:pt>
                <c:pt idx="891">
                  <c:v>-8.8879641269315607E-3</c:v>
                </c:pt>
                <c:pt idx="892">
                  <c:v>-8.8722396404894016E-3</c:v>
                </c:pt>
                <c:pt idx="893">
                  <c:v>-8.839852352329966E-3</c:v>
                </c:pt>
                <c:pt idx="894">
                  <c:v>-8.8488685594424014E-3</c:v>
                </c:pt>
                <c:pt idx="895">
                  <c:v>-8.813404480502442E-3</c:v>
                </c:pt>
                <c:pt idx="896">
                  <c:v>-8.8120677704274664E-3</c:v>
                </c:pt>
                <c:pt idx="897">
                  <c:v>-8.7282397427953153E-3</c:v>
                </c:pt>
                <c:pt idx="898">
                  <c:v>-8.1910991137256767E-3</c:v>
                </c:pt>
                <c:pt idx="899">
                  <c:v>-8.2003274421634034E-3</c:v>
                </c:pt>
                <c:pt idx="900">
                  <c:v>-8.0249611314455668E-3</c:v>
                </c:pt>
                <c:pt idx="901">
                  <c:v>-7.9314397689825324E-3</c:v>
                </c:pt>
                <c:pt idx="902">
                  <c:v>-8.1501345413323122E-3</c:v>
                </c:pt>
                <c:pt idx="903">
                  <c:v>-8.3114041924413282E-3</c:v>
                </c:pt>
                <c:pt idx="904">
                  <c:v>-8.3202973665135755E-3</c:v>
                </c:pt>
                <c:pt idx="905">
                  <c:v>-8.7832867081088541E-3</c:v>
                </c:pt>
                <c:pt idx="906">
                  <c:v>-8.5466604836490732E-3</c:v>
                </c:pt>
                <c:pt idx="907">
                  <c:v>-8.5450777578550356E-3</c:v>
                </c:pt>
                <c:pt idx="908">
                  <c:v>-8.6227540643787123E-3</c:v>
                </c:pt>
                <c:pt idx="909">
                  <c:v>-7.861415895966407E-3</c:v>
                </c:pt>
                <c:pt idx="910">
                  <c:v>-7.312622673429605E-3</c:v>
                </c:pt>
                <c:pt idx="911">
                  <c:v>-7.3157689835767524E-3</c:v>
                </c:pt>
                <c:pt idx="912">
                  <c:v>-7.2908503168197568E-3</c:v>
                </c:pt>
                <c:pt idx="913">
                  <c:v>-7.0024660761601014E-3</c:v>
                </c:pt>
                <c:pt idx="914">
                  <c:v>-6.4860969932847151E-3</c:v>
                </c:pt>
                <c:pt idx="915">
                  <c:v>-6.3123771031992071E-3</c:v>
                </c:pt>
                <c:pt idx="916">
                  <c:v>-6.7651646386686767E-3</c:v>
                </c:pt>
                <c:pt idx="917">
                  <c:v>-6.7637681594149802E-3</c:v>
                </c:pt>
                <c:pt idx="918">
                  <c:v>-6.7336816805874484E-3</c:v>
                </c:pt>
                <c:pt idx="919">
                  <c:v>-7.3850551279154887E-3</c:v>
                </c:pt>
                <c:pt idx="920">
                  <c:v>-7.3365999334128124E-3</c:v>
                </c:pt>
                <c:pt idx="921">
                  <c:v>-7.3554736701889022E-3</c:v>
                </c:pt>
                <c:pt idx="922">
                  <c:v>-7.2907757210642233E-3</c:v>
                </c:pt>
                <c:pt idx="923">
                  <c:v>-7.2904797758413294E-3</c:v>
                </c:pt>
                <c:pt idx="924">
                  <c:v>-7.2606286140276897E-3</c:v>
                </c:pt>
                <c:pt idx="925">
                  <c:v>-7.3189374717032999E-3</c:v>
                </c:pt>
                <c:pt idx="926">
                  <c:v>-7.2757011314154669E-3</c:v>
                </c:pt>
                <c:pt idx="927">
                  <c:v>-7.2233749929894037E-3</c:v>
                </c:pt>
                <c:pt idx="928">
                  <c:v>-7.2136503110290517E-3</c:v>
                </c:pt>
                <c:pt idx="929">
                  <c:v>-7.1996694365408032E-3</c:v>
                </c:pt>
                <c:pt idx="930">
                  <c:v>-7.2391476606338649E-3</c:v>
                </c:pt>
                <c:pt idx="931">
                  <c:v>-7.2396511635988772E-3</c:v>
                </c:pt>
                <c:pt idx="932">
                  <c:v>-7.2146917801971262E-3</c:v>
                </c:pt>
                <c:pt idx="933">
                  <c:v>-7.1432694799962067E-3</c:v>
                </c:pt>
                <c:pt idx="934">
                  <c:v>-7.2372208064953678E-3</c:v>
                </c:pt>
                <c:pt idx="935">
                  <c:v>-7.199190140444657E-3</c:v>
                </c:pt>
                <c:pt idx="936">
                  <c:v>-7.1500322683210674E-3</c:v>
                </c:pt>
                <c:pt idx="937">
                  <c:v>-7.183901318264802E-3</c:v>
                </c:pt>
                <c:pt idx="938">
                  <c:v>-7.1637475188429242E-3</c:v>
                </c:pt>
                <c:pt idx="939">
                  <c:v>-7.1901148660182285E-3</c:v>
                </c:pt>
                <c:pt idx="940">
                  <c:v>-7.1511531615046217E-3</c:v>
                </c:pt>
                <c:pt idx="941">
                  <c:v>-7.0658650641410867E-3</c:v>
                </c:pt>
                <c:pt idx="942">
                  <c:v>-6.9617229015348841E-3</c:v>
                </c:pt>
                <c:pt idx="943">
                  <c:v>-7.1150500995443193E-3</c:v>
                </c:pt>
                <c:pt idx="944">
                  <c:v>-7.1529545222885349E-3</c:v>
                </c:pt>
                <c:pt idx="945">
                  <c:v>-7.5597520581381595E-3</c:v>
                </c:pt>
                <c:pt idx="946">
                  <c:v>-7.372976883330485E-3</c:v>
                </c:pt>
                <c:pt idx="947">
                  <c:v>-7.4486398049801025E-3</c:v>
                </c:pt>
                <c:pt idx="948">
                  <c:v>-7.4428218498416559E-3</c:v>
                </c:pt>
                <c:pt idx="949">
                  <c:v>-7.4031758695637167E-3</c:v>
                </c:pt>
                <c:pt idx="950">
                  <c:v>-7.4275542326697596E-3</c:v>
                </c:pt>
                <c:pt idx="951">
                  <c:v>-7.4282620404694391E-3</c:v>
                </c:pt>
                <c:pt idx="952">
                  <c:v>-7.4210173423670291E-3</c:v>
                </c:pt>
                <c:pt idx="953">
                  <c:v>-8.4716361311805294E-3</c:v>
                </c:pt>
                <c:pt idx="954">
                  <c:v>-8.4666741194687652E-3</c:v>
                </c:pt>
                <c:pt idx="955">
                  <c:v>-8.5870015938090717E-3</c:v>
                </c:pt>
                <c:pt idx="956">
                  <c:v>-8.7804955808787142E-3</c:v>
                </c:pt>
                <c:pt idx="957">
                  <c:v>-8.7939903780643452E-3</c:v>
                </c:pt>
                <c:pt idx="958">
                  <c:v>-8.8122711601704498E-3</c:v>
                </c:pt>
                <c:pt idx="959">
                  <c:v>-8.8820836386291051E-3</c:v>
                </c:pt>
                <c:pt idx="960">
                  <c:v>-8.8451910822127024E-3</c:v>
                </c:pt>
                <c:pt idx="961">
                  <c:v>-8.8439940493815119E-3</c:v>
                </c:pt>
                <c:pt idx="962">
                  <c:v>-8.8899721423166614E-3</c:v>
                </c:pt>
                <c:pt idx="963">
                  <c:v>-8.9188589886705465E-3</c:v>
                </c:pt>
                <c:pt idx="964">
                  <c:v>-8.8916565304208647E-3</c:v>
                </c:pt>
                <c:pt idx="965">
                  <c:v>-9.5103671127972026E-3</c:v>
                </c:pt>
                <c:pt idx="966">
                  <c:v>-9.4082502481839074E-3</c:v>
                </c:pt>
                <c:pt idx="967">
                  <c:v>-9.4241953082777798E-3</c:v>
                </c:pt>
                <c:pt idx="968">
                  <c:v>-9.0099804807419522E-3</c:v>
                </c:pt>
                <c:pt idx="969">
                  <c:v>-9.0056848823503472E-3</c:v>
                </c:pt>
                <c:pt idx="970">
                  <c:v>-9.0107285655096868E-3</c:v>
                </c:pt>
                <c:pt idx="971">
                  <c:v>-8.9398019377894163E-3</c:v>
                </c:pt>
                <c:pt idx="972">
                  <c:v>-9.0069320268779968E-3</c:v>
                </c:pt>
                <c:pt idx="973">
                  <c:v>-9.0235160540481484E-3</c:v>
                </c:pt>
                <c:pt idx="974">
                  <c:v>-9.0208857722606575E-3</c:v>
                </c:pt>
                <c:pt idx="975">
                  <c:v>-9.0452712847847883E-3</c:v>
                </c:pt>
                <c:pt idx="976">
                  <c:v>-9.0525090128407842E-3</c:v>
                </c:pt>
                <c:pt idx="977">
                  <c:v>-9.1127222292876654E-3</c:v>
                </c:pt>
                <c:pt idx="978">
                  <c:v>-9.2421287779787253E-3</c:v>
                </c:pt>
                <c:pt idx="979">
                  <c:v>-8.914791141698181E-3</c:v>
                </c:pt>
                <c:pt idx="980">
                  <c:v>-9.0710510294768794E-3</c:v>
                </c:pt>
                <c:pt idx="981">
                  <c:v>-9.0673626681117472E-3</c:v>
                </c:pt>
                <c:pt idx="982">
                  <c:v>-8.5465040127240613E-3</c:v>
                </c:pt>
                <c:pt idx="983">
                  <c:v>-8.5559567592438188E-3</c:v>
                </c:pt>
                <c:pt idx="984">
                  <c:v>-8.7663564018286219E-3</c:v>
                </c:pt>
                <c:pt idx="985">
                  <c:v>-8.7673535745115515E-3</c:v>
                </c:pt>
                <c:pt idx="986">
                  <c:v>-8.9229871448864399E-3</c:v>
                </c:pt>
                <c:pt idx="987">
                  <c:v>-8.9237276851337581E-3</c:v>
                </c:pt>
                <c:pt idx="988">
                  <c:v>-8.8340273744213476E-3</c:v>
                </c:pt>
                <c:pt idx="989">
                  <c:v>-9.010716350217397E-3</c:v>
                </c:pt>
                <c:pt idx="990">
                  <c:v>-9.0741767105836472E-3</c:v>
                </c:pt>
                <c:pt idx="991">
                  <c:v>-8.9776572890595575E-3</c:v>
                </c:pt>
                <c:pt idx="992">
                  <c:v>-8.9774991526093452E-3</c:v>
                </c:pt>
                <c:pt idx="993">
                  <c:v>-9.2681864812222074E-3</c:v>
                </c:pt>
                <c:pt idx="994">
                  <c:v>-9.328270518860423E-3</c:v>
                </c:pt>
                <c:pt idx="995">
                  <c:v>-9.451009110073471E-3</c:v>
                </c:pt>
                <c:pt idx="996">
                  <c:v>-9.3951961431081865E-3</c:v>
                </c:pt>
                <c:pt idx="997">
                  <c:v>-9.2478889823281053E-3</c:v>
                </c:pt>
                <c:pt idx="998">
                  <c:v>-9.2190295666399347E-3</c:v>
                </c:pt>
                <c:pt idx="999">
                  <c:v>-9.5545166483092265E-3</c:v>
                </c:pt>
                <c:pt idx="1000">
                  <c:v>-1.0617032461345009E-2</c:v>
                </c:pt>
                <c:pt idx="1001">
                  <c:v>-1.0610629844543074E-2</c:v>
                </c:pt>
                <c:pt idx="1002">
                  <c:v>-1.0895939543902878E-2</c:v>
                </c:pt>
                <c:pt idx="1003">
                  <c:v>-1.0969408016264347E-2</c:v>
                </c:pt>
                <c:pt idx="1004">
                  <c:v>-1.0972027010289351E-2</c:v>
                </c:pt>
                <c:pt idx="1005">
                  <c:v>-1.1107295348200293E-2</c:v>
                </c:pt>
                <c:pt idx="1006">
                  <c:v>-1.0952242732665186E-2</c:v>
                </c:pt>
                <c:pt idx="1007">
                  <c:v>-1.0911986310492451E-2</c:v>
                </c:pt>
                <c:pt idx="1008">
                  <c:v>-1.063143615428994E-2</c:v>
                </c:pt>
                <c:pt idx="1009">
                  <c:v>-1.063149554241549E-2</c:v>
                </c:pt>
                <c:pt idx="1010">
                  <c:v>-1.0566678476472954E-2</c:v>
                </c:pt>
                <c:pt idx="1011">
                  <c:v>-1.0578317602093497E-2</c:v>
                </c:pt>
                <c:pt idx="1012">
                  <c:v>-1.0563105322034754E-2</c:v>
                </c:pt>
                <c:pt idx="1013">
                  <c:v>-1.0539150773079535E-2</c:v>
                </c:pt>
                <c:pt idx="1014">
                  <c:v>-1.0590407286971883E-2</c:v>
                </c:pt>
                <c:pt idx="1015">
                  <c:v>-1.0581590162933169E-2</c:v>
                </c:pt>
                <c:pt idx="1016">
                  <c:v>-9.7016419839931027E-3</c:v>
                </c:pt>
                <c:pt idx="1017">
                  <c:v>-9.7257909161164204E-3</c:v>
                </c:pt>
                <c:pt idx="1018">
                  <c:v>-9.6225115984924208E-3</c:v>
                </c:pt>
                <c:pt idx="1019">
                  <c:v>-9.4136874450855782E-3</c:v>
                </c:pt>
                <c:pt idx="1020">
                  <c:v>-9.4138209102236949E-3</c:v>
                </c:pt>
                <c:pt idx="1021">
                  <c:v>-9.3945623807802827E-3</c:v>
                </c:pt>
                <c:pt idx="1022">
                  <c:v>-9.3901930892773509E-3</c:v>
                </c:pt>
                <c:pt idx="1023">
                  <c:v>-9.4396836595869761E-3</c:v>
                </c:pt>
                <c:pt idx="1024">
                  <c:v>-9.49756529836316E-3</c:v>
                </c:pt>
                <c:pt idx="1025">
                  <c:v>-9.4294688890958298E-3</c:v>
                </c:pt>
                <c:pt idx="1026">
                  <c:v>-9.534188463706612E-3</c:v>
                </c:pt>
                <c:pt idx="1027">
                  <c:v>-9.532485792574482E-3</c:v>
                </c:pt>
                <c:pt idx="1028">
                  <c:v>-8.7661020690260171E-3</c:v>
                </c:pt>
                <c:pt idx="1029">
                  <c:v>-8.7062250299213655E-3</c:v>
                </c:pt>
                <c:pt idx="1030">
                  <c:v>-8.67437120289157E-3</c:v>
                </c:pt>
                <c:pt idx="1031">
                  <c:v>-8.6670093455779255E-3</c:v>
                </c:pt>
                <c:pt idx="1032">
                  <c:v>-8.7635493393516863E-3</c:v>
                </c:pt>
                <c:pt idx="1033">
                  <c:v>-8.8841043748426433E-3</c:v>
                </c:pt>
                <c:pt idx="1034">
                  <c:v>-8.8857721368088925E-3</c:v>
                </c:pt>
                <c:pt idx="1035">
                  <c:v>-8.8318414055008811E-3</c:v>
                </c:pt>
                <c:pt idx="1036">
                  <c:v>-8.7976108993868783E-3</c:v>
                </c:pt>
                <c:pt idx="1037">
                  <c:v>-8.8339781020476422E-3</c:v>
                </c:pt>
                <c:pt idx="1038">
                  <c:v>-8.8164307946798064E-3</c:v>
                </c:pt>
                <c:pt idx="1039">
                  <c:v>-9.4730624004354304E-3</c:v>
                </c:pt>
                <c:pt idx="1040">
                  <c:v>-9.4173497990682944E-3</c:v>
                </c:pt>
                <c:pt idx="1041">
                  <c:v>-9.3853612560069136E-3</c:v>
                </c:pt>
                <c:pt idx="1042">
                  <c:v>-9.4593256839603096E-3</c:v>
                </c:pt>
                <c:pt idx="1043">
                  <c:v>-9.2328217802440486E-3</c:v>
                </c:pt>
                <c:pt idx="1044">
                  <c:v>-9.2368889107413334E-3</c:v>
                </c:pt>
                <c:pt idx="1045">
                  <c:v>-9.2233948602714697E-3</c:v>
                </c:pt>
                <c:pt idx="1046">
                  <c:v>-9.2172748089027062E-3</c:v>
                </c:pt>
                <c:pt idx="1047">
                  <c:v>-9.7493332265379436E-3</c:v>
                </c:pt>
                <c:pt idx="1048">
                  <c:v>-9.760376884653317E-3</c:v>
                </c:pt>
                <c:pt idx="1049">
                  <c:v>-9.6525578986415388E-3</c:v>
                </c:pt>
                <c:pt idx="1050">
                  <c:v>-9.9264047060581093E-3</c:v>
                </c:pt>
                <c:pt idx="1051">
                  <c:v>-9.9171191791766426E-3</c:v>
                </c:pt>
                <c:pt idx="1052">
                  <c:v>-9.7962716396423639E-3</c:v>
                </c:pt>
                <c:pt idx="1053">
                  <c:v>-9.7438445997355856E-3</c:v>
                </c:pt>
                <c:pt idx="1054">
                  <c:v>-9.7509420297261645E-3</c:v>
                </c:pt>
                <c:pt idx="1055">
                  <c:v>-9.8424519785699615E-3</c:v>
                </c:pt>
                <c:pt idx="1056">
                  <c:v>-9.5294498260365644E-3</c:v>
                </c:pt>
                <c:pt idx="1057">
                  <c:v>-9.4578972523442582E-3</c:v>
                </c:pt>
                <c:pt idx="1058">
                  <c:v>-9.5598110200068569E-3</c:v>
                </c:pt>
                <c:pt idx="1059">
                  <c:v>-9.5829491438292527E-3</c:v>
                </c:pt>
                <c:pt idx="1060">
                  <c:v>-9.5800042759330746E-3</c:v>
                </c:pt>
                <c:pt idx="1061">
                  <c:v>-9.6212680438398958E-3</c:v>
                </c:pt>
                <c:pt idx="1062">
                  <c:v>-9.2249693142299159E-3</c:v>
                </c:pt>
                <c:pt idx="1063">
                  <c:v>-7.8480053053280804E-3</c:v>
                </c:pt>
                <c:pt idx="1064">
                  <c:v>-7.8837204817814397E-3</c:v>
                </c:pt>
                <c:pt idx="1065">
                  <c:v>-7.6123738150669319E-3</c:v>
                </c:pt>
                <c:pt idx="1066">
                  <c:v>-7.5426427173270376E-3</c:v>
                </c:pt>
                <c:pt idx="1067">
                  <c:v>-7.5321552596231515E-3</c:v>
                </c:pt>
                <c:pt idx="1068">
                  <c:v>-7.3470159035354107E-3</c:v>
                </c:pt>
                <c:pt idx="1069">
                  <c:v>-7.3959351464332537E-3</c:v>
                </c:pt>
                <c:pt idx="1070">
                  <c:v>-7.3962181974900308E-3</c:v>
                </c:pt>
                <c:pt idx="1071">
                  <c:v>-7.3397603831205135E-3</c:v>
                </c:pt>
                <c:pt idx="1072">
                  <c:v>-7.3624001835037424E-3</c:v>
                </c:pt>
                <c:pt idx="1073">
                  <c:v>-7.4627304737295425E-3</c:v>
                </c:pt>
                <c:pt idx="1074">
                  <c:v>-7.4612077391845262E-3</c:v>
                </c:pt>
                <c:pt idx="1075">
                  <c:v>-7.6226387045000357E-3</c:v>
                </c:pt>
                <c:pt idx="1076">
                  <c:v>-7.9458902713503664E-3</c:v>
                </c:pt>
                <c:pt idx="1077">
                  <c:v>-7.9311278667450573E-3</c:v>
                </c:pt>
                <c:pt idx="1078">
                  <c:v>-8.0625494507392294E-3</c:v>
                </c:pt>
                <c:pt idx="1079">
                  <c:v>-8.0774437844452155E-3</c:v>
                </c:pt>
                <c:pt idx="1080">
                  <c:v>-8.058583179730348E-3</c:v>
                </c:pt>
                <c:pt idx="1081">
                  <c:v>-8.2167448133742792E-3</c:v>
                </c:pt>
                <c:pt idx="1082">
                  <c:v>-8.2366809665200807E-3</c:v>
                </c:pt>
                <c:pt idx="1083">
                  <c:v>-8.3316574235654719E-3</c:v>
                </c:pt>
                <c:pt idx="1084">
                  <c:v>-8.3268917836424126E-3</c:v>
                </c:pt>
                <c:pt idx="1085">
                  <c:v>-8.3300769146475596E-3</c:v>
                </c:pt>
                <c:pt idx="1086">
                  <c:v>-8.2808400287025345E-3</c:v>
                </c:pt>
                <c:pt idx="1087">
                  <c:v>-8.1985214169758569E-3</c:v>
                </c:pt>
                <c:pt idx="1088">
                  <c:v>-8.1620186069316716E-3</c:v>
                </c:pt>
                <c:pt idx="1089">
                  <c:v>-8.051011348319299E-3</c:v>
                </c:pt>
                <c:pt idx="1090">
                  <c:v>-8.058929766163481E-3</c:v>
                </c:pt>
                <c:pt idx="1091">
                  <c:v>-8.0997045012475202E-3</c:v>
                </c:pt>
                <c:pt idx="1092">
                  <c:v>-8.4622586012843455E-3</c:v>
                </c:pt>
                <c:pt idx="1093">
                  <c:v>-8.478388135410549E-3</c:v>
                </c:pt>
                <c:pt idx="1094">
                  <c:v>-8.4851001312835073E-3</c:v>
                </c:pt>
                <c:pt idx="1095">
                  <c:v>-8.4384602606555007E-3</c:v>
                </c:pt>
                <c:pt idx="1096">
                  <c:v>-8.558339348697222E-3</c:v>
                </c:pt>
                <c:pt idx="1097">
                  <c:v>-8.6548751309151479E-3</c:v>
                </c:pt>
                <c:pt idx="1098">
                  <c:v>-8.8727019569672608E-3</c:v>
                </c:pt>
                <c:pt idx="1099">
                  <c:v>-9.1504885619878105E-3</c:v>
                </c:pt>
                <c:pt idx="1100">
                  <c:v>-9.1325712894105501E-3</c:v>
                </c:pt>
                <c:pt idx="1101">
                  <c:v>-9.1650894078385958E-3</c:v>
                </c:pt>
                <c:pt idx="1102">
                  <c:v>-8.4931278913872432E-3</c:v>
                </c:pt>
                <c:pt idx="1103">
                  <c:v>-8.4799047668396646E-3</c:v>
                </c:pt>
                <c:pt idx="1104">
                  <c:v>-8.3778265154845419E-3</c:v>
                </c:pt>
                <c:pt idx="1105">
                  <c:v>-8.7935477588557687E-3</c:v>
                </c:pt>
                <c:pt idx="1106">
                  <c:v>-8.8062965900799085E-3</c:v>
                </c:pt>
                <c:pt idx="1107">
                  <c:v>-8.8671393196119632E-3</c:v>
                </c:pt>
                <c:pt idx="1108">
                  <c:v>-9.0771043131564894E-3</c:v>
                </c:pt>
                <c:pt idx="1109">
                  <c:v>-9.0618043509533286E-3</c:v>
                </c:pt>
                <c:pt idx="1110">
                  <c:v>-8.2193650576862821E-3</c:v>
                </c:pt>
                <c:pt idx="1111">
                  <c:v>-8.1914011259680841E-3</c:v>
                </c:pt>
                <c:pt idx="1112">
                  <c:v>-8.1926413505293179E-3</c:v>
                </c:pt>
                <c:pt idx="1113">
                  <c:v>-7.8246174399525959E-3</c:v>
                </c:pt>
                <c:pt idx="1114">
                  <c:v>-8.0173971166478571E-3</c:v>
                </c:pt>
                <c:pt idx="1115">
                  <c:v>-8.126665740004882E-3</c:v>
                </c:pt>
                <c:pt idx="1116">
                  <c:v>-8.1563650890117221E-3</c:v>
                </c:pt>
                <c:pt idx="1117">
                  <c:v>-8.1471966147891699E-3</c:v>
                </c:pt>
                <c:pt idx="1118">
                  <c:v>-8.0675508656052365E-3</c:v>
                </c:pt>
                <c:pt idx="1119">
                  <c:v>-8.1042050359414353E-3</c:v>
                </c:pt>
                <c:pt idx="1120">
                  <c:v>-8.241153560564117E-3</c:v>
                </c:pt>
                <c:pt idx="1121">
                  <c:v>-8.256696639039933E-3</c:v>
                </c:pt>
                <c:pt idx="1122">
                  <c:v>-8.2338678135581624E-3</c:v>
                </c:pt>
                <c:pt idx="1123">
                  <c:v>-8.2352510677384007E-3</c:v>
                </c:pt>
                <c:pt idx="1124">
                  <c:v>-8.2261594089249011E-3</c:v>
                </c:pt>
                <c:pt idx="1125">
                  <c:v>-8.2598152412354763E-3</c:v>
                </c:pt>
                <c:pt idx="1126">
                  <c:v>-8.2232499661185985E-3</c:v>
                </c:pt>
                <c:pt idx="1127">
                  <c:v>-8.393535259082761E-3</c:v>
                </c:pt>
                <c:pt idx="1128">
                  <c:v>-8.5616757907386338E-3</c:v>
                </c:pt>
                <c:pt idx="1129">
                  <c:v>-8.5718571019857085E-3</c:v>
                </c:pt>
                <c:pt idx="1130">
                  <c:v>-8.5822268251343672E-3</c:v>
                </c:pt>
                <c:pt idx="1131">
                  <c:v>-8.603099400222778E-3</c:v>
                </c:pt>
                <c:pt idx="1132">
                  <c:v>-8.5585704233248593E-3</c:v>
                </c:pt>
                <c:pt idx="1133">
                  <c:v>-8.5630604696512649E-3</c:v>
                </c:pt>
                <c:pt idx="1134">
                  <c:v>-8.5427020113196684E-3</c:v>
                </c:pt>
                <c:pt idx="1135">
                  <c:v>-8.7550623523722261E-3</c:v>
                </c:pt>
                <c:pt idx="1136">
                  <c:v>-8.6771228290420457E-3</c:v>
                </c:pt>
                <c:pt idx="1137">
                  <c:v>-8.7549738597506518E-3</c:v>
                </c:pt>
                <c:pt idx="1138">
                  <c:v>-8.612610723872139E-3</c:v>
                </c:pt>
                <c:pt idx="1139">
                  <c:v>-8.2950113484634679E-3</c:v>
                </c:pt>
                <c:pt idx="1140">
                  <c:v>-8.2422465686377358E-3</c:v>
                </c:pt>
                <c:pt idx="1141">
                  <c:v>-8.2026948181160748E-3</c:v>
                </c:pt>
                <c:pt idx="1142">
                  <c:v>-8.575448362342324E-3</c:v>
                </c:pt>
                <c:pt idx="1143">
                  <c:v>-8.7552307620494922E-3</c:v>
                </c:pt>
                <c:pt idx="1144">
                  <c:v>-8.5570258091356415E-3</c:v>
                </c:pt>
                <c:pt idx="1145">
                  <c:v>-8.5658311292708122E-3</c:v>
                </c:pt>
                <c:pt idx="1146">
                  <c:v>-8.4968086629200173E-3</c:v>
                </c:pt>
                <c:pt idx="1147">
                  <c:v>-8.4991792403977338E-3</c:v>
                </c:pt>
                <c:pt idx="1148">
                  <c:v>-8.4482714452718301E-3</c:v>
                </c:pt>
                <c:pt idx="1149">
                  <c:v>-8.5920680753257209E-3</c:v>
                </c:pt>
                <c:pt idx="1150">
                  <c:v>-9.3905369981249799E-3</c:v>
                </c:pt>
                <c:pt idx="1151">
                  <c:v>-9.7908672796054516E-3</c:v>
                </c:pt>
                <c:pt idx="1152">
                  <c:v>-9.7874579184944362E-3</c:v>
                </c:pt>
                <c:pt idx="1153">
                  <c:v>-9.8199196333665605E-3</c:v>
                </c:pt>
                <c:pt idx="1154">
                  <c:v>-9.7833408542895781E-3</c:v>
                </c:pt>
                <c:pt idx="1155">
                  <c:v>-9.5257220201878604E-3</c:v>
                </c:pt>
                <c:pt idx="1156">
                  <c:v>-1.0399519614031627E-2</c:v>
                </c:pt>
                <c:pt idx="1157">
                  <c:v>-1.0384784241333692E-2</c:v>
                </c:pt>
                <c:pt idx="1158">
                  <c:v>-1.0505458770724658E-2</c:v>
                </c:pt>
                <c:pt idx="1159">
                  <c:v>-1.0286426611851666E-2</c:v>
                </c:pt>
                <c:pt idx="1160">
                  <c:v>-1.0191159113217963E-2</c:v>
                </c:pt>
                <c:pt idx="1161">
                  <c:v>-9.9597394669609617E-3</c:v>
                </c:pt>
                <c:pt idx="1162">
                  <c:v>-9.7566438209673173E-3</c:v>
                </c:pt>
                <c:pt idx="1163">
                  <c:v>-9.746623363713517E-3</c:v>
                </c:pt>
                <c:pt idx="1164">
                  <c:v>-9.7316499044380906E-3</c:v>
                </c:pt>
                <c:pt idx="1165">
                  <c:v>-9.7084297582956183E-3</c:v>
                </c:pt>
                <c:pt idx="1166">
                  <c:v>-9.6958757467631128E-3</c:v>
                </c:pt>
                <c:pt idx="1167">
                  <c:v>-9.7207913407986717E-3</c:v>
                </c:pt>
                <c:pt idx="1168">
                  <c:v>-9.3073933037016183E-3</c:v>
                </c:pt>
                <c:pt idx="1169">
                  <c:v>-9.2485874527879E-3</c:v>
                </c:pt>
                <c:pt idx="1170">
                  <c:v>-9.1784899598735693E-3</c:v>
                </c:pt>
                <c:pt idx="1171">
                  <c:v>-8.9949867605527371E-3</c:v>
                </c:pt>
                <c:pt idx="1172">
                  <c:v>-8.9950420194696602E-3</c:v>
                </c:pt>
                <c:pt idx="1173">
                  <c:v>-8.9913225751704785E-3</c:v>
                </c:pt>
                <c:pt idx="1174">
                  <c:v>-9.0539373014612533E-3</c:v>
                </c:pt>
                <c:pt idx="1175">
                  <c:v>-9.1085658375958597E-3</c:v>
                </c:pt>
                <c:pt idx="1176">
                  <c:v>-9.699623782118692E-3</c:v>
                </c:pt>
                <c:pt idx="1177">
                  <c:v>-9.5712070227574261E-3</c:v>
                </c:pt>
                <c:pt idx="1178">
                  <c:v>-9.4766476006652809E-3</c:v>
                </c:pt>
                <c:pt idx="1179">
                  <c:v>-9.4535304749218969E-3</c:v>
                </c:pt>
                <c:pt idx="1180">
                  <c:v>-9.5234343041816633E-3</c:v>
                </c:pt>
                <c:pt idx="1181">
                  <c:v>-9.9045956614619672E-3</c:v>
                </c:pt>
                <c:pt idx="1182">
                  <c:v>-9.8693169381000364E-3</c:v>
                </c:pt>
                <c:pt idx="1183">
                  <c:v>-1.0206479949862218E-2</c:v>
                </c:pt>
                <c:pt idx="1184">
                  <c:v>-9.9362183804941242E-3</c:v>
                </c:pt>
                <c:pt idx="1185">
                  <c:v>-9.9248005737270599E-3</c:v>
                </c:pt>
                <c:pt idx="1186">
                  <c:v>-1.0118312290741314E-2</c:v>
                </c:pt>
                <c:pt idx="1187">
                  <c:v>-1.0278654905169132E-2</c:v>
                </c:pt>
                <c:pt idx="1188">
                  <c:v>-1.0235193442599643E-2</c:v>
                </c:pt>
                <c:pt idx="1189">
                  <c:v>-1.0329719156425081E-2</c:v>
                </c:pt>
                <c:pt idx="1190">
                  <c:v>-1.0602152871121904E-2</c:v>
                </c:pt>
                <c:pt idx="1191">
                  <c:v>-1.0410629296992841E-2</c:v>
                </c:pt>
                <c:pt idx="1192">
                  <c:v>-1.0987083796160303E-2</c:v>
                </c:pt>
                <c:pt idx="1193">
                  <c:v>-1.1002293903965295E-2</c:v>
                </c:pt>
                <c:pt idx="1194">
                  <c:v>-1.1020548566827845E-2</c:v>
                </c:pt>
                <c:pt idx="1195">
                  <c:v>-1.1173862215682824E-2</c:v>
                </c:pt>
                <c:pt idx="1196">
                  <c:v>-1.1221284015494078E-2</c:v>
                </c:pt>
                <c:pt idx="1197">
                  <c:v>-1.12216101913788E-2</c:v>
                </c:pt>
                <c:pt idx="1198">
                  <c:v>-1.1257900388470339E-2</c:v>
                </c:pt>
                <c:pt idx="1199">
                  <c:v>-1.2005630914231961E-2</c:v>
                </c:pt>
                <c:pt idx="1200">
                  <c:v>-1.248011081042431E-2</c:v>
                </c:pt>
                <c:pt idx="1201">
                  <c:v>-1.2476013291933317E-2</c:v>
                </c:pt>
                <c:pt idx="1202">
                  <c:v>-1.2649301910021529E-2</c:v>
                </c:pt>
                <c:pt idx="1203">
                  <c:v>-1.3365633885776248E-2</c:v>
                </c:pt>
                <c:pt idx="1204">
                  <c:v>-1.3585899103793703E-2</c:v>
                </c:pt>
                <c:pt idx="1205">
                  <c:v>-1.3355205370767551E-2</c:v>
                </c:pt>
                <c:pt idx="1206">
                  <c:v>-1.320925651486634E-2</c:v>
                </c:pt>
                <c:pt idx="1207">
                  <c:v>-1.3263474762870535E-2</c:v>
                </c:pt>
                <c:pt idx="1208">
                  <c:v>-1.3269273292241132E-2</c:v>
                </c:pt>
                <c:pt idx="1209">
                  <c:v>-1.3296657688291408E-2</c:v>
                </c:pt>
                <c:pt idx="1210">
                  <c:v>-1.3370617397598979E-2</c:v>
                </c:pt>
                <c:pt idx="1211">
                  <c:v>-1.3405401302044513E-2</c:v>
                </c:pt>
                <c:pt idx="1212">
                  <c:v>-1.3335873073227133E-2</c:v>
                </c:pt>
                <c:pt idx="1213">
                  <c:v>-1.3329106993309801E-2</c:v>
                </c:pt>
                <c:pt idx="1214">
                  <c:v>-1.3095132169005437E-2</c:v>
                </c:pt>
                <c:pt idx="1215">
                  <c:v>-1.3091005013934464E-2</c:v>
                </c:pt>
                <c:pt idx="1216">
                  <c:v>-1.3062634670663638E-2</c:v>
                </c:pt>
                <c:pt idx="1217">
                  <c:v>-1.3023194053602633E-2</c:v>
                </c:pt>
                <c:pt idx="1218">
                  <c:v>-1.2999010828095464E-2</c:v>
                </c:pt>
                <c:pt idx="1219">
                  <c:v>-1.2279251190872413E-2</c:v>
                </c:pt>
                <c:pt idx="1220">
                  <c:v>-1.2404578897490831E-2</c:v>
                </c:pt>
                <c:pt idx="1221">
                  <c:v>-1.2357101795304078E-2</c:v>
                </c:pt>
                <c:pt idx="1222">
                  <c:v>-1.2481753943183802E-2</c:v>
                </c:pt>
                <c:pt idx="1223">
                  <c:v>-1.2462662332095219E-2</c:v>
                </c:pt>
                <c:pt idx="1224">
                  <c:v>-1.2611660027314118E-2</c:v>
                </c:pt>
                <c:pt idx="1225">
                  <c:v>-1.2614403913601371E-2</c:v>
                </c:pt>
                <c:pt idx="1226">
                  <c:v>-1.2813095009137541E-2</c:v>
                </c:pt>
                <c:pt idx="1227">
                  <c:v>-1.2824327167193141E-2</c:v>
                </c:pt>
                <c:pt idx="1228">
                  <c:v>-1.2824890441455523E-2</c:v>
                </c:pt>
                <c:pt idx="1229">
                  <c:v>-1.2832050918157633E-2</c:v>
                </c:pt>
                <c:pt idx="1230">
                  <c:v>-1.2969968825151532E-2</c:v>
                </c:pt>
                <c:pt idx="1231">
                  <c:v>-1.2950527961119182E-2</c:v>
                </c:pt>
                <c:pt idx="1232">
                  <c:v>-1.2944672608672755E-2</c:v>
                </c:pt>
                <c:pt idx="1233">
                  <c:v>-1.3016167538404311E-2</c:v>
                </c:pt>
                <c:pt idx="1234">
                  <c:v>-1.304359064692949E-2</c:v>
                </c:pt>
                <c:pt idx="1235">
                  <c:v>-1.3046658699146077E-2</c:v>
                </c:pt>
                <c:pt idx="1236">
                  <c:v>-1.3060733706106659E-2</c:v>
                </c:pt>
                <c:pt idx="1237">
                  <c:v>-1.3098950469099117E-2</c:v>
                </c:pt>
                <c:pt idx="1238">
                  <c:v>-1.3132555476755707E-2</c:v>
                </c:pt>
                <c:pt idx="1239">
                  <c:v>-1.2614734122173751E-2</c:v>
                </c:pt>
                <c:pt idx="1240">
                  <c:v>-1.2605544095420822E-2</c:v>
                </c:pt>
                <c:pt idx="1241">
                  <c:v>-1.2656509458700222E-2</c:v>
                </c:pt>
                <c:pt idx="1242">
                  <c:v>-1.2660968721858294E-2</c:v>
                </c:pt>
                <c:pt idx="1243">
                  <c:v>-1.2625403442720421E-2</c:v>
                </c:pt>
                <c:pt idx="1244">
                  <c:v>-1.2362890484952961E-2</c:v>
                </c:pt>
                <c:pt idx="1245">
                  <c:v>-1.2392750756938279E-2</c:v>
                </c:pt>
                <c:pt idx="1246">
                  <c:v>-1.2105954272821651E-2</c:v>
                </c:pt>
                <c:pt idx="1247">
                  <c:v>-1.2107691710080389E-2</c:v>
                </c:pt>
                <c:pt idx="1248">
                  <c:v>-1.2103833178902812E-2</c:v>
                </c:pt>
                <c:pt idx="1249">
                  <c:v>-1.189174031464115E-2</c:v>
                </c:pt>
                <c:pt idx="1250">
                  <c:v>-1.1791737738247356E-2</c:v>
                </c:pt>
                <c:pt idx="1251">
                  <c:v>-1.1800614352818423E-2</c:v>
                </c:pt>
                <c:pt idx="1252">
                  <c:v>-1.1742813258890348E-2</c:v>
                </c:pt>
                <c:pt idx="1253">
                  <c:v>-1.1429382867499621E-2</c:v>
                </c:pt>
                <c:pt idx="1254">
                  <c:v>-1.1528586466444196E-2</c:v>
                </c:pt>
                <c:pt idx="1255">
                  <c:v>-1.0988443539519726E-2</c:v>
                </c:pt>
                <c:pt idx="1256">
                  <c:v>-1.0965564371854905E-2</c:v>
                </c:pt>
                <c:pt idx="1257">
                  <c:v>-1.0929461723408168E-2</c:v>
                </c:pt>
                <c:pt idx="1258">
                  <c:v>-1.0768161539944251E-2</c:v>
                </c:pt>
                <c:pt idx="1259">
                  <c:v>-1.0766913445261574E-2</c:v>
                </c:pt>
                <c:pt idx="1260">
                  <c:v>-1.078835253232829E-2</c:v>
                </c:pt>
                <c:pt idx="1261">
                  <c:v>-1.0557919348121307E-2</c:v>
                </c:pt>
                <c:pt idx="1262">
                  <c:v>-1.0036332372666299E-2</c:v>
                </c:pt>
                <c:pt idx="1263">
                  <c:v>-9.6013927328214756E-3</c:v>
                </c:pt>
                <c:pt idx="1264">
                  <c:v>-9.6074043044831921E-3</c:v>
                </c:pt>
                <c:pt idx="1265">
                  <c:v>-9.4789501293390498E-3</c:v>
                </c:pt>
                <c:pt idx="1266">
                  <c:v>-8.4706581796848025E-3</c:v>
                </c:pt>
                <c:pt idx="1267">
                  <c:v>-8.0515878829135884E-3</c:v>
                </c:pt>
                <c:pt idx="1268">
                  <c:v>-8.2199591549726586E-3</c:v>
                </c:pt>
                <c:pt idx="1269">
                  <c:v>-8.2728847327363918E-3</c:v>
                </c:pt>
                <c:pt idx="1270">
                  <c:v>-8.3776119944392047E-3</c:v>
                </c:pt>
                <c:pt idx="1271">
                  <c:v>-8.4732813482641511E-3</c:v>
                </c:pt>
                <c:pt idx="1272">
                  <c:v>-8.4426906365505702E-3</c:v>
                </c:pt>
                <c:pt idx="1273">
                  <c:v>-8.3545177271034717E-3</c:v>
                </c:pt>
                <c:pt idx="1274">
                  <c:v>-8.3043897305253665E-3</c:v>
                </c:pt>
                <c:pt idx="1275">
                  <c:v>-8.389075426031076E-3</c:v>
                </c:pt>
                <c:pt idx="1276">
                  <c:v>-7.7590574638602356E-3</c:v>
                </c:pt>
                <c:pt idx="1277">
                  <c:v>-7.7032215025358867E-3</c:v>
                </c:pt>
                <c:pt idx="1278">
                  <c:v>-7.7014892085469824E-3</c:v>
                </c:pt>
                <c:pt idx="1279">
                  <c:v>-7.7144040836414143E-3</c:v>
                </c:pt>
                <c:pt idx="1280">
                  <c:v>-8.9249419625498164E-3</c:v>
                </c:pt>
                <c:pt idx="1281">
                  <c:v>-8.8822555624603408E-3</c:v>
                </c:pt>
                <c:pt idx="1282">
                  <c:v>-8.892214478354055E-3</c:v>
                </c:pt>
                <c:pt idx="1283">
                  <c:v>-8.7948427991849671E-3</c:v>
                </c:pt>
                <c:pt idx="1284">
                  <c:v>-8.7768017038363805E-3</c:v>
                </c:pt>
                <c:pt idx="1285">
                  <c:v>-8.72350041832432E-3</c:v>
                </c:pt>
                <c:pt idx="1286">
                  <c:v>-8.7272599749753984E-3</c:v>
                </c:pt>
                <c:pt idx="1287">
                  <c:v>-8.5886572422748282E-3</c:v>
                </c:pt>
                <c:pt idx="1288">
                  <c:v>-8.6809614141718366E-3</c:v>
                </c:pt>
                <c:pt idx="1289">
                  <c:v>-8.4318238254848833E-3</c:v>
                </c:pt>
                <c:pt idx="1290">
                  <c:v>-8.4014588263808289E-3</c:v>
                </c:pt>
                <c:pt idx="1291">
                  <c:v>-8.3986761571951743E-3</c:v>
                </c:pt>
                <c:pt idx="1292">
                  <c:v>-8.4574351324251187E-3</c:v>
                </c:pt>
                <c:pt idx="1293">
                  <c:v>-8.2158919449175256E-3</c:v>
                </c:pt>
                <c:pt idx="1294">
                  <c:v>-8.2328567372913618E-3</c:v>
                </c:pt>
                <c:pt idx="1295">
                  <c:v>-8.245391827062052E-3</c:v>
                </c:pt>
                <c:pt idx="1296">
                  <c:v>-8.1541111305126861E-3</c:v>
                </c:pt>
                <c:pt idx="1297">
                  <c:v>-8.3732720805694098E-3</c:v>
                </c:pt>
                <c:pt idx="1298">
                  <c:v>-8.3693002482635014E-3</c:v>
                </c:pt>
                <c:pt idx="1299">
                  <c:v>-8.3509853997312446E-3</c:v>
                </c:pt>
                <c:pt idx="1300">
                  <c:v>-8.2681790828440446E-3</c:v>
                </c:pt>
                <c:pt idx="1301">
                  <c:v>-8.1693549808919998E-3</c:v>
                </c:pt>
                <c:pt idx="1302">
                  <c:v>-8.1669923371283822E-3</c:v>
                </c:pt>
                <c:pt idx="1303">
                  <c:v>-8.229919946419877E-3</c:v>
                </c:pt>
                <c:pt idx="1304">
                  <c:v>-8.230424262791719E-3</c:v>
                </c:pt>
                <c:pt idx="1305">
                  <c:v>-8.2217962000566639E-3</c:v>
                </c:pt>
                <c:pt idx="1306">
                  <c:v>-8.232856744744204E-3</c:v>
                </c:pt>
                <c:pt idx="1307">
                  <c:v>-8.4168042058514973E-3</c:v>
                </c:pt>
                <c:pt idx="1308">
                  <c:v>-8.384538971223713E-3</c:v>
                </c:pt>
                <c:pt idx="1309">
                  <c:v>-8.2715286643182343E-3</c:v>
                </c:pt>
                <c:pt idx="1310">
                  <c:v>-8.4198602747147626E-3</c:v>
                </c:pt>
                <c:pt idx="1311">
                  <c:v>-8.6759575131119017E-3</c:v>
                </c:pt>
                <c:pt idx="1312">
                  <c:v>-8.6925040175219719E-3</c:v>
                </c:pt>
                <c:pt idx="1313">
                  <c:v>-8.6527028117317755E-3</c:v>
                </c:pt>
                <c:pt idx="1314">
                  <c:v>-8.6414705359138585E-3</c:v>
                </c:pt>
                <c:pt idx="1315">
                  <c:v>-8.667341102384615E-3</c:v>
                </c:pt>
                <c:pt idx="1316">
                  <c:v>-8.8352738287217434E-3</c:v>
                </c:pt>
                <c:pt idx="1317">
                  <c:v>-8.7192581230553286E-3</c:v>
                </c:pt>
                <c:pt idx="1318">
                  <c:v>-8.7932296198584749E-3</c:v>
                </c:pt>
                <c:pt idx="1319">
                  <c:v>-9.2207252519465113E-3</c:v>
                </c:pt>
                <c:pt idx="1320">
                  <c:v>-9.2292797945916667E-3</c:v>
                </c:pt>
                <c:pt idx="1321">
                  <c:v>-9.2355369145375454E-3</c:v>
                </c:pt>
                <c:pt idx="1322">
                  <c:v>-9.3375675992335705E-3</c:v>
                </c:pt>
                <c:pt idx="1323">
                  <c:v>-9.8920790272341314E-3</c:v>
                </c:pt>
                <c:pt idx="1324">
                  <c:v>-9.9028321497948192E-3</c:v>
                </c:pt>
                <c:pt idx="1325">
                  <c:v>-9.6204732880728998E-3</c:v>
                </c:pt>
                <c:pt idx="1326">
                  <c:v>-9.4905044329158111E-3</c:v>
                </c:pt>
                <c:pt idx="1327">
                  <c:v>-9.7331012876977121E-3</c:v>
                </c:pt>
                <c:pt idx="1328">
                  <c:v>-9.695363554806824E-3</c:v>
                </c:pt>
                <c:pt idx="1329">
                  <c:v>-1.0585847590121395E-2</c:v>
                </c:pt>
                <c:pt idx="1330">
                  <c:v>-1.1372460046578686E-2</c:v>
                </c:pt>
                <c:pt idx="1331">
                  <c:v>-1.1718528717562798E-2</c:v>
                </c:pt>
                <c:pt idx="1332">
                  <c:v>-1.1699564243568905E-2</c:v>
                </c:pt>
                <c:pt idx="1333">
                  <c:v>-1.1585349456707104E-2</c:v>
                </c:pt>
                <c:pt idx="1334">
                  <c:v>-1.1674806752888229E-2</c:v>
                </c:pt>
                <c:pt idx="1335">
                  <c:v>-1.1686005738977902E-2</c:v>
                </c:pt>
                <c:pt idx="1336">
                  <c:v>-1.1724125683400852E-2</c:v>
                </c:pt>
                <c:pt idx="1337">
                  <c:v>-1.1909778447309236E-2</c:v>
                </c:pt>
                <c:pt idx="1338">
                  <c:v>-1.1979265750213042E-2</c:v>
                </c:pt>
                <c:pt idx="1339">
                  <c:v>-1.1929251247663341E-2</c:v>
                </c:pt>
                <c:pt idx="1340">
                  <c:v>-1.1911929937958603E-2</c:v>
                </c:pt>
                <c:pt idx="1341">
                  <c:v>-1.1963089486941976E-2</c:v>
                </c:pt>
                <c:pt idx="1342">
                  <c:v>-1.2009244050595199E-2</c:v>
                </c:pt>
                <c:pt idx="1343">
                  <c:v>-1.1086005586613878E-2</c:v>
                </c:pt>
                <c:pt idx="1344">
                  <c:v>-1.1086776037719945E-2</c:v>
                </c:pt>
                <c:pt idx="1345">
                  <c:v>-1.1260737955577813E-2</c:v>
                </c:pt>
                <c:pt idx="1346">
                  <c:v>-1.1258065618327932E-2</c:v>
                </c:pt>
                <c:pt idx="1347">
                  <c:v>-1.1259528636959783E-2</c:v>
                </c:pt>
                <c:pt idx="1348">
                  <c:v>-1.125689018206761E-2</c:v>
                </c:pt>
                <c:pt idx="1349">
                  <c:v>-1.1266229456658384E-2</c:v>
                </c:pt>
                <c:pt idx="1350">
                  <c:v>-1.1240308429539598E-2</c:v>
                </c:pt>
                <c:pt idx="1351">
                  <c:v>-1.1141033354041579E-2</c:v>
                </c:pt>
                <c:pt idx="1352">
                  <c:v>-1.1122030917672488E-2</c:v>
                </c:pt>
                <c:pt idx="1353">
                  <c:v>-1.1118784973873716E-2</c:v>
                </c:pt>
                <c:pt idx="1354">
                  <c:v>-1.119526187782631E-2</c:v>
                </c:pt>
                <c:pt idx="1355">
                  <c:v>-1.1152561739021051E-2</c:v>
                </c:pt>
                <c:pt idx="1356">
                  <c:v>-1.1216879965200802E-2</c:v>
                </c:pt>
                <c:pt idx="1357">
                  <c:v>-1.1545464935518297E-2</c:v>
                </c:pt>
                <c:pt idx="1358">
                  <c:v>-1.1612659222314097E-2</c:v>
                </c:pt>
                <c:pt idx="1359">
                  <c:v>-1.1599232193666334E-2</c:v>
                </c:pt>
                <c:pt idx="1360">
                  <c:v>-1.1421769621181977E-2</c:v>
                </c:pt>
                <c:pt idx="1361">
                  <c:v>-1.1465186797589153E-2</c:v>
                </c:pt>
                <c:pt idx="1362">
                  <c:v>-1.1478551098253775E-2</c:v>
                </c:pt>
                <c:pt idx="1363">
                  <c:v>-1.1481233982527142E-2</c:v>
                </c:pt>
                <c:pt idx="1364">
                  <c:v>-1.1568294190336425E-2</c:v>
                </c:pt>
                <c:pt idx="1365">
                  <c:v>-1.1897895119821644E-2</c:v>
                </c:pt>
                <c:pt idx="1366">
                  <c:v>-1.1883538472171688E-2</c:v>
                </c:pt>
                <c:pt idx="1367">
                  <c:v>-1.1815282429083336E-2</c:v>
                </c:pt>
                <c:pt idx="1368">
                  <c:v>-1.1830765251962003E-2</c:v>
                </c:pt>
                <c:pt idx="1369">
                  <c:v>-1.181151167142664E-2</c:v>
                </c:pt>
                <c:pt idx="1370">
                  <c:v>-1.1983386155362034E-2</c:v>
                </c:pt>
                <c:pt idx="1371">
                  <c:v>-1.1983457237528859E-2</c:v>
                </c:pt>
                <c:pt idx="1372">
                  <c:v>-1.2372822437732843E-2</c:v>
                </c:pt>
                <c:pt idx="1373">
                  <c:v>-1.2268115004722914E-2</c:v>
                </c:pt>
                <c:pt idx="1374">
                  <c:v>-1.2275005551548224E-2</c:v>
                </c:pt>
                <c:pt idx="1375">
                  <c:v>-1.2328795297725662E-2</c:v>
                </c:pt>
                <c:pt idx="1376">
                  <c:v>-1.2586082077920975E-2</c:v>
                </c:pt>
                <c:pt idx="1377">
                  <c:v>-1.2864083517700962E-2</c:v>
                </c:pt>
                <c:pt idx="1378">
                  <c:v>-1.3125819107118542E-2</c:v>
                </c:pt>
                <c:pt idx="1379">
                  <c:v>-1.2925681689753029E-2</c:v>
                </c:pt>
                <c:pt idx="1380">
                  <c:v>-1.2891988693213483E-2</c:v>
                </c:pt>
                <c:pt idx="1381">
                  <c:v>-1.290909230646657E-2</c:v>
                </c:pt>
                <c:pt idx="1382">
                  <c:v>-1.25759008525948E-2</c:v>
                </c:pt>
                <c:pt idx="1383">
                  <c:v>-1.258586284730364E-2</c:v>
                </c:pt>
                <c:pt idx="1384">
                  <c:v>-1.2627971080631817E-2</c:v>
                </c:pt>
                <c:pt idx="1385">
                  <c:v>-1.2499236379693111E-2</c:v>
                </c:pt>
                <c:pt idx="1386">
                  <c:v>-1.2046678906109456E-2</c:v>
                </c:pt>
                <c:pt idx="1387">
                  <c:v>-1.2040057080845785E-2</c:v>
                </c:pt>
                <c:pt idx="1388">
                  <c:v>-1.2317433403350937E-2</c:v>
                </c:pt>
                <c:pt idx="1389">
                  <c:v>-1.2448156389064871E-2</c:v>
                </c:pt>
                <c:pt idx="1390">
                  <c:v>-1.2226666994273766E-2</c:v>
                </c:pt>
                <c:pt idx="1391">
                  <c:v>-1.2304927135396755E-2</c:v>
                </c:pt>
                <c:pt idx="1392">
                  <c:v>-1.1493264676834168E-2</c:v>
                </c:pt>
                <c:pt idx="1393">
                  <c:v>-1.0808235774975174E-2</c:v>
                </c:pt>
                <c:pt idx="1394">
                  <c:v>-1.0284184130406389E-2</c:v>
                </c:pt>
                <c:pt idx="1395">
                  <c:v>-1.0280244901683029E-2</c:v>
                </c:pt>
                <c:pt idx="1396">
                  <c:v>-1.0875701639715489E-2</c:v>
                </c:pt>
                <c:pt idx="1397">
                  <c:v>-1.0838717172648041E-2</c:v>
                </c:pt>
                <c:pt idx="1398">
                  <c:v>-1.0837699705948636E-2</c:v>
                </c:pt>
                <c:pt idx="1399">
                  <c:v>-1.0818225372397315E-2</c:v>
                </c:pt>
                <c:pt idx="1400">
                  <c:v>-1.0654198064610361E-2</c:v>
                </c:pt>
                <c:pt idx="1401">
                  <c:v>-1.048127361849626E-2</c:v>
                </c:pt>
                <c:pt idx="1402">
                  <c:v>-1.0391505453856212E-2</c:v>
                </c:pt>
                <c:pt idx="1403">
                  <c:v>-1.050753807286129E-2</c:v>
                </c:pt>
                <c:pt idx="1404">
                  <c:v>-1.0514847934749761E-2</c:v>
                </c:pt>
                <c:pt idx="1405">
                  <c:v>-1.0581689942161632E-2</c:v>
                </c:pt>
                <c:pt idx="1406">
                  <c:v>-1.0950117835031562E-2</c:v>
                </c:pt>
                <c:pt idx="1407">
                  <c:v>-1.1019187419133084E-2</c:v>
                </c:pt>
                <c:pt idx="1408">
                  <c:v>-1.0825978685954231E-2</c:v>
                </c:pt>
                <c:pt idx="1409">
                  <c:v>-1.0779423754587326E-2</c:v>
                </c:pt>
                <c:pt idx="1410">
                  <c:v>-1.0845316084525497E-2</c:v>
                </c:pt>
                <c:pt idx="1411">
                  <c:v>-1.0822190995071217E-2</c:v>
                </c:pt>
                <c:pt idx="1412">
                  <c:v>-1.1045255739519663E-2</c:v>
                </c:pt>
                <c:pt idx="1413">
                  <c:v>-1.1060984180846044E-2</c:v>
                </c:pt>
                <c:pt idx="1414">
                  <c:v>-1.1063037170095321E-2</c:v>
                </c:pt>
                <c:pt idx="1415">
                  <c:v>-1.1187286963134688E-2</c:v>
                </c:pt>
                <c:pt idx="1416">
                  <c:v>-1.117559663120803E-2</c:v>
                </c:pt>
                <c:pt idx="1417">
                  <c:v>-1.1093142540021075E-2</c:v>
                </c:pt>
                <c:pt idx="1418">
                  <c:v>-1.1047127252015008E-2</c:v>
                </c:pt>
                <c:pt idx="1419">
                  <c:v>-1.0963367816801222E-2</c:v>
                </c:pt>
                <c:pt idx="1420">
                  <c:v>-1.0655719752751289E-2</c:v>
                </c:pt>
                <c:pt idx="1421">
                  <c:v>-1.0556956215543327E-2</c:v>
                </c:pt>
                <c:pt idx="1422">
                  <c:v>-1.0591104978197376E-2</c:v>
                </c:pt>
                <c:pt idx="1423">
                  <c:v>-1.0611425053033165E-2</c:v>
                </c:pt>
                <c:pt idx="1424">
                  <c:v>-1.0575166679889402E-2</c:v>
                </c:pt>
                <c:pt idx="1425">
                  <c:v>-1.0665615045436169E-2</c:v>
                </c:pt>
                <c:pt idx="1426">
                  <c:v>-1.0746756162277061E-2</c:v>
                </c:pt>
                <c:pt idx="1427">
                  <c:v>-1.087074948537345E-2</c:v>
                </c:pt>
                <c:pt idx="1428">
                  <c:v>-1.053710640171876E-2</c:v>
                </c:pt>
                <c:pt idx="1429">
                  <c:v>-1.0537277826277461E-2</c:v>
                </c:pt>
                <c:pt idx="1430">
                  <c:v>-1.0618763379879376E-2</c:v>
                </c:pt>
                <c:pt idx="1431">
                  <c:v>-1.0637632495293181E-2</c:v>
                </c:pt>
                <c:pt idx="1432">
                  <c:v>-1.0993156320391988E-2</c:v>
                </c:pt>
                <c:pt idx="1433">
                  <c:v>-1.0615403109895626E-2</c:v>
                </c:pt>
                <c:pt idx="1434">
                  <c:v>-1.0631945665922028E-2</c:v>
                </c:pt>
                <c:pt idx="1435">
                  <c:v>-1.0166116386639581E-2</c:v>
                </c:pt>
                <c:pt idx="1436">
                  <c:v>-1.0157285146381666E-2</c:v>
                </c:pt>
                <c:pt idx="1437">
                  <c:v>-9.8814210306997947E-3</c:v>
                </c:pt>
                <c:pt idx="1438">
                  <c:v>-9.7645436719423408E-3</c:v>
                </c:pt>
                <c:pt idx="1439">
                  <c:v>-9.3829362625073749E-3</c:v>
                </c:pt>
                <c:pt idx="1440">
                  <c:v>-9.1565457068224915E-3</c:v>
                </c:pt>
                <c:pt idx="1441">
                  <c:v>-9.1115551042628799E-3</c:v>
                </c:pt>
                <c:pt idx="1442">
                  <c:v>-9.1900103870830672E-3</c:v>
                </c:pt>
                <c:pt idx="1443">
                  <c:v>-1.06507960925065E-2</c:v>
                </c:pt>
                <c:pt idx="1444">
                  <c:v>-1.0561675401662897E-2</c:v>
                </c:pt>
                <c:pt idx="1445">
                  <c:v>-1.0636311248917561E-2</c:v>
                </c:pt>
                <c:pt idx="1446">
                  <c:v>-1.0754607443065372E-2</c:v>
                </c:pt>
                <c:pt idx="1447">
                  <c:v>-1.0887641999787191E-2</c:v>
                </c:pt>
                <c:pt idx="1448">
                  <c:v>-1.0845577204428631E-2</c:v>
                </c:pt>
                <c:pt idx="1449">
                  <c:v>-1.0826268159573105E-2</c:v>
                </c:pt>
                <c:pt idx="1450">
                  <c:v>-1.0818350402683932E-2</c:v>
                </c:pt>
                <c:pt idx="1451">
                  <c:v>-1.0532374921155368E-2</c:v>
                </c:pt>
                <c:pt idx="1452">
                  <c:v>-1.0579467068104139E-2</c:v>
                </c:pt>
                <c:pt idx="1453">
                  <c:v>-1.0619755811372828E-2</c:v>
                </c:pt>
                <c:pt idx="1454">
                  <c:v>-1.0534989633121545E-2</c:v>
                </c:pt>
                <c:pt idx="1455">
                  <c:v>-1.0530895629505403E-2</c:v>
                </c:pt>
                <c:pt idx="1456">
                  <c:v>-1.0496476529488943E-2</c:v>
                </c:pt>
                <c:pt idx="1457">
                  <c:v>-1.0473856489942231E-2</c:v>
                </c:pt>
                <c:pt idx="1458">
                  <c:v>-1.0450021899932356E-2</c:v>
                </c:pt>
                <c:pt idx="1459">
                  <c:v>-1.0147390902721799E-2</c:v>
                </c:pt>
                <c:pt idx="1460">
                  <c:v>-1.0044698384357436E-2</c:v>
                </c:pt>
                <c:pt idx="1461">
                  <c:v>-1.0064841012922121E-2</c:v>
                </c:pt>
                <c:pt idx="1462">
                  <c:v>-1.00364942843881E-2</c:v>
                </c:pt>
                <c:pt idx="1463">
                  <c:v>-1.0120691067216636E-2</c:v>
                </c:pt>
                <c:pt idx="1464">
                  <c:v>-1.0186433923721167E-2</c:v>
                </c:pt>
                <c:pt idx="1465">
                  <c:v>-1.1143597687296012E-2</c:v>
                </c:pt>
                <c:pt idx="1466">
                  <c:v>-1.1064551089625486E-2</c:v>
                </c:pt>
                <c:pt idx="1467">
                  <c:v>-1.104627043523957E-2</c:v>
                </c:pt>
                <c:pt idx="1468">
                  <c:v>-1.1489048078468327E-2</c:v>
                </c:pt>
                <c:pt idx="1469">
                  <c:v>-1.1143457676859325E-2</c:v>
                </c:pt>
                <c:pt idx="1470">
                  <c:v>-1.1066414780349303E-2</c:v>
                </c:pt>
                <c:pt idx="1471">
                  <c:v>-1.146470534157416E-2</c:v>
                </c:pt>
                <c:pt idx="1472">
                  <c:v>-1.1538990114558723E-2</c:v>
                </c:pt>
                <c:pt idx="1473">
                  <c:v>-1.1445784193126099E-2</c:v>
                </c:pt>
                <c:pt idx="1474">
                  <c:v>-1.1500137585792559E-2</c:v>
                </c:pt>
                <c:pt idx="1475">
                  <c:v>-1.1269946067907755E-2</c:v>
                </c:pt>
                <c:pt idx="1476">
                  <c:v>-1.129719875215014E-2</c:v>
                </c:pt>
                <c:pt idx="1477">
                  <c:v>-1.1306208280717982E-2</c:v>
                </c:pt>
                <c:pt idx="1478">
                  <c:v>-1.1242141583890093E-2</c:v>
                </c:pt>
                <c:pt idx="1479">
                  <c:v>-1.1257481268349707E-2</c:v>
                </c:pt>
                <c:pt idx="1480">
                  <c:v>-1.1288479117661973E-2</c:v>
                </c:pt>
                <c:pt idx="1481">
                  <c:v>-1.12913152723303E-2</c:v>
                </c:pt>
                <c:pt idx="1482">
                  <c:v>-1.1301357249126353E-2</c:v>
                </c:pt>
                <c:pt idx="1483">
                  <c:v>-1.1296677427543859E-2</c:v>
                </c:pt>
                <c:pt idx="1484">
                  <c:v>-1.1294132560574432E-2</c:v>
                </c:pt>
                <c:pt idx="1485">
                  <c:v>-1.1465421094939827E-2</c:v>
                </c:pt>
                <c:pt idx="1486">
                  <c:v>-1.1734190196434466E-2</c:v>
                </c:pt>
                <c:pt idx="1487">
                  <c:v>-1.1748704646119398E-2</c:v>
                </c:pt>
                <c:pt idx="1488">
                  <c:v>-1.1644113556018992E-2</c:v>
                </c:pt>
                <c:pt idx="1489">
                  <c:v>-1.1568645702415012E-2</c:v>
                </c:pt>
                <c:pt idx="1490">
                  <c:v>-1.145569242852911E-2</c:v>
                </c:pt>
                <c:pt idx="1491">
                  <c:v>-1.1407789839301848E-2</c:v>
                </c:pt>
                <c:pt idx="1492">
                  <c:v>-1.1580033789799733E-2</c:v>
                </c:pt>
                <c:pt idx="1493">
                  <c:v>-1.1500187442682093E-2</c:v>
                </c:pt>
                <c:pt idx="1494">
                  <c:v>-1.1748483327206086E-2</c:v>
                </c:pt>
                <c:pt idx="1495">
                  <c:v>-1.1611337448343728E-2</c:v>
                </c:pt>
                <c:pt idx="1496">
                  <c:v>-1.1682288810526574E-2</c:v>
                </c:pt>
                <c:pt idx="1497">
                  <c:v>-1.1674033016189668E-2</c:v>
                </c:pt>
                <c:pt idx="1498">
                  <c:v>-1.1745557285246698E-2</c:v>
                </c:pt>
                <c:pt idx="1499">
                  <c:v>-1.1745279863168475E-2</c:v>
                </c:pt>
                <c:pt idx="1500">
                  <c:v>-1.1752495072329748E-2</c:v>
                </c:pt>
                <c:pt idx="1501">
                  <c:v>-1.1766483501474653E-2</c:v>
                </c:pt>
                <c:pt idx="1502">
                  <c:v>-1.1904678866149543E-2</c:v>
                </c:pt>
                <c:pt idx="1503">
                  <c:v>-1.1946807270935661E-2</c:v>
                </c:pt>
                <c:pt idx="1504">
                  <c:v>-1.1731858048469533E-2</c:v>
                </c:pt>
                <c:pt idx="1505">
                  <c:v>-1.1669212380278555E-2</c:v>
                </c:pt>
                <c:pt idx="1506">
                  <c:v>-1.0554375656316483E-2</c:v>
                </c:pt>
                <c:pt idx="1507">
                  <c:v>-1.0579018868043077E-2</c:v>
                </c:pt>
                <c:pt idx="1508">
                  <c:v>-1.0953607703217488E-2</c:v>
                </c:pt>
                <c:pt idx="1509">
                  <c:v>-1.1548407056740994E-2</c:v>
                </c:pt>
                <c:pt idx="1510">
                  <c:v>-1.1417595452789989E-2</c:v>
                </c:pt>
                <c:pt idx="1511">
                  <c:v>-1.141363426124849E-2</c:v>
                </c:pt>
                <c:pt idx="1512">
                  <c:v>-1.1456946025517195E-2</c:v>
                </c:pt>
                <c:pt idx="1513">
                  <c:v>-1.1462131749799383E-2</c:v>
                </c:pt>
                <c:pt idx="1514">
                  <c:v>-1.1517704087092009E-2</c:v>
                </c:pt>
                <c:pt idx="1515">
                  <c:v>-1.1750162362031247E-2</c:v>
                </c:pt>
                <c:pt idx="1516">
                  <c:v>-1.1726169735603281E-2</c:v>
                </c:pt>
                <c:pt idx="1517">
                  <c:v>-1.1979761942457133E-2</c:v>
                </c:pt>
                <c:pt idx="1518">
                  <c:v>-1.2007440383469377E-2</c:v>
                </c:pt>
                <c:pt idx="1519">
                  <c:v>-1.1944681727446177E-2</c:v>
                </c:pt>
                <c:pt idx="1520">
                  <c:v>-1.1945637101771526E-2</c:v>
                </c:pt>
                <c:pt idx="1521">
                  <c:v>-1.1958732705266279E-2</c:v>
                </c:pt>
                <c:pt idx="1522">
                  <c:v>-1.1772367523969721E-2</c:v>
                </c:pt>
                <c:pt idx="1523">
                  <c:v>-1.178313934092403E-2</c:v>
                </c:pt>
                <c:pt idx="1524">
                  <c:v>-1.1816056262455714E-2</c:v>
                </c:pt>
                <c:pt idx="1525">
                  <c:v>-1.1883672820723909E-2</c:v>
                </c:pt>
                <c:pt idx="1526">
                  <c:v>-1.1871468254131387E-2</c:v>
                </c:pt>
                <c:pt idx="1527">
                  <c:v>-1.2156349382562945E-2</c:v>
                </c:pt>
                <c:pt idx="1528">
                  <c:v>-1.1561516533156267E-2</c:v>
                </c:pt>
                <c:pt idx="1529">
                  <c:v>-1.1511862724897943E-2</c:v>
                </c:pt>
                <c:pt idx="1530">
                  <c:v>-1.1539122450710364E-2</c:v>
                </c:pt>
                <c:pt idx="1531">
                  <c:v>-1.0988268143752027E-2</c:v>
                </c:pt>
                <c:pt idx="1532">
                  <c:v>-1.0964165619076602E-2</c:v>
                </c:pt>
                <c:pt idx="1533">
                  <c:v>-1.1026421086335208E-2</c:v>
                </c:pt>
                <c:pt idx="1534">
                  <c:v>-1.0735987976735516E-2</c:v>
                </c:pt>
                <c:pt idx="1535">
                  <c:v>-1.0676523402713836E-2</c:v>
                </c:pt>
                <c:pt idx="1536">
                  <c:v>-1.1995485732748648E-2</c:v>
                </c:pt>
                <c:pt idx="1537">
                  <c:v>-1.1886593261079619E-2</c:v>
                </c:pt>
                <c:pt idx="1538">
                  <c:v>-1.1885847006519045E-2</c:v>
                </c:pt>
                <c:pt idx="1539">
                  <c:v>-1.2077535460432273E-2</c:v>
                </c:pt>
                <c:pt idx="1540">
                  <c:v>-1.2071167999583075E-2</c:v>
                </c:pt>
                <c:pt idx="1541">
                  <c:v>-1.2044672477544325E-2</c:v>
                </c:pt>
                <c:pt idx="1542">
                  <c:v>-1.2028647450426814E-2</c:v>
                </c:pt>
                <c:pt idx="1543">
                  <c:v>-1.2052139152107377E-2</c:v>
                </c:pt>
                <c:pt idx="1544">
                  <c:v>-1.2203772894932423E-2</c:v>
                </c:pt>
                <c:pt idx="1545">
                  <c:v>-1.2399413960371522E-2</c:v>
                </c:pt>
                <c:pt idx="1546">
                  <c:v>-1.3172212372186709E-2</c:v>
                </c:pt>
                <c:pt idx="1547">
                  <c:v>-1.3662787466619482E-2</c:v>
                </c:pt>
                <c:pt idx="1548">
                  <c:v>-1.4955692400961519E-2</c:v>
                </c:pt>
                <c:pt idx="1549">
                  <c:v>-1.4674737914337056E-2</c:v>
                </c:pt>
                <c:pt idx="1550">
                  <c:v>-1.5084145653637571E-2</c:v>
                </c:pt>
                <c:pt idx="1551">
                  <c:v>-1.5171300100021504E-2</c:v>
                </c:pt>
                <c:pt idx="1552">
                  <c:v>-1.5153044983387971E-2</c:v>
                </c:pt>
                <c:pt idx="1553">
                  <c:v>-1.5355464807212671E-2</c:v>
                </c:pt>
                <c:pt idx="1554">
                  <c:v>-1.5820175570618007E-2</c:v>
                </c:pt>
                <c:pt idx="1555">
                  <c:v>-1.5951997437143116E-2</c:v>
                </c:pt>
                <c:pt idx="1556">
                  <c:v>-1.5956522462277314E-2</c:v>
                </c:pt>
                <c:pt idx="1557">
                  <c:v>-1.5874803305056227E-2</c:v>
                </c:pt>
                <c:pt idx="1558">
                  <c:v>-1.5971020484631705E-2</c:v>
                </c:pt>
                <c:pt idx="1559">
                  <c:v>-1.600013650055605E-2</c:v>
                </c:pt>
                <c:pt idx="1560">
                  <c:v>-1.6000258446699795E-2</c:v>
                </c:pt>
                <c:pt idx="1561">
                  <c:v>-1.5965209811578715E-2</c:v>
                </c:pt>
                <c:pt idx="1562">
                  <c:v>-1.6007738900976645E-2</c:v>
                </c:pt>
                <c:pt idx="1563">
                  <c:v>-1.6006967326148265E-2</c:v>
                </c:pt>
                <c:pt idx="1564">
                  <c:v>-1.5999809695918129E-2</c:v>
                </c:pt>
                <c:pt idx="1565">
                  <c:v>-1.5890849251754154E-2</c:v>
                </c:pt>
                <c:pt idx="1566">
                  <c:v>-1.5929791288880168E-2</c:v>
                </c:pt>
                <c:pt idx="1567">
                  <c:v>-1.6045059194725989E-2</c:v>
                </c:pt>
                <c:pt idx="1568">
                  <c:v>-1.6255297196178704E-2</c:v>
                </c:pt>
                <c:pt idx="1569">
                  <c:v>-1.6140636485303245E-2</c:v>
                </c:pt>
                <c:pt idx="1570">
                  <c:v>-1.6143419105866117E-2</c:v>
                </c:pt>
                <c:pt idx="1571">
                  <c:v>-1.6136367442886282E-2</c:v>
                </c:pt>
                <c:pt idx="1572">
                  <c:v>-1.6666181090677672E-2</c:v>
                </c:pt>
                <c:pt idx="1573">
                  <c:v>-1.6872794765505458E-2</c:v>
                </c:pt>
                <c:pt idx="1574">
                  <c:v>-1.7012579361243674E-2</c:v>
                </c:pt>
                <c:pt idx="1575">
                  <c:v>-1.6997943798551143E-2</c:v>
                </c:pt>
                <c:pt idx="1576">
                  <c:v>-1.7053897503879586E-2</c:v>
                </c:pt>
                <c:pt idx="1577">
                  <c:v>-1.6999986156126731E-2</c:v>
                </c:pt>
                <c:pt idx="1578">
                  <c:v>-1.688510760059822E-2</c:v>
                </c:pt>
                <c:pt idx="1579">
                  <c:v>-1.6912641622939747E-2</c:v>
                </c:pt>
                <c:pt idx="1580">
                  <c:v>-1.6868836119594222E-2</c:v>
                </c:pt>
                <c:pt idx="1581">
                  <c:v>-1.6841637109716551E-2</c:v>
                </c:pt>
                <c:pt idx="1582">
                  <c:v>-1.6804002743632543E-2</c:v>
                </c:pt>
                <c:pt idx="1583">
                  <c:v>-1.7021863219986434E-2</c:v>
                </c:pt>
                <c:pt idx="1584">
                  <c:v>-1.6998333605600373E-2</c:v>
                </c:pt>
                <c:pt idx="1585">
                  <c:v>-1.7271130362345226E-2</c:v>
                </c:pt>
                <c:pt idx="1586">
                  <c:v>-1.7277239598138813E-2</c:v>
                </c:pt>
                <c:pt idx="1587">
                  <c:v>-1.7246607154521337E-2</c:v>
                </c:pt>
                <c:pt idx="1588">
                  <c:v>-1.7286290215059199E-2</c:v>
                </c:pt>
                <c:pt idx="1589">
                  <c:v>-1.7512563652443504E-2</c:v>
                </c:pt>
                <c:pt idx="1590">
                  <c:v>-1.7324468011527594E-2</c:v>
                </c:pt>
                <c:pt idx="1591">
                  <c:v>-1.7341010532272626E-2</c:v>
                </c:pt>
                <c:pt idx="1592">
                  <c:v>-1.7349628356026253E-2</c:v>
                </c:pt>
                <c:pt idx="1593">
                  <c:v>-1.7301084013866243E-2</c:v>
                </c:pt>
                <c:pt idx="1594">
                  <c:v>-1.7374095849888371E-2</c:v>
                </c:pt>
                <c:pt idx="1595">
                  <c:v>-1.7463851828916497E-2</c:v>
                </c:pt>
                <c:pt idx="1596">
                  <c:v>-1.7457952443160087E-2</c:v>
                </c:pt>
                <c:pt idx="1597">
                  <c:v>-1.7412557664865137E-2</c:v>
                </c:pt>
                <c:pt idx="1598">
                  <c:v>-1.7420243330739327E-2</c:v>
                </c:pt>
                <c:pt idx="1599">
                  <c:v>-1.6534468232129909E-2</c:v>
                </c:pt>
                <c:pt idx="1600">
                  <c:v>-1.6613128091354016E-2</c:v>
                </c:pt>
                <c:pt idx="1601">
                  <c:v>-1.6625947639953634E-2</c:v>
                </c:pt>
                <c:pt idx="1602">
                  <c:v>-1.6512103908101022E-2</c:v>
                </c:pt>
                <c:pt idx="1603">
                  <c:v>-1.6591958487819997E-2</c:v>
                </c:pt>
                <c:pt idx="1604">
                  <c:v>-1.6614176591427672E-2</c:v>
                </c:pt>
                <c:pt idx="1605">
                  <c:v>-1.6655579440478307E-2</c:v>
                </c:pt>
                <c:pt idx="1606">
                  <c:v>-1.6615329509725482E-2</c:v>
                </c:pt>
                <c:pt idx="1607">
                  <c:v>-1.6522248586270313E-2</c:v>
                </c:pt>
                <c:pt idx="1608">
                  <c:v>-1.6367265843773297E-2</c:v>
                </c:pt>
                <c:pt idx="1609">
                  <c:v>-1.575409335606805E-2</c:v>
                </c:pt>
                <c:pt idx="1610">
                  <c:v>-1.5453027194346691E-2</c:v>
                </c:pt>
                <c:pt idx="1611">
                  <c:v>-1.4011419219934115E-2</c:v>
                </c:pt>
                <c:pt idx="1612">
                  <c:v>-1.4029417586373915E-2</c:v>
                </c:pt>
                <c:pt idx="1613">
                  <c:v>-1.3672743896166361E-2</c:v>
                </c:pt>
                <c:pt idx="1614">
                  <c:v>-1.3593932976832705E-2</c:v>
                </c:pt>
                <c:pt idx="1615">
                  <c:v>-1.3598974736990951E-2</c:v>
                </c:pt>
                <c:pt idx="1616">
                  <c:v>-1.3353393979352469E-2</c:v>
                </c:pt>
                <c:pt idx="1617">
                  <c:v>-1.2787565629297828E-2</c:v>
                </c:pt>
                <c:pt idx="1618">
                  <c:v>-1.2573957877071766E-2</c:v>
                </c:pt>
                <c:pt idx="1619">
                  <c:v>-1.2816656912242532E-2</c:v>
                </c:pt>
                <c:pt idx="1620">
                  <c:v>-1.2743734462373271E-2</c:v>
                </c:pt>
                <c:pt idx="1621">
                  <c:v>-1.281165836447511E-2</c:v>
                </c:pt>
                <c:pt idx="1622">
                  <c:v>-1.2704912064545748E-2</c:v>
                </c:pt>
                <c:pt idx="1623">
                  <c:v>-1.2869203654763418E-2</c:v>
                </c:pt>
                <c:pt idx="1624">
                  <c:v>-1.2828096800042056E-2</c:v>
                </c:pt>
                <c:pt idx="1625">
                  <c:v>-1.3317220630724892E-2</c:v>
                </c:pt>
                <c:pt idx="1626">
                  <c:v>-1.3348275164742494E-2</c:v>
                </c:pt>
                <c:pt idx="1627">
                  <c:v>-1.3376815907379328E-2</c:v>
                </c:pt>
                <c:pt idx="1628">
                  <c:v>-1.3713666379978406E-2</c:v>
                </c:pt>
                <c:pt idx="1629">
                  <c:v>-1.3702014583752314E-2</c:v>
                </c:pt>
                <c:pt idx="1630">
                  <c:v>-1.3657964761428269E-2</c:v>
                </c:pt>
                <c:pt idx="1631">
                  <c:v>-1.3406082864910459E-2</c:v>
                </c:pt>
                <c:pt idx="1632">
                  <c:v>-1.33630214101328E-2</c:v>
                </c:pt>
                <c:pt idx="1633">
                  <c:v>-1.3327886458559007E-2</c:v>
                </c:pt>
                <c:pt idx="1634">
                  <c:v>-1.2958746792921855E-2</c:v>
                </c:pt>
                <c:pt idx="1635">
                  <c:v>-1.1645319686812337E-2</c:v>
                </c:pt>
                <c:pt idx="1636">
                  <c:v>-1.1311667003505471E-2</c:v>
                </c:pt>
                <c:pt idx="1637">
                  <c:v>-1.1295565779891062E-2</c:v>
                </c:pt>
                <c:pt idx="1638">
                  <c:v>-1.1390974494100724E-2</c:v>
                </c:pt>
                <c:pt idx="1639">
                  <c:v>-1.2025789727578132E-2</c:v>
                </c:pt>
                <c:pt idx="1640">
                  <c:v>-1.2049223272511633E-2</c:v>
                </c:pt>
                <c:pt idx="1641">
                  <c:v>-1.2449833225108261E-2</c:v>
                </c:pt>
                <c:pt idx="1642">
                  <c:v>-1.4279693358644853E-2</c:v>
                </c:pt>
                <c:pt idx="1643">
                  <c:v>-1.4313427801125007E-2</c:v>
                </c:pt>
                <c:pt idx="1644">
                  <c:v>-1.4622518157642407E-2</c:v>
                </c:pt>
                <c:pt idx="1645">
                  <c:v>-1.4620193765301626E-2</c:v>
                </c:pt>
                <c:pt idx="1646">
                  <c:v>-1.5347960817515584E-2</c:v>
                </c:pt>
                <c:pt idx="1647">
                  <c:v>-1.5434939976769979E-2</c:v>
                </c:pt>
                <c:pt idx="1648">
                  <c:v>-1.5521283632452058E-2</c:v>
                </c:pt>
                <c:pt idx="1649">
                  <c:v>-1.5524863526544499E-2</c:v>
                </c:pt>
                <c:pt idx="1650">
                  <c:v>-1.5541743115224922E-2</c:v>
                </c:pt>
                <c:pt idx="1651">
                  <c:v>-1.5496558428822303E-2</c:v>
                </c:pt>
                <c:pt idx="1652">
                  <c:v>-1.5413299701922721E-2</c:v>
                </c:pt>
                <c:pt idx="1653">
                  <c:v>-1.5471495574598341E-2</c:v>
                </c:pt>
                <c:pt idx="1654">
                  <c:v>-1.5252659170087982E-2</c:v>
                </c:pt>
                <c:pt idx="1655">
                  <c:v>-1.6047639093030853E-2</c:v>
                </c:pt>
                <c:pt idx="1656">
                  <c:v>-1.6128954448457657E-2</c:v>
                </c:pt>
                <c:pt idx="1657">
                  <c:v>-1.626183045978364E-2</c:v>
                </c:pt>
                <c:pt idx="1658">
                  <c:v>-1.619721316657112E-2</c:v>
                </c:pt>
                <c:pt idx="1659">
                  <c:v>-1.6273929398108844E-2</c:v>
                </c:pt>
                <c:pt idx="1660">
                  <c:v>-1.6225138889213855E-2</c:v>
                </c:pt>
                <c:pt idx="1661">
                  <c:v>-1.6220618510669266E-2</c:v>
                </c:pt>
                <c:pt idx="1662">
                  <c:v>-1.9065110839690605E-2</c:v>
                </c:pt>
                <c:pt idx="1663">
                  <c:v>-1.9710931992026955E-2</c:v>
                </c:pt>
                <c:pt idx="1664">
                  <c:v>-1.9715687261877828E-2</c:v>
                </c:pt>
                <c:pt idx="1665">
                  <c:v>-1.976342833831396E-2</c:v>
                </c:pt>
                <c:pt idx="1666">
                  <c:v>-1.9720312336861799E-2</c:v>
                </c:pt>
                <c:pt idx="1667">
                  <c:v>-1.9713795166860178E-2</c:v>
                </c:pt>
                <c:pt idx="1668">
                  <c:v>-1.9777549468906058E-2</c:v>
                </c:pt>
                <c:pt idx="1669">
                  <c:v>-1.9850753393670279E-2</c:v>
                </c:pt>
                <c:pt idx="1670">
                  <c:v>-1.9936003280002265E-2</c:v>
                </c:pt>
                <c:pt idx="1671">
                  <c:v>-2.0001152072850054E-2</c:v>
                </c:pt>
                <c:pt idx="1672">
                  <c:v>-1.9965594672079246E-2</c:v>
                </c:pt>
                <c:pt idx="1673">
                  <c:v>-2.0035752955776608E-2</c:v>
                </c:pt>
                <c:pt idx="1674">
                  <c:v>-2.0100005301601997E-2</c:v>
                </c:pt>
                <c:pt idx="1675">
                  <c:v>-2.008333250937033E-2</c:v>
                </c:pt>
                <c:pt idx="1676">
                  <c:v>-2.0091150116691586E-2</c:v>
                </c:pt>
                <c:pt idx="1677">
                  <c:v>-2.0113200147131235E-2</c:v>
                </c:pt>
                <c:pt idx="1678">
                  <c:v>-2.0236351647540115E-2</c:v>
                </c:pt>
                <c:pt idx="1679">
                  <c:v>-2.0234457332680061E-2</c:v>
                </c:pt>
                <c:pt idx="1680">
                  <c:v>-2.0284532338689498E-2</c:v>
                </c:pt>
                <c:pt idx="1681">
                  <c:v>-2.0262594260036154E-2</c:v>
                </c:pt>
                <c:pt idx="1682">
                  <c:v>-2.0142938912083293E-2</c:v>
                </c:pt>
                <c:pt idx="1683">
                  <c:v>-2.0204672540636619E-2</c:v>
                </c:pt>
                <c:pt idx="1684">
                  <c:v>-2.0008251884536917E-2</c:v>
                </c:pt>
                <c:pt idx="1685">
                  <c:v>-2.0132226852431816E-2</c:v>
                </c:pt>
                <c:pt idx="1686">
                  <c:v>-2.0091062440745714E-2</c:v>
                </c:pt>
                <c:pt idx="1687">
                  <c:v>-2.0093683184900964E-2</c:v>
                </c:pt>
                <c:pt idx="1688">
                  <c:v>-1.9891882608497426E-2</c:v>
                </c:pt>
                <c:pt idx="1689">
                  <c:v>-1.9888685219733911E-2</c:v>
                </c:pt>
                <c:pt idx="1690">
                  <c:v>-1.9875866785157639E-2</c:v>
                </c:pt>
                <c:pt idx="1691">
                  <c:v>-1.9606365064439538E-2</c:v>
                </c:pt>
                <c:pt idx="1692">
                  <c:v>-1.9561937067941008E-2</c:v>
                </c:pt>
                <c:pt idx="1693">
                  <c:v>-1.9517406874113054E-2</c:v>
                </c:pt>
                <c:pt idx="1694">
                  <c:v>-1.9565569087053564E-2</c:v>
                </c:pt>
                <c:pt idx="1695">
                  <c:v>-1.9583330709607778E-2</c:v>
                </c:pt>
                <c:pt idx="1696">
                  <c:v>-1.9559123759609661E-2</c:v>
                </c:pt>
                <c:pt idx="1697">
                  <c:v>-1.9676740976855341E-2</c:v>
                </c:pt>
                <c:pt idx="1698">
                  <c:v>-1.9648907192753841E-2</c:v>
                </c:pt>
                <c:pt idx="1699">
                  <c:v>-1.9578400708629151E-2</c:v>
                </c:pt>
                <c:pt idx="1700">
                  <c:v>-1.9525896869841273E-2</c:v>
                </c:pt>
                <c:pt idx="1701">
                  <c:v>-1.9516689138608719E-2</c:v>
                </c:pt>
                <c:pt idx="1702">
                  <c:v>-1.918036964759123E-2</c:v>
                </c:pt>
                <c:pt idx="1703">
                  <c:v>-1.9238713207632093E-2</c:v>
                </c:pt>
                <c:pt idx="1704">
                  <c:v>-1.8766432737894825E-2</c:v>
                </c:pt>
                <c:pt idx="1705">
                  <c:v>-1.735415666951038E-2</c:v>
                </c:pt>
                <c:pt idx="1706">
                  <c:v>-1.7281976355791616E-2</c:v>
                </c:pt>
                <c:pt idx="1707">
                  <c:v>-1.7009696438401885E-2</c:v>
                </c:pt>
                <c:pt idx="1708">
                  <c:v>-1.7065871296995123E-2</c:v>
                </c:pt>
                <c:pt idx="1709">
                  <c:v>-1.6294732337246924E-2</c:v>
                </c:pt>
                <c:pt idx="1710">
                  <c:v>-1.6222757451307475E-2</c:v>
                </c:pt>
                <c:pt idx="1711">
                  <c:v>-1.5748423101504042E-2</c:v>
                </c:pt>
                <c:pt idx="1712">
                  <c:v>-1.5800686791547936E-2</c:v>
                </c:pt>
                <c:pt idx="1713">
                  <c:v>-1.5806106947011522E-2</c:v>
                </c:pt>
                <c:pt idx="1714">
                  <c:v>-1.5770798959125396E-2</c:v>
                </c:pt>
                <c:pt idx="1715">
                  <c:v>-1.5687572326771919E-2</c:v>
                </c:pt>
                <c:pt idx="1716">
                  <c:v>-1.5593732393567313E-2</c:v>
                </c:pt>
                <c:pt idx="1717">
                  <c:v>-1.5623858119187862E-2</c:v>
                </c:pt>
                <c:pt idx="1718">
                  <c:v>-1.4776219947727556E-2</c:v>
                </c:pt>
                <c:pt idx="1719">
                  <c:v>-1.4699528055145213E-2</c:v>
                </c:pt>
                <c:pt idx="1720">
                  <c:v>-1.4671684712061216E-2</c:v>
                </c:pt>
                <c:pt idx="1721">
                  <c:v>-1.4677015799565252E-2</c:v>
                </c:pt>
                <c:pt idx="1722">
                  <c:v>-1.4529919435891407E-2</c:v>
                </c:pt>
                <c:pt idx="1723">
                  <c:v>-1.4557187000550321E-2</c:v>
                </c:pt>
                <c:pt idx="1724">
                  <c:v>-1.4564475470376299E-2</c:v>
                </c:pt>
                <c:pt idx="1725">
                  <c:v>-1.0644567655427779E-2</c:v>
                </c:pt>
                <c:pt idx="1726">
                  <c:v>-9.2928824532843811E-3</c:v>
                </c:pt>
                <c:pt idx="1727">
                  <c:v>-9.1598719903376365E-3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BOXPLOTS!$L$26:$N$26</c:f>
              <c:numCache>
                <c:formatCode>0.0%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BOXPLOTS!$L$21:$N$21</c:f>
              <c:numCache>
                <c:formatCode>0.0%</c:formatCode>
                <c:ptCount val="3"/>
                <c:pt idx="0">
                  <c:v>6.376946800000001E-2</c:v>
                </c:pt>
                <c:pt idx="1">
                  <c:v>5.7605210300000008E-2</c:v>
                </c:pt>
                <c:pt idx="2">
                  <c:v>6.0580980100000008E-2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3.9372179999999923E-3</c:v>
                  </c:pt>
                  <c:pt idx="1">
                    <c:v>1.0466756200000003E-2</c:v>
                  </c:pt>
                  <c:pt idx="2">
                    <c:v>8.4572751000000015E-3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BOXPLOTS!$L$22:$N$22</c:f>
              <c:numCache>
                <c:formatCode>0.0%</c:formatCode>
                <c:ptCount val="3"/>
                <c:pt idx="0">
                  <c:v>3.9372179999999923E-3</c:v>
                </c:pt>
                <c:pt idx="1">
                  <c:v>1.0466756200000003E-2</c:v>
                </c:pt>
                <c:pt idx="2">
                  <c:v>8.4572751000000015E-3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BOXPLOTS!$L$23:$N$23</c:f>
              <c:numCache>
                <c:formatCode>0.0%</c:formatCode>
                <c:ptCount val="3"/>
                <c:pt idx="0">
                  <c:v>2.3451756400000023E-3</c:v>
                </c:pt>
                <c:pt idx="1">
                  <c:v>2.7474522999999945E-3</c:v>
                </c:pt>
                <c:pt idx="2">
                  <c:v>1.5738220999999969E-3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4.9093189999999953E-3</c:v>
                  </c:pt>
                  <c:pt idx="1">
                    <c:v>1.7884340900000004E-2</c:v>
                  </c:pt>
                  <c:pt idx="2">
                    <c:v>6.6414313999999947E-3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BOXPLOTS!$L$24:$N$24</c:f>
              <c:numCache>
                <c:formatCode>0.0%</c:formatCode>
                <c:ptCount val="3"/>
                <c:pt idx="0">
                  <c:v>2.9010153600000088E-3</c:v>
                </c:pt>
                <c:pt idx="1">
                  <c:v>5.1833252999999996E-3</c:v>
                </c:pt>
                <c:pt idx="2">
                  <c:v>1.9573315000000063E-3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BOXPLOTS!$L$25:$N$25</c:f>
              <c:numCache>
                <c:formatCode>0.0%</c:formatCode>
                <c:ptCount val="3"/>
                <c:pt idx="0">
                  <c:v>4.9093189999999953E-3</c:v>
                </c:pt>
                <c:pt idx="1">
                  <c:v>1.7884340900000004E-2</c:v>
                </c:pt>
                <c:pt idx="2">
                  <c:v>6.6414313999999947E-3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  <c:min val="0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BOXPLOTS!$G$26:$I$26</c:f>
              <c:numCache>
                <c:formatCode>0.0%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BOXPLOTS!$G$21:$I$21</c:f>
              <c:numCache>
                <c:formatCode>0.0%</c:formatCode>
                <c:ptCount val="3"/>
                <c:pt idx="0">
                  <c:v>4.2123430000000003E-2</c:v>
                </c:pt>
                <c:pt idx="1">
                  <c:v>3.0614432500000004E-2</c:v>
                </c:pt>
                <c:pt idx="2">
                  <c:v>4.9937050700000006E-2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2.4795333000000003E-2</c:v>
                  </c:pt>
                  <c:pt idx="1">
                    <c:v>3.4217849799999998E-2</c:v>
                  </c:pt>
                  <c:pt idx="2">
                    <c:v>1.75617754E-2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BOXPLOTS!$G$22:$I$22</c:f>
              <c:numCache>
                <c:formatCode>0.0%</c:formatCode>
                <c:ptCount val="3"/>
                <c:pt idx="0">
                  <c:v>2.4795333000000003E-2</c:v>
                </c:pt>
                <c:pt idx="1">
                  <c:v>3.4217849799999998E-2</c:v>
                </c:pt>
                <c:pt idx="2">
                  <c:v>1.75617754E-2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BOXPLOTS!$G$23:$I$23</c:f>
              <c:numCache>
                <c:formatCode>0.0%</c:formatCode>
                <c:ptCount val="3"/>
                <c:pt idx="0">
                  <c:v>3.0685483600000063E-3</c:v>
                </c:pt>
                <c:pt idx="1">
                  <c:v>5.2778378000000042E-3</c:v>
                </c:pt>
                <c:pt idx="2">
                  <c:v>2.3563654000000045E-3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8.507894000000002E-3</c:v>
                  </c:pt>
                  <c:pt idx="1">
                    <c:v>3.3715234299999994E-2</c:v>
                  </c:pt>
                  <c:pt idx="2">
                    <c:v>1.2376929000000009E-2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BOXPLOTS!$G$24:$I$24</c:f>
              <c:numCache>
                <c:formatCode>0.0%</c:formatCode>
                <c:ptCount val="3"/>
                <c:pt idx="0">
                  <c:v>3.0945846399999949E-3</c:v>
                </c:pt>
                <c:pt idx="1">
                  <c:v>5.2893957999999991E-3</c:v>
                </c:pt>
                <c:pt idx="2">
                  <c:v>2.2706958999999943E-3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BOXPLOTS!$G$25:$I$25</c:f>
              <c:numCache>
                <c:formatCode>0.0%</c:formatCode>
                <c:ptCount val="3"/>
                <c:pt idx="0">
                  <c:v>8.507894000000002E-3</c:v>
                </c:pt>
                <c:pt idx="1">
                  <c:v>3.3715234299999994E-2</c:v>
                </c:pt>
                <c:pt idx="2">
                  <c:v>1.2376929000000009E-2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BOXPLOTS!$B$26:$D$26</c:f>
              <c:numCache>
                <c:formatCode>0.0%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BOXPLOTS!$B$21:$D$21</c:f>
              <c:numCache>
                <c:formatCode>0.0%</c:formatCode>
                <c:ptCount val="3"/>
                <c:pt idx="0">
                  <c:v>4.1155551000000005E-2</c:v>
                </c:pt>
                <c:pt idx="1">
                  <c:v>3.5127975000000117E-3</c:v>
                </c:pt>
                <c:pt idx="2">
                  <c:v>4.2877149400000009E-2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2.6349940199999998E-2</c:v>
                  </c:pt>
                  <c:pt idx="1">
                    <c:v>6.2468908499999989E-2</c:v>
                  </c:pt>
                  <c:pt idx="2">
                    <c:v>2.5278495099999992E-2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BOXPLOTS!$B$22:$D$22</c:f>
              <c:numCache>
                <c:formatCode>0.0%</c:formatCode>
                <c:ptCount val="3"/>
                <c:pt idx="0">
                  <c:v>2.6349940199999998E-2</c:v>
                </c:pt>
                <c:pt idx="1">
                  <c:v>6.2468908499999989E-2</c:v>
                </c:pt>
                <c:pt idx="2">
                  <c:v>2.5278495099999992E-2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BOXPLOTS!$B$23:$D$23</c:f>
              <c:numCache>
                <c:formatCode>0.0%</c:formatCode>
                <c:ptCount val="3"/>
                <c:pt idx="0">
                  <c:v>2.94120610000001E-3</c:v>
                </c:pt>
                <c:pt idx="1">
                  <c:v>4.7762049000000112E-3</c:v>
                </c:pt>
                <c:pt idx="2">
                  <c:v>2.0639253000000052E-3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1.8411250500000004E-2</c:v>
                  </c:pt>
                  <c:pt idx="1">
                    <c:v>4.1770529799999997E-2</c:v>
                  </c:pt>
                  <c:pt idx="2">
                    <c:v>1.2373424800000005E-2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BOXPLOTS!$B$24:$D$24</c:f>
              <c:numCache>
                <c:formatCode>0.0%</c:formatCode>
                <c:ptCount val="3"/>
                <c:pt idx="0">
                  <c:v>2.6721803999999877E-3</c:v>
                </c:pt>
                <c:pt idx="1">
                  <c:v>4.9060028999999977E-3</c:v>
                </c:pt>
                <c:pt idx="2">
                  <c:v>1.9098218000000028E-3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LSE</c:v>
                </c:pt>
                <c:pt idx="1">
                  <c:v>SPTR</c:v>
                </c:pt>
                <c:pt idx="2">
                  <c:v>HFRXEH</c:v>
                </c:pt>
              </c:strCache>
            </c:strRef>
          </c:cat>
          <c:val>
            <c:numRef>
              <c:f>BOXPLOTS!$B$25:$D$25</c:f>
              <c:numCache>
                <c:formatCode>0.0%</c:formatCode>
                <c:ptCount val="3"/>
                <c:pt idx="0">
                  <c:v>1.8411250500000004E-2</c:v>
                </c:pt>
                <c:pt idx="1">
                  <c:v>4.1770529799999997E-2</c:v>
                </c:pt>
                <c:pt idx="2">
                  <c:v>1.2373424800000005E-2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RISKSTATS!$AS$2:$AS$2200</c:f>
              <c:numCache>
                <c:formatCode>0.00%</c:formatCode>
                <c:ptCount val="2199"/>
                <c:pt idx="1135">
                  <c:v>3.3002567253031698E-4</c:v>
                </c:pt>
                <c:pt idx="1136">
                  <c:v>2.7408943379472598E-4</c:v>
                </c:pt>
                <c:pt idx="1137">
                  <c:v>2.6342442013837901E-4</c:v>
                </c:pt>
                <c:pt idx="1138">
                  <c:v>2.6325379425757217E-4</c:v>
                </c:pt>
                <c:pt idx="1139">
                  <c:v>2.3367935212012823E-4</c:v>
                </c:pt>
                <c:pt idx="1140">
                  <c:v>2.2776240004182617E-4</c:v>
                </c:pt>
                <c:pt idx="1141">
                  <c:v>2.1468894608973394E-4</c:v>
                </c:pt>
                <c:pt idx="1142">
                  <c:v>2.5158931744551246E-4</c:v>
                </c:pt>
                <c:pt idx="1143">
                  <c:v>2.8239485621690878E-4</c:v>
                </c:pt>
                <c:pt idx="1144">
                  <c:v>2.7855990671246314E-4</c:v>
                </c:pt>
                <c:pt idx="1145">
                  <c:v>2.5476123440684419E-4</c:v>
                </c:pt>
                <c:pt idx="1146">
                  <c:v>2.4768752291090334E-4</c:v>
                </c:pt>
                <c:pt idx="1147">
                  <c:v>2.3605975646019038E-4</c:v>
                </c:pt>
                <c:pt idx="1148">
                  <c:v>2.2099452213340492E-4</c:v>
                </c:pt>
                <c:pt idx="1149">
                  <c:v>2.0250700219549234E-4</c:v>
                </c:pt>
                <c:pt idx="1150">
                  <c:v>2.0155266248129329E-4</c:v>
                </c:pt>
                <c:pt idx="1151">
                  <c:v>3.5575558018206507E-4</c:v>
                </c:pt>
                <c:pt idx="1152">
                  <c:v>3.3426321434096924E-4</c:v>
                </c:pt>
                <c:pt idx="1153">
                  <c:v>3.4075510859601097E-4</c:v>
                </c:pt>
                <c:pt idx="1154">
                  <c:v>3.2699512523021748E-4</c:v>
                </c:pt>
                <c:pt idx="1155">
                  <c:v>3.0353653068347023E-4</c:v>
                </c:pt>
                <c:pt idx="1156">
                  <c:v>2.9646623297279617E-4</c:v>
                </c:pt>
                <c:pt idx="1157">
                  <c:v>2.7404452799887393E-4</c:v>
                </c:pt>
                <c:pt idx="1158">
                  <c:v>2.7235653318972302E-4</c:v>
                </c:pt>
                <c:pt idx="1159">
                  <c:v>2.7411287657051785E-4</c:v>
                </c:pt>
                <c:pt idx="1160">
                  <c:v>2.759348011437886E-4</c:v>
                </c:pt>
                <c:pt idx="1161">
                  <c:v>2.5357765873689278E-4</c:v>
                </c:pt>
                <c:pt idx="1162">
                  <c:v>2.30705953493537E-4</c:v>
                </c:pt>
                <c:pt idx="1163">
                  <c:v>2.4729485876970455E-4</c:v>
                </c:pt>
                <c:pt idx="1164">
                  <c:v>2.4633471920956508E-4</c:v>
                </c:pt>
                <c:pt idx="1165">
                  <c:v>2.0243028597782546E-4</c:v>
                </c:pt>
                <c:pt idx="1166">
                  <c:v>2.0463444819745328E-4</c:v>
                </c:pt>
                <c:pt idx="1167">
                  <c:v>2.0292351647663501E-4</c:v>
                </c:pt>
                <c:pt idx="1168">
                  <c:v>1.9459369115807027E-4</c:v>
                </c:pt>
                <c:pt idx="1169">
                  <c:v>1.9926752873160048E-4</c:v>
                </c:pt>
                <c:pt idx="1170">
                  <c:v>1.8979812291793308E-4</c:v>
                </c:pt>
                <c:pt idx="1171">
                  <c:v>1.909163817198018E-4</c:v>
                </c:pt>
                <c:pt idx="1172">
                  <c:v>1.7600618385188032E-4</c:v>
                </c:pt>
                <c:pt idx="1173">
                  <c:v>1.8508937386516858E-4</c:v>
                </c:pt>
                <c:pt idx="1174">
                  <c:v>1.8682959305449444E-4</c:v>
                </c:pt>
                <c:pt idx="1175">
                  <c:v>1.8114487374005985E-4</c:v>
                </c:pt>
                <c:pt idx="1176">
                  <c:v>1.8826052323121068E-4</c:v>
                </c:pt>
                <c:pt idx="1177">
                  <c:v>3.1832134930183576E-4</c:v>
                </c:pt>
                <c:pt idx="1178">
                  <c:v>3.0949324548415962E-4</c:v>
                </c:pt>
                <c:pt idx="1179">
                  <c:v>2.9552252861193644E-4</c:v>
                </c:pt>
                <c:pt idx="1180">
                  <c:v>2.9391326467012428E-4</c:v>
                </c:pt>
                <c:pt idx="1181">
                  <c:v>2.8950716243882768E-4</c:v>
                </c:pt>
                <c:pt idx="1182">
                  <c:v>3.3960003520003778E-4</c:v>
                </c:pt>
                <c:pt idx="1183">
                  <c:v>3.2917970084652277E-4</c:v>
                </c:pt>
                <c:pt idx="1184">
                  <c:v>3.2848347941182271E-4</c:v>
                </c:pt>
                <c:pt idx="1185">
                  <c:v>3.2272887666064478E-4</c:v>
                </c:pt>
                <c:pt idx="1186">
                  <c:v>3.1319012178963591E-4</c:v>
                </c:pt>
                <c:pt idx="1187">
                  <c:v>4.1057842020517685E-4</c:v>
                </c:pt>
                <c:pt idx="1188">
                  <c:v>4.1262800570487267E-4</c:v>
                </c:pt>
                <c:pt idx="1189">
                  <c:v>3.9810874910214695E-4</c:v>
                </c:pt>
                <c:pt idx="1190">
                  <c:v>3.7733411669084389E-4</c:v>
                </c:pt>
                <c:pt idx="1191">
                  <c:v>3.7337293666693104E-4</c:v>
                </c:pt>
                <c:pt idx="1192">
                  <c:v>3.6832104604815006E-4</c:v>
                </c:pt>
                <c:pt idx="1193">
                  <c:v>4.6341279847581597E-4</c:v>
                </c:pt>
                <c:pt idx="1194">
                  <c:v>4.4976784302289791E-4</c:v>
                </c:pt>
                <c:pt idx="1195">
                  <c:v>4.3425342311544145E-4</c:v>
                </c:pt>
                <c:pt idx="1196">
                  <c:v>4.1678401149040077E-4</c:v>
                </c:pt>
                <c:pt idx="1197">
                  <c:v>4.0689684798775279E-4</c:v>
                </c:pt>
                <c:pt idx="1198">
                  <c:v>3.9959499943667049E-4</c:v>
                </c:pt>
                <c:pt idx="1199">
                  <c:v>3.8131372702825627E-4</c:v>
                </c:pt>
                <c:pt idx="1200">
                  <c:v>4.984695335716146E-4</c:v>
                </c:pt>
                <c:pt idx="1201">
                  <c:v>6.2017386974613092E-4</c:v>
                </c:pt>
                <c:pt idx="1202">
                  <c:v>6.0430979020427498E-4</c:v>
                </c:pt>
                <c:pt idx="1203">
                  <c:v>5.9740686738305978E-4</c:v>
                </c:pt>
                <c:pt idx="1204">
                  <c:v>6.1076508745048922E-4</c:v>
                </c:pt>
                <c:pt idx="1205">
                  <c:v>6.3310166586894533E-4</c:v>
                </c:pt>
                <c:pt idx="1206">
                  <c:v>6.1566072778137366E-4</c:v>
                </c:pt>
                <c:pt idx="1207">
                  <c:v>5.9909022041713239E-4</c:v>
                </c:pt>
                <c:pt idx="1208">
                  <c:v>6.1926641499513184E-4</c:v>
                </c:pt>
                <c:pt idx="1209">
                  <c:v>5.9397209074136116E-4</c:v>
                </c:pt>
                <c:pt idx="1210">
                  <c:v>5.7705101198073756E-4</c:v>
                </c:pt>
                <c:pt idx="1211">
                  <c:v>6.0432038123839934E-4</c:v>
                </c:pt>
                <c:pt idx="1212">
                  <c:v>5.9006946355836208E-4</c:v>
                </c:pt>
                <c:pt idx="1213">
                  <c:v>5.6653555252550783E-4</c:v>
                </c:pt>
                <c:pt idx="1214">
                  <c:v>5.725834874489151E-4</c:v>
                </c:pt>
                <c:pt idx="1215">
                  <c:v>5.6328986523503902E-4</c:v>
                </c:pt>
                <c:pt idx="1216">
                  <c:v>5.4564774486523461E-4</c:v>
                </c:pt>
                <c:pt idx="1217">
                  <c:v>5.7723251362801534E-4</c:v>
                </c:pt>
                <c:pt idx="1218">
                  <c:v>5.6202333445579198E-4</c:v>
                </c:pt>
                <c:pt idx="1219">
                  <c:v>5.4445524720133298E-4</c:v>
                </c:pt>
                <c:pt idx="1220">
                  <c:v>5.1889254391924435E-4</c:v>
                </c:pt>
                <c:pt idx="1221">
                  <c:v>5.0488776897579404E-4</c:v>
                </c:pt>
                <c:pt idx="1222">
                  <c:v>4.9291218176398459E-4</c:v>
                </c:pt>
                <c:pt idx="1223">
                  <c:v>4.6308798051641464E-4</c:v>
                </c:pt>
                <c:pt idx="1224">
                  <c:v>4.2026210268453749E-4</c:v>
                </c:pt>
                <c:pt idx="1225">
                  <c:v>5.2133974172019384E-4</c:v>
                </c:pt>
                <c:pt idx="1226">
                  <c:v>5.0361928456031646E-4</c:v>
                </c:pt>
                <c:pt idx="1227">
                  <c:v>5.256524676449547E-4</c:v>
                </c:pt>
                <c:pt idx="1228">
                  <c:v>5.2152324062142413E-4</c:v>
                </c:pt>
                <c:pt idx="1229">
                  <c:v>5.098789943603862E-4</c:v>
                </c:pt>
                <c:pt idx="1230">
                  <c:v>5.2547227155357154E-4</c:v>
                </c:pt>
                <c:pt idx="1231">
                  <c:v>5.900873723001769E-4</c:v>
                </c:pt>
                <c:pt idx="1232">
                  <c:v>6.154917391198709E-4</c:v>
                </c:pt>
                <c:pt idx="1233">
                  <c:v>5.8773531182637596E-4</c:v>
                </c:pt>
                <c:pt idx="1234">
                  <c:v>5.8573428564858419E-4</c:v>
                </c:pt>
                <c:pt idx="1235">
                  <c:v>5.8739627317965567E-4</c:v>
                </c:pt>
                <c:pt idx="1236">
                  <c:v>5.6782272880446236E-4</c:v>
                </c:pt>
                <c:pt idx="1237">
                  <c:v>5.5557472716167742E-4</c:v>
                </c:pt>
                <c:pt idx="1238">
                  <c:v>5.5317437165998287E-4</c:v>
                </c:pt>
                <c:pt idx="1239">
                  <c:v>5.1847312443265643E-4</c:v>
                </c:pt>
                <c:pt idx="1240">
                  <c:v>4.9711147858067244E-4</c:v>
                </c:pt>
                <c:pt idx="1241">
                  <c:v>5.3593381666005495E-4</c:v>
                </c:pt>
                <c:pt idx="1242">
                  <c:v>5.201139035693669E-4</c:v>
                </c:pt>
                <c:pt idx="1243">
                  <c:v>5.5028258849082652E-4</c:v>
                </c:pt>
                <c:pt idx="1244">
                  <c:v>5.3236967442233372E-4</c:v>
                </c:pt>
                <c:pt idx="1245">
                  <c:v>5.2237111759796879E-4</c:v>
                </c:pt>
                <c:pt idx="1246">
                  <c:v>5.2106561230337101E-4</c:v>
                </c:pt>
                <c:pt idx="1247">
                  <c:v>5.0725075009115357E-4</c:v>
                </c:pt>
                <c:pt idx="1248">
                  <c:v>4.9854144697853364E-4</c:v>
                </c:pt>
                <c:pt idx="1249">
                  <c:v>4.8705317805186946E-4</c:v>
                </c:pt>
                <c:pt idx="1250">
                  <c:v>4.7589265941941296E-4</c:v>
                </c:pt>
                <c:pt idx="1251">
                  <c:v>4.5590821123824818E-4</c:v>
                </c:pt>
                <c:pt idx="1252">
                  <c:v>4.4434482224338417E-4</c:v>
                </c:pt>
                <c:pt idx="1253">
                  <c:v>4.2575454839194468E-4</c:v>
                </c:pt>
                <c:pt idx="1254">
                  <c:v>3.9496165439908856E-4</c:v>
                </c:pt>
                <c:pt idx="1255">
                  <c:v>4.154296258427674E-4</c:v>
                </c:pt>
                <c:pt idx="1256">
                  <c:v>4.3085693668848602E-4</c:v>
                </c:pt>
                <c:pt idx="1257">
                  <c:v>4.4530662472568885E-4</c:v>
                </c:pt>
                <c:pt idx="1258">
                  <c:v>4.2319920355554945E-4</c:v>
                </c:pt>
                <c:pt idx="1259">
                  <c:v>4.3016081461990545E-4</c:v>
                </c:pt>
                <c:pt idx="1260">
                  <c:v>4.1973925317320584E-4</c:v>
                </c:pt>
                <c:pt idx="1261">
                  <c:v>4.060432460576528E-4</c:v>
                </c:pt>
                <c:pt idx="1262">
                  <c:v>4.0150447434640564E-4</c:v>
                </c:pt>
                <c:pt idx="1263">
                  <c:v>4.2271173820118961E-4</c:v>
                </c:pt>
                <c:pt idx="1264">
                  <c:v>4.2714011324576493E-4</c:v>
                </c:pt>
                <c:pt idx="1265">
                  <c:v>4.2156182853850694E-4</c:v>
                </c:pt>
                <c:pt idx="1266">
                  <c:v>3.6840335845577114E-4</c:v>
                </c:pt>
                <c:pt idx="1267">
                  <c:v>3.5709381731597136E-4</c:v>
                </c:pt>
                <c:pt idx="1268">
                  <c:v>3.4734273915539287E-4</c:v>
                </c:pt>
                <c:pt idx="1269">
                  <c:v>3.3167699227210914E-4</c:v>
                </c:pt>
                <c:pt idx="1270">
                  <c:v>3.3024420526319245E-4</c:v>
                </c:pt>
                <c:pt idx="1271">
                  <c:v>3.3365268645143669E-4</c:v>
                </c:pt>
                <c:pt idx="1272">
                  <c:v>3.5580899244046904E-4</c:v>
                </c:pt>
                <c:pt idx="1273">
                  <c:v>3.457106581709046E-4</c:v>
                </c:pt>
                <c:pt idx="1274">
                  <c:v>3.1851228023400285E-4</c:v>
                </c:pt>
                <c:pt idx="1275">
                  <c:v>3.1438121338020475E-4</c:v>
                </c:pt>
                <c:pt idx="1276">
                  <c:v>3.311478517871398E-4</c:v>
                </c:pt>
                <c:pt idx="1277">
                  <c:v>3.3731566531341708E-4</c:v>
                </c:pt>
                <c:pt idx="1278">
                  <c:v>3.2651909669848824E-4</c:v>
                </c:pt>
                <c:pt idx="1279">
                  <c:v>3.1660231543808893E-4</c:v>
                </c:pt>
                <c:pt idx="1280">
                  <c:v>2.7294301955409553E-4</c:v>
                </c:pt>
                <c:pt idx="1281">
                  <c:v>4.061204228231433E-4</c:v>
                </c:pt>
                <c:pt idx="1282">
                  <c:v>3.8950401676640022E-4</c:v>
                </c:pt>
                <c:pt idx="1283">
                  <c:v>3.8280844509606797E-4</c:v>
                </c:pt>
                <c:pt idx="1284">
                  <c:v>3.6581011655279378E-4</c:v>
                </c:pt>
                <c:pt idx="1285">
                  <c:v>3.5643067811589127E-4</c:v>
                </c:pt>
                <c:pt idx="1286">
                  <c:v>3.5364135061852458E-4</c:v>
                </c:pt>
                <c:pt idx="1287">
                  <c:v>3.6753796896584032E-4</c:v>
                </c:pt>
                <c:pt idx="1288">
                  <c:v>3.8680446646070538E-4</c:v>
                </c:pt>
                <c:pt idx="1289">
                  <c:v>3.8757887954322967E-4</c:v>
                </c:pt>
                <c:pt idx="1290">
                  <c:v>2.2783689970448594E-4</c:v>
                </c:pt>
                <c:pt idx="1291">
                  <c:v>2.2131598994861029E-4</c:v>
                </c:pt>
                <c:pt idx="1292">
                  <c:v>2.1008272176961662E-4</c:v>
                </c:pt>
                <c:pt idx="1293">
                  <c:v>2.237535851793377E-4</c:v>
                </c:pt>
                <c:pt idx="1294">
                  <c:v>2.1544658633590913E-4</c:v>
                </c:pt>
                <c:pt idx="1295">
                  <c:v>2.0987576227201395E-4</c:v>
                </c:pt>
                <c:pt idx="1296">
                  <c:v>2.0385800004579322E-4</c:v>
                </c:pt>
                <c:pt idx="1297">
                  <c:v>1.9774260497083161E-4</c:v>
                </c:pt>
                <c:pt idx="1298">
                  <c:v>1.527054240629811E-4</c:v>
                </c:pt>
                <c:pt idx="1299">
                  <c:v>1.4174540737062186E-4</c:v>
                </c:pt>
                <c:pt idx="1300">
                  <c:v>1.378368959885323E-4</c:v>
                </c:pt>
                <c:pt idx="1301">
                  <c:v>1.3470202871420229E-4</c:v>
                </c:pt>
                <c:pt idx="1302">
                  <c:v>1.4017773297618488E-4</c:v>
                </c:pt>
                <c:pt idx="1303">
                  <c:v>1.4896277308289042E-4</c:v>
                </c:pt>
                <c:pt idx="1304">
                  <c:v>1.5258120531491947E-4</c:v>
                </c:pt>
                <c:pt idx="1305">
                  <c:v>1.0745491880699269E-4</c:v>
                </c:pt>
                <c:pt idx="1306">
                  <c:v>9.54193014577471E-5</c:v>
                </c:pt>
                <c:pt idx="1307">
                  <c:v>9.2587675133340197E-5</c:v>
                </c:pt>
                <c:pt idx="1308">
                  <c:v>1.0935485808784427E-4</c:v>
                </c:pt>
                <c:pt idx="1309">
                  <c:v>1.1203445916267617E-4</c:v>
                </c:pt>
                <c:pt idx="1310">
                  <c:v>1.1874079243991081E-4</c:v>
                </c:pt>
                <c:pt idx="1311">
                  <c:v>1.1334242488792947E-4</c:v>
                </c:pt>
                <c:pt idx="1312">
                  <c:v>6.8596851630087365E-5</c:v>
                </c:pt>
                <c:pt idx="1313">
                  <c:v>7.6625237187211257E-5</c:v>
                </c:pt>
                <c:pt idx="1314">
                  <c:v>7.7143156183413794E-5</c:v>
                </c:pt>
                <c:pt idx="1315">
                  <c:v>6.8690268850898366E-5</c:v>
                </c:pt>
                <c:pt idx="1316">
                  <c:v>7.5299709696467675E-5</c:v>
                </c:pt>
                <c:pt idx="1317">
                  <c:v>1.3579964610866937E-4</c:v>
                </c:pt>
                <c:pt idx="1318">
                  <c:v>1.4137109034062032E-4</c:v>
                </c:pt>
                <c:pt idx="1319">
                  <c:v>1.2288107727215838E-4</c:v>
                </c:pt>
                <c:pt idx="1320">
                  <c:v>1.5969819097716404E-4</c:v>
                </c:pt>
                <c:pt idx="1321">
                  <c:v>1.4278816920309614E-4</c:v>
                </c:pt>
                <c:pt idx="1322">
                  <c:v>1.2492574941532706E-4</c:v>
                </c:pt>
                <c:pt idx="1323">
                  <c:v>1.3492793080348587E-4</c:v>
                </c:pt>
                <c:pt idx="1324">
                  <c:v>1.8191193953012131E-4</c:v>
                </c:pt>
                <c:pt idx="1325">
                  <c:v>1.7587327340901163E-4</c:v>
                </c:pt>
                <c:pt idx="1326">
                  <c:v>1.7610675309192903E-4</c:v>
                </c:pt>
                <c:pt idx="1327">
                  <c:v>1.6641014606760221E-4</c:v>
                </c:pt>
                <c:pt idx="1328">
                  <c:v>1.9769538905058465E-4</c:v>
                </c:pt>
                <c:pt idx="1329">
                  <c:v>2.0337268167417135E-4</c:v>
                </c:pt>
                <c:pt idx="1330">
                  <c:v>2.6838474212960493E-4</c:v>
                </c:pt>
                <c:pt idx="1331">
                  <c:v>3.097103137836116E-4</c:v>
                </c:pt>
                <c:pt idx="1332">
                  <c:v>2.8540456249943219E-4</c:v>
                </c:pt>
                <c:pt idx="1333">
                  <c:v>2.7694378584855011E-4</c:v>
                </c:pt>
                <c:pt idx="1334">
                  <c:v>2.702863748215288E-4</c:v>
                </c:pt>
                <c:pt idx="1335">
                  <c:v>3.0998891800857907E-4</c:v>
                </c:pt>
                <c:pt idx="1336">
                  <c:v>2.8586835210512728E-4</c:v>
                </c:pt>
                <c:pt idx="1337">
                  <c:v>2.3429890409973442E-4</c:v>
                </c:pt>
                <c:pt idx="1338">
                  <c:v>2.3839109988428611E-4</c:v>
                </c:pt>
                <c:pt idx="1339">
                  <c:v>2.0924379244699099E-4</c:v>
                </c:pt>
                <c:pt idx="1340">
                  <c:v>1.2297264192794274E-4</c:v>
                </c:pt>
                <c:pt idx="1341">
                  <c:v>1.192504045387838E-4</c:v>
                </c:pt>
                <c:pt idx="1342">
                  <c:v>1.1011041077979641E-4</c:v>
                </c:pt>
                <c:pt idx="1343">
                  <c:v>1.2209088423702487E-4</c:v>
                </c:pt>
                <c:pt idx="1344">
                  <c:v>1.1814846119085942E-4</c:v>
                </c:pt>
                <c:pt idx="1345">
                  <c:v>1.0171037090612955E-4</c:v>
                </c:pt>
                <c:pt idx="1346">
                  <c:v>1.5409676751007014E-4</c:v>
                </c:pt>
                <c:pt idx="1347">
                  <c:v>1.4290284857219342E-4</c:v>
                </c:pt>
                <c:pt idx="1348">
                  <c:v>1.1890764637289974E-4</c:v>
                </c:pt>
                <c:pt idx="1349">
                  <c:v>1.1508194698464197E-4</c:v>
                </c:pt>
                <c:pt idx="1350">
                  <c:v>1.1345648184991031E-4</c:v>
                </c:pt>
                <c:pt idx="1351">
                  <c:v>1.1185396259304518E-4</c:v>
                </c:pt>
                <c:pt idx="1352">
                  <c:v>1.2762152422620161E-4</c:v>
                </c:pt>
                <c:pt idx="1353">
                  <c:v>1.2992310033780544E-4</c:v>
                </c:pt>
                <c:pt idx="1354">
                  <c:v>1.2409962703486155E-4</c:v>
                </c:pt>
                <c:pt idx="1355">
                  <c:v>1.1425184556590401E-4</c:v>
                </c:pt>
                <c:pt idx="1356">
                  <c:v>1.1498917400304181E-4</c:v>
                </c:pt>
                <c:pt idx="1357">
                  <c:v>1.298233197202365E-4</c:v>
                </c:pt>
                <c:pt idx="1358">
                  <c:v>1.8872083037986122E-4</c:v>
                </c:pt>
                <c:pt idx="1359">
                  <c:v>2.120200980115289E-4</c:v>
                </c:pt>
                <c:pt idx="1360">
                  <c:v>2.017748385820679E-4</c:v>
                </c:pt>
                <c:pt idx="1361">
                  <c:v>1.9563299698423982E-4</c:v>
                </c:pt>
                <c:pt idx="1362">
                  <c:v>2.0573794152898629E-4</c:v>
                </c:pt>
                <c:pt idx="1363">
                  <c:v>1.9938123143324417E-4</c:v>
                </c:pt>
                <c:pt idx="1364">
                  <c:v>1.9974134578280855E-4</c:v>
                </c:pt>
                <c:pt idx="1365">
                  <c:v>1.412779340432435E-4</c:v>
                </c:pt>
                <c:pt idx="1366">
                  <c:v>1.7121316531221794E-4</c:v>
                </c:pt>
                <c:pt idx="1367">
                  <c:v>2.1097016589548232E-4</c:v>
                </c:pt>
                <c:pt idx="1368">
                  <c:v>1.9193790697258394E-4</c:v>
                </c:pt>
                <c:pt idx="1369">
                  <c:v>1.8577984528965618E-4</c:v>
                </c:pt>
                <c:pt idx="1370">
                  <c:v>1.9429291194502713E-4</c:v>
                </c:pt>
                <c:pt idx="1371">
                  <c:v>2.971352224511285E-4</c:v>
                </c:pt>
                <c:pt idx="1372">
                  <c:v>2.8801788378621739E-4</c:v>
                </c:pt>
                <c:pt idx="1373">
                  <c:v>3.7221056068507214E-4</c:v>
                </c:pt>
                <c:pt idx="1374">
                  <c:v>3.6716843878210924E-4</c:v>
                </c:pt>
                <c:pt idx="1375">
                  <c:v>3.992280556867425E-4</c:v>
                </c:pt>
                <c:pt idx="1376">
                  <c:v>3.928473042034929E-4</c:v>
                </c:pt>
                <c:pt idx="1377">
                  <c:v>4.7589965619468404E-4</c:v>
                </c:pt>
                <c:pt idx="1378">
                  <c:v>4.8010220498510961E-4</c:v>
                </c:pt>
                <c:pt idx="1379">
                  <c:v>5.4813264645328142E-4</c:v>
                </c:pt>
                <c:pt idx="1380">
                  <c:v>5.4308458624690247E-4</c:v>
                </c:pt>
                <c:pt idx="1381">
                  <c:v>5.3037622148676051E-4</c:v>
                </c:pt>
                <c:pt idx="1382">
                  <c:v>5.1519627167415257E-4</c:v>
                </c:pt>
                <c:pt idx="1383">
                  <c:v>5.2483830777899816E-4</c:v>
                </c:pt>
                <c:pt idx="1384">
                  <c:v>4.9517811190716819E-4</c:v>
                </c:pt>
                <c:pt idx="1385">
                  <c:v>4.6794614615430254E-4</c:v>
                </c:pt>
                <c:pt idx="1386">
                  <c:v>4.4705522379619357E-4</c:v>
                </c:pt>
                <c:pt idx="1387">
                  <c:v>4.3569556288512804E-4</c:v>
                </c:pt>
                <c:pt idx="1388">
                  <c:v>4.2151275323252033E-4</c:v>
                </c:pt>
                <c:pt idx="1389">
                  <c:v>4.1041070194651258E-4</c:v>
                </c:pt>
                <c:pt idx="1390">
                  <c:v>4.0376008416288621E-4</c:v>
                </c:pt>
                <c:pt idx="1391">
                  <c:v>3.9724755907278393E-4</c:v>
                </c:pt>
                <c:pt idx="1392">
                  <c:v>4.6535283178141147E-4</c:v>
                </c:pt>
                <c:pt idx="1393">
                  <c:v>4.3935298176536562E-4</c:v>
                </c:pt>
                <c:pt idx="1394">
                  <c:v>4.4461998348814243E-4</c:v>
                </c:pt>
                <c:pt idx="1395">
                  <c:v>4.2913621884715822E-4</c:v>
                </c:pt>
                <c:pt idx="1396">
                  <c:v>4.1367456816464077E-4</c:v>
                </c:pt>
                <c:pt idx="1397">
                  <c:v>4.1396602490277677E-4</c:v>
                </c:pt>
                <c:pt idx="1398">
                  <c:v>3.8034576508926666E-4</c:v>
                </c:pt>
                <c:pt idx="1399">
                  <c:v>4.0980517691115978E-4</c:v>
                </c:pt>
                <c:pt idx="1400">
                  <c:v>3.9785067823816918E-4</c:v>
                </c:pt>
                <c:pt idx="1401">
                  <c:v>4.0846633719650224E-4</c:v>
                </c:pt>
                <c:pt idx="1402">
                  <c:v>3.8389018968974949E-4</c:v>
                </c:pt>
                <c:pt idx="1403">
                  <c:v>3.6324909391884894E-4</c:v>
                </c:pt>
                <c:pt idx="1404">
                  <c:v>3.8468174532732948E-4</c:v>
                </c:pt>
                <c:pt idx="1405">
                  <c:v>3.8063960069182137E-4</c:v>
                </c:pt>
                <c:pt idx="1406">
                  <c:v>3.9801109985084746E-4</c:v>
                </c:pt>
                <c:pt idx="1407">
                  <c:v>5.3680787054371474E-4</c:v>
                </c:pt>
                <c:pt idx="1408">
                  <c:v>5.3450515533213963E-4</c:v>
                </c:pt>
                <c:pt idx="1409">
                  <c:v>5.2413501675407492E-4</c:v>
                </c:pt>
                <c:pt idx="1410">
                  <c:v>5.2047636341985581E-4</c:v>
                </c:pt>
                <c:pt idx="1411">
                  <c:v>4.6592068243759383E-4</c:v>
                </c:pt>
                <c:pt idx="1412">
                  <c:v>4.5816746559464871E-4</c:v>
                </c:pt>
                <c:pt idx="1413">
                  <c:v>4.4226092565898564E-4</c:v>
                </c:pt>
                <c:pt idx="1414">
                  <c:v>4.4140275712509599E-4</c:v>
                </c:pt>
                <c:pt idx="1415">
                  <c:v>4.1720196770545268E-4</c:v>
                </c:pt>
                <c:pt idx="1416">
                  <c:v>3.7872845232175335E-4</c:v>
                </c:pt>
                <c:pt idx="1417">
                  <c:v>3.6960701456616272E-4</c:v>
                </c:pt>
                <c:pt idx="1418">
                  <c:v>3.606627949358425E-4</c:v>
                </c:pt>
                <c:pt idx="1419">
                  <c:v>3.5597610044056541E-4</c:v>
                </c:pt>
                <c:pt idx="1420">
                  <c:v>3.4724191311801461E-4</c:v>
                </c:pt>
                <c:pt idx="1421">
                  <c:v>3.0040710415718644E-4</c:v>
                </c:pt>
                <c:pt idx="1422">
                  <c:v>2.9455723318941106E-4</c:v>
                </c:pt>
                <c:pt idx="1423">
                  <c:v>2.820463476707213E-4</c:v>
                </c:pt>
                <c:pt idx="1424">
                  <c:v>2.7361226495962928E-4</c:v>
                </c:pt>
                <c:pt idx="1425">
                  <c:v>2.5067064772420482E-4</c:v>
                </c:pt>
                <c:pt idx="1426">
                  <c:v>2.4592453779820035E-4</c:v>
                </c:pt>
                <c:pt idx="1427">
                  <c:v>2.8440005930448382E-4</c:v>
                </c:pt>
                <c:pt idx="1428">
                  <c:v>2.6048432160338401E-4</c:v>
                </c:pt>
                <c:pt idx="1429">
                  <c:v>2.7372729918664299E-4</c:v>
                </c:pt>
                <c:pt idx="1430">
                  <c:v>2.3284992152228476E-4</c:v>
                </c:pt>
                <c:pt idx="1431">
                  <c:v>2.3679845796632974E-4</c:v>
                </c:pt>
                <c:pt idx="1432">
                  <c:v>2.9132671547558E-4</c:v>
                </c:pt>
                <c:pt idx="1433">
                  <c:v>3.5621524860762261E-4</c:v>
                </c:pt>
                <c:pt idx="1434">
                  <c:v>3.5101786281828548E-4</c:v>
                </c:pt>
                <c:pt idx="1435">
                  <c:v>3.8336813832343726E-4</c:v>
                </c:pt>
                <c:pt idx="1436">
                  <c:v>3.7056559387395137E-4</c:v>
                </c:pt>
                <c:pt idx="1437">
                  <c:v>3.6953601514250304E-4</c:v>
                </c:pt>
                <c:pt idx="1438">
                  <c:v>3.6199016120065902E-4</c:v>
                </c:pt>
                <c:pt idx="1439">
                  <c:v>3.4048785035021276E-4</c:v>
                </c:pt>
                <c:pt idx="1440">
                  <c:v>3.4931450109833241E-4</c:v>
                </c:pt>
                <c:pt idx="1441">
                  <c:v>3.3710656443656996E-4</c:v>
                </c:pt>
                <c:pt idx="1442">
                  <c:v>3.4203224576139646E-4</c:v>
                </c:pt>
                <c:pt idx="1443">
                  <c:v>3.5417968947222572E-4</c:v>
                </c:pt>
                <c:pt idx="1444">
                  <c:v>3.0145908109902242E-4</c:v>
                </c:pt>
                <c:pt idx="1445">
                  <c:v>2.9564871816465451E-4</c:v>
                </c:pt>
                <c:pt idx="1446">
                  <c:v>3.2964766070899383E-4</c:v>
                </c:pt>
                <c:pt idx="1447">
                  <c:v>2.9966799577860957E-4</c:v>
                </c:pt>
                <c:pt idx="1448">
                  <c:v>2.880203617866261E-4</c:v>
                </c:pt>
                <c:pt idx="1449">
                  <c:v>2.7358979137622418E-4</c:v>
                </c:pt>
                <c:pt idx="1450">
                  <c:v>2.6695571778572342E-4</c:v>
                </c:pt>
                <c:pt idx="1451">
                  <c:v>2.5860900190629883E-4</c:v>
                </c:pt>
                <c:pt idx="1452">
                  <c:v>2.5743934719539053E-4</c:v>
                </c:pt>
                <c:pt idx="1453">
                  <c:v>2.891122936306833E-4</c:v>
                </c:pt>
                <c:pt idx="1454">
                  <c:v>2.8160386706390208E-4</c:v>
                </c:pt>
                <c:pt idx="1455">
                  <c:v>2.8747202630941904E-4</c:v>
                </c:pt>
                <c:pt idx="1456">
                  <c:v>2.7401247005231155E-4</c:v>
                </c:pt>
                <c:pt idx="1457">
                  <c:v>2.5124402582364441E-4</c:v>
                </c:pt>
                <c:pt idx="1458">
                  <c:v>2.4506394485101937E-4</c:v>
                </c:pt>
                <c:pt idx="1459">
                  <c:v>2.4399111590571861E-4</c:v>
                </c:pt>
                <c:pt idx="1460">
                  <c:v>2.6242603912559199E-4</c:v>
                </c:pt>
                <c:pt idx="1461">
                  <c:v>2.6084038991155013E-4</c:v>
                </c:pt>
                <c:pt idx="1462">
                  <c:v>2.9029641404524644E-4</c:v>
                </c:pt>
                <c:pt idx="1463">
                  <c:v>2.8411488197473773E-4</c:v>
                </c:pt>
                <c:pt idx="1464">
                  <c:v>2.9537580182617719E-4</c:v>
                </c:pt>
                <c:pt idx="1465">
                  <c:v>2.8445236409882372E-4</c:v>
                </c:pt>
                <c:pt idx="1466">
                  <c:v>2.7002808667343005E-4</c:v>
                </c:pt>
                <c:pt idx="1467">
                  <c:v>2.5201317135464211E-4</c:v>
                </c:pt>
                <c:pt idx="1468">
                  <c:v>2.4952394487077659E-4</c:v>
                </c:pt>
                <c:pt idx="1469">
                  <c:v>2.8743932833638945E-4</c:v>
                </c:pt>
                <c:pt idx="1470">
                  <c:v>3.0406288537982384E-4</c:v>
                </c:pt>
                <c:pt idx="1471">
                  <c:v>2.9328164379837941E-4</c:v>
                </c:pt>
                <c:pt idx="1472">
                  <c:v>4.0027990795662961E-4</c:v>
                </c:pt>
                <c:pt idx="1473">
                  <c:v>3.8991111938428566E-4</c:v>
                </c:pt>
                <c:pt idx="1474">
                  <c:v>3.9086810119900306E-4</c:v>
                </c:pt>
                <c:pt idx="1475">
                  <c:v>3.8415018554791502E-4</c:v>
                </c:pt>
                <c:pt idx="1476">
                  <c:v>3.7297400636028094E-4</c:v>
                </c:pt>
                <c:pt idx="1477">
                  <c:v>3.6793531960154863E-4</c:v>
                </c:pt>
                <c:pt idx="1478">
                  <c:v>3.5890388761952729E-4</c:v>
                </c:pt>
                <c:pt idx="1479">
                  <c:v>4.0410914720320469E-4</c:v>
                </c:pt>
                <c:pt idx="1480">
                  <c:v>3.9185221451453427E-4</c:v>
                </c:pt>
                <c:pt idx="1481">
                  <c:v>3.7425386994654894E-4</c:v>
                </c:pt>
                <c:pt idx="1482">
                  <c:v>3.524601833820201E-4</c:v>
                </c:pt>
                <c:pt idx="1483">
                  <c:v>3.4108893254797674E-4</c:v>
                </c:pt>
                <c:pt idx="1484">
                  <c:v>3.3110112111858764E-4</c:v>
                </c:pt>
                <c:pt idx="1485">
                  <c:v>3.1373615659086859E-4</c:v>
                </c:pt>
                <c:pt idx="1486">
                  <c:v>3.644397189441485E-4</c:v>
                </c:pt>
                <c:pt idx="1487">
                  <c:v>3.6817937394510128E-4</c:v>
                </c:pt>
                <c:pt idx="1488">
                  <c:v>3.5771300295561645E-4</c:v>
                </c:pt>
                <c:pt idx="1489">
                  <c:v>3.477684871963747E-4</c:v>
                </c:pt>
                <c:pt idx="1490">
                  <c:v>3.4838955557957741E-4</c:v>
                </c:pt>
                <c:pt idx="1491">
                  <c:v>3.5068143827754884E-4</c:v>
                </c:pt>
                <c:pt idx="1492">
                  <c:v>3.2800706313968793E-4</c:v>
                </c:pt>
                <c:pt idx="1493">
                  <c:v>3.0469989483990543E-4</c:v>
                </c:pt>
                <c:pt idx="1494">
                  <c:v>2.9256189281599116E-4</c:v>
                </c:pt>
                <c:pt idx="1495">
                  <c:v>3.1014669518608016E-4</c:v>
                </c:pt>
                <c:pt idx="1496">
                  <c:v>3.2035701271242574E-4</c:v>
                </c:pt>
                <c:pt idx="1497">
                  <c:v>3.1172194146484135E-4</c:v>
                </c:pt>
                <c:pt idx="1498">
                  <c:v>2.9782020044153004E-4</c:v>
                </c:pt>
                <c:pt idx="1499">
                  <c:v>2.9516243030623142E-4</c:v>
                </c:pt>
                <c:pt idx="1500">
                  <c:v>2.929319287173364E-4</c:v>
                </c:pt>
                <c:pt idx="1501">
                  <c:v>2.825891494679966E-4</c:v>
                </c:pt>
                <c:pt idx="1502">
                  <c:v>2.7388763375554457E-4</c:v>
                </c:pt>
                <c:pt idx="1503">
                  <c:v>3.0612748515510739E-4</c:v>
                </c:pt>
                <c:pt idx="1504">
                  <c:v>2.9150844677850932E-4</c:v>
                </c:pt>
                <c:pt idx="1505">
                  <c:v>3.1077586434187087E-4</c:v>
                </c:pt>
                <c:pt idx="1506">
                  <c:v>2.9733393761103649E-4</c:v>
                </c:pt>
                <c:pt idx="1507">
                  <c:v>3.108668394131549E-4</c:v>
                </c:pt>
                <c:pt idx="1508">
                  <c:v>3.0858222482821172E-4</c:v>
                </c:pt>
                <c:pt idx="1509">
                  <c:v>2.83347789027028E-4</c:v>
                </c:pt>
                <c:pt idx="1510">
                  <c:v>3.6483970256313716E-4</c:v>
                </c:pt>
                <c:pt idx="1511">
                  <c:v>3.6577213483543708E-4</c:v>
                </c:pt>
                <c:pt idx="1512">
                  <c:v>3.4174467697815263E-4</c:v>
                </c:pt>
                <c:pt idx="1513">
                  <c:v>3.3320247933654832E-4</c:v>
                </c:pt>
                <c:pt idx="1514">
                  <c:v>3.2224570852429926E-4</c:v>
                </c:pt>
                <c:pt idx="1515">
                  <c:v>3.0140509044652487E-4</c:v>
                </c:pt>
                <c:pt idx="1516">
                  <c:v>3.7167485744083188E-4</c:v>
                </c:pt>
                <c:pt idx="1517">
                  <c:v>3.7173044051001558E-4</c:v>
                </c:pt>
                <c:pt idx="1518">
                  <c:v>4.5655319015938195E-4</c:v>
                </c:pt>
                <c:pt idx="1519">
                  <c:v>4.864907693567419E-4</c:v>
                </c:pt>
                <c:pt idx="1520">
                  <c:v>4.6390476914639573E-4</c:v>
                </c:pt>
                <c:pt idx="1521">
                  <c:v>4.4905883377628549E-4</c:v>
                </c:pt>
                <c:pt idx="1522">
                  <c:v>4.5706054847069022E-4</c:v>
                </c:pt>
                <c:pt idx="1523">
                  <c:v>4.4737509819864129E-4</c:v>
                </c:pt>
                <c:pt idx="1524">
                  <c:v>4.3112035705357454E-4</c:v>
                </c:pt>
                <c:pt idx="1525">
                  <c:v>4.1923390663998892E-4</c:v>
                </c:pt>
                <c:pt idx="1526">
                  <c:v>4.0471522589117495E-4</c:v>
                </c:pt>
                <c:pt idx="1527">
                  <c:v>3.8937965913031578E-4</c:v>
                </c:pt>
                <c:pt idx="1528">
                  <c:v>3.5365018848066256E-4</c:v>
                </c:pt>
                <c:pt idx="1529">
                  <c:v>3.2289353572973037E-4</c:v>
                </c:pt>
                <c:pt idx="1530">
                  <c:v>3.1671368636808573E-4</c:v>
                </c:pt>
                <c:pt idx="1531">
                  <c:v>3.1039393154350738E-4</c:v>
                </c:pt>
                <c:pt idx="1532">
                  <c:v>2.993978983772185E-4</c:v>
                </c:pt>
                <c:pt idx="1533">
                  <c:v>2.7649927175786018E-4</c:v>
                </c:pt>
                <c:pt idx="1534">
                  <c:v>2.5079504027559894E-4</c:v>
                </c:pt>
                <c:pt idx="1535">
                  <c:v>2.5025252743271937E-4</c:v>
                </c:pt>
                <c:pt idx="1536">
                  <c:v>2.695687186145223E-4</c:v>
                </c:pt>
                <c:pt idx="1537">
                  <c:v>3.1511481723096049E-4</c:v>
                </c:pt>
                <c:pt idx="1538">
                  <c:v>3.0547239458173772E-4</c:v>
                </c:pt>
                <c:pt idx="1539">
                  <c:v>3.0792372980750635E-4</c:v>
                </c:pt>
                <c:pt idx="1540">
                  <c:v>2.925704429259106E-4</c:v>
                </c:pt>
                <c:pt idx="1541">
                  <c:v>2.7798604741446507E-4</c:v>
                </c:pt>
                <c:pt idx="1542">
                  <c:v>2.8935495365516208E-4</c:v>
                </c:pt>
                <c:pt idx="1543">
                  <c:v>2.7546165069682255E-4</c:v>
                </c:pt>
                <c:pt idx="1544">
                  <c:v>2.4607509040016961E-4</c:v>
                </c:pt>
                <c:pt idx="1545">
                  <c:v>2.2267414679242933E-4</c:v>
                </c:pt>
                <c:pt idx="1546">
                  <c:v>2.0438561227739173E-4</c:v>
                </c:pt>
                <c:pt idx="1547">
                  <c:v>2.522834385740066E-4</c:v>
                </c:pt>
                <c:pt idx="1548">
                  <c:v>2.4604747599800338E-4</c:v>
                </c:pt>
                <c:pt idx="1549">
                  <c:v>3.0028162822736445E-4</c:v>
                </c:pt>
                <c:pt idx="1550">
                  <c:v>2.908885039025223E-4</c:v>
                </c:pt>
                <c:pt idx="1551">
                  <c:v>2.853180456435515E-4</c:v>
                </c:pt>
                <c:pt idx="1552">
                  <c:v>2.6319281406888379E-4</c:v>
                </c:pt>
                <c:pt idx="1553">
                  <c:v>2.5723335766066605E-4</c:v>
                </c:pt>
                <c:pt idx="1554">
                  <c:v>2.1102669058003826E-4</c:v>
                </c:pt>
                <c:pt idx="1555">
                  <c:v>2.0565561061698217E-4</c:v>
                </c:pt>
                <c:pt idx="1556">
                  <c:v>2.3271216134551458E-4</c:v>
                </c:pt>
                <c:pt idx="1557">
                  <c:v>2.274756685202867E-4</c:v>
                </c:pt>
                <c:pt idx="1558">
                  <c:v>2.2535793965586124E-4</c:v>
                </c:pt>
                <c:pt idx="1559">
                  <c:v>2.0658314867804086E-4</c:v>
                </c:pt>
                <c:pt idx="1560">
                  <c:v>1.7837967152573692E-4</c:v>
                </c:pt>
                <c:pt idx="1561">
                  <c:v>1.9638361371296595E-4</c:v>
                </c:pt>
                <c:pt idx="1562">
                  <c:v>2.0326860333460861E-4</c:v>
                </c:pt>
                <c:pt idx="1563">
                  <c:v>1.9929480351151878E-4</c:v>
                </c:pt>
                <c:pt idx="1564">
                  <c:v>1.9118434665153067E-4</c:v>
                </c:pt>
                <c:pt idx="1565">
                  <c:v>1.8612879407149067E-4</c:v>
                </c:pt>
                <c:pt idx="1566">
                  <c:v>1.9195756807930208E-4</c:v>
                </c:pt>
                <c:pt idx="1567">
                  <c:v>2.0260047001461896E-4</c:v>
                </c:pt>
                <c:pt idx="1568">
                  <c:v>1.8194870177505986E-4</c:v>
                </c:pt>
                <c:pt idx="1569">
                  <c:v>2.0478780950626294E-4</c:v>
                </c:pt>
                <c:pt idx="1570">
                  <c:v>2.0316520549258413E-4</c:v>
                </c:pt>
                <c:pt idx="1571">
                  <c:v>2.0071714886532306E-4</c:v>
                </c:pt>
                <c:pt idx="1572">
                  <c:v>1.2516748740825438E-4</c:v>
                </c:pt>
                <c:pt idx="1573">
                  <c:v>1.9093476530451591E-4</c:v>
                </c:pt>
                <c:pt idx="1574">
                  <c:v>2.2598107189141902E-4</c:v>
                </c:pt>
                <c:pt idx="1575">
                  <c:v>2.7896499145509075E-4</c:v>
                </c:pt>
                <c:pt idx="1576">
                  <c:v>2.7137487371223527E-4</c:v>
                </c:pt>
                <c:pt idx="1577">
                  <c:v>2.5887806861023938E-4</c:v>
                </c:pt>
                <c:pt idx="1578">
                  <c:v>2.8557813400188569E-4</c:v>
                </c:pt>
                <c:pt idx="1579">
                  <c:v>2.9759765935118994E-4</c:v>
                </c:pt>
                <c:pt idx="1580">
                  <c:v>3.3932080492396439E-4</c:v>
                </c:pt>
                <c:pt idx="1581">
                  <c:v>2.6202856823396095E-4</c:v>
                </c:pt>
                <c:pt idx="1582">
                  <c:v>2.5549749721155013E-4</c:v>
                </c:pt>
                <c:pt idx="1583">
                  <c:v>2.518170448636834E-4</c:v>
                </c:pt>
                <c:pt idx="1584">
                  <c:v>2.8505359037511756E-4</c:v>
                </c:pt>
                <c:pt idx="1585">
                  <c:v>2.7549892552242297E-4</c:v>
                </c:pt>
                <c:pt idx="1586">
                  <c:v>3.1211678203816516E-4</c:v>
                </c:pt>
                <c:pt idx="1587">
                  <c:v>2.8913492924134991E-4</c:v>
                </c:pt>
                <c:pt idx="1588">
                  <c:v>2.9057034455701045E-4</c:v>
                </c:pt>
                <c:pt idx="1589">
                  <c:v>2.6385844779839131E-4</c:v>
                </c:pt>
                <c:pt idx="1590">
                  <c:v>2.8121558819059451E-4</c:v>
                </c:pt>
                <c:pt idx="1591">
                  <c:v>2.6453214716100121E-4</c:v>
                </c:pt>
                <c:pt idx="1592">
                  <c:v>4.3658548767938231E-4</c:v>
                </c:pt>
                <c:pt idx="1593">
                  <c:v>4.2248776387926679E-4</c:v>
                </c:pt>
                <c:pt idx="1594">
                  <c:v>3.9856286514168809E-4</c:v>
                </c:pt>
                <c:pt idx="1595">
                  <c:v>3.9003283113146585E-4</c:v>
                </c:pt>
                <c:pt idx="1596">
                  <c:v>3.7192230505798436E-4</c:v>
                </c:pt>
                <c:pt idx="1597">
                  <c:v>3.7144681376350238E-4</c:v>
                </c:pt>
                <c:pt idx="1598">
                  <c:v>3.9063467684389717E-4</c:v>
                </c:pt>
                <c:pt idx="1599">
                  <c:v>3.9284529512436474E-4</c:v>
                </c:pt>
                <c:pt idx="1600">
                  <c:v>3.815648750230972E-4</c:v>
                </c:pt>
                <c:pt idx="1601">
                  <c:v>3.6365573528302175E-4</c:v>
                </c:pt>
                <c:pt idx="1602">
                  <c:v>3.6730622749906919E-4</c:v>
                </c:pt>
                <c:pt idx="1603">
                  <c:v>3.9066877360770258E-4</c:v>
                </c:pt>
                <c:pt idx="1604">
                  <c:v>3.7449389563855561E-4</c:v>
                </c:pt>
                <c:pt idx="1605">
                  <c:v>3.704608600703779E-4</c:v>
                </c:pt>
                <c:pt idx="1606">
                  <c:v>3.6015599082036805E-4</c:v>
                </c:pt>
                <c:pt idx="1607">
                  <c:v>3.3636693897885951E-4</c:v>
                </c:pt>
                <c:pt idx="1608">
                  <c:v>3.276750385318217E-4</c:v>
                </c:pt>
                <c:pt idx="1609">
                  <c:v>3.1363745607401646E-4</c:v>
                </c:pt>
                <c:pt idx="1610">
                  <c:v>2.8546706146407311E-4</c:v>
                </c:pt>
                <c:pt idx="1611">
                  <c:v>2.5266662724765439E-4</c:v>
                </c:pt>
                <c:pt idx="1612">
                  <c:v>2.6512838732444986E-4</c:v>
                </c:pt>
                <c:pt idx="1613">
                  <c:v>2.5959511760344212E-4</c:v>
                </c:pt>
                <c:pt idx="1614">
                  <c:v>2.5089288303932906E-4</c:v>
                </c:pt>
                <c:pt idx="1615">
                  <c:v>2.2520656502536594E-4</c:v>
                </c:pt>
                <c:pt idx="1616">
                  <c:v>2.2260061114398583E-4</c:v>
                </c:pt>
                <c:pt idx="1617">
                  <c:v>1.993914034222224E-4</c:v>
                </c:pt>
                <c:pt idx="1618">
                  <c:v>2.0683576557772838E-4</c:v>
                </c:pt>
                <c:pt idx="1619">
                  <c:v>2.02805031451236E-4</c:v>
                </c:pt>
                <c:pt idx="1620">
                  <c:v>2.1003343007832651E-4</c:v>
                </c:pt>
                <c:pt idx="1621">
                  <c:v>2.3819557522142064E-4</c:v>
                </c:pt>
                <c:pt idx="1622">
                  <c:v>1.9749985320019207E-4</c:v>
                </c:pt>
                <c:pt idx="1623">
                  <c:v>1.9162451869796915E-4</c:v>
                </c:pt>
                <c:pt idx="1624">
                  <c:v>1.8991058653500183E-4</c:v>
                </c:pt>
                <c:pt idx="1625">
                  <c:v>1.9672829937524033E-4</c:v>
                </c:pt>
                <c:pt idx="1626">
                  <c:v>2.8986410201842146E-4</c:v>
                </c:pt>
                <c:pt idx="1627">
                  <c:v>2.8952975902162898E-4</c:v>
                </c:pt>
                <c:pt idx="1628">
                  <c:v>2.9321111738644131E-4</c:v>
                </c:pt>
                <c:pt idx="1629">
                  <c:v>4.5888831320650946E-4</c:v>
                </c:pt>
                <c:pt idx="1630">
                  <c:v>4.6665631593018514E-4</c:v>
                </c:pt>
                <c:pt idx="1631">
                  <c:v>4.8837702917824859E-4</c:v>
                </c:pt>
                <c:pt idx="1632">
                  <c:v>4.869734571930629E-4</c:v>
                </c:pt>
                <c:pt idx="1633">
                  <c:v>5.0044630682134501E-4</c:v>
                </c:pt>
                <c:pt idx="1634">
                  <c:v>4.7117567836998014E-4</c:v>
                </c:pt>
                <c:pt idx="1635">
                  <c:v>4.4956147359515665E-4</c:v>
                </c:pt>
                <c:pt idx="1636">
                  <c:v>4.4923676265672216E-4</c:v>
                </c:pt>
                <c:pt idx="1637">
                  <c:v>5.0423820027341911E-4</c:v>
                </c:pt>
                <c:pt idx="1638">
                  <c:v>5.0894378441285898E-4</c:v>
                </c:pt>
                <c:pt idx="1639">
                  <c:v>5.1291637017426741E-4</c:v>
                </c:pt>
                <c:pt idx="1640">
                  <c:v>1.0090132737032155E-3</c:v>
                </c:pt>
                <c:pt idx="1641">
                  <c:v>9.7362703002055312E-4</c:v>
                </c:pt>
                <c:pt idx="1642">
                  <c:v>9.2550364762083277E-4</c:v>
                </c:pt>
                <c:pt idx="1643">
                  <c:v>1.1535928682814582E-3</c:v>
                </c:pt>
                <c:pt idx="1644">
                  <c:v>1.1087293322462877E-3</c:v>
                </c:pt>
                <c:pt idx="1645">
                  <c:v>1.0368905018070817E-3</c:v>
                </c:pt>
                <c:pt idx="1646">
                  <c:v>1.0064474902389045E-3</c:v>
                </c:pt>
                <c:pt idx="1647">
                  <c:v>9.1606078200109258E-4</c:v>
                </c:pt>
                <c:pt idx="1648">
                  <c:v>9.5909699874149109E-4</c:v>
                </c:pt>
                <c:pt idx="1649">
                  <c:v>9.5925389028166054E-4</c:v>
                </c:pt>
                <c:pt idx="1650">
                  <c:v>9.2085470640643978E-4</c:v>
                </c:pt>
                <c:pt idx="1651">
                  <c:v>8.6254108295512842E-4</c:v>
                </c:pt>
                <c:pt idx="1652">
                  <c:v>8.3068618290314355E-4</c:v>
                </c:pt>
                <c:pt idx="1653">
                  <c:v>7.6341368040414037E-4</c:v>
                </c:pt>
                <c:pt idx="1654">
                  <c:v>7.1543385021804887E-4</c:v>
                </c:pt>
                <c:pt idx="1655">
                  <c:v>6.9057060002470684E-4</c:v>
                </c:pt>
                <c:pt idx="1656">
                  <c:v>6.1661787129326331E-4</c:v>
                </c:pt>
                <c:pt idx="1657">
                  <c:v>5.7575199298752716E-4</c:v>
                </c:pt>
                <c:pt idx="1658">
                  <c:v>6.0243535641528521E-4</c:v>
                </c:pt>
                <c:pt idx="1659">
                  <c:v>5.6154215283242906E-4</c:v>
                </c:pt>
                <c:pt idx="1660">
                  <c:v>5.0315674051119776E-4</c:v>
                </c:pt>
                <c:pt idx="1661">
                  <c:v>4.8264648835250388E-4</c:v>
                </c:pt>
                <c:pt idx="1662">
                  <c:v>4.71837802095424E-4</c:v>
                </c:pt>
                <c:pt idx="1663">
                  <c:v>4.118513766326242E-4</c:v>
                </c:pt>
                <c:pt idx="1664">
                  <c:v>2.9117264295484141E-4</c:v>
                </c:pt>
                <c:pt idx="1665">
                  <c:v>2.8722606980824769E-4</c:v>
                </c:pt>
                <c:pt idx="1666">
                  <c:v>2.7868595435359792E-4</c:v>
                </c:pt>
                <c:pt idx="1667">
                  <c:v>2.6698627499683507E-4</c:v>
                </c:pt>
                <c:pt idx="1668">
                  <c:v>2.4856911971339471E-4</c:v>
                </c:pt>
                <c:pt idx="1669">
                  <c:v>2.5408794718683657E-4</c:v>
                </c:pt>
                <c:pt idx="1670">
                  <c:v>2.3809699187893262E-4</c:v>
                </c:pt>
                <c:pt idx="1671">
                  <c:v>2.3496983334452234E-4</c:v>
                </c:pt>
                <c:pt idx="1672">
                  <c:v>2.485964901196427E-4</c:v>
                </c:pt>
                <c:pt idx="1673">
                  <c:v>2.6453970645161628E-4</c:v>
                </c:pt>
                <c:pt idx="1674">
                  <c:v>2.8716611123415589E-4</c:v>
                </c:pt>
                <c:pt idx="1675">
                  <c:v>2.7085609383343048E-4</c:v>
                </c:pt>
                <c:pt idx="1676">
                  <c:v>2.5565595257391691E-4</c:v>
                </c:pt>
                <c:pt idx="1677">
                  <c:v>2.4445735391408788E-4</c:v>
                </c:pt>
                <c:pt idx="1678">
                  <c:v>2.3333528270529596E-4</c:v>
                </c:pt>
                <c:pt idx="1679">
                  <c:v>2.6256491400041497E-4</c:v>
                </c:pt>
                <c:pt idx="1680">
                  <c:v>2.6551063258950649E-4</c:v>
                </c:pt>
                <c:pt idx="1681">
                  <c:v>2.661291696371511E-4</c:v>
                </c:pt>
                <c:pt idx="1682">
                  <c:v>2.5956770904890584E-4</c:v>
                </c:pt>
                <c:pt idx="1683">
                  <c:v>2.6396401508993125E-4</c:v>
                </c:pt>
                <c:pt idx="1684">
                  <c:v>2.5543889047215964E-4</c:v>
                </c:pt>
                <c:pt idx="1685">
                  <c:v>2.4765737468719921E-4</c:v>
                </c:pt>
                <c:pt idx="1686">
                  <c:v>2.2414679046147681E-4</c:v>
                </c:pt>
                <c:pt idx="1687">
                  <c:v>2.5033342216026062E-4</c:v>
                </c:pt>
                <c:pt idx="1688">
                  <c:v>2.4138961798930765E-4</c:v>
                </c:pt>
                <c:pt idx="1689">
                  <c:v>2.1819007556622851E-4</c:v>
                </c:pt>
                <c:pt idx="1690">
                  <c:v>1.8920542517768851E-4</c:v>
                </c:pt>
                <c:pt idx="1691">
                  <c:v>1.8396180651090259E-4</c:v>
                </c:pt>
                <c:pt idx="1692">
                  <c:v>1.8004499687273104E-4</c:v>
                </c:pt>
                <c:pt idx="1693">
                  <c:v>1.8219926673447267E-4</c:v>
                </c:pt>
                <c:pt idx="1694">
                  <c:v>2.098637609848603E-4</c:v>
                </c:pt>
                <c:pt idx="1695">
                  <c:v>1.8205151394858684E-4</c:v>
                </c:pt>
                <c:pt idx="1696">
                  <c:v>1.7947869373670556E-4</c:v>
                </c:pt>
                <c:pt idx="1697">
                  <c:v>1.7487054584521602E-4</c:v>
                </c:pt>
                <c:pt idx="1698">
                  <c:v>1.9971225955928932E-4</c:v>
                </c:pt>
                <c:pt idx="1699">
                  <c:v>1.9515080190438006E-4</c:v>
                </c:pt>
                <c:pt idx="1700">
                  <c:v>1.6779451059484418E-4</c:v>
                </c:pt>
                <c:pt idx="1701">
                  <c:v>1.4484829809371358E-4</c:v>
                </c:pt>
                <c:pt idx="1702">
                  <c:v>1.4335282297003499E-4</c:v>
                </c:pt>
                <c:pt idx="1703">
                  <c:v>1.7530041175650927E-4</c:v>
                </c:pt>
                <c:pt idx="1704">
                  <c:v>2.4540735741659318E-4</c:v>
                </c:pt>
                <c:pt idx="1705">
                  <c:v>2.5113276169077821E-4</c:v>
                </c:pt>
                <c:pt idx="1706">
                  <c:v>2.5492655254343916E-4</c:v>
                </c:pt>
                <c:pt idx="1707">
                  <c:v>2.4404603169387828E-4</c:v>
                </c:pt>
                <c:pt idx="1708">
                  <c:v>2.4781438317292509E-4</c:v>
                </c:pt>
                <c:pt idx="1709">
                  <c:v>2.973233742502115E-4</c:v>
                </c:pt>
                <c:pt idx="1710">
                  <c:v>3.1021857115902878E-4</c:v>
                </c:pt>
                <c:pt idx="1711">
                  <c:v>2.9146830926660963E-4</c:v>
                </c:pt>
                <c:pt idx="1712">
                  <c:v>2.8288266013127742E-4</c:v>
                </c:pt>
                <c:pt idx="1713">
                  <c:v>2.5558643026703226E-4</c:v>
                </c:pt>
                <c:pt idx="1714">
                  <c:v>2.4941208595190105E-4</c:v>
                </c:pt>
                <c:pt idx="1715">
                  <c:v>2.4440942711931459E-4</c:v>
                </c:pt>
                <c:pt idx="1716">
                  <c:v>2.2869614551530382E-4</c:v>
                </c:pt>
                <c:pt idx="1717">
                  <c:v>2.2358919836919092E-4</c:v>
                </c:pt>
                <c:pt idx="1718">
                  <c:v>2.3735556357341078E-4</c:v>
                </c:pt>
                <c:pt idx="1719">
                  <c:v>2.2821041354651939E-4</c:v>
                </c:pt>
                <c:pt idx="1720">
                  <c:v>2.3666494895679342E-4</c:v>
                </c:pt>
                <c:pt idx="1721">
                  <c:v>3.0842167771457366E-4</c:v>
                </c:pt>
                <c:pt idx="1722">
                  <c:v>2.6197002768987208E-4</c:v>
                </c:pt>
                <c:pt idx="1723">
                  <c:v>2.5136720909162531E-4</c:v>
                </c:pt>
                <c:pt idx="1724">
                  <c:v>2.2873554602379016E-4</c:v>
                </c:pt>
                <c:pt idx="1725">
                  <c:v>2.0437750428182303E-4</c:v>
                </c:pt>
                <c:pt idx="1726">
                  <c:v>1.9658472148372728E-4</c:v>
                </c:pt>
                <c:pt idx="1727">
                  <c:v>1.8044935525163359E-4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RISKSTATS!$AT$2:$AT$2200</c:f>
              <c:numCache>
                <c:formatCode>0.00%</c:formatCode>
                <c:ptCount val="2199"/>
                <c:pt idx="1135">
                  <c:v>-7.3615587623666908E-5</c:v>
                </c:pt>
                <c:pt idx="1136">
                  <c:v>-7.578398442763727E-5</c:v>
                </c:pt>
                <c:pt idx="1137">
                  <c:v>-7.3962153767304019E-5</c:v>
                </c:pt>
                <c:pt idx="1138">
                  <c:v>-6.9525449148457639E-5</c:v>
                </c:pt>
                <c:pt idx="1139">
                  <c:v>-7.0160074784056666E-5</c:v>
                </c:pt>
                <c:pt idx="1140">
                  <c:v>-7.3827882110374433E-5</c:v>
                </c:pt>
                <c:pt idx="1141">
                  <c:v>-7.4602103865797556E-5</c:v>
                </c:pt>
                <c:pt idx="1142">
                  <c:v>-6.60964957839336E-5</c:v>
                </c:pt>
                <c:pt idx="1143">
                  <c:v>-6.3692053425544072E-5</c:v>
                </c:pt>
                <c:pt idx="1144">
                  <c:v>-5.1644420986271406E-5</c:v>
                </c:pt>
                <c:pt idx="1145">
                  <c:v>-5.0096405660912159E-5</c:v>
                </c:pt>
                <c:pt idx="1146">
                  <c:v>-4.8718760701889843E-5</c:v>
                </c:pt>
                <c:pt idx="1147">
                  <c:v>-4.7025045084158491E-5</c:v>
                </c:pt>
                <c:pt idx="1148">
                  <c:v>-4.5247282703664673E-5</c:v>
                </c:pt>
                <c:pt idx="1149">
                  <c:v>-4.0825824013406712E-5</c:v>
                </c:pt>
                <c:pt idx="1150">
                  <c:v>-4.1664527028600861E-5</c:v>
                </c:pt>
                <c:pt idx="1151">
                  <c:v>-2.4042008838748301E-5</c:v>
                </c:pt>
                <c:pt idx="1152">
                  <c:v>-1.9371276558094904E-5</c:v>
                </c:pt>
                <c:pt idx="1153">
                  <c:v>-1.8040001609679455E-5</c:v>
                </c:pt>
                <c:pt idx="1154">
                  <c:v>-1.7379302321684035E-5</c:v>
                </c:pt>
                <c:pt idx="1155">
                  <c:v>-2.0912589523503987E-5</c:v>
                </c:pt>
                <c:pt idx="1156">
                  <c:v>-1.7755797064837603E-5</c:v>
                </c:pt>
                <c:pt idx="1157">
                  <c:v>-1.6692343172634646E-5</c:v>
                </c:pt>
                <c:pt idx="1158">
                  <c:v>-1.6893591799697933E-5</c:v>
                </c:pt>
                <c:pt idx="1159">
                  <c:v>-1.3315362134137182E-5</c:v>
                </c:pt>
                <c:pt idx="1160">
                  <c:v>-1.7916501590877465E-5</c:v>
                </c:pt>
                <c:pt idx="1161">
                  <c:v>-1.9725455345170357E-5</c:v>
                </c:pt>
                <c:pt idx="1162">
                  <c:v>-1.9695533690132266E-5</c:v>
                </c:pt>
                <c:pt idx="1163">
                  <c:v>-2.1526115534306592E-5</c:v>
                </c:pt>
                <c:pt idx="1164">
                  <c:v>-2.3425142717272631E-5</c:v>
                </c:pt>
                <c:pt idx="1165">
                  <c:v>-3.1792490358676125E-5</c:v>
                </c:pt>
                <c:pt idx="1166">
                  <c:v>-2.6488396917536498E-5</c:v>
                </c:pt>
                <c:pt idx="1167">
                  <c:v>-3.4581924185599292E-5</c:v>
                </c:pt>
                <c:pt idx="1168">
                  <c:v>-3.3754659175657935E-5</c:v>
                </c:pt>
                <c:pt idx="1169">
                  <c:v>-3.6203410570868209E-5</c:v>
                </c:pt>
                <c:pt idx="1170">
                  <c:v>-3.5162773154620973E-5</c:v>
                </c:pt>
                <c:pt idx="1171">
                  <c:v>-3.4647632703030086E-5</c:v>
                </c:pt>
                <c:pt idx="1172">
                  <c:v>-3.1038469388313432E-5</c:v>
                </c:pt>
                <c:pt idx="1173">
                  <c:v>-3.1503629183086585E-5</c:v>
                </c:pt>
                <c:pt idx="1174">
                  <c:v>-3.126220289630198E-5</c:v>
                </c:pt>
                <c:pt idx="1175">
                  <c:v>-2.8461457873804204E-5</c:v>
                </c:pt>
                <c:pt idx="1176">
                  <c:v>-3.8382920139614878E-5</c:v>
                </c:pt>
                <c:pt idx="1177">
                  <c:v>-6.2347454982278445E-6</c:v>
                </c:pt>
                <c:pt idx="1178">
                  <c:v>-5.6195425102383995E-6</c:v>
                </c:pt>
                <c:pt idx="1179">
                  <c:v>-4.0639968461706765E-6</c:v>
                </c:pt>
                <c:pt idx="1180">
                  <c:v>-2.3919582416145463E-6</c:v>
                </c:pt>
                <c:pt idx="1181">
                  <c:v>-3.6116314201973226E-6</c:v>
                </c:pt>
                <c:pt idx="1182">
                  <c:v>-4.6006408179945672E-6</c:v>
                </c:pt>
                <c:pt idx="1183">
                  <c:v>-3.4644690775719666E-6</c:v>
                </c:pt>
                <c:pt idx="1184">
                  <c:v>-9.4765524246488571E-6</c:v>
                </c:pt>
                <c:pt idx="1185">
                  <c:v>-6.8191267331901893E-6</c:v>
                </c:pt>
                <c:pt idx="1186">
                  <c:v>-6.9913214579945409E-6</c:v>
                </c:pt>
                <c:pt idx="1187">
                  <c:v>9.487588035027185E-6</c:v>
                </c:pt>
                <c:pt idx="1188">
                  <c:v>1.8986172687770338E-5</c:v>
                </c:pt>
                <c:pt idx="1189">
                  <c:v>2.256547095764219E-5</c:v>
                </c:pt>
                <c:pt idx="1190">
                  <c:v>1.9551933647992763E-5</c:v>
                </c:pt>
                <c:pt idx="1191">
                  <c:v>2.4923189996034485E-6</c:v>
                </c:pt>
                <c:pt idx="1192">
                  <c:v>1.8753538358463638E-6</c:v>
                </c:pt>
                <c:pt idx="1193">
                  <c:v>3.3451392682188895E-6</c:v>
                </c:pt>
                <c:pt idx="1194">
                  <c:v>2.9252370358939575E-6</c:v>
                </c:pt>
                <c:pt idx="1195">
                  <c:v>2.6396287573321908E-6</c:v>
                </c:pt>
                <c:pt idx="1196">
                  <c:v>4.4134796369370264E-6</c:v>
                </c:pt>
                <c:pt idx="1197">
                  <c:v>-1.3937397403024188E-5</c:v>
                </c:pt>
                <c:pt idx="1198">
                  <c:v>-1.8583807256870716E-5</c:v>
                </c:pt>
                <c:pt idx="1199">
                  <c:v>-2.6925398742405851E-5</c:v>
                </c:pt>
                <c:pt idx="1200">
                  <c:v>-5.5966674083687605E-6</c:v>
                </c:pt>
                <c:pt idx="1201">
                  <c:v>-8.8729276629274274E-6</c:v>
                </c:pt>
                <c:pt idx="1202">
                  <c:v>-5.3795260822627067E-6</c:v>
                </c:pt>
                <c:pt idx="1203">
                  <c:v>-2.0135704146436081E-5</c:v>
                </c:pt>
                <c:pt idx="1204">
                  <c:v>-2.0307112098601771E-5</c:v>
                </c:pt>
                <c:pt idx="1205">
                  <c:v>-3.5832158225198241E-5</c:v>
                </c:pt>
                <c:pt idx="1206">
                  <c:v>-3.5257019962791082E-5</c:v>
                </c:pt>
                <c:pt idx="1207">
                  <c:v>-3.5511224233437454E-5</c:v>
                </c:pt>
                <c:pt idx="1208">
                  <c:v>-3.9207731157137004E-5</c:v>
                </c:pt>
                <c:pt idx="1209">
                  <c:v>-3.2336404211727637E-5</c:v>
                </c:pt>
                <c:pt idx="1210">
                  <c:v>-4.3771444506984807E-5</c:v>
                </c:pt>
                <c:pt idx="1211">
                  <c:v>-3.9528508113739172E-5</c:v>
                </c:pt>
                <c:pt idx="1212">
                  <c:v>-3.5599463180934832E-5</c:v>
                </c:pt>
                <c:pt idx="1213">
                  <c:v>-3.39113786452136E-5</c:v>
                </c:pt>
                <c:pt idx="1214">
                  <c:v>-4.3843493228919221E-5</c:v>
                </c:pt>
                <c:pt idx="1215">
                  <c:v>-3.9563148874415292E-5</c:v>
                </c:pt>
                <c:pt idx="1216">
                  <c:v>-3.8792963754823082E-5</c:v>
                </c:pt>
                <c:pt idx="1217">
                  <c:v>-4.155591936610857E-5</c:v>
                </c:pt>
                <c:pt idx="1218">
                  <c:v>-3.7779229215146279E-5</c:v>
                </c:pt>
                <c:pt idx="1219">
                  <c:v>-3.8300146432793594E-5</c:v>
                </c:pt>
                <c:pt idx="1220">
                  <c:v>-3.4848324092343947E-5</c:v>
                </c:pt>
                <c:pt idx="1221">
                  <c:v>-4.083442385725639E-5</c:v>
                </c:pt>
                <c:pt idx="1222">
                  <c:v>-4.0777242580347539E-5</c:v>
                </c:pt>
                <c:pt idx="1223">
                  <c:v>-2.9300406372200929E-5</c:v>
                </c:pt>
                <c:pt idx="1224">
                  <c:v>-3.6784984834112202E-5</c:v>
                </c:pt>
                <c:pt idx="1225">
                  <c:v>-1.2766479739816001E-5</c:v>
                </c:pt>
                <c:pt idx="1226">
                  <c:v>-1.1648854342320379E-5</c:v>
                </c:pt>
                <c:pt idx="1227">
                  <c:v>-5.4485593466518905E-6</c:v>
                </c:pt>
                <c:pt idx="1228">
                  <c:v>-9.2166485798903656E-6</c:v>
                </c:pt>
                <c:pt idx="1229">
                  <c:v>-1.113208699842875E-5</c:v>
                </c:pt>
                <c:pt idx="1230">
                  <c:v>-1.2920453212716598E-5</c:v>
                </c:pt>
                <c:pt idx="1231">
                  <c:v>-1.909651591937999E-5</c:v>
                </c:pt>
                <c:pt idx="1232">
                  <c:v>-1.3541639731960171E-5</c:v>
                </c:pt>
                <c:pt idx="1233">
                  <c:v>-2.1229460816950811E-5</c:v>
                </c:pt>
                <c:pt idx="1234">
                  <c:v>-2.722213276153379E-5</c:v>
                </c:pt>
                <c:pt idx="1235">
                  <c:v>-4.4770233070624263E-5</c:v>
                </c:pt>
                <c:pt idx="1236">
                  <c:v>-4.229017478899038E-5</c:v>
                </c:pt>
                <c:pt idx="1237">
                  <c:v>-4.4533845889623241E-5</c:v>
                </c:pt>
                <c:pt idx="1238">
                  <c:v>-5.0933079418494074E-5</c:v>
                </c:pt>
                <c:pt idx="1239">
                  <c:v>-4.3372683179238676E-5</c:v>
                </c:pt>
                <c:pt idx="1240">
                  <c:v>-3.9604216206873221E-5</c:v>
                </c:pt>
                <c:pt idx="1241">
                  <c:v>-4.0731251865536673E-5</c:v>
                </c:pt>
                <c:pt idx="1242">
                  <c:v>-3.4989064621784452E-5</c:v>
                </c:pt>
                <c:pt idx="1243">
                  <c:v>-4.1292910417625725E-5</c:v>
                </c:pt>
                <c:pt idx="1244">
                  <c:v>-3.6870119005270893E-5</c:v>
                </c:pt>
                <c:pt idx="1245">
                  <c:v>-3.4364825358247139E-5</c:v>
                </c:pt>
                <c:pt idx="1246">
                  <c:v>-3.2196703547377259E-5</c:v>
                </c:pt>
                <c:pt idx="1247">
                  <c:v>-3.3828655436232173E-5</c:v>
                </c:pt>
                <c:pt idx="1248">
                  <c:v>-3.1618666048896864E-5</c:v>
                </c:pt>
                <c:pt idx="1249">
                  <c:v>-3.1776094463505041E-5</c:v>
                </c:pt>
                <c:pt idx="1250">
                  <c:v>-2.9310276873744528E-5</c:v>
                </c:pt>
                <c:pt idx="1251">
                  <c:v>-1.9114708378984089E-5</c:v>
                </c:pt>
                <c:pt idx="1252">
                  <c:v>-1.7141958436740628E-5</c:v>
                </c:pt>
                <c:pt idx="1253">
                  <c:v>-1.7392156151780022E-5</c:v>
                </c:pt>
                <c:pt idx="1254">
                  <c:v>-1.8522534793713369E-5</c:v>
                </c:pt>
                <c:pt idx="1255">
                  <c:v>-2.9592960549400928E-5</c:v>
                </c:pt>
                <c:pt idx="1256">
                  <c:v>-3.8729188848103193E-5</c:v>
                </c:pt>
                <c:pt idx="1257">
                  <c:v>-3.0341442329152455E-5</c:v>
                </c:pt>
                <c:pt idx="1258">
                  <c:v>-3.7618644266880118E-5</c:v>
                </c:pt>
                <c:pt idx="1259">
                  <c:v>-4.6947980467845899E-5</c:v>
                </c:pt>
                <c:pt idx="1260">
                  <c:v>-5.3158837802177841E-5</c:v>
                </c:pt>
                <c:pt idx="1261">
                  <c:v>-5.2137228887980142E-5</c:v>
                </c:pt>
                <c:pt idx="1262">
                  <c:v>-5.192866772132373E-5</c:v>
                </c:pt>
                <c:pt idx="1263">
                  <c:v>-4.9652617942220226E-5</c:v>
                </c:pt>
                <c:pt idx="1264">
                  <c:v>-8.1482090050258066E-5</c:v>
                </c:pt>
                <c:pt idx="1265">
                  <c:v>-8.6251552385569629E-5</c:v>
                </c:pt>
                <c:pt idx="1266">
                  <c:v>-9.5814352250468094E-5</c:v>
                </c:pt>
                <c:pt idx="1267">
                  <c:v>-8.6402322340929085E-5</c:v>
                </c:pt>
                <c:pt idx="1268">
                  <c:v>-8.7030619499597385E-5</c:v>
                </c:pt>
                <c:pt idx="1269">
                  <c:v>-8.5181952073659111E-5</c:v>
                </c:pt>
                <c:pt idx="1270">
                  <c:v>-8.5481006385288623E-5</c:v>
                </c:pt>
                <c:pt idx="1271">
                  <c:v>-9.4228399480787147E-5</c:v>
                </c:pt>
                <c:pt idx="1272">
                  <c:v>-7.3632943477331067E-5</c:v>
                </c:pt>
                <c:pt idx="1273">
                  <c:v>-7.1979768148256113E-5</c:v>
                </c:pt>
                <c:pt idx="1274">
                  <c:v>-6.9375372788328126E-5</c:v>
                </c:pt>
                <c:pt idx="1275">
                  <c:v>-6.3586994954750395E-5</c:v>
                </c:pt>
                <c:pt idx="1276">
                  <c:v>-6.0203813433582047E-5</c:v>
                </c:pt>
                <c:pt idx="1277">
                  <c:v>-6.0887613664554375E-5</c:v>
                </c:pt>
                <c:pt idx="1278">
                  <c:v>-6.0449129107955972E-5</c:v>
                </c:pt>
                <c:pt idx="1279">
                  <c:v>-5.7938850724678718E-5</c:v>
                </c:pt>
                <c:pt idx="1280">
                  <c:v>-7.0551836250770395E-5</c:v>
                </c:pt>
                <c:pt idx="1281">
                  <c:v>-2.9422986874496894E-5</c:v>
                </c:pt>
                <c:pt idx="1282">
                  <c:v>-2.6244922672053213E-5</c:v>
                </c:pt>
                <c:pt idx="1283">
                  <c:v>-2.6136291881536585E-5</c:v>
                </c:pt>
                <c:pt idx="1284">
                  <c:v>-2.329555996138444E-5</c:v>
                </c:pt>
                <c:pt idx="1285">
                  <c:v>-2.5042972650966718E-5</c:v>
                </c:pt>
                <c:pt idx="1286">
                  <c:v>-2.305931418509057E-5</c:v>
                </c:pt>
                <c:pt idx="1287">
                  <c:v>-3.2446210263094561E-5</c:v>
                </c:pt>
                <c:pt idx="1288">
                  <c:v>-2.5006642194645813E-5</c:v>
                </c:pt>
                <c:pt idx="1289">
                  <c:v>-2.733698839971332E-5</c:v>
                </c:pt>
                <c:pt idx="1290">
                  <c:v>-1.1644163753362486E-5</c:v>
                </c:pt>
                <c:pt idx="1291">
                  <c:v>-1.1619525756373108E-5</c:v>
                </c:pt>
                <c:pt idx="1292">
                  <c:v>-5.9306181273939743E-6</c:v>
                </c:pt>
                <c:pt idx="1293">
                  <c:v>-2.6228425086261886E-5</c:v>
                </c:pt>
                <c:pt idx="1294">
                  <c:v>-2.6410491720940383E-5</c:v>
                </c:pt>
                <c:pt idx="1295">
                  <c:v>-2.626080686746298E-5</c:v>
                </c:pt>
                <c:pt idx="1296">
                  <c:v>-2.5147919882334308E-5</c:v>
                </c:pt>
                <c:pt idx="1297">
                  <c:v>-2.5271015115162044E-5</c:v>
                </c:pt>
                <c:pt idx="1298">
                  <c:v>-9.0808393304148993E-6</c:v>
                </c:pt>
                <c:pt idx="1299">
                  <c:v>-1.4182703117764211E-5</c:v>
                </c:pt>
                <c:pt idx="1300">
                  <c:v>-1.2166686697517514E-5</c:v>
                </c:pt>
                <c:pt idx="1301">
                  <c:v>-1.48453127359033E-5</c:v>
                </c:pt>
                <c:pt idx="1302">
                  <c:v>-1.1764499727216777E-5</c:v>
                </c:pt>
                <c:pt idx="1303">
                  <c:v>9.6462379791981582E-6</c:v>
                </c:pt>
                <c:pt idx="1304">
                  <c:v>6.6309329401503619E-6</c:v>
                </c:pt>
                <c:pt idx="1305">
                  <c:v>1.1111767858444093E-5</c:v>
                </c:pt>
                <c:pt idx="1306">
                  <c:v>1.10123875447261E-5</c:v>
                </c:pt>
                <c:pt idx="1307">
                  <c:v>9.6705871020949916E-6</c:v>
                </c:pt>
                <c:pt idx="1308">
                  <c:v>-1.0894892581842255E-5</c:v>
                </c:pt>
                <c:pt idx="1309">
                  <c:v>-1.2043475678189354E-5</c:v>
                </c:pt>
                <c:pt idx="1310">
                  <c:v>-1.9539117387805128E-5</c:v>
                </c:pt>
                <c:pt idx="1311">
                  <c:v>-2.2729174393941818E-5</c:v>
                </c:pt>
                <c:pt idx="1312">
                  <c:v>-3.8211500131288154E-5</c:v>
                </c:pt>
                <c:pt idx="1313">
                  <c:v>-2.2744223259374781E-5</c:v>
                </c:pt>
                <c:pt idx="1314">
                  <c:v>-2.3792522264189718E-5</c:v>
                </c:pt>
                <c:pt idx="1315">
                  <c:v>-2.3390271727505695E-5</c:v>
                </c:pt>
                <c:pt idx="1316">
                  <c:v>-2.3863020361966462E-5</c:v>
                </c:pt>
                <c:pt idx="1317">
                  <c:v>-3.2530385422708027E-5</c:v>
                </c:pt>
                <c:pt idx="1318">
                  <c:v>-2.4464085750242185E-5</c:v>
                </c:pt>
                <c:pt idx="1319">
                  <c:v>-1.8033746514042268E-5</c:v>
                </c:pt>
                <c:pt idx="1320">
                  <c:v>-3.5595821401321628E-5</c:v>
                </c:pt>
                <c:pt idx="1321">
                  <c:v>-3.4939539297692602E-5</c:v>
                </c:pt>
                <c:pt idx="1322">
                  <c:v>-2.3257393179624744E-5</c:v>
                </c:pt>
                <c:pt idx="1323">
                  <c:v>-8.5161401417011539E-6</c:v>
                </c:pt>
                <c:pt idx="1324">
                  <c:v>-8.2165114260923243E-5</c:v>
                </c:pt>
                <c:pt idx="1325">
                  <c:v>-8.0145838400365815E-5</c:v>
                </c:pt>
                <c:pt idx="1326">
                  <c:v>-8.2623380371312855E-5</c:v>
                </c:pt>
                <c:pt idx="1327">
                  <c:v>-7.1699123778020879E-5</c:v>
                </c:pt>
                <c:pt idx="1328">
                  <c:v>-8.5254897806965878E-5</c:v>
                </c:pt>
                <c:pt idx="1329">
                  <c:v>-9.2682924516563665E-5</c:v>
                </c:pt>
                <c:pt idx="1330">
                  <c:v>-1.2196169046941326E-4</c:v>
                </c:pt>
                <c:pt idx="1331">
                  <c:v>-8.5242427598540297E-5</c:v>
                </c:pt>
                <c:pt idx="1332">
                  <c:v>-6.01202404614883E-5</c:v>
                </c:pt>
                <c:pt idx="1333">
                  <c:v>-5.8377636127808944E-5</c:v>
                </c:pt>
                <c:pt idx="1334">
                  <c:v>-5.01918825666571E-5</c:v>
                </c:pt>
                <c:pt idx="1335">
                  <c:v>-1.7579565805268498E-5</c:v>
                </c:pt>
                <c:pt idx="1336">
                  <c:v>-1.9868156483207455E-5</c:v>
                </c:pt>
                <c:pt idx="1337">
                  <c:v>-5.6557309820636296E-5</c:v>
                </c:pt>
                <c:pt idx="1338">
                  <c:v>-1.0283858462029088E-4</c:v>
                </c:pt>
                <c:pt idx="1339">
                  <c:v>-1.1386679496758522E-4</c:v>
                </c:pt>
                <c:pt idx="1340">
                  <c:v>-1.3209856304520208E-4</c:v>
                </c:pt>
                <c:pt idx="1341">
                  <c:v>-1.2807601000564589E-4</c:v>
                </c:pt>
                <c:pt idx="1342">
                  <c:v>-1.3131530026216928E-4</c:v>
                </c:pt>
                <c:pt idx="1343">
                  <c:v>-1.4532902763932998E-4</c:v>
                </c:pt>
                <c:pt idx="1344">
                  <c:v>-1.403421902159267E-4</c:v>
                </c:pt>
                <c:pt idx="1345">
                  <c:v>-1.2163718084346183E-4</c:v>
                </c:pt>
                <c:pt idx="1346">
                  <c:v>-1.5714730389342364E-4</c:v>
                </c:pt>
                <c:pt idx="1347">
                  <c:v>-1.5004589357444926E-4</c:v>
                </c:pt>
                <c:pt idx="1348">
                  <c:v>-1.4958897096503855E-4</c:v>
                </c:pt>
                <c:pt idx="1349">
                  <c:v>-1.5731337865758257E-4</c:v>
                </c:pt>
                <c:pt idx="1350">
                  <c:v>-1.5150766582727989E-4</c:v>
                </c:pt>
                <c:pt idx="1351">
                  <c:v>-1.4723801538801338E-4</c:v>
                </c:pt>
                <c:pt idx="1352">
                  <c:v>-1.4011166568582046E-4</c:v>
                </c:pt>
                <c:pt idx="1353">
                  <c:v>-1.3338033034895872E-4</c:v>
                </c:pt>
                <c:pt idx="1354">
                  <c:v>-1.3000852589448516E-4</c:v>
                </c:pt>
                <c:pt idx="1355">
                  <c:v>-1.2630540301913117E-4</c:v>
                </c:pt>
                <c:pt idx="1356">
                  <c:v>-1.2680359010500556E-4</c:v>
                </c:pt>
                <c:pt idx="1357">
                  <c:v>-1.2573108192199641E-4</c:v>
                </c:pt>
                <c:pt idx="1358">
                  <c:v>-1.3989659000055568E-4</c:v>
                </c:pt>
                <c:pt idx="1359">
                  <c:v>-1.3862883490882211E-4</c:v>
                </c:pt>
                <c:pt idx="1360">
                  <c:v>-1.3976758119054128E-4</c:v>
                </c:pt>
                <c:pt idx="1361">
                  <c:v>-1.3550613806714452E-4</c:v>
                </c:pt>
                <c:pt idx="1362">
                  <c:v>-1.3555901143730162E-4</c:v>
                </c:pt>
                <c:pt idx="1363">
                  <c:v>-1.3135544529135535E-4</c:v>
                </c:pt>
                <c:pt idx="1364">
                  <c:v>-1.3773976213327327E-4</c:v>
                </c:pt>
                <c:pt idx="1365">
                  <c:v>-1.1192088516445166E-4</c:v>
                </c:pt>
                <c:pt idx="1366">
                  <c:v>-1.567001614604747E-4</c:v>
                </c:pt>
                <c:pt idx="1367">
                  <c:v>-1.6763045028459929E-4</c:v>
                </c:pt>
                <c:pt idx="1368">
                  <c:v>-1.658918512373897E-4</c:v>
                </c:pt>
                <c:pt idx="1369">
                  <c:v>-1.6059888773980305E-4</c:v>
                </c:pt>
                <c:pt idx="1370">
                  <c:v>-1.6613485563101202E-4</c:v>
                </c:pt>
                <c:pt idx="1371">
                  <c:v>-1.2874129158127148E-4</c:v>
                </c:pt>
                <c:pt idx="1372">
                  <c:v>-1.2767048338208837E-4</c:v>
                </c:pt>
                <c:pt idx="1373">
                  <c:v>-1.2504701728777224E-4</c:v>
                </c:pt>
                <c:pt idx="1374">
                  <c:v>-1.266428572727118E-4</c:v>
                </c:pt>
                <c:pt idx="1375">
                  <c:v>-1.3254880986563475E-4</c:v>
                </c:pt>
                <c:pt idx="1376">
                  <c:v>-1.4796322886858441E-4</c:v>
                </c:pt>
                <c:pt idx="1377">
                  <c:v>-1.1329796637117942E-4</c:v>
                </c:pt>
                <c:pt idx="1378">
                  <c:v>-1.313684181111631E-4</c:v>
                </c:pt>
                <c:pt idx="1379">
                  <c:v>-1.4568541675626814E-4</c:v>
                </c:pt>
                <c:pt idx="1380">
                  <c:v>-1.378606374768594E-4</c:v>
                </c:pt>
                <c:pt idx="1381">
                  <c:v>-1.3280805653404339E-4</c:v>
                </c:pt>
                <c:pt idx="1382">
                  <c:v>-1.2635822720403431E-4</c:v>
                </c:pt>
                <c:pt idx="1383">
                  <c:v>-1.2280265669125005E-4</c:v>
                </c:pt>
                <c:pt idx="1384">
                  <c:v>-1.229631190922021E-4</c:v>
                </c:pt>
                <c:pt idx="1385">
                  <c:v>-1.1337327822566382E-4</c:v>
                </c:pt>
                <c:pt idx="1386">
                  <c:v>-1.1049159878616302E-4</c:v>
                </c:pt>
                <c:pt idx="1387">
                  <c:v>-1.0932579754875993E-4</c:v>
                </c:pt>
                <c:pt idx="1388">
                  <c:v>-1.0491720987794361E-4</c:v>
                </c:pt>
                <c:pt idx="1389">
                  <c:v>-1.1869733013269606E-4</c:v>
                </c:pt>
                <c:pt idx="1390">
                  <c:v>-1.3996334213386191E-4</c:v>
                </c:pt>
                <c:pt idx="1391">
                  <c:v>-1.2881597159680969E-4</c:v>
                </c:pt>
                <c:pt idx="1392">
                  <c:v>-1.8401117881918053E-4</c:v>
                </c:pt>
                <c:pt idx="1393">
                  <c:v>-1.734759142070669E-4</c:v>
                </c:pt>
                <c:pt idx="1394">
                  <c:v>-1.7295300892721527E-4</c:v>
                </c:pt>
                <c:pt idx="1395">
                  <c:v>-1.6761008525772563E-4</c:v>
                </c:pt>
                <c:pt idx="1396">
                  <c:v>-1.6194253035506625E-4</c:v>
                </c:pt>
                <c:pt idx="1397">
                  <c:v>-7.356929311791312E-5</c:v>
                </c:pt>
                <c:pt idx="1398">
                  <c:v>-6.7416946192349819E-5</c:v>
                </c:pt>
                <c:pt idx="1399">
                  <c:v>-6.3240358197843942E-5</c:v>
                </c:pt>
                <c:pt idx="1400">
                  <c:v>-6.003288167357256E-5</c:v>
                </c:pt>
                <c:pt idx="1401">
                  <c:v>-9.9452742085592651E-5</c:v>
                </c:pt>
                <c:pt idx="1402">
                  <c:v>-8.1021500669136232E-5</c:v>
                </c:pt>
                <c:pt idx="1403">
                  <c:v>-7.9384975860329377E-5</c:v>
                </c:pt>
                <c:pt idx="1404">
                  <c:v>-7.681322407261128E-5</c:v>
                </c:pt>
                <c:pt idx="1405">
                  <c:v>-8.4183915416155005E-5</c:v>
                </c:pt>
                <c:pt idx="1406">
                  <c:v>-7.5745384911501111E-5</c:v>
                </c:pt>
                <c:pt idx="1407">
                  <c:v>-9.8189881976843031E-5</c:v>
                </c:pt>
                <c:pt idx="1408">
                  <c:v>-8.2343447524015534E-5</c:v>
                </c:pt>
                <c:pt idx="1409">
                  <c:v>-8.4050342525815013E-5</c:v>
                </c:pt>
                <c:pt idx="1410">
                  <c:v>-8.890317180761551E-5</c:v>
                </c:pt>
                <c:pt idx="1411">
                  <c:v>-1.1568511958189013E-4</c:v>
                </c:pt>
                <c:pt idx="1412">
                  <c:v>-1.0786212378636747E-4</c:v>
                </c:pt>
                <c:pt idx="1413">
                  <c:v>-9.4340427902504304E-5</c:v>
                </c:pt>
                <c:pt idx="1414">
                  <c:v>-8.3281237062486751E-5</c:v>
                </c:pt>
                <c:pt idx="1415">
                  <c:v>-8.5523472058089694E-5</c:v>
                </c:pt>
                <c:pt idx="1416">
                  <c:v>-8.0854670414190968E-5</c:v>
                </c:pt>
                <c:pt idx="1417">
                  <c:v>-8.604952213183564E-5</c:v>
                </c:pt>
                <c:pt idx="1418">
                  <c:v>-8.3316108031748803E-5</c:v>
                </c:pt>
                <c:pt idx="1419">
                  <c:v>-8.3751355415767663E-5</c:v>
                </c:pt>
                <c:pt idx="1420">
                  <c:v>-7.5150074364394549E-5</c:v>
                </c:pt>
                <c:pt idx="1421">
                  <c:v>-6.9174142289233644E-5</c:v>
                </c:pt>
                <c:pt idx="1422">
                  <c:v>-6.8897915901048243E-5</c:v>
                </c:pt>
                <c:pt idx="1423">
                  <c:v>-6.5845617798585541E-5</c:v>
                </c:pt>
                <c:pt idx="1424">
                  <c:v>-6.7712079601846238E-5</c:v>
                </c:pt>
                <c:pt idx="1425">
                  <c:v>-6.6352934906113752E-5</c:v>
                </c:pt>
                <c:pt idx="1426">
                  <c:v>-7.048537892266305E-5</c:v>
                </c:pt>
                <c:pt idx="1427">
                  <c:v>-7.1701897461720835E-5</c:v>
                </c:pt>
                <c:pt idx="1428">
                  <c:v>-6.2781137911312423E-5</c:v>
                </c:pt>
                <c:pt idx="1429">
                  <c:v>-5.7705654298110189E-5</c:v>
                </c:pt>
                <c:pt idx="1430">
                  <c:v>-4.8658990706649029E-5</c:v>
                </c:pt>
                <c:pt idx="1431">
                  <c:v>-5.3998048713480448E-5</c:v>
                </c:pt>
                <c:pt idx="1432">
                  <c:v>-6.169626206961113E-5</c:v>
                </c:pt>
                <c:pt idx="1433">
                  <c:v>-1.1289516459314835E-4</c:v>
                </c:pt>
                <c:pt idx="1434">
                  <c:v>-1.0399621931948392E-4</c:v>
                </c:pt>
                <c:pt idx="1435">
                  <c:v>-1.045083905878285E-4</c:v>
                </c:pt>
                <c:pt idx="1436">
                  <c:v>-9.9982446893202395E-5</c:v>
                </c:pt>
                <c:pt idx="1437">
                  <c:v>-1.0721744432728804E-4</c:v>
                </c:pt>
                <c:pt idx="1438">
                  <c:v>-9.8431223187630154E-5</c:v>
                </c:pt>
                <c:pt idx="1439">
                  <c:v>-1.0053192780974643E-4</c:v>
                </c:pt>
                <c:pt idx="1440">
                  <c:v>-9.0644213241751942E-5</c:v>
                </c:pt>
                <c:pt idx="1441">
                  <c:v>-8.7342606610209185E-5</c:v>
                </c:pt>
                <c:pt idx="1442">
                  <c:v>-5.92635856336732E-5</c:v>
                </c:pt>
                <c:pt idx="1443">
                  <c:v>-5.6437419579761521E-5</c:v>
                </c:pt>
                <c:pt idx="1444">
                  <c:v>-5.1521703814977114E-5</c:v>
                </c:pt>
                <c:pt idx="1445">
                  <c:v>-4.8018299282911598E-5</c:v>
                </c:pt>
                <c:pt idx="1446">
                  <c:v>-5.6680710946149336E-5</c:v>
                </c:pt>
                <c:pt idx="1447">
                  <c:v>-6.7810884172647738E-5</c:v>
                </c:pt>
                <c:pt idx="1448">
                  <c:v>-6.9342444329202258E-5</c:v>
                </c:pt>
                <c:pt idx="1449">
                  <c:v>-6.6649677554796155E-5</c:v>
                </c:pt>
                <c:pt idx="1450">
                  <c:v>-6.3193837826996409E-5</c:v>
                </c:pt>
                <c:pt idx="1451">
                  <c:v>-6.5179081090994956E-5</c:v>
                </c:pt>
                <c:pt idx="1452">
                  <c:v>-6.5498919028822338E-5</c:v>
                </c:pt>
                <c:pt idx="1453">
                  <c:v>-6.8275763783922738E-5</c:v>
                </c:pt>
                <c:pt idx="1454">
                  <c:v>-6.4985613641919439E-5</c:v>
                </c:pt>
                <c:pt idx="1455">
                  <c:v>-5.7841531928555616E-5</c:v>
                </c:pt>
                <c:pt idx="1456">
                  <c:v>-5.287873076268698E-5</c:v>
                </c:pt>
                <c:pt idx="1457">
                  <c:v>-2.6542362104691698E-5</c:v>
                </c:pt>
                <c:pt idx="1458">
                  <c:v>-2.4851038833592263E-5</c:v>
                </c:pt>
                <c:pt idx="1459">
                  <c:v>-1.9367698356635428E-5</c:v>
                </c:pt>
                <c:pt idx="1460">
                  <c:v>-3.8588830486171739E-5</c:v>
                </c:pt>
                <c:pt idx="1461">
                  <c:v>-3.91586690861399E-5</c:v>
                </c:pt>
                <c:pt idx="1462">
                  <c:v>-4.1739561267133933E-5</c:v>
                </c:pt>
                <c:pt idx="1463">
                  <c:v>-4.0173574351365841E-5</c:v>
                </c:pt>
                <c:pt idx="1464">
                  <c:v>-3.5336894666692749E-5</c:v>
                </c:pt>
                <c:pt idx="1465">
                  <c:v>-3.9645278631295598E-5</c:v>
                </c:pt>
                <c:pt idx="1466">
                  <c:v>-2.3319036209556226E-5</c:v>
                </c:pt>
                <c:pt idx="1467">
                  <c:v>-2.029977958407795E-5</c:v>
                </c:pt>
                <c:pt idx="1468">
                  <c:v>-2.4812913041933897E-5</c:v>
                </c:pt>
                <c:pt idx="1469">
                  <c:v>-6.1982137813706414E-5</c:v>
                </c:pt>
                <c:pt idx="1470">
                  <c:v>-6.9198073002901627E-5</c:v>
                </c:pt>
                <c:pt idx="1471">
                  <c:v>-6.6651174778201565E-5</c:v>
                </c:pt>
                <c:pt idx="1472">
                  <c:v>-1.1025858214295633E-4</c:v>
                </c:pt>
                <c:pt idx="1473">
                  <c:v>-1.1295859665387042E-4</c:v>
                </c:pt>
                <c:pt idx="1474">
                  <c:v>-1.0698544758599597E-4</c:v>
                </c:pt>
                <c:pt idx="1475">
                  <c:v>-1.0991321623383333E-4</c:v>
                </c:pt>
                <c:pt idx="1476">
                  <c:v>-1.0529403142289629E-4</c:v>
                </c:pt>
                <c:pt idx="1477">
                  <c:v>-1.0488895607592231E-4</c:v>
                </c:pt>
                <c:pt idx="1478">
                  <c:v>-1.0148201067561496E-4</c:v>
                </c:pt>
                <c:pt idx="1479">
                  <c:v>-1.198578292376157E-4</c:v>
                </c:pt>
                <c:pt idx="1480">
                  <c:v>-1.1614527229831356E-4</c:v>
                </c:pt>
                <c:pt idx="1481">
                  <c:v>-1.2227665349101729E-4</c:v>
                </c:pt>
                <c:pt idx="1482">
                  <c:v>-1.1972200998827569E-4</c:v>
                </c:pt>
                <c:pt idx="1483">
                  <c:v>-1.1539563837103404E-4</c:v>
                </c:pt>
                <c:pt idx="1484">
                  <c:v>-1.1352223962404992E-4</c:v>
                </c:pt>
                <c:pt idx="1485">
                  <c:v>-1.0846720434360722E-4</c:v>
                </c:pt>
                <c:pt idx="1486">
                  <c:v>-1.1076335680611258E-4</c:v>
                </c:pt>
                <c:pt idx="1487">
                  <c:v>-9.4039301631964901E-5</c:v>
                </c:pt>
                <c:pt idx="1488">
                  <c:v>-9.1155628868846446E-5</c:v>
                </c:pt>
                <c:pt idx="1489">
                  <c:v>-8.6610502048781209E-5</c:v>
                </c:pt>
                <c:pt idx="1490">
                  <c:v>-9.5790284568635613E-5</c:v>
                </c:pt>
                <c:pt idx="1491">
                  <c:v>-9.3515277291290747E-5</c:v>
                </c:pt>
                <c:pt idx="1492">
                  <c:v>-8.4898790290116984E-5</c:v>
                </c:pt>
                <c:pt idx="1493">
                  <c:v>-1.0539205632472597E-4</c:v>
                </c:pt>
                <c:pt idx="1494">
                  <c:v>-1.0039532621611246E-4</c:v>
                </c:pt>
                <c:pt idx="1495">
                  <c:v>-1.0581430666888943E-4</c:v>
                </c:pt>
                <c:pt idx="1496">
                  <c:v>-9.351071449063055E-5</c:v>
                </c:pt>
                <c:pt idx="1497">
                  <c:v>-1.1296766931048614E-4</c:v>
                </c:pt>
                <c:pt idx="1498">
                  <c:v>-1.0908538440187363E-4</c:v>
                </c:pt>
                <c:pt idx="1499">
                  <c:v>-1.1147090617198482E-4</c:v>
                </c:pt>
                <c:pt idx="1500">
                  <c:v>-1.1038124415873816E-4</c:v>
                </c:pt>
                <c:pt idx="1501">
                  <c:v>-1.1652136148525681E-4</c:v>
                </c:pt>
                <c:pt idx="1502">
                  <c:v>-1.1232898643913659E-4</c:v>
                </c:pt>
                <c:pt idx="1503">
                  <c:v>-1.2909591232436265E-4</c:v>
                </c:pt>
                <c:pt idx="1504">
                  <c:v>-1.243232063178341E-4</c:v>
                </c:pt>
                <c:pt idx="1505">
                  <c:v>-1.1493443791032799E-4</c:v>
                </c:pt>
                <c:pt idx="1506">
                  <c:v>-1.0922416130991071E-4</c:v>
                </c:pt>
                <c:pt idx="1507">
                  <c:v>-1.0337427950008246E-4</c:v>
                </c:pt>
                <c:pt idx="1508">
                  <c:v>-9.1839262135397481E-5</c:v>
                </c:pt>
                <c:pt idx="1509">
                  <c:v>-6.5764051880268191E-5</c:v>
                </c:pt>
                <c:pt idx="1510">
                  <c:v>-8.1011019148156043E-5</c:v>
                </c:pt>
                <c:pt idx="1511">
                  <c:v>-6.397132560015811E-5</c:v>
                </c:pt>
                <c:pt idx="1512">
                  <c:v>-6.4110071725120236E-5</c:v>
                </c:pt>
                <c:pt idx="1513">
                  <c:v>-5.8816007282048032E-5</c:v>
                </c:pt>
                <c:pt idx="1514">
                  <c:v>-5.5449136781981741E-5</c:v>
                </c:pt>
                <c:pt idx="1515">
                  <c:v>-4.6783945729975007E-5</c:v>
                </c:pt>
                <c:pt idx="1516">
                  <c:v>-5.276928037781278E-5</c:v>
                </c:pt>
                <c:pt idx="1517">
                  <c:v>-5.1201253629883561E-5</c:v>
                </c:pt>
                <c:pt idx="1518">
                  <c:v>-6.1131086269185556E-5</c:v>
                </c:pt>
                <c:pt idx="1519">
                  <c:v>-7.4171200432001554E-5</c:v>
                </c:pt>
                <c:pt idx="1520">
                  <c:v>-7.0363345634992595E-5</c:v>
                </c:pt>
                <c:pt idx="1521">
                  <c:v>-6.7283138326190535E-5</c:v>
                </c:pt>
                <c:pt idx="1522">
                  <c:v>-6.9178226956150007E-5</c:v>
                </c:pt>
                <c:pt idx="1523">
                  <c:v>-7.4750675685549003E-5</c:v>
                </c:pt>
                <c:pt idx="1524">
                  <c:v>-7.0987349394082002E-5</c:v>
                </c:pt>
                <c:pt idx="1525">
                  <c:v>-6.8856405822606862E-5</c:v>
                </c:pt>
                <c:pt idx="1526">
                  <c:v>-7.1294715865267074E-5</c:v>
                </c:pt>
                <c:pt idx="1527">
                  <c:v>-6.778852267679408E-5</c:v>
                </c:pt>
                <c:pt idx="1528">
                  <c:v>-8.4245270867218267E-5</c:v>
                </c:pt>
                <c:pt idx="1529">
                  <c:v>-7.7000073871138361E-5</c:v>
                </c:pt>
                <c:pt idx="1530">
                  <c:v>-7.2072475266710167E-5</c:v>
                </c:pt>
                <c:pt idx="1531">
                  <c:v>-6.8227274687824958E-5</c:v>
                </c:pt>
                <c:pt idx="1532">
                  <c:v>-6.8010862458867881E-5</c:v>
                </c:pt>
                <c:pt idx="1533">
                  <c:v>-7.0248368301200365E-5</c:v>
                </c:pt>
                <c:pt idx="1534">
                  <c:v>-6.7873697956308531E-5</c:v>
                </c:pt>
                <c:pt idx="1535">
                  <c:v>-6.5399472089489491E-5</c:v>
                </c:pt>
                <c:pt idx="1536">
                  <c:v>-7.3577975052529051E-5</c:v>
                </c:pt>
                <c:pt idx="1537">
                  <c:v>-9.9181729416297502E-5</c:v>
                </c:pt>
                <c:pt idx="1538">
                  <c:v>-9.5835865146326953E-5</c:v>
                </c:pt>
                <c:pt idx="1539">
                  <c:v>-1.005651845296882E-4</c:v>
                </c:pt>
                <c:pt idx="1540">
                  <c:v>-8.7700631982608407E-5</c:v>
                </c:pt>
                <c:pt idx="1541">
                  <c:v>-9.03614836212229E-5</c:v>
                </c:pt>
                <c:pt idx="1542">
                  <c:v>-7.3187604583377152E-5</c:v>
                </c:pt>
                <c:pt idx="1543">
                  <c:v>-7.8557241572711975E-5</c:v>
                </c:pt>
                <c:pt idx="1544">
                  <c:v>-8.4350570075223956E-5</c:v>
                </c:pt>
                <c:pt idx="1545">
                  <c:v>-7.6291457743199158E-5</c:v>
                </c:pt>
                <c:pt idx="1546">
                  <c:v>-7.4261869246093764E-5</c:v>
                </c:pt>
                <c:pt idx="1547">
                  <c:v>-1.035362434470732E-4</c:v>
                </c:pt>
                <c:pt idx="1548">
                  <c:v>-1.179347257001159E-4</c:v>
                </c:pt>
                <c:pt idx="1549">
                  <c:v>-1.199035417698931E-4</c:v>
                </c:pt>
                <c:pt idx="1550">
                  <c:v>-1.1881726918392257E-4</c:v>
                </c:pt>
                <c:pt idx="1551">
                  <c:v>-9.7377553994112533E-5</c:v>
                </c:pt>
                <c:pt idx="1552">
                  <c:v>-9.2397869576067907E-5</c:v>
                </c:pt>
                <c:pt idx="1553">
                  <c:v>-9.1882986453558702E-5</c:v>
                </c:pt>
                <c:pt idx="1554">
                  <c:v>-9.4380978401531547E-5</c:v>
                </c:pt>
                <c:pt idx="1555">
                  <c:v>-8.4969513735553195E-5</c:v>
                </c:pt>
                <c:pt idx="1556">
                  <c:v>-7.4006079564073723E-5</c:v>
                </c:pt>
                <c:pt idx="1557">
                  <c:v>-7.3243953573498528E-5</c:v>
                </c:pt>
                <c:pt idx="1558">
                  <c:v>-7.5898274491110611E-5</c:v>
                </c:pt>
                <c:pt idx="1559">
                  <c:v>-7.7201275252984788E-5</c:v>
                </c:pt>
                <c:pt idx="1560">
                  <c:v>-7.6569305648651278E-5</c:v>
                </c:pt>
                <c:pt idx="1561">
                  <c:v>-7.5757985950325059E-5</c:v>
                </c:pt>
                <c:pt idx="1562">
                  <c:v>-7.1983299689303205E-5</c:v>
                </c:pt>
                <c:pt idx="1563">
                  <c:v>-7.0989882852704023E-5</c:v>
                </c:pt>
                <c:pt idx="1564">
                  <c:v>-7.1425053897300429E-5</c:v>
                </c:pt>
                <c:pt idx="1565">
                  <c:v>-6.9838055056019495E-5</c:v>
                </c:pt>
                <c:pt idx="1566">
                  <c:v>-6.210120696910717E-5</c:v>
                </c:pt>
                <c:pt idx="1567">
                  <c:v>-5.8171159160110488E-5</c:v>
                </c:pt>
                <c:pt idx="1568">
                  <c:v>-5.6944833956412562E-5</c:v>
                </c:pt>
                <c:pt idx="1569">
                  <c:v>-6.1304465491213617E-5</c:v>
                </c:pt>
                <c:pt idx="1570">
                  <c:v>-5.9468976660680844E-5</c:v>
                </c:pt>
                <c:pt idx="1571">
                  <c:v>-5.6345659038777412E-5</c:v>
                </c:pt>
                <c:pt idx="1572">
                  <c:v>-6.6546951715756289E-5</c:v>
                </c:pt>
                <c:pt idx="1573">
                  <c:v>-9.2307748032162155E-5</c:v>
                </c:pt>
                <c:pt idx="1574">
                  <c:v>-8.2793401978654212E-5</c:v>
                </c:pt>
                <c:pt idx="1575">
                  <c:v>-7.3799247965300748E-5</c:v>
                </c:pt>
                <c:pt idx="1576">
                  <c:v>-7.2491620993527862E-5</c:v>
                </c:pt>
                <c:pt idx="1577">
                  <c:v>-8.509474887643147E-5</c:v>
                </c:pt>
                <c:pt idx="1578">
                  <c:v>-8.3132442167794095E-5</c:v>
                </c:pt>
                <c:pt idx="1579">
                  <c:v>-7.8432035125763271E-5</c:v>
                </c:pt>
                <c:pt idx="1580">
                  <c:v>-7.9585572090741877E-5</c:v>
                </c:pt>
                <c:pt idx="1581">
                  <c:v>-5.9560053527833945E-5</c:v>
                </c:pt>
                <c:pt idx="1582">
                  <c:v>-5.8578552109399974E-5</c:v>
                </c:pt>
                <c:pt idx="1583">
                  <c:v>-5.7356237902003765E-5</c:v>
                </c:pt>
                <c:pt idx="1584">
                  <c:v>-6.3352911139677432E-5</c:v>
                </c:pt>
                <c:pt idx="1585">
                  <c:v>-6.1719458054413108E-5</c:v>
                </c:pt>
                <c:pt idx="1586">
                  <c:v>-6.6655641635131113E-5</c:v>
                </c:pt>
                <c:pt idx="1587">
                  <c:v>-7.138647086582422E-5</c:v>
                </c:pt>
                <c:pt idx="1588">
                  <c:v>-7.0395677513258352E-5</c:v>
                </c:pt>
                <c:pt idx="1589">
                  <c:v>-7.4296701588697357E-5</c:v>
                </c:pt>
                <c:pt idx="1590">
                  <c:v>-6.9720728313242306E-5</c:v>
                </c:pt>
                <c:pt idx="1591">
                  <c:v>-6.8283319794169563E-5</c:v>
                </c:pt>
                <c:pt idx="1592">
                  <c:v>-1.0493562537180603E-4</c:v>
                </c:pt>
                <c:pt idx="1593">
                  <c:v>-1.0219157168359347E-4</c:v>
                </c:pt>
                <c:pt idx="1594">
                  <c:v>-1.0402403014003641E-4</c:v>
                </c:pt>
                <c:pt idx="1595">
                  <c:v>-9.5133659700011224E-5</c:v>
                </c:pt>
                <c:pt idx="1596">
                  <c:v>-1.0452692989877798E-4</c:v>
                </c:pt>
                <c:pt idx="1597">
                  <c:v>-7.3363579521754622E-5</c:v>
                </c:pt>
                <c:pt idx="1598">
                  <c:v>-8.5599084709341258E-5</c:v>
                </c:pt>
                <c:pt idx="1599">
                  <c:v>-7.5905646324455408E-5</c:v>
                </c:pt>
                <c:pt idx="1600">
                  <c:v>-7.6732794392627237E-5</c:v>
                </c:pt>
                <c:pt idx="1601">
                  <c:v>-7.7337694515621847E-5</c:v>
                </c:pt>
                <c:pt idx="1602">
                  <c:v>-6.9688642365553586E-5</c:v>
                </c:pt>
                <c:pt idx="1603">
                  <c:v>-7.3159073529422008E-5</c:v>
                </c:pt>
                <c:pt idx="1604">
                  <c:v>-7.1706827630830427E-5</c:v>
                </c:pt>
                <c:pt idx="1605">
                  <c:v>-7.8531145684997727E-5</c:v>
                </c:pt>
                <c:pt idx="1606">
                  <c:v>-8.5166008208292692E-5</c:v>
                </c:pt>
                <c:pt idx="1607">
                  <c:v>-5.9081751849078186E-5</c:v>
                </c:pt>
                <c:pt idx="1608">
                  <c:v>-5.4046204946351384E-5</c:v>
                </c:pt>
                <c:pt idx="1609">
                  <c:v>-5.0791485139452993E-5</c:v>
                </c:pt>
                <c:pt idx="1610">
                  <c:v>-8.6267384185727752E-5</c:v>
                </c:pt>
                <c:pt idx="1611">
                  <c:v>-6.2498822953464405E-5</c:v>
                </c:pt>
                <c:pt idx="1612">
                  <c:v>-4.8427898506212062E-5</c:v>
                </c:pt>
                <c:pt idx="1613">
                  <c:v>-4.3605496097015702E-5</c:v>
                </c:pt>
                <c:pt idx="1614">
                  <c:v>-4.4730743066787816E-5</c:v>
                </c:pt>
                <c:pt idx="1615">
                  <c:v>-5.4501657256779003E-5</c:v>
                </c:pt>
                <c:pt idx="1616">
                  <c:v>-4.9758181450004985E-5</c:v>
                </c:pt>
                <c:pt idx="1617">
                  <c:v>-4.8516008325504939E-5</c:v>
                </c:pt>
                <c:pt idx="1618">
                  <c:v>-6.5404938912744007E-5</c:v>
                </c:pt>
                <c:pt idx="1619">
                  <c:v>-7.2146057996594611E-5</c:v>
                </c:pt>
                <c:pt idx="1620">
                  <c:v>-9.1812975337614107E-5</c:v>
                </c:pt>
                <c:pt idx="1621">
                  <c:v>-1.1445952834344057E-4</c:v>
                </c:pt>
                <c:pt idx="1622">
                  <c:v>-5.9651182459738923E-5</c:v>
                </c:pt>
                <c:pt idx="1623">
                  <c:v>-5.7826014176117709E-5</c:v>
                </c:pt>
                <c:pt idx="1624">
                  <c:v>-7.1288338008954552E-5</c:v>
                </c:pt>
                <c:pt idx="1625">
                  <c:v>-6.6982193931820584E-5</c:v>
                </c:pt>
                <c:pt idx="1626">
                  <c:v>-1.2523698311913989E-4</c:v>
                </c:pt>
                <c:pt idx="1627">
                  <c:v>-1.135095621091162E-4</c:v>
                </c:pt>
                <c:pt idx="1628">
                  <c:v>-1.0427657794742851E-4</c:v>
                </c:pt>
                <c:pt idx="1629">
                  <c:v>-1.8351861659781737E-4</c:v>
                </c:pt>
                <c:pt idx="1630">
                  <c:v>-1.9566071202206659E-4</c:v>
                </c:pt>
                <c:pt idx="1631">
                  <c:v>-1.9355045951456896E-4</c:v>
                </c:pt>
                <c:pt idx="1632">
                  <c:v>-2.0142806824138769E-4</c:v>
                </c:pt>
                <c:pt idx="1633">
                  <c:v>-2.0860510177102176E-4</c:v>
                </c:pt>
                <c:pt idx="1634">
                  <c:v>-2.1270895869338123E-4</c:v>
                </c:pt>
                <c:pt idx="1635">
                  <c:v>-1.9635070043284863E-4</c:v>
                </c:pt>
                <c:pt idx="1636">
                  <c:v>-1.9013486426642054E-4</c:v>
                </c:pt>
                <c:pt idx="1637">
                  <c:v>-1.8298118902466159E-4</c:v>
                </c:pt>
                <c:pt idx="1638">
                  <c:v>-1.7843335814830678E-4</c:v>
                </c:pt>
                <c:pt idx="1639">
                  <c:v>-1.9054260571910872E-4</c:v>
                </c:pt>
                <c:pt idx="1640">
                  <c:v>-1.8529692953041642E-4</c:v>
                </c:pt>
                <c:pt idx="1641">
                  <c:v>-1.8052690564398301E-4</c:v>
                </c:pt>
                <c:pt idx="1642">
                  <c:v>-1.9770444143540867E-4</c:v>
                </c:pt>
                <c:pt idx="1643">
                  <c:v>-2.3333821309479182E-4</c:v>
                </c:pt>
                <c:pt idx="1644">
                  <c:v>-2.1683806137431496E-4</c:v>
                </c:pt>
                <c:pt idx="1645">
                  <c:v>-1.7201704604012647E-4</c:v>
                </c:pt>
                <c:pt idx="1646">
                  <c:v>-1.7161296844843616E-4</c:v>
                </c:pt>
                <c:pt idx="1647">
                  <c:v>-1.9009842137262948E-4</c:v>
                </c:pt>
                <c:pt idx="1648">
                  <c:v>-1.9481263236080238E-4</c:v>
                </c:pt>
                <c:pt idx="1649">
                  <c:v>-2.4893216392264124E-4</c:v>
                </c:pt>
                <c:pt idx="1650">
                  <c:v>-2.4224019913040741E-4</c:v>
                </c:pt>
                <c:pt idx="1651">
                  <c:v>-2.225323847709845E-4</c:v>
                </c:pt>
                <c:pt idx="1652">
                  <c:v>-2.1427027469190677E-4</c:v>
                </c:pt>
                <c:pt idx="1653">
                  <c:v>-2.5497500068235679E-4</c:v>
                </c:pt>
                <c:pt idx="1654">
                  <c:v>-2.6859774386336042E-4</c:v>
                </c:pt>
                <c:pt idx="1655">
                  <c:v>-2.6013281297244858E-4</c:v>
                </c:pt>
                <c:pt idx="1656">
                  <c:v>-2.1455709951579278E-4</c:v>
                </c:pt>
                <c:pt idx="1657">
                  <c:v>-2.056992374385234E-4</c:v>
                </c:pt>
                <c:pt idx="1658">
                  <c:v>-2.3834082109305379E-4</c:v>
                </c:pt>
                <c:pt idx="1659">
                  <c:v>-2.2820788336321406E-4</c:v>
                </c:pt>
                <c:pt idx="1660">
                  <c:v>-2.4283934762612069E-4</c:v>
                </c:pt>
                <c:pt idx="1661">
                  <c:v>-2.370967632530446E-4</c:v>
                </c:pt>
                <c:pt idx="1662">
                  <c:v>-2.2778860879590264E-4</c:v>
                </c:pt>
                <c:pt idx="1663">
                  <c:v>-6.8265974161137619E-5</c:v>
                </c:pt>
                <c:pt idx="1664">
                  <c:v>-9.5409535195500501E-5</c:v>
                </c:pt>
                <c:pt idx="1665">
                  <c:v>-8.9886872255548971E-5</c:v>
                </c:pt>
                <c:pt idx="1666">
                  <c:v>-8.3108767799909363E-5</c:v>
                </c:pt>
                <c:pt idx="1667">
                  <c:v>-7.1045823799892311E-5</c:v>
                </c:pt>
                <c:pt idx="1668">
                  <c:v>-5.4894327376777976E-5</c:v>
                </c:pt>
                <c:pt idx="1669">
                  <c:v>-9.6077880665369658E-5</c:v>
                </c:pt>
                <c:pt idx="1670">
                  <c:v>-8.3084216023683865E-5</c:v>
                </c:pt>
                <c:pt idx="1671">
                  <c:v>-6.4177470558556969E-5</c:v>
                </c:pt>
                <c:pt idx="1672">
                  <c:v>-7.5661566232715873E-5</c:v>
                </c:pt>
                <c:pt idx="1673">
                  <c:v>-8.9933538572448257E-5</c:v>
                </c:pt>
                <c:pt idx="1674">
                  <c:v>-1.0916489760124333E-4</c:v>
                </c:pt>
                <c:pt idx="1675">
                  <c:v>-7.4264867576568887E-5</c:v>
                </c:pt>
                <c:pt idx="1676">
                  <c:v>-7.0421682298418836E-5</c:v>
                </c:pt>
                <c:pt idx="1677">
                  <c:v>-6.4913233195346774E-5</c:v>
                </c:pt>
                <c:pt idx="1678">
                  <c:v>-6.041993630181629E-5</c:v>
                </c:pt>
                <c:pt idx="1679">
                  <c:v>-6.909135809958569E-5</c:v>
                </c:pt>
                <c:pt idx="1680">
                  <c:v>-7.0423422810521566E-5</c:v>
                </c:pt>
                <c:pt idx="1681">
                  <c:v>-5.4809105250316786E-5</c:v>
                </c:pt>
                <c:pt idx="1682">
                  <c:v>-5.2080217788529903E-5</c:v>
                </c:pt>
                <c:pt idx="1683">
                  <c:v>-4.1745208651667342E-5</c:v>
                </c:pt>
                <c:pt idx="1684">
                  <c:v>-4.2531695591723594E-5</c:v>
                </c:pt>
                <c:pt idx="1685">
                  <c:v>-4.1234597693922206E-5</c:v>
                </c:pt>
                <c:pt idx="1686">
                  <c:v>4.2414229959629481E-5</c:v>
                </c:pt>
                <c:pt idx="1687">
                  <c:v>-1.4791568904106294E-6</c:v>
                </c:pt>
                <c:pt idx="1688">
                  <c:v>-5.2263317458493156E-7</c:v>
                </c:pt>
                <c:pt idx="1689">
                  <c:v>-2.1041327506828065E-5</c:v>
                </c:pt>
                <c:pt idx="1690">
                  <c:v>-6.4809153465604788E-6</c:v>
                </c:pt>
                <c:pt idx="1691">
                  <c:v>-1.11938012049035E-5</c:v>
                </c:pt>
                <c:pt idx="1692">
                  <c:v>-7.6804353498392161E-6</c:v>
                </c:pt>
                <c:pt idx="1693">
                  <c:v>-1.0871447293191926E-5</c:v>
                </c:pt>
                <c:pt idx="1694">
                  <c:v>-7.4609976424042845E-6</c:v>
                </c:pt>
                <c:pt idx="1695">
                  <c:v>-3.1074464232707839E-5</c:v>
                </c:pt>
                <c:pt idx="1696">
                  <c:v>-3.678434885436884E-5</c:v>
                </c:pt>
                <c:pt idx="1697">
                  <c:v>-3.7565694370991814E-5</c:v>
                </c:pt>
                <c:pt idx="1698">
                  <c:v>-7.2989650501222443E-5</c:v>
                </c:pt>
                <c:pt idx="1699">
                  <c:v>-6.1896454562474119E-5</c:v>
                </c:pt>
                <c:pt idx="1700">
                  <c:v>-6.0840942929726365E-5</c:v>
                </c:pt>
                <c:pt idx="1701">
                  <c:v>-5.5149001282155639E-5</c:v>
                </c:pt>
                <c:pt idx="1702">
                  <c:v>-5.610540161366264E-5</c:v>
                </c:pt>
                <c:pt idx="1703">
                  <c:v>-4.9898773386197994E-5</c:v>
                </c:pt>
                <c:pt idx="1704">
                  <c:v>-3.9949731015009525E-5</c:v>
                </c:pt>
                <c:pt idx="1705">
                  <c:v>-4.9448695768731737E-5</c:v>
                </c:pt>
                <c:pt idx="1706">
                  <c:v>-3.9133692128252314E-5</c:v>
                </c:pt>
                <c:pt idx="1707">
                  <c:v>-5.3255806860294328E-5</c:v>
                </c:pt>
                <c:pt idx="1708">
                  <c:v>-5.6123545063855316E-5</c:v>
                </c:pt>
                <c:pt idx="1709">
                  <c:v>-1.0691249376396183E-4</c:v>
                </c:pt>
                <c:pt idx="1710">
                  <c:v>-8.1650883351240726E-5</c:v>
                </c:pt>
                <c:pt idx="1711">
                  <c:v>-8.8324052016437317E-5</c:v>
                </c:pt>
                <c:pt idx="1712">
                  <c:v>-6.4139774275081391E-5</c:v>
                </c:pt>
                <c:pt idx="1713">
                  <c:v>-4.6604087976547654E-5</c:v>
                </c:pt>
                <c:pt idx="1714">
                  <c:v>-4.4362201712469671E-5</c:v>
                </c:pt>
                <c:pt idx="1715">
                  <c:v>-3.8992856379870089E-5</c:v>
                </c:pt>
                <c:pt idx="1716">
                  <c:v>-6.8926366790043322E-5</c:v>
                </c:pt>
                <c:pt idx="1717">
                  <c:v>-6.6673515016158616E-5</c:v>
                </c:pt>
                <c:pt idx="1718">
                  <c:v>-8.300895206859657E-5</c:v>
                </c:pt>
                <c:pt idx="1719">
                  <c:v>-8.0981345221844617E-5</c:v>
                </c:pt>
                <c:pt idx="1720">
                  <c:v>-7.1975587899088624E-5</c:v>
                </c:pt>
                <c:pt idx="1721">
                  <c:v>-3.6494018061864145E-5</c:v>
                </c:pt>
                <c:pt idx="1722">
                  <c:v>-4.0939287400064036E-5</c:v>
                </c:pt>
                <c:pt idx="1723">
                  <c:v>-3.9814920851448027E-5</c:v>
                </c:pt>
                <c:pt idx="1724">
                  <c:v>-6.8856382221694473E-5</c:v>
                </c:pt>
                <c:pt idx="1725">
                  <c:v>-6.491660657280777E-5</c:v>
                </c:pt>
                <c:pt idx="1726">
                  <c:v>-6.5316992390779385E-5</c:v>
                </c:pt>
                <c:pt idx="1727">
                  <c:v>-5.9881758924409703E-6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RISKSTATS!$AU$2:$AU$2200</c:f>
              <c:numCache>
                <c:formatCode>0.00%</c:formatCode>
                <c:ptCount val="2199"/>
                <c:pt idx="1135">
                  <c:v>2.7081984536979061E-4</c:v>
                </c:pt>
                <c:pt idx="1136">
                  <c:v>3.0386795521991438E-4</c:v>
                </c:pt>
                <c:pt idx="1137">
                  <c:v>2.9441032613212423E-4</c:v>
                </c:pt>
                <c:pt idx="1138">
                  <c:v>2.8625238557532527E-4</c:v>
                </c:pt>
                <c:pt idx="1139">
                  <c:v>2.7486378102441059E-4</c:v>
                </c:pt>
                <c:pt idx="1140">
                  <c:v>2.5225931180576107E-4</c:v>
                </c:pt>
                <c:pt idx="1141">
                  <c:v>2.3324356725087532E-4</c:v>
                </c:pt>
                <c:pt idx="1142">
                  <c:v>2.3735431060791925E-4</c:v>
                </c:pt>
                <c:pt idx="1143">
                  <c:v>2.4212958548110153E-4</c:v>
                </c:pt>
                <c:pt idx="1144">
                  <c:v>2.3435099425142536E-4</c:v>
                </c:pt>
                <c:pt idx="1145">
                  <c:v>2.2383738330589113E-4</c:v>
                </c:pt>
                <c:pt idx="1146">
                  <c:v>2.1732394080489922E-4</c:v>
                </c:pt>
                <c:pt idx="1147">
                  <c:v>2.1112465690624447E-4</c:v>
                </c:pt>
                <c:pt idx="1148">
                  <c:v>2.1428222209899273E-4</c:v>
                </c:pt>
                <c:pt idx="1149">
                  <c:v>2.2080019434618387E-4</c:v>
                </c:pt>
                <c:pt idx="1150">
                  <c:v>2.1457395765680314E-4</c:v>
                </c:pt>
                <c:pt idx="1151">
                  <c:v>2.2429116298069651E-4</c:v>
                </c:pt>
                <c:pt idx="1152">
                  <c:v>2.504412422978264E-4</c:v>
                </c:pt>
                <c:pt idx="1153">
                  <c:v>2.5729099369793646E-4</c:v>
                </c:pt>
                <c:pt idx="1154">
                  <c:v>2.5158238847310652E-4</c:v>
                </c:pt>
                <c:pt idx="1155">
                  <c:v>2.401439723378065E-4</c:v>
                </c:pt>
                <c:pt idx="1156">
                  <c:v>2.282257097144274E-4</c:v>
                </c:pt>
                <c:pt idx="1157">
                  <c:v>2.9153134619462184E-4</c:v>
                </c:pt>
                <c:pt idx="1158">
                  <c:v>2.8472284801829545E-4</c:v>
                </c:pt>
                <c:pt idx="1159">
                  <c:v>2.5690859557642235E-4</c:v>
                </c:pt>
                <c:pt idx="1160">
                  <c:v>2.6636932002763847E-4</c:v>
                </c:pt>
                <c:pt idx="1161">
                  <c:v>2.4785532373241946E-4</c:v>
                </c:pt>
                <c:pt idx="1162">
                  <c:v>2.3773660735568734E-4</c:v>
                </c:pt>
                <c:pt idx="1163">
                  <c:v>2.6759685901022557E-4</c:v>
                </c:pt>
                <c:pt idx="1164">
                  <c:v>2.7556694585785486E-4</c:v>
                </c:pt>
                <c:pt idx="1165">
                  <c:v>3.1596409535855727E-4</c:v>
                </c:pt>
                <c:pt idx="1166">
                  <c:v>3.0592975164431382E-4</c:v>
                </c:pt>
                <c:pt idx="1167">
                  <c:v>2.8521201916316722E-4</c:v>
                </c:pt>
                <c:pt idx="1168">
                  <c:v>2.7632201417450642E-4</c:v>
                </c:pt>
                <c:pt idx="1169">
                  <c:v>2.7216962972936154E-4</c:v>
                </c:pt>
                <c:pt idx="1170">
                  <c:v>2.6374206205911124E-4</c:v>
                </c:pt>
                <c:pt idx="1171">
                  <c:v>2.8499683251993855E-4</c:v>
                </c:pt>
                <c:pt idx="1172">
                  <c:v>2.715359292679581E-4</c:v>
                </c:pt>
                <c:pt idx="1173">
                  <c:v>2.4433863245254745E-4</c:v>
                </c:pt>
                <c:pt idx="1174">
                  <c:v>2.2665149881422451E-4</c:v>
                </c:pt>
                <c:pt idx="1175">
                  <c:v>2.1144320054975382E-4</c:v>
                </c:pt>
                <c:pt idx="1176">
                  <c:v>2.0500513878532657E-4</c:v>
                </c:pt>
                <c:pt idx="1177">
                  <c:v>3.3557324091260018E-4</c:v>
                </c:pt>
                <c:pt idx="1178">
                  <c:v>3.2650146325204706E-4</c:v>
                </c:pt>
                <c:pt idx="1179">
                  <c:v>3.1515968650769869E-4</c:v>
                </c:pt>
                <c:pt idx="1180">
                  <c:v>3.0708616439838155E-4</c:v>
                </c:pt>
                <c:pt idx="1181">
                  <c:v>3.0882076667674294E-4</c:v>
                </c:pt>
                <c:pt idx="1182">
                  <c:v>3.3197469799957081E-4</c:v>
                </c:pt>
                <c:pt idx="1183">
                  <c:v>3.2005920695406026E-4</c:v>
                </c:pt>
                <c:pt idx="1184">
                  <c:v>3.2517844893492572E-4</c:v>
                </c:pt>
                <c:pt idx="1185">
                  <c:v>3.1127584659273007E-4</c:v>
                </c:pt>
                <c:pt idx="1186">
                  <c:v>3.0313784774824458E-4</c:v>
                </c:pt>
                <c:pt idx="1187">
                  <c:v>3.1693922967551615E-4</c:v>
                </c:pt>
                <c:pt idx="1188">
                  <c:v>3.1378925253758489E-4</c:v>
                </c:pt>
                <c:pt idx="1189">
                  <c:v>3.1206812535302617E-4</c:v>
                </c:pt>
                <c:pt idx="1190">
                  <c:v>3.0329640758008892E-4</c:v>
                </c:pt>
                <c:pt idx="1191">
                  <c:v>3.275206233571113E-4</c:v>
                </c:pt>
                <c:pt idx="1192">
                  <c:v>3.164430426959727E-4</c:v>
                </c:pt>
                <c:pt idx="1193">
                  <c:v>3.2508072667869828E-4</c:v>
                </c:pt>
                <c:pt idx="1194">
                  <c:v>3.1305606242250204E-4</c:v>
                </c:pt>
                <c:pt idx="1195">
                  <c:v>2.9632028458863844E-4</c:v>
                </c:pt>
                <c:pt idx="1196">
                  <c:v>2.9299760410986985E-4</c:v>
                </c:pt>
                <c:pt idx="1197">
                  <c:v>2.874874281561342E-4</c:v>
                </c:pt>
                <c:pt idx="1198">
                  <c:v>2.8164737752412475E-4</c:v>
                </c:pt>
                <c:pt idx="1199">
                  <c:v>2.6098045928858276E-4</c:v>
                </c:pt>
                <c:pt idx="1200">
                  <c:v>2.8668567769582547E-4</c:v>
                </c:pt>
                <c:pt idx="1201">
                  <c:v>3.8369538120138109E-4</c:v>
                </c:pt>
                <c:pt idx="1202">
                  <c:v>3.771761535292812E-4</c:v>
                </c:pt>
                <c:pt idx="1203">
                  <c:v>4.1733549576867445E-4</c:v>
                </c:pt>
                <c:pt idx="1204">
                  <c:v>4.6688535167591457E-4</c:v>
                </c:pt>
                <c:pt idx="1205">
                  <c:v>4.5362497984999218E-4</c:v>
                </c:pt>
                <c:pt idx="1206">
                  <c:v>4.4266485930577644E-4</c:v>
                </c:pt>
                <c:pt idx="1207">
                  <c:v>4.4722622999564704E-4</c:v>
                </c:pt>
                <c:pt idx="1208">
                  <c:v>4.544725336119215E-4</c:v>
                </c:pt>
                <c:pt idx="1209">
                  <c:v>4.6577706647264603E-4</c:v>
                </c:pt>
                <c:pt idx="1210">
                  <c:v>4.7831337521619065E-4</c:v>
                </c:pt>
                <c:pt idx="1211">
                  <c:v>4.1562666493235521E-4</c:v>
                </c:pt>
                <c:pt idx="1212">
                  <c:v>3.9231944157059039E-4</c:v>
                </c:pt>
                <c:pt idx="1213">
                  <c:v>3.824707245217496E-4</c:v>
                </c:pt>
                <c:pt idx="1214">
                  <c:v>3.5171996778621641E-4</c:v>
                </c:pt>
                <c:pt idx="1215">
                  <c:v>3.4134071382781661E-4</c:v>
                </c:pt>
                <c:pt idx="1216">
                  <c:v>3.3216056108714204E-4</c:v>
                </c:pt>
                <c:pt idx="1217">
                  <c:v>3.1835599002032135E-4</c:v>
                </c:pt>
                <c:pt idx="1218">
                  <c:v>3.0940645674318681E-4</c:v>
                </c:pt>
                <c:pt idx="1219">
                  <c:v>2.9984254201648945E-4</c:v>
                </c:pt>
                <c:pt idx="1220">
                  <c:v>2.8410360714769932E-4</c:v>
                </c:pt>
                <c:pt idx="1221">
                  <c:v>2.7655977258383236E-4</c:v>
                </c:pt>
                <c:pt idx="1222">
                  <c:v>2.5951330137775409E-4</c:v>
                </c:pt>
                <c:pt idx="1223">
                  <c:v>2.7394684285499008E-4</c:v>
                </c:pt>
                <c:pt idx="1224">
                  <c:v>2.7881481448544952E-4</c:v>
                </c:pt>
                <c:pt idx="1225">
                  <c:v>2.9218943073116714E-4</c:v>
                </c:pt>
                <c:pt idx="1226">
                  <c:v>2.818151904065378E-4</c:v>
                </c:pt>
                <c:pt idx="1227">
                  <c:v>2.9470542323892929E-4</c:v>
                </c:pt>
                <c:pt idx="1228">
                  <c:v>2.8651287917421905E-4</c:v>
                </c:pt>
                <c:pt idx="1229">
                  <c:v>2.7236906918675475E-4</c:v>
                </c:pt>
                <c:pt idx="1230">
                  <c:v>2.3910343477925928E-4</c:v>
                </c:pt>
                <c:pt idx="1231">
                  <c:v>2.2039628727812507E-4</c:v>
                </c:pt>
                <c:pt idx="1232">
                  <c:v>2.0343975301556196E-4</c:v>
                </c:pt>
                <c:pt idx="1233">
                  <c:v>2.2285695801994363E-4</c:v>
                </c:pt>
                <c:pt idx="1234">
                  <c:v>2.2205774538912719E-4</c:v>
                </c:pt>
                <c:pt idx="1235">
                  <c:v>2.2338989292115707E-4</c:v>
                </c:pt>
                <c:pt idx="1236">
                  <c:v>2.146459093875911E-4</c:v>
                </c:pt>
                <c:pt idx="1237">
                  <c:v>2.4627872972364539E-4</c:v>
                </c:pt>
                <c:pt idx="1238">
                  <c:v>2.5115475886090046E-4</c:v>
                </c:pt>
                <c:pt idx="1239">
                  <c:v>2.3891153439524528E-4</c:v>
                </c:pt>
                <c:pt idx="1240">
                  <c:v>2.2943993063238979E-4</c:v>
                </c:pt>
                <c:pt idx="1241">
                  <c:v>2.5652634386871077E-4</c:v>
                </c:pt>
                <c:pt idx="1242">
                  <c:v>2.8518044709025707E-4</c:v>
                </c:pt>
                <c:pt idx="1243">
                  <c:v>2.7602850739927211E-4</c:v>
                </c:pt>
                <c:pt idx="1244">
                  <c:v>2.6991839643952797E-4</c:v>
                </c:pt>
                <c:pt idx="1245">
                  <c:v>2.6619615908097323E-4</c:v>
                </c:pt>
                <c:pt idx="1246">
                  <c:v>2.5640350377504739E-4</c:v>
                </c:pt>
                <c:pt idx="1247">
                  <c:v>2.2973566729030188E-4</c:v>
                </c:pt>
                <c:pt idx="1248">
                  <c:v>2.2151835868227209E-4</c:v>
                </c:pt>
                <c:pt idx="1249">
                  <c:v>2.1614625176259809E-4</c:v>
                </c:pt>
                <c:pt idx="1250">
                  <c:v>2.0225252862330321E-4</c:v>
                </c:pt>
                <c:pt idx="1251">
                  <c:v>2.0598990971413159E-4</c:v>
                </c:pt>
                <c:pt idx="1252">
                  <c:v>1.9888796313063053E-4</c:v>
                </c:pt>
                <c:pt idx="1253">
                  <c:v>1.9282096802087124E-4</c:v>
                </c:pt>
                <c:pt idx="1254">
                  <c:v>1.9686476327340974E-4</c:v>
                </c:pt>
                <c:pt idx="1255">
                  <c:v>2.0614165392269566E-4</c:v>
                </c:pt>
                <c:pt idx="1256">
                  <c:v>2.0149312316176525E-4</c:v>
                </c:pt>
                <c:pt idx="1257">
                  <c:v>1.917342915762885E-4</c:v>
                </c:pt>
                <c:pt idx="1258">
                  <c:v>2.0050099492301905E-4</c:v>
                </c:pt>
                <c:pt idx="1259">
                  <c:v>2.0026805192391428E-4</c:v>
                </c:pt>
                <c:pt idx="1260">
                  <c:v>2.2119779964175945E-4</c:v>
                </c:pt>
                <c:pt idx="1261">
                  <c:v>2.1381704211889807E-4</c:v>
                </c:pt>
                <c:pt idx="1262">
                  <c:v>2.0342457690425739E-4</c:v>
                </c:pt>
                <c:pt idx="1263">
                  <c:v>2.7346257340124779E-4</c:v>
                </c:pt>
                <c:pt idx="1264">
                  <c:v>1.9774669823624879E-4</c:v>
                </c:pt>
                <c:pt idx="1265">
                  <c:v>2.3324542894742742E-4</c:v>
                </c:pt>
                <c:pt idx="1266">
                  <c:v>2.2699182574487646E-4</c:v>
                </c:pt>
                <c:pt idx="1267">
                  <c:v>2.3925346635531074E-4</c:v>
                </c:pt>
                <c:pt idx="1268">
                  <c:v>2.3264313054836605E-4</c:v>
                </c:pt>
                <c:pt idx="1269">
                  <c:v>2.7835991111274238E-4</c:v>
                </c:pt>
                <c:pt idx="1270">
                  <c:v>2.6772670332098872E-4</c:v>
                </c:pt>
                <c:pt idx="1271">
                  <c:v>2.9046868192003205E-4</c:v>
                </c:pt>
                <c:pt idx="1272">
                  <c:v>2.6525632193339082E-4</c:v>
                </c:pt>
                <c:pt idx="1273">
                  <c:v>2.5811955619168549E-4</c:v>
                </c:pt>
                <c:pt idx="1274">
                  <c:v>2.3455361105913559E-4</c:v>
                </c:pt>
                <c:pt idx="1275">
                  <c:v>2.2356846893167403E-4</c:v>
                </c:pt>
                <c:pt idx="1276">
                  <c:v>2.2848501693387694E-4</c:v>
                </c:pt>
                <c:pt idx="1277">
                  <c:v>2.3387347642590573E-4</c:v>
                </c:pt>
                <c:pt idx="1278">
                  <c:v>2.2779906920543402E-4</c:v>
                </c:pt>
                <c:pt idx="1279">
                  <c:v>2.2098534451900503E-4</c:v>
                </c:pt>
                <c:pt idx="1280">
                  <c:v>2.2003181714455963E-4</c:v>
                </c:pt>
                <c:pt idx="1281">
                  <c:v>4.3552175188571365E-4</c:v>
                </c:pt>
                <c:pt idx="1282">
                  <c:v>4.1656890643542582E-4</c:v>
                </c:pt>
                <c:pt idx="1283">
                  <c:v>4.0571314010012555E-4</c:v>
                </c:pt>
                <c:pt idx="1284">
                  <c:v>4.0866369538785979E-4</c:v>
                </c:pt>
                <c:pt idx="1285">
                  <c:v>4.0444138884447394E-4</c:v>
                </c:pt>
                <c:pt idx="1286">
                  <c:v>3.7238945106602957E-4</c:v>
                </c:pt>
                <c:pt idx="1287">
                  <c:v>3.8403471396208612E-4</c:v>
                </c:pt>
                <c:pt idx="1288">
                  <c:v>3.3872725485907963E-4</c:v>
                </c:pt>
                <c:pt idx="1289">
                  <c:v>3.5623281838717026E-4</c:v>
                </c:pt>
                <c:pt idx="1290">
                  <c:v>3.9498216528711553E-4</c:v>
                </c:pt>
                <c:pt idx="1291">
                  <c:v>3.8255873708141719E-4</c:v>
                </c:pt>
                <c:pt idx="1292">
                  <c:v>3.7941182705934171E-4</c:v>
                </c:pt>
                <c:pt idx="1293">
                  <c:v>3.9508344355649168E-4</c:v>
                </c:pt>
                <c:pt idx="1294">
                  <c:v>3.8914818083160985E-4</c:v>
                </c:pt>
                <c:pt idx="1295">
                  <c:v>3.7742127350087144E-4</c:v>
                </c:pt>
                <c:pt idx="1296">
                  <c:v>3.661853898906026E-4</c:v>
                </c:pt>
                <c:pt idx="1297">
                  <c:v>3.5496517340402096E-4</c:v>
                </c:pt>
                <c:pt idx="1298">
                  <c:v>3.5590721610879951E-4</c:v>
                </c:pt>
                <c:pt idx="1299">
                  <c:v>3.5043382083036281E-4</c:v>
                </c:pt>
                <c:pt idx="1300">
                  <c:v>3.3783467357692895E-4</c:v>
                </c:pt>
                <c:pt idx="1301">
                  <c:v>3.2866876609934781E-4</c:v>
                </c:pt>
                <c:pt idx="1302">
                  <c:v>3.3972330048649045E-4</c:v>
                </c:pt>
                <c:pt idx="1303">
                  <c:v>3.2517248586246412E-4</c:v>
                </c:pt>
                <c:pt idx="1304">
                  <c:v>3.0443392307922612E-4</c:v>
                </c:pt>
                <c:pt idx="1305">
                  <c:v>3.2441990878162477E-4</c:v>
                </c:pt>
                <c:pt idx="1306">
                  <c:v>3.225475049236668E-4</c:v>
                </c:pt>
                <c:pt idx="1307">
                  <c:v>3.1962989776830369E-4</c:v>
                </c:pt>
                <c:pt idx="1308">
                  <c:v>3.9842313561826674E-4</c:v>
                </c:pt>
                <c:pt idx="1309">
                  <c:v>3.8069001903175197E-4</c:v>
                </c:pt>
                <c:pt idx="1310">
                  <c:v>3.6904039624241865E-4</c:v>
                </c:pt>
                <c:pt idx="1311">
                  <c:v>3.871785011181819E-4</c:v>
                </c:pt>
                <c:pt idx="1312">
                  <c:v>4.1681922801893785E-4</c:v>
                </c:pt>
                <c:pt idx="1313">
                  <c:v>4.6772112730755116E-4</c:v>
                </c:pt>
                <c:pt idx="1314">
                  <c:v>4.5911798108748289E-4</c:v>
                </c:pt>
                <c:pt idx="1315">
                  <c:v>4.3343139120351036E-4</c:v>
                </c:pt>
                <c:pt idx="1316">
                  <c:v>4.1744216632555778E-4</c:v>
                </c:pt>
                <c:pt idx="1317">
                  <c:v>3.7849183438800726E-4</c:v>
                </c:pt>
                <c:pt idx="1318">
                  <c:v>3.6210748093043645E-4</c:v>
                </c:pt>
                <c:pt idx="1319">
                  <c:v>4.5451701521685982E-4</c:v>
                </c:pt>
                <c:pt idx="1320">
                  <c:v>5.4793453960711987E-4</c:v>
                </c:pt>
                <c:pt idx="1321">
                  <c:v>5.3636700563725861E-4</c:v>
                </c:pt>
                <c:pt idx="1322">
                  <c:v>5.4279942944125746E-4</c:v>
                </c:pt>
                <c:pt idx="1323">
                  <c:v>6.1450919903283075E-4</c:v>
                </c:pt>
                <c:pt idx="1324">
                  <c:v>7.5361847045323828E-4</c:v>
                </c:pt>
                <c:pt idx="1325">
                  <c:v>7.3525075813611162E-4</c:v>
                </c:pt>
                <c:pt idx="1326">
                  <c:v>7.0131928319962233E-4</c:v>
                </c:pt>
                <c:pt idx="1327">
                  <c:v>6.1049355368928489E-4</c:v>
                </c:pt>
                <c:pt idx="1328">
                  <c:v>6.5428661890250533E-4</c:v>
                </c:pt>
                <c:pt idx="1329">
                  <c:v>6.3428316650665094E-4</c:v>
                </c:pt>
                <c:pt idx="1330">
                  <c:v>7.9829992366538282E-4</c:v>
                </c:pt>
                <c:pt idx="1331">
                  <c:v>8.2358736552772536E-4</c:v>
                </c:pt>
                <c:pt idx="1332">
                  <c:v>9.0897973888040236E-4</c:v>
                </c:pt>
                <c:pt idx="1333">
                  <c:v>8.811573565706359E-4</c:v>
                </c:pt>
                <c:pt idx="1334">
                  <c:v>8.563869482564896E-4</c:v>
                </c:pt>
                <c:pt idx="1335">
                  <c:v>8.818548591723735E-4</c:v>
                </c:pt>
                <c:pt idx="1336">
                  <c:v>8.7408594930341434E-4</c:v>
                </c:pt>
                <c:pt idx="1337">
                  <c:v>8.6576652787733832E-4</c:v>
                </c:pt>
                <c:pt idx="1338">
                  <c:v>9.2696531650327517E-4</c:v>
                </c:pt>
                <c:pt idx="1339">
                  <c:v>9.3282176341983301E-4</c:v>
                </c:pt>
                <c:pt idx="1340">
                  <c:v>8.8632643541099144E-4</c:v>
                </c:pt>
                <c:pt idx="1341">
                  <c:v>8.5939535055679615E-4</c:v>
                </c:pt>
                <c:pt idx="1342">
                  <c:v>8.5432653943279507E-4</c:v>
                </c:pt>
                <c:pt idx="1343">
                  <c:v>8.3928882252510509E-4</c:v>
                </c:pt>
                <c:pt idx="1344">
                  <c:v>8.1624482623335293E-4</c:v>
                </c:pt>
                <c:pt idx="1345">
                  <c:v>7.8004588169611807E-4</c:v>
                </c:pt>
                <c:pt idx="1346">
                  <c:v>7.9934815239455538E-4</c:v>
                </c:pt>
                <c:pt idx="1347">
                  <c:v>7.6753781883505E-4</c:v>
                </c:pt>
                <c:pt idx="1348">
                  <c:v>7.8018135046935505E-4</c:v>
                </c:pt>
                <c:pt idx="1349">
                  <c:v>7.7208572510787776E-4</c:v>
                </c:pt>
                <c:pt idx="1350">
                  <c:v>7.4563133630757951E-4</c:v>
                </c:pt>
                <c:pt idx="1351">
                  <c:v>7.2175494941872117E-4</c:v>
                </c:pt>
                <c:pt idx="1352">
                  <c:v>6.9342692272424133E-4</c:v>
                </c:pt>
                <c:pt idx="1353">
                  <c:v>6.7096457729783174E-4</c:v>
                </c:pt>
                <c:pt idx="1354">
                  <c:v>6.4875031859872262E-4</c:v>
                </c:pt>
                <c:pt idx="1355">
                  <c:v>6.5431551031043794E-4</c:v>
                </c:pt>
                <c:pt idx="1356">
                  <c:v>6.2894680069755114E-4</c:v>
                </c:pt>
                <c:pt idx="1357">
                  <c:v>6.1477235854682133E-4</c:v>
                </c:pt>
                <c:pt idx="1358">
                  <c:v>1.0364716853295483E-3</c:v>
                </c:pt>
                <c:pt idx="1359">
                  <c:v>9.9933959032336324E-4</c:v>
                </c:pt>
                <c:pt idx="1360">
                  <c:v>9.8199755650573827E-4</c:v>
                </c:pt>
                <c:pt idx="1361">
                  <c:v>9.5207410500361043E-4</c:v>
                </c:pt>
                <c:pt idx="1362">
                  <c:v>8.8012634514095841E-4</c:v>
                </c:pt>
                <c:pt idx="1363">
                  <c:v>8.5325439125770637E-4</c:v>
                </c:pt>
                <c:pt idx="1364">
                  <c:v>8.1504623885019108E-4</c:v>
                </c:pt>
                <c:pt idx="1365">
                  <c:v>8.5384942112513287E-4</c:v>
                </c:pt>
                <c:pt idx="1366">
                  <c:v>8.6760201874505605E-4</c:v>
                </c:pt>
                <c:pt idx="1367">
                  <c:v>8.3531045237487218E-4</c:v>
                </c:pt>
                <c:pt idx="1368">
                  <c:v>8.0416855068177998E-4</c:v>
                </c:pt>
                <c:pt idx="1369">
                  <c:v>7.8047481397700003E-4</c:v>
                </c:pt>
                <c:pt idx="1370">
                  <c:v>7.683484347443078E-4</c:v>
                </c:pt>
                <c:pt idx="1371">
                  <c:v>8.3652640673255788E-4</c:v>
                </c:pt>
                <c:pt idx="1372">
                  <c:v>8.0291398120867121E-4</c:v>
                </c:pt>
                <c:pt idx="1373">
                  <c:v>7.9054733793914559E-4</c:v>
                </c:pt>
                <c:pt idx="1374">
                  <c:v>7.5893340932566477E-4</c:v>
                </c:pt>
                <c:pt idx="1375">
                  <c:v>7.2713916886181171E-4</c:v>
                </c:pt>
                <c:pt idx="1376">
                  <c:v>7.301931077930995E-4</c:v>
                </c:pt>
                <c:pt idx="1377">
                  <c:v>6.702884419634088E-4</c:v>
                </c:pt>
                <c:pt idx="1378">
                  <c:v>6.874324235712231E-4</c:v>
                </c:pt>
                <c:pt idx="1379">
                  <c:v>6.228593612196626E-4</c:v>
                </c:pt>
                <c:pt idx="1380">
                  <c:v>6.0585171657322287E-4</c:v>
                </c:pt>
                <c:pt idx="1381">
                  <c:v>5.8246322552534154E-4</c:v>
                </c:pt>
                <c:pt idx="1382">
                  <c:v>5.4766590804536462E-4</c:v>
                </c:pt>
                <c:pt idx="1383">
                  <c:v>5.3393878790310688E-4</c:v>
                </c:pt>
                <c:pt idx="1384">
                  <c:v>5.445308227443247E-4</c:v>
                </c:pt>
                <c:pt idx="1385">
                  <c:v>5.2951699150672867E-4</c:v>
                </c:pt>
                <c:pt idx="1386">
                  <c:v>5.1919225090181975E-4</c:v>
                </c:pt>
                <c:pt idx="1387">
                  <c:v>4.9693018284607782E-4</c:v>
                </c:pt>
                <c:pt idx="1388">
                  <c:v>4.8293752572235819E-4</c:v>
                </c:pt>
                <c:pt idx="1389">
                  <c:v>5.2590690631544828E-4</c:v>
                </c:pt>
                <c:pt idx="1390">
                  <c:v>5.7384483733787255E-4</c:v>
                </c:pt>
                <c:pt idx="1391">
                  <c:v>5.2330541461668295E-4</c:v>
                </c:pt>
                <c:pt idx="1392">
                  <c:v>5.3625314075739791E-4</c:v>
                </c:pt>
                <c:pt idx="1393">
                  <c:v>5.2539671316727211E-4</c:v>
                </c:pt>
                <c:pt idx="1394">
                  <c:v>4.9805512757541992E-4</c:v>
                </c:pt>
                <c:pt idx="1395">
                  <c:v>4.8215893528857294E-4</c:v>
                </c:pt>
                <c:pt idx="1396">
                  <c:v>4.6806566150895567E-4</c:v>
                </c:pt>
                <c:pt idx="1397">
                  <c:v>5.2784320464166099E-4</c:v>
                </c:pt>
                <c:pt idx="1398">
                  <c:v>5.1354632057281637E-4</c:v>
                </c:pt>
                <c:pt idx="1399">
                  <c:v>4.8226288272035505E-4</c:v>
                </c:pt>
                <c:pt idx="1400">
                  <c:v>4.6862149142417361E-4</c:v>
                </c:pt>
                <c:pt idx="1401">
                  <c:v>4.5863256433038152E-4</c:v>
                </c:pt>
                <c:pt idx="1402">
                  <c:v>4.7424554373603562E-4</c:v>
                </c:pt>
                <c:pt idx="1403">
                  <c:v>4.6752098465945664E-4</c:v>
                </c:pt>
                <c:pt idx="1404">
                  <c:v>4.5148073479730176E-4</c:v>
                </c:pt>
                <c:pt idx="1405">
                  <c:v>4.3414954486226766E-4</c:v>
                </c:pt>
                <c:pt idx="1406">
                  <c:v>4.1860140284326347E-4</c:v>
                </c:pt>
                <c:pt idx="1407">
                  <c:v>4.3534815154988934E-4</c:v>
                </c:pt>
                <c:pt idx="1408">
                  <c:v>4.2337496105951112E-4</c:v>
                </c:pt>
                <c:pt idx="1409">
                  <c:v>4.1042887785187318E-4</c:v>
                </c:pt>
                <c:pt idx="1410">
                  <c:v>3.9298295588407025E-4</c:v>
                </c:pt>
                <c:pt idx="1411">
                  <c:v>3.4289778318309178E-4</c:v>
                </c:pt>
                <c:pt idx="1412">
                  <c:v>3.2439697543919677E-4</c:v>
                </c:pt>
                <c:pt idx="1413">
                  <c:v>3.1404617072613197E-4</c:v>
                </c:pt>
                <c:pt idx="1414">
                  <c:v>3.0355472339897032E-4</c:v>
                </c:pt>
                <c:pt idx="1415">
                  <c:v>2.9338739215395177E-4</c:v>
                </c:pt>
                <c:pt idx="1416">
                  <c:v>3.283173298648743E-4</c:v>
                </c:pt>
                <c:pt idx="1417">
                  <c:v>3.1151720174780643E-4</c:v>
                </c:pt>
                <c:pt idx="1418">
                  <c:v>3.0064463521570824E-4</c:v>
                </c:pt>
                <c:pt idx="1419">
                  <c:v>2.9805048119771146E-4</c:v>
                </c:pt>
                <c:pt idx="1420">
                  <c:v>2.8921833179539248E-4</c:v>
                </c:pt>
                <c:pt idx="1421">
                  <c:v>2.9597199298425717E-4</c:v>
                </c:pt>
                <c:pt idx="1422">
                  <c:v>3.0964126807409817E-4</c:v>
                </c:pt>
                <c:pt idx="1423">
                  <c:v>2.9612308641103894E-4</c:v>
                </c:pt>
                <c:pt idx="1424">
                  <c:v>2.9006265787467694E-4</c:v>
                </c:pt>
                <c:pt idx="1425">
                  <c:v>2.853792413384271E-4</c:v>
                </c:pt>
                <c:pt idx="1426">
                  <c:v>2.7468565922817681E-4</c:v>
                </c:pt>
                <c:pt idx="1427">
                  <c:v>3.4698178047373214E-4</c:v>
                </c:pt>
                <c:pt idx="1428">
                  <c:v>3.5048708925670567E-4</c:v>
                </c:pt>
                <c:pt idx="1429">
                  <c:v>3.4330151741872767E-4</c:v>
                </c:pt>
                <c:pt idx="1430">
                  <c:v>4.1272046361223556E-4</c:v>
                </c:pt>
                <c:pt idx="1431">
                  <c:v>3.8347133677160531E-4</c:v>
                </c:pt>
                <c:pt idx="1432">
                  <c:v>4.2319475666383272E-4</c:v>
                </c:pt>
                <c:pt idx="1433">
                  <c:v>4.490654927888089E-4</c:v>
                </c:pt>
                <c:pt idx="1434">
                  <c:v>4.4349594479134647E-4</c:v>
                </c:pt>
                <c:pt idx="1435">
                  <c:v>4.4258701300249864E-4</c:v>
                </c:pt>
                <c:pt idx="1436">
                  <c:v>4.30522720534159E-4</c:v>
                </c:pt>
                <c:pt idx="1437">
                  <c:v>4.111423504801954E-4</c:v>
                </c:pt>
                <c:pt idx="1438">
                  <c:v>4.196314401435651E-4</c:v>
                </c:pt>
                <c:pt idx="1439">
                  <c:v>3.8248637897862081E-4</c:v>
                </c:pt>
                <c:pt idx="1440">
                  <c:v>3.9362248774221483E-4</c:v>
                </c:pt>
                <c:pt idx="1441">
                  <c:v>3.8265105171527591E-4</c:v>
                </c:pt>
                <c:pt idx="1442">
                  <c:v>3.8884784144084896E-4</c:v>
                </c:pt>
                <c:pt idx="1443">
                  <c:v>3.7136043754868765E-4</c:v>
                </c:pt>
                <c:pt idx="1444">
                  <c:v>3.9569761592960244E-4</c:v>
                </c:pt>
                <c:pt idx="1445">
                  <c:v>3.8564203098346813E-4</c:v>
                </c:pt>
                <c:pt idx="1446">
                  <c:v>4.2236777419870958E-4</c:v>
                </c:pt>
                <c:pt idx="1447">
                  <c:v>3.6919560212584729E-4</c:v>
                </c:pt>
                <c:pt idx="1448">
                  <c:v>3.5021657234028235E-4</c:v>
                </c:pt>
                <c:pt idx="1449">
                  <c:v>3.4509174672828685E-4</c:v>
                </c:pt>
                <c:pt idx="1450">
                  <c:v>3.3330553539816254E-4</c:v>
                </c:pt>
                <c:pt idx="1451">
                  <c:v>3.1726401155897019E-4</c:v>
                </c:pt>
                <c:pt idx="1452">
                  <c:v>3.0962594162889048E-4</c:v>
                </c:pt>
                <c:pt idx="1453">
                  <c:v>4.056974949030201E-4</c:v>
                </c:pt>
                <c:pt idx="1454">
                  <c:v>3.9936156674133928E-4</c:v>
                </c:pt>
                <c:pt idx="1455">
                  <c:v>4.1046975510131991E-4</c:v>
                </c:pt>
                <c:pt idx="1456">
                  <c:v>4.0049690071046132E-4</c:v>
                </c:pt>
                <c:pt idx="1457">
                  <c:v>4.2875639423981888E-4</c:v>
                </c:pt>
                <c:pt idx="1458">
                  <c:v>4.0179068965737468E-4</c:v>
                </c:pt>
                <c:pt idx="1459">
                  <c:v>4.1079877903417406E-4</c:v>
                </c:pt>
                <c:pt idx="1460">
                  <c:v>3.8556499317199259E-4</c:v>
                </c:pt>
                <c:pt idx="1461">
                  <c:v>3.8152315309799358E-4</c:v>
                </c:pt>
                <c:pt idx="1462">
                  <c:v>3.8846805212641386E-4</c:v>
                </c:pt>
                <c:pt idx="1463">
                  <c:v>3.8104886571110977E-4</c:v>
                </c:pt>
                <c:pt idx="1464">
                  <c:v>3.6822090183365381E-4</c:v>
                </c:pt>
                <c:pt idx="1465">
                  <c:v>3.4830650852637297E-4</c:v>
                </c:pt>
                <c:pt idx="1466">
                  <c:v>3.706085555131025E-4</c:v>
                </c:pt>
                <c:pt idx="1467">
                  <c:v>3.5708118801597039E-4</c:v>
                </c:pt>
                <c:pt idx="1468">
                  <c:v>3.5898016944394868E-4</c:v>
                </c:pt>
                <c:pt idx="1469">
                  <c:v>4.2196960548808145E-4</c:v>
                </c:pt>
                <c:pt idx="1470">
                  <c:v>3.9885720986254663E-4</c:v>
                </c:pt>
                <c:pt idx="1471">
                  <c:v>3.8844045933772946E-4</c:v>
                </c:pt>
                <c:pt idx="1472">
                  <c:v>4.3888261926888924E-4</c:v>
                </c:pt>
                <c:pt idx="1473">
                  <c:v>4.1760722538127599E-4</c:v>
                </c:pt>
                <c:pt idx="1474">
                  <c:v>4.8786447872620708E-4</c:v>
                </c:pt>
                <c:pt idx="1475">
                  <c:v>4.7903717220920173E-4</c:v>
                </c:pt>
                <c:pt idx="1476">
                  <c:v>4.6957877824352974E-4</c:v>
                </c:pt>
                <c:pt idx="1477">
                  <c:v>4.760885867688026E-4</c:v>
                </c:pt>
                <c:pt idx="1478">
                  <c:v>4.6296856226634673E-4</c:v>
                </c:pt>
                <c:pt idx="1479">
                  <c:v>4.559627914530534E-4</c:v>
                </c:pt>
                <c:pt idx="1480">
                  <c:v>4.42331209414555E-4</c:v>
                </c:pt>
                <c:pt idx="1481">
                  <c:v>4.3619247578637358E-4</c:v>
                </c:pt>
                <c:pt idx="1482">
                  <c:v>4.3722015258311248E-4</c:v>
                </c:pt>
                <c:pt idx="1483">
                  <c:v>4.2396026362289231E-4</c:v>
                </c:pt>
                <c:pt idx="1484">
                  <c:v>4.089900144760327E-4</c:v>
                </c:pt>
                <c:pt idx="1485">
                  <c:v>4.1901346609652128E-4</c:v>
                </c:pt>
                <c:pt idx="1486">
                  <c:v>3.6451648137133467E-4</c:v>
                </c:pt>
                <c:pt idx="1487">
                  <c:v>3.6743134643832766E-4</c:v>
                </c:pt>
                <c:pt idx="1488">
                  <c:v>3.5712543459597723E-4</c:v>
                </c:pt>
                <c:pt idx="1489">
                  <c:v>3.4690630093813153E-4</c:v>
                </c:pt>
                <c:pt idx="1490">
                  <c:v>3.4181029278417289E-4</c:v>
                </c:pt>
                <c:pt idx="1491">
                  <c:v>3.7141705004103005E-4</c:v>
                </c:pt>
                <c:pt idx="1492">
                  <c:v>3.4702381301373616E-4</c:v>
                </c:pt>
                <c:pt idx="1493">
                  <c:v>3.05408643136953E-4</c:v>
                </c:pt>
                <c:pt idx="1494">
                  <c:v>2.8464463739411489E-4</c:v>
                </c:pt>
                <c:pt idx="1495">
                  <c:v>2.7329503746029263E-4</c:v>
                </c:pt>
                <c:pt idx="1496">
                  <c:v>2.5864942086115713E-4</c:v>
                </c:pt>
                <c:pt idx="1497">
                  <c:v>1.9006233710819421E-4</c:v>
                </c:pt>
                <c:pt idx="1498">
                  <c:v>1.8931487393605883E-4</c:v>
                </c:pt>
                <c:pt idx="1499">
                  <c:v>1.8678744776006912E-4</c:v>
                </c:pt>
                <c:pt idx="1500">
                  <c:v>1.7877174234143657E-4</c:v>
                </c:pt>
                <c:pt idx="1501">
                  <c:v>2.0210211489707022E-4</c:v>
                </c:pt>
                <c:pt idx="1502">
                  <c:v>1.9554514289601797E-4</c:v>
                </c:pt>
                <c:pt idx="1503">
                  <c:v>2.2670046483151972E-4</c:v>
                </c:pt>
                <c:pt idx="1504">
                  <c:v>2.0823112689715733E-4</c:v>
                </c:pt>
                <c:pt idx="1505">
                  <c:v>1.7972368644510658E-4</c:v>
                </c:pt>
                <c:pt idx="1506">
                  <c:v>1.7983700478927766E-4</c:v>
                </c:pt>
                <c:pt idx="1507">
                  <c:v>1.706815960087706E-4</c:v>
                </c:pt>
                <c:pt idx="1508">
                  <c:v>1.4205828311331919E-4</c:v>
                </c:pt>
                <c:pt idx="1509">
                  <c:v>1.7192111986303978E-4</c:v>
                </c:pt>
                <c:pt idx="1510">
                  <c:v>2.1660643502574613E-4</c:v>
                </c:pt>
                <c:pt idx="1511">
                  <c:v>2.313525360320998E-4</c:v>
                </c:pt>
                <c:pt idx="1512">
                  <c:v>2.4963353481040416E-4</c:v>
                </c:pt>
                <c:pt idx="1513">
                  <c:v>2.4978271694400719E-4</c:v>
                </c:pt>
                <c:pt idx="1514">
                  <c:v>2.416887249188396E-4</c:v>
                </c:pt>
                <c:pt idx="1515">
                  <c:v>2.4751340161341433E-4</c:v>
                </c:pt>
                <c:pt idx="1516">
                  <c:v>2.813759012752254E-4</c:v>
                </c:pt>
                <c:pt idx="1517">
                  <c:v>2.8425646090418568E-4</c:v>
                </c:pt>
                <c:pt idx="1518">
                  <c:v>3.8069492406742571E-4</c:v>
                </c:pt>
                <c:pt idx="1519">
                  <c:v>3.6650157989238561E-4</c:v>
                </c:pt>
                <c:pt idx="1520">
                  <c:v>3.3374131356075692E-4</c:v>
                </c:pt>
                <c:pt idx="1521">
                  <c:v>3.2480624604019003E-4</c:v>
                </c:pt>
                <c:pt idx="1522">
                  <c:v>3.1074326234939735E-4</c:v>
                </c:pt>
                <c:pt idx="1523">
                  <c:v>3.2918555768832603E-4</c:v>
                </c:pt>
                <c:pt idx="1524">
                  <c:v>3.1713505952574248E-4</c:v>
                </c:pt>
                <c:pt idx="1525">
                  <c:v>3.3316003215804016E-4</c:v>
                </c:pt>
                <c:pt idx="1526">
                  <c:v>3.404627206264276E-4</c:v>
                </c:pt>
                <c:pt idx="1527">
                  <c:v>3.537519286968188E-4</c:v>
                </c:pt>
                <c:pt idx="1528">
                  <c:v>2.7851981314984685E-4</c:v>
                </c:pt>
                <c:pt idx="1529">
                  <c:v>2.5098964168840046E-4</c:v>
                </c:pt>
                <c:pt idx="1530">
                  <c:v>2.1907056222928082E-4</c:v>
                </c:pt>
                <c:pt idx="1531">
                  <c:v>2.1612170870665475E-4</c:v>
                </c:pt>
                <c:pt idx="1532">
                  <c:v>2.1508590115377059E-4</c:v>
                </c:pt>
                <c:pt idx="1533">
                  <c:v>1.8509678729922133E-4</c:v>
                </c:pt>
                <c:pt idx="1534">
                  <c:v>1.8103926943558959E-4</c:v>
                </c:pt>
                <c:pt idx="1535">
                  <c:v>2.0125378454348682E-4</c:v>
                </c:pt>
                <c:pt idx="1536">
                  <c:v>1.547936059102168E-4</c:v>
                </c:pt>
                <c:pt idx="1537">
                  <c:v>4.8985722849222244E-4</c:v>
                </c:pt>
                <c:pt idx="1538">
                  <c:v>4.7447359359425046E-4</c:v>
                </c:pt>
                <c:pt idx="1539">
                  <c:v>4.2179871585126149E-4</c:v>
                </c:pt>
                <c:pt idx="1540">
                  <c:v>3.8471367927065558E-4</c:v>
                </c:pt>
                <c:pt idx="1541">
                  <c:v>3.7523326460268605E-4</c:v>
                </c:pt>
                <c:pt idx="1542">
                  <c:v>4.6009173419058987E-4</c:v>
                </c:pt>
                <c:pt idx="1543">
                  <c:v>4.3968366040652033E-4</c:v>
                </c:pt>
                <c:pt idx="1544">
                  <c:v>3.9965568277213018E-4</c:v>
                </c:pt>
                <c:pt idx="1545">
                  <c:v>4.0469325705947757E-4</c:v>
                </c:pt>
                <c:pt idx="1546">
                  <c:v>3.7981730317358662E-4</c:v>
                </c:pt>
                <c:pt idx="1547">
                  <c:v>3.7986775476508793E-4</c:v>
                </c:pt>
                <c:pt idx="1548">
                  <c:v>2.8872876753938484E-4</c:v>
                </c:pt>
                <c:pt idx="1549">
                  <c:v>9.5210017330851087E-5</c:v>
                </c:pt>
                <c:pt idx="1550">
                  <c:v>9.7097432398652374E-5</c:v>
                </c:pt>
                <c:pt idx="1551">
                  <c:v>9.2030558435667213E-5</c:v>
                </c:pt>
                <c:pt idx="1552">
                  <c:v>-6.4316846863015788E-6</c:v>
                </c:pt>
                <c:pt idx="1553">
                  <c:v>-1.9846239303864809E-5</c:v>
                </c:pt>
                <c:pt idx="1554">
                  <c:v>3.9631419198573231E-6</c:v>
                </c:pt>
                <c:pt idx="1555">
                  <c:v>-7.4732843224869204E-5</c:v>
                </c:pt>
                <c:pt idx="1556">
                  <c:v>-9.7012899815203087E-5</c:v>
                </c:pt>
                <c:pt idx="1557">
                  <c:v>-9.3172239656273608E-5</c:v>
                </c:pt>
                <c:pt idx="1558">
                  <c:v>-8.224292208716185E-5</c:v>
                </c:pt>
                <c:pt idx="1559">
                  <c:v>-1.9922171279685174E-5</c:v>
                </c:pt>
                <c:pt idx="1560">
                  <c:v>5.1272688494340341E-6</c:v>
                </c:pt>
                <c:pt idx="1561">
                  <c:v>-8.6311998182897789E-6</c:v>
                </c:pt>
                <c:pt idx="1562">
                  <c:v>2.521540814217544E-5</c:v>
                </c:pt>
                <c:pt idx="1563">
                  <c:v>4.2407681851182953E-5</c:v>
                </c:pt>
                <c:pt idx="1564">
                  <c:v>3.4285682687226202E-5</c:v>
                </c:pt>
                <c:pt idx="1565">
                  <c:v>3.2843508936236501E-5</c:v>
                </c:pt>
                <c:pt idx="1566">
                  <c:v>1.6908319515984432E-5</c:v>
                </c:pt>
                <c:pt idx="1567">
                  <c:v>5.1304518253571594E-6</c:v>
                </c:pt>
                <c:pt idx="1568">
                  <c:v>-1.4314372797678033E-5</c:v>
                </c:pt>
                <c:pt idx="1569">
                  <c:v>5.3318383749528562E-6</c:v>
                </c:pt>
                <c:pt idx="1570">
                  <c:v>-6.8288253142188071E-6</c:v>
                </c:pt>
                <c:pt idx="1571">
                  <c:v>-1.1161380319293864E-5</c:v>
                </c:pt>
                <c:pt idx="1572">
                  <c:v>1.0774122490465406E-5</c:v>
                </c:pt>
                <c:pt idx="1573">
                  <c:v>-9.33831005777024E-5</c:v>
                </c:pt>
                <c:pt idx="1574">
                  <c:v>-5.3913220014480867E-5</c:v>
                </c:pt>
                <c:pt idx="1575">
                  <c:v>-4.0354406857770341E-5</c:v>
                </c:pt>
                <c:pt idx="1576">
                  <c:v>-2.9988090065203018E-5</c:v>
                </c:pt>
                <c:pt idx="1577">
                  <c:v>-4.695155834714052E-5</c:v>
                </c:pt>
                <c:pt idx="1578">
                  <c:v>-5.3130795932371011E-5</c:v>
                </c:pt>
                <c:pt idx="1579">
                  <c:v>-5.5071371169995531E-5</c:v>
                </c:pt>
                <c:pt idx="1580">
                  <c:v>-6.2795885301106835E-5</c:v>
                </c:pt>
                <c:pt idx="1581">
                  <c:v>-5.0166325460078681E-5</c:v>
                </c:pt>
                <c:pt idx="1582">
                  <c:v>-5.5075374503793811E-5</c:v>
                </c:pt>
                <c:pt idx="1583">
                  <c:v>-5.2065620101066013E-5</c:v>
                </c:pt>
                <c:pt idx="1584">
                  <c:v>-4.9654838495065497E-5</c:v>
                </c:pt>
                <c:pt idx="1585">
                  <c:v>-4.6362488321371438E-5</c:v>
                </c:pt>
                <c:pt idx="1586">
                  <c:v>-6.6152656256412669E-5</c:v>
                </c:pt>
                <c:pt idx="1587">
                  <c:v>-5.2208960603443387E-5</c:v>
                </c:pt>
                <c:pt idx="1588">
                  <c:v>-4.7456184768576423E-5</c:v>
                </c:pt>
                <c:pt idx="1589">
                  <c:v>-5.5646121961996297E-5</c:v>
                </c:pt>
                <c:pt idx="1590">
                  <c:v>1.8496752046549342E-6</c:v>
                </c:pt>
                <c:pt idx="1591">
                  <c:v>1.0520542406802757E-5</c:v>
                </c:pt>
                <c:pt idx="1592">
                  <c:v>2.5590986069263715E-5</c:v>
                </c:pt>
                <c:pt idx="1593">
                  <c:v>2.4394609652164798E-5</c:v>
                </c:pt>
                <c:pt idx="1594">
                  <c:v>2.1339469397898504E-5</c:v>
                </c:pt>
                <c:pt idx="1595">
                  <c:v>5.9494250763713569E-5</c:v>
                </c:pt>
                <c:pt idx="1596">
                  <c:v>4.6457743084405964E-5</c:v>
                </c:pt>
                <c:pt idx="1597">
                  <c:v>1.6755494191482366E-4</c:v>
                </c:pt>
                <c:pt idx="1598">
                  <c:v>1.6485889330420365E-4</c:v>
                </c:pt>
                <c:pt idx="1599">
                  <c:v>1.5439529707553517E-4</c:v>
                </c:pt>
                <c:pt idx="1600">
                  <c:v>1.5211226440931962E-4</c:v>
                </c:pt>
                <c:pt idx="1601">
                  <c:v>1.5045024795286603E-4</c:v>
                </c:pt>
                <c:pt idx="1602">
                  <c:v>1.4517610521616175E-4</c:v>
                </c:pt>
                <c:pt idx="1603">
                  <c:v>1.3998475338578584E-4</c:v>
                </c:pt>
                <c:pt idx="1604">
                  <c:v>1.6706828081417501E-4</c:v>
                </c:pt>
                <c:pt idx="1605">
                  <c:v>1.8097028108712062E-4</c:v>
                </c:pt>
                <c:pt idx="1606">
                  <c:v>1.7069780259786147E-4</c:v>
                </c:pt>
                <c:pt idx="1607">
                  <c:v>1.5306959447113658E-4</c:v>
                </c:pt>
                <c:pt idx="1608">
                  <c:v>1.4968333827507447E-4</c:v>
                </c:pt>
                <c:pt idx="1609">
                  <c:v>1.3758320830216779E-4</c:v>
                </c:pt>
                <c:pt idx="1610">
                  <c:v>1.4965137819455585E-4</c:v>
                </c:pt>
                <c:pt idx="1611">
                  <c:v>1.4518043109997523E-4</c:v>
                </c:pt>
                <c:pt idx="1612">
                  <c:v>1.617152899153907E-4</c:v>
                </c:pt>
                <c:pt idx="1613">
                  <c:v>1.5796305500858748E-4</c:v>
                </c:pt>
                <c:pt idx="1614">
                  <c:v>1.6122008244062088E-4</c:v>
                </c:pt>
                <c:pt idx="1615">
                  <c:v>1.6038804999271721E-4</c:v>
                </c:pt>
                <c:pt idx="1616">
                  <c:v>1.6455043463399014E-4</c:v>
                </c:pt>
                <c:pt idx="1617">
                  <c:v>1.4808432209583681E-4</c:v>
                </c:pt>
                <c:pt idx="1618">
                  <c:v>1.948514518654398E-4</c:v>
                </c:pt>
                <c:pt idx="1619">
                  <c:v>1.7018647954195499E-4</c:v>
                </c:pt>
                <c:pt idx="1620">
                  <c:v>1.0904262956657227E-4</c:v>
                </c:pt>
                <c:pt idx="1621">
                  <c:v>5.7270389336913307E-5</c:v>
                </c:pt>
                <c:pt idx="1622">
                  <c:v>9.8156196217631986E-5</c:v>
                </c:pt>
                <c:pt idx="1623">
                  <c:v>9.5164490804650325E-5</c:v>
                </c:pt>
                <c:pt idx="1624">
                  <c:v>1.145867992586342E-4</c:v>
                </c:pt>
                <c:pt idx="1625">
                  <c:v>7.9948727277576962E-5</c:v>
                </c:pt>
                <c:pt idx="1626">
                  <c:v>-5.4422692057135011E-6</c:v>
                </c:pt>
                <c:pt idx="1627">
                  <c:v>-2.0250655948133603E-5</c:v>
                </c:pt>
                <c:pt idx="1628">
                  <c:v>1.7922943086940767E-6</c:v>
                </c:pt>
                <c:pt idx="1629">
                  <c:v>4.2657359379942589E-4</c:v>
                </c:pt>
                <c:pt idx="1630">
                  <c:v>4.0190978658974905E-4</c:v>
                </c:pt>
                <c:pt idx="1631">
                  <c:v>3.8481234178993083E-4</c:v>
                </c:pt>
                <c:pt idx="1632">
                  <c:v>4.1506938402840815E-4</c:v>
                </c:pt>
                <c:pt idx="1633">
                  <c:v>3.5961203475270699E-4</c:v>
                </c:pt>
                <c:pt idx="1634">
                  <c:v>3.4885027322371199E-4</c:v>
                </c:pt>
                <c:pt idx="1635">
                  <c:v>3.4379601325561682E-4</c:v>
                </c:pt>
                <c:pt idx="1636">
                  <c:v>3.3215414905712692E-4</c:v>
                </c:pt>
                <c:pt idx="1637">
                  <c:v>3.3185804268796951E-4</c:v>
                </c:pt>
                <c:pt idx="1638">
                  <c:v>3.0805535292593598E-4</c:v>
                </c:pt>
                <c:pt idx="1639">
                  <c:v>3.079032575273902E-4</c:v>
                </c:pt>
                <c:pt idx="1640">
                  <c:v>2.548443231871158E-4</c:v>
                </c:pt>
                <c:pt idx="1641">
                  <c:v>2.4069911921551781E-4</c:v>
                </c:pt>
                <c:pt idx="1642">
                  <c:v>4.269957265189528E-4</c:v>
                </c:pt>
                <c:pt idx="1643">
                  <c:v>5.9486915569827961E-4</c:v>
                </c:pt>
                <c:pt idx="1644">
                  <c:v>5.7597088445024034E-4</c:v>
                </c:pt>
                <c:pt idx="1645">
                  <c:v>5.6118710727625623E-4</c:v>
                </c:pt>
                <c:pt idx="1646">
                  <c:v>5.2820082730090166E-4</c:v>
                </c:pt>
                <c:pt idx="1647">
                  <c:v>4.263318663098354E-4</c:v>
                </c:pt>
                <c:pt idx="1648">
                  <c:v>3.5794485285296844E-4</c:v>
                </c:pt>
                <c:pt idx="1649">
                  <c:v>3.0747628732040146E-4</c:v>
                </c:pt>
                <c:pt idx="1650">
                  <c:v>2.9027368753346648E-4</c:v>
                </c:pt>
                <c:pt idx="1651">
                  <c:v>3.2169027150165364E-4</c:v>
                </c:pt>
                <c:pt idx="1652">
                  <c:v>3.1969571253416242E-4</c:v>
                </c:pt>
                <c:pt idx="1653">
                  <c:v>3.3906682341483697E-4</c:v>
                </c:pt>
                <c:pt idx="1654">
                  <c:v>3.1840792306226707E-4</c:v>
                </c:pt>
                <c:pt idx="1655">
                  <c:v>3.0870545636095412E-4</c:v>
                </c:pt>
                <c:pt idx="1656">
                  <c:v>3.2636538502645853E-4</c:v>
                </c:pt>
                <c:pt idx="1657">
                  <c:v>3.1369263835866266E-4</c:v>
                </c:pt>
                <c:pt idx="1658">
                  <c:v>3.4326085571747042E-4</c:v>
                </c:pt>
                <c:pt idx="1659">
                  <c:v>3.3826035990795641E-4</c:v>
                </c:pt>
                <c:pt idx="1660">
                  <c:v>3.30324877360617E-4</c:v>
                </c:pt>
                <c:pt idx="1661">
                  <c:v>3.2802167951492123E-4</c:v>
                </c:pt>
                <c:pt idx="1662">
                  <c:v>3.1629115377335973E-4</c:v>
                </c:pt>
                <c:pt idx="1663">
                  <c:v>2.1981208300550533E-4</c:v>
                </c:pt>
                <c:pt idx="1664">
                  <c:v>1.6251856086198132E-4</c:v>
                </c:pt>
                <c:pt idx="1665">
                  <c:v>1.5231162269801473E-4</c:v>
                </c:pt>
                <c:pt idx="1666">
                  <c:v>1.2730426218830396E-4</c:v>
                </c:pt>
                <c:pt idx="1667">
                  <c:v>1.222680547808738E-4</c:v>
                </c:pt>
                <c:pt idx="1668">
                  <c:v>1.038790633946038E-4</c:v>
                </c:pt>
                <c:pt idx="1669">
                  <c:v>1.03343023594529E-4</c:v>
                </c:pt>
                <c:pt idx="1670">
                  <c:v>5.7837594605634948E-5</c:v>
                </c:pt>
                <c:pt idx="1671">
                  <c:v>5.6133420737059883E-5</c:v>
                </c:pt>
                <c:pt idx="1672">
                  <c:v>4.2384448701399684E-5</c:v>
                </c:pt>
                <c:pt idx="1673">
                  <c:v>3.4456043977522385E-5</c:v>
                </c:pt>
                <c:pt idx="1674">
                  <c:v>1.1680666062221362E-5</c:v>
                </c:pt>
                <c:pt idx="1675">
                  <c:v>1.6739536937281946E-5</c:v>
                </c:pt>
                <c:pt idx="1676">
                  <c:v>1.5633560929420067E-5</c:v>
                </c:pt>
                <c:pt idx="1677">
                  <c:v>1.5046804444635469E-5</c:v>
                </c:pt>
                <c:pt idx="1678">
                  <c:v>1.4835400359581985E-5</c:v>
                </c:pt>
                <c:pt idx="1679">
                  <c:v>-7.9211149999493189E-7</c:v>
                </c:pt>
                <c:pt idx="1680">
                  <c:v>1.275512129437287E-5</c:v>
                </c:pt>
                <c:pt idx="1681">
                  <c:v>2.1983589622029738E-5</c:v>
                </c:pt>
                <c:pt idx="1682">
                  <c:v>2.0136047171335219E-5</c:v>
                </c:pt>
                <c:pt idx="1683">
                  <c:v>3.6939940335772383E-5</c:v>
                </c:pt>
                <c:pt idx="1684">
                  <c:v>-4.7895471826838601E-5</c:v>
                </c:pt>
                <c:pt idx="1685">
                  <c:v>-4.6436702098320882E-5</c:v>
                </c:pt>
                <c:pt idx="1686">
                  <c:v>-3.9557776056626948E-5</c:v>
                </c:pt>
                <c:pt idx="1687">
                  <c:v>-6.7486411006149102E-5</c:v>
                </c:pt>
                <c:pt idx="1688">
                  <c:v>-6.4893991581568445E-5</c:v>
                </c:pt>
                <c:pt idx="1689">
                  <c:v>-8.4266409954771054E-5</c:v>
                </c:pt>
                <c:pt idx="1690">
                  <c:v>-9.2791135057073123E-5</c:v>
                </c:pt>
                <c:pt idx="1691">
                  <c:v>-8.5185658590532646E-5</c:v>
                </c:pt>
                <c:pt idx="1692">
                  <c:v>-8.4136590211753774E-5</c:v>
                </c:pt>
                <c:pt idx="1693">
                  <c:v>-7.7417935151145927E-5</c:v>
                </c:pt>
                <c:pt idx="1694">
                  <c:v>-6.272522850077297E-5</c:v>
                </c:pt>
                <c:pt idx="1695">
                  <c:v>-7.8980983786226819E-5</c:v>
                </c:pt>
                <c:pt idx="1696">
                  <c:v>-7.4862348559166911E-5</c:v>
                </c:pt>
                <c:pt idx="1697">
                  <c:v>-7.188306013696167E-5</c:v>
                </c:pt>
                <c:pt idx="1698">
                  <c:v>-9.2413920223925812E-5</c:v>
                </c:pt>
                <c:pt idx="1699">
                  <c:v>-9.2245087529508281E-5</c:v>
                </c:pt>
                <c:pt idx="1700">
                  <c:v>-8.7005012220978594E-5</c:v>
                </c:pt>
                <c:pt idx="1701">
                  <c:v>-7.5709814346677808E-5</c:v>
                </c:pt>
                <c:pt idx="1702">
                  <c:v>-8.1151170566630775E-5</c:v>
                </c:pt>
                <c:pt idx="1703">
                  <c:v>-8.9916294289933837E-5</c:v>
                </c:pt>
                <c:pt idx="1704">
                  <c:v>-1.4741823224505084E-4</c:v>
                </c:pt>
                <c:pt idx="1705">
                  <c:v>-1.5455424118135668E-4</c:v>
                </c:pt>
                <c:pt idx="1706">
                  <c:v>-1.647224555385151E-4</c:v>
                </c:pt>
                <c:pt idx="1707">
                  <c:v>-1.5335144179812372E-4</c:v>
                </c:pt>
                <c:pt idx="1708">
                  <c:v>-1.568507529992362E-4</c:v>
                </c:pt>
                <c:pt idx="1709">
                  <c:v>-1.7159432944278727E-4</c:v>
                </c:pt>
                <c:pt idx="1710">
                  <c:v>-1.5034080735994325E-4</c:v>
                </c:pt>
                <c:pt idx="1711">
                  <c:v>-1.4199597387850622E-4</c:v>
                </c:pt>
                <c:pt idx="1712">
                  <c:v>-1.483183868132502E-4</c:v>
                </c:pt>
                <c:pt idx="1713">
                  <c:v>-1.304953931622585E-4</c:v>
                </c:pt>
                <c:pt idx="1714">
                  <c:v>-1.2713607956724306E-4</c:v>
                </c:pt>
                <c:pt idx="1715">
                  <c:v>-1.2304128653243515E-4</c:v>
                </c:pt>
                <c:pt idx="1716">
                  <c:v>-9.8643587580040732E-5</c:v>
                </c:pt>
                <c:pt idx="1717">
                  <c:v>-9.6310152892378667E-5</c:v>
                </c:pt>
                <c:pt idx="1718">
                  <c:v>-8.7944290808224503E-5</c:v>
                </c:pt>
                <c:pt idx="1719">
                  <c:v>-8.3619943443697989E-5</c:v>
                </c:pt>
                <c:pt idx="1720">
                  <c:v>-1.0410622344959093E-4</c:v>
                </c:pt>
                <c:pt idx="1721">
                  <c:v>-7.9177560124259113E-5</c:v>
                </c:pt>
                <c:pt idx="1722">
                  <c:v>-7.1314446962808252E-5</c:v>
                </c:pt>
                <c:pt idx="1723">
                  <c:v>-7.6008327669088106E-5</c:v>
                </c:pt>
                <c:pt idx="1724">
                  <c:v>-7.7857789541095802E-5</c:v>
                </c:pt>
                <c:pt idx="1725">
                  <c:v>-8.0169671598122964E-5</c:v>
                </c:pt>
                <c:pt idx="1726">
                  <c:v>-7.7404178759379891E-5</c:v>
                </c:pt>
                <c:pt idx="1727">
                  <c:v>-4.731468415851098E-5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RISKSTATS!$AV$2:$AV$2200</c:f>
              <c:numCache>
                <c:formatCode>0.00%</c:formatCode>
                <c:ptCount val="2199"/>
                <c:pt idx="1135">
                  <c:v>3.440540950665757E-4</c:v>
                </c:pt>
                <c:pt idx="1136">
                  <c:v>3.6055662520146601E-4</c:v>
                </c:pt>
                <c:pt idx="1137">
                  <c:v>3.5193833437165785E-4</c:v>
                </c:pt>
                <c:pt idx="1138">
                  <c:v>3.3648197525416819E-4</c:v>
                </c:pt>
                <c:pt idx="1139">
                  <c:v>3.3833099467282817E-4</c:v>
                </c:pt>
                <c:pt idx="1140">
                  <c:v>3.1860932181821034E-4</c:v>
                </c:pt>
                <c:pt idx="1141">
                  <c:v>2.9596698619946269E-4</c:v>
                </c:pt>
                <c:pt idx="1142">
                  <c:v>3.1166802288116953E-4</c:v>
                </c:pt>
                <c:pt idx="1143">
                  <c:v>3.9044498436170141E-4</c:v>
                </c:pt>
                <c:pt idx="1144">
                  <c:v>4.7016512386404471E-4</c:v>
                </c:pt>
                <c:pt idx="1145">
                  <c:v>4.6839835053502356E-4</c:v>
                </c:pt>
                <c:pt idx="1146">
                  <c:v>4.5197720936495869E-4</c:v>
                </c:pt>
                <c:pt idx="1147">
                  <c:v>4.3745902887461051E-4</c:v>
                </c:pt>
                <c:pt idx="1148">
                  <c:v>4.458497502607041E-4</c:v>
                </c:pt>
                <c:pt idx="1149">
                  <c:v>4.3004908908675799E-4</c:v>
                </c:pt>
                <c:pt idx="1150">
                  <c:v>4.0495207250279645E-4</c:v>
                </c:pt>
                <c:pt idx="1151">
                  <c:v>6.5970949942203115E-4</c:v>
                </c:pt>
                <c:pt idx="1152">
                  <c:v>6.6279142586400902E-4</c:v>
                </c:pt>
                <c:pt idx="1153">
                  <c:v>6.6945418349553636E-4</c:v>
                </c:pt>
                <c:pt idx="1154">
                  <c:v>6.5786282417774628E-4</c:v>
                </c:pt>
                <c:pt idx="1155">
                  <c:v>6.3462019670433513E-4</c:v>
                </c:pt>
                <c:pt idx="1156">
                  <c:v>6.2549950915710998E-4</c:v>
                </c:pt>
                <c:pt idx="1157">
                  <c:v>6.771914103471683E-4</c:v>
                </c:pt>
                <c:pt idx="1158">
                  <c:v>6.590355225674279E-4</c:v>
                </c:pt>
                <c:pt idx="1159">
                  <c:v>6.7054526092876767E-4</c:v>
                </c:pt>
                <c:pt idx="1160">
                  <c:v>6.848610411075394E-4</c:v>
                </c:pt>
                <c:pt idx="1161">
                  <c:v>7.1343773244746946E-4</c:v>
                </c:pt>
                <c:pt idx="1162">
                  <c:v>6.7276602800082279E-4</c:v>
                </c:pt>
                <c:pt idx="1163">
                  <c:v>6.3288857409578487E-4</c:v>
                </c:pt>
                <c:pt idx="1164">
                  <c:v>6.1484871864480358E-4</c:v>
                </c:pt>
                <c:pt idx="1165">
                  <c:v>5.840350715924608E-4</c:v>
                </c:pt>
                <c:pt idx="1166">
                  <c:v>5.6163536367637092E-4</c:v>
                </c:pt>
                <c:pt idx="1167">
                  <c:v>5.3346955251774614E-4</c:v>
                </c:pt>
                <c:pt idx="1168">
                  <c:v>5.2128243456887142E-4</c:v>
                </c:pt>
                <c:pt idx="1169">
                  <c:v>4.6889038209117621E-4</c:v>
                </c:pt>
                <c:pt idx="1170">
                  <c:v>4.564667723818077E-4</c:v>
                </c:pt>
                <c:pt idx="1171">
                  <c:v>4.30582634089499E-4</c:v>
                </c:pt>
                <c:pt idx="1172">
                  <c:v>4.1591660516509101E-4</c:v>
                </c:pt>
                <c:pt idx="1173">
                  <c:v>3.7767964684568028E-4</c:v>
                </c:pt>
                <c:pt idx="1174">
                  <c:v>3.5979089120678667E-4</c:v>
                </c:pt>
                <c:pt idx="1175">
                  <c:v>3.3861395251292973E-4</c:v>
                </c:pt>
                <c:pt idx="1176">
                  <c:v>3.7277476987540749E-4</c:v>
                </c:pt>
                <c:pt idx="1177">
                  <c:v>3.7366124082306311E-4</c:v>
                </c:pt>
                <c:pt idx="1178">
                  <c:v>3.6853105513928443E-4</c:v>
                </c:pt>
                <c:pt idx="1179">
                  <c:v>3.5743919257520196E-4</c:v>
                </c:pt>
                <c:pt idx="1180">
                  <c:v>3.5366756204252201E-4</c:v>
                </c:pt>
                <c:pt idx="1181">
                  <c:v>3.453022821330273E-4</c:v>
                </c:pt>
                <c:pt idx="1182">
                  <c:v>3.2932658509447408E-4</c:v>
                </c:pt>
                <c:pt idx="1183">
                  <c:v>2.9911286904412386E-4</c:v>
                </c:pt>
                <c:pt idx="1184">
                  <c:v>3.9512109773174101E-4</c:v>
                </c:pt>
                <c:pt idx="1185">
                  <c:v>3.7558417398257784E-4</c:v>
                </c:pt>
                <c:pt idx="1186">
                  <c:v>3.6303758255177616E-4</c:v>
                </c:pt>
                <c:pt idx="1187">
                  <c:v>3.6324068758482097E-4</c:v>
                </c:pt>
                <c:pt idx="1188">
                  <c:v>3.4060772217260946E-4</c:v>
                </c:pt>
                <c:pt idx="1189">
                  <c:v>3.3536364134797601E-4</c:v>
                </c:pt>
                <c:pt idx="1190">
                  <c:v>3.1904807245582958E-4</c:v>
                </c:pt>
                <c:pt idx="1191">
                  <c:v>3.292483000361683E-4</c:v>
                </c:pt>
                <c:pt idx="1192">
                  <c:v>3.1990379305053135E-4</c:v>
                </c:pt>
                <c:pt idx="1193">
                  <c:v>3.7000850740580635E-4</c:v>
                </c:pt>
                <c:pt idx="1194">
                  <c:v>3.5872399806253532E-4</c:v>
                </c:pt>
                <c:pt idx="1195">
                  <c:v>3.4601661665590065E-4</c:v>
                </c:pt>
                <c:pt idx="1196">
                  <c:v>3.6302489882492767E-4</c:v>
                </c:pt>
                <c:pt idx="1197">
                  <c:v>3.8284259718588461E-4</c:v>
                </c:pt>
                <c:pt idx="1198">
                  <c:v>3.6133888811523522E-4</c:v>
                </c:pt>
                <c:pt idx="1199">
                  <c:v>3.3952000095126988E-4</c:v>
                </c:pt>
                <c:pt idx="1200">
                  <c:v>3.5403646774603652E-4</c:v>
                </c:pt>
                <c:pt idx="1201">
                  <c:v>4.2327529120263631E-4</c:v>
                </c:pt>
                <c:pt idx="1202">
                  <c:v>4.1099497705359046E-4</c:v>
                </c:pt>
                <c:pt idx="1203">
                  <c:v>3.8660468462300404E-4</c:v>
                </c:pt>
                <c:pt idx="1204">
                  <c:v>4.4956719918522056E-4</c:v>
                </c:pt>
                <c:pt idx="1205">
                  <c:v>4.3533778079897598E-4</c:v>
                </c:pt>
                <c:pt idx="1206">
                  <c:v>4.2081065216122799E-4</c:v>
                </c:pt>
                <c:pt idx="1207">
                  <c:v>4.0269415036460823E-4</c:v>
                </c:pt>
                <c:pt idx="1208">
                  <c:v>4.1627297640566739E-4</c:v>
                </c:pt>
                <c:pt idx="1209">
                  <c:v>4.2684735667637772E-4</c:v>
                </c:pt>
                <c:pt idx="1210">
                  <c:v>3.9532429159536999E-4</c:v>
                </c:pt>
                <c:pt idx="1211">
                  <c:v>4.1488745006457129E-4</c:v>
                </c:pt>
                <c:pt idx="1212">
                  <c:v>4.0276808738766011E-4</c:v>
                </c:pt>
                <c:pt idx="1213">
                  <c:v>3.9143173486654465E-4</c:v>
                </c:pt>
                <c:pt idx="1214">
                  <c:v>4.8755227470727839E-4</c:v>
                </c:pt>
                <c:pt idx="1215">
                  <c:v>4.9324294270645214E-4</c:v>
                </c:pt>
                <c:pt idx="1216">
                  <c:v>4.7649515073953859E-4</c:v>
                </c:pt>
                <c:pt idx="1217">
                  <c:v>4.4403678904553331E-4</c:v>
                </c:pt>
                <c:pt idx="1218">
                  <c:v>4.3193566270762688E-4</c:v>
                </c:pt>
                <c:pt idx="1219">
                  <c:v>4.0648030957811566E-4</c:v>
                </c:pt>
                <c:pt idx="1220">
                  <c:v>4.0200740001451962E-4</c:v>
                </c:pt>
                <c:pt idx="1221">
                  <c:v>3.9505277358667878E-4</c:v>
                </c:pt>
                <c:pt idx="1222">
                  <c:v>3.7712355787328315E-4</c:v>
                </c:pt>
                <c:pt idx="1223">
                  <c:v>3.5616283811529747E-4</c:v>
                </c:pt>
                <c:pt idx="1224">
                  <c:v>3.5391454730296194E-4</c:v>
                </c:pt>
                <c:pt idx="1225">
                  <c:v>3.9253880476611188E-4</c:v>
                </c:pt>
                <c:pt idx="1226">
                  <c:v>3.811399813110119E-4</c:v>
                </c:pt>
                <c:pt idx="1227">
                  <c:v>3.888129498338897E-4</c:v>
                </c:pt>
                <c:pt idx="1228">
                  <c:v>3.7369942548898044E-4</c:v>
                </c:pt>
                <c:pt idx="1229">
                  <c:v>3.6464621262571884E-4</c:v>
                </c:pt>
                <c:pt idx="1230">
                  <c:v>3.5335116129417676E-4</c:v>
                </c:pt>
                <c:pt idx="1231">
                  <c:v>3.5811285942996231E-4</c:v>
                </c:pt>
                <c:pt idx="1232">
                  <c:v>3.5647087785780447E-4</c:v>
                </c:pt>
                <c:pt idx="1233">
                  <c:v>3.553325164841285E-4</c:v>
                </c:pt>
                <c:pt idx="1234">
                  <c:v>3.7352129017655843E-4</c:v>
                </c:pt>
                <c:pt idx="1235">
                  <c:v>3.6297747393012339E-4</c:v>
                </c:pt>
                <c:pt idx="1236">
                  <c:v>3.5755113005207079E-4</c:v>
                </c:pt>
                <c:pt idx="1237">
                  <c:v>3.6688829621686034E-4</c:v>
                </c:pt>
                <c:pt idx="1238">
                  <c:v>3.5557911665535645E-4</c:v>
                </c:pt>
                <c:pt idx="1239">
                  <c:v>3.5951743996567615E-4</c:v>
                </c:pt>
                <c:pt idx="1240">
                  <c:v>3.5464456131935882E-4</c:v>
                </c:pt>
                <c:pt idx="1241">
                  <c:v>3.2028130773243248E-4</c:v>
                </c:pt>
                <c:pt idx="1242">
                  <c:v>3.4086412414304558E-4</c:v>
                </c:pt>
                <c:pt idx="1243">
                  <c:v>3.3535511043955053E-4</c:v>
                </c:pt>
                <c:pt idx="1244">
                  <c:v>3.1081060470312765E-4</c:v>
                </c:pt>
                <c:pt idx="1245">
                  <c:v>2.9973091971147511E-4</c:v>
                </c:pt>
                <c:pt idx="1246">
                  <c:v>2.8820241107155504E-4</c:v>
                </c:pt>
                <c:pt idx="1247">
                  <c:v>2.8217839344327596E-4</c:v>
                </c:pt>
                <c:pt idx="1248">
                  <c:v>2.7322123351411373E-4</c:v>
                </c:pt>
                <c:pt idx="1249">
                  <c:v>2.6418058546320573E-4</c:v>
                </c:pt>
                <c:pt idx="1250">
                  <c:v>2.5359526818213726E-4</c:v>
                </c:pt>
                <c:pt idx="1251">
                  <c:v>2.3884994201746879E-4</c:v>
                </c:pt>
                <c:pt idx="1252">
                  <c:v>2.3306580981162587E-4</c:v>
                </c:pt>
                <c:pt idx="1253">
                  <c:v>2.2692801388457187E-4</c:v>
                </c:pt>
                <c:pt idx="1254">
                  <c:v>2.1511675769144654E-4</c:v>
                </c:pt>
                <c:pt idx="1255">
                  <c:v>2.0562011649545551E-4</c:v>
                </c:pt>
                <c:pt idx="1256">
                  <c:v>2.051651672818788E-4</c:v>
                </c:pt>
                <c:pt idx="1257">
                  <c:v>2.081940715379131E-4</c:v>
                </c:pt>
                <c:pt idx="1258">
                  <c:v>2.1319207715668074E-4</c:v>
                </c:pt>
                <c:pt idx="1259">
                  <c:v>2.0717437877735233E-4</c:v>
                </c:pt>
                <c:pt idx="1260">
                  <c:v>2.3216027961215152E-4</c:v>
                </c:pt>
                <c:pt idx="1261">
                  <c:v>2.2547049310502388E-4</c:v>
                </c:pt>
                <c:pt idx="1262">
                  <c:v>2.3357206121162489E-4</c:v>
                </c:pt>
                <c:pt idx="1263">
                  <c:v>2.5236133228735761E-4</c:v>
                </c:pt>
                <c:pt idx="1264">
                  <c:v>2.6926396067703407E-4</c:v>
                </c:pt>
                <c:pt idx="1265">
                  <c:v>2.9815063118915363E-4</c:v>
                </c:pt>
                <c:pt idx="1266">
                  <c:v>3.0711655010759773E-4</c:v>
                </c:pt>
                <c:pt idx="1267">
                  <c:v>2.8680731293423769E-4</c:v>
                </c:pt>
                <c:pt idx="1268">
                  <c:v>2.8136807002213343E-4</c:v>
                </c:pt>
                <c:pt idx="1269">
                  <c:v>2.9754001983111239E-4</c:v>
                </c:pt>
                <c:pt idx="1270">
                  <c:v>2.8887547803389054E-4</c:v>
                </c:pt>
                <c:pt idx="1271">
                  <c:v>3.1043176205111986E-4</c:v>
                </c:pt>
                <c:pt idx="1272">
                  <c:v>3.5047116859852185E-4</c:v>
                </c:pt>
                <c:pt idx="1273">
                  <c:v>3.4050700090062488E-4</c:v>
                </c:pt>
                <c:pt idx="1274">
                  <c:v>3.604461848327331E-4</c:v>
                </c:pt>
                <c:pt idx="1275">
                  <c:v>3.540117022617443E-4</c:v>
                </c:pt>
                <c:pt idx="1276">
                  <c:v>3.3740202688122391E-4</c:v>
                </c:pt>
                <c:pt idx="1277">
                  <c:v>3.6812746450790897E-4</c:v>
                </c:pt>
                <c:pt idx="1278">
                  <c:v>3.643462841618299E-4</c:v>
                </c:pt>
                <c:pt idx="1279">
                  <c:v>3.5607682760162811E-4</c:v>
                </c:pt>
                <c:pt idx="1280">
                  <c:v>3.7449090837975374E-4</c:v>
                </c:pt>
                <c:pt idx="1281">
                  <c:v>3.0966567104348324E-4</c:v>
                </c:pt>
                <c:pt idx="1282">
                  <c:v>3.0394790173450547E-4</c:v>
                </c:pt>
                <c:pt idx="1283">
                  <c:v>3.0463412512319655E-4</c:v>
                </c:pt>
                <c:pt idx="1284">
                  <c:v>2.7919850506567372E-4</c:v>
                </c:pt>
                <c:pt idx="1285">
                  <c:v>2.6063139489316314E-4</c:v>
                </c:pt>
                <c:pt idx="1286">
                  <c:v>2.3895069359933019E-4</c:v>
                </c:pt>
                <c:pt idx="1287">
                  <c:v>2.4318512121785006E-4</c:v>
                </c:pt>
                <c:pt idx="1288">
                  <c:v>3.1554499355647669E-4</c:v>
                </c:pt>
                <c:pt idx="1289">
                  <c:v>3.1121558916005505E-4</c:v>
                </c:pt>
                <c:pt idx="1290">
                  <c:v>3.1166880799529402E-4</c:v>
                </c:pt>
                <c:pt idx="1291">
                  <c:v>3.0209515796165385E-4</c:v>
                </c:pt>
                <c:pt idx="1292">
                  <c:v>3.0035567620682787E-4</c:v>
                </c:pt>
                <c:pt idx="1293">
                  <c:v>3.8048134071713637E-4</c:v>
                </c:pt>
                <c:pt idx="1294">
                  <c:v>3.6951505881381396E-4</c:v>
                </c:pt>
                <c:pt idx="1295">
                  <c:v>3.6118284962880772E-4</c:v>
                </c:pt>
                <c:pt idx="1296">
                  <c:v>3.4953128290722915E-4</c:v>
                </c:pt>
                <c:pt idx="1297">
                  <c:v>3.3862445259268164E-4</c:v>
                </c:pt>
                <c:pt idx="1298">
                  <c:v>3.6366626715440012E-4</c:v>
                </c:pt>
                <c:pt idx="1299">
                  <c:v>3.5188645530480892E-4</c:v>
                </c:pt>
                <c:pt idx="1300">
                  <c:v>3.3463231412649643E-4</c:v>
                </c:pt>
                <c:pt idx="1301">
                  <c:v>3.2773817744864459E-4</c:v>
                </c:pt>
                <c:pt idx="1302">
                  <c:v>3.0975534241946213E-4</c:v>
                </c:pt>
                <c:pt idx="1303">
                  <c:v>3.2550557805864221E-4</c:v>
                </c:pt>
                <c:pt idx="1304">
                  <c:v>3.0546190828564405E-4</c:v>
                </c:pt>
                <c:pt idx="1305">
                  <c:v>2.888117657073887E-4</c:v>
                </c:pt>
                <c:pt idx="1306">
                  <c:v>2.6388562329012291E-4</c:v>
                </c:pt>
                <c:pt idx="1307">
                  <c:v>2.5843141360872587E-4</c:v>
                </c:pt>
                <c:pt idx="1308">
                  <c:v>2.6878263650669323E-4</c:v>
                </c:pt>
                <c:pt idx="1309">
                  <c:v>2.3446213802505878E-4</c:v>
                </c:pt>
                <c:pt idx="1310">
                  <c:v>2.0373338358352984E-4</c:v>
                </c:pt>
                <c:pt idx="1311">
                  <c:v>2.3287123953303495E-4</c:v>
                </c:pt>
                <c:pt idx="1312">
                  <c:v>2.8203563448533854E-4</c:v>
                </c:pt>
                <c:pt idx="1313">
                  <c:v>2.5334372616007419E-4</c:v>
                </c:pt>
                <c:pt idx="1314">
                  <c:v>2.47837603430469E-4</c:v>
                </c:pt>
                <c:pt idx="1315">
                  <c:v>2.4351048970937912E-4</c:v>
                </c:pt>
                <c:pt idx="1316">
                  <c:v>2.2890839161110273E-4</c:v>
                </c:pt>
                <c:pt idx="1317">
                  <c:v>2.2593323790782015E-4</c:v>
                </c:pt>
                <c:pt idx="1318">
                  <c:v>2.2071906315253889E-4</c:v>
                </c:pt>
                <c:pt idx="1319">
                  <c:v>2.247422003858671E-4</c:v>
                </c:pt>
                <c:pt idx="1320">
                  <c:v>2.6823716866323599E-4</c:v>
                </c:pt>
                <c:pt idx="1321">
                  <c:v>2.9367092446801863E-4</c:v>
                </c:pt>
                <c:pt idx="1322">
                  <c:v>2.8754773203126902E-4</c:v>
                </c:pt>
                <c:pt idx="1323">
                  <c:v>3.2710188176786217E-4</c:v>
                </c:pt>
                <c:pt idx="1324">
                  <c:v>3.8890487581530437E-4</c:v>
                </c:pt>
                <c:pt idx="1325">
                  <c:v>3.7643283715115314E-4</c:v>
                </c:pt>
                <c:pt idx="1326">
                  <c:v>3.8889218954011608E-4</c:v>
                </c:pt>
                <c:pt idx="1327">
                  <c:v>3.9175318457910244E-4</c:v>
                </c:pt>
                <c:pt idx="1328">
                  <c:v>4.5663617652960063E-4</c:v>
                </c:pt>
                <c:pt idx="1329">
                  <c:v>4.4357038870433083E-4</c:v>
                </c:pt>
                <c:pt idx="1330">
                  <c:v>5.1857770742157791E-4</c:v>
                </c:pt>
                <c:pt idx="1331">
                  <c:v>5.4903804546014114E-4</c:v>
                </c:pt>
                <c:pt idx="1332">
                  <c:v>6.7322872251654681E-4</c:v>
                </c:pt>
                <c:pt idx="1333">
                  <c:v>6.5302451813342298E-4</c:v>
                </c:pt>
                <c:pt idx="1334">
                  <c:v>6.2273281268424919E-4</c:v>
                </c:pt>
                <c:pt idx="1335">
                  <c:v>6.6942783188833773E-4</c:v>
                </c:pt>
                <c:pt idx="1336">
                  <c:v>6.8388807924486827E-4</c:v>
                </c:pt>
                <c:pt idx="1337">
                  <c:v>6.8281716838363847E-4</c:v>
                </c:pt>
                <c:pt idx="1338">
                  <c:v>7.3602725590611714E-4</c:v>
                </c:pt>
                <c:pt idx="1339">
                  <c:v>7.2337573464281702E-4</c:v>
                </c:pt>
                <c:pt idx="1340">
                  <c:v>7.2973432408483558E-4</c:v>
                </c:pt>
                <c:pt idx="1341">
                  <c:v>7.0744861873723902E-4</c:v>
                </c:pt>
                <c:pt idx="1342">
                  <c:v>6.8619714985205594E-4</c:v>
                </c:pt>
                <c:pt idx="1343">
                  <c:v>6.9038581094388611E-4</c:v>
                </c:pt>
                <c:pt idx="1344">
                  <c:v>6.6708602226828878E-4</c:v>
                </c:pt>
                <c:pt idx="1345">
                  <c:v>6.4213615921122934E-4</c:v>
                </c:pt>
                <c:pt idx="1346">
                  <c:v>7.2698087660203066E-4</c:v>
                </c:pt>
                <c:pt idx="1347">
                  <c:v>7.0116784734584078E-4</c:v>
                </c:pt>
                <c:pt idx="1348">
                  <c:v>6.8699145329841245E-4</c:v>
                </c:pt>
                <c:pt idx="1349">
                  <c:v>6.4773769970761922E-4</c:v>
                </c:pt>
                <c:pt idx="1350">
                  <c:v>6.3306726162243115E-4</c:v>
                </c:pt>
                <c:pt idx="1351">
                  <c:v>6.1076604489135409E-4</c:v>
                </c:pt>
                <c:pt idx="1352">
                  <c:v>5.9534769211740362E-4</c:v>
                </c:pt>
                <c:pt idx="1353">
                  <c:v>5.8385823452359329E-4</c:v>
                </c:pt>
                <c:pt idx="1354">
                  <c:v>5.676526276620471E-4</c:v>
                </c:pt>
                <c:pt idx="1355">
                  <c:v>5.5238250114359475E-4</c:v>
                </c:pt>
                <c:pt idx="1356">
                  <c:v>5.3609103180903798E-4</c:v>
                </c:pt>
                <c:pt idx="1357">
                  <c:v>5.2876284831963405E-4</c:v>
                </c:pt>
                <c:pt idx="1358">
                  <c:v>4.898460685811097E-4</c:v>
                </c:pt>
                <c:pt idx="1359">
                  <c:v>4.8622803634265524E-4</c:v>
                </c:pt>
                <c:pt idx="1360">
                  <c:v>4.6764889069825152E-4</c:v>
                </c:pt>
                <c:pt idx="1361">
                  <c:v>4.5339693266737688E-4</c:v>
                </c:pt>
                <c:pt idx="1362">
                  <c:v>4.8497617263726708E-4</c:v>
                </c:pt>
                <c:pt idx="1363">
                  <c:v>4.7022639805461636E-4</c:v>
                </c:pt>
                <c:pt idx="1364">
                  <c:v>4.5448599513789019E-4</c:v>
                </c:pt>
                <c:pt idx="1365">
                  <c:v>4.5139910910761536E-4</c:v>
                </c:pt>
                <c:pt idx="1366">
                  <c:v>4.8588030987522314E-4</c:v>
                </c:pt>
                <c:pt idx="1367">
                  <c:v>4.7568826897245714E-4</c:v>
                </c:pt>
                <c:pt idx="1368">
                  <c:v>4.5869747944063833E-4</c:v>
                </c:pt>
                <c:pt idx="1369">
                  <c:v>4.4454692744568848E-4</c:v>
                </c:pt>
                <c:pt idx="1370">
                  <c:v>4.514860715646235E-4</c:v>
                </c:pt>
                <c:pt idx="1371">
                  <c:v>4.3485136042195784E-4</c:v>
                </c:pt>
                <c:pt idx="1372">
                  <c:v>4.0476216364096918E-4</c:v>
                </c:pt>
                <c:pt idx="1373">
                  <c:v>4.6652731547694752E-4</c:v>
                </c:pt>
                <c:pt idx="1374">
                  <c:v>4.4883132917850142E-4</c:v>
                </c:pt>
                <c:pt idx="1375">
                  <c:v>4.53630939310542E-4</c:v>
                </c:pt>
                <c:pt idx="1376">
                  <c:v>4.5033085565426254E-4</c:v>
                </c:pt>
                <c:pt idx="1377">
                  <c:v>3.9231679816713777E-4</c:v>
                </c:pt>
                <c:pt idx="1378">
                  <c:v>4.6123326636882529E-4</c:v>
                </c:pt>
                <c:pt idx="1379">
                  <c:v>5.0145282643893605E-4</c:v>
                </c:pt>
                <c:pt idx="1380">
                  <c:v>4.8232224433867151E-4</c:v>
                </c:pt>
                <c:pt idx="1381">
                  <c:v>4.667777575399246E-4</c:v>
                </c:pt>
                <c:pt idx="1382">
                  <c:v>4.4906818577593956E-4</c:v>
                </c:pt>
                <c:pt idx="1383">
                  <c:v>4.418905363764269E-4</c:v>
                </c:pt>
                <c:pt idx="1384">
                  <c:v>4.3435050242040423E-4</c:v>
                </c:pt>
                <c:pt idx="1385">
                  <c:v>4.2823436099387937E-4</c:v>
                </c:pt>
                <c:pt idx="1386">
                  <c:v>4.1357575914295185E-4</c:v>
                </c:pt>
                <c:pt idx="1387">
                  <c:v>4.012963943465226E-4</c:v>
                </c:pt>
                <c:pt idx="1388">
                  <c:v>3.8956170627139593E-4</c:v>
                </c:pt>
                <c:pt idx="1389">
                  <c:v>4.2806992146255719E-4</c:v>
                </c:pt>
                <c:pt idx="1390">
                  <c:v>4.4402016348603081E-4</c:v>
                </c:pt>
                <c:pt idx="1391">
                  <c:v>4.3148621407251928E-4</c:v>
                </c:pt>
                <c:pt idx="1392">
                  <c:v>4.5383891780021812E-4</c:v>
                </c:pt>
                <c:pt idx="1393">
                  <c:v>4.3945472208097296E-4</c:v>
                </c:pt>
                <c:pt idx="1394">
                  <c:v>4.3573694358307852E-4</c:v>
                </c:pt>
                <c:pt idx="1395">
                  <c:v>4.2451049677642909E-4</c:v>
                </c:pt>
                <c:pt idx="1396">
                  <c:v>4.128144124598587E-4</c:v>
                </c:pt>
                <c:pt idx="1397">
                  <c:v>3.8321118306595817E-4</c:v>
                </c:pt>
                <c:pt idx="1398">
                  <c:v>3.8223480848648741E-4</c:v>
                </c:pt>
                <c:pt idx="1399">
                  <c:v>3.7310998707428157E-4</c:v>
                </c:pt>
                <c:pt idx="1400">
                  <c:v>3.6251407026793571E-4</c:v>
                </c:pt>
                <c:pt idx="1401">
                  <c:v>3.7653077244851387E-4</c:v>
                </c:pt>
                <c:pt idx="1402">
                  <c:v>3.6836194424444451E-4</c:v>
                </c:pt>
                <c:pt idx="1403">
                  <c:v>3.5986038505967662E-4</c:v>
                </c:pt>
                <c:pt idx="1404">
                  <c:v>3.5843833390364409E-4</c:v>
                </c:pt>
                <c:pt idx="1405">
                  <c:v>3.6693569606145168E-4</c:v>
                </c:pt>
                <c:pt idx="1406">
                  <c:v>3.8952668030377209E-4</c:v>
                </c:pt>
                <c:pt idx="1407">
                  <c:v>3.8153808078300529E-4</c:v>
                </c:pt>
                <c:pt idx="1408">
                  <c:v>3.5750876853844174E-4</c:v>
                </c:pt>
                <c:pt idx="1409">
                  <c:v>3.5325864362096995E-4</c:v>
                </c:pt>
                <c:pt idx="1410">
                  <c:v>3.4268415268931356E-4</c:v>
                </c:pt>
                <c:pt idx="1411">
                  <c:v>4.4925741872861542E-4</c:v>
                </c:pt>
                <c:pt idx="1412">
                  <c:v>4.4770110585941829E-4</c:v>
                </c:pt>
                <c:pt idx="1413">
                  <c:v>3.97440193413726E-4</c:v>
                </c:pt>
                <c:pt idx="1414">
                  <c:v>3.440897263428723E-4</c:v>
                </c:pt>
                <c:pt idx="1415">
                  <c:v>3.3546557112615382E-4</c:v>
                </c:pt>
                <c:pt idx="1416">
                  <c:v>2.9976240120924158E-4</c:v>
                </c:pt>
                <c:pt idx="1417">
                  <c:v>3.2392651953401882E-4</c:v>
                </c:pt>
                <c:pt idx="1418">
                  <c:v>3.1538083624163993E-4</c:v>
                </c:pt>
                <c:pt idx="1419">
                  <c:v>3.0790566678037118E-4</c:v>
                </c:pt>
                <c:pt idx="1420">
                  <c:v>3.1061462097263661E-4</c:v>
                </c:pt>
                <c:pt idx="1421">
                  <c:v>2.9565885024943512E-4</c:v>
                </c:pt>
                <c:pt idx="1422">
                  <c:v>2.7408636611023441E-4</c:v>
                </c:pt>
                <c:pt idx="1423">
                  <c:v>2.6624047787611834E-4</c:v>
                </c:pt>
                <c:pt idx="1424">
                  <c:v>2.5636910275948733E-4</c:v>
                </c:pt>
                <c:pt idx="1425">
                  <c:v>2.5612191761806763E-4</c:v>
                </c:pt>
                <c:pt idx="1426">
                  <c:v>2.4538721073045719E-4</c:v>
                </c:pt>
                <c:pt idx="1427">
                  <c:v>2.3058587195558939E-4</c:v>
                </c:pt>
                <c:pt idx="1428">
                  <c:v>2.2103578328704974E-4</c:v>
                </c:pt>
                <c:pt idx="1429">
                  <c:v>2.0925206495044281E-4</c:v>
                </c:pt>
                <c:pt idx="1430">
                  <c:v>2.0713088098924044E-4</c:v>
                </c:pt>
                <c:pt idx="1431">
                  <c:v>2.083794009564358E-4</c:v>
                </c:pt>
                <c:pt idx="1432">
                  <c:v>2.2641735173669004E-4</c:v>
                </c:pt>
                <c:pt idx="1433">
                  <c:v>2.0791643382765798E-4</c:v>
                </c:pt>
                <c:pt idx="1434">
                  <c:v>2.3797022528648052E-4</c:v>
                </c:pt>
                <c:pt idx="1435">
                  <c:v>2.6146980460041148E-4</c:v>
                </c:pt>
                <c:pt idx="1436">
                  <c:v>2.5333051183932474E-4</c:v>
                </c:pt>
                <c:pt idx="1437">
                  <c:v>2.4286086513890107E-4</c:v>
                </c:pt>
                <c:pt idx="1438">
                  <c:v>2.3405599403681789E-4</c:v>
                </c:pt>
                <c:pt idx="1439">
                  <c:v>2.4665657970229647E-4</c:v>
                </c:pt>
                <c:pt idx="1440">
                  <c:v>2.2497390682912221E-4</c:v>
                </c:pt>
                <c:pt idx="1441">
                  <c:v>2.1768024886177579E-4</c:v>
                </c:pt>
                <c:pt idx="1442">
                  <c:v>1.9928059955837769E-4</c:v>
                </c:pt>
                <c:pt idx="1443">
                  <c:v>1.9811029820245417E-4</c:v>
                </c:pt>
                <c:pt idx="1444">
                  <c:v>2.0883438630457882E-4</c:v>
                </c:pt>
                <c:pt idx="1445">
                  <c:v>2.0699604200040265E-4</c:v>
                </c:pt>
                <c:pt idx="1446">
                  <c:v>2.0779310198394744E-4</c:v>
                </c:pt>
                <c:pt idx="1447">
                  <c:v>2.0554113422553303E-4</c:v>
                </c:pt>
                <c:pt idx="1448">
                  <c:v>2.0849062773789094E-4</c:v>
                </c:pt>
                <c:pt idx="1449">
                  <c:v>2.0160403034787439E-4</c:v>
                </c:pt>
                <c:pt idx="1450">
                  <c:v>1.9639411944044394E-4</c:v>
                </c:pt>
                <c:pt idx="1451">
                  <c:v>1.9370824431735162E-4</c:v>
                </c:pt>
                <c:pt idx="1452">
                  <c:v>1.8943758822383567E-4</c:v>
                </c:pt>
                <c:pt idx="1453">
                  <c:v>1.5964260479348684E-4</c:v>
                </c:pt>
                <c:pt idx="1454">
                  <c:v>1.5469082538249577E-4</c:v>
                </c:pt>
                <c:pt idx="1455">
                  <c:v>1.5447045256324708E-4</c:v>
                </c:pt>
                <c:pt idx="1456">
                  <c:v>1.4974487499877211E-4</c:v>
                </c:pt>
                <c:pt idx="1457">
                  <c:v>1.4323101575565208E-4</c:v>
                </c:pt>
                <c:pt idx="1458">
                  <c:v>1.391840199821782E-4</c:v>
                </c:pt>
                <c:pt idx="1459">
                  <c:v>1.2369601657073699E-4</c:v>
                </c:pt>
                <c:pt idx="1460">
                  <c:v>1.2972080248145355E-4</c:v>
                </c:pt>
                <c:pt idx="1461">
                  <c:v>1.2160284408157989E-4</c:v>
                </c:pt>
                <c:pt idx="1462">
                  <c:v>1.2402974608033393E-4</c:v>
                </c:pt>
                <c:pt idx="1463">
                  <c:v>1.1765867325882685E-4</c:v>
                </c:pt>
                <c:pt idx="1464">
                  <c:v>1.1916503557751266E-4</c:v>
                </c:pt>
                <c:pt idx="1465">
                  <c:v>1.1485561947584823E-4</c:v>
                </c:pt>
                <c:pt idx="1466">
                  <c:v>4.7979271925301655E-5</c:v>
                </c:pt>
                <c:pt idx="1467">
                  <c:v>4.5067000432477188E-5</c:v>
                </c:pt>
                <c:pt idx="1468">
                  <c:v>4.6112675448403984E-5</c:v>
                </c:pt>
                <c:pt idx="1469">
                  <c:v>8.3212537580353946E-5</c:v>
                </c:pt>
                <c:pt idx="1470">
                  <c:v>9.5344912842192664E-5</c:v>
                </c:pt>
                <c:pt idx="1471">
                  <c:v>9.1785392564107282E-5</c:v>
                </c:pt>
                <c:pt idx="1472">
                  <c:v>1.0589243253978969E-4</c:v>
                </c:pt>
                <c:pt idx="1473">
                  <c:v>1.0086283346137607E-4</c:v>
                </c:pt>
                <c:pt idx="1474">
                  <c:v>9.3274998302871482E-5</c:v>
                </c:pt>
                <c:pt idx="1475">
                  <c:v>1.058863563820276E-4</c:v>
                </c:pt>
                <c:pt idx="1476">
                  <c:v>1.0534824511362767E-4</c:v>
                </c:pt>
                <c:pt idx="1477">
                  <c:v>1.0279615315364361E-4</c:v>
                </c:pt>
                <c:pt idx="1478">
                  <c:v>9.7446936502564125E-5</c:v>
                </c:pt>
                <c:pt idx="1479">
                  <c:v>9.3417836103622674E-5</c:v>
                </c:pt>
                <c:pt idx="1480">
                  <c:v>9.0708789316035194E-5</c:v>
                </c:pt>
                <c:pt idx="1481">
                  <c:v>1.0193253531417337E-4</c:v>
                </c:pt>
                <c:pt idx="1482">
                  <c:v>1.0124225081753363E-4</c:v>
                </c:pt>
                <c:pt idx="1483">
                  <c:v>9.5992332838874868E-5</c:v>
                </c:pt>
                <c:pt idx="1484">
                  <c:v>9.1623475711239078E-5</c:v>
                </c:pt>
                <c:pt idx="1485">
                  <c:v>8.9704406047342472E-5</c:v>
                </c:pt>
                <c:pt idx="1486">
                  <c:v>1.0670379336166827E-4</c:v>
                </c:pt>
                <c:pt idx="1487">
                  <c:v>1.0214507862719356E-4</c:v>
                </c:pt>
                <c:pt idx="1488">
                  <c:v>1.0036181291610483E-4</c:v>
                </c:pt>
                <c:pt idx="1489">
                  <c:v>9.0564639577370187E-5</c:v>
                </c:pt>
                <c:pt idx="1490">
                  <c:v>9.8191625348145007E-5</c:v>
                </c:pt>
                <c:pt idx="1491">
                  <c:v>9.1782944052717005E-5</c:v>
                </c:pt>
                <c:pt idx="1492">
                  <c:v>9.4941878675647851E-5</c:v>
                </c:pt>
                <c:pt idx="1493">
                  <c:v>1.0581686647256686E-4</c:v>
                </c:pt>
                <c:pt idx="1494">
                  <c:v>9.0038206452103793E-5</c:v>
                </c:pt>
                <c:pt idx="1495">
                  <c:v>9.7904877790384762E-5</c:v>
                </c:pt>
                <c:pt idx="1496">
                  <c:v>9.5362871824654149E-5</c:v>
                </c:pt>
                <c:pt idx="1497">
                  <c:v>1.048635633943427E-4</c:v>
                </c:pt>
                <c:pt idx="1498">
                  <c:v>1.0334408598705526E-4</c:v>
                </c:pt>
                <c:pt idx="1499">
                  <c:v>9.7480159042998953E-5</c:v>
                </c:pt>
                <c:pt idx="1500">
                  <c:v>9.2255158208738377E-5</c:v>
                </c:pt>
                <c:pt idx="1501">
                  <c:v>8.2373615809711837E-5</c:v>
                </c:pt>
                <c:pt idx="1502">
                  <c:v>8.0914918197294312E-5</c:v>
                </c:pt>
                <c:pt idx="1503">
                  <c:v>1.770295879142151E-4</c:v>
                </c:pt>
                <c:pt idx="1504">
                  <c:v>1.740892696787336E-4</c:v>
                </c:pt>
                <c:pt idx="1505">
                  <c:v>1.6366004818687814E-4</c:v>
                </c:pt>
                <c:pt idx="1506">
                  <c:v>1.5837722497043656E-4</c:v>
                </c:pt>
                <c:pt idx="1507">
                  <c:v>1.7267080191941958E-4</c:v>
                </c:pt>
                <c:pt idx="1508">
                  <c:v>1.4314188492060747E-4</c:v>
                </c:pt>
                <c:pt idx="1509">
                  <c:v>1.250608297690817E-4</c:v>
                </c:pt>
                <c:pt idx="1510">
                  <c:v>1.9261040311878105E-4</c:v>
                </c:pt>
                <c:pt idx="1511">
                  <c:v>2.2524733709653209E-4</c:v>
                </c:pt>
                <c:pt idx="1512">
                  <c:v>2.3709907321619475E-4</c:v>
                </c:pt>
                <c:pt idx="1513">
                  <c:v>2.1902346029330569E-4</c:v>
                </c:pt>
                <c:pt idx="1514">
                  <c:v>2.1191993663367511E-4</c:v>
                </c:pt>
                <c:pt idx="1515">
                  <c:v>1.9814170668328146E-4</c:v>
                </c:pt>
                <c:pt idx="1516">
                  <c:v>2.71379595339724E-4</c:v>
                </c:pt>
                <c:pt idx="1517">
                  <c:v>2.7015920114109967E-4</c:v>
                </c:pt>
                <c:pt idx="1518">
                  <c:v>2.8394549651313434E-4</c:v>
                </c:pt>
                <c:pt idx="1519">
                  <c:v>2.9834563367273645E-4</c:v>
                </c:pt>
                <c:pt idx="1520">
                  <c:v>3.0010483076955481E-4</c:v>
                </c:pt>
                <c:pt idx="1521">
                  <c:v>2.9218350306165581E-4</c:v>
                </c:pt>
                <c:pt idx="1522">
                  <c:v>2.9050859166580227E-4</c:v>
                </c:pt>
                <c:pt idx="1523">
                  <c:v>2.9307319084513947E-4</c:v>
                </c:pt>
                <c:pt idx="1524">
                  <c:v>2.9217627267653999E-4</c:v>
                </c:pt>
                <c:pt idx="1525">
                  <c:v>2.8457180696587385E-4</c:v>
                </c:pt>
                <c:pt idx="1526">
                  <c:v>2.6958867434623436E-4</c:v>
                </c:pt>
                <c:pt idx="1527">
                  <c:v>2.7366504785186291E-4</c:v>
                </c:pt>
                <c:pt idx="1528">
                  <c:v>2.4735836227370353E-4</c:v>
                </c:pt>
                <c:pt idx="1529">
                  <c:v>2.9515288420144337E-4</c:v>
                </c:pt>
                <c:pt idx="1530">
                  <c:v>2.9732703718506287E-4</c:v>
                </c:pt>
                <c:pt idx="1531">
                  <c:v>2.7004048794651293E-4</c:v>
                </c:pt>
                <c:pt idx="1532">
                  <c:v>2.5491941385565031E-4</c:v>
                </c:pt>
                <c:pt idx="1533">
                  <c:v>2.6169581147747337E-4</c:v>
                </c:pt>
                <c:pt idx="1534">
                  <c:v>2.4748743341614223E-4</c:v>
                </c:pt>
                <c:pt idx="1535">
                  <c:v>2.4476892920803931E-4</c:v>
                </c:pt>
                <c:pt idx="1536">
                  <c:v>2.5645045757211022E-4</c:v>
                </c:pt>
                <c:pt idx="1537">
                  <c:v>2.0063158121575502E-4</c:v>
                </c:pt>
                <c:pt idx="1538">
                  <c:v>1.9462778265541523E-4</c:v>
                </c:pt>
                <c:pt idx="1539">
                  <c:v>2.1101523270546316E-4</c:v>
                </c:pt>
                <c:pt idx="1540">
                  <c:v>1.9956223646074646E-4</c:v>
                </c:pt>
                <c:pt idx="1541">
                  <c:v>1.9438890592498535E-4</c:v>
                </c:pt>
                <c:pt idx="1542">
                  <c:v>1.9900609493770274E-4</c:v>
                </c:pt>
                <c:pt idx="1543">
                  <c:v>2.0503913256311171E-4</c:v>
                </c:pt>
                <c:pt idx="1544">
                  <c:v>2.2346232503637684E-4</c:v>
                </c:pt>
                <c:pt idx="1545">
                  <c:v>2.3643268514417714E-4</c:v>
                </c:pt>
                <c:pt idx="1546">
                  <c:v>2.4646652487829543E-4</c:v>
                </c:pt>
                <c:pt idx="1547">
                  <c:v>3.8667327543899743E-4</c:v>
                </c:pt>
                <c:pt idx="1548">
                  <c:v>5.0438130530586342E-4</c:v>
                </c:pt>
                <c:pt idx="1549">
                  <c:v>6.7726664550654138E-4</c:v>
                </c:pt>
                <c:pt idx="1550">
                  <c:v>6.5756517556143489E-4</c:v>
                </c:pt>
                <c:pt idx="1551">
                  <c:v>7.3373774860386091E-4</c:v>
                </c:pt>
                <c:pt idx="1552">
                  <c:v>7.3744496078893872E-4</c:v>
                </c:pt>
                <c:pt idx="1553">
                  <c:v>7.1961611933719829E-4</c:v>
                </c:pt>
                <c:pt idx="1554">
                  <c:v>7.0527968807004664E-4</c:v>
                </c:pt>
                <c:pt idx="1555">
                  <c:v>7.7204456565847692E-4</c:v>
                </c:pt>
                <c:pt idx="1556">
                  <c:v>7.8112544451337557E-4</c:v>
                </c:pt>
                <c:pt idx="1557">
                  <c:v>7.5870488578558693E-4</c:v>
                </c:pt>
                <c:pt idx="1558">
                  <c:v>7.6948052842587664E-4</c:v>
                </c:pt>
                <c:pt idx="1559">
                  <c:v>7.6738589633909018E-4</c:v>
                </c:pt>
                <c:pt idx="1560">
                  <c:v>7.385407733488473E-4</c:v>
                </c:pt>
                <c:pt idx="1561">
                  <c:v>7.0795694833869255E-4</c:v>
                </c:pt>
                <c:pt idx="1562">
                  <c:v>6.9339508166875485E-4</c:v>
                </c:pt>
                <c:pt idx="1563">
                  <c:v>6.7027572304963201E-4</c:v>
                </c:pt>
                <c:pt idx="1564">
                  <c:v>6.5476231984180303E-4</c:v>
                </c:pt>
                <c:pt idx="1565">
                  <c:v>6.3463976188110095E-4</c:v>
                </c:pt>
                <c:pt idx="1566">
                  <c:v>6.1966125561851158E-4</c:v>
                </c:pt>
                <c:pt idx="1567">
                  <c:v>6.1727775813246876E-4</c:v>
                </c:pt>
                <c:pt idx="1568">
                  <c:v>5.7000323081246812E-4</c:v>
                </c:pt>
                <c:pt idx="1569">
                  <c:v>5.6815038888509591E-4</c:v>
                </c:pt>
                <c:pt idx="1570">
                  <c:v>5.4181677485009921E-4</c:v>
                </c:pt>
                <c:pt idx="1571">
                  <c:v>5.2737867073786185E-4</c:v>
                </c:pt>
                <c:pt idx="1572">
                  <c:v>5.1022019804377206E-4</c:v>
                </c:pt>
                <c:pt idx="1573">
                  <c:v>5.9720125383196153E-4</c:v>
                </c:pt>
                <c:pt idx="1574">
                  <c:v>6.0065490602371628E-4</c:v>
                </c:pt>
                <c:pt idx="1575">
                  <c:v>6.236978871065553E-4</c:v>
                </c:pt>
                <c:pt idx="1576">
                  <c:v>6.05476432779524E-4</c:v>
                </c:pt>
                <c:pt idx="1577">
                  <c:v>6.1152774285594294E-4</c:v>
                </c:pt>
                <c:pt idx="1578">
                  <c:v>6.043412824697506E-4</c:v>
                </c:pt>
                <c:pt idx="1579">
                  <c:v>6.0142792210833779E-4</c:v>
                </c:pt>
                <c:pt idx="1580">
                  <c:v>6.2167553082714789E-4</c:v>
                </c:pt>
                <c:pt idx="1581">
                  <c:v>6.0579745054240421E-4</c:v>
                </c:pt>
                <c:pt idx="1582">
                  <c:v>5.8397884734653752E-4</c:v>
                </c:pt>
                <c:pt idx="1583">
                  <c:v>5.7091120302948245E-4</c:v>
                </c:pt>
                <c:pt idx="1584">
                  <c:v>5.5099760926995785E-4</c:v>
                </c:pt>
                <c:pt idx="1585">
                  <c:v>5.3002777680183539E-4</c:v>
                </c:pt>
                <c:pt idx="1586">
                  <c:v>5.3511314001038614E-4</c:v>
                </c:pt>
                <c:pt idx="1587">
                  <c:v>5.0266639056508041E-4</c:v>
                </c:pt>
                <c:pt idx="1588">
                  <c:v>4.8879382593956333E-4</c:v>
                </c:pt>
                <c:pt idx="1589">
                  <c:v>4.8523721128884868E-4</c:v>
                </c:pt>
                <c:pt idx="1590">
                  <c:v>4.8564587141149466E-4</c:v>
                </c:pt>
                <c:pt idx="1591">
                  <c:v>4.5813790594098549E-4</c:v>
                </c:pt>
                <c:pt idx="1592">
                  <c:v>4.4304187766233867E-4</c:v>
                </c:pt>
                <c:pt idx="1593">
                  <c:v>4.2720034468464902E-4</c:v>
                </c:pt>
                <c:pt idx="1594">
                  <c:v>4.1345461785487913E-4</c:v>
                </c:pt>
                <c:pt idx="1595">
                  <c:v>4.4787716485201643E-4</c:v>
                </c:pt>
                <c:pt idx="1596">
                  <c:v>4.315360049789361E-4</c:v>
                </c:pt>
                <c:pt idx="1597">
                  <c:v>4.032005435452947E-4</c:v>
                </c:pt>
                <c:pt idx="1598">
                  <c:v>3.8687972471079096E-4</c:v>
                </c:pt>
                <c:pt idx="1599">
                  <c:v>3.7873222101211861E-4</c:v>
                </c:pt>
                <c:pt idx="1600">
                  <c:v>3.7471574207834069E-4</c:v>
                </c:pt>
                <c:pt idx="1601">
                  <c:v>3.7201196589801278E-4</c:v>
                </c:pt>
                <c:pt idx="1602">
                  <c:v>3.5935150678549068E-4</c:v>
                </c:pt>
                <c:pt idx="1603">
                  <c:v>3.4546063844499714E-4</c:v>
                </c:pt>
                <c:pt idx="1604">
                  <c:v>3.2985293608380796E-4</c:v>
                </c:pt>
                <c:pt idx="1605">
                  <c:v>3.2430317364397974E-4</c:v>
                </c:pt>
                <c:pt idx="1606">
                  <c:v>3.3593612570281459E-4</c:v>
                </c:pt>
                <c:pt idx="1607">
                  <c:v>3.2474344714637207E-4</c:v>
                </c:pt>
                <c:pt idx="1608">
                  <c:v>3.1430294549156744E-4</c:v>
                </c:pt>
                <c:pt idx="1609">
                  <c:v>3.072625324554281E-4</c:v>
                </c:pt>
                <c:pt idx="1610">
                  <c:v>3.033746101430122E-4</c:v>
                </c:pt>
                <c:pt idx="1611">
                  <c:v>3.0308398391055264E-4</c:v>
                </c:pt>
                <c:pt idx="1612">
                  <c:v>3.0471979042592627E-4</c:v>
                </c:pt>
                <c:pt idx="1613">
                  <c:v>2.8686251197418991E-4</c:v>
                </c:pt>
                <c:pt idx="1614">
                  <c:v>2.7824512928344185E-4</c:v>
                </c:pt>
                <c:pt idx="1615">
                  <c:v>2.6330852954407539E-4</c:v>
                </c:pt>
                <c:pt idx="1616">
                  <c:v>2.7318986543062432E-4</c:v>
                </c:pt>
                <c:pt idx="1617">
                  <c:v>3.0848760671725253E-4</c:v>
                </c:pt>
                <c:pt idx="1618">
                  <c:v>3.2785454899848435E-4</c:v>
                </c:pt>
                <c:pt idx="1619">
                  <c:v>3.2451095702073016E-4</c:v>
                </c:pt>
                <c:pt idx="1620">
                  <c:v>3.5650534464376374E-4</c:v>
                </c:pt>
                <c:pt idx="1621">
                  <c:v>3.825104784661987E-4</c:v>
                </c:pt>
                <c:pt idx="1622">
                  <c:v>3.6736521241113288E-4</c:v>
                </c:pt>
                <c:pt idx="1623">
                  <c:v>3.5622820913125956E-4</c:v>
                </c:pt>
                <c:pt idx="1624">
                  <c:v>3.6571175244064344E-4</c:v>
                </c:pt>
                <c:pt idx="1625">
                  <c:v>3.5599358678814979E-4</c:v>
                </c:pt>
                <c:pt idx="1626">
                  <c:v>4.4532874743203878E-4</c:v>
                </c:pt>
                <c:pt idx="1627">
                  <c:v>4.2111186286571329E-4</c:v>
                </c:pt>
                <c:pt idx="1628">
                  <c:v>4.2567857342402032E-4</c:v>
                </c:pt>
                <c:pt idx="1629">
                  <c:v>4.8361844809013515E-4</c:v>
                </c:pt>
                <c:pt idx="1630">
                  <c:v>4.688002510157825E-4</c:v>
                </c:pt>
                <c:pt idx="1631">
                  <c:v>4.5384970222937576E-4</c:v>
                </c:pt>
                <c:pt idx="1632">
                  <c:v>4.3639054598179064E-4</c:v>
                </c:pt>
                <c:pt idx="1633">
                  <c:v>4.3784705967704905E-4</c:v>
                </c:pt>
                <c:pt idx="1634">
                  <c:v>4.1513588464719731E-4</c:v>
                </c:pt>
                <c:pt idx="1635">
                  <c:v>4.0378151852428457E-4</c:v>
                </c:pt>
                <c:pt idx="1636">
                  <c:v>3.9216586374845995E-4</c:v>
                </c:pt>
                <c:pt idx="1637">
                  <c:v>3.7581611475795022E-4</c:v>
                </c:pt>
                <c:pt idx="1638">
                  <c:v>3.7247944172030291E-4</c:v>
                </c:pt>
                <c:pt idx="1639">
                  <c:v>3.665659640596707E-4</c:v>
                </c:pt>
                <c:pt idx="1640">
                  <c:v>3.7829437629838616E-4</c:v>
                </c:pt>
                <c:pt idx="1641">
                  <c:v>3.6281194048733877E-4</c:v>
                </c:pt>
                <c:pt idx="1642">
                  <c:v>3.3299673600511634E-4</c:v>
                </c:pt>
                <c:pt idx="1643">
                  <c:v>3.1859770125358634E-4</c:v>
                </c:pt>
                <c:pt idx="1644">
                  <c:v>3.3205432322824758E-4</c:v>
                </c:pt>
                <c:pt idx="1645">
                  <c:v>3.1667995718849448E-4</c:v>
                </c:pt>
                <c:pt idx="1646">
                  <c:v>3.0537603531164401E-4</c:v>
                </c:pt>
                <c:pt idx="1647">
                  <c:v>3.3903111502685631E-4</c:v>
                </c:pt>
                <c:pt idx="1648">
                  <c:v>3.4300435641199085E-4</c:v>
                </c:pt>
                <c:pt idx="1649">
                  <c:v>3.4913183237086345E-4</c:v>
                </c:pt>
                <c:pt idx="1650">
                  <c:v>3.3864567047698729E-4</c:v>
                </c:pt>
                <c:pt idx="1651">
                  <c:v>3.0764578439247632E-4</c:v>
                </c:pt>
                <c:pt idx="1652">
                  <c:v>3.1285736198140003E-4</c:v>
                </c:pt>
                <c:pt idx="1653">
                  <c:v>3.3200675299261746E-4</c:v>
                </c:pt>
                <c:pt idx="1654">
                  <c:v>3.2282944191019725E-4</c:v>
                </c:pt>
                <c:pt idx="1655">
                  <c:v>3.1375163693547157E-4</c:v>
                </c:pt>
                <c:pt idx="1656">
                  <c:v>3.115124958552514E-4</c:v>
                </c:pt>
                <c:pt idx="1657">
                  <c:v>2.9460502960790269E-4</c:v>
                </c:pt>
                <c:pt idx="1658">
                  <c:v>3.2650365563863812E-4</c:v>
                </c:pt>
                <c:pt idx="1659">
                  <c:v>3.1529120860987421E-4</c:v>
                </c:pt>
                <c:pt idx="1660">
                  <c:v>3.0144100745816701E-4</c:v>
                </c:pt>
                <c:pt idx="1661">
                  <c:v>2.9980889548513942E-4</c:v>
                </c:pt>
                <c:pt idx="1662">
                  <c:v>2.9534650425850999E-4</c:v>
                </c:pt>
                <c:pt idx="1663">
                  <c:v>3.0865390215968451E-4</c:v>
                </c:pt>
                <c:pt idx="1664">
                  <c:v>2.909498158856199E-4</c:v>
                </c:pt>
                <c:pt idx="1665">
                  <c:v>2.8164313617643014E-4</c:v>
                </c:pt>
                <c:pt idx="1666">
                  <c:v>2.6755669160411996E-4</c:v>
                </c:pt>
                <c:pt idx="1667">
                  <c:v>2.5808010066161343E-4</c:v>
                </c:pt>
                <c:pt idx="1668">
                  <c:v>2.5549208384689949E-4</c:v>
                </c:pt>
                <c:pt idx="1669">
                  <c:v>2.8939755086166699E-4</c:v>
                </c:pt>
                <c:pt idx="1670">
                  <c:v>2.7848337926790603E-4</c:v>
                </c:pt>
                <c:pt idx="1671">
                  <c:v>2.6968023931162998E-4</c:v>
                </c:pt>
                <c:pt idx="1672">
                  <c:v>2.4951753628706553E-4</c:v>
                </c:pt>
                <c:pt idx="1673">
                  <c:v>2.3968353919284196E-4</c:v>
                </c:pt>
                <c:pt idx="1674">
                  <c:v>2.4580411660212798E-4</c:v>
                </c:pt>
                <c:pt idx="1675">
                  <c:v>2.7447419212883403E-4</c:v>
                </c:pt>
                <c:pt idx="1676">
                  <c:v>2.7025557889889389E-4</c:v>
                </c:pt>
                <c:pt idx="1677">
                  <c:v>2.559617873820211E-4</c:v>
                </c:pt>
                <c:pt idx="1678">
                  <c:v>2.5309568077911852E-4</c:v>
                </c:pt>
                <c:pt idx="1679">
                  <c:v>2.5837233691038971E-4</c:v>
                </c:pt>
                <c:pt idx="1680">
                  <c:v>2.4574484103394268E-4</c:v>
                </c:pt>
                <c:pt idx="1681">
                  <c:v>2.3653973162990867E-4</c:v>
                </c:pt>
                <c:pt idx="1682">
                  <c:v>2.2762497616640959E-4</c:v>
                </c:pt>
                <c:pt idx="1683">
                  <c:v>2.2439251199461886E-4</c:v>
                </c:pt>
                <c:pt idx="1684">
                  <c:v>2.0626920964472882E-4</c:v>
                </c:pt>
                <c:pt idx="1685">
                  <c:v>1.999840451614073E-4</c:v>
                </c:pt>
                <c:pt idx="1686">
                  <c:v>2.3228053114064985E-4</c:v>
                </c:pt>
                <c:pt idx="1687">
                  <c:v>2.3206695093801362E-4</c:v>
                </c:pt>
                <c:pt idx="1688">
                  <c:v>2.2513560842312111E-4</c:v>
                </c:pt>
                <c:pt idx="1689">
                  <c:v>2.2426607339839959E-4</c:v>
                </c:pt>
                <c:pt idx="1690">
                  <c:v>2.1436674600738069E-4</c:v>
                </c:pt>
                <c:pt idx="1691">
                  <c:v>2.1068746626876105E-4</c:v>
                </c:pt>
                <c:pt idx="1692">
                  <c:v>2.0448136632662586E-4</c:v>
                </c:pt>
                <c:pt idx="1693">
                  <c:v>2.0853528571947906E-4</c:v>
                </c:pt>
                <c:pt idx="1694">
                  <c:v>2.0002569424378664E-4</c:v>
                </c:pt>
                <c:pt idx="1695">
                  <c:v>1.8758029026504907E-4</c:v>
                </c:pt>
                <c:pt idx="1696">
                  <c:v>1.8082298990653112E-4</c:v>
                </c:pt>
                <c:pt idx="1697">
                  <c:v>1.723526484786555E-4</c:v>
                </c:pt>
                <c:pt idx="1698">
                  <c:v>1.8868620458830396E-4</c:v>
                </c:pt>
                <c:pt idx="1699">
                  <c:v>1.8314350773733216E-4</c:v>
                </c:pt>
                <c:pt idx="1700">
                  <c:v>1.853137987953612E-4</c:v>
                </c:pt>
                <c:pt idx="1701">
                  <c:v>1.7306400034943547E-4</c:v>
                </c:pt>
                <c:pt idx="1702">
                  <c:v>1.8853386980238914E-4</c:v>
                </c:pt>
                <c:pt idx="1703">
                  <c:v>2.1018879274433506E-4</c:v>
                </c:pt>
                <c:pt idx="1704">
                  <c:v>2.1582603688132145E-4</c:v>
                </c:pt>
                <c:pt idx="1705">
                  <c:v>2.1167355047696312E-4</c:v>
                </c:pt>
                <c:pt idx="1706">
                  <c:v>2.0913294167158958E-4</c:v>
                </c:pt>
                <c:pt idx="1707">
                  <c:v>2.1625348902980208E-4</c:v>
                </c:pt>
                <c:pt idx="1708">
                  <c:v>2.0776823329776887E-4</c:v>
                </c:pt>
                <c:pt idx="1709">
                  <c:v>2.0732639010027749E-4</c:v>
                </c:pt>
                <c:pt idx="1710">
                  <c:v>2.1745779871134625E-4</c:v>
                </c:pt>
                <c:pt idx="1711">
                  <c:v>2.1019286727559094E-4</c:v>
                </c:pt>
                <c:pt idx="1712">
                  <c:v>2.0526592280520708E-4</c:v>
                </c:pt>
                <c:pt idx="1713">
                  <c:v>2.227465759286848E-4</c:v>
                </c:pt>
                <c:pt idx="1714">
                  <c:v>2.1453395837036483E-4</c:v>
                </c:pt>
                <c:pt idx="1715">
                  <c:v>2.0568802597867991E-4</c:v>
                </c:pt>
                <c:pt idx="1716">
                  <c:v>1.8091217123099047E-4</c:v>
                </c:pt>
                <c:pt idx="1717">
                  <c:v>1.7699762334214326E-4</c:v>
                </c:pt>
                <c:pt idx="1718">
                  <c:v>1.7089655077229086E-4</c:v>
                </c:pt>
                <c:pt idx="1719">
                  <c:v>1.6418453052931696E-4</c:v>
                </c:pt>
                <c:pt idx="1720">
                  <c:v>1.7860816158989191E-4</c:v>
                </c:pt>
                <c:pt idx="1721">
                  <c:v>2.0573855921020761E-4</c:v>
                </c:pt>
                <c:pt idx="1722">
                  <c:v>2.5444361060605024E-4</c:v>
                </c:pt>
                <c:pt idx="1723">
                  <c:v>2.4752552658881581E-4</c:v>
                </c:pt>
                <c:pt idx="1724">
                  <c:v>2.1386572439593407E-4</c:v>
                </c:pt>
                <c:pt idx="1725">
                  <c:v>2.0232766320432591E-4</c:v>
                </c:pt>
                <c:pt idx="1726">
                  <c:v>1.9563912886683303E-4</c:v>
                </c:pt>
                <c:pt idx="1727">
                  <c:v>1.7578691862254136E-4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RISKSTATS!$AW$2:$AW$2200</c:f>
              <c:numCache>
                <c:formatCode>0.00%</c:formatCode>
                <c:ptCount val="2199"/>
                <c:pt idx="1135">
                  <c:v>1.5946371498026452E-3</c:v>
                </c:pt>
                <c:pt idx="1136">
                  <c:v>1.5712762194828543E-3</c:v>
                </c:pt>
                <c:pt idx="1137">
                  <c:v>1.5244836056536341E-3</c:v>
                </c:pt>
                <c:pt idx="1138">
                  <c:v>1.4788525692608983E-3</c:v>
                </c:pt>
                <c:pt idx="1139">
                  <c:v>1.460174289889468E-3</c:v>
                </c:pt>
                <c:pt idx="1140">
                  <c:v>1.4998587519487138E-3</c:v>
                </c:pt>
                <c:pt idx="1141">
                  <c:v>1.5758883029502433E-3</c:v>
                </c:pt>
                <c:pt idx="1142">
                  <c:v>1.6392957548352258E-3</c:v>
                </c:pt>
                <c:pt idx="1143">
                  <c:v>1.6601486561849611E-3</c:v>
                </c:pt>
                <c:pt idx="1144">
                  <c:v>1.7494791362461801E-3</c:v>
                </c:pt>
                <c:pt idx="1145">
                  <c:v>1.6779690335083333E-3</c:v>
                </c:pt>
                <c:pt idx="1146">
                  <c:v>1.6299753439257506E-3</c:v>
                </c:pt>
                <c:pt idx="1147">
                  <c:v>1.5886264570890685E-3</c:v>
                </c:pt>
                <c:pt idx="1148">
                  <c:v>1.5576075156368413E-3</c:v>
                </c:pt>
                <c:pt idx="1149">
                  <c:v>1.5203268648695547E-3</c:v>
                </c:pt>
                <c:pt idx="1150">
                  <c:v>1.5156463864938003E-3</c:v>
                </c:pt>
                <c:pt idx="1151">
                  <c:v>1.4849300880489926E-3</c:v>
                </c:pt>
                <c:pt idx="1152">
                  <c:v>1.5345963004412071E-3</c:v>
                </c:pt>
                <c:pt idx="1153">
                  <c:v>1.5477884360976129E-3</c:v>
                </c:pt>
                <c:pt idx="1154">
                  <c:v>1.4896154915518668E-3</c:v>
                </c:pt>
                <c:pt idx="1155">
                  <c:v>1.6492994084300247E-3</c:v>
                </c:pt>
                <c:pt idx="1156">
                  <c:v>1.621517019472808E-3</c:v>
                </c:pt>
                <c:pt idx="1157">
                  <c:v>1.7331074406174824E-3</c:v>
                </c:pt>
                <c:pt idx="1158">
                  <c:v>1.6922371165935019E-3</c:v>
                </c:pt>
                <c:pt idx="1159">
                  <c:v>1.6634849814293512E-3</c:v>
                </c:pt>
                <c:pt idx="1160">
                  <c:v>1.5849382988793312E-3</c:v>
                </c:pt>
                <c:pt idx="1161">
                  <c:v>1.6045868092462074E-3</c:v>
                </c:pt>
                <c:pt idx="1162">
                  <c:v>1.5926551585573833E-3</c:v>
                </c:pt>
                <c:pt idx="1163">
                  <c:v>1.5745737302473588E-3</c:v>
                </c:pt>
                <c:pt idx="1164">
                  <c:v>1.5168374102391858E-3</c:v>
                </c:pt>
                <c:pt idx="1165">
                  <c:v>1.527051120437387E-3</c:v>
                </c:pt>
                <c:pt idx="1166">
                  <c:v>1.4731350259459962E-3</c:v>
                </c:pt>
                <c:pt idx="1167">
                  <c:v>1.5674068242311277E-3</c:v>
                </c:pt>
                <c:pt idx="1168">
                  <c:v>1.5251141610874311E-3</c:v>
                </c:pt>
                <c:pt idx="1169">
                  <c:v>1.5386320913110116E-3</c:v>
                </c:pt>
                <c:pt idx="1170">
                  <c:v>1.4874805502919915E-3</c:v>
                </c:pt>
                <c:pt idx="1171">
                  <c:v>1.4374362186245354E-3</c:v>
                </c:pt>
                <c:pt idx="1172">
                  <c:v>1.4111814064580622E-3</c:v>
                </c:pt>
                <c:pt idx="1173">
                  <c:v>1.3657419167838827E-3</c:v>
                </c:pt>
                <c:pt idx="1174">
                  <c:v>1.3365889615757794E-3</c:v>
                </c:pt>
                <c:pt idx="1175">
                  <c:v>1.3519039237358469E-3</c:v>
                </c:pt>
                <c:pt idx="1176">
                  <c:v>1.2941101779950569E-3</c:v>
                </c:pt>
                <c:pt idx="1177">
                  <c:v>1.6247634679385618E-3</c:v>
                </c:pt>
                <c:pt idx="1178">
                  <c:v>1.5825053595287083E-3</c:v>
                </c:pt>
                <c:pt idx="1179">
                  <c:v>1.5488324688036591E-3</c:v>
                </c:pt>
                <c:pt idx="1180">
                  <c:v>1.5017527710278066E-3</c:v>
                </c:pt>
                <c:pt idx="1181">
                  <c:v>1.4193712616798919E-3</c:v>
                </c:pt>
                <c:pt idx="1182">
                  <c:v>1.4565946785967134E-3</c:v>
                </c:pt>
                <c:pt idx="1183">
                  <c:v>1.4134131315362035E-3</c:v>
                </c:pt>
                <c:pt idx="1184">
                  <c:v>1.4860993037634088E-3</c:v>
                </c:pt>
                <c:pt idx="1185">
                  <c:v>1.4591617010644637E-3</c:v>
                </c:pt>
                <c:pt idx="1186">
                  <c:v>1.4119336637976542E-3</c:v>
                </c:pt>
                <c:pt idx="1187">
                  <c:v>1.5402975841890892E-3</c:v>
                </c:pt>
                <c:pt idx="1188">
                  <c:v>1.4916241657406447E-3</c:v>
                </c:pt>
                <c:pt idx="1189">
                  <c:v>1.4352127133414752E-3</c:v>
                </c:pt>
                <c:pt idx="1190">
                  <c:v>1.4434403253324453E-3</c:v>
                </c:pt>
                <c:pt idx="1191">
                  <c:v>1.6583514025227735E-3</c:v>
                </c:pt>
                <c:pt idx="1192">
                  <c:v>1.6129526596147786E-3</c:v>
                </c:pt>
                <c:pt idx="1193">
                  <c:v>1.6197435937122004E-3</c:v>
                </c:pt>
                <c:pt idx="1194">
                  <c:v>1.5685908903261417E-3</c:v>
                </c:pt>
                <c:pt idx="1195">
                  <c:v>1.5430741718349317E-3</c:v>
                </c:pt>
                <c:pt idx="1196">
                  <c:v>1.64836621400996E-3</c:v>
                </c:pt>
                <c:pt idx="1197">
                  <c:v>1.6414536951319309E-3</c:v>
                </c:pt>
                <c:pt idx="1198">
                  <c:v>1.5822692071971124E-3</c:v>
                </c:pt>
                <c:pt idx="1199">
                  <c:v>1.5807368359254748E-3</c:v>
                </c:pt>
                <c:pt idx="1200">
                  <c:v>1.6572605277121073E-3</c:v>
                </c:pt>
                <c:pt idx="1201">
                  <c:v>1.5729564415343361E-3</c:v>
                </c:pt>
                <c:pt idx="1202">
                  <c:v>1.5077791526968652E-3</c:v>
                </c:pt>
                <c:pt idx="1203">
                  <c:v>1.5819416930469437E-3</c:v>
                </c:pt>
                <c:pt idx="1204">
                  <c:v>1.6875249266996306E-3</c:v>
                </c:pt>
                <c:pt idx="1205">
                  <c:v>1.6853113753863764E-3</c:v>
                </c:pt>
                <c:pt idx="1206">
                  <c:v>1.6348746073019894E-3</c:v>
                </c:pt>
                <c:pt idx="1207">
                  <c:v>1.5945696116062102E-3</c:v>
                </c:pt>
                <c:pt idx="1208">
                  <c:v>1.5542171809712914E-3</c:v>
                </c:pt>
                <c:pt idx="1209">
                  <c:v>1.4895080442622879E-3</c:v>
                </c:pt>
                <c:pt idx="1210">
                  <c:v>1.5464405248486696E-3</c:v>
                </c:pt>
                <c:pt idx="1211">
                  <c:v>1.6203363179675902E-3</c:v>
                </c:pt>
                <c:pt idx="1212">
                  <c:v>1.5826040402846817E-3</c:v>
                </c:pt>
                <c:pt idx="1213">
                  <c:v>1.5361866602601941E-3</c:v>
                </c:pt>
                <c:pt idx="1214">
                  <c:v>1.5411019533295843E-3</c:v>
                </c:pt>
                <c:pt idx="1215">
                  <c:v>1.4694979278533804E-3</c:v>
                </c:pt>
                <c:pt idx="1216">
                  <c:v>1.4291359986659865E-3</c:v>
                </c:pt>
                <c:pt idx="1217">
                  <c:v>1.361326821221783E-3</c:v>
                </c:pt>
                <c:pt idx="1218">
                  <c:v>1.3169605767539927E-3</c:v>
                </c:pt>
                <c:pt idx="1219">
                  <c:v>1.2820094530895357E-3</c:v>
                </c:pt>
                <c:pt idx="1220">
                  <c:v>1.2610177568140965E-3</c:v>
                </c:pt>
                <c:pt idx="1221">
                  <c:v>1.2057442284360293E-3</c:v>
                </c:pt>
                <c:pt idx="1222">
                  <c:v>1.1904066468733942E-3</c:v>
                </c:pt>
                <c:pt idx="1223">
                  <c:v>1.1866796609664684E-3</c:v>
                </c:pt>
                <c:pt idx="1224">
                  <c:v>1.1776642780768703E-3</c:v>
                </c:pt>
                <c:pt idx="1225">
                  <c:v>1.1152534131318914E-3</c:v>
                </c:pt>
                <c:pt idx="1226">
                  <c:v>1.0818174106861666E-3</c:v>
                </c:pt>
                <c:pt idx="1227">
                  <c:v>1.0070781510245429E-3</c:v>
                </c:pt>
                <c:pt idx="1228">
                  <c:v>9.8448890435835789E-4</c:v>
                </c:pt>
                <c:pt idx="1229">
                  <c:v>9.5078803605929492E-4</c:v>
                </c:pt>
                <c:pt idx="1230">
                  <c:v>9.887056953111074E-4</c:v>
                </c:pt>
                <c:pt idx="1231">
                  <c:v>9.7074884600884058E-4</c:v>
                </c:pt>
                <c:pt idx="1232">
                  <c:v>9.5761382723513462E-4</c:v>
                </c:pt>
                <c:pt idx="1233">
                  <c:v>9.4691031264489839E-4</c:v>
                </c:pt>
                <c:pt idx="1234">
                  <c:v>9.1540832211244678E-4</c:v>
                </c:pt>
                <c:pt idx="1235">
                  <c:v>8.816393270491776E-4</c:v>
                </c:pt>
                <c:pt idx="1236">
                  <c:v>8.6123721588368912E-4</c:v>
                </c:pt>
                <c:pt idx="1237">
                  <c:v>8.245152053095228E-4</c:v>
                </c:pt>
                <c:pt idx="1238">
                  <c:v>7.9794770352393325E-4</c:v>
                </c:pt>
                <c:pt idx="1239">
                  <c:v>7.6041538839824875E-4</c:v>
                </c:pt>
                <c:pt idx="1240">
                  <c:v>7.4085887041986612E-4</c:v>
                </c:pt>
                <c:pt idx="1241">
                  <c:v>7.1604222591886821E-4</c:v>
                </c:pt>
                <c:pt idx="1242">
                  <c:v>6.8179203379301328E-4</c:v>
                </c:pt>
                <c:pt idx="1243">
                  <c:v>6.5432622140004716E-4</c:v>
                </c:pt>
                <c:pt idx="1244">
                  <c:v>6.2014213551161762E-4</c:v>
                </c:pt>
                <c:pt idx="1245">
                  <c:v>6.0730164373470018E-4</c:v>
                </c:pt>
                <c:pt idx="1246">
                  <c:v>5.9230409661621426E-4</c:v>
                </c:pt>
                <c:pt idx="1247">
                  <c:v>5.7089527428190706E-4</c:v>
                </c:pt>
                <c:pt idx="1248">
                  <c:v>5.5117272048108685E-4</c:v>
                </c:pt>
                <c:pt idx="1249">
                  <c:v>5.3828441133558071E-4</c:v>
                </c:pt>
                <c:pt idx="1250">
                  <c:v>5.0928453243863239E-4</c:v>
                </c:pt>
                <c:pt idx="1251">
                  <c:v>4.8027501580507416E-4</c:v>
                </c:pt>
                <c:pt idx="1252">
                  <c:v>4.6470057757946778E-4</c:v>
                </c:pt>
                <c:pt idx="1253">
                  <c:v>4.4910095590139099E-4</c:v>
                </c:pt>
                <c:pt idx="1254">
                  <c:v>4.4984085497975606E-4</c:v>
                </c:pt>
                <c:pt idx="1255">
                  <c:v>4.9986704301414962E-4</c:v>
                </c:pt>
                <c:pt idx="1256">
                  <c:v>5.110648413604546E-4</c:v>
                </c:pt>
                <c:pt idx="1257">
                  <c:v>4.8461607649795429E-4</c:v>
                </c:pt>
                <c:pt idx="1258">
                  <c:v>4.6098761445740471E-4</c:v>
                </c:pt>
                <c:pt idx="1259">
                  <c:v>4.0538823401212501E-4</c:v>
                </c:pt>
                <c:pt idx="1260">
                  <c:v>5.3954837330038859E-4</c:v>
                </c:pt>
                <c:pt idx="1261">
                  <c:v>5.2218204522470001E-4</c:v>
                </c:pt>
                <c:pt idx="1262">
                  <c:v>4.8073405849574364E-4</c:v>
                </c:pt>
                <c:pt idx="1263">
                  <c:v>5.2384793296795021E-4</c:v>
                </c:pt>
                <c:pt idx="1264">
                  <c:v>6.1296895883592914E-4</c:v>
                </c:pt>
                <c:pt idx="1265">
                  <c:v>6.5317143286868883E-4</c:v>
                </c:pt>
                <c:pt idx="1266">
                  <c:v>6.5284581998881046E-4</c:v>
                </c:pt>
                <c:pt idx="1267">
                  <c:v>6.3612656857340395E-4</c:v>
                </c:pt>
                <c:pt idx="1268">
                  <c:v>6.2576166322592661E-4</c:v>
                </c:pt>
                <c:pt idx="1269">
                  <c:v>6.4576720312263351E-4</c:v>
                </c:pt>
                <c:pt idx="1270">
                  <c:v>6.4049693797000381E-4</c:v>
                </c:pt>
                <c:pt idx="1271">
                  <c:v>6.4655133630232581E-4</c:v>
                </c:pt>
                <c:pt idx="1272">
                  <c:v>6.9235953770754605E-4</c:v>
                </c:pt>
                <c:pt idx="1273">
                  <c:v>6.6926180421537625E-4</c:v>
                </c:pt>
                <c:pt idx="1274">
                  <c:v>7.2184072745094059E-4</c:v>
                </c:pt>
                <c:pt idx="1275">
                  <c:v>7.0323571960289287E-4</c:v>
                </c:pt>
                <c:pt idx="1276">
                  <c:v>7.2179597213965286E-4</c:v>
                </c:pt>
                <c:pt idx="1277">
                  <c:v>6.3256497616282772E-4</c:v>
                </c:pt>
                <c:pt idx="1278">
                  <c:v>6.1723566012408543E-4</c:v>
                </c:pt>
                <c:pt idx="1279">
                  <c:v>6.0155502419820912E-4</c:v>
                </c:pt>
                <c:pt idx="1280">
                  <c:v>6.0704934453203595E-4</c:v>
                </c:pt>
                <c:pt idx="1281">
                  <c:v>6.9919814901983342E-4</c:v>
                </c:pt>
                <c:pt idx="1282">
                  <c:v>6.8492388173344769E-4</c:v>
                </c:pt>
                <c:pt idx="1283">
                  <c:v>6.7253304400071616E-4</c:v>
                </c:pt>
                <c:pt idx="1284">
                  <c:v>6.5876390983520829E-4</c:v>
                </c:pt>
                <c:pt idx="1285">
                  <c:v>6.3289927602901553E-4</c:v>
                </c:pt>
                <c:pt idx="1286">
                  <c:v>6.3577897825864351E-4</c:v>
                </c:pt>
                <c:pt idx="1287">
                  <c:v>6.6376554138563291E-4</c:v>
                </c:pt>
                <c:pt idx="1288">
                  <c:v>7.2382327777849363E-4</c:v>
                </c:pt>
                <c:pt idx="1289">
                  <c:v>6.8480039247467478E-4</c:v>
                </c:pt>
                <c:pt idx="1290">
                  <c:v>8.3079294678443439E-4</c:v>
                </c:pt>
                <c:pt idx="1291">
                  <c:v>8.0507946805890977E-4</c:v>
                </c:pt>
                <c:pt idx="1292">
                  <c:v>7.7811352352184174E-4</c:v>
                </c:pt>
                <c:pt idx="1293">
                  <c:v>8.247964075869614E-4</c:v>
                </c:pt>
                <c:pt idx="1294">
                  <c:v>8.0446168185582985E-4</c:v>
                </c:pt>
                <c:pt idx="1295">
                  <c:v>7.8141661693795119E-4</c:v>
                </c:pt>
                <c:pt idx="1296">
                  <c:v>7.5865913749439875E-4</c:v>
                </c:pt>
                <c:pt idx="1297">
                  <c:v>7.3526659254998818E-4</c:v>
                </c:pt>
                <c:pt idx="1298">
                  <c:v>1.5301324588760635E-3</c:v>
                </c:pt>
                <c:pt idx="1299">
                  <c:v>1.4963074870740186E-3</c:v>
                </c:pt>
                <c:pt idx="1300">
                  <c:v>1.4543019244867375E-3</c:v>
                </c:pt>
                <c:pt idx="1301">
                  <c:v>1.4101291925376685E-3</c:v>
                </c:pt>
                <c:pt idx="1302">
                  <c:v>1.3342806632036604E-3</c:v>
                </c:pt>
                <c:pt idx="1303">
                  <c:v>1.2825320392708347E-3</c:v>
                </c:pt>
                <c:pt idx="1304">
                  <c:v>1.246770475020576E-3</c:v>
                </c:pt>
                <c:pt idx="1305">
                  <c:v>1.2111441606921342E-3</c:v>
                </c:pt>
                <c:pt idx="1306">
                  <c:v>1.1732844407914519E-3</c:v>
                </c:pt>
                <c:pt idx="1307">
                  <c:v>1.1337893075077999E-3</c:v>
                </c:pt>
                <c:pt idx="1308">
                  <c:v>1.0716230951001574E-3</c:v>
                </c:pt>
                <c:pt idx="1309">
                  <c:v>1.050490419866074E-3</c:v>
                </c:pt>
                <c:pt idx="1310">
                  <c:v>1.0228095174372237E-3</c:v>
                </c:pt>
                <c:pt idx="1311">
                  <c:v>1.0039840710864775E-3</c:v>
                </c:pt>
                <c:pt idx="1312">
                  <c:v>9.5911841952606321E-4</c:v>
                </c:pt>
                <c:pt idx="1313">
                  <c:v>9.382035298030779E-4</c:v>
                </c:pt>
                <c:pt idx="1314">
                  <c:v>9.0989500392923723E-4</c:v>
                </c:pt>
                <c:pt idx="1315">
                  <c:v>8.8488549998763655E-4</c:v>
                </c:pt>
                <c:pt idx="1316">
                  <c:v>8.5580329552399387E-4</c:v>
                </c:pt>
                <c:pt idx="1317">
                  <c:v>8.1866248159389557E-4</c:v>
                </c:pt>
                <c:pt idx="1318">
                  <c:v>7.9924593699028513E-4</c:v>
                </c:pt>
                <c:pt idx="1319">
                  <c:v>8.1929228600016181E-4</c:v>
                </c:pt>
                <c:pt idx="1320">
                  <c:v>8.3821104206833303E-4</c:v>
                </c:pt>
                <c:pt idx="1321">
                  <c:v>7.9338846965269349E-4</c:v>
                </c:pt>
                <c:pt idx="1322">
                  <c:v>7.8245747289246474E-4</c:v>
                </c:pt>
                <c:pt idx="1323">
                  <c:v>7.6868693424932643E-4</c:v>
                </c:pt>
                <c:pt idx="1324">
                  <c:v>6.5181206299154285E-4</c:v>
                </c:pt>
                <c:pt idx="1325">
                  <c:v>6.30122315605001E-4</c:v>
                </c:pt>
                <c:pt idx="1326">
                  <c:v>6.6544225688727299E-4</c:v>
                </c:pt>
                <c:pt idx="1327">
                  <c:v>6.620236574787304E-4</c:v>
                </c:pt>
                <c:pt idx="1328">
                  <c:v>6.785238739972796E-4</c:v>
                </c:pt>
                <c:pt idx="1329">
                  <c:v>7.1386548828614399E-4</c:v>
                </c:pt>
                <c:pt idx="1330">
                  <c:v>7.5296821006415381E-4</c:v>
                </c:pt>
                <c:pt idx="1331">
                  <c:v>7.8424718984151996E-4</c:v>
                </c:pt>
                <c:pt idx="1332">
                  <c:v>8.3089879891510589E-4</c:v>
                </c:pt>
                <c:pt idx="1333">
                  <c:v>8.0532934669234999E-4</c:v>
                </c:pt>
                <c:pt idx="1334">
                  <c:v>7.7213408498293199E-4</c:v>
                </c:pt>
                <c:pt idx="1335">
                  <c:v>8.7103401289613427E-4</c:v>
                </c:pt>
                <c:pt idx="1336">
                  <c:v>8.4324666431908062E-4</c:v>
                </c:pt>
                <c:pt idx="1337">
                  <c:v>8.730362637737756E-4</c:v>
                </c:pt>
                <c:pt idx="1338">
                  <c:v>8.6198893958115295E-4</c:v>
                </c:pt>
                <c:pt idx="1339">
                  <c:v>8.2614815210598251E-4</c:v>
                </c:pt>
                <c:pt idx="1340">
                  <c:v>8.5441316724057441E-4</c:v>
                </c:pt>
                <c:pt idx="1341">
                  <c:v>8.2829181997476765E-4</c:v>
                </c:pt>
                <c:pt idx="1342">
                  <c:v>8.0927007731771024E-4</c:v>
                </c:pt>
                <c:pt idx="1343">
                  <c:v>7.6977293679812199E-4</c:v>
                </c:pt>
                <c:pt idx="1344">
                  <c:v>7.4414691984834149E-4</c:v>
                </c:pt>
                <c:pt idx="1345">
                  <c:v>7.4019708749169764E-4</c:v>
                </c:pt>
                <c:pt idx="1346">
                  <c:v>7.0752163874189414E-4</c:v>
                </c:pt>
                <c:pt idx="1347">
                  <c:v>6.9574549707914532E-4</c:v>
                </c:pt>
                <c:pt idx="1348">
                  <c:v>6.8173005210965445E-4</c:v>
                </c:pt>
                <c:pt idx="1349">
                  <c:v>6.6739370245158145E-4</c:v>
                </c:pt>
                <c:pt idx="1350">
                  <c:v>6.5405930630134368E-4</c:v>
                </c:pt>
                <c:pt idx="1351">
                  <c:v>6.3577452434469004E-4</c:v>
                </c:pt>
                <c:pt idx="1352">
                  <c:v>6.2212068880712092E-4</c:v>
                </c:pt>
                <c:pt idx="1353">
                  <c:v>5.867688840627079E-4</c:v>
                </c:pt>
                <c:pt idx="1354">
                  <c:v>5.6701986289085565E-4</c:v>
                </c:pt>
                <c:pt idx="1355">
                  <c:v>5.3911630709531561E-4</c:v>
                </c:pt>
                <c:pt idx="1356">
                  <c:v>5.3497942293484761E-4</c:v>
                </c:pt>
                <c:pt idx="1357">
                  <c:v>5.2125996439587234E-4</c:v>
                </c:pt>
                <c:pt idx="1358">
                  <c:v>5.9703142090697576E-4</c:v>
                </c:pt>
                <c:pt idx="1359">
                  <c:v>5.8814569354199541E-4</c:v>
                </c:pt>
                <c:pt idx="1360">
                  <c:v>5.712222724127829E-4</c:v>
                </c:pt>
                <c:pt idx="1361">
                  <c:v>5.5381962907867629E-4</c:v>
                </c:pt>
                <c:pt idx="1362">
                  <c:v>5.7952470313281552E-4</c:v>
                </c:pt>
                <c:pt idx="1363">
                  <c:v>5.6193092627607687E-4</c:v>
                </c:pt>
                <c:pt idx="1364">
                  <c:v>6.1987541838765328E-4</c:v>
                </c:pt>
                <c:pt idx="1365">
                  <c:v>6.1530026544075037E-4</c:v>
                </c:pt>
                <c:pt idx="1366">
                  <c:v>7.1966874614707806E-4</c:v>
                </c:pt>
                <c:pt idx="1367">
                  <c:v>8.1684105832314266E-4</c:v>
                </c:pt>
                <c:pt idx="1368">
                  <c:v>8.007051800779587E-4</c:v>
                </c:pt>
                <c:pt idx="1369">
                  <c:v>7.7801366390340874E-4</c:v>
                </c:pt>
                <c:pt idx="1370">
                  <c:v>7.476472820617361E-4</c:v>
                </c:pt>
                <c:pt idx="1371">
                  <c:v>6.2288520863720462E-4</c:v>
                </c:pt>
                <c:pt idx="1372">
                  <c:v>6.5891340412266633E-4</c:v>
                </c:pt>
                <c:pt idx="1373">
                  <c:v>8.5146776360373966E-4</c:v>
                </c:pt>
                <c:pt idx="1374">
                  <c:v>8.2862490463007747E-4</c:v>
                </c:pt>
                <c:pt idx="1375">
                  <c:v>8.3199804243487563E-4</c:v>
                </c:pt>
                <c:pt idx="1376">
                  <c:v>8.5043702085286349E-4</c:v>
                </c:pt>
                <c:pt idx="1377">
                  <c:v>8.829846734306994E-4</c:v>
                </c:pt>
                <c:pt idx="1378">
                  <c:v>1.2097920109994497E-3</c:v>
                </c:pt>
                <c:pt idx="1379">
                  <c:v>1.4308775180229426E-3</c:v>
                </c:pt>
                <c:pt idx="1380">
                  <c:v>1.4108150078066537E-3</c:v>
                </c:pt>
                <c:pt idx="1381">
                  <c:v>1.3635593315317017E-3</c:v>
                </c:pt>
                <c:pt idx="1382">
                  <c:v>1.3803811082512935E-3</c:v>
                </c:pt>
                <c:pt idx="1383">
                  <c:v>1.355236204066774E-3</c:v>
                </c:pt>
                <c:pt idx="1384">
                  <c:v>1.3486135860159866E-3</c:v>
                </c:pt>
                <c:pt idx="1385">
                  <c:v>1.2981005581095971E-3</c:v>
                </c:pt>
                <c:pt idx="1386">
                  <c:v>1.2686921191628082E-3</c:v>
                </c:pt>
                <c:pt idx="1387">
                  <c:v>1.228398356050086E-3</c:v>
                </c:pt>
                <c:pt idx="1388">
                  <c:v>1.1890967948864047E-3</c:v>
                </c:pt>
                <c:pt idx="1389">
                  <c:v>1.2124468165765796E-3</c:v>
                </c:pt>
                <c:pt idx="1390">
                  <c:v>1.2182013502215173E-3</c:v>
                </c:pt>
                <c:pt idx="1391">
                  <c:v>1.2612413035626676E-3</c:v>
                </c:pt>
                <c:pt idx="1392">
                  <c:v>1.2263422133538041E-3</c:v>
                </c:pt>
                <c:pt idx="1393">
                  <c:v>1.1850396207408027E-3</c:v>
                </c:pt>
                <c:pt idx="1394">
                  <c:v>1.1810156052091162E-3</c:v>
                </c:pt>
                <c:pt idx="1395">
                  <c:v>1.1494164452658354E-3</c:v>
                </c:pt>
                <c:pt idx="1396">
                  <c:v>1.1165153932463096E-3</c:v>
                </c:pt>
                <c:pt idx="1397">
                  <c:v>1.2808351591866841E-3</c:v>
                </c:pt>
                <c:pt idx="1398">
                  <c:v>1.4736156334730324E-3</c:v>
                </c:pt>
                <c:pt idx="1399">
                  <c:v>1.4185587512249576E-3</c:v>
                </c:pt>
                <c:pt idx="1400">
                  <c:v>1.3757035581718196E-3</c:v>
                </c:pt>
                <c:pt idx="1401">
                  <c:v>1.2832269474596617E-3</c:v>
                </c:pt>
                <c:pt idx="1402">
                  <c:v>1.290954749789613E-3</c:v>
                </c:pt>
                <c:pt idx="1403">
                  <c:v>1.2564908375931418E-3</c:v>
                </c:pt>
                <c:pt idx="1404">
                  <c:v>1.196935513046166E-3</c:v>
                </c:pt>
                <c:pt idx="1405">
                  <c:v>1.1905443052536776E-3</c:v>
                </c:pt>
                <c:pt idx="1406">
                  <c:v>1.135779883982147E-3</c:v>
                </c:pt>
                <c:pt idx="1407">
                  <c:v>1.1989371552956496E-3</c:v>
                </c:pt>
                <c:pt idx="1408">
                  <c:v>1.1710124648402196E-3</c:v>
                </c:pt>
                <c:pt idx="1409">
                  <c:v>1.1253591899092021E-3</c:v>
                </c:pt>
                <c:pt idx="1410">
                  <c:v>1.0928927349807091E-3</c:v>
                </c:pt>
                <c:pt idx="1411">
                  <c:v>1.3319893920072756E-3</c:v>
                </c:pt>
                <c:pt idx="1412">
                  <c:v>1.3143082384048221E-3</c:v>
                </c:pt>
                <c:pt idx="1413">
                  <c:v>1.3764811967415796E-3</c:v>
                </c:pt>
                <c:pt idx="1414">
                  <c:v>1.4025527020124591E-3</c:v>
                </c:pt>
                <c:pt idx="1415">
                  <c:v>1.3553362413616238E-3</c:v>
                </c:pt>
                <c:pt idx="1416">
                  <c:v>1.379870540360506E-3</c:v>
                </c:pt>
                <c:pt idx="1417">
                  <c:v>1.3462909628047977E-3</c:v>
                </c:pt>
                <c:pt idx="1418">
                  <c:v>1.3149994063301582E-3</c:v>
                </c:pt>
                <c:pt idx="1419">
                  <c:v>1.2795167292726636E-3</c:v>
                </c:pt>
                <c:pt idx="1420">
                  <c:v>1.2253185989025788E-3</c:v>
                </c:pt>
                <c:pt idx="1421">
                  <c:v>1.2356662825363225E-3</c:v>
                </c:pt>
                <c:pt idx="1422">
                  <c:v>1.2333688861157629E-3</c:v>
                </c:pt>
                <c:pt idx="1423">
                  <c:v>1.2087725642356212E-3</c:v>
                </c:pt>
                <c:pt idx="1424">
                  <c:v>1.1617406293804383E-3</c:v>
                </c:pt>
                <c:pt idx="1425">
                  <c:v>1.1395682474149972E-3</c:v>
                </c:pt>
                <c:pt idx="1426">
                  <c:v>1.1536372824343685E-3</c:v>
                </c:pt>
                <c:pt idx="1427">
                  <c:v>1.1716512049727212E-3</c:v>
                </c:pt>
                <c:pt idx="1428">
                  <c:v>1.2323987946790186E-3</c:v>
                </c:pt>
                <c:pt idx="1429">
                  <c:v>1.1780182067297757E-3</c:v>
                </c:pt>
                <c:pt idx="1430">
                  <c:v>1.2766046139131692E-3</c:v>
                </c:pt>
                <c:pt idx="1431">
                  <c:v>1.2451879227636444E-3</c:v>
                </c:pt>
                <c:pt idx="1432">
                  <c:v>1.2492312460295131E-3</c:v>
                </c:pt>
                <c:pt idx="1433">
                  <c:v>1.1510707905640898E-3</c:v>
                </c:pt>
                <c:pt idx="1434">
                  <c:v>1.1665609829221559E-3</c:v>
                </c:pt>
                <c:pt idx="1435">
                  <c:v>1.1165381747182922E-3</c:v>
                </c:pt>
                <c:pt idx="1436">
                  <c:v>1.0841798079329517E-3</c:v>
                </c:pt>
                <c:pt idx="1437">
                  <c:v>1.093957939418376E-3</c:v>
                </c:pt>
                <c:pt idx="1438">
                  <c:v>1.1220192121694009E-3</c:v>
                </c:pt>
                <c:pt idx="1439">
                  <c:v>1.0874849246939931E-3</c:v>
                </c:pt>
                <c:pt idx="1440">
                  <c:v>1.1702105963606027E-3</c:v>
                </c:pt>
                <c:pt idx="1441">
                  <c:v>1.1388768607139218E-3</c:v>
                </c:pt>
                <c:pt idx="1442">
                  <c:v>1.228828890348655E-3</c:v>
                </c:pt>
                <c:pt idx="1443">
                  <c:v>1.2131952168861102E-3</c:v>
                </c:pt>
                <c:pt idx="1444">
                  <c:v>1.9943776950705041E-3</c:v>
                </c:pt>
                <c:pt idx="1445">
                  <c:v>1.9451585832539536E-3</c:v>
                </c:pt>
                <c:pt idx="1446">
                  <c:v>1.9808848738310557E-3</c:v>
                </c:pt>
                <c:pt idx="1447">
                  <c:v>2.2264012442674949E-3</c:v>
                </c:pt>
                <c:pt idx="1448">
                  <c:v>2.1861460480791504E-3</c:v>
                </c:pt>
                <c:pt idx="1449">
                  <c:v>2.1181189504823742E-3</c:v>
                </c:pt>
                <c:pt idx="1450">
                  <c:v>2.0561854813822109E-3</c:v>
                </c:pt>
                <c:pt idx="1451">
                  <c:v>1.9935915555222374E-3</c:v>
                </c:pt>
                <c:pt idx="1452">
                  <c:v>1.9272172072602753E-3</c:v>
                </c:pt>
                <c:pt idx="1453">
                  <c:v>2.2780166150550558E-3</c:v>
                </c:pt>
                <c:pt idx="1454">
                  <c:v>2.201405320602097E-3</c:v>
                </c:pt>
                <c:pt idx="1455">
                  <c:v>2.157294144869315E-3</c:v>
                </c:pt>
                <c:pt idx="1456">
                  <c:v>2.0943710957991844E-3</c:v>
                </c:pt>
                <c:pt idx="1457">
                  <c:v>2.0264115342511269E-3</c:v>
                </c:pt>
                <c:pt idx="1458">
                  <c:v>1.9613460026612424E-3</c:v>
                </c:pt>
                <c:pt idx="1459">
                  <c:v>1.8936117985124453E-3</c:v>
                </c:pt>
                <c:pt idx="1460">
                  <c:v>1.800925094532647E-3</c:v>
                </c:pt>
                <c:pt idx="1461">
                  <c:v>1.7123137683809967E-3</c:v>
                </c:pt>
                <c:pt idx="1462">
                  <c:v>1.7227914090601746E-3</c:v>
                </c:pt>
                <c:pt idx="1463">
                  <c:v>1.6465042498593949E-3</c:v>
                </c:pt>
                <c:pt idx="1464">
                  <c:v>1.5528439796450534E-3</c:v>
                </c:pt>
                <c:pt idx="1465">
                  <c:v>1.5195805876518096E-3</c:v>
                </c:pt>
                <c:pt idx="1466">
                  <c:v>2.3974342068895237E-3</c:v>
                </c:pt>
                <c:pt idx="1467">
                  <c:v>2.3286388035044388E-3</c:v>
                </c:pt>
                <c:pt idx="1468">
                  <c:v>2.2678397699112782E-3</c:v>
                </c:pt>
                <c:pt idx="1469">
                  <c:v>2.2465245614512637E-3</c:v>
                </c:pt>
                <c:pt idx="1470">
                  <c:v>2.2372385088530984E-3</c:v>
                </c:pt>
                <c:pt idx="1471">
                  <c:v>2.1640759253732495E-3</c:v>
                </c:pt>
                <c:pt idx="1472">
                  <c:v>2.104907538218701E-3</c:v>
                </c:pt>
                <c:pt idx="1473">
                  <c:v>2.1051799336475703E-3</c:v>
                </c:pt>
                <c:pt idx="1474">
                  <c:v>2.0330545716086327E-3</c:v>
                </c:pt>
                <c:pt idx="1475">
                  <c:v>2.0518682741863374E-3</c:v>
                </c:pt>
                <c:pt idx="1476">
                  <c:v>1.9931016259567311E-3</c:v>
                </c:pt>
                <c:pt idx="1477">
                  <c:v>1.9150493155416282E-3</c:v>
                </c:pt>
                <c:pt idx="1478">
                  <c:v>1.8564684421364093E-3</c:v>
                </c:pt>
                <c:pt idx="1479">
                  <c:v>1.6933332561940735E-3</c:v>
                </c:pt>
                <c:pt idx="1480">
                  <c:v>1.6419535056419394E-3</c:v>
                </c:pt>
                <c:pt idx="1481">
                  <c:v>1.6765797340697948E-3</c:v>
                </c:pt>
                <c:pt idx="1482">
                  <c:v>1.6331189224491421E-3</c:v>
                </c:pt>
                <c:pt idx="1483">
                  <c:v>1.5881872244210885E-3</c:v>
                </c:pt>
                <c:pt idx="1484">
                  <c:v>1.5389628708405649E-3</c:v>
                </c:pt>
                <c:pt idx="1485">
                  <c:v>1.494178822167413E-3</c:v>
                </c:pt>
                <c:pt idx="1486">
                  <c:v>1.4228300883236057E-3</c:v>
                </c:pt>
                <c:pt idx="1487">
                  <c:v>1.5078764637526754E-3</c:v>
                </c:pt>
                <c:pt idx="1488">
                  <c:v>1.4612756386922976E-3</c:v>
                </c:pt>
                <c:pt idx="1489">
                  <c:v>1.4540708057372664E-3</c:v>
                </c:pt>
                <c:pt idx="1490">
                  <c:v>1.3912195082968917E-3</c:v>
                </c:pt>
                <c:pt idx="1491">
                  <c:v>1.3688025318771789E-3</c:v>
                </c:pt>
                <c:pt idx="1492">
                  <c:v>1.3055409928165668E-3</c:v>
                </c:pt>
                <c:pt idx="1493">
                  <c:v>1.3326704625174436E-3</c:v>
                </c:pt>
                <c:pt idx="1494">
                  <c:v>1.3176419655508895E-3</c:v>
                </c:pt>
                <c:pt idx="1495">
                  <c:v>1.2783780893727244E-3</c:v>
                </c:pt>
                <c:pt idx="1496">
                  <c:v>1.2589488031273714E-3</c:v>
                </c:pt>
                <c:pt idx="1497">
                  <c:v>1.3518223276774754E-3</c:v>
                </c:pt>
                <c:pt idx="1498">
                  <c:v>1.3174737866147048E-3</c:v>
                </c:pt>
                <c:pt idx="1499">
                  <c:v>1.3057621913492505E-3</c:v>
                </c:pt>
                <c:pt idx="1500">
                  <c:v>1.3065163277675036E-3</c:v>
                </c:pt>
                <c:pt idx="1501">
                  <c:v>1.2907291907372723E-3</c:v>
                </c:pt>
                <c:pt idx="1502">
                  <c:v>1.2507613566680386E-3</c:v>
                </c:pt>
                <c:pt idx="1503">
                  <c:v>1.3863142604893291E-3</c:v>
                </c:pt>
                <c:pt idx="1504">
                  <c:v>1.3340021326414052E-3</c:v>
                </c:pt>
                <c:pt idx="1505">
                  <c:v>1.3461162663860799E-3</c:v>
                </c:pt>
                <c:pt idx="1506">
                  <c:v>1.3164060779507374E-3</c:v>
                </c:pt>
                <c:pt idx="1507">
                  <c:v>1.3144778611951958E-3</c:v>
                </c:pt>
                <c:pt idx="1508">
                  <c:v>1.4112244822705566E-3</c:v>
                </c:pt>
                <c:pt idx="1509">
                  <c:v>1.4598837739028222E-3</c:v>
                </c:pt>
                <c:pt idx="1510">
                  <c:v>1.6368937326361039E-3</c:v>
                </c:pt>
                <c:pt idx="1511">
                  <c:v>1.6883126212781179E-3</c:v>
                </c:pt>
                <c:pt idx="1512">
                  <c:v>1.6400176011070584E-3</c:v>
                </c:pt>
                <c:pt idx="1513">
                  <c:v>1.6029197007830052E-3</c:v>
                </c:pt>
                <c:pt idx="1514">
                  <c:v>1.5646329317461957E-3</c:v>
                </c:pt>
                <c:pt idx="1515">
                  <c:v>1.5332473247406248E-3</c:v>
                </c:pt>
                <c:pt idx="1516">
                  <c:v>1.6531335395475694E-3</c:v>
                </c:pt>
                <c:pt idx="1517">
                  <c:v>1.6235731801451962E-3</c:v>
                </c:pt>
                <c:pt idx="1518">
                  <c:v>1.6561162540088075E-3</c:v>
                </c:pt>
                <c:pt idx="1519">
                  <c:v>1.6763203895551549E-3</c:v>
                </c:pt>
                <c:pt idx="1520">
                  <c:v>1.7687083739340351E-3</c:v>
                </c:pt>
                <c:pt idx="1521">
                  <c:v>1.7206783757367568E-3</c:v>
                </c:pt>
                <c:pt idx="1522">
                  <c:v>1.6867501905402102E-3</c:v>
                </c:pt>
                <c:pt idx="1523">
                  <c:v>1.5929135334992481E-3</c:v>
                </c:pt>
                <c:pt idx="1524">
                  <c:v>1.5458057886788088E-3</c:v>
                </c:pt>
                <c:pt idx="1525">
                  <c:v>1.4907552703862412E-3</c:v>
                </c:pt>
                <c:pt idx="1526">
                  <c:v>1.396404235138387E-3</c:v>
                </c:pt>
                <c:pt idx="1527">
                  <c:v>1.3616430885637311E-3</c:v>
                </c:pt>
                <c:pt idx="1528">
                  <c:v>1.5871884447945371E-3</c:v>
                </c:pt>
                <c:pt idx="1529">
                  <c:v>1.5241480882982339E-3</c:v>
                </c:pt>
                <c:pt idx="1530">
                  <c:v>1.517989928852623E-3</c:v>
                </c:pt>
                <c:pt idx="1531">
                  <c:v>1.4994028348710212E-3</c:v>
                </c:pt>
                <c:pt idx="1532">
                  <c:v>1.4662827255617799E-3</c:v>
                </c:pt>
                <c:pt idx="1533">
                  <c:v>1.4646147680282583E-3</c:v>
                </c:pt>
                <c:pt idx="1534">
                  <c:v>1.4170243991995205E-3</c:v>
                </c:pt>
                <c:pt idx="1535">
                  <c:v>1.3398072042872826E-3</c:v>
                </c:pt>
                <c:pt idx="1536">
                  <c:v>1.3060435185027431E-3</c:v>
                </c:pt>
                <c:pt idx="1537">
                  <c:v>1.8758226807474262E-3</c:v>
                </c:pt>
                <c:pt idx="1538">
                  <c:v>1.8195221711448618E-3</c:v>
                </c:pt>
                <c:pt idx="1539">
                  <c:v>1.7693876516837233E-3</c:v>
                </c:pt>
                <c:pt idx="1540">
                  <c:v>1.7825693302862392E-3</c:v>
                </c:pt>
                <c:pt idx="1541">
                  <c:v>1.7322511252365728E-3</c:v>
                </c:pt>
                <c:pt idx="1542">
                  <c:v>1.6350505315718233E-3</c:v>
                </c:pt>
                <c:pt idx="1543">
                  <c:v>1.5658709826220536E-3</c:v>
                </c:pt>
                <c:pt idx="1544">
                  <c:v>1.7305651044878703E-3</c:v>
                </c:pt>
                <c:pt idx="1545">
                  <c:v>1.6565575864678249E-3</c:v>
                </c:pt>
                <c:pt idx="1546">
                  <c:v>1.677098080847123E-3</c:v>
                </c:pt>
                <c:pt idx="1547">
                  <c:v>2.1093545905583231E-3</c:v>
                </c:pt>
                <c:pt idx="1548">
                  <c:v>2.1312871394027818E-3</c:v>
                </c:pt>
                <c:pt idx="1549">
                  <c:v>2.4691474271445182E-3</c:v>
                </c:pt>
                <c:pt idx="1550">
                  <c:v>2.3816107872339115E-3</c:v>
                </c:pt>
                <c:pt idx="1551">
                  <c:v>2.5997076073773716E-3</c:v>
                </c:pt>
                <c:pt idx="1552">
                  <c:v>2.6655141262651866E-3</c:v>
                </c:pt>
                <c:pt idx="1553">
                  <c:v>2.602327321037943E-3</c:v>
                </c:pt>
                <c:pt idx="1554">
                  <c:v>2.6996406658490154E-3</c:v>
                </c:pt>
                <c:pt idx="1555">
                  <c:v>2.7058508276960637E-3</c:v>
                </c:pt>
                <c:pt idx="1556">
                  <c:v>2.8206356322710863E-3</c:v>
                </c:pt>
                <c:pt idx="1557">
                  <c:v>2.7208788068507801E-3</c:v>
                </c:pt>
                <c:pt idx="1558">
                  <c:v>2.5594083367424191E-3</c:v>
                </c:pt>
                <c:pt idx="1559">
                  <c:v>2.6901323579303243E-3</c:v>
                </c:pt>
                <c:pt idx="1560">
                  <c:v>2.6506673986782625E-3</c:v>
                </c:pt>
                <c:pt idx="1561">
                  <c:v>2.6310770050042009E-3</c:v>
                </c:pt>
                <c:pt idx="1562">
                  <c:v>2.6134589648432972E-3</c:v>
                </c:pt>
                <c:pt idx="1563">
                  <c:v>2.5349971650953673E-3</c:v>
                </c:pt>
                <c:pt idx="1564">
                  <c:v>2.4742291064847152E-3</c:v>
                </c:pt>
                <c:pt idx="1565">
                  <c:v>2.3963331906561563E-3</c:v>
                </c:pt>
                <c:pt idx="1566">
                  <c:v>2.36790267190766E-3</c:v>
                </c:pt>
                <c:pt idx="1567">
                  <c:v>2.3413775371302174E-3</c:v>
                </c:pt>
                <c:pt idx="1568">
                  <c:v>2.5076790707530307E-3</c:v>
                </c:pt>
                <c:pt idx="1569">
                  <c:v>2.5111444239170754E-3</c:v>
                </c:pt>
                <c:pt idx="1570">
                  <c:v>2.453717934585689E-3</c:v>
                </c:pt>
                <c:pt idx="1571">
                  <c:v>2.3880571433532922E-3</c:v>
                </c:pt>
                <c:pt idx="1572">
                  <c:v>2.7864148275916446E-3</c:v>
                </c:pt>
                <c:pt idx="1573">
                  <c:v>3.4782829776876488E-3</c:v>
                </c:pt>
                <c:pt idx="1574">
                  <c:v>3.3921373678597083E-3</c:v>
                </c:pt>
                <c:pt idx="1575">
                  <c:v>3.4118254488885577E-3</c:v>
                </c:pt>
                <c:pt idx="1576">
                  <c:v>3.3555646686481157E-3</c:v>
                </c:pt>
                <c:pt idx="1577">
                  <c:v>3.2921365628243945E-3</c:v>
                </c:pt>
                <c:pt idx="1578">
                  <c:v>3.1562258496990771E-3</c:v>
                </c:pt>
                <c:pt idx="1579">
                  <c:v>3.334560450874277E-3</c:v>
                </c:pt>
                <c:pt idx="1580">
                  <c:v>3.1779696302745544E-3</c:v>
                </c:pt>
                <c:pt idx="1581">
                  <c:v>3.0988018535044741E-3</c:v>
                </c:pt>
                <c:pt idx="1582">
                  <c:v>2.9997947127310205E-3</c:v>
                </c:pt>
                <c:pt idx="1583">
                  <c:v>2.9065421088596663E-3</c:v>
                </c:pt>
                <c:pt idx="1584">
                  <c:v>2.9937940727054182E-3</c:v>
                </c:pt>
                <c:pt idx="1585">
                  <c:v>2.9111751015311331E-3</c:v>
                </c:pt>
                <c:pt idx="1586">
                  <c:v>2.9516285314579605E-3</c:v>
                </c:pt>
                <c:pt idx="1587">
                  <c:v>2.8487756926348614E-3</c:v>
                </c:pt>
                <c:pt idx="1588">
                  <c:v>2.7698503042456967E-3</c:v>
                </c:pt>
                <c:pt idx="1589">
                  <c:v>2.8068976295432704E-3</c:v>
                </c:pt>
                <c:pt idx="1590">
                  <c:v>2.727117570426756E-3</c:v>
                </c:pt>
                <c:pt idx="1591">
                  <c:v>2.7297630633128407E-3</c:v>
                </c:pt>
                <c:pt idx="1592">
                  <c:v>2.8066094920922292E-3</c:v>
                </c:pt>
                <c:pt idx="1593">
                  <c:v>2.7189869630169852E-3</c:v>
                </c:pt>
                <c:pt idx="1594">
                  <c:v>2.7221942298193392E-3</c:v>
                </c:pt>
                <c:pt idx="1595">
                  <c:v>2.6513874607248674E-3</c:v>
                </c:pt>
                <c:pt idx="1596">
                  <c:v>2.5510471589455675E-3</c:v>
                </c:pt>
                <c:pt idx="1597">
                  <c:v>2.3194608606708252E-3</c:v>
                </c:pt>
                <c:pt idx="1598">
                  <c:v>2.3607622514347144E-3</c:v>
                </c:pt>
                <c:pt idx="1599">
                  <c:v>2.2744662547426403E-3</c:v>
                </c:pt>
                <c:pt idx="1600">
                  <c:v>2.2135003325745024E-3</c:v>
                </c:pt>
                <c:pt idx="1601">
                  <c:v>2.1858560266152776E-3</c:v>
                </c:pt>
                <c:pt idx="1602">
                  <c:v>1.984416322941608E-3</c:v>
                </c:pt>
                <c:pt idx="1603">
                  <c:v>1.8867304505452462E-3</c:v>
                </c:pt>
                <c:pt idx="1604">
                  <c:v>1.8158229727007339E-3</c:v>
                </c:pt>
                <c:pt idx="1605">
                  <c:v>1.7838209542770018E-3</c:v>
                </c:pt>
                <c:pt idx="1606">
                  <c:v>1.7456677610780986E-3</c:v>
                </c:pt>
                <c:pt idx="1607">
                  <c:v>1.8134602448897804E-3</c:v>
                </c:pt>
                <c:pt idx="1608">
                  <c:v>1.7840448226251464E-3</c:v>
                </c:pt>
                <c:pt idx="1609">
                  <c:v>1.7766544546546756E-3</c:v>
                </c:pt>
                <c:pt idx="1610">
                  <c:v>1.8791117145623933E-3</c:v>
                </c:pt>
                <c:pt idx="1611">
                  <c:v>1.9270756749489662E-3</c:v>
                </c:pt>
                <c:pt idx="1612">
                  <c:v>1.8815102325872399E-3</c:v>
                </c:pt>
                <c:pt idx="1613">
                  <c:v>1.8187241065965149E-3</c:v>
                </c:pt>
                <c:pt idx="1614">
                  <c:v>1.7682279181249656E-3</c:v>
                </c:pt>
                <c:pt idx="1615">
                  <c:v>1.7447349831841929E-3</c:v>
                </c:pt>
                <c:pt idx="1616">
                  <c:v>1.6874021502024865E-3</c:v>
                </c:pt>
                <c:pt idx="1617">
                  <c:v>1.6542395203618403E-3</c:v>
                </c:pt>
                <c:pt idx="1618">
                  <c:v>1.4819197576059096E-3</c:v>
                </c:pt>
                <c:pt idx="1619">
                  <c:v>1.4510808234320803E-3</c:v>
                </c:pt>
                <c:pt idx="1620">
                  <c:v>1.6872785168603991E-3</c:v>
                </c:pt>
                <c:pt idx="1621">
                  <c:v>1.7609355617959545E-3</c:v>
                </c:pt>
                <c:pt idx="1622">
                  <c:v>1.8733360823112908E-3</c:v>
                </c:pt>
                <c:pt idx="1623">
                  <c:v>1.8160302477662825E-3</c:v>
                </c:pt>
                <c:pt idx="1624">
                  <c:v>1.8294469107992513E-3</c:v>
                </c:pt>
                <c:pt idx="1625">
                  <c:v>1.7952914747176847E-3</c:v>
                </c:pt>
                <c:pt idx="1626">
                  <c:v>1.7944913580537846E-3</c:v>
                </c:pt>
                <c:pt idx="1627">
                  <c:v>1.7381610346961745E-3</c:v>
                </c:pt>
                <c:pt idx="1628">
                  <c:v>1.7895045000574233E-3</c:v>
                </c:pt>
                <c:pt idx="1629">
                  <c:v>1.7640296545034786E-3</c:v>
                </c:pt>
                <c:pt idx="1630">
                  <c:v>1.7441900601495466E-3</c:v>
                </c:pt>
                <c:pt idx="1631">
                  <c:v>1.6790364562177125E-3</c:v>
                </c:pt>
                <c:pt idx="1632">
                  <c:v>1.6367491858101976E-3</c:v>
                </c:pt>
                <c:pt idx="1633">
                  <c:v>1.6064015117417906E-3</c:v>
                </c:pt>
                <c:pt idx="1634">
                  <c:v>1.5693965960244926E-3</c:v>
                </c:pt>
                <c:pt idx="1635">
                  <c:v>1.5308103180373045E-3</c:v>
                </c:pt>
                <c:pt idx="1636">
                  <c:v>1.4951915157709759E-3</c:v>
                </c:pt>
                <c:pt idx="1637">
                  <c:v>1.5943994301635392E-3</c:v>
                </c:pt>
                <c:pt idx="1638">
                  <c:v>1.5584786663048981E-3</c:v>
                </c:pt>
                <c:pt idx="1639">
                  <c:v>1.5251480035656337E-3</c:v>
                </c:pt>
                <c:pt idx="1640">
                  <c:v>1.6917539054174049E-3</c:v>
                </c:pt>
                <c:pt idx="1641">
                  <c:v>1.6337985306506418E-3</c:v>
                </c:pt>
                <c:pt idx="1642">
                  <c:v>1.7139287280921946E-3</c:v>
                </c:pt>
                <c:pt idx="1643">
                  <c:v>2.0901062408136381E-3</c:v>
                </c:pt>
                <c:pt idx="1644">
                  <c:v>2.1580080896125048E-3</c:v>
                </c:pt>
                <c:pt idx="1645">
                  <c:v>2.2261101370456512E-3</c:v>
                </c:pt>
                <c:pt idx="1646">
                  <c:v>2.2166821697421246E-3</c:v>
                </c:pt>
                <c:pt idx="1647">
                  <c:v>2.5063944797076307E-3</c:v>
                </c:pt>
                <c:pt idx="1648">
                  <c:v>2.5124482349917223E-3</c:v>
                </c:pt>
                <c:pt idx="1649">
                  <c:v>2.4620833053278462E-3</c:v>
                </c:pt>
                <c:pt idx="1650">
                  <c:v>2.3988059618241997E-3</c:v>
                </c:pt>
                <c:pt idx="1651">
                  <c:v>2.39575972207226E-3</c:v>
                </c:pt>
                <c:pt idx="1652">
                  <c:v>2.3318006131820865E-3</c:v>
                </c:pt>
                <c:pt idx="1653">
                  <c:v>2.4070353528910819E-3</c:v>
                </c:pt>
                <c:pt idx="1654">
                  <c:v>2.3626724618597853E-3</c:v>
                </c:pt>
                <c:pt idx="1655">
                  <c:v>2.296826381896766E-3</c:v>
                </c:pt>
                <c:pt idx="1656">
                  <c:v>2.6714455355575095E-3</c:v>
                </c:pt>
                <c:pt idx="1657">
                  <c:v>2.6848638439906443E-3</c:v>
                </c:pt>
                <c:pt idx="1658">
                  <c:v>2.6327248810580008E-3</c:v>
                </c:pt>
                <c:pt idx="1659">
                  <c:v>2.6378825319769415E-3</c:v>
                </c:pt>
                <c:pt idx="1660">
                  <c:v>2.5981808393695715E-3</c:v>
                </c:pt>
                <c:pt idx="1661">
                  <c:v>2.523160434625059E-3</c:v>
                </c:pt>
                <c:pt idx="1662">
                  <c:v>2.4439428731357826E-3</c:v>
                </c:pt>
                <c:pt idx="1663">
                  <c:v>2.9442567573390128E-3</c:v>
                </c:pt>
                <c:pt idx="1664">
                  <c:v>3.2485982583144108E-3</c:v>
                </c:pt>
                <c:pt idx="1665">
                  <c:v>3.1694737075841561E-3</c:v>
                </c:pt>
                <c:pt idx="1666">
                  <c:v>3.0674681616063722E-3</c:v>
                </c:pt>
                <c:pt idx="1667">
                  <c:v>2.9655750039946594E-3</c:v>
                </c:pt>
                <c:pt idx="1668">
                  <c:v>2.9308754061290868E-3</c:v>
                </c:pt>
                <c:pt idx="1669">
                  <c:v>2.9098135191033543E-3</c:v>
                </c:pt>
                <c:pt idx="1670">
                  <c:v>2.9769001433690313E-3</c:v>
                </c:pt>
                <c:pt idx="1671">
                  <c:v>2.9391780736257845E-3</c:v>
                </c:pt>
                <c:pt idx="1672">
                  <c:v>2.8846540429584258E-3</c:v>
                </c:pt>
                <c:pt idx="1673">
                  <c:v>2.7656084835419818E-3</c:v>
                </c:pt>
                <c:pt idx="1674">
                  <c:v>2.8123363955607945E-3</c:v>
                </c:pt>
                <c:pt idx="1675">
                  <c:v>2.7290085002368921E-3</c:v>
                </c:pt>
                <c:pt idx="1676">
                  <c:v>2.6366104224638228E-3</c:v>
                </c:pt>
                <c:pt idx="1677">
                  <c:v>2.5875653365454668E-3</c:v>
                </c:pt>
                <c:pt idx="1678">
                  <c:v>2.5345918110466661E-3</c:v>
                </c:pt>
                <c:pt idx="1679">
                  <c:v>2.5538806659120119E-3</c:v>
                </c:pt>
                <c:pt idx="1680">
                  <c:v>2.4270982332062056E-3</c:v>
                </c:pt>
                <c:pt idx="1681">
                  <c:v>2.3823730965421724E-3</c:v>
                </c:pt>
                <c:pt idx="1682">
                  <c:v>2.3109488961690562E-3</c:v>
                </c:pt>
                <c:pt idx="1683">
                  <c:v>2.2091868334064269E-3</c:v>
                </c:pt>
                <c:pt idx="1684">
                  <c:v>2.340953885591896E-3</c:v>
                </c:pt>
                <c:pt idx="1685">
                  <c:v>2.2696372005271909E-3</c:v>
                </c:pt>
                <c:pt idx="1686">
                  <c:v>2.1974352854056923E-3</c:v>
                </c:pt>
                <c:pt idx="1687">
                  <c:v>2.2062970936195E-3</c:v>
                </c:pt>
                <c:pt idx="1688">
                  <c:v>2.1411062207734562E-3</c:v>
                </c:pt>
                <c:pt idx="1689">
                  <c:v>2.2596994113739353E-3</c:v>
                </c:pt>
                <c:pt idx="1690">
                  <c:v>2.1852961204504484E-3</c:v>
                </c:pt>
                <c:pt idx="1691">
                  <c:v>2.1332685710134399E-3</c:v>
                </c:pt>
                <c:pt idx="1692">
                  <c:v>2.0705147461372014E-3</c:v>
                </c:pt>
                <c:pt idx="1693">
                  <c:v>2.0035062509719879E-3</c:v>
                </c:pt>
                <c:pt idx="1694">
                  <c:v>2.0256642311657822E-3</c:v>
                </c:pt>
                <c:pt idx="1695">
                  <c:v>1.9865494392605153E-3</c:v>
                </c:pt>
                <c:pt idx="1696">
                  <c:v>1.9311130826637501E-3</c:v>
                </c:pt>
                <c:pt idx="1697">
                  <c:v>1.873057779970906E-3</c:v>
                </c:pt>
                <c:pt idx="1698">
                  <c:v>1.6405011502599878E-3</c:v>
                </c:pt>
                <c:pt idx="1699">
                  <c:v>1.5672047843458526E-3</c:v>
                </c:pt>
                <c:pt idx="1700">
                  <c:v>1.5802291289911423E-3</c:v>
                </c:pt>
                <c:pt idx="1701">
                  <c:v>1.5560408699096038E-3</c:v>
                </c:pt>
                <c:pt idx="1702">
                  <c:v>1.5181615092046646E-3</c:v>
                </c:pt>
                <c:pt idx="1703">
                  <c:v>1.3836797346103227E-3</c:v>
                </c:pt>
                <c:pt idx="1704">
                  <c:v>1.5122697099943247E-3</c:v>
                </c:pt>
                <c:pt idx="1705">
                  <c:v>1.4564314399444856E-3</c:v>
                </c:pt>
                <c:pt idx="1706">
                  <c:v>1.3883842433967458E-3</c:v>
                </c:pt>
                <c:pt idx="1707">
                  <c:v>1.4208668802115068E-3</c:v>
                </c:pt>
                <c:pt idx="1708">
                  <c:v>1.3954052275454757E-3</c:v>
                </c:pt>
                <c:pt idx="1709">
                  <c:v>1.445771365001841E-3</c:v>
                </c:pt>
                <c:pt idx="1710">
                  <c:v>1.4028852283421243E-3</c:v>
                </c:pt>
                <c:pt idx="1711">
                  <c:v>1.3955375487477468E-3</c:v>
                </c:pt>
                <c:pt idx="1712">
                  <c:v>1.3912309404296244E-3</c:v>
                </c:pt>
                <c:pt idx="1713">
                  <c:v>1.37250959383027E-3</c:v>
                </c:pt>
                <c:pt idx="1714">
                  <c:v>1.3311280750025664E-3</c:v>
                </c:pt>
                <c:pt idx="1715">
                  <c:v>1.2900008554123186E-3</c:v>
                </c:pt>
                <c:pt idx="1716">
                  <c:v>1.2179467925637233E-3</c:v>
                </c:pt>
                <c:pt idx="1717">
                  <c:v>1.1809762201808812E-3</c:v>
                </c:pt>
                <c:pt idx="1718">
                  <c:v>1.1684245220040833E-3</c:v>
                </c:pt>
                <c:pt idx="1719">
                  <c:v>1.1375982549185813E-3</c:v>
                </c:pt>
                <c:pt idx="1720">
                  <c:v>1.1064290108250404E-3</c:v>
                </c:pt>
                <c:pt idx="1721">
                  <c:v>1.0114651049003063E-3</c:v>
                </c:pt>
                <c:pt idx="1722">
                  <c:v>9.4855329990799556E-4</c:v>
                </c:pt>
                <c:pt idx="1723">
                  <c:v>9.2253685218920208E-4</c:v>
                </c:pt>
                <c:pt idx="1724">
                  <c:v>9.3821144319842489E-4</c:v>
                </c:pt>
                <c:pt idx="1725">
                  <c:v>9.0908564445304281E-4</c:v>
                </c:pt>
                <c:pt idx="1726">
                  <c:v>8.8302270039871604E-4</c:v>
                </c:pt>
                <c:pt idx="1727">
                  <c:v>9.2451070841424602E-4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RISKSTATS!$AX$2:$AX$2200</c:f>
              <c:numCache>
                <c:formatCode>0.00%</c:formatCode>
                <c:ptCount val="2199"/>
                <c:pt idx="1135">
                  <c:v>1.9538705590151613E-4</c:v>
                </c:pt>
                <c:pt idx="1136">
                  <c:v>2.1854941320646935E-4</c:v>
                </c:pt>
                <c:pt idx="1137">
                  <c:v>2.1216540257995719E-4</c:v>
                </c:pt>
                <c:pt idx="1138">
                  <c:v>2.0969709793696527E-4</c:v>
                </c:pt>
                <c:pt idx="1139">
                  <c:v>2.2131723549217682E-4</c:v>
                </c:pt>
                <c:pt idx="1140">
                  <c:v>2.1052661441922548E-4</c:v>
                </c:pt>
                <c:pt idx="1141">
                  <c:v>2.3020596796994886E-4</c:v>
                </c:pt>
                <c:pt idx="1142">
                  <c:v>2.2511441576569423E-4</c:v>
                </c:pt>
                <c:pt idx="1143">
                  <c:v>2.2800690417984203E-4</c:v>
                </c:pt>
                <c:pt idx="1144">
                  <c:v>2.5258034562194363E-4</c:v>
                </c:pt>
                <c:pt idx="1145">
                  <c:v>2.4759721062791708E-4</c:v>
                </c:pt>
                <c:pt idx="1146">
                  <c:v>2.3982518070338269E-4</c:v>
                </c:pt>
                <c:pt idx="1147">
                  <c:v>2.3434908910718481E-4</c:v>
                </c:pt>
                <c:pt idx="1148">
                  <c:v>2.3014344313423214E-4</c:v>
                </c:pt>
                <c:pt idx="1149">
                  <c:v>2.3294341785188606E-4</c:v>
                </c:pt>
                <c:pt idx="1150">
                  <c:v>2.2443082119691767E-4</c:v>
                </c:pt>
                <c:pt idx="1151">
                  <c:v>2.5510097053314649E-4</c:v>
                </c:pt>
                <c:pt idx="1152">
                  <c:v>2.6791508797096772E-4</c:v>
                </c:pt>
                <c:pt idx="1153">
                  <c:v>2.6446278959321701E-4</c:v>
                </c:pt>
                <c:pt idx="1154">
                  <c:v>2.6009083873664474E-4</c:v>
                </c:pt>
                <c:pt idx="1155">
                  <c:v>2.6420953075208817E-4</c:v>
                </c:pt>
                <c:pt idx="1156">
                  <c:v>2.5965442764335769E-4</c:v>
                </c:pt>
                <c:pt idx="1157">
                  <c:v>3.7490326374514578E-4</c:v>
                </c:pt>
                <c:pt idx="1158">
                  <c:v>3.6753570523536186E-4</c:v>
                </c:pt>
                <c:pt idx="1159">
                  <c:v>3.6573631238031744E-4</c:v>
                </c:pt>
                <c:pt idx="1160">
                  <c:v>3.6474631020083311E-4</c:v>
                </c:pt>
                <c:pt idx="1161">
                  <c:v>3.8259961148085511E-4</c:v>
                </c:pt>
                <c:pt idx="1162">
                  <c:v>3.6479073935900917E-4</c:v>
                </c:pt>
                <c:pt idx="1163">
                  <c:v>3.4159467284001951E-4</c:v>
                </c:pt>
                <c:pt idx="1164">
                  <c:v>3.4413467702693821E-4</c:v>
                </c:pt>
                <c:pt idx="1165">
                  <c:v>3.4280829106532679E-4</c:v>
                </c:pt>
                <c:pt idx="1166">
                  <c:v>3.3842773318894953E-4</c:v>
                </c:pt>
                <c:pt idx="1167">
                  <c:v>3.362181010384306E-4</c:v>
                </c:pt>
                <c:pt idx="1168">
                  <c:v>3.2803707236062947E-4</c:v>
                </c:pt>
                <c:pt idx="1169">
                  <c:v>3.8750419086801708E-4</c:v>
                </c:pt>
                <c:pt idx="1170">
                  <c:v>3.7351547933796314E-4</c:v>
                </c:pt>
                <c:pt idx="1171">
                  <c:v>3.7865298625560593E-4</c:v>
                </c:pt>
                <c:pt idx="1172">
                  <c:v>3.6877312784428922E-4</c:v>
                </c:pt>
                <c:pt idx="1173">
                  <c:v>3.8803783893684375E-4</c:v>
                </c:pt>
                <c:pt idx="1174">
                  <c:v>3.6780227578169026E-4</c:v>
                </c:pt>
                <c:pt idx="1175">
                  <c:v>3.3961258074809945E-4</c:v>
                </c:pt>
                <c:pt idx="1176">
                  <c:v>3.2075474818309363E-4</c:v>
                </c:pt>
                <c:pt idx="1177">
                  <c:v>4.2281333493419612E-4</c:v>
                </c:pt>
                <c:pt idx="1178">
                  <c:v>4.0437405376005179E-4</c:v>
                </c:pt>
                <c:pt idx="1179">
                  <c:v>3.8745473472925299E-4</c:v>
                </c:pt>
                <c:pt idx="1180">
                  <c:v>3.7557204510127825E-4</c:v>
                </c:pt>
                <c:pt idx="1181">
                  <c:v>3.6665591778996845E-4</c:v>
                </c:pt>
                <c:pt idx="1182">
                  <c:v>4.1077132466412733E-4</c:v>
                </c:pt>
                <c:pt idx="1183">
                  <c:v>4.0470461858567729E-4</c:v>
                </c:pt>
                <c:pt idx="1184">
                  <c:v>3.7473420515021354E-4</c:v>
                </c:pt>
                <c:pt idx="1185">
                  <c:v>3.6874085573797966E-4</c:v>
                </c:pt>
                <c:pt idx="1186">
                  <c:v>3.592572917679403E-4</c:v>
                </c:pt>
                <c:pt idx="1187">
                  <c:v>3.8925421326901991E-4</c:v>
                </c:pt>
                <c:pt idx="1188">
                  <c:v>3.8630768546255343E-4</c:v>
                </c:pt>
                <c:pt idx="1189">
                  <c:v>3.7799361030396023E-4</c:v>
                </c:pt>
                <c:pt idx="1190">
                  <c:v>3.6384120303777767E-4</c:v>
                </c:pt>
                <c:pt idx="1191">
                  <c:v>3.4585193082399687E-4</c:v>
                </c:pt>
                <c:pt idx="1192">
                  <c:v>3.3820260662681823E-4</c:v>
                </c:pt>
                <c:pt idx="1193">
                  <c:v>4.0065450622702521E-4</c:v>
                </c:pt>
                <c:pt idx="1194">
                  <c:v>3.8831342728745368E-4</c:v>
                </c:pt>
                <c:pt idx="1195">
                  <c:v>3.7611909905841908E-4</c:v>
                </c:pt>
                <c:pt idx="1196">
                  <c:v>4.317883056701177E-4</c:v>
                </c:pt>
                <c:pt idx="1197">
                  <c:v>4.0272944750768152E-4</c:v>
                </c:pt>
                <c:pt idx="1198">
                  <c:v>3.9596611949827904E-4</c:v>
                </c:pt>
                <c:pt idx="1199">
                  <c:v>4.0152273571531221E-4</c:v>
                </c:pt>
                <c:pt idx="1200">
                  <c:v>5.0681599333518828E-4</c:v>
                </c:pt>
                <c:pt idx="1201">
                  <c:v>5.7133089896984441E-4</c:v>
                </c:pt>
                <c:pt idx="1202">
                  <c:v>5.5679604199299266E-4</c:v>
                </c:pt>
                <c:pt idx="1203">
                  <c:v>6.5097050878448878E-4</c:v>
                </c:pt>
                <c:pt idx="1204">
                  <c:v>6.7482113130191545E-4</c:v>
                </c:pt>
                <c:pt idx="1205">
                  <c:v>6.485642978398742E-4</c:v>
                </c:pt>
                <c:pt idx="1206">
                  <c:v>6.3007593411225815E-4</c:v>
                </c:pt>
                <c:pt idx="1207">
                  <c:v>6.1408586774639633E-4</c:v>
                </c:pt>
                <c:pt idx="1208">
                  <c:v>6.0459971603189951E-4</c:v>
                </c:pt>
                <c:pt idx="1209">
                  <c:v>6.0562034053244162E-4</c:v>
                </c:pt>
                <c:pt idx="1210">
                  <c:v>6.0848096322937983E-4</c:v>
                </c:pt>
                <c:pt idx="1211">
                  <c:v>5.9030237866178456E-4</c:v>
                </c:pt>
                <c:pt idx="1212">
                  <c:v>5.7394201012008882E-4</c:v>
                </c:pt>
                <c:pt idx="1213">
                  <c:v>5.5457925289542609E-4</c:v>
                </c:pt>
                <c:pt idx="1214">
                  <c:v>5.8972183149477687E-4</c:v>
                </c:pt>
                <c:pt idx="1215">
                  <c:v>5.7112917826082762E-4</c:v>
                </c:pt>
                <c:pt idx="1216">
                  <c:v>5.5297066705678867E-4</c:v>
                </c:pt>
                <c:pt idx="1217">
                  <c:v>5.5054793378972813E-4</c:v>
                </c:pt>
                <c:pt idx="1218">
                  <c:v>5.3492866503743219E-4</c:v>
                </c:pt>
                <c:pt idx="1219">
                  <c:v>5.2732232952849942E-4</c:v>
                </c:pt>
                <c:pt idx="1220">
                  <c:v>5.0488987204039412E-4</c:v>
                </c:pt>
                <c:pt idx="1221">
                  <c:v>5.1722991425583436E-4</c:v>
                </c:pt>
                <c:pt idx="1222">
                  <c:v>4.9507105193600371E-4</c:v>
                </c:pt>
                <c:pt idx="1223">
                  <c:v>4.9707431145116934E-4</c:v>
                </c:pt>
                <c:pt idx="1224">
                  <c:v>4.8826607912435985E-4</c:v>
                </c:pt>
                <c:pt idx="1225">
                  <c:v>5.26286557280505E-4</c:v>
                </c:pt>
                <c:pt idx="1226">
                  <c:v>5.1079322666408285E-4</c:v>
                </c:pt>
                <c:pt idx="1227">
                  <c:v>5.2864700940406524E-4</c:v>
                </c:pt>
                <c:pt idx="1228">
                  <c:v>5.0853116276234917E-4</c:v>
                </c:pt>
                <c:pt idx="1229">
                  <c:v>4.949050520615671E-4</c:v>
                </c:pt>
                <c:pt idx="1230">
                  <c:v>4.7413189469479148E-4</c:v>
                </c:pt>
                <c:pt idx="1231">
                  <c:v>4.9343416447172558E-4</c:v>
                </c:pt>
                <c:pt idx="1232">
                  <c:v>4.816845040188667E-4</c:v>
                </c:pt>
                <c:pt idx="1233">
                  <c:v>4.7901528276546551E-4</c:v>
                </c:pt>
                <c:pt idx="1234">
                  <c:v>4.8917090028782772E-4</c:v>
                </c:pt>
                <c:pt idx="1235">
                  <c:v>5.2507194010804794E-4</c:v>
                </c:pt>
                <c:pt idx="1236">
                  <c:v>5.1943265334512627E-4</c:v>
                </c:pt>
                <c:pt idx="1237">
                  <c:v>5.3338268860187051E-4</c:v>
                </c:pt>
                <c:pt idx="1238">
                  <c:v>5.5282678306331164E-4</c:v>
                </c:pt>
                <c:pt idx="1239">
                  <c:v>5.6298387125793209E-4</c:v>
                </c:pt>
                <c:pt idx="1240">
                  <c:v>5.505871447276055E-4</c:v>
                </c:pt>
                <c:pt idx="1241">
                  <c:v>5.2269561444863433E-4</c:v>
                </c:pt>
                <c:pt idx="1242">
                  <c:v>5.9760521833141466E-4</c:v>
                </c:pt>
                <c:pt idx="1243">
                  <c:v>6.1034847868709976E-4</c:v>
                </c:pt>
                <c:pt idx="1244">
                  <c:v>6.0182872740077134E-4</c:v>
                </c:pt>
                <c:pt idx="1245">
                  <c:v>5.9260484977713889E-4</c:v>
                </c:pt>
                <c:pt idx="1246">
                  <c:v>5.7478041638202228E-4</c:v>
                </c:pt>
                <c:pt idx="1247">
                  <c:v>5.8799212056429495E-4</c:v>
                </c:pt>
                <c:pt idx="1248">
                  <c:v>5.6483071985238538E-4</c:v>
                </c:pt>
                <c:pt idx="1249">
                  <c:v>5.4813037339029641E-4</c:v>
                </c:pt>
                <c:pt idx="1250">
                  <c:v>5.3073759636557399E-4</c:v>
                </c:pt>
                <c:pt idx="1251">
                  <c:v>5.136030944755944E-4</c:v>
                </c:pt>
                <c:pt idx="1252">
                  <c:v>4.9757173849488182E-4</c:v>
                </c:pt>
                <c:pt idx="1253">
                  <c:v>4.841308309248768E-4</c:v>
                </c:pt>
                <c:pt idx="1254">
                  <c:v>4.6746627084054204E-4</c:v>
                </c:pt>
                <c:pt idx="1255">
                  <c:v>4.5862374691702835E-4</c:v>
                </c:pt>
                <c:pt idx="1256">
                  <c:v>4.4603653006732225E-4</c:v>
                </c:pt>
                <c:pt idx="1257">
                  <c:v>4.2409067221921227E-4</c:v>
                </c:pt>
                <c:pt idx="1258">
                  <c:v>4.130769775666019E-4</c:v>
                </c:pt>
                <c:pt idx="1259">
                  <c:v>4.2069891560575718E-4</c:v>
                </c:pt>
                <c:pt idx="1260">
                  <c:v>4.4718756624819339E-4</c:v>
                </c:pt>
                <c:pt idx="1261">
                  <c:v>4.3623659070248465E-4</c:v>
                </c:pt>
                <c:pt idx="1262">
                  <c:v>4.233627941668377E-4</c:v>
                </c:pt>
                <c:pt idx="1263">
                  <c:v>4.3679254548276402E-4</c:v>
                </c:pt>
                <c:pt idx="1264">
                  <c:v>4.2148574112138039E-4</c:v>
                </c:pt>
                <c:pt idx="1265">
                  <c:v>3.8390062719969518E-4</c:v>
                </c:pt>
                <c:pt idx="1266">
                  <c:v>3.7720021097528017E-4</c:v>
                </c:pt>
                <c:pt idx="1267">
                  <c:v>3.6472122035882091E-4</c:v>
                </c:pt>
                <c:pt idx="1268">
                  <c:v>3.6964833148575929E-4</c:v>
                </c:pt>
                <c:pt idx="1269">
                  <c:v>3.6904461716361954E-4</c:v>
                </c:pt>
                <c:pt idx="1270">
                  <c:v>3.5945521807517902E-4</c:v>
                </c:pt>
                <c:pt idx="1271">
                  <c:v>3.6150538258739566E-4</c:v>
                </c:pt>
                <c:pt idx="1272">
                  <c:v>3.9125677136052107E-4</c:v>
                </c:pt>
                <c:pt idx="1273">
                  <c:v>3.7946679693544614E-4</c:v>
                </c:pt>
                <c:pt idx="1274">
                  <c:v>3.9117958507590007E-4</c:v>
                </c:pt>
                <c:pt idx="1275">
                  <c:v>3.7748411412735593E-4</c:v>
                </c:pt>
                <c:pt idx="1276">
                  <c:v>3.7128321005558184E-4</c:v>
                </c:pt>
                <c:pt idx="1277">
                  <c:v>3.5548972089046842E-4</c:v>
                </c:pt>
                <c:pt idx="1278">
                  <c:v>3.4753477131700775E-4</c:v>
                </c:pt>
                <c:pt idx="1279">
                  <c:v>3.3542803352755511E-4</c:v>
                </c:pt>
                <c:pt idx="1280">
                  <c:v>3.7129783551780092E-4</c:v>
                </c:pt>
                <c:pt idx="1281">
                  <c:v>7.9211879193055528E-4</c:v>
                </c:pt>
                <c:pt idx="1282">
                  <c:v>7.7045401582710455E-4</c:v>
                </c:pt>
                <c:pt idx="1283">
                  <c:v>7.5072697747119422E-4</c:v>
                </c:pt>
                <c:pt idx="1284">
                  <c:v>7.332629531751312E-4</c:v>
                </c:pt>
                <c:pt idx="1285">
                  <c:v>7.2240181788329463E-4</c:v>
                </c:pt>
                <c:pt idx="1286">
                  <c:v>6.9153533646476074E-4</c:v>
                </c:pt>
                <c:pt idx="1287">
                  <c:v>6.7392093428949174E-4</c:v>
                </c:pt>
                <c:pt idx="1288">
                  <c:v>6.5142700571158875E-4</c:v>
                </c:pt>
                <c:pt idx="1289">
                  <c:v>6.2706194531102417E-4</c:v>
                </c:pt>
                <c:pt idx="1290">
                  <c:v>5.5854418684661588E-4</c:v>
                </c:pt>
                <c:pt idx="1291">
                  <c:v>5.422010058284449E-4</c:v>
                </c:pt>
                <c:pt idx="1292">
                  <c:v>5.1949108468709627E-4</c:v>
                </c:pt>
                <c:pt idx="1293">
                  <c:v>5.0868078725354237E-4</c:v>
                </c:pt>
                <c:pt idx="1294">
                  <c:v>4.9624098444668043E-4</c:v>
                </c:pt>
                <c:pt idx="1295">
                  <c:v>4.8131521770614425E-4</c:v>
                </c:pt>
                <c:pt idx="1296">
                  <c:v>4.6630522305787775E-4</c:v>
                </c:pt>
                <c:pt idx="1297">
                  <c:v>4.5195989782149932E-4</c:v>
                </c:pt>
                <c:pt idx="1298">
                  <c:v>3.8840509960888893E-4</c:v>
                </c:pt>
                <c:pt idx="1299">
                  <c:v>3.8076702933383512E-4</c:v>
                </c:pt>
                <c:pt idx="1300">
                  <c:v>3.6873809977403785E-4</c:v>
                </c:pt>
                <c:pt idx="1301">
                  <c:v>3.567350517158399E-4</c:v>
                </c:pt>
                <c:pt idx="1302">
                  <c:v>3.3311628236111588E-4</c:v>
                </c:pt>
                <c:pt idx="1303">
                  <c:v>3.1320543660141712E-4</c:v>
                </c:pt>
                <c:pt idx="1304">
                  <c:v>2.9897045446443106E-4</c:v>
                </c:pt>
                <c:pt idx="1305">
                  <c:v>2.9141837282710539E-4</c:v>
                </c:pt>
                <c:pt idx="1306">
                  <c:v>2.8388492481734915E-4</c:v>
                </c:pt>
                <c:pt idx="1307">
                  <c:v>2.7456375470644113E-4</c:v>
                </c:pt>
                <c:pt idx="1308">
                  <c:v>2.4338092907461451E-4</c:v>
                </c:pt>
                <c:pt idx="1309">
                  <c:v>2.2544535430649656E-4</c:v>
                </c:pt>
                <c:pt idx="1310">
                  <c:v>2.1599806282846171E-4</c:v>
                </c:pt>
                <c:pt idx="1311">
                  <c:v>2.1129752052220096E-4</c:v>
                </c:pt>
                <c:pt idx="1312">
                  <c:v>1.9805783153473781E-4</c:v>
                </c:pt>
                <c:pt idx="1313">
                  <c:v>2.0786719142907762E-4</c:v>
                </c:pt>
                <c:pt idx="1314">
                  <c:v>1.9834826697972234E-4</c:v>
                </c:pt>
                <c:pt idx="1315">
                  <c:v>1.957261038661012E-4</c:v>
                </c:pt>
                <c:pt idx="1316">
                  <c:v>1.9168675715377432E-4</c:v>
                </c:pt>
                <c:pt idx="1317">
                  <c:v>2.0128797194333997E-4</c:v>
                </c:pt>
                <c:pt idx="1318">
                  <c:v>1.983407329972059E-4</c:v>
                </c:pt>
                <c:pt idx="1319">
                  <c:v>2.1855717710548561E-4</c:v>
                </c:pt>
                <c:pt idx="1320">
                  <c:v>2.4053962477092915E-4</c:v>
                </c:pt>
                <c:pt idx="1321">
                  <c:v>2.2062061820581113E-4</c:v>
                </c:pt>
                <c:pt idx="1322">
                  <c:v>2.0884242513459511E-4</c:v>
                </c:pt>
                <c:pt idx="1323">
                  <c:v>1.9396299986909258E-4</c:v>
                </c:pt>
                <c:pt idx="1324">
                  <c:v>2.3840838250498793E-4</c:v>
                </c:pt>
                <c:pt idx="1325">
                  <c:v>2.3014542912864957E-4</c:v>
                </c:pt>
                <c:pt idx="1326">
                  <c:v>2.2577309015564526E-4</c:v>
                </c:pt>
                <c:pt idx="1327">
                  <c:v>2.3199580786335982E-4</c:v>
                </c:pt>
                <c:pt idx="1328">
                  <c:v>1.7509166710998636E-4</c:v>
                </c:pt>
                <c:pt idx="1329">
                  <c:v>1.6754473004339465E-4</c:v>
                </c:pt>
                <c:pt idx="1330">
                  <c:v>2.1690100703407832E-4</c:v>
                </c:pt>
                <c:pt idx="1331">
                  <c:v>1.6976535381453453E-4</c:v>
                </c:pt>
                <c:pt idx="1332">
                  <c:v>1.4015427806546814E-4</c:v>
                </c:pt>
                <c:pt idx="1333">
                  <c:v>1.3571826420420434E-4</c:v>
                </c:pt>
                <c:pt idx="1334">
                  <c:v>1.4075147777103792E-4</c:v>
                </c:pt>
                <c:pt idx="1335">
                  <c:v>1.5191757760507139E-4</c:v>
                </c:pt>
                <c:pt idx="1336">
                  <c:v>1.5556466744574493E-4</c:v>
                </c:pt>
                <c:pt idx="1337">
                  <c:v>1.3486172009441163E-4</c:v>
                </c:pt>
                <c:pt idx="1338">
                  <c:v>1.4091208850427274E-4</c:v>
                </c:pt>
                <c:pt idx="1339">
                  <c:v>1.3954573652136482E-4</c:v>
                </c:pt>
                <c:pt idx="1340">
                  <c:v>1.517440552435968E-4</c:v>
                </c:pt>
                <c:pt idx="1341">
                  <c:v>1.4715635118721542E-4</c:v>
                </c:pt>
                <c:pt idx="1342">
                  <c:v>1.3965783368273142E-4</c:v>
                </c:pt>
                <c:pt idx="1343">
                  <c:v>1.3763443996935338E-4</c:v>
                </c:pt>
                <c:pt idx="1344">
                  <c:v>1.3649107238399141E-4</c:v>
                </c:pt>
                <c:pt idx="1345">
                  <c:v>1.3608255086414574E-4</c:v>
                </c:pt>
                <c:pt idx="1346">
                  <c:v>1.2706098587182533E-4</c:v>
                </c:pt>
                <c:pt idx="1347">
                  <c:v>1.2150026120412919E-4</c:v>
                </c:pt>
                <c:pt idx="1348">
                  <c:v>1.2396744020100854E-4</c:v>
                </c:pt>
                <c:pt idx="1349">
                  <c:v>1.1537930758309579E-4</c:v>
                </c:pt>
                <c:pt idx="1350">
                  <c:v>1.0926378580852678E-4</c:v>
                </c:pt>
                <c:pt idx="1351">
                  <c:v>1.0818005034697161E-4</c:v>
                </c:pt>
                <c:pt idx="1352">
                  <c:v>1.0052382886751586E-4</c:v>
                </c:pt>
                <c:pt idx="1353">
                  <c:v>9.7714308292888566E-5</c:v>
                </c:pt>
                <c:pt idx="1354">
                  <c:v>9.5171561233966365E-5</c:v>
                </c:pt>
                <c:pt idx="1355">
                  <c:v>9.3194535903420777E-5</c:v>
                </c:pt>
                <c:pt idx="1356">
                  <c:v>8.8959734973904938E-5</c:v>
                </c:pt>
                <c:pt idx="1357">
                  <c:v>8.831017246794654E-5</c:v>
                </c:pt>
                <c:pt idx="1358">
                  <c:v>8.109566808214681E-5</c:v>
                </c:pt>
                <c:pt idx="1359">
                  <c:v>8.7606962491741948E-5</c:v>
                </c:pt>
                <c:pt idx="1360">
                  <c:v>9.518306610617125E-5</c:v>
                </c:pt>
                <c:pt idx="1361">
                  <c:v>9.2284421409514204E-5</c:v>
                </c:pt>
                <c:pt idx="1362">
                  <c:v>1.1105103454458711E-4</c:v>
                </c:pt>
                <c:pt idx="1363">
                  <c:v>1.0772173692425608E-4</c:v>
                </c:pt>
                <c:pt idx="1364">
                  <c:v>1.1675339352974502E-4</c:v>
                </c:pt>
                <c:pt idx="1365">
                  <c:v>1.2594741188125234E-4</c:v>
                </c:pt>
                <c:pt idx="1366">
                  <c:v>1.566393157038609E-4</c:v>
                </c:pt>
                <c:pt idx="1367">
                  <c:v>1.677623764804588E-4</c:v>
                </c:pt>
                <c:pt idx="1368">
                  <c:v>1.6686863115604269E-4</c:v>
                </c:pt>
                <c:pt idx="1369">
                  <c:v>1.6125634115026117E-4</c:v>
                </c:pt>
                <c:pt idx="1370">
                  <c:v>1.6638900542927996E-4</c:v>
                </c:pt>
                <c:pt idx="1371">
                  <c:v>1.6135929616040951E-4</c:v>
                </c:pt>
                <c:pt idx="1372">
                  <c:v>1.5982055621768888E-4</c:v>
                </c:pt>
                <c:pt idx="1373">
                  <c:v>1.5619362173293207E-4</c:v>
                </c:pt>
                <c:pt idx="1374">
                  <c:v>1.5454307576876186E-4</c:v>
                </c:pt>
                <c:pt idx="1375">
                  <c:v>1.718418619678527E-4</c:v>
                </c:pt>
                <c:pt idx="1376">
                  <c:v>1.6992321245263759E-4</c:v>
                </c:pt>
                <c:pt idx="1377">
                  <c:v>1.4186421858703515E-4</c:v>
                </c:pt>
                <c:pt idx="1378">
                  <c:v>1.7025684093728159E-4</c:v>
                </c:pt>
                <c:pt idx="1379">
                  <c:v>1.0813526398129575E-4</c:v>
                </c:pt>
                <c:pt idx="1380">
                  <c:v>1.1152897803534433E-4</c:v>
                </c:pt>
                <c:pt idx="1381">
                  <c:v>1.0788932287825864E-4</c:v>
                </c:pt>
                <c:pt idx="1382">
                  <c:v>1.0273487747349898E-4</c:v>
                </c:pt>
                <c:pt idx="1383">
                  <c:v>9.4498381083522352E-5</c:v>
                </c:pt>
                <c:pt idx="1384">
                  <c:v>9.0521822442726806E-5</c:v>
                </c:pt>
                <c:pt idx="1385">
                  <c:v>8.8144262956562722E-5</c:v>
                </c:pt>
                <c:pt idx="1386">
                  <c:v>8.3667115479494033E-5</c:v>
                </c:pt>
                <c:pt idx="1387">
                  <c:v>7.811609490360976E-5</c:v>
                </c:pt>
                <c:pt idx="1388">
                  <c:v>7.4932018664946941E-5</c:v>
                </c:pt>
                <c:pt idx="1389">
                  <c:v>6.9622120494123839E-5</c:v>
                </c:pt>
                <c:pt idx="1390">
                  <c:v>5.0050270308141034E-5</c:v>
                </c:pt>
                <c:pt idx="1391">
                  <c:v>3.6498805566485563E-5</c:v>
                </c:pt>
                <c:pt idx="1392">
                  <c:v>4.5939118227690965E-5</c:v>
                </c:pt>
                <c:pt idx="1393">
                  <c:v>4.3887196173048727E-5</c:v>
                </c:pt>
                <c:pt idx="1394">
                  <c:v>2.914335478891223E-5</c:v>
                </c:pt>
                <c:pt idx="1395">
                  <c:v>2.9304251313273454E-5</c:v>
                </c:pt>
                <c:pt idx="1396">
                  <c:v>2.7770912200015299E-5</c:v>
                </c:pt>
                <c:pt idx="1397">
                  <c:v>7.2104305398477272E-5</c:v>
                </c:pt>
                <c:pt idx="1398">
                  <c:v>7.9321179763634691E-5</c:v>
                </c:pt>
                <c:pt idx="1399">
                  <c:v>6.9516968681903303E-5</c:v>
                </c:pt>
                <c:pt idx="1400">
                  <c:v>6.820598199270845E-5</c:v>
                </c:pt>
                <c:pt idx="1401">
                  <c:v>7.0883686492459808E-5</c:v>
                </c:pt>
                <c:pt idx="1402">
                  <c:v>7.7219495228731511E-5</c:v>
                </c:pt>
                <c:pt idx="1403">
                  <c:v>7.461977338585049E-5</c:v>
                </c:pt>
                <c:pt idx="1404">
                  <c:v>4.8940240725233965E-5</c:v>
                </c:pt>
                <c:pt idx="1405">
                  <c:v>4.6348939649270405E-5</c:v>
                </c:pt>
                <c:pt idx="1406">
                  <c:v>2.3015427686879197E-5</c:v>
                </c:pt>
                <c:pt idx="1407">
                  <c:v>-1.1038886707878624E-5</c:v>
                </c:pt>
                <c:pt idx="1408">
                  <c:v>-4.4832442431886785E-6</c:v>
                </c:pt>
                <c:pt idx="1409">
                  <c:v>-7.5046758278144179E-6</c:v>
                </c:pt>
                <c:pt idx="1410">
                  <c:v>1.7391560956881315E-5</c:v>
                </c:pt>
                <c:pt idx="1411">
                  <c:v>4.7674404439814698E-5</c:v>
                </c:pt>
                <c:pt idx="1412">
                  <c:v>5.0118288602159583E-5</c:v>
                </c:pt>
                <c:pt idx="1413">
                  <c:v>6.4971362412259869E-5</c:v>
                </c:pt>
                <c:pt idx="1414">
                  <c:v>1.0783197275610375E-4</c:v>
                </c:pt>
                <c:pt idx="1415">
                  <c:v>1.0870059983453762E-4</c:v>
                </c:pt>
                <c:pt idx="1416">
                  <c:v>9.1578284006098217E-5</c:v>
                </c:pt>
                <c:pt idx="1417">
                  <c:v>8.1374135210561603E-5</c:v>
                </c:pt>
                <c:pt idx="1418">
                  <c:v>6.6922549585228381E-5</c:v>
                </c:pt>
                <c:pt idx="1419">
                  <c:v>6.2130200163160735E-5</c:v>
                </c:pt>
                <c:pt idx="1420">
                  <c:v>5.8555497774389413E-5</c:v>
                </c:pt>
                <c:pt idx="1421">
                  <c:v>4.9413229800441997E-5</c:v>
                </c:pt>
                <c:pt idx="1422">
                  <c:v>5.0155558305701621E-5</c:v>
                </c:pt>
                <c:pt idx="1423">
                  <c:v>4.9772541177371983E-5</c:v>
                </c:pt>
                <c:pt idx="1424">
                  <c:v>5.7580115813311626E-5</c:v>
                </c:pt>
                <c:pt idx="1425">
                  <c:v>5.4891328169253037E-5</c:v>
                </c:pt>
                <c:pt idx="1426">
                  <c:v>5.6026903939486945E-5</c:v>
                </c:pt>
                <c:pt idx="1427">
                  <c:v>4.7747977813303324E-5</c:v>
                </c:pt>
                <c:pt idx="1428">
                  <c:v>7.8801731630628999E-5</c:v>
                </c:pt>
                <c:pt idx="1429">
                  <c:v>6.8797402136518948E-5</c:v>
                </c:pt>
                <c:pt idx="1430">
                  <c:v>4.6102452865824417E-5</c:v>
                </c:pt>
                <c:pt idx="1431">
                  <c:v>4.2274287522443322E-5</c:v>
                </c:pt>
                <c:pt idx="1432">
                  <c:v>4.0859529282781682E-5</c:v>
                </c:pt>
                <c:pt idx="1433">
                  <c:v>2.5613997363961202E-5</c:v>
                </c:pt>
                <c:pt idx="1434">
                  <c:v>3.4258274160515887E-5</c:v>
                </c:pt>
                <c:pt idx="1435">
                  <c:v>1.3387591241773931E-5</c:v>
                </c:pt>
                <c:pt idx="1436">
                  <c:v>1.3430015067621448E-5</c:v>
                </c:pt>
                <c:pt idx="1437">
                  <c:v>1.8186486417367161E-5</c:v>
                </c:pt>
                <c:pt idx="1438">
                  <c:v>4.1792417906670101E-5</c:v>
                </c:pt>
                <c:pt idx="1439">
                  <c:v>5.4124451997229893E-5</c:v>
                </c:pt>
                <c:pt idx="1440">
                  <c:v>8.9375968386723353E-5</c:v>
                </c:pt>
                <c:pt idx="1441">
                  <c:v>8.7110118972836111E-5</c:v>
                </c:pt>
                <c:pt idx="1442">
                  <c:v>9.9618107452423201E-5</c:v>
                </c:pt>
                <c:pt idx="1443">
                  <c:v>9.7107248637844001E-5</c:v>
                </c:pt>
                <c:pt idx="1444">
                  <c:v>5.5722603161046892E-5</c:v>
                </c:pt>
                <c:pt idx="1445">
                  <c:v>5.2750898738824723E-5</c:v>
                </c:pt>
                <c:pt idx="1446">
                  <c:v>4.9318089977821822E-5</c:v>
                </c:pt>
                <c:pt idx="1447">
                  <c:v>3.5529584810244987E-5</c:v>
                </c:pt>
                <c:pt idx="1448">
                  <c:v>3.2825991882284855E-5</c:v>
                </c:pt>
                <c:pt idx="1449">
                  <c:v>3.3202793134684358E-5</c:v>
                </c:pt>
                <c:pt idx="1450">
                  <c:v>3.2907828852053603E-5</c:v>
                </c:pt>
                <c:pt idx="1451">
                  <c:v>2.8589544359542594E-5</c:v>
                </c:pt>
                <c:pt idx="1452">
                  <c:v>2.8130354563254299E-5</c:v>
                </c:pt>
                <c:pt idx="1453">
                  <c:v>6.40156320811663E-5</c:v>
                </c:pt>
                <c:pt idx="1454">
                  <c:v>6.3236086142149636E-5</c:v>
                </c:pt>
                <c:pt idx="1455">
                  <c:v>6.9137081746577673E-5</c:v>
                </c:pt>
                <c:pt idx="1456">
                  <c:v>7.1613147068713714E-5</c:v>
                </c:pt>
                <c:pt idx="1457">
                  <c:v>8.341463609520915E-5</c:v>
                </c:pt>
                <c:pt idx="1458">
                  <c:v>7.1598207481015781E-5</c:v>
                </c:pt>
                <c:pt idx="1459">
                  <c:v>8.4621980079205308E-5</c:v>
                </c:pt>
                <c:pt idx="1460">
                  <c:v>3.7894074485644276E-5</c:v>
                </c:pt>
                <c:pt idx="1461">
                  <c:v>2.9323924377972587E-5</c:v>
                </c:pt>
                <c:pt idx="1462">
                  <c:v>4.3424268751570189E-5</c:v>
                </c:pt>
                <c:pt idx="1463">
                  <c:v>4.3034203308870785E-5</c:v>
                </c:pt>
                <c:pt idx="1464">
                  <c:v>5.843049187236642E-5</c:v>
                </c:pt>
                <c:pt idx="1465">
                  <c:v>4.3513589011393053E-5</c:v>
                </c:pt>
                <c:pt idx="1466">
                  <c:v>1.0692219486607102E-4</c:v>
                </c:pt>
                <c:pt idx="1467">
                  <c:v>1.0910794182456865E-4</c:v>
                </c:pt>
                <c:pt idx="1468">
                  <c:v>1.0971462447227456E-4</c:v>
                </c:pt>
                <c:pt idx="1469">
                  <c:v>3.0773330421119283E-5</c:v>
                </c:pt>
                <c:pt idx="1470">
                  <c:v>2.4846867351237747E-5</c:v>
                </c:pt>
                <c:pt idx="1471">
                  <c:v>2.7709408645682283E-5</c:v>
                </c:pt>
                <c:pt idx="1472">
                  <c:v>2.7668151376469404E-5</c:v>
                </c:pt>
                <c:pt idx="1473">
                  <c:v>2.4961786989338735E-5</c:v>
                </c:pt>
                <c:pt idx="1474">
                  <c:v>3.1726089803546531E-5</c:v>
                </c:pt>
                <c:pt idx="1475">
                  <c:v>5.7610121011095281E-5</c:v>
                </c:pt>
                <c:pt idx="1476">
                  <c:v>5.4535312745624129E-5</c:v>
                </c:pt>
                <c:pt idx="1477">
                  <c:v>4.4415267734092255E-5</c:v>
                </c:pt>
                <c:pt idx="1478">
                  <c:v>3.8922198921080933E-5</c:v>
                </c:pt>
                <c:pt idx="1479">
                  <c:v>5.661430242675837E-5</c:v>
                </c:pt>
                <c:pt idx="1480">
                  <c:v>5.461845499482476E-5</c:v>
                </c:pt>
                <c:pt idx="1481">
                  <c:v>1.8064893564742902E-5</c:v>
                </c:pt>
                <c:pt idx="1482">
                  <c:v>2.1777363345662577E-5</c:v>
                </c:pt>
                <c:pt idx="1483">
                  <c:v>1.9671552692176465E-5</c:v>
                </c:pt>
                <c:pt idx="1484">
                  <c:v>1.9474998346914277E-5</c:v>
                </c:pt>
                <c:pt idx="1485">
                  <c:v>3.0479630747791468E-5</c:v>
                </c:pt>
                <c:pt idx="1486">
                  <c:v>2.8731168877029334E-5</c:v>
                </c:pt>
                <c:pt idx="1487">
                  <c:v>6.2269899249279447E-5</c:v>
                </c:pt>
                <c:pt idx="1488">
                  <c:v>6.0185628939443502E-5</c:v>
                </c:pt>
                <c:pt idx="1489">
                  <c:v>5.4759974761144518E-5</c:v>
                </c:pt>
                <c:pt idx="1490">
                  <c:v>8.1066484496551032E-5</c:v>
                </c:pt>
                <c:pt idx="1491">
                  <c:v>7.0249453583616045E-5</c:v>
                </c:pt>
                <c:pt idx="1492">
                  <c:v>7.4460943180985301E-5</c:v>
                </c:pt>
                <c:pt idx="1493">
                  <c:v>8.6365066174603033E-5</c:v>
                </c:pt>
                <c:pt idx="1494">
                  <c:v>9.3704145799046917E-5</c:v>
                </c:pt>
                <c:pt idx="1495">
                  <c:v>1.0114408385175465E-4</c:v>
                </c:pt>
                <c:pt idx="1496">
                  <c:v>1.0580088890272748E-4</c:v>
                </c:pt>
                <c:pt idx="1497">
                  <c:v>9.0656349711626025E-5</c:v>
                </c:pt>
                <c:pt idx="1498">
                  <c:v>8.7216338478120816E-5</c:v>
                </c:pt>
                <c:pt idx="1499">
                  <c:v>7.8726046793124732E-5</c:v>
                </c:pt>
                <c:pt idx="1500">
                  <c:v>7.5156751617259463E-5</c:v>
                </c:pt>
                <c:pt idx="1501">
                  <c:v>1.0621581816550178E-4</c:v>
                </c:pt>
                <c:pt idx="1502">
                  <c:v>1.0306201127109239E-4</c:v>
                </c:pt>
                <c:pt idx="1503">
                  <c:v>1.1069129631580249E-4</c:v>
                </c:pt>
                <c:pt idx="1504">
                  <c:v>1.0375674415645548E-4</c:v>
                </c:pt>
                <c:pt idx="1505">
                  <c:v>1.057308751855669E-4</c:v>
                </c:pt>
                <c:pt idx="1506">
                  <c:v>9.6335671964356274E-5</c:v>
                </c:pt>
                <c:pt idx="1507">
                  <c:v>7.6358823027844027E-5</c:v>
                </c:pt>
                <c:pt idx="1508">
                  <c:v>8.3949297597968531E-5</c:v>
                </c:pt>
                <c:pt idx="1509">
                  <c:v>8.5043661509246772E-5</c:v>
                </c:pt>
                <c:pt idx="1510">
                  <c:v>-8.3130134465418992E-6</c:v>
                </c:pt>
                <c:pt idx="1511">
                  <c:v>-3.1063734538782037E-5</c:v>
                </c:pt>
                <c:pt idx="1512">
                  <c:v>2.9602792634458215E-6</c:v>
                </c:pt>
                <c:pt idx="1513">
                  <c:v>1.1304818185655615E-5</c:v>
                </c:pt>
                <c:pt idx="1514">
                  <c:v>1.1357711683913966E-5</c:v>
                </c:pt>
                <c:pt idx="1515">
                  <c:v>2.4794396963946408E-5</c:v>
                </c:pt>
                <c:pt idx="1516">
                  <c:v>-2.2556443718457751E-5</c:v>
                </c:pt>
                <c:pt idx="1517">
                  <c:v>-2.7129942298568327E-5</c:v>
                </c:pt>
                <c:pt idx="1518">
                  <c:v>2.2911316369106019E-6</c:v>
                </c:pt>
                <c:pt idx="1519">
                  <c:v>-1.5325541860282199E-5</c:v>
                </c:pt>
                <c:pt idx="1520">
                  <c:v>-2.2732973836891297E-5</c:v>
                </c:pt>
                <c:pt idx="1521">
                  <c:v>-1.6650263859732713E-5</c:v>
                </c:pt>
                <c:pt idx="1522">
                  <c:v>-3.0775325529740733E-5</c:v>
                </c:pt>
                <c:pt idx="1523">
                  <c:v>3.9293957951939864E-5</c:v>
                </c:pt>
                <c:pt idx="1524">
                  <c:v>3.5665530739463369E-5</c:v>
                </c:pt>
                <c:pt idx="1525">
                  <c:v>2.7096655058277498E-5</c:v>
                </c:pt>
                <c:pt idx="1526">
                  <c:v>8.6029269094393563E-6</c:v>
                </c:pt>
                <c:pt idx="1527">
                  <c:v>-1.0755345496301561E-5</c:v>
                </c:pt>
                <c:pt idx="1528">
                  <c:v>-1.710466203595406E-6</c:v>
                </c:pt>
                <c:pt idx="1529">
                  <c:v>1.5639814166779128E-5</c:v>
                </c:pt>
                <c:pt idx="1530">
                  <c:v>-9.8001929755991278E-6</c:v>
                </c:pt>
                <c:pt idx="1531">
                  <c:v>-4.2193617845252918E-6</c:v>
                </c:pt>
                <c:pt idx="1532">
                  <c:v>-5.9966629426070337E-7</c:v>
                </c:pt>
                <c:pt idx="1533">
                  <c:v>-5.6358135879627543E-6</c:v>
                </c:pt>
                <c:pt idx="1534">
                  <c:v>-1.3922478968889713E-5</c:v>
                </c:pt>
                <c:pt idx="1535">
                  <c:v>-1.7952839436246337E-5</c:v>
                </c:pt>
                <c:pt idx="1536">
                  <c:v>-5.9618106902343E-5</c:v>
                </c:pt>
                <c:pt idx="1537">
                  <c:v>-5.2522535119565348E-5</c:v>
                </c:pt>
                <c:pt idx="1538">
                  <c:v>-5.0452440262825665E-5</c:v>
                </c:pt>
                <c:pt idx="1539">
                  <c:v>-9.0451077502473737E-5</c:v>
                </c:pt>
                <c:pt idx="1540">
                  <c:v>-6.6057308463429395E-5</c:v>
                </c:pt>
                <c:pt idx="1541">
                  <c:v>-8.3734721436894824E-5</c:v>
                </c:pt>
                <c:pt idx="1542">
                  <c:v>-6.0156320997596686E-5</c:v>
                </c:pt>
                <c:pt idx="1543">
                  <c:v>-5.3703321585763638E-5</c:v>
                </c:pt>
                <c:pt idx="1544">
                  <c:v>-2.4726737510132304E-5</c:v>
                </c:pt>
                <c:pt idx="1545">
                  <c:v>-4.0196037921654923E-6</c:v>
                </c:pt>
                <c:pt idx="1546">
                  <c:v>5.6453820624234937E-5</c:v>
                </c:pt>
                <c:pt idx="1547">
                  <c:v>-8.1219166768175058E-5</c:v>
                </c:pt>
                <c:pt idx="1548">
                  <c:v>-1.0487873867347869E-4</c:v>
                </c:pt>
                <c:pt idx="1549">
                  <c:v>8.0487751743575975E-5</c:v>
                </c:pt>
                <c:pt idx="1550">
                  <c:v>7.7197486751758935E-5</c:v>
                </c:pt>
                <c:pt idx="1551">
                  <c:v>3.5117436887636477E-5</c:v>
                </c:pt>
                <c:pt idx="1552">
                  <c:v>1.1395622161984163E-5</c:v>
                </c:pt>
                <c:pt idx="1553">
                  <c:v>1.9049398483361522E-5</c:v>
                </c:pt>
                <c:pt idx="1554">
                  <c:v>2.400298058640083E-6</c:v>
                </c:pt>
                <c:pt idx="1555">
                  <c:v>-2.5987605158643042E-5</c:v>
                </c:pt>
                <c:pt idx="1556">
                  <c:v>-1.6021203609586956E-5</c:v>
                </c:pt>
                <c:pt idx="1557">
                  <c:v>-1.3445220934009071E-5</c:v>
                </c:pt>
                <c:pt idx="1558">
                  <c:v>-2.8539687310566136E-5</c:v>
                </c:pt>
                <c:pt idx="1559">
                  <c:v>-1.1654633685521113E-4</c:v>
                </c:pt>
                <c:pt idx="1560">
                  <c:v>-1.2800117514894858E-4</c:v>
                </c:pt>
                <c:pt idx="1561">
                  <c:v>-1.249486856703213E-4</c:v>
                </c:pt>
                <c:pt idx="1562">
                  <c:v>-1.2695154002807178E-4</c:v>
                </c:pt>
                <c:pt idx="1563">
                  <c:v>-1.2402481322649919E-4</c:v>
                </c:pt>
                <c:pt idx="1564">
                  <c:v>-1.2587422334214471E-4</c:v>
                </c:pt>
                <c:pt idx="1565">
                  <c:v>-1.2082509874643615E-4</c:v>
                </c:pt>
                <c:pt idx="1566">
                  <c:v>-8.0939421941696052E-5</c:v>
                </c:pt>
                <c:pt idx="1567">
                  <c:v>-1.1365236471903423E-4</c:v>
                </c:pt>
                <c:pt idx="1568">
                  <c:v>-9.7088995573262112E-5</c:v>
                </c:pt>
                <c:pt idx="1569">
                  <c:v>-1.0304859121486494E-4</c:v>
                </c:pt>
                <c:pt idx="1570">
                  <c:v>-1.0473801541670474E-4</c:v>
                </c:pt>
                <c:pt idx="1571">
                  <c:v>-1.0563171211333821E-4</c:v>
                </c:pt>
                <c:pt idx="1572">
                  <c:v>-7.9996488890028244E-5</c:v>
                </c:pt>
                <c:pt idx="1573">
                  <c:v>-1.1266226936260183E-4</c:v>
                </c:pt>
                <c:pt idx="1574">
                  <c:v>-1.9841737598094611E-5</c:v>
                </c:pt>
                <c:pt idx="1575">
                  <c:v>-1.2592661522854808E-5</c:v>
                </c:pt>
                <c:pt idx="1576">
                  <c:v>4.9953866776520758E-5</c:v>
                </c:pt>
                <c:pt idx="1577">
                  <c:v>2.8152098528713309E-5</c:v>
                </c:pt>
                <c:pt idx="1578">
                  <c:v>1.2372395352273817E-5</c:v>
                </c:pt>
                <c:pt idx="1579">
                  <c:v>1.7103830512259701E-5</c:v>
                </c:pt>
                <c:pt idx="1580">
                  <c:v>-4.726422580303106E-6</c:v>
                </c:pt>
                <c:pt idx="1581">
                  <c:v>7.781332348942639E-5</c:v>
                </c:pt>
                <c:pt idx="1582">
                  <c:v>8.2809303683843588E-5</c:v>
                </c:pt>
                <c:pt idx="1583">
                  <c:v>8.2340999316505781E-5</c:v>
                </c:pt>
                <c:pt idx="1584">
                  <c:v>1.1958012213761529E-4</c:v>
                </c:pt>
                <c:pt idx="1585">
                  <c:v>1.2123578634645716E-4</c:v>
                </c:pt>
                <c:pt idx="1586">
                  <c:v>1.6046849368359908E-4</c:v>
                </c:pt>
                <c:pt idx="1587">
                  <c:v>2.2299829751092846E-4</c:v>
                </c:pt>
                <c:pt idx="1588">
                  <c:v>2.2156065862179069E-4</c:v>
                </c:pt>
                <c:pt idx="1589">
                  <c:v>2.1764046556369977E-4</c:v>
                </c:pt>
                <c:pt idx="1590">
                  <c:v>2.3234469718693006E-4</c:v>
                </c:pt>
                <c:pt idx="1591">
                  <c:v>2.4017028450715031E-4</c:v>
                </c:pt>
                <c:pt idx="1592">
                  <c:v>2.1153372705762753E-4</c:v>
                </c:pt>
                <c:pt idx="1593">
                  <c:v>2.0588984423158805E-4</c:v>
                </c:pt>
                <c:pt idx="1594">
                  <c:v>2.247290696509921E-4</c:v>
                </c:pt>
                <c:pt idx="1595">
                  <c:v>1.1269923814237031E-4</c:v>
                </c:pt>
                <c:pt idx="1596">
                  <c:v>1.5947107334730515E-4</c:v>
                </c:pt>
                <c:pt idx="1597">
                  <c:v>1.2841506685559877E-4</c:v>
                </c:pt>
                <c:pt idx="1598">
                  <c:v>7.2993695087909564E-5</c:v>
                </c:pt>
                <c:pt idx="1599">
                  <c:v>7.319186214295727E-5</c:v>
                </c:pt>
                <c:pt idx="1600">
                  <c:v>8.4289767637605722E-5</c:v>
                </c:pt>
                <c:pt idx="1601">
                  <c:v>1.1113213428726861E-4</c:v>
                </c:pt>
                <c:pt idx="1602">
                  <c:v>1.3865286251936345E-4</c:v>
                </c:pt>
                <c:pt idx="1603">
                  <c:v>1.0224814489399466E-4</c:v>
                </c:pt>
                <c:pt idx="1604">
                  <c:v>1.2298959673857592E-4</c:v>
                </c:pt>
                <c:pt idx="1605">
                  <c:v>1.2733486201224137E-4</c:v>
                </c:pt>
                <c:pt idx="1606">
                  <c:v>1.0499410101161414E-4</c:v>
                </c:pt>
                <c:pt idx="1607">
                  <c:v>1.150559590770156E-4</c:v>
                </c:pt>
                <c:pt idx="1608">
                  <c:v>1.0534873071280553E-4</c:v>
                </c:pt>
                <c:pt idx="1609">
                  <c:v>9.5416922040876507E-5</c:v>
                </c:pt>
                <c:pt idx="1610">
                  <c:v>6.0845787590035444E-5</c:v>
                </c:pt>
                <c:pt idx="1611">
                  <c:v>9.912614735103964E-5</c:v>
                </c:pt>
                <c:pt idx="1612">
                  <c:v>8.900365781625435E-5</c:v>
                </c:pt>
                <c:pt idx="1613">
                  <c:v>1.0435180430556887E-4</c:v>
                </c:pt>
                <c:pt idx="1614">
                  <c:v>1.0121280480412401E-4</c:v>
                </c:pt>
                <c:pt idx="1615">
                  <c:v>1.0355541808556845E-4</c:v>
                </c:pt>
                <c:pt idx="1616">
                  <c:v>1.2757492230601458E-4</c:v>
                </c:pt>
                <c:pt idx="1617">
                  <c:v>1.235737548515963E-4</c:v>
                </c:pt>
                <c:pt idx="1618">
                  <c:v>2.6429333502473259E-4</c:v>
                </c:pt>
                <c:pt idx="1619">
                  <c:v>2.6080519865419685E-4</c:v>
                </c:pt>
                <c:pt idx="1620">
                  <c:v>1.3736403675814349E-4</c:v>
                </c:pt>
                <c:pt idx="1621">
                  <c:v>1.0901887878463168E-4</c:v>
                </c:pt>
                <c:pt idx="1622">
                  <c:v>9.9364957205196934E-5</c:v>
                </c:pt>
                <c:pt idx="1623">
                  <c:v>9.6199901706020118E-5</c:v>
                </c:pt>
                <c:pt idx="1624">
                  <c:v>6.1257013701985008E-5</c:v>
                </c:pt>
                <c:pt idx="1625">
                  <c:v>7.6389169920616006E-5</c:v>
                </c:pt>
                <c:pt idx="1626">
                  <c:v>1.10942252399122E-4</c:v>
                </c:pt>
                <c:pt idx="1627">
                  <c:v>1.132329539828924E-4</c:v>
                </c:pt>
                <c:pt idx="1628">
                  <c:v>3.8854235240516788E-5</c:v>
                </c:pt>
                <c:pt idx="1629">
                  <c:v>5.4022402028942579E-5</c:v>
                </c:pt>
                <c:pt idx="1630">
                  <c:v>9.2109739452076185E-5</c:v>
                </c:pt>
                <c:pt idx="1631">
                  <c:v>4.490831616409024E-5</c:v>
                </c:pt>
                <c:pt idx="1632">
                  <c:v>2.0144023307163862E-5</c:v>
                </c:pt>
                <c:pt idx="1633">
                  <c:v>1.3333012401117896E-5</c:v>
                </c:pt>
                <c:pt idx="1634">
                  <c:v>2.280736364464257E-5</c:v>
                </c:pt>
                <c:pt idx="1635">
                  <c:v>2.5779006038184284E-5</c:v>
                </c:pt>
                <c:pt idx="1636">
                  <c:v>3.4161078618080809E-5</c:v>
                </c:pt>
                <c:pt idx="1637">
                  <c:v>3.0583431055495885E-5</c:v>
                </c:pt>
                <c:pt idx="1638">
                  <c:v>-3.4938133611501628E-6</c:v>
                </c:pt>
                <c:pt idx="1639">
                  <c:v>-3.6276377610413461E-5</c:v>
                </c:pt>
                <c:pt idx="1640">
                  <c:v>1.4139060592030731E-4</c:v>
                </c:pt>
                <c:pt idx="1641">
                  <c:v>1.4738151186395151E-4</c:v>
                </c:pt>
                <c:pt idx="1642">
                  <c:v>2.5089841558271776E-4</c:v>
                </c:pt>
                <c:pt idx="1643">
                  <c:v>4.5463243685660965E-4</c:v>
                </c:pt>
                <c:pt idx="1644">
                  <c:v>4.5238402175859098E-4</c:v>
                </c:pt>
                <c:pt idx="1645">
                  <c:v>4.9744888465952548E-4</c:v>
                </c:pt>
                <c:pt idx="1646">
                  <c:v>4.5363373190774909E-4</c:v>
                </c:pt>
                <c:pt idx="1647">
                  <c:v>6.3364080829665399E-4</c:v>
                </c:pt>
                <c:pt idx="1648">
                  <c:v>6.2494517083378344E-4</c:v>
                </c:pt>
                <c:pt idx="1649">
                  <c:v>5.949062981160546E-4</c:v>
                </c:pt>
                <c:pt idx="1650">
                  <c:v>5.7719768165163661E-4</c:v>
                </c:pt>
                <c:pt idx="1651">
                  <c:v>5.4025418354922692E-4</c:v>
                </c:pt>
                <c:pt idx="1652">
                  <c:v>5.2326138944026315E-4</c:v>
                </c:pt>
                <c:pt idx="1653">
                  <c:v>5.0415570091343878E-4</c:v>
                </c:pt>
                <c:pt idx="1654">
                  <c:v>4.9563624025175158E-4</c:v>
                </c:pt>
                <c:pt idx="1655">
                  <c:v>4.7915018571574478E-4</c:v>
                </c:pt>
                <c:pt idx="1656">
                  <c:v>5.1194252708153818E-4</c:v>
                </c:pt>
                <c:pt idx="1657">
                  <c:v>4.8282086115891676E-4</c:v>
                </c:pt>
                <c:pt idx="1658">
                  <c:v>4.2578477433707782E-4</c:v>
                </c:pt>
                <c:pt idx="1659">
                  <c:v>4.0936292306493035E-4</c:v>
                </c:pt>
                <c:pt idx="1660">
                  <c:v>4.1809152003871353E-4</c:v>
                </c:pt>
                <c:pt idx="1661">
                  <c:v>4.0709652232123484E-4</c:v>
                </c:pt>
                <c:pt idx="1662">
                  <c:v>4.0127012874154131E-4</c:v>
                </c:pt>
                <c:pt idx="1663">
                  <c:v>3.9404547178881552E-4</c:v>
                </c:pt>
                <c:pt idx="1664">
                  <c:v>3.81488657392751E-4</c:v>
                </c:pt>
                <c:pt idx="1665">
                  <c:v>3.7973983280072468E-4</c:v>
                </c:pt>
                <c:pt idx="1666">
                  <c:v>3.573670537902119E-4</c:v>
                </c:pt>
                <c:pt idx="1667">
                  <c:v>3.4879772206276269E-4</c:v>
                </c:pt>
                <c:pt idx="1668">
                  <c:v>3.3684373510636968E-4</c:v>
                </c:pt>
                <c:pt idx="1669">
                  <c:v>3.2721255640857325E-4</c:v>
                </c:pt>
                <c:pt idx="1670">
                  <c:v>2.9628579363047056E-4</c:v>
                </c:pt>
                <c:pt idx="1671">
                  <c:v>2.8453506695808126E-4</c:v>
                </c:pt>
                <c:pt idx="1672">
                  <c:v>3.030478058557513E-4</c:v>
                </c:pt>
                <c:pt idx="1673">
                  <c:v>2.9722056708039193E-4</c:v>
                </c:pt>
                <c:pt idx="1674">
                  <c:v>2.7793655680400335E-4</c:v>
                </c:pt>
                <c:pt idx="1675">
                  <c:v>2.8704210694592948E-4</c:v>
                </c:pt>
                <c:pt idx="1676">
                  <c:v>2.7604901659656912E-4</c:v>
                </c:pt>
                <c:pt idx="1677">
                  <c:v>2.6756919474926955E-4</c:v>
                </c:pt>
                <c:pt idx="1678">
                  <c:v>2.5723928747930163E-4</c:v>
                </c:pt>
                <c:pt idx="1679">
                  <c:v>2.2111982291524455E-4</c:v>
                </c:pt>
                <c:pt idx="1680">
                  <c:v>2.1174024032118307E-4</c:v>
                </c:pt>
                <c:pt idx="1681">
                  <c:v>2.0731980860189947E-4</c:v>
                </c:pt>
                <c:pt idx="1682">
                  <c:v>2.0527766663472772E-4</c:v>
                </c:pt>
                <c:pt idx="1683">
                  <c:v>1.9964940378102116E-4</c:v>
                </c:pt>
                <c:pt idx="1684">
                  <c:v>1.993814628050178E-4</c:v>
                </c:pt>
                <c:pt idx="1685">
                  <c:v>1.9330794549108341E-4</c:v>
                </c:pt>
                <c:pt idx="1686">
                  <c:v>2.7200993377685139E-4</c:v>
                </c:pt>
                <c:pt idx="1687">
                  <c:v>2.5798852227108929E-4</c:v>
                </c:pt>
                <c:pt idx="1688">
                  <c:v>2.4965568062712307E-4</c:v>
                </c:pt>
                <c:pt idx="1689">
                  <c:v>2.3626860337394327E-4</c:v>
                </c:pt>
                <c:pt idx="1690">
                  <c:v>2.1229019608337633E-4</c:v>
                </c:pt>
                <c:pt idx="1691">
                  <c:v>2.0860912470821943E-4</c:v>
                </c:pt>
                <c:pt idx="1692">
                  <c:v>2.0219194828267938E-4</c:v>
                </c:pt>
                <c:pt idx="1693">
                  <c:v>1.9760906835005637E-4</c:v>
                </c:pt>
                <c:pt idx="1694">
                  <c:v>1.871100321952921E-4</c:v>
                </c:pt>
                <c:pt idx="1695">
                  <c:v>1.8456850424944065E-4</c:v>
                </c:pt>
                <c:pt idx="1696">
                  <c:v>1.7720306250596372E-4</c:v>
                </c:pt>
                <c:pt idx="1697">
                  <c:v>1.7060246546752542E-4</c:v>
                </c:pt>
                <c:pt idx="1698">
                  <c:v>1.7790352723412366E-4</c:v>
                </c:pt>
                <c:pt idx="1699">
                  <c:v>1.707963567814255E-4</c:v>
                </c:pt>
                <c:pt idx="1700">
                  <c:v>1.6334839119608853E-4</c:v>
                </c:pt>
                <c:pt idx="1701">
                  <c:v>1.5764790644664161E-4</c:v>
                </c:pt>
                <c:pt idx="1702">
                  <c:v>1.5093552648523027E-4</c:v>
                </c:pt>
                <c:pt idx="1703">
                  <c:v>1.3587028769354771E-4</c:v>
                </c:pt>
                <c:pt idx="1704">
                  <c:v>1.1883013037097781E-4</c:v>
                </c:pt>
                <c:pt idx="1705">
                  <c:v>1.0170248604532416E-4</c:v>
                </c:pt>
                <c:pt idx="1706">
                  <c:v>1.0266387194305483E-4</c:v>
                </c:pt>
                <c:pt idx="1707">
                  <c:v>9.0565935025711735E-5</c:v>
                </c:pt>
                <c:pt idx="1708">
                  <c:v>9.5675246768526153E-5</c:v>
                </c:pt>
                <c:pt idx="1709">
                  <c:v>7.1166327346810793E-5</c:v>
                </c:pt>
                <c:pt idx="1710">
                  <c:v>9.1544697831533745E-5</c:v>
                </c:pt>
                <c:pt idx="1711">
                  <c:v>8.0018051607604304E-5</c:v>
                </c:pt>
                <c:pt idx="1712">
                  <c:v>9.7872017440346328E-5</c:v>
                </c:pt>
                <c:pt idx="1713">
                  <c:v>1.0884994733126041E-4</c:v>
                </c:pt>
                <c:pt idx="1714">
                  <c:v>1.0619174598934023E-4</c:v>
                </c:pt>
                <c:pt idx="1715">
                  <c:v>1.0291711855483631E-4</c:v>
                </c:pt>
                <c:pt idx="1716">
                  <c:v>9.0951345602975129E-5</c:v>
                </c:pt>
                <c:pt idx="1717">
                  <c:v>8.7281088873466969E-5</c:v>
                </c:pt>
                <c:pt idx="1718">
                  <c:v>1.0018686733674921E-4</c:v>
                </c:pt>
                <c:pt idx="1719">
                  <c:v>9.8855046559086557E-5</c:v>
                </c:pt>
                <c:pt idx="1720">
                  <c:v>8.3158091494813888E-5</c:v>
                </c:pt>
                <c:pt idx="1721">
                  <c:v>8.6593217930591151E-5</c:v>
                </c:pt>
                <c:pt idx="1722">
                  <c:v>6.6315805494588555E-5</c:v>
                </c:pt>
                <c:pt idx="1723">
                  <c:v>6.0447297022318449E-5</c:v>
                </c:pt>
                <c:pt idx="1724">
                  <c:v>4.5138704098997307E-5</c:v>
                </c:pt>
                <c:pt idx="1725">
                  <c:v>4.505582055108275E-5</c:v>
                </c:pt>
                <c:pt idx="1726">
                  <c:v>4.3394054492972524E-5</c:v>
                </c:pt>
                <c:pt idx="1727">
                  <c:v>8.487365289501908E-5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RISKSTATS!$AY$2:$AY$2200</c:f>
              <c:numCache>
                <c:formatCode>0.00%</c:formatCode>
                <c:ptCount val="2199"/>
                <c:pt idx="1135">
                  <c:v>1.8427282473675751E-3</c:v>
                </c:pt>
                <c:pt idx="1136">
                  <c:v>1.8649528584095188E-3</c:v>
                </c:pt>
                <c:pt idx="1137">
                  <c:v>1.8082815105976118E-3</c:v>
                </c:pt>
                <c:pt idx="1138">
                  <c:v>1.7639826572634167E-3</c:v>
                </c:pt>
                <c:pt idx="1139">
                  <c:v>1.7170088337861713E-3</c:v>
                </c:pt>
                <c:pt idx="1140">
                  <c:v>1.6477814010474176E-3</c:v>
                </c:pt>
                <c:pt idx="1141">
                  <c:v>1.60936376043375E-3</c:v>
                </c:pt>
                <c:pt idx="1142">
                  <c:v>1.5179954887977181E-3</c:v>
                </c:pt>
                <c:pt idx="1143">
                  <c:v>1.5071782921732017E-3</c:v>
                </c:pt>
                <c:pt idx="1144">
                  <c:v>1.5718791746744422E-3</c:v>
                </c:pt>
                <c:pt idx="1145">
                  <c:v>1.555687032040525E-3</c:v>
                </c:pt>
                <c:pt idx="1146">
                  <c:v>1.5067726812623078E-3</c:v>
                </c:pt>
                <c:pt idx="1147">
                  <c:v>1.4569315561890246E-3</c:v>
                </c:pt>
                <c:pt idx="1148">
                  <c:v>1.4298058520808303E-3</c:v>
                </c:pt>
                <c:pt idx="1149">
                  <c:v>1.4231585343233645E-3</c:v>
                </c:pt>
                <c:pt idx="1150">
                  <c:v>1.4262124305837445E-3</c:v>
                </c:pt>
                <c:pt idx="1151">
                  <c:v>1.6107504772916604E-3</c:v>
                </c:pt>
                <c:pt idx="1152">
                  <c:v>1.6539939753748981E-3</c:v>
                </c:pt>
                <c:pt idx="1153">
                  <c:v>1.5678758384449227E-3</c:v>
                </c:pt>
                <c:pt idx="1154">
                  <c:v>1.5305826157140337E-3</c:v>
                </c:pt>
                <c:pt idx="1155">
                  <c:v>1.5018646631884151E-3</c:v>
                </c:pt>
                <c:pt idx="1156">
                  <c:v>1.4620902292556237E-3</c:v>
                </c:pt>
                <c:pt idx="1157">
                  <c:v>1.8130415996462325E-3</c:v>
                </c:pt>
                <c:pt idx="1158">
                  <c:v>1.7653196180911731E-3</c:v>
                </c:pt>
                <c:pt idx="1159">
                  <c:v>1.7321253977102356E-3</c:v>
                </c:pt>
                <c:pt idx="1160">
                  <c:v>1.6922330856779936E-3</c:v>
                </c:pt>
                <c:pt idx="1161">
                  <c:v>1.6710206805305215E-3</c:v>
                </c:pt>
                <c:pt idx="1162">
                  <c:v>1.6373981493213968E-3</c:v>
                </c:pt>
                <c:pt idx="1163">
                  <c:v>1.6236544782091452E-3</c:v>
                </c:pt>
                <c:pt idx="1164">
                  <c:v>1.5884098032717946E-3</c:v>
                </c:pt>
                <c:pt idx="1165">
                  <c:v>1.5748055272617688E-3</c:v>
                </c:pt>
                <c:pt idx="1166">
                  <c:v>1.530382753146195E-3</c:v>
                </c:pt>
                <c:pt idx="1167">
                  <c:v>1.4903103118371194E-3</c:v>
                </c:pt>
                <c:pt idx="1168">
                  <c:v>1.4413488752819E-3</c:v>
                </c:pt>
                <c:pt idx="1169">
                  <c:v>1.4129523537046676E-3</c:v>
                </c:pt>
                <c:pt idx="1170">
                  <c:v>1.3761771597417499E-3</c:v>
                </c:pt>
                <c:pt idx="1171">
                  <c:v>1.3637462041708342E-3</c:v>
                </c:pt>
                <c:pt idx="1172">
                  <c:v>1.3166253124368278E-3</c:v>
                </c:pt>
                <c:pt idx="1173">
                  <c:v>1.2938041131275728E-3</c:v>
                </c:pt>
                <c:pt idx="1174">
                  <c:v>1.2736800781953483E-3</c:v>
                </c:pt>
                <c:pt idx="1175">
                  <c:v>1.2350568122858055E-3</c:v>
                </c:pt>
                <c:pt idx="1176">
                  <c:v>1.2273378037996256E-3</c:v>
                </c:pt>
                <c:pt idx="1177">
                  <c:v>1.4653152656712606E-3</c:v>
                </c:pt>
                <c:pt idx="1178">
                  <c:v>1.4200987337229702E-3</c:v>
                </c:pt>
                <c:pt idx="1179">
                  <c:v>1.376792110730935E-3</c:v>
                </c:pt>
                <c:pt idx="1180">
                  <c:v>1.3323440677235475E-3</c:v>
                </c:pt>
                <c:pt idx="1181">
                  <c:v>1.3143681607437757E-3</c:v>
                </c:pt>
                <c:pt idx="1182">
                  <c:v>1.3225219189224799E-3</c:v>
                </c:pt>
                <c:pt idx="1183">
                  <c:v>1.2932753432193201E-3</c:v>
                </c:pt>
                <c:pt idx="1184">
                  <c:v>1.42034729696761E-3</c:v>
                </c:pt>
                <c:pt idx="1185">
                  <c:v>1.3785251646991241E-3</c:v>
                </c:pt>
                <c:pt idx="1186">
                  <c:v>1.3433628472111815E-3</c:v>
                </c:pt>
                <c:pt idx="1187">
                  <c:v>1.4752885055467979E-3</c:v>
                </c:pt>
                <c:pt idx="1188">
                  <c:v>1.456816621961299E-3</c:v>
                </c:pt>
                <c:pt idx="1189">
                  <c:v>1.4300401033947882E-3</c:v>
                </c:pt>
                <c:pt idx="1190">
                  <c:v>1.3817391202586575E-3</c:v>
                </c:pt>
                <c:pt idx="1191">
                  <c:v>1.357752786688042E-3</c:v>
                </c:pt>
                <c:pt idx="1192">
                  <c:v>1.3120200832590315E-3</c:v>
                </c:pt>
                <c:pt idx="1193">
                  <c:v>1.4929161576323605E-3</c:v>
                </c:pt>
                <c:pt idx="1194">
                  <c:v>1.4501612239258002E-3</c:v>
                </c:pt>
                <c:pt idx="1195">
                  <c:v>1.3980137800745343E-3</c:v>
                </c:pt>
                <c:pt idx="1196">
                  <c:v>1.4845216978608246E-3</c:v>
                </c:pt>
                <c:pt idx="1197">
                  <c:v>1.5316087048498951E-3</c:v>
                </c:pt>
                <c:pt idx="1198">
                  <c:v>1.5094278907789999E-3</c:v>
                </c:pt>
                <c:pt idx="1199">
                  <c:v>1.5646291854984522E-3</c:v>
                </c:pt>
                <c:pt idx="1200">
                  <c:v>1.7993451806643866E-3</c:v>
                </c:pt>
                <c:pt idx="1201">
                  <c:v>1.7965324340661329E-3</c:v>
                </c:pt>
                <c:pt idx="1202">
                  <c:v>1.744910905129723E-3</c:v>
                </c:pt>
                <c:pt idx="1203">
                  <c:v>1.8375487721525603E-3</c:v>
                </c:pt>
                <c:pt idx="1204">
                  <c:v>2.0540091053660092E-3</c:v>
                </c:pt>
                <c:pt idx="1205">
                  <c:v>2.0586791383019202E-3</c:v>
                </c:pt>
                <c:pt idx="1206">
                  <c:v>1.9966480183388588E-3</c:v>
                </c:pt>
                <c:pt idx="1207">
                  <c:v>1.927289125715672E-3</c:v>
                </c:pt>
                <c:pt idx="1208">
                  <c:v>1.9040455529982904E-3</c:v>
                </c:pt>
                <c:pt idx="1209">
                  <c:v>1.8714183764511354E-3</c:v>
                </c:pt>
                <c:pt idx="1210">
                  <c:v>1.800697792011165E-3</c:v>
                </c:pt>
                <c:pt idx="1211">
                  <c:v>1.8204243779704305E-3</c:v>
                </c:pt>
                <c:pt idx="1212">
                  <c:v>1.7762692698729701E-3</c:v>
                </c:pt>
                <c:pt idx="1213">
                  <c:v>1.7229126265895451E-3</c:v>
                </c:pt>
                <c:pt idx="1214">
                  <c:v>1.9372062140943353E-3</c:v>
                </c:pt>
                <c:pt idx="1215">
                  <c:v>1.8786801642188865E-3</c:v>
                </c:pt>
                <c:pt idx="1216">
                  <c:v>1.820333538182896E-3</c:v>
                </c:pt>
                <c:pt idx="1217">
                  <c:v>1.7724717114809966E-3</c:v>
                </c:pt>
                <c:pt idx="1218">
                  <c:v>1.714362714457583E-3</c:v>
                </c:pt>
                <c:pt idx="1219">
                  <c:v>1.6801940943616473E-3</c:v>
                </c:pt>
                <c:pt idx="1220">
                  <c:v>1.6292841583963999E-3</c:v>
                </c:pt>
                <c:pt idx="1221">
                  <c:v>1.6319147172425025E-3</c:v>
                </c:pt>
                <c:pt idx="1222">
                  <c:v>1.6098216607082815E-3</c:v>
                </c:pt>
                <c:pt idx="1223">
                  <c:v>1.5972491664922727E-3</c:v>
                </c:pt>
                <c:pt idx="1224">
                  <c:v>1.5717160578283074E-3</c:v>
                </c:pt>
                <c:pt idx="1225">
                  <c:v>1.6744314226045944E-3</c:v>
                </c:pt>
                <c:pt idx="1226">
                  <c:v>1.6243635632571477E-3</c:v>
                </c:pt>
                <c:pt idx="1227">
                  <c:v>1.6632226207771788E-3</c:v>
                </c:pt>
                <c:pt idx="1228">
                  <c:v>1.6118551378881002E-3</c:v>
                </c:pt>
                <c:pt idx="1229">
                  <c:v>1.5703471769328197E-3</c:v>
                </c:pt>
                <c:pt idx="1230">
                  <c:v>1.5571856467993766E-3</c:v>
                </c:pt>
                <c:pt idx="1231">
                  <c:v>1.5332374004514296E-3</c:v>
                </c:pt>
                <c:pt idx="1232">
                  <c:v>1.4934518091651496E-3</c:v>
                </c:pt>
                <c:pt idx="1233">
                  <c:v>1.4739882644397163E-3</c:v>
                </c:pt>
                <c:pt idx="1234">
                  <c:v>1.5580040952979689E-3</c:v>
                </c:pt>
                <c:pt idx="1235">
                  <c:v>1.5941414126886713E-3</c:v>
                </c:pt>
                <c:pt idx="1236">
                  <c:v>1.5333630386825498E-3</c:v>
                </c:pt>
                <c:pt idx="1237">
                  <c:v>1.5062546679258438E-3</c:v>
                </c:pt>
                <c:pt idx="1238">
                  <c:v>1.4560951834018431E-3</c:v>
                </c:pt>
                <c:pt idx="1239">
                  <c:v>1.4546562015964313E-3</c:v>
                </c:pt>
                <c:pt idx="1240">
                  <c:v>1.4053249472529969E-3</c:v>
                </c:pt>
                <c:pt idx="1241">
                  <c:v>1.3837487511105208E-3</c:v>
                </c:pt>
                <c:pt idx="1242">
                  <c:v>1.4258881281922395E-3</c:v>
                </c:pt>
                <c:pt idx="1243">
                  <c:v>1.402949625165469E-3</c:v>
                </c:pt>
                <c:pt idx="1244">
                  <c:v>1.4403916428563173E-3</c:v>
                </c:pt>
                <c:pt idx="1245">
                  <c:v>1.3753192636885882E-3</c:v>
                </c:pt>
                <c:pt idx="1246">
                  <c:v>1.3232280504966415E-3</c:v>
                </c:pt>
                <c:pt idx="1247">
                  <c:v>1.3533428449844576E-3</c:v>
                </c:pt>
                <c:pt idx="1248">
                  <c:v>1.3207234284435029E-3</c:v>
                </c:pt>
                <c:pt idx="1249">
                  <c:v>1.2744549767011021E-3</c:v>
                </c:pt>
                <c:pt idx="1250">
                  <c:v>1.3018931060675837E-3</c:v>
                </c:pt>
                <c:pt idx="1251">
                  <c:v>1.2832019484290658E-3</c:v>
                </c:pt>
                <c:pt idx="1252">
                  <c:v>1.242198865649481E-3</c:v>
                </c:pt>
                <c:pt idx="1253">
                  <c:v>1.2059103065440733E-3</c:v>
                </c:pt>
                <c:pt idx="1254">
                  <c:v>1.1764496466630473E-3</c:v>
                </c:pt>
                <c:pt idx="1255">
                  <c:v>1.1617208503212106E-3</c:v>
                </c:pt>
                <c:pt idx="1256">
                  <c:v>1.1532169699173798E-3</c:v>
                </c:pt>
                <c:pt idx="1257">
                  <c:v>1.1156585144216414E-3</c:v>
                </c:pt>
                <c:pt idx="1258">
                  <c:v>1.1089952100052688E-3</c:v>
                </c:pt>
                <c:pt idx="1259">
                  <c:v>1.1133737162216347E-3</c:v>
                </c:pt>
                <c:pt idx="1260">
                  <c:v>1.1796525000891376E-3</c:v>
                </c:pt>
                <c:pt idx="1261">
                  <c:v>1.1442123555414217E-3</c:v>
                </c:pt>
                <c:pt idx="1262">
                  <c:v>1.1298821629821447E-3</c:v>
                </c:pt>
                <c:pt idx="1263">
                  <c:v>1.0804400407877302E-3</c:v>
                </c:pt>
                <c:pt idx="1264">
                  <c:v>1.1561847733722497E-3</c:v>
                </c:pt>
                <c:pt idx="1265">
                  <c:v>1.1096446594345412E-3</c:v>
                </c:pt>
                <c:pt idx="1266">
                  <c:v>1.1325910910808777E-3</c:v>
                </c:pt>
                <c:pt idx="1267">
                  <c:v>1.0950686134996977E-3</c:v>
                </c:pt>
                <c:pt idx="1268">
                  <c:v>1.0859428143345936E-3</c:v>
                </c:pt>
                <c:pt idx="1269">
                  <c:v>1.0482365034271014E-3</c:v>
                </c:pt>
                <c:pt idx="1270">
                  <c:v>9.9865010067144819E-4</c:v>
                </c:pt>
                <c:pt idx="1271">
                  <c:v>1.0606775355211716E-3</c:v>
                </c:pt>
                <c:pt idx="1272">
                  <c:v>1.2613037774106591E-3</c:v>
                </c:pt>
                <c:pt idx="1273">
                  <c:v>1.2227091297718202E-3</c:v>
                </c:pt>
                <c:pt idx="1274">
                  <c:v>1.2486478050281122E-3</c:v>
                </c:pt>
                <c:pt idx="1275">
                  <c:v>1.2028131563599134E-3</c:v>
                </c:pt>
                <c:pt idx="1276">
                  <c:v>1.1687543692733388E-3</c:v>
                </c:pt>
                <c:pt idx="1277">
                  <c:v>1.2784225233383681E-3</c:v>
                </c:pt>
                <c:pt idx="1278">
                  <c:v>1.2309839853254596E-3</c:v>
                </c:pt>
                <c:pt idx="1279">
                  <c:v>1.1893781821487226E-3</c:v>
                </c:pt>
                <c:pt idx="1280">
                  <c:v>1.1730885944331762E-3</c:v>
                </c:pt>
                <c:pt idx="1281">
                  <c:v>1.6032561309931223E-3</c:v>
                </c:pt>
                <c:pt idx="1282">
                  <c:v>1.5514072191771641E-3</c:v>
                </c:pt>
                <c:pt idx="1283">
                  <c:v>1.5242491571790179E-3</c:v>
                </c:pt>
                <c:pt idx="1284">
                  <c:v>1.4856159309897285E-3</c:v>
                </c:pt>
                <c:pt idx="1285">
                  <c:v>1.4364874357314702E-3</c:v>
                </c:pt>
                <c:pt idx="1286">
                  <c:v>1.4337380269169246E-3</c:v>
                </c:pt>
                <c:pt idx="1287">
                  <c:v>1.3482672466630569E-3</c:v>
                </c:pt>
                <c:pt idx="1288">
                  <c:v>1.3595194096601899E-3</c:v>
                </c:pt>
                <c:pt idx="1289">
                  <c:v>1.3459651961288701E-3</c:v>
                </c:pt>
                <c:pt idx="1290">
                  <c:v>1.4140997934444059E-3</c:v>
                </c:pt>
                <c:pt idx="1291">
                  <c:v>1.3710528230968376E-3</c:v>
                </c:pt>
                <c:pt idx="1292">
                  <c:v>1.3308221696293177E-3</c:v>
                </c:pt>
                <c:pt idx="1293">
                  <c:v>1.3969658027151561E-3</c:v>
                </c:pt>
                <c:pt idx="1294">
                  <c:v>1.399368330488718E-3</c:v>
                </c:pt>
                <c:pt idx="1295">
                  <c:v>1.3500514306610156E-3</c:v>
                </c:pt>
                <c:pt idx="1296">
                  <c:v>1.3073440419181473E-3</c:v>
                </c:pt>
                <c:pt idx="1297">
                  <c:v>1.2672159133273254E-3</c:v>
                </c:pt>
                <c:pt idx="1298">
                  <c:v>1.0220622686108914E-3</c:v>
                </c:pt>
                <c:pt idx="1299">
                  <c:v>9.8568546764010007E-4</c:v>
                </c:pt>
                <c:pt idx="1300">
                  <c:v>9.636060237239219E-4</c:v>
                </c:pt>
                <c:pt idx="1301">
                  <c:v>9.3683893381663757E-4</c:v>
                </c:pt>
                <c:pt idx="1302">
                  <c:v>1.0318415991184256E-3</c:v>
                </c:pt>
                <c:pt idx="1303">
                  <c:v>1.0208509316009954E-3</c:v>
                </c:pt>
                <c:pt idx="1304">
                  <c:v>1.0276664321045932E-3</c:v>
                </c:pt>
                <c:pt idx="1305">
                  <c:v>1.0295648934364951E-3</c:v>
                </c:pt>
                <c:pt idx="1306">
                  <c:v>1.0401407842174581E-3</c:v>
                </c:pt>
                <c:pt idx="1307">
                  <c:v>1.0053099723841097E-3</c:v>
                </c:pt>
                <c:pt idx="1308">
                  <c:v>1.0698636940121734E-3</c:v>
                </c:pt>
                <c:pt idx="1309">
                  <c:v>1.1161157527520749E-3</c:v>
                </c:pt>
                <c:pt idx="1310">
                  <c:v>1.1258034486831168E-3</c:v>
                </c:pt>
                <c:pt idx="1311">
                  <c:v>1.1586427793643548E-3</c:v>
                </c:pt>
                <c:pt idx="1312">
                  <c:v>1.2783908432522687E-3</c:v>
                </c:pt>
                <c:pt idx="1313">
                  <c:v>1.2770150064238082E-3</c:v>
                </c:pt>
                <c:pt idx="1314">
                  <c:v>1.2337242622978521E-3</c:v>
                </c:pt>
                <c:pt idx="1315">
                  <c:v>1.2274135115977506E-3</c:v>
                </c:pt>
                <c:pt idx="1316">
                  <c:v>1.2030871813347244E-3</c:v>
                </c:pt>
                <c:pt idx="1317">
                  <c:v>1.2701156787948836E-3</c:v>
                </c:pt>
                <c:pt idx="1318">
                  <c:v>1.242066779154332E-3</c:v>
                </c:pt>
                <c:pt idx="1319">
                  <c:v>1.3002388861163151E-3</c:v>
                </c:pt>
                <c:pt idx="1320">
                  <c:v>1.506604014309851E-3</c:v>
                </c:pt>
                <c:pt idx="1321">
                  <c:v>1.5293921893036182E-3</c:v>
                </c:pt>
                <c:pt idx="1322">
                  <c:v>1.5003714514831934E-3</c:v>
                </c:pt>
                <c:pt idx="1323">
                  <c:v>1.3981995280530216E-3</c:v>
                </c:pt>
                <c:pt idx="1324">
                  <c:v>1.6046988319293979E-3</c:v>
                </c:pt>
                <c:pt idx="1325">
                  <c:v>1.5550981780717396E-3</c:v>
                </c:pt>
                <c:pt idx="1326">
                  <c:v>1.5397536130353057E-3</c:v>
                </c:pt>
                <c:pt idx="1327">
                  <c:v>1.5076143309100817E-3</c:v>
                </c:pt>
                <c:pt idx="1328">
                  <c:v>1.5871291814019432E-3</c:v>
                </c:pt>
                <c:pt idx="1329">
                  <c:v>1.6599697443971913E-3</c:v>
                </c:pt>
                <c:pt idx="1330">
                  <c:v>1.8907760594975018E-3</c:v>
                </c:pt>
                <c:pt idx="1331">
                  <c:v>2.2492659345224038E-3</c:v>
                </c:pt>
                <c:pt idx="1332">
                  <c:v>2.2147425084184393E-3</c:v>
                </c:pt>
                <c:pt idx="1333">
                  <c:v>2.1474587813999127E-3</c:v>
                </c:pt>
                <c:pt idx="1334">
                  <c:v>2.0716430481266201E-3</c:v>
                </c:pt>
                <c:pt idx="1335">
                  <c:v>1.9747518363131028E-3</c:v>
                </c:pt>
                <c:pt idx="1336">
                  <c:v>1.9713999319386621E-3</c:v>
                </c:pt>
                <c:pt idx="1337">
                  <c:v>2.0162316003844469E-3</c:v>
                </c:pt>
                <c:pt idx="1338">
                  <c:v>2.137966040618027E-3</c:v>
                </c:pt>
                <c:pt idx="1339">
                  <c:v>2.1226786713051567E-3</c:v>
                </c:pt>
                <c:pt idx="1340">
                  <c:v>2.2451173320164352E-3</c:v>
                </c:pt>
                <c:pt idx="1341">
                  <c:v>2.1765780508506377E-3</c:v>
                </c:pt>
                <c:pt idx="1342">
                  <c:v>2.0958886516564165E-3</c:v>
                </c:pt>
                <c:pt idx="1343">
                  <c:v>2.1855764437355876E-3</c:v>
                </c:pt>
                <c:pt idx="1344">
                  <c:v>2.12410268081651E-3</c:v>
                </c:pt>
                <c:pt idx="1345">
                  <c:v>2.0929052913369805E-3</c:v>
                </c:pt>
                <c:pt idx="1346">
                  <c:v>2.1188262812321538E-3</c:v>
                </c:pt>
                <c:pt idx="1347">
                  <c:v>2.0434643673030721E-3</c:v>
                </c:pt>
                <c:pt idx="1348">
                  <c:v>1.9981728362463498E-3</c:v>
                </c:pt>
                <c:pt idx="1349">
                  <c:v>1.914393699773663E-3</c:v>
                </c:pt>
                <c:pt idx="1350">
                  <c:v>1.8537249956616416E-3</c:v>
                </c:pt>
                <c:pt idx="1351">
                  <c:v>1.7943974162754699E-3</c:v>
                </c:pt>
                <c:pt idx="1352">
                  <c:v>1.7284472104632279E-3</c:v>
                </c:pt>
                <c:pt idx="1353">
                  <c:v>1.6726847113403851E-3</c:v>
                </c:pt>
                <c:pt idx="1354">
                  <c:v>1.6227232179373593E-3</c:v>
                </c:pt>
                <c:pt idx="1355">
                  <c:v>1.5635097603331767E-3</c:v>
                </c:pt>
                <c:pt idx="1356">
                  <c:v>1.5006085295841522E-3</c:v>
                </c:pt>
                <c:pt idx="1357">
                  <c:v>1.4668041664765627E-3</c:v>
                </c:pt>
                <c:pt idx="1358">
                  <c:v>1.3579981678977441E-3</c:v>
                </c:pt>
                <c:pt idx="1359">
                  <c:v>1.3548354314945111E-3</c:v>
                </c:pt>
                <c:pt idx="1360">
                  <c:v>1.3375067729082006E-3</c:v>
                </c:pt>
                <c:pt idx="1361">
                  <c:v>1.2967651472417891E-3</c:v>
                </c:pt>
                <c:pt idx="1362">
                  <c:v>1.3203179259206534E-3</c:v>
                </c:pt>
                <c:pt idx="1363">
                  <c:v>1.2801320788205694E-3</c:v>
                </c:pt>
                <c:pt idx="1364">
                  <c:v>1.2444599514005899E-3</c:v>
                </c:pt>
                <c:pt idx="1365">
                  <c:v>1.2180164287901578E-3</c:v>
                </c:pt>
                <c:pt idx="1366">
                  <c:v>1.2846451968593613E-3</c:v>
                </c:pt>
                <c:pt idx="1367">
                  <c:v>1.2902058073813632E-3</c:v>
                </c:pt>
                <c:pt idx="1368">
                  <c:v>1.2799027540135594E-3</c:v>
                </c:pt>
                <c:pt idx="1369">
                  <c:v>1.2410149422132999E-3</c:v>
                </c:pt>
                <c:pt idx="1370">
                  <c:v>1.2200447363249166E-3</c:v>
                </c:pt>
                <c:pt idx="1371">
                  <c:v>1.4360593359727225E-3</c:v>
                </c:pt>
                <c:pt idx="1372">
                  <c:v>1.3999440152010054E-3</c:v>
                </c:pt>
                <c:pt idx="1373">
                  <c:v>1.5036960898286746E-3</c:v>
                </c:pt>
                <c:pt idx="1374">
                  <c:v>1.4711511135088767E-3</c:v>
                </c:pt>
                <c:pt idx="1375">
                  <c:v>1.5230678326896188E-3</c:v>
                </c:pt>
                <c:pt idx="1376">
                  <c:v>1.4711216987335564E-3</c:v>
                </c:pt>
                <c:pt idx="1377">
                  <c:v>1.5647127103566073E-3</c:v>
                </c:pt>
                <c:pt idx="1378">
                  <c:v>1.8097383552613425E-3</c:v>
                </c:pt>
                <c:pt idx="1379">
                  <c:v>2.0435722332798243E-3</c:v>
                </c:pt>
                <c:pt idx="1380">
                  <c:v>1.9748345273669678E-3</c:v>
                </c:pt>
                <c:pt idx="1381">
                  <c:v>1.9217076712656669E-3</c:v>
                </c:pt>
                <c:pt idx="1382">
                  <c:v>1.8615823634385333E-3</c:v>
                </c:pt>
                <c:pt idx="1383">
                  <c:v>1.7937873981960977E-3</c:v>
                </c:pt>
                <c:pt idx="1384">
                  <c:v>1.7719370480131923E-3</c:v>
                </c:pt>
                <c:pt idx="1385">
                  <c:v>1.7278860058987961E-3</c:v>
                </c:pt>
                <c:pt idx="1386">
                  <c:v>1.6808704805419119E-3</c:v>
                </c:pt>
                <c:pt idx="1387">
                  <c:v>1.6560568733966672E-3</c:v>
                </c:pt>
                <c:pt idx="1388">
                  <c:v>1.6074396655997084E-3</c:v>
                </c:pt>
                <c:pt idx="1389">
                  <c:v>1.6574110613597585E-3</c:v>
                </c:pt>
                <c:pt idx="1390">
                  <c:v>1.7102221703662588E-3</c:v>
                </c:pt>
                <c:pt idx="1391">
                  <c:v>1.7238695093995957E-3</c:v>
                </c:pt>
                <c:pt idx="1392">
                  <c:v>1.9140750979512616E-3</c:v>
                </c:pt>
                <c:pt idx="1393">
                  <c:v>1.8521882265560663E-3</c:v>
                </c:pt>
                <c:pt idx="1394">
                  <c:v>1.8952534177578866E-3</c:v>
                </c:pt>
                <c:pt idx="1395">
                  <c:v>1.8402972209466471E-3</c:v>
                </c:pt>
                <c:pt idx="1396">
                  <c:v>1.7835288702798711E-3</c:v>
                </c:pt>
                <c:pt idx="1397">
                  <c:v>1.8118700586396259E-3</c:v>
                </c:pt>
                <c:pt idx="1398">
                  <c:v>1.7877961931341856E-3</c:v>
                </c:pt>
                <c:pt idx="1399">
                  <c:v>1.7645589923387618E-3</c:v>
                </c:pt>
                <c:pt idx="1400">
                  <c:v>1.7056767633220598E-3</c:v>
                </c:pt>
                <c:pt idx="1401">
                  <c:v>1.6991293255332076E-3</c:v>
                </c:pt>
                <c:pt idx="1402">
                  <c:v>1.6411714774214139E-3</c:v>
                </c:pt>
                <c:pt idx="1403">
                  <c:v>1.5932299433640438E-3</c:v>
                </c:pt>
                <c:pt idx="1404">
                  <c:v>1.6412308231290188E-3</c:v>
                </c:pt>
                <c:pt idx="1405">
                  <c:v>1.5754076938352712E-3</c:v>
                </c:pt>
                <c:pt idx="1406">
                  <c:v>1.6987428241598769E-3</c:v>
                </c:pt>
                <c:pt idx="1407">
                  <c:v>1.7800531862150347E-3</c:v>
                </c:pt>
                <c:pt idx="1408">
                  <c:v>1.6933700937587653E-3</c:v>
                </c:pt>
                <c:pt idx="1409">
                  <c:v>1.6546066493704078E-3</c:v>
                </c:pt>
                <c:pt idx="1410">
                  <c:v>1.614003923500925E-3</c:v>
                </c:pt>
                <c:pt idx="1411">
                  <c:v>1.6532528176625471E-3</c:v>
                </c:pt>
                <c:pt idx="1412">
                  <c:v>1.5962916942981354E-3</c:v>
                </c:pt>
                <c:pt idx="1413">
                  <c:v>1.5801425773211877E-3</c:v>
                </c:pt>
                <c:pt idx="1414">
                  <c:v>1.5739861740168312E-3</c:v>
                </c:pt>
                <c:pt idx="1415">
                  <c:v>1.5344052138485317E-3</c:v>
                </c:pt>
                <c:pt idx="1416">
                  <c:v>1.6776120000167934E-3</c:v>
                </c:pt>
                <c:pt idx="1417">
                  <c:v>1.6787476004222898E-3</c:v>
                </c:pt>
                <c:pt idx="1418">
                  <c:v>1.6383479360847827E-3</c:v>
                </c:pt>
                <c:pt idx="1419">
                  <c:v>1.584251608127441E-3</c:v>
                </c:pt>
                <c:pt idx="1420">
                  <c:v>1.5263632686107922E-3</c:v>
                </c:pt>
                <c:pt idx="1421">
                  <c:v>1.5312012623643241E-3</c:v>
                </c:pt>
                <c:pt idx="1422">
                  <c:v>1.5283725337130638E-3</c:v>
                </c:pt>
                <c:pt idx="1423">
                  <c:v>1.483678113991414E-3</c:v>
                </c:pt>
                <c:pt idx="1424">
                  <c:v>1.4567631595224732E-3</c:v>
                </c:pt>
                <c:pt idx="1425">
                  <c:v>1.4615437215182079E-3</c:v>
                </c:pt>
                <c:pt idx="1426">
                  <c:v>1.4327704883668616E-3</c:v>
                </c:pt>
                <c:pt idx="1427">
                  <c:v>1.5245940578025687E-3</c:v>
                </c:pt>
                <c:pt idx="1428">
                  <c:v>1.5780323792788146E-3</c:v>
                </c:pt>
                <c:pt idx="1429">
                  <c:v>1.5470169978954122E-3</c:v>
                </c:pt>
                <c:pt idx="1430">
                  <c:v>1.4144989118727953E-3</c:v>
                </c:pt>
                <c:pt idx="1431">
                  <c:v>1.4168367683950643E-3</c:v>
                </c:pt>
                <c:pt idx="1432">
                  <c:v>1.3885658608833171E-3</c:v>
                </c:pt>
                <c:pt idx="1433">
                  <c:v>1.5937094317937772E-3</c:v>
                </c:pt>
                <c:pt idx="1434">
                  <c:v>1.503562123579754E-3</c:v>
                </c:pt>
                <c:pt idx="1435">
                  <c:v>1.5249530106043881E-3</c:v>
                </c:pt>
                <c:pt idx="1436">
                  <c:v>1.4772137716049366E-3</c:v>
                </c:pt>
                <c:pt idx="1437">
                  <c:v>1.4604155090284926E-3</c:v>
                </c:pt>
                <c:pt idx="1438">
                  <c:v>1.3875699391181159E-3</c:v>
                </c:pt>
                <c:pt idx="1439">
                  <c:v>1.3825385306254732E-3</c:v>
                </c:pt>
                <c:pt idx="1440">
                  <c:v>1.306641443184363E-3</c:v>
                </c:pt>
                <c:pt idx="1441">
                  <c:v>1.2644262209104468E-3</c:v>
                </c:pt>
                <c:pt idx="1442">
                  <c:v>1.1918216301660726E-3</c:v>
                </c:pt>
                <c:pt idx="1443">
                  <c:v>1.1679817673816634E-3</c:v>
                </c:pt>
                <c:pt idx="1444">
                  <c:v>1.7806033314351256E-3</c:v>
                </c:pt>
                <c:pt idx="1445">
                  <c:v>1.7123852571625082E-3</c:v>
                </c:pt>
                <c:pt idx="1446">
                  <c:v>1.6772766708332272E-3</c:v>
                </c:pt>
                <c:pt idx="1447">
                  <c:v>1.7178980070716502E-3</c:v>
                </c:pt>
                <c:pt idx="1448">
                  <c:v>1.7353602172803318E-3</c:v>
                </c:pt>
                <c:pt idx="1449">
                  <c:v>1.6803862072595249E-3</c:v>
                </c:pt>
                <c:pt idx="1450">
                  <c:v>1.6274252513884945E-3</c:v>
                </c:pt>
                <c:pt idx="1451">
                  <c:v>1.5872908785119126E-3</c:v>
                </c:pt>
                <c:pt idx="1452">
                  <c:v>1.5416386698311713E-3</c:v>
                </c:pt>
                <c:pt idx="1453">
                  <c:v>1.5046821949702663E-3</c:v>
                </c:pt>
                <c:pt idx="1454">
                  <c:v>1.4547383708419916E-3</c:v>
                </c:pt>
                <c:pt idx="1455">
                  <c:v>1.4315617407732837E-3</c:v>
                </c:pt>
                <c:pt idx="1456">
                  <c:v>1.3786403191137333E-3</c:v>
                </c:pt>
                <c:pt idx="1457">
                  <c:v>1.3578454513902584E-3</c:v>
                </c:pt>
                <c:pt idx="1458">
                  <c:v>1.3330594955368905E-3</c:v>
                </c:pt>
                <c:pt idx="1459">
                  <c:v>1.3027493482385582E-3</c:v>
                </c:pt>
                <c:pt idx="1460">
                  <c:v>1.4085579016071196E-3</c:v>
                </c:pt>
                <c:pt idx="1461">
                  <c:v>1.4367550662553203E-3</c:v>
                </c:pt>
                <c:pt idx="1462">
                  <c:v>1.3671253640218659E-3</c:v>
                </c:pt>
                <c:pt idx="1463">
                  <c:v>1.3357191827666674E-3</c:v>
                </c:pt>
                <c:pt idx="1464">
                  <c:v>1.3293013524327943E-3</c:v>
                </c:pt>
                <c:pt idx="1465">
                  <c:v>1.3263997329203128E-3</c:v>
                </c:pt>
                <c:pt idx="1466">
                  <c:v>1.2583729753088281E-3</c:v>
                </c:pt>
                <c:pt idx="1467">
                  <c:v>1.2262304153059771E-3</c:v>
                </c:pt>
                <c:pt idx="1468">
                  <c:v>1.1742999780136089E-3</c:v>
                </c:pt>
                <c:pt idx="1469">
                  <c:v>1.3809881812323231E-3</c:v>
                </c:pt>
                <c:pt idx="1470">
                  <c:v>1.3713247152251551E-3</c:v>
                </c:pt>
                <c:pt idx="1471">
                  <c:v>1.3277662893871553E-3</c:v>
                </c:pt>
                <c:pt idx="1472">
                  <c:v>1.4156483248485188E-3</c:v>
                </c:pt>
                <c:pt idx="1473">
                  <c:v>1.3597155597229766E-3</c:v>
                </c:pt>
                <c:pt idx="1474">
                  <c:v>1.3222831264389314E-3</c:v>
                </c:pt>
                <c:pt idx="1475">
                  <c:v>1.4042036275059482E-3</c:v>
                </c:pt>
                <c:pt idx="1476">
                  <c:v>1.3551967650794203E-3</c:v>
                </c:pt>
                <c:pt idx="1477">
                  <c:v>1.3164968082305893E-3</c:v>
                </c:pt>
                <c:pt idx="1478">
                  <c:v>1.2800127950761237E-3</c:v>
                </c:pt>
                <c:pt idx="1479">
                  <c:v>1.4431232298067246E-3</c:v>
                </c:pt>
                <c:pt idx="1480">
                  <c:v>1.3986145589864058E-3</c:v>
                </c:pt>
                <c:pt idx="1481">
                  <c:v>1.389771704647332E-3</c:v>
                </c:pt>
                <c:pt idx="1482">
                  <c:v>1.3405428800576079E-3</c:v>
                </c:pt>
                <c:pt idx="1483">
                  <c:v>1.3017337670836611E-3</c:v>
                </c:pt>
                <c:pt idx="1484">
                  <c:v>1.265314193693067E-3</c:v>
                </c:pt>
                <c:pt idx="1485">
                  <c:v>1.2273953133229015E-3</c:v>
                </c:pt>
                <c:pt idx="1486">
                  <c:v>1.2338322945642727E-3</c:v>
                </c:pt>
                <c:pt idx="1487">
                  <c:v>1.5996501686959192E-3</c:v>
                </c:pt>
                <c:pt idx="1488">
                  <c:v>1.549474873551815E-3</c:v>
                </c:pt>
                <c:pt idx="1489">
                  <c:v>1.4876838975894119E-3</c:v>
                </c:pt>
                <c:pt idx="1490">
                  <c:v>1.449333267199991E-3</c:v>
                </c:pt>
                <c:pt idx="1491">
                  <c:v>1.4379054215972506E-3</c:v>
                </c:pt>
                <c:pt idx="1492">
                  <c:v>1.4496566098759539E-3</c:v>
                </c:pt>
                <c:pt idx="1493">
                  <c:v>1.5083048098308957E-3</c:v>
                </c:pt>
                <c:pt idx="1494">
                  <c:v>1.4744508118900599E-3</c:v>
                </c:pt>
                <c:pt idx="1495">
                  <c:v>1.5740030827843265E-3</c:v>
                </c:pt>
                <c:pt idx="1496">
                  <c:v>1.590326419896514E-3</c:v>
                </c:pt>
                <c:pt idx="1497">
                  <c:v>1.644528008937681E-3</c:v>
                </c:pt>
                <c:pt idx="1498">
                  <c:v>1.5979285011439852E-3</c:v>
                </c:pt>
                <c:pt idx="1499">
                  <c:v>1.5714156847600972E-3</c:v>
                </c:pt>
                <c:pt idx="1500">
                  <c:v>1.5042688904448691E-3</c:v>
                </c:pt>
                <c:pt idx="1501">
                  <c:v>1.4567529907379311E-3</c:v>
                </c:pt>
                <c:pt idx="1502">
                  <c:v>1.4125725038523392E-3</c:v>
                </c:pt>
                <c:pt idx="1503">
                  <c:v>1.4156695546963033E-3</c:v>
                </c:pt>
                <c:pt idx="1504">
                  <c:v>1.4081792994391383E-3</c:v>
                </c:pt>
                <c:pt idx="1505">
                  <c:v>1.3554492100251985E-3</c:v>
                </c:pt>
                <c:pt idx="1506">
                  <c:v>1.3112436734805952E-3</c:v>
                </c:pt>
                <c:pt idx="1507">
                  <c:v>1.3736201895478094E-3</c:v>
                </c:pt>
                <c:pt idx="1508">
                  <c:v>1.2737689667877018E-3</c:v>
                </c:pt>
                <c:pt idx="1509">
                  <c:v>1.4895257084680796E-3</c:v>
                </c:pt>
                <c:pt idx="1510">
                  <c:v>1.7350213876627749E-3</c:v>
                </c:pt>
                <c:pt idx="1511">
                  <c:v>1.6816774366637897E-3</c:v>
                </c:pt>
                <c:pt idx="1512">
                  <c:v>1.6044098241230443E-3</c:v>
                </c:pt>
                <c:pt idx="1513">
                  <c:v>1.543924810535701E-3</c:v>
                </c:pt>
                <c:pt idx="1514">
                  <c:v>1.4925866503438547E-3</c:v>
                </c:pt>
                <c:pt idx="1515">
                  <c:v>1.4424048883754435E-3</c:v>
                </c:pt>
                <c:pt idx="1516">
                  <c:v>1.6621708425379224E-3</c:v>
                </c:pt>
                <c:pt idx="1517">
                  <c:v>1.5628842132632901E-3</c:v>
                </c:pt>
                <c:pt idx="1518">
                  <c:v>1.5792738523185393E-3</c:v>
                </c:pt>
                <c:pt idx="1519">
                  <c:v>1.5685756762862115E-3</c:v>
                </c:pt>
                <c:pt idx="1520">
                  <c:v>1.5571667279211988E-3</c:v>
                </c:pt>
                <c:pt idx="1521">
                  <c:v>1.5043690737541805E-3</c:v>
                </c:pt>
                <c:pt idx="1522">
                  <c:v>1.4896959386790135E-3</c:v>
                </c:pt>
                <c:pt idx="1523">
                  <c:v>1.4027871354576713E-3</c:v>
                </c:pt>
                <c:pt idx="1524">
                  <c:v>1.3605587240992287E-3</c:v>
                </c:pt>
                <c:pt idx="1525">
                  <c:v>1.308736637186645E-3</c:v>
                </c:pt>
                <c:pt idx="1526">
                  <c:v>1.3481196132833907E-3</c:v>
                </c:pt>
                <c:pt idx="1527">
                  <c:v>1.2798597946329841E-3</c:v>
                </c:pt>
                <c:pt idx="1528">
                  <c:v>1.3240670255725423E-3</c:v>
                </c:pt>
                <c:pt idx="1529">
                  <c:v>1.4160722020344636E-3</c:v>
                </c:pt>
                <c:pt idx="1530">
                  <c:v>1.4312803064573203E-3</c:v>
                </c:pt>
                <c:pt idx="1531">
                  <c:v>1.3923687577391917E-3</c:v>
                </c:pt>
                <c:pt idx="1532">
                  <c:v>1.3631196851239999E-3</c:v>
                </c:pt>
                <c:pt idx="1533">
                  <c:v>1.3220680591624512E-3</c:v>
                </c:pt>
                <c:pt idx="1534">
                  <c:v>1.3236556825563168E-3</c:v>
                </c:pt>
                <c:pt idx="1535">
                  <c:v>1.3206957051999201E-3</c:v>
                </c:pt>
                <c:pt idx="1536">
                  <c:v>1.3899912232536312E-3</c:v>
                </c:pt>
                <c:pt idx="1537">
                  <c:v>1.5173186271571245E-3</c:v>
                </c:pt>
                <c:pt idx="1538">
                  <c:v>1.4702538500384504E-3</c:v>
                </c:pt>
                <c:pt idx="1539">
                  <c:v>1.4725547559650007E-3</c:v>
                </c:pt>
                <c:pt idx="1540">
                  <c:v>1.5364950362620837E-3</c:v>
                </c:pt>
                <c:pt idx="1541">
                  <c:v>1.5128201717452623E-3</c:v>
                </c:pt>
                <c:pt idx="1542">
                  <c:v>1.429079925500698E-3</c:v>
                </c:pt>
                <c:pt idx="1543">
                  <c:v>1.4092538502233072E-3</c:v>
                </c:pt>
                <c:pt idx="1544">
                  <c:v>1.4001668144717646E-3</c:v>
                </c:pt>
                <c:pt idx="1545">
                  <c:v>1.4218304104339839E-3</c:v>
                </c:pt>
                <c:pt idx="1546">
                  <c:v>1.4113745830194903E-3</c:v>
                </c:pt>
                <c:pt idx="1547">
                  <c:v>1.7385478551085482E-3</c:v>
                </c:pt>
                <c:pt idx="1548">
                  <c:v>2.0197722859967488E-3</c:v>
                </c:pt>
                <c:pt idx="1549">
                  <c:v>2.2796952506687327E-3</c:v>
                </c:pt>
                <c:pt idx="1550">
                  <c:v>2.2144805224648522E-3</c:v>
                </c:pt>
                <c:pt idx="1551">
                  <c:v>2.4922096510763317E-3</c:v>
                </c:pt>
                <c:pt idx="1552">
                  <c:v>2.5577336328574769E-3</c:v>
                </c:pt>
                <c:pt idx="1553">
                  <c:v>2.4871635373885283E-3</c:v>
                </c:pt>
                <c:pt idx="1554">
                  <c:v>2.4597026622359885E-3</c:v>
                </c:pt>
                <c:pt idx="1555">
                  <c:v>2.7569399571432856E-3</c:v>
                </c:pt>
                <c:pt idx="1556">
                  <c:v>2.8188859961448638E-3</c:v>
                </c:pt>
                <c:pt idx="1557">
                  <c:v>2.7380371554246441E-3</c:v>
                </c:pt>
                <c:pt idx="1558">
                  <c:v>2.7089895944444795E-3</c:v>
                </c:pt>
                <c:pt idx="1559">
                  <c:v>2.8798893865107909E-3</c:v>
                </c:pt>
                <c:pt idx="1560">
                  <c:v>2.8379196226242876E-3</c:v>
                </c:pt>
                <c:pt idx="1561">
                  <c:v>2.7637244789022624E-3</c:v>
                </c:pt>
                <c:pt idx="1562">
                  <c:v>2.6817272929776899E-3</c:v>
                </c:pt>
                <c:pt idx="1563">
                  <c:v>2.6001230469134447E-3</c:v>
                </c:pt>
                <c:pt idx="1564">
                  <c:v>2.5463373300962798E-3</c:v>
                </c:pt>
                <c:pt idx="1565">
                  <c:v>2.473333150489932E-3</c:v>
                </c:pt>
                <c:pt idx="1566">
                  <c:v>2.3630587440981671E-3</c:v>
                </c:pt>
                <c:pt idx="1567">
                  <c:v>2.3092828441588237E-3</c:v>
                </c:pt>
                <c:pt idx="1568">
                  <c:v>2.145161095240297E-3</c:v>
                </c:pt>
                <c:pt idx="1569">
                  <c:v>2.1294259378793149E-3</c:v>
                </c:pt>
                <c:pt idx="1570">
                  <c:v>2.0532300986109931E-3</c:v>
                </c:pt>
                <c:pt idx="1571">
                  <c:v>1.9897002311384123E-3</c:v>
                </c:pt>
                <c:pt idx="1572">
                  <c:v>1.8602283197537734E-3</c:v>
                </c:pt>
                <c:pt idx="1573">
                  <c:v>2.0851751588334606E-3</c:v>
                </c:pt>
                <c:pt idx="1574">
                  <c:v>2.0774863091257462E-3</c:v>
                </c:pt>
                <c:pt idx="1575">
                  <c:v>2.0504046414809509E-3</c:v>
                </c:pt>
                <c:pt idx="1576">
                  <c:v>1.959357904510889E-3</c:v>
                </c:pt>
                <c:pt idx="1577">
                  <c:v>2.0348939529542358E-3</c:v>
                </c:pt>
                <c:pt idx="1578">
                  <c:v>2.0000072389964024E-3</c:v>
                </c:pt>
                <c:pt idx="1579">
                  <c:v>1.8295301168874557E-3</c:v>
                </c:pt>
                <c:pt idx="1580">
                  <c:v>1.8539489408889883E-3</c:v>
                </c:pt>
                <c:pt idx="1581">
                  <c:v>1.8027451699059293E-3</c:v>
                </c:pt>
                <c:pt idx="1582">
                  <c:v>1.7596528285125077E-3</c:v>
                </c:pt>
                <c:pt idx="1583">
                  <c:v>1.70392365945473E-3</c:v>
                </c:pt>
                <c:pt idx="1584">
                  <c:v>1.6579446877351826E-3</c:v>
                </c:pt>
                <c:pt idx="1585">
                  <c:v>1.5983603388280306E-3</c:v>
                </c:pt>
                <c:pt idx="1586">
                  <c:v>1.8348418611481582E-3</c:v>
                </c:pt>
                <c:pt idx="1587">
                  <c:v>1.7890572930482826E-3</c:v>
                </c:pt>
                <c:pt idx="1588">
                  <c:v>1.7251701808592042E-3</c:v>
                </c:pt>
                <c:pt idx="1589">
                  <c:v>1.6261592898124458E-3</c:v>
                </c:pt>
                <c:pt idx="1590">
                  <c:v>1.6828371658439028E-3</c:v>
                </c:pt>
                <c:pt idx="1591">
                  <c:v>1.5898503523794196E-3</c:v>
                </c:pt>
                <c:pt idx="1592">
                  <c:v>1.8333483866418091E-3</c:v>
                </c:pt>
                <c:pt idx="1593">
                  <c:v>1.7819674262437358E-3</c:v>
                </c:pt>
                <c:pt idx="1594">
                  <c:v>1.718389216555284E-3</c:v>
                </c:pt>
                <c:pt idx="1595">
                  <c:v>1.8015264873331362E-3</c:v>
                </c:pt>
                <c:pt idx="1596">
                  <c:v>1.8043451423325528E-3</c:v>
                </c:pt>
                <c:pt idx="1597">
                  <c:v>1.8408386806079832E-3</c:v>
                </c:pt>
                <c:pt idx="1598">
                  <c:v>1.840492175594689E-3</c:v>
                </c:pt>
                <c:pt idx="1599">
                  <c:v>1.7793084697500135E-3</c:v>
                </c:pt>
                <c:pt idx="1600">
                  <c:v>1.7183457624315162E-3</c:v>
                </c:pt>
                <c:pt idx="1601">
                  <c:v>1.695903342544159E-3</c:v>
                </c:pt>
                <c:pt idx="1602">
                  <c:v>1.8634733022848131E-3</c:v>
                </c:pt>
                <c:pt idx="1603">
                  <c:v>1.8672123602270388E-3</c:v>
                </c:pt>
                <c:pt idx="1604">
                  <c:v>1.8603609203118267E-3</c:v>
                </c:pt>
                <c:pt idx="1605">
                  <c:v>1.7957009482634791E-3</c:v>
                </c:pt>
                <c:pt idx="1606">
                  <c:v>1.7540677404310713E-3</c:v>
                </c:pt>
                <c:pt idx="1607">
                  <c:v>1.5982951667578799E-3</c:v>
                </c:pt>
                <c:pt idx="1608">
                  <c:v>1.5361254262639451E-3</c:v>
                </c:pt>
                <c:pt idx="1609">
                  <c:v>1.4904826735495256E-3</c:v>
                </c:pt>
                <c:pt idx="1610">
                  <c:v>1.5699572345558865E-3</c:v>
                </c:pt>
                <c:pt idx="1611">
                  <c:v>1.4542711026097239E-3</c:v>
                </c:pt>
                <c:pt idx="1612">
                  <c:v>1.3929642864946527E-3</c:v>
                </c:pt>
                <c:pt idx="1613">
                  <c:v>1.3398786261825141E-3</c:v>
                </c:pt>
                <c:pt idx="1614">
                  <c:v>1.2984467225334037E-3</c:v>
                </c:pt>
                <c:pt idx="1615">
                  <c:v>1.2903633943908042E-3</c:v>
                </c:pt>
                <c:pt idx="1616">
                  <c:v>1.2573346885118594E-3</c:v>
                </c:pt>
                <c:pt idx="1617">
                  <c:v>1.1850102725869185E-3</c:v>
                </c:pt>
                <c:pt idx="1618">
                  <c:v>1.1851079664213793E-3</c:v>
                </c:pt>
                <c:pt idx="1619">
                  <c:v>1.1543400250272296E-3</c:v>
                </c:pt>
                <c:pt idx="1620">
                  <c:v>1.2103869511676418E-3</c:v>
                </c:pt>
                <c:pt idx="1621">
                  <c:v>1.3814671648458906E-3</c:v>
                </c:pt>
                <c:pt idx="1622">
                  <c:v>1.4077397378069469E-3</c:v>
                </c:pt>
                <c:pt idx="1623">
                  <c:v>1.3649869965724284E-3</c:v>
                </c:pt>
                <c:pt idx="1624">
                  <c:v>1.4110798356068344E-3</c:v>
                </c:pt>
                <c:pt idx="1625">
                  <c:v>1.3704290374063155E-3</c:v>
                </c:pt>
                <c:pt idx="1626">
                  <c:v>1.7608071542767978E-3</c:v>
                </c:pt>
                <c:pt idx="1627">
                  <c:v>1.713526808627524E-3</c:v>
                </c:pt>
                <c:pt idx="1628">
                  <c:v>1.6992710660841931E-3</c:v>
                </c:pt>
                <c:pt idx="1629">
                  <c:v>1.6242414970131798E-3</c:v>
                </c:pt>
                <c:pt idx="1630">
                  <c:v>1.5869549975472091E-3</c:v>
                </c:pt>
                <c:pt idx="1631">
                  <c:v>1.6198465757403266E-3</c:v>
                </c:pt>
                <c:pt idx="1632">
                  <c:v>1.5952948456423375E-3</c:v>
                </c:pt>
                <c:pt idx="1633">
                  <c:v>1.5794139430602837E-3</c:v>
                </c:pt>
                <c:pt idx="1634">
                  <c:v>1.570616054350534E-3</c:v>
                </c:pt>
                <c:pt idx="1635">
                  <c:v>1.532117747680006E-3</c:v>
                </c:pt>
                <c:pt idx="1636">
                  <c:v>1.4670003882395863E-3</c:v>
                </c:pt>
                <c:pt idx="1637">
                  <c:v>1.5262906755085035E-3</c:v>
                </c:pt>
                <c:pt idx="1638">
                  <c:v>1.5314971862873655E-3</c:v>
                </c:pt>
                <c:pt idx="1639">
                  <c:v>1.5640657442019552E-3</c:v>
                </c:pt>
                <c:pt idx="1640">
                  <c:v>1.6546745757698603E-3</c:v>
                </c:pt>
                <c:pt idx="1641">
                  <c:v>1.6157029239580005E-3</c:v>
                </c:pt>
                <c:pt idx="1642">
                  <c:v>1.8266992415851599E-3</c:v>
                </c:pt>
                <c:pt idx="1643">
                  <c:v>2.3889450279783297E-3</c:v>
                </c:pt>
                <c:pt idx="1644">
                  <c:v>2.3429392566582164E-3</c:v>
                </c:pt>
                <c:pt idx="1645">
                  <c:v>2.2672733981063454E-3</c:v>
                </c:pt>
                <c:pt idx="1646">
                  <c:v>2.2340645312058723E-3</c:v>
                </c:pt>
                <c:pt idx="1647">
                  <c:v>2.6224043242021105E-3</c:v>
                </c:pt>
                <c:pt idx="1648">
                  <c:v>2.6592931536459181E-3</c:v>
                </c:pt>
                <c:pt idx="1649">
                  <c:v>2.9711233749250688E-3</c:v>
                </c:pt>
                <c:pt idx="1650">
                  <c:v>2.8889839136133702E-3</c:v>
                </c:pt>
                <c:pt idx="1651">
                  <c:v>2.8029253175338477E-3</c:v>
                </c:pt>
                <c:pt idx="1652">
                  <c:v>2.6899076140740777E-3</c:v>
                </c:pt>
                <c:pt idx="1653">
                  <c:v>2.8340947447597332E-3</c:v>
                </c:pt>
                <c:pt idx="1654">
                  <c:v>2.8431605450087776E-3</c:v>
                </c:pt>
                <c:pt idx="1655">
                  <c:v>2.7491072787014315E-3</c:v>
                </c:pt>
                <c:pt idx="1656">
                  <c:v>2.9467081151125741E-3</c:v>
                </c:pt>
                <c:pt idx="1657">
                  <c:v>2.8517412214901848E-3</c:v>
                </c:pt>
                <c:pt idx="1658">
                  <c:v>3.1198488910137876E-3</c:v>
                </c:pt>
                <c:pt idx="1659">
                  <c:v>3.0126728987651175E-3</c:v>
                </c:pt>
                <c:pt idx="1660">
                  <c:v>3.0990362540473482E-3</c:v>
                </c:pt>
                <c:pt idx="1661">
                  <c:v>2.9772861872752179E-3</c:v>
                </c:pt>
                <c:pt idx="1662">
                  <c:v>2.8759620950873214E-3</c:v>
                </c:pt>
                <c:pt idx="1663">
                  <c:v>5.0315362489747328E-3</c:v>
                </c:pt>
                <c:pt idx="1664">
                  <c:v>5.3040581327167642E-3</c:v>
                </c:pt>
                <c:pt idx="1665">
                  <c:v>5.1523874091944357E-3</c:v>
                </c:pt>
                <c:pt idx="1666">
                  <c:v>5.1069209978101887E-3</c:v>
                </c:pt>
                <c:pt idx="1667">
                  <c:v>4.9481324188598982E-3</c:v>
                </c:pt>
                <c:pt idx="1668">
                  <c:v>4.8271763520042078E-3</c:v>
                </c:pt>
                <c:pt idx="1669">
                  <c:v>4.804856749440688E-3</c:v>
                </c:pt>
                <c:pt idx="1670">
                  <c:v>4.7548459893679571E-3</c:v>
                </c:pt>
                <c:pt idx="1671">
                  <c:v>4.6038272692750723E-3</c:v>
                </c:pt>
                <c:pt idx="1672">
                  <c:v>4.5362378981215904E-3</c:v>
                </c:pt>
                <c:pt idx="1673">
                  <c:v>4.4767235674737912E-3</c:v>
                </c:pt>
                <c:pt idx="1674">
                  <c:v>4.3848100758518511E-3</c:v>
                </c:pt>
                <c:pt idx="1675">
                  <c:v>4.3266814009073635E-3</c:v>
                </c:pt>
                <c:pt idx="1676">
                  <c:v>4.2313878348522235E-3</c:v>
                </c:pt>
                <c:pt idx="1677">
                  <c:v>4.1179974813459232E-3</c:v>
                </c:pt>
                <c:pt idx="1678">
                  <c:v>3.9785645302964964E-3</c:v>
                </c:pt>
                <c:pt idx="1679">
                  <c:v>4.1429764001311474E-3</c:v>
                </c:pt>
                <c:pt idx="1680">
                  <c:v>4.059361893778847E-3</c:v>
                </c:pt>
                <c:pt idx="1681">
                  <c:v>3.9088828670632292E-3</c:v>
                </c:pt>
                <c:pt idx="1682">
                  <c:v>3.8016612374466674E-3</c:v>
                </c:pt>
                <c:pt idx="1683">
                  <c:v>3.6877263164706332E-3</c:v>
                </c:pt>
                <c:pt idx="1684">
                  <c:v>3.6229326438797704E-3</c:v>
                </c:pt>
                <c:pt idx="1685">
                  <c:v>3.5125650776823489E-3</c:v>
                </c:pt>
                <c:pt idx="1686">
                  <c:v>3.3848886848005717E-3</c:v>
                </c:pt>
                <c:pt idx="1687">
                  <c:v>3.389578897862022E-3</c:v>
                </c:pt>
                <c:pt idx="1688">
                  <c:v>3.2863521835208255E-3</c:v>
                </c:pt>
                <c:pt idx="1689">
                  <c:v>3.1588504452209768E-3</c:v>
                </c:pt>
                <c:pt idx="1690">
                  <c:v>3.099648568691344E-3</c:v>
                </c:pt>
                <c:pt idx="1691">
                  <c:v>2.9892422566263417E-3</c:v>
                </c:pt>
                <c:pt idx="1692">
                  <c:v>2.8973314104217248E-3</c:v>
                </c:pt>
                <c:pt idx="1693">
                  <c:v>2.8080697829433389E-3</c:v>
                </c:pt>
                <c:pt idx="1694">
                  <c:v>2.6972259170681611E-3</c:v>
                </c:pt>
                <c:pt idx="1695">
                  <c:v>2.6733480542057153E-3</c:v>
                </c:pt>
                <c:pt idx="1696">
                  <c:v>2.602008562528256E-3</c:v>
                </c:pt>
                <c:pt idx="1697">
                  <c:v>2.5233161599063441E-3</c:v>
                </c:pt>
                <c:pt idx="1698">
                  <c:v>2.733704425896581E-3</c:v>
                </c:pt>
                <c:pt idx="1699">
                  <c:v>2.6723353548610091E-3</c:v>
                </c:pt>
                <c:pt idx="1700">
                  <c:v>2.5624018940294969E-3</c:v>
                </c:pt>
                <c:pt idx="1701">
                  <c:v>2.4707366272526312E-3</c:v>
                </c:pt>
                <c:pt idx="1702">
                  <c:v>2.3626359458827689E-3</c:v>
                </c:pt>
                <c:pt idx="1703">
                  <c:v>2.4201168715437902E-3</c:v>
                </c:pt>
                <c:pt idx="1704">
                  <c:v>2.3781819649508879E-3</c:v>
                </c:pt>
                <c:pt idx="1705">
                  <c:v>2.3698025820808174E-3</c:v>
                </c:pt>
                <c:pt idx="1706">
                  <c:v>2.3026037840029102E-3</c:v>
                </c:pt>
                <c:pt idx="1707">
                  <c:v>2.2172147003087926E-3</c:v>
                </c:pt>
                <c:pt idx="1708">
                  <c:v>2.1544677320380332E-3</c:v>
                </c:pt>
                <c:pt idx="1709">
                  <c:v>2.1262375189025763E-3</c:v>
                </c:pt>
                <c:pt idx="1710">
                  <c:v>2.0056622130918962E-3</c:v>
                </c:pt>
                <c:pt idx="1711">
                  <c:v>1.9384401002988183E-3</c:v>
                </c:pt>
                <c:pt idx="1712">
                  <c:v>1.8457985678691012E-3</c:v>
                </c:pt>
                <c:pt idx="1713">
                  <c:v>1.7487776286104321E-3</c:v>
                </c:pt>
                <c:pt idx="1714">
                  <c:v>1.6950001325434488E-3</c:v>
                </c:pt>
                <c:pt idx="1715">
                  <c:v>1.6453470124302655E-3</c:v>
                </c:pt>
                <c:pt idx="1716">
                  <c:v>1.7141640958493957E-3</c:v>
                </c:pt>
                <c:pt idx="1717">
                  <c:v>1.6627012445538662E-3</c:v>
                </c:pt>
                <c:pt idx="1718">
                  <c:v>1.6100164491146879E-3</c:v>
                </c:pt>
                <c:pt idx="1719">
                  <c:v>1.5629748567991888E-3</c:v>
                </c:pt>
                <c:pt idx="1720">
                  <c:v>1.581857161982286E-3</c:v>
                </c:pt>
                <c:pt idx="1721">
                  <c:v>1.5418324855797734E-3</c:v>
                </c:pt>
                <c:pt idx="1722">
                  <c:v>1.5545021809694952E-3</c:v>
                </c:pt>
                <c:pt idx="1723">
                  <c:v>1.5089848368461914E-3</c:v>
                </c:pt>
                <c:pt idx="1724">
                  <c:v>1.4883601530408924E-3</c:v>
                </c:pt>
                <c:pt idx="1725">
                  <c:v>1.4417809154747328E-3</c:v>
                </c:pt>
                <c:pt idx="1726">
                  <c:v>1.3977814088626406E-3</c:v>
                </c:pt>
                <c:pt idx="1727">
                  <c:v>1.3840175528637806E-3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RISKSTATS!$AZ$2:$AZ$2200</c:f>
              <c:numCache>
                <c:formatCode>0.00%</c:formatCode>
                <c:ptCount val="2199"/>
                <c:pt idx="1135">
                  <c:v>2.6038335998386877E-4</c:v>
                </c:pt>
                <c:pt idx="1136">
                  <c:v>2.4586151372376399E-4</c:v>
                </c:pt>
                <c:pt idx="1137">
                  <c:v>2.3801728027221015E-4</c:v>
                </c:pt>
                <c:pt idx="1138">
                  <c:v>2.2821541106937028E-4</c:v>
                </c:pt>
                <c:pt idx="1139">
                  <c:v>2.2701841820761749E-4</c:v>
                </c:pt>
                <c:pt idx="1140">
                  <c:v>2.2234474725805014E-4</c:v>
                </c:pt>
                <c:pt idx="1141">
                  <c:v>2.2236006981130859E-4</c:v>
                </c:pt>
                <c:pt idx="1142">
                  <c:v>2.1718176897157532E-4</c:v>
                </c:pt>
                <c:pt idx="1143">
                  <c:v>1.9618271137680063E-4</c:v>
                </c:pt>
                <c:pt idx="1144">
                  <c:v>1.7367630135553465E-4</c:v>
                </c:pt>
                <c:pt idx="1145">
                  <c:v>1.7071579101368925E-4</c:v>
                </c:pt>
                <c:pt idx="1146">
                  <c:v>1.658342523957232E-4</c:v>
                </c:pt>
                <c:pt idx="1147">
                  <c:v>1.5981184269809562E-4</c:v>
                </c:pt>
                <c:pt idx="1148">
                  <c:v>1.4514758716508612E-4</c:v>
                </c:pt>
                <c:pt idx="1149">
                  <c:v>1.3552146699320929E-4</c:v>
                </c:pt>
                <c:pt idx="1150">
                  <c:v>1.328814847777038E-4</c:v>
                </c:pt>
                <c:pt idx="1151">
                  <c:v>1.376434254915572E-4</c:v>
                </c:pt>
                <c:pt idx="1152">
                  <c:v>1.2503355548144874E-4</c:v>
                </c:pt>
                <c:pt idx="1153">
                  <c:v>1.180586494693232E-4</c:v>
                </c:pt>
                <c:pt idx="1154">
                  <c:v>1.1387085205113954E-4</c:v>
                </c:pt>
                <c:pt idx="1155">
                  <c:v>9.8236364529663683E-5</c:v>
                </c:pt>
                <c:pt idx="1156">
                  <c:v>8.3886211249528845E-5</c:v>
                </c:pt>
                <c:pt idx="1157">
                  <c:v>7.7116759833517677E-5</c:v>
                </c:pt>
                <c:pt idx="1158">
                  <c:v>7.7047442516312015E-5</c:v>
                </c:pt>
                <c:pt idx="1159">
                  <c:v>6.6686907524353157E-5</c:v>
                </c:pt>
                <c:pt idx="1160">
                  <c:v>6.5630260180986016E-5</c:v>
                </c:pt>
                <c:pt idx="1161">
                  <c:v>6.2560462633874173E-5</c:v>
                </c:pt>
                <c:pt idx="1162">
                  <c:v>6.1411746860899106E-5</c:v>
                </c:pt>
                <c:pt idx="1163">
                  <c:v>5.7666411096567723E-5</c:v>
                </c:pt>
                <c:pt idx="1164">
                  <c:v>5.2902680904094246E-5</c:v>
                </c:pt>
                <c:pt idx="1165">
                  <c:v>4.8957671378275381E-5</c:v>
                </c:pt>
                <c:pt idx="1166">
                  <c:v>4.9330622206318142E-5</c:v>
                </c:pt>
                <c:pt idx="1167">
                  <c:v>3.3115737048485819E-5</c:v>
                </c:pt>
                <c:pt idx="1168">
                  <c:v>3.0916800810590949E-5</c:v>
                </c:pt>
                <c:pt idx="1169">
                  <c:v>3.943173529312496E-5</c:v>
                </c:pt>
                <c:pt idx="1170">
                  <c:v>3.756911217812646E-5</c:v>
                </c:pt>
                <c:pt idx="1171">
                  <c:v>3.2983615624043787E-5</c:v>
                </c:pt>
                <c:pt idx="1172">
                  <c:v>3.0701721210309155E-5</c:v>
                </c:pt>
                <c:pt idx="1173">
                  <c:v>2.8914768528003906E-5</c:v>
                </c:pt>
                <c:pt idx="1174">
                  <c:v>2.873552916163809E-5</c:v>
                </c:pt>
                <c:pt idx="1175">
                  <c:v>2.339257316540631E-5</c:v>
                </c:pt>
                <c:pt idx="1176">
                  <c:v>2.0334510583423206E-5</c:v>
                </c:pt>
                <c:pt idx="1177">
                  <c:v>9.9755243511968093E-6</c:v>
                </c:pt>
                <c:pt idx="1178">
                  <c:v>7.4239820099381083E-6</c:v>
                </c:pt>
                <c:pt idx="1179">
                  <c:v>6.4918342124105385E-6</c:v>
                </c:pt>
                <c:pt idx="1180">
                  <c:v>4.6150075264984936E-6</c:v>
                </c:pt>
                <c:pt idx="1181">
                  <c:v>5.4109561603145115E-7</c:v>
                </c:pt>
                <c:pt idx="1182">
                  <c:v>3.0725757361565987E-5</c:v>
                </c:pt>
                <c:pt idx="1183">
                  <c:v>2.7056488947234036E-5</c:v>
                </c:pt>
                <c:pt idx="1184">
                  <c:v>3.5410800612156914E-5</c:v>
                </c:pt>
                <c:pt idx="1185">
                  <c:v>3.3281795398599336E-5</c:v>
                </c:pt>
                <c:pt idx="1186">
                  <c:v>3.2579073886359014E-5</c:v>
                </c:pt>
                <c:pt idx="1187">
                  <c:v>2.839392430191321E-5</c:v>
                </c:pt>
                <c:pt idx="1188">
                  <c:v>3.5393784269461946E-5</c:v>
                </c:pt>
                <c:pt idx="1189">
                  <c:v>2.9313798231495492E-5</c:v>
                </c:pt>
                <c:pt idx="1190">
                  <c:v>2.9720184227260448E-5</c:v>
                </c:pt>
                <c:pt idx="1191">
                  <c:v>4.7567780311784636E-5</c:v>
                </c:pt>
                <c:pt idx="1192">
                  <c:v>4.3152517924638611E-5</c:v>
                </c:pt>
                <c:pt idx="1193">
                  <c:v>6.5667919860400652E-5</c:v>
                </c:pt>
                <c:pt idx="1194">
                  <c:v>6.3433653691803311E-5</c:v>
                </c:pt>
                <c:pt idx="1195">
                  <c:v>5.9621856721611551E-5</c:v>
                </c:pt>
                <c:pt idx="1196">
                  <c:v>7.1039293171354186E-5</c:v>
                </c:pt>
                <c:pt idx="1197">
                  <c:v>8.8673929246641789E-5</c:v>
                </c:pt>
                <c:pt idx="1198">
                  <c:v>8.4206433244240247E-5</c:v>
                </c:pt>
                <c:pt idx="1199">
                  <c:v>1.0514692181443822E-4</c:v>
                </c:pt>
                <c:pt idx="1200">
                  <c:v>1.0997226758902019E-4</c:v>
                </c:pt>
                <c:pt idx="1201">
                  <c:v>1.6014865124611846E-4</c:v>
                </c:pt>
                <c:pt idx="1202">
                  <c:v>1.5514128242031741E-4</c:v>
                </c:pt>
                <c:pt idx="1203">
                  <c:v>1.8158222583601686E-4</c:v>
                </c:pt>
                <c:pt idx="1204">
                  <c:v>2.49379879542606E-4</c:v>
                </c:pt>
                <c:pt idx="1205">
                  <c:v>2.7813339134982658E-4</c:v>
                </c:pt>
                <c:pt idx="1206">
                  <c:v>2.7006811677068914E-4</c:v>
                </c:pt>
                <c:pt idx="1207">
                  <c:v>2.6143716994597623E-4</c:v>
                </c:pt>
                <c:pt idx="1208">
                  <c:v>2.8167395330414523E-4</c:v>
                </c:pt>
                <c:pt idx="1209">
                  <c:v>2.6530197334293963E-4</c:v>
                </c:pt>
                <c:pt idx="1210">
                  <c:v>2.5739831526756763E-4</c:v>
                </c:pt>
                <c:pt idx="1211">
                  <c:v>2.3380887906454328E-4</c:v>
                </c:pt>
                <c:pt idx="1212">
                  <c:v>2.2199646229303005E-4</c:v>
                </c:pt>
                <c:pt idx="1213">
                  <c:v>2.1603419795196204E-4</c:v>
                </c:pt>
                <c:pt idx="1214">
                  <c:v>2.174778399629167E-4</c:v>
                </c:pt>
                <c:pt idx="1215">
                  <c:v>2.1962366402186287E-4</c:v>
                </c:pt>
                <c:pt idx="1216">
                  <c:v>2.1467589828092106E-4</c:v>
                </c:pt>
                <c:pt idx="1217">
                  <c:v>2.3020367263039111E-4</c:v>
                </c:pt>
                <c:pt idx="1218">
                  <c:v>2.2337226035412997E-4</c:v>
                </c:pt>
                <c:pt idx="1219">
                  <c:v>2.1080222317993076E-4</c:v>
                </c:pt>
                <c:pt idx="1220">
                  <c:v>1.9835810393069935E-4</c:v>
                </c:pt>
                <c:pt idx="1221">
                  <c:v>2.0816983428321252E-4</c:v>
                </c:pt>
                <c:pt idx="1222">
                  <c:v>2.0253243133998739E-4</c:v>
                </c:pt>
                <c:pt idx="1223">
                  <c:v>1.9989046997523488E-4</c:v>
                </c:pt>
                <c:pt idx="1224">
                  <c:v>1.8292902308777537E-4</c:v>
                </c:pt>
                <c:pt idx="1225">
                  <c:v>2.2155433913293186E-4</c:v>
                </c:pt>
                <c:pt idx="1226">
                  <c:v>2.1298211822219201E-4</c:v>
                </c:pt>
                <c:pt idx="1227">
                  <c:v>1.9921059530449912E-4</c:v>
                </c:pt>
                <c:pt idx="1228">
                  <c:v>1.9942866421036103E-4</c:v>
                </c:pt>
                <c:pt idx="1229">
                  <c:v>1.9404299411551119E-4</c:v>
                </c:pt>
                <c:pt idx="1230">
                  <c:v>2.1861253587841315E-4</c:v>
                </c:pt>
                <c:pt idx="1231">
                  <c:v>1.9878293049486456E-4</c:v>
                </c:pt>
                <c:pt idx="1232">
                  <c:v>1.9599016774896492E-4</c:v>
                </c:pt>
                <c:pt idx="1233">
                  <c:v>1.9356184545007394E-4</c:v>
                </c:pt>
                <c:pt idx="1234">
                  <c:v>1.9473036477231094E-4</c:v>
                </c:pt>
                <c:pt idx="1235">
                  <c:v>1.7500068215894787E-4</c:v>
                </c:pt>
                <c:pt idx="1236">
                  <c:v>1.6486659527316559E-4</c:v>
                </c:pt>
                <c:pt idx="1237">
                  <c:v>1.6335596409564621E-4</c:v>
                </c:pt>
                <c:pt idx="1238">
                  <c:v>1.4729701030581201E-4</c:v>
                </c:pt>
                <c:pt idx="1239">
                  <c:v>1.3728084678216185E-4</c:v>
                </c:pt>
                <c:pt idx="1240">
                  <c:v>1.3471633479187009E-4</c:v>
                </c:pt>
                <c:pt idx="1241">
                  <c:v>1.4340542473941794E-4</c:v>
                </c:pt>
                <c:pt idx="1242">
                  <c:v>1.2207798410389151E-4</c:v>
                </c:pt>
                <c:pt idx="1243">
                  <c:v>1.0623347274144051E-4</c:v>
                </c:pt>
                <c:pt idx="1244">
                  <c:v>9.0562677488019859E-5</c:v>
                </c:pt>
                <c:pt idx="1245">
                  <c:v>8.7989752024498474E-5</c:v>
                </c:pt>
                <c:pt idx="1246">
                  <c:v>8.6591847468183789E-5</c:v>
                </c:pt>
                <c:pt idx="1247">
                  <c:v>6.9492307628755414E-5</c:v>
                </c:pt>
                <c:pt idx="1248">
                  <c:v>7.0572519601804496E-5</c:v>
                </c:pt>
                <c:pt idx="1249">
                  <c:v>7.006499538180782E-5</c:v>
                </c:pt>
                <c:pt idx="1250">
                  <c:v>8.5906561327198658E-5</c:v>
                </c:pt>
                <c:pt idx="1251">
                  <c:v>7.512774016697929E-5</c:v>
                </c:pt>
                <c:pt idx="1252">
                  <c:v>7.3438673522978706E-5</c:v>
                </c:pt>
                <c:pt idx="1253">
                  <c:v>7.1786634418616213E-5</c:v>
                </c:pt>
                <c:pt idx="1254">
                  <c:v>6.5163065378902866E-5</c:v>
                </c:pt>
                <c:pt idx="1255">
                  <c:v>8.6410009078544158E-5</c:v>
                </c:pt>
                <c:pt idx="1256">
                  <c:v>1.0756141488794236E-4</c:v>
                </c:pt>
                <c:pt idx="1257">
                  <c:v>1.1419370272931235E-4</c:v>
                </c:pt>
                <c:pt idx="1258">
                  <c:v>1.1243735253166469E-4</c:v>
                </c:pt>
                <c:pt idx="1259">
                  <c:v>1.2815179243120099E-4</c:v>
                </c:pt>
                <c:pt idx="1260">
                  <c:v>1.2558125602687496E-4</c:v>
                </c:pt>
                <c:pt idx="1261">
                  <c:v>1.236119848080712E-4</c:v>
                </c:pt>
                <c:pt idx="1262">
                  <c:v>1.2564609626947667E-4</c:v>
                </c:pt>
                <c:pt idx="1263">
                  <c:v>1.3626400685849289E-4</c:v>
                </c:pt>
                <c:pt idx="1264">
                  <c:v>1.2222104854032516E-4</c:v>
                </c:pt>
                <c:pt idx="1265">
                  <c:v>1.1796225645707768E-4</c:v>
                </c:pt>
                <c:pt idx="1266">
                  <c:v>1.3386509969787186E-4</c:v>
                </c:pt>
                <c:pt idx="1267">
                  <c:v>1.2967666176475195E-4</c:v>
                </c:pt>
                <c:pt idx="1268">
                  <c:v>1.1978171338965541E-4</c:v>
                </c:pt>
                <c:pt idx="1269">
                  <c:v>1.1880101266639207E-4</c:v>
                </c:pt>
                <c:pt idx="1270">
                  <c:v>1.1288506832551293E-4</c:v>
                </c:pt>
                <c:pt idx="1271">
                  <c:v>8.6271795998821789E-5</c:v>
                </c:pt>
                <c:pt idx="1272">
                  <c:v>8.4785924864958566E-5</c:v>
                </c:pt>
                <c:pt idx="1273">
                  <c:v>8.2301383134198992E-5</c:v>
                </c:pt>
                <c:pt idx="1274">
                  <c:v>8.515938079805539E-5</c:v>
                </c:pt>
                <c:pt idx="1275">
                  <c:v>8.3914284833364505E-5</c:v>
                </c:pt>
                <c:pt idx="1276">
                  <c:v>8.2623117700558675E-5</c:v>
                </c:pt>
                <c:pt idx="1277">
                  <c:v>8.1341249929544799E-5</c:v>
                </c:pt>
                <c:pt idx="1278">
                  <c:v>8.1661841909395203E-5</c:v>
                </c:pt>
                <c:pt idx="1279">
                  <c:v>8.1829514597816431E-5</c:v>
                </c:pt>
                <c:pt idx="1280">
                  <c:v>7.5355849542866704E-5</c:v>
                </c:pt>
                <c:pt idx="1281">
                  <c:v>1.4277066212510297E-4</c:v>
                </c:pt>
                <c:pt idx="1282">
                  <c:v>1.4085958027611767E-4</c:v>
                </c:pt>
                <c:pt idx="1283">
                  <c:v>1.3992836174777097E-4</c:v>
                </c:pt>
                <c:pt idx="1284">
                  <c:v>1.377965033080825E-4</c:v>
                </c:pt>
                <c:pt idx="1285">
                  <c:v>1.2682981488090881E-4</c:v>
                </c:pt>
                <c:pt idx="1286">
                  <c:v>1.3193858591920661E-4</c:v>
                </c:pt>
                <c:pt idx="1287">
                  <c:v>1.3220286455116335E-4</c:v>
                </c:pt>
                <c:pt idx="1288">
                  <c:v>1.2753276211930982E-4</c:v>
                </c:pt>
                <c:pt idx="1289">
                  <c:v>1.2245757583084768E-4</c:v>
                </c:pt>
                <c:pt idx="1290">
                  <c:v>1.0790737254134434E-4</c:v>
                </c:pt>
                <c:pt idx="1291">
                  <c:v>1.0477337259578506E-4</c:v>
                </c:pt>
                <c:pt idx="1292">
                  <c:v>1.0883000060936178E-4</c:v>
                </c:pt>
                <c:pt idx="1293">
                  <c:v>1.2635844917887882E-4</c:v>
                </c:pt>
                <c:pt idx="1294">
                  <c:v>1.2306806598662675E-4</c:v>
                </c:pt>
                <c:pt idx="1295">
                  <c:v>1.1918160141236221E-4</c:v>
                </c:pt>
                <c:pt idx="1296">
                  <c:v>1.1549351413312717E-4</c:v>
                </c:pt>
                <c:pt idx="1297">
                  <c:v>1.1179544601754623E-4</c:v>
                </c:pt>
                <c:pt idx="1298">
                  <c:v>1.0858719646249034E-4</c:v>
                </c:pt>
                <c:pt idx="1299">
                  <c:v>1.0696654239763861E-4</c:v>
                </c:pt>
                <c:pt idx="1300">
                  <c:v>1.0679801682674439E-4</c:v>
                </c:pt>
                <c:pt idx="1301">
                  <c:v>1.010172804883128E-4</c:v>
                </c:pt>
                <c:pt idx="1302">
                  <c:v>1.1310197169664318E-4</c:v>
                </c:pt>
                <c:pt idx="1303">
                  <c:v>9.7634706104502675E-5</c:v>
                </c:pt>
                <c:pt idx="1304">
                  <c:v>9.1773586954963464E-5</c:v>
                </c:pt>
                <c:pt idx="1305">
                  <c:v>1.0400238781362385E-4</c:v>
                </c:pt>
                <c:pt idx="1306">
                  <c:v>1.004082428727811E-4</c:v>
                </c:pt>
                <c:pt idx="1307">
                  <c:v>9.8894014476179972E-5</c:v>
                </c:pt>
                <c:pt idx="1308">
                  <c:v>1.0385169451029952E-4</c:v>
                </c:pt>
                <c:pt idx="1309">
                  <c:v>1.1540586534653677E-4</c:v>
                </c:pt>
                <c:pt idx="1310">
                  <c:v>1.4158938450797308E-4</c:v>
                </c:pt>
                <c:pt idx="1311">
                  <c:v>1.359905607111241E-4</c:v>
                </c:pt>
                <c:pt idx="1312">
                  <c:v>1.1314394346280924E-4</c:v>
                </c:pt>
                <c:pt idx="1313">
                  <c:v>1.3276375270897283E-4</c:v>
                </c:pt>
                <c:pt idx="1314">
                  <c:v>1.3693791974517282E-4</c:v>
                </c:pt>
                <c:pt idx="1315">
                  <c:v>1.37256176593129E-4</c:v>
                </c:pt>
                <c:pt idx="1316">
                  <c:v>1.3953767634018312E-4</c:v>
                </c:pt>
                <c:pt idx="1317">
                  <c:v>1.7152855401591756E-4</c:v>
                </c:pt>
                <c:pt idx="1318">
                  <c:v>1.5325585979766862E-4</c:v>
                </c:pt>
                <c:pt idx="1319">
                  <c:v>2.3571315304209213E-4</c:v>
                </c:pt>
                <c:pt idx="1320">
                  <c:v>2.3738250644651774E-4</c:v>
                </c:pt>
                <c:pt idx="1321">
                  <c:v>2.5122726109736386E-4</c:v>
                </c:pt>
                <c:pt idx="1322">
                  <c:v>2.4895062653067744E-4</c:v>
                </c:pt>
                <c:pt idx="1323">
                  <c:v>2.7756452841599526E-4</c:v>
                </c:pt>
                <c:pt idx="1324">
                  <c:v>4.2751526531230387E-4</c:v>
                </c:pt>
                <c:pt idx="1325">
                  <c:v>4.1412489555713147E-4</c:v>
                </c:pt>
                <c:pt idx="1326">
                  <c:v>3.8785672446595956E-4</c:v>
                </c:pt>
                <c:pt idx="1327">
                  <c:v>3.9654565207990612E-4</c:v>
                </c:pt>
                <c:pt idx="1328">
                  <c:v>3.5369846801888119E-4</c:v>
                </c:pt>
                <c:pt idx="1329">
                  <c:v>3.1489022108974868E-4</c:v>
                </c:pt>
                <c:pt idx="1330">
                  <c:v>3.6721489869301761E-4</c:v>
                </c:pt>
                <c:pt idx="1331">
                  <c:v>4.0540161061588636E-4</c:v>
                </c:pt>
                <c:pt idx="1332">
                  <c:v>5.0475811042187326E-4</c:v>
                </c:pt>
                <c:pt idx="1333">
                  <c:v>4.894012949078349E-4</c:v>
                </c:pt>
                <c:pt idx="1334">
                  <c:v>4.8184803149853154E-4</c:v>
                </c:pt>
                <c:pt idx="1335">
                  <c:v>5.1391936869035542E-4</c:v>
                </c:pt>
                <c:pt idx="1336">
                  <c:v>4.8603514285851609E-4</c:v>
                </c:pt>
                <c:pt idx="1337">
                  <c:v>4.975248850652939E-4</c:v>
                </c:pt>
                <c:pt idx="1338">
                  <c:v>5.1375700492204649E-4</c:v>
                </c:pt>
                <c:pt idx="1339">
                  <c:v>4.9634903429378048E-4</c:v>
                </c:pt>
                <c:pt idx="1340">
                  <c:v>5.2659526103356665E-4</c:v>
                </c:pt>
                <c:pt idx="1341">
                  <c:v>5.1050079773526835E-4</c:v>
                </c:pt>
                <c:pt idx="1342">
                  <c:v>5.060936501634155E-4</c:v>
                </c:pt>
                <c:pt idx="1343">
                  <c:v>4.8973588817513179E-4</c:v>
                </c:pt>
                <c:pt idx="1344">
                  <c:v>4.7439164008829775E-4</c:v>
                </c:pt>
                <c:pt idx="1345">
                  <c:v>4.6774286255912921E-4</c:v>
                </c:pt>
                <c:pt idx="1346">
                  <c:v>4.2631927256279951E-4</c:v>
                </c:pt>
                <c:pt idx="1347">
                  <c:v>4.1340722178342325E-4</c:v>
                </c:pt>
                <c:pt idx="1348">
                  <c:v>4.0330480309395744E-4</c:v>
                </c:pt>
                <c:pt idx="1349">
                  <c:v>3.759909394037799E-4</c:v>
                </c:pt>
                <c:pt idx="1350">
                  <c:v>3.6168712083299852E-4</c:v>
                </c:pt>
                <c:pt idx="1351">
                  <c:v>3.4951259679809115E-4</c:v>
                </c:pt>
                <c:pt idx="1352">
                  <c:v>3.6080803826661547E-4</c:v>
                </c:pt>
                <c:pt idx="1353">
                  <c:v>3.6689331658896422E-4</c:v>
                </c:pt>
                <c:pt idx="1354">
                  <c:v>3.5642137242676477E-4</c:v>
                </c:pt>
                <c:pt idx="1355">
                  <c:v>3.4621196999675151E-4</c:v>
                </c:pt>
                <c:pt idx="1356">
                  <c:v>3.3830923816135947E-4</c:v>
                </c:pt>
                <c:pt idx="1357">
                  <c:v>3.2361463230213037E-4</c:v>
                </c:pt>
                <c:pt idx="1358">
                  <c:v>3.1006957794736141E-4</c:v>
                </c:pt>
                <c:pt idx="1359">
                  <c:v>2.9912399695639736E-4</c:v>
                </c:pt>
                <c:pt idx="1360">
                  <c:v>2.8933845424883059E-4</c:v>
                </c:pt>
                <c:pt idx="1361">
                  <c:v>2.8052008484698266E-4</c:v>
                </c:pt>
                <c:pt idx="1362">
                  <c:v>2.9332532588243344E-4</c:v>
                </c:pt>
                <c:pt idx="1363">
                  <c:v>2.8451745766196646E-4</c:v>
                </c:pt>
                <c:pt idx="1364">
                  <c:v>2.6995744090603692E-4</c:v>
                </c:pt>
                <c:pt idx="1365">
                  <c:v>2.6474916182975852E-4</c:v>
                </c:pt>
                <c:pt idx="1366">
                  <c:v>2.5878896324951957E-4</c:v>
                </c:pt>
                <c:pt idx="1367">
                  <c:v>2.7012692203946142E-4</c:v>
                </c:pt>
                <c:pt idx="1368">
                  <c:v>2.6727881830076122E-4</c:v>
                </c:pt>
                <c:pt idx="1369">
                  <c:v>2.5867122424116766E-4</c:v>
                </c:pt>
                <c:pt idx="1370">
                  <c:v>2.4654913428928866E-4</c:v>
                </c:pt>
                <c:pt idx="1371">
                  <c:v>2.7129351408081772E-4</c:v>
                </c:pt>
                <c:pt idx="1372">
                  <c:v>2.5071262368057083E-4</c:v>
                </c:pt>
                <c:pt idx="1373">
                  <c:v>3.0459676737703585E-4</c:v>
                </c:pt>
                <c:pt idx="1374">
                  <c:v>2.9629717305530321E-4</c:v>
                </c:pt>
                <c:pt idx="1375">
                  <c:v>3.3410581507483696E-4</c:v>
                </c:pt>
                <c:pt idx="1376">
                  <c:v>3.2390367805491474E-4</c:v>
                </c:pt>
                <c:pt idx="1377">
                  <c:v>2.9048022160075996E-4</c:v>
                </c:pt>
                <c:pt idx="1378">
                  <c:v>3.4988226095848901E-4</c:v>
                </c:pt>
                <c:pt idx="1379">
                  <c:v>4.1302540583945517E-4</c:v>
                </c:pt>
                <c:pt idx="1380">
                  <c:v>4.1669093732214264E-4</c:v>
                </c:pt>
                <c:pt idx="1381">
                  <c:v>4.0746861781935142E-4</c:v>
                </c:pt>
                <c:pt idx="1382">
                  <c:v>3.7563118052677454E-4</c:v>
                </c:pt>
                <c:pt idx="1383">
                  <c:v>3.5225312492486517E-4</c:v>
                </c:pt>
                <c:pt idx="1384">
                  <c:v>3.3328260367298574E-4</c:v>
                </c:pt>
                <c:pt idx="1385">
                  <c:v>3.2639605487680754E-4</c:v>
                </c:pt>
                <c:pt idx="1386">
                  <c:v>3.1674033536765577E-4</c:v>
                </c:pt>
                <c:pt idx="1387">
                  <c:v>3.1140257510325756E-4</c:v>
                </c:pt>
                <c:pt idx="1388">
                  <c:v>3.0325684270546266E-4</c:v>
                </c:pt>
                <c:pt idx="1389">
                  <c:v>3.6951064693720875E-4</c:v>
                </c:pt>
                <c:pt idx="1390">
                  <c:v>3.2883442927474787E-4</c:v>
                </c:pt>
                <c:pt idx="1391">
                  <c:v>3.4664416631836572E-4</c:v>
                </c:pt>
                <c:pt idx="1392">
                  <c:v>4.1209313787377125E-4</c:v>
                </c:pt>
                <c:pt idx="1393">
                  <c:v>3.9964906070002576E-4</c:v>
                </c:pt>
                <c:pt idx="1394">
                  <c:v>3.6463486968899277E-4</c:v>
                </c:pt>
                <c:pt idx="1395">
                  <c:v>3.5408809963703307E-4</c:v>
                </c:pt>
                <c:pt idx="1396">
                  <c:v>3.4146502165515737E-4</c:v>
                </c:pt>
                <c:pt idx="1397">
                  <c:v>3.3747558250763875E-4</c:v>
                </c:pt>
                <c:pt idx="1398">
                  <c:v>3.6287515939169767E-4</c:v>
                </c:pt>
                <c:pt idx="1399">
                  <c:v>3.8504221636042317E-4</c:v>
                </c:pt>
                <c:pt idx="1400">
                  <c:v>3.7264645382761142E-4</c:v>
                </c:pt>
                <c:pt idx="1401">
                  <c:v>3.7206183648332832E-4</c:v>
                </c:pt>
                <c:pt idx="1402">
                  <c:v>3.4831420010108572E-4</c:v>
                </c:pt>
                <c:pt idx="1403">
                  <c:v>3.4535247549694119E-4</c:v>
                </c:pt>
                <c:pt idx="1404">
                  <c:v>3.208479989125541E-4</c:v>
                </c:pt>
                <c:pt idx="1405">
                  <c:v>3.1946059196637201E-4</c:v>
                </c:pt>
                <c:pt idx="1406">
                  <c:v>3.975966839322342E-4</c:v>
                </c:pt>
                <c:pt idx="1407">
                  <c:v>3.9109796850289152E-4</c:v>
                </c:pt>
                <c:pt idx="1408">
                  <c:v>3.7010367869532053E-4</c:v>
                </c:pt>
                <c:pt idx="1409">
                  <c:v>3.5670506076856387E-4</c:v>
                </c:pt>
                <c:pt idx="1410">
                  <c:v>3.3314454797946634E-4</c:v>
                </c:pt>
                <c:pt idx="1411">
                  <c:v>3.2163196220080011E-4</c:v>
                </c:pt>
                <c:pt idx="1412">
                  <c:v>3.2248000500191125E-4</c:v>
                </c:pt>
                <c:pt idx="1413">
                  <c:v>3.0483736194140807E-4</c:v>
                </c:pt>
                <c:pt idx="1414">
                  <c:v>3.263867600633139E-4</c:v>
                </c:pt>
                <c:pt idx="1415">
                  <c:v>3.1553986563531857E-4</c:v>
                </c:pt>
                <c:pt idx="1416">
                  <c:v>3.8650850999153114E-4</c:v>
                </c:pt>
                <c:pt idx="1417">
                  <c:v>3.5791902809274498E-4</c:v>
                </c:pt>
                <c:pt idx="1418">
                  <c:v>3.5080320050508742E-4</c:v>
                </c:pt>
                <c:pt idx="1419">
                  <c:v>3.3628470117500695E-4</c:v>
                </c:pt>
                <c:pt idx="1420">
                  <c:v>3.3534347725168136E-4</c:v>
                </c:pt>
                <c:pt idx="1421">
                  <c:v>3.4822408278730685E-4</c:v>
                </c:pt>
                <c:pt idx="1422">
                  <c:v>3.6211780053287525E-4</c:v>
                </c:pt>
                <c:pt idx="1423">
                  <c:v>3.4991620072431784E-4</c:v>
                </c:pt>
                <c:pt idx="1424">
                  <c:v>3.419324385228582E-4</c:v>
                </c:pt>
                <c:pt idx="1425">
                  <c:v>3.2076510477230952E-4</c:v>
                </c:pt>
                <c:pt idx="1426">
                  <c:v>3.1534670302591178E-4</c:v>
                </c:pt>
                <c:pt idx="1427">
                  <c:v>3.5329888699080995E-4</c:v>
                </c:pt>
                <c:pt idx="1428">
                  <c:v>3.6555481647705668E-4</c:v>
                </c:pt>
                <c:pt idx="1429">
                  <c:v>3.6282290563208761E-4</c:v>
                </c:pt>
                <c:pt idx="1430">
                  <c:v>3.6102868762435606E-4</c:v>
                </c:pt>
                <c:pt idx="1431">
                  <c:v>3.5747099673737745E-4</c:v>
                </c:pt>
                <c:pt idx="1432">
                  <c:v>3.8527038769423121E-4</c:v>
                </c:pt>
                <c:pt idx="1433">
                  <c:v>5.1267910934190471E-4</c:v>
                </c:pt>
                <c:pt idx="1434">
                  <c:v>4.8511976639135148E-4</c:v>
                </c:pt>
                <c:pt idx="1435">
                  <c:v>4.9637946878970825E-4</c:v>
                </c:pt>
                <c:pt idx="1436">
                  <c:v>4.8024293141237266E-4</c:v>
                </c:pt>
                <c:pt idx="1437">
                  <c:v>4.7833035912491254E-4</c:v>
                </c:pt>
                <c:pt idx="1438">
                  <c:v>4.3175221505105035E-4</c:v>
                </c:pt>
                <c:pt idx="1439">
                  <c:v>4.615601395136957E-4</c:v>
                </c:pt>
                <c:pt idx="1440">
                  <c:v>3.8510643076502827E-4</c:v>
                </c:pt>
                <c:pt idx="1441">
                  <c:v>3.7204609404944218E-4</c:v>
                </c:pt>
                <c:pt idx="1442">
                  <c:v>3.6591153642601847E-4</c:v>
                </c:pt>
                <c:pt idx="1443">
                  <c:v>3.3853222819962597E-4</c:v>
                </c:pt>
                <c:pt idx="1444">
                  <c:v>3.3256255254411187E-4</c:v>
                </c:pt>
                <c:pt idx="1445">
                  <c:v>3.2445286628654914E-4</c:v>
                </c:pt>
                <c:pt idx="1446">
                  <c:v>2.8763566649160893E-4</c:v>
                </c:pt>
                <c:pt idx="1447">
                  <c:v>3.1205449159991413E-4</c:v>
                </c:pt>
                <c:pt idx="1448">
                  <c:v>3.3904014455185582E-4</c:v>
                </c:pt>
                <c:pt idx="1449">
                  <c:v>3.272532406689243E-4</c:v>
                </c:pt>
                <c:pt idx="1450">
                  <c:v>3.1737127266913314E-4</c:v>
                </c:pt>
                <c:pt idx="1451">
                  <c:v>3.1141241870482261E-4</c:v>
                </c:pt>
                <c:pt idx="1452">
                  <c:v>3.0516109676281133E-4</c:v>
                </c:pt>
                <c:pt idx="1453">
                  <c:v>2.9712316264617034E-4</c:v>
                </c:pt>
                <c:pt idx="1454">
                  <c:v>2.8834580600160022E-4</c:v>
                </c:pt>
                <c:pt idx="1455">
                  <c:v>2.9148935922317706E-4</c:v>
                </c:pt>
                <c:pt idx="1456">
                  <c:v>2.7977102768435622E-4</c:v>
                </c:pt>
                <c:pt idx="1457">
                  <c:v>2.5908754691974454E-4</c:v>
                </c:pt>
                <c:pt idx="1458">
                  <c:v>2.5564199983665821E-4</c:v>
                </c:pt>
                <c:pt idx="1459">
                  <c:v>2.4027984879723536E-4</c:v>
                </c:pt>
                <c:pt idx="1460">
                  <c:v>2.8802974329035519E-4</c:v>
                </c:pt>
                <c:pt idx="1461">
                  <c:v>2.6988403230203406E-4</c:v>
                </c:pt>
                <c:pt idx="1462">
                  <c:v>2.5271155852658108E-4</c:v>
                </c:pt>
                <c:pt idx="1463">
                  <c:v>2.4378606765648015E-4</c:v>
                </c:pt>
                <c:pt idx="1464">
                  <c:v>2.3306224466066407E-4</c:v>
                </c:pt>
                <c:pt idx="1465">
                  <c:v>2.1564661356978244E-4</c:v>
                </c:pt>
                <c:pt idx="1466">
                  <c:v>2.093391802904252E-4</c:v>
                </c:pt>
                <c:pt idx="1467">
                  <c:v>2.0682852892577001E-4</c:v>
                </c:pt>
                <c:pt idx="1468">
                  <c:v>2.0434965075027083E-4</c:v>
                </c:pt>
                <c:pt idx="1469">
                  <c:v>2.4435068585244851E-4</c:v>
                </c:pt>
                <c:pt idx="1470">
                  <c:v>2.4611583316595212E-4</c:v>
                </c:pt>
                <c:pt idx="1471">
                  <c:v>2.367545880428429E-4</c:v>
                </c:pt>
                <c:pt idx="1472">
                  <c:v>2.7542227461287182E-4</c:v>
                </c:pt>
                <c:pt idx="1473">
                  <c:v>2.5367775479799397E-4</c:v>
                </c:pt>
                <c:pt idx="1474">
                  <c:v>2.9072183536019131E-4</c:v>
                </c:pt>
                <c:pt idx="1475">
                  <c:v>3.4496872503717935E-4</c:v>
                </c:pt>
                <c:pt idx="1476">
                  <c:v>3.3284219847572486E-4</c:v>
                </c:pt>
                <c:pt idx="1477">
                  <c:v>3.2775330342414515E-4</c:v>
                </c:pt>
                <c:pt idx="1478">
                  <c:v>3.1964687011031635E-4</c:v>
                </c:pt>
                <c:pt idx="1479">
                  <c:v>3.6100987373691569E-4</c:v>
                </c:pt>
                <c:pt idx="1480">
                  <c:v>3.4998808522426002E-4</c:v>
                </c:pt>
                <c:pt idx="1481">
                  <c:v>3.2070421283667363E-4</c:v>
                </c:pt>
                <c:pt idx="1482">
                  <c:v>3.1149164489762299E-4</c:v>
                </c:pt>
                <c:pt idx="1483">
                  <c:v>2.9969008887551158E-4</c:v>
                </c:pt>
                <c:pt idx="1484">
                  <c:v>2.9086678261397637E-4</c:v>
                </c:pt>
                <c:pt idx="1485">
                  <c:v>2.7278994190053376E-4</c:v>
                </c:pt>
                <c:pt idx="1486">
                  <c:v>2.9919866253539978E-4</c:v>
                </c:pt>
                <c:pt idx="1487">
                  <c:v>3.6044405161940457E-4</c:v>
                </c:pt>
                <c:pt idx="1488">
                  <c:v>3.4949144675917382E-4</c:v>
                </c:pt>
                <c:pt idx="1489">
                  <c:v>3.3302802346658677E-4</c:v>
                </c:pt>
                <c:pt idx="1490">
                  <c:v>3.1659734467122581E-4</c:v>
                </c:pt>
                <c:pt idx="1491">
                  <c:v>3.0180688500663542E-4</c:v>
                </c:pt>
                <c:pt idx="1492">
                  <c:v>2.96667647500512E-4</c:v>
                </c:pt>
                <c:pt idx="1493">
                  <c:v>3.1833247003024254E-4</c:v>
                </c:pt>
                <c:pt idx="1494">
                  <c:v>2.9786634240558163E-4</c:v>
                </c:pt>
                <c:pt idx="1495">
                  <c:v>2.706508323403814E-4</c:v>
                </c:pt>
                <c:pt idx="1496">
                  <c:v>2.6386450735090558E-4</c:v>
                </c:pt>
                <c:pt idx="1497">
                  <c:v>2.87259385481523E-4</c:v>
                </c:pt>
                <c:pt idx="1498">
                  <c:v>2.7801672046626045E-4</c:v>
                </c:pt>
                <c:pt idx="1499">
                  <c:v>2.7989220554966448E-4</c:v>
                </c:pt>
                <c:pt idx="1500">
                  <c:v>2.6599934278246046E-4</c:v>
                </c:pt>
                <c:pt idx="1501">
                  <c:v>2.6385526776556223E-4</c:v>
                </c:pt>
                <c:pt idx="1502">
                  <c:v>2.5605452250342781E-4</c:v>
                </c:pt>
                <c:pt idx="1503">
                  <c:v>3.0123018315497983E-4</c:v>
                </c:pt>
                <c:pt idx="1504">
                  <c:v>2.9280108764189947E-4</c:v>
                </c:pt>
                <c:pt idx="1505">
                  <c:v>3.0485393952814165E-4</c:v>
                </c:pt>
                <c:pt idx="1506">
                  <c:v>2.8977405721500446E-4</c:v>
                </c:pt>
                <c:pt idx="1507">
                  <c:v>2.9459966236003351E-4</c:v>
                </c:pt>
                <c:pt idx="1508">
                  <c:v>2.8016738601780599E-4</c:v>
                </c:pt>
                <c:pt idx="1509">
                  <c:v>2.5081611210147047E-4</c:v>
                </c:pt>
                <c:pt idx="1510">
                  <c:v>3.2307050989735796E-4</c:v>
                </c:pt>
                <c:pt idx="1511">
                  <c:v>3.0381988625884375E-4</c:v>
                </c:pt>
                <c:pt idx="1512">
                  <c:v>3.2527398772416662E-4</c:v>
                </c:pt>
                <c:pt idx="1513">
                  <c:v>3.1766135098168806E-4</c:v>
                </c:pt>
                <c:pt idx="1514">
                  <c:v>3.0691951171922912E-4</c:v>
                </c:pt>
                <c:pt idx="1515">
                  <c:v>3.0574332084718332E-4</c:v>
                </c:pt>
                <c:pt idx="1516">
                  <c:v>2.7184528815145978E-4</c:v>
                </c:pt>
                <c:pt idx="1517">
                  <c:v>2.7143459283215297E-4</c:v>
                </c:pt>
                <c:pt idx="1518">
                  <c:v>3.9488694284153564E-4</c:v>
                </c:pt>
                <c:pt idx="1519">
                  <c:v>3.7622808879581043E-4</c:v>
                </c:pt>
                <c:pt idx="1520">
                  <c:v>3.5354799907584881E-4</c:v>
                </c:pt>
                <c:pt idx="1521">
                  <c:v>3.4186423505603588E-4</c:v>
                </c:pt>
                <c:pt idx="1522">
                  <c:v>3.3390985573299945E-4</c:v>
                </c:pt>
                <c:pt idx="1523">
                  <c:v>3.9181355626129541E-4</c:v>
                </c:pt>
                <c:pt idx="1524">
                  <c:v>3.8017488660571972E-4</c:v>
                </c:pt>
                <c:pt idx="1525">
                  <c:v>3.8086882298612188E-4</c:v>
                </c:pt>
                <c:pt idx="1526">
                  <c:v>3.7139667729735938E-4</c:v>
                </c:pt>
                <c:pt idx="1527">
                  <c:v>3.7117317577167004E-4</c:v>
                </c:pt>
                <c:pt idx="1528">
                  <c:v>4.2290192238230237E-4</c:v>
                </c:pt>
                <c:pt idx="1529">
                  <c:v>4.7086411279589376E-4</c:v>
                </c:pt>
                <c:pt idx="1530">
                  <c:v>4.7453489666560042E-4</c:v>
                </c:pt>
                <c:pt idx="1531">
                  <c:v>4.5205628217348965E-4</c:v>
                </c:pt>
                <c:pt idx="1532">
                  <c:v>4.3911206500431586E-4</c:v>
                </c:pt>
                <c:pt idx="1533">
                  <c:v>4.2885095255529971E-4</c:v>
                </c:pt>
                <c:pt idx="1534">
                  <c:v>4.0698549398063467E-4</c:v>
                </c:pt>
                <c:pt idx="1535">
                  <c:v>3.3433905925401853E-4</c:v>
                </c:pt>
                <c:pt idx="1536">
                  <c:v>3.6176490100837098E-4</c:v>
                </c:pt>
                <c:pt idx="1537">
                  <c:v>4.0953685392111698E-4</c:v>
                </c:pt>
                <c:pt idx="1538">
                  <c:v>3.9777531613170795E-4</c:v>
                </c:pt>
                <c:pt idx="1539">
                  <c:v>3.9749209616827755E-4</c:v>
                </c:pt>
                <c:pt idx="1540">
                  <c:v>4.2768938528893344E-4</c:v>
                </c:pt>
                <c:pt idx="1541">
                  <c:v>4.3458223223274549E-4</c:v>
                </c:pt>
                <c:pt idx="1542">
                  <c:v>4.2007182845302254E-4</c:v>
                </c:pt>
                <c:pt idx="1543">
                  <c:v>4.1529200998279432E-4</c:v>
                </c:pt>
                <c:pt idx="1544">
                  <c:v>4.1150783560782206E-4</c:v>
                </c:pt>
                <c:pt idx="1545">
                  <c:v>4.0344014785431459E-4</c:v>
                </c:pt>
                <c:pt idx="1546">
                  <c:v>4.2070451344890583E-4</c:v>
                </c:pt>
                <c:pt idx="1547">
                  <c:v>5.1797207138922191E-4</c:v>
                </c:pt>
                <c:pt idx="1548">
                  <c:v>5.5882747228346843E-4</c:v>
                </c:pt>
                <c:pt idx="1549">
                  <c:v>5.6205714595100511E-4</c:v>
                </c:pt>
                <c:pt idx="1550">
                  <c:v>5.4711015372757078E-4</c:v>
                </c:pt>
                <c:pt idx="1551">
                  <c:v>5.5411621507675188E-4</c:v>
                </c:pt>
                <c:pt idx="1552">
                  <c:v>5.6018977932355035E-4</c:v>
                </c:pt>
                <c:pt idx="1553">
                  <c:v>5.4240545873740259E-4</c:v>
                </c:pt>
                <c:pt idx="1554">
                  <c:v>5.0330313522149999E-4</c:v>
                </c:pt>
                <c:pt idx="1555">
                  <c:v>5.0730563641153024E-4</c:v>
                </c:pt>
                <c:pt idx="1556">
                  <c:v>5.4583017005045253E-4</c:v>
                </c:pt>
                <c:pt idx="1557">
                  <c:v>5.2909001948165247E-4</c:v>
                </c:pt>
                <c:pt idx="1558">
                  <c:v>5.3662681591433318E-4</c:v>
                </c:pt>
                <c:pt idx="1559">
                  <c:v>5.3779383773288432E-4</c:v>
                </c:pt>
                <c:pt idx="1560">
                  <c:v>5.231634704111884E-4</c:v>
                </c:pt>
                <c:pt idx="1561">
                  <c:v>4.9118876124055457E-4</c:v>
                </c:pt>
                <c:pt idx="1562">
                  <c:v>4.7745591171916479E-4</c:v>
                </c:pt>
                <c:pt idx="1563">
                  <c:v>4.633502670921184E-4</c:v>
                </c:pt>
                <c:pt idx="1564">
                  <c:v>4.4634037559267126E-4</c:v>
                </c:pt>
                <c:pt idx="1565">
                  <c:v>4.3242748548591214E-4</c:v>
                </c:pt>
                <c:pt idx="1566">
                  <c:v>4.1533660495279699E-4</c:v>
                </c:pt>
                <c:pt idx="1567">
                  <c:v>4.264798169106774E-4</c:v>
                </c:pt>
                <c:pt idx="1568">
                  <c:v>4.0095223999596943E-4</c:v>
                </c:pt>
                <c:pt idx="1569">
                  <c:v>4.1260257644844484E-4</c:v>
                </c:pt>
                <c:pt idx="1570">
                  <c:v>4.1513816656229039E-4</c:v>
                </c:pt>
                <c:pt idx="1571">
                  <c:v>4.0938090871915048E-4</c:v>
                </c:pt>
                <c:pt idx="1572">
                  <c:v>3.8327123996473262E-4</c:v>
                </c:pt>
                <c:pt idx="1573">
                  <c:v>4.6442629721185071E-4</c:v>
                </c:pt>
                <c:pt idx="1574">
                  <c:v>4.5092764669072408E-4</c:v>
                </c:pt>
                <c:pt idx="1575">
                  <c:v>4.4049878780242513E-4</c:v>
                </c:pt>
                <c:pt idx="1576">
                  <c:v>4.5412863696534146E-4</c:v>
                </c:pt>
                <c:pt idx="1577">
                  <c:v>4.4115486795831012E-4</c:v>
                </c:pt>
                <c:pt idx="1578">
                  <c:v>4.1317622309449781E-4</c:v>
                </c:pt>
                <c:pt idx="1579">
                  <c:v>4.6289033172757985E-4</c:v>
                </c:pt>
                <c:pt idx="1580">
                  <c:v>4.4420493278878644E-4</c:v>
                </c:pt>
                <c:pt idx="1581">
                  <c:v>4.0165378662789799E-4</c:v>
                </c:pt>
                <c:pt idx="1582">
                  <c:v>3.8336414301178923E-4</c:v>
                </c:pt>
                <c:pt idx="1583">
                  <c:v>3.7019297037140393E-4</c:v>
                </c:pt>
                <c:pt idx="1584">
                  <c:v>3.7355981131023994E-4</c:v>
                </c:pt>
                <c:pt idx="1585">
                  <c:v>3.6023998326366194E-4</c:v>
                </c:pt>
                <c:pt idx="1586">
                  <c:v>3.6907942917304679E-4</c:v>
                </c:pt>
                <c:pt idx="1587">
                  <c:v>3.6196949950450348E-4</c:v>
                </c:pt>
                <c:pt idx="1588">
                  <c:v>3.4731669785618622E-4</c:v>
                </c:pt>
                <c:pt idx="1589">
                  <c:v>3.329883628830926E-4</c:v>
                </c:pt>
                <c:pt idx="1590">
                  <c:v>3.0817984958152379E-4</c:v>
                </c:pt>
                <c:pt idx="1591">
                  <c:v>2.8232349050755749E-4</c:v>
                </c:pt>
                <c:pt idx="1592">
                  <c:v>2.7871222105083185E-4</c:v>
                </c:pt>
                <c:pt idx="1593">
                  <c:v>2.7248277360950794E-4</c:v>
                </c:pt>
                <c:pt idx="1594">
                  <c:v>2.5326586403912022E-4</c:v>
                </c:pt>
                <c:pt idx="1595">
                  <c:v>2.7003937225021261E-4</c:v>
                </c:pt>
                <c:pt idx="1596">
                  <c:v>2.5888959005028006E-4</c:v>
                </c:pt>
                <c:pt idx="1597">
                  <c:v>2.6989840332062638E-4</c:v>
                </c:pt>
                <c:pt idx="1598">
                  <c:v>2.699637361280381E-4</c:v>
                </c:pt>
                <c:pt idx="1599">
                  <c:v>2.7090133760207183E-4</c:v>
                </c:pt>
                <c:pt idx="1600">
                  <c:v>2.5607794460766477E-4</c:v>
                </c:pt>
                <c:pt idx="1601">
                  <c:v>2.3040715405937086E-4</c:v>
                </c:pt>
                <c:pt idx="1602">
                  <c:v>2.3341500160653243E-4</c:v>
                </c:pt>
                <c:pt idx="1603">
                  <c:v>2.3933776261119959E-4</c:v>
                </c:pt>
                <c:pt idx="1604">
                  <c:v>2.2746986403854194E-4</c:v>
                </c:pt>
                <c:pt idx="1605">
                  <c:v>2.1011572491132222E-4</c:v>
                </c:pt>
                <c:pt idx="1606">
                  <c:v>2.1884277398337762E-4</c:v>
                </c:pt>
                <c:pt idx="1607">
                  <c:v>2.1674856171898245E-4</c:v>
                </c:pt>
                <c:pt idx="1608">
                  <c:v>2.0171855906789637E-4</c:v>
                </c:pt>
                <c:pt idx="1609">
                  <c:v>2.0242530933575582E-4</c:v>
                </c:pt>
                <c:pt idx="1610">
                  <c:v>2.2619309070703934E-4</c:v>
                </c:pt>
                <c:pt idx="1611">
                  <c:v>2.2277287222119028E-4</c:v>
                </c:pt>
                <c:pt idx="1612">
                  <c:v>2.1533142392089156E-4</c:v>
                </c:pt>
                <c:pt idx="1613">
                  <c:v>2.0866305708803709E-4</c:v>
                </c:pt>
                <c:pt idx="1614">
                  <c:v>2.0299489224159451E-4</c:v>
                </c:pt>
                <c:pt idx="1615">
                  <c:v>1.8643050163215933E-4</c:v>
                </c:pt>
                <c:pt idx="1616">
                  <c:v>1.8258561471947555E-4</c:v>
                </c:pt>
                <c:pt idx="1617">
                  <c:v>2.0089105330944545E-4</c:v>
                </c:pt>
                <c:pt idx="1618">
                  <c:v>1.7894490424845839E-4</c:v>
                </c:pt>
                <c:pt idx="1619">
                  <c:v>1.7797949567230446E-4</c:v>
                </c:pt>
                <c:pt idx="1620">
                  <c:v>2.1663797796508659E-4</c:v>
                </c:pt>
                <c:pt idx="1621">
                  <c:v>1.8885208042220065E-4</c:v>
                </c:pt>
                <c:pt idx="1622">
                  <c:v>2.5172594560329505E-4</c:v>
                </c:pt>
                <c:pt idx="1623">
                  <c:v>2.4403891346605103E-4</c:v>
                </c:pt>
                <c:pt idx="1624">
                  <c:v>2.8329282308476629E-4</c:v>
                </c:pt>
                <c:pt idx="1625">
                  <c:v>2.6636251421359615E-4</c:v>
                </c:pt>
                <c:pt idx="1626">
                  <c:v>3.1472298726079338E-4</c:v>
                </c:pt>
                <c:pt idx="1627">
                  <c:v>3.108003465800481E-4</c:v>
                </c:pt>
                <c:pt idx="1628">
                  <c:v>2.9303313635197387E-4</c:v>
                </c:pt>
                <c:pt idx="1629">
                  <c:v>3.1265420722507314E-4</c:v>
                </c:pt>
                <c:pt idx="1630">
                  <c:v>3.1017122784954813E-4</c:v>
                </c:pt>
                <c:pt idx="1631">
                  <c:v>3.0714071473375852E-4</c:v>
                </c:pt>
                <c:pt idx="1632">
                  <c:v>3.0783283097889856E-4</c:v>
                </c:pt>
                <c:pt idx="1633">
                  <c:v>3.1456778418562607E-4</c:v>
                </c:pt>
                <c:pt idx="1634">
                  <c:v>3.4007745896282287E-4</c:v>
                </c:pt>
                <c:pt idx="1635">
                  <c:v>3.1867864008522509E-4</c:v>
                </c:pt>
                <c:pt idx="1636">
                  <c:v>3.0787670113679441E-4</c:v>
                </c:pt>
                <c:pt idx="1637">
                  <c:v>2.757642760174834E-4</c:v>
                </c:pt>
                <c:pt idx="1638">
                  <c:v>2.8981665433299266E-4</c:v>
                </c:pt>
                <c:pt idx="1639">
                  <c:v>2.9178643096677837E-4</c:v>
                </c:pt>
                <c:pt idx="1640">
                  <c:v>2.8592123246705533E-4</c:v>
                </c:pt>
                <c:pt idx="1641">
                  <c:v>2.8024814686247252E-4</c:v>
                </c:pt>
                <c:pt idx="1642">
                  <c:v>3.8931950884678681E-4</c:v>
                </c:pt>
                <c:pt idx="1643">
                  <c:v>4.0621574661324538E-4</c:v>
                </c:pt>
                <c:pt idx="1644">
                  <c:v>3.8395039494226675E-4</c:v>
                </c:pt>
                <c:pt idx="1645">
                  <c:v>3.7672609375522659E-4</c:v>
                </c:pt>
                <c:pt idx="1646">
                  <c:v>3.5578832201728583E-4</c:v>
                </c:pt>
                <c:pt idx="1647">
                  <c:v>3.7351629457689083E-4</c:v>
                </c:pt>
                <c:pt idx="1648">
                  <c:v>3.6311887281600128E-4</c:v>
                </c:pt>
                <c:pt idx="1649">
                  <c:v>3.6186218942556184E-4</c:v>
                </c:pt>
                <c:pt idx="1650">
                  <c:v>3.5388525154336818E-4</c:v>
                </c:pt>
                <c:pt idx="1651">
                  <c:v>3.2771905218595507E-4</c:v>
                </c:pt>
                <c:pt idx="1652">
                  <c:v>3.1110990138742548E-4</c:v>
                </c:pt>
                <c:pt idx="1653">
                  <c:v>2.9178893586256297E-4</c:v>
                </c:pt>
                <c:pt idx="1654">
                  <c:v>2.9461293120718778E-4</c:v>
                </c:pt>
                <c:pt idx="1655">
                  <c:v>2.8363945826485491E-4</c:v>
                </c:pt>
                <c:pt idx="1656">
                  <c:v>2.767721843642308E-4</c:v>
                </c:pt>
                <c:pt idx="1657">
                  <c:v>2.6481081197605484E-4</c:v>
                </c:pt>
                <c:pt idx="1658">
                  <c:v>3.729251118063473E-4</c:v>
                </c:pt>
                <c:pt idx="1659">
                  <c:v>3.4646648950377668E-4</c:v>
                </c:pt>
                <c:pt idx="1660">
                  <c:v>3.4341849791798935E-4</c:v>
                </c:pt>
                <c:pt idx="1661">
                  <c:v>3.4322871099482232E-4</c:v>
                </c:pt>
                <c:pt idx="1662">
                  <c:v>3.3042594503173979E-4</c:v>
                </c:pt>
                <c:pt idx="1663">
                  <c:v>2.8503313554968922E-4</c:v>
                </c:pt>
                <c:pt idx="1664">
                  <c:v>2.8616404661685479E-4</c:v>
                </c:pt>
                <c:pt idx="1665">
                  <c:v>2.7343889581266768E-4</c:v>
                </c:pt>
                <c:pt idx="1666">
                  <c:v>2.6240500229942514E-4</c:v>
                </c:pt>
                <c:pt idx="1667">
                  <c:v>2.5366803035625454E-4</c:v>
                </c:pt>
                <c:pt idx="1668">
                  <c:v>2.4724049624734429E-4</c:v>
                </c:pt>
                <c:pt idx="1669">
                  <c:v>2.5948051296749663E-4</c:v>
                </c:pt>
                <c:pt idx="1670">
                  <c:v>2.4755225240902695E-4</c:v>
                </c:pt>
                <c:pt idx="1671">
                  <c:v>2.4404114550164807E-4</c:v>
                </c:pt>
                <c:pt idx="1672">
                  <c:v>2.373661603782404E-4</c:v>
                </c:pt>
                <c:pt idx="1673">
                  <c:v>2.387468583546363E-4</c:v>
                </c:pt>
                <c:pt idx="1674">
                  <c:v>2.3492192978294228E-4</c:v>
                </c:pt>
                <c:pt idx="1675">
                  <c:v>2.4908861038928096E-4</c:v>
                </c:pt>
                <c:pt idx="1676">
                  <c:v>2.4063901400631649E-4</c:v>
                </c:pt>
                <c:pt idx="1677">
                  <c:v>2.3196353216119504E-4</c:v>
                </c:pt>
                <c:pt idx="1678">
                  <c:v>2.2440660177622224E-4</c:v>
                </c:pt>
                <c:pt idx="1679">
                  <c:v>2.0711684168043751E-4</c:v>
                </c:pt>
                <c:pt idx="1680">
                  <c:v>2.0698514393230149E-4</c:v>
                </c:pt>
                <c:pt idx="1681">
                  <c:v>1.9548821810858128E-4</c:v>
                </c:pt>
                <c:pt idx="1682">
                  <c:v>1.8716709394275805E-4</c:v>
                </c:pt>
                <c:pt idx="1683">
                  <c:v>1.730053331136809E-4</c:v>
                </c:pt>
                <c:pt idx="1684">
                  <c:v>1.856859751249658E-4</c:v>
                </c:pt>
                <c:pt idx="1685">
                  <c:v>1.8002900393598997E-4</c:v>
                </c:pt>
                <c:pt idx="1686">
                  <c:v>1.8517198887746405E-4</c:v>
                </c:pt>
                <c:pt idx="1687">
                  <c:v>1.8935704958066346E-4</c:v>
                </c:pt>
                <c:pt idx="1688">
                  <c:v>1.8332350512883174E-4</c:v>
                </c:pt>
                <c:pt idx="1689">
                  <c:v>1.9452748813759242E-4</c:v>
                </c:pt>
                <c:pt idx="1690">
                  <c:v>1.9099348510022437E-4</c:v>
                </c:pt>
                <c:pt idx="1691">
                  <c:v>1.8512386069227722E-4</c:v>
                </c:pt>
                <c:pt idx="1692">
                  <c:v>1.7883373111808419E-4</c:v>
                </c:pt>
                <c:pt idx="1693">
                  <c:v>1.7104665627903291E-4</c:v>
                </c:pt>
                <c:pt idx="1694">
                  <c:v>1.6374003504112899E-4</c:v>
                </c:pt>
                <c:pt idx="1695">
                  <c:v>1.628067651761527E-4</c:v>
                </c:pt>
                <c:pt idx="1696">
                  <c:v>1.6739154247041223E-4</c:v>
                </c:pt>
                <c:pt idx="1697">
                  <c:v>1.63210546379059E-4</c:v>
                </c:pt>
                <c:pt idx="1698">
                  <c:v>1.4888634288981917E-4</c:v>
                </c:pt>
                <c:pt idx="1699">
                  <c:v>1.4430432468700237E-4</c:v>
                </c:pt>
                <c:pt idx="1700">
                  <c:v>1.4018285474311378E-4</c:v>
                </c:pt>
                <c:pt idx="1701">
                  <c:v>1.4272588097565098E-4</c:v>
                </c:pt>
                <c:pt idx="1702">
                  <c:v>1.3552751939769053E-4</c:v>
                </c:pt>
                <c:pt idx="1703">
                  <c:v>1.5221801153331296E-4</c:v>
                </c:pt>
                <c:pt idx="1704">
                  <c:v>1.3403623483033582E-4</c:v>
                </c:pt>
                <c:pt idx="1705">
                  <c:v>1.2896561213520942E-4</c:v>
                </c:pt>
                <c:pt idx="1706">
                  <c:v>1.3079031910493384E-4</c:v>
                </c:pt>
                <c:pt idx="1707">
                  <c:v>1.1724902508627228E-4</c:v>
                </c:pt>
                <c:pt idx="1708">
                  <c:v>1.1414468960222749E-4</c:v>
                </c:pt>
                <c:pt idx="1709">
                  <c:v>1.4761366534419486E-4</c:v>
                </c:pt>
                <c:pt idx="1710">
                  <c:v>1.7303802469405732E-4</c:v>
                </c:pt>
                <c:pt idx="1711">
                  <c:v>1.7464261615715899E-4</c:v>
                </c:pt>
                <c:pt idx="1712">
                  <c:v>1.6010963380807961E-4</c:v>
                </c:pt>
                <c:pt idx="1713">
                  <c:v>1.4454018981702001E-4</c:v>
                </c:pt>
                <c:pt idx="1714">
                  <c:v>1.4065598655199453E-4</c:v>
                </c:pt>
                <c:pt idx="1715">
                  <c:v>1.3715987694251845E-4</c:v>
                </c:pt>
                <c:pt idx="1716">
                  <c:v>1.3545115179348395E-4</c:v>
                </c:pt>
                <c:pt idx="1717">
                  <c:v>1.3116754876573184E-4</c:v>
                </c:pt>
                <c:pt idx="1718">
                  <c:v>1.2339976827323179E-4</c:v>
                </c:pt>
                <c:pt idx="1719">
                  <c:v>1.2029306838070688E-4</c:v>
                </c:pt>
                <c:pt idx="1720">
                  <c:v>1.0731100394628696E-4</c:v>
                </c:pt>
                <c:pt idx="1721">
                  <c:v>1.0654714589195166E-4</c:v>
                </c:pt>
                <c:pt idx="1722">
                  <c:v>1.2139421898715448E-4</c:v>
                </c:pt>
                <c:pt idx="1723">
                  <c:v>1.2204807502590475E-4</c:v>
                </c:pt>
                <c:pt idx="1724">
                  <c:v>1.2393627124446268E-4</c:v>
                </c:pt>
                <c:pt idx="1725">
                  <c:v>1.2529572018829354E-4</c:v>
                </c:pt>
                <c:pt idx="1726">
                  <c:v>1.2157254660634055E-4</c:v>
                </c:pt>
                <c:pt idx="1727">
                  <c:v>1.2052976523427204E-4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RISKSTATS!$BA$2:$BA$2200</c:f>
              <c:numCache>
                <c:formatCode>0.00%</c:formatCode>
                <c:ptCount val="2199"/>
                <c:pt idx="1135">
                  <c:v>-5.2764560523099453E-4</c:v>
                </c:pt>
                <c:pt idx="1136">
                  <c:v>-5.2817225563444854E-4</c:v>
                </c:pt>
                <c:pt idx="1137">
                  <c:v>-5.1161966702668632E-4</c:v>
                </c:pt>
                <c:pt idx="1138">
                  <c:v>-4.9635897062843474E-4</c:v>
                </c:pt>
                <c:pt idx="1139">
                  <c:v>-4.790240558123229E-4</c:v>
                </c:pt>
                <c:pt idx="1140">
                  <c:v>-4.551636309943217E-4</c:v>
                </c:pt>
                <c:pt idx="1141">
                  <c:v>-4.2586536155736157E-4</c:v>
                </c:pt>
                <c:pt idx="1142">
                  <c:v>-4.0221204202750321E-4</c:v>
                </c:pt>
                <c:pt idx="1143">
                  <c:v>-4.2820964671330702E-4</c:v>
                </c:pt>
                <c:pt idx="1144">
                  <c:v>-4.4018361045970939E-4</c:v>
                </c:pt>
                <c:pt idx="1145">
                  <c:v>-4.2896841251819338E-4</c:v>
                </c:pt>
                <c:pt idx="1146">
                  <c:v>-4.150334537012404E-4</c:v>
                </c:pt>
                <c:pt idx="1147">
                  <c:v>-4.0070055077851029E-4</c:v>
                </c:pt>
                <c:pt idx="1148">
                  <c:v>-3.9449423010405382E-4</c:v>
                </c:pt>
                <c:pt idx="1149">
                  <c:v>-3.715258788765335E-4</c:v>
                </c:pt>
                <c:pt idx="1150">
                  <c:v>-3.873137720354124E-4</c:v>
                </c:pt>
                <c:pt idx="1151">
                  <c:v>-5.0970050446881349E-4</c:v>
                </c:pt>
                <c:pt idx="1152">
                  <c:v>-4.8847717504882544E-4</c:v>
                </c:pt>
                <c:pt idx="1153">
                  <c:v>-4.9059922267773214E-4</c:v>
                </c:pt>
                <c:pt idx="1154">
                  <c:v>-4.8483003712354778E-4</c:v>
                </c:pt>
                <c:pt idx="1155">
                  <c:v>-4.9815957125594107E-4</c:v>
                </c:pt>
                <c:pt idx="1156">
                  <c:v>-4.890785768835109E-4</c:v>
                </c:pt>
                <c:pt idx="1157">
                  <c:v>-6.3011421699370098E-4</c:v>
                </c:pt>
                <c:pt idx="1158">
                  <c:v>-6.1920069953923143E-4</c:v>
                </c:pt>
                <c:pt idx="1159">
                  <c:v>-6.0764693038862583E-4</c:v>
                </c:pt>
                <c:pt idx="1160">
                  <c:v>-5.9284072698923267E-4</c:v>
                </c:pt>
                <c:pt idx="1161">
                  <c:v>-5.9247318784762064E-4</c:v>
                </c:pt>
                <c:pt idx="1162">
                  <c:v>-5.7826622891476119E-4</c:v>
                </c:pt>
                <c:pt idx="1163">
                  <c:v>-5.5774300872260475E-4</c:v>
                </c:pt>
                <c:pt idx="1164">
                  <c:v>-5.3388059131243633E-4</c:v>
                </c:pt>
                <c:pt idx="1165">
                  <c:v>-5.1234943969236872E-4</c:v>
                </c:pt>
                <c:pt idx="1166">
                  <c:v>-4.995715191172071E-4</c:v>
                </c:pt>
                <c:pt idx="1167">
                  <c:v>-4.738361804073787E-4</c:v>
                </c:pt>
                <c:pt idx="1168">
                  <c:v>-4.6202093557446534E-4</c:v>
                </c:pt>
                <c:pt idx="1169">
                  <c:v>-4.432372521108137E-4</c:v>
                </c:pt>
                <c:pt idx="1170">
                  <c:v>-4.3100709996718667E-4</c:v>
                </c:pt>
                <c:pt idx="1171">
                  <c:v>-4.2039096029451798E-4</c:v>
                </c:pt>
                <c:pt idx="1172">
                  <c:v>-4.0755167279872469E-4</c:v>
                </c:pt>
                <c:pt idx="1173">
                  <c:v>-3.8548844780383434E-4</c:v>
                </c:pt>
                <c:pt idx="1174">
                  <c:v>-3.6933241880320121E-4</c:v>
                </c:pt>
                <c:pt idx="1175">
                  <c:v>-3.5988224978680382E-4</c:v>
                </c:pt>
                <c:pt idx="1176">
                  <c:v>-3.6471897557833972E-4</c:v>
                </c:pt>
                <c:pt idx="1177">
                  <c:v>-4.0483510561148509E-4</c:v>
                </c:pt>
                <c:pt idx="1178">
                  <c:v>-3.9328462749861799E-4</c:v>
                </c:pt>
                <c:pt idx="1179">
                  <c:v>-3.8467694811758501E-4</c:v>
                </c:pt>
                <c:pt idx="1180">
                  <c:v>-3.7663102231877594E-4</c:v>
                </c:pt>
                <c:pt idx="1181">
                  <c:v>-3.6076624078773474E-4</c:v>
                </c:pt>
                <c:pt idx="1182">
                  <c:v>-3.6759984301619491E-4</c:v>
                </c:pt>
                <c:pt idx="1183">
                  <c:v>-3.4780355475660772E-4</c:v>
                </c:pt>
                <c:pt idx="1184">
                  <c:v>-3.7566427118554814E-4</c:v>
                </c:pt>
                <c:pt idx="1185">
                  <c:v>-3.5156557819153466E-4</c:v>
                </c:pt>
                <c:pt idx="1186">
                  <c:v>-3.4480498406727535E-4</c:v>
                </c:pt>
                <c:pt idx="1187">
                  <c:v>-3.5609764949664938E-4</c:v>
                </c:pt>
                <c:pt idx="1188">
                  <c:v>-3.3533722867965979E-4</c:v>
                </c:pt>
                <c:pt idx="1189">
                  <c:v>-3.2851752638566153E-4</c:v>
                </c:pt>
                <c:pt idx="1190">
                  <c:v>-3.1349649589953326E-4</c:v>
                </c:pt>
                <c:pt idx="1191">
                  <c:v>-2.9255895771287645E-4</c:v>
                </c:pt>
                <c:pt idx="1192">
                  <c:v>-2.8246982792520082E-4</c:v>
                </c:pt>
                <c:pt idx="1193">
                  <c:v>-3.4515865357022418E-4</c:v>
                </c:pt>
                <c:pt idx="1194">
                  <c:v>-3.3356044369211202E-4</c:v>
                </c:pt>
                <c:pt idx="1195">
                  <c:v>-3.2012850249611984E-4</c:v>
                </c:pt>
                <c:pt idx="1196">
                  <c:v>-3.46502472091471E-4</c:v>
                </c:pt>
                <c:pt idx="1197">
                  <c:v>-3.3488895571516584E-4</c:v>
                </c:pt>
                <c:pt idx="1198">
                  <c:v>-3.185558900764251E-4</c:v>
                </c:pt>
                <c:pt idx="1199">
                  <c:v>-3.1667672302752696E-4</c:v>
                </c:pt>
                <c:pt idx="1200">
                  <c:v>-4.0320542239520764E-4</c:v>
                </c:pt>
                <c:pt idx="1201">
                  <c:v>-4.2455911922050253E-4</c:v>
                </c:pt>
                <c:pt idx="1202">
                  <c:v>-4.1015446240276747E-4</c:v>
                </c:pt>
                <c:pt idx="1203">
                  <c:v>-4.7177734902347065E-4</c:v>
                </c:pt>
                <c:pt idx="1204">
                  <c:v>-5.2307216386783724E-4</c:v>
                </c:pt>
                <c:pt idx="1205">
                  <c:v>-4.9217543928567671E-4</c:v>
                </c:pt>
                <c:pt idx="1206">
                  <c:v>-4.8297611128952906E-4</c:v>
                </c:pt>
                <c:pt idx="1207">
                  <c:v>-4.5763302254164221E-4</c:v>
                </c:pt>
                <c:pt idx="1208">
                  <c:v>-4.6710498491095236E-4</c:v>
                </c:pt>
                <c:pt idx="1209">
                  <c:v>-4.5436704754268849E-4</c:v>
                </c:pt>
                <c:pt idx="1210">
                  <c:v>-4.3368132663146401E-4</c:v>
                </c:pt>
                <c:pt idx="1211">
                  <c:v>-4.3349471414646991E-4</c:v>
                </c:pt>
                <c:pt idx="1212">
                  <c:v>-4.29685667149511E-4</c:v>
                </c:pt>
                <c:pt idx="1213">
                  <c:v>-4.1563914444557679E-4</c:v>
                </c:pt>
                <c:pt idx="1214">
                  <c:v>-4.3595479478390862E-4</c:v>
                </c:pt>
                <c:pt idx="1215">
                  <c:v>-4.1631988691374184E-4</c:v>
                </c:pt>
                <c:pt idx="1216">
                  <c:v>-4.0523991547359385E-4</c:v>
                </c:pt>
                <c:pt idx="1217">
                  <c:v>-4.0896704387198427E-4</c:v>
                </c:pt>
                <c:pt idx="1218">
                  <c:v>-3.9625275635091103E-4</c:v>
                </c:pt>
                <c:pt idx="1219">
                  <c:v>-3.9032348303711046E-4</c:v>
                </c:pt>
                <c:pt idx="1220">
                  <c:v>-3.7244974871139357E-4</c:v>
                </c:pt>
                <c:pt idx="1221">
                  <c:v>-3.8745897002472475E-4</c:v>
                </c:pt>
                <c:pt idx="1222">
                  <c:v>-3.6161677644354199E-4</c:v>
                </c:pt>
                <c:pt idx="1223">
                  <c:v>-3.6018087843162479E-4</c:v>
                </c:pt>
                <c:pt idx="1224">
                  <c:v>-3.5934079361922653E-4</c:v>
                </c:pt>
                <c:pt idx="1225">
                  <c:v>-4.4559076820533202E-4</c:v>
                </c:pt>
                <c:pt idx="1226">
                  <c:v>-4.3068897451546998E-4</c:v>
                </c:pt>
                <c:pt idx="1227">
                  <c:v>-4.1807012484775804E-4</c:v>
                </c:pt>
                <c:pt idx="1228">
                  <c:v>-4.16692573223397E-4</c:v>
                </c:pt>
                <c:pt idx="1229">
                  <c:v>-4.0444488612648925E-4</c:v>
                </c:pt>
                <c:pt idx="1230">
                  <c:v>-3.8766505164175124E-4</c:v>
                </c:pt>
                <c:pt idx="1231">
                  <c:v>-3.8355461326748165E-4</c:v>
                </c:pt>
                <c:pt idx="1232">
                  <c:v>-3.9000844822794181E-4</c:v>
                </c:pt>
                <c:pt idx="1233">
                  <c:v>-3.8664588372681733E-4</c:v>
                </c:pt>
                <c:pt idx="1234">
                  <c:v>-3.6476498013014681E-4</c:v>
                </c:pt>
                <c:pt idx="1235">
                  <c:v>-3.694625552873353E-4</c:v>
                </c:pt>
                <c:pt idx="1236">
                  <c:v>-3.591534591547912E-4</c:v>
                </c:pt>
                <c:pt idx="1237">
                  <c:v>-3.6027451915021967E-4</c:v>
                </c:pt>
                <c:pt idx="1238">
                  <c:v>-3.498581231024888E-4</c:v>
                </c:pt>
                <c:pt idx="1239">
                  <c:v>-3.3186838222988341E-4</c:v>
                </c:pt>
                <c:pt idx="1240">
                  <c:v>-3.1760343809597168E-4</c:v>
                </c:pt>
                <c:pt idx="1241">
                  <c:v>-3.0811147195942187E-4</c:v>
                </c:pt>
                <c:pt idx="1242">
                  <c:v>-3.2004733594400531E-4</c:v>
                </c:pt>
                <c:pt idx="1243">
                  <c:v>-3.2864881863190664E-4</c:v>
                </c:pt>
                <c:pt idx="1244">
                  <c:v>-3.1059006356693196E-4</c:v>
                </c:pt>
                <c:pt idx="1245">
                  <c:v>-3.0011198995143158E-4</c:v>
                </c:pt>
                <c:pt idx="1246">
                  <c:v>-2.9611877329144406E-4</c:v>
                </c:pt>
                <c:pt idx="1247">
                  <c:v>-2.9953168255609787E-4</c:v>
                </c:pt>
                <c:pt idx="1248">
                  <c:v>-2.9097954661279389E-4</c:v>
                </c:pt>
                <c:pt idx="1249">
                  <c:v>-2.82419832905294E-4</c:v>
                </c:pt>
                <c:pt idx="1250">
                  <c:v>-2.7223592564884757E-4</c:v>
                </c:pt>
                <c:pt idx="1251">
                  <c:v>-2.5599627370231389E-4</c:v>
                </c:pt>
                <c:pt idx="1252">
                  <c:v>-2.476519255041644E-4</c:v>
                </c:pt>
                <c:pt idx="1253">
                  <c:v>-2.3752416184840553E-4</c:v>
                </c:pt>
                <c:pt idx="1254">
                  <c:v>-1.8099410150375565E-4</c:v>
                </c:pt>
                <c:pt idx="1255">
                  <c:v>-2.0702657755208268E-4</c:v>
                </c:pt>
                <c:pt idx="1256">
                  <c:v>-2.0336695935112341E-4</c:v>
                </c:pt>
                <c:pt idx="1257">
                  <c:v>-1.7479241865837858E-4</c:v>
                </c:pt>
                <c:pt idx="1258">
                  <c:v>-1.619213531916126E-4</c:v>
                </c:pt>
                <c:pt idx="1259">
                  <c:v>-1.3285305368985304E-4</c:v>
                </c:pt>
                <c:pt idx="1260">
                  <c:v>-1.8492432710540108E-4</c:v>
                </c:pt>
                <c:pt idx="1261">
                  <c:v>-1.7799716873309146E-4</c:v>
                </c:pt>
                <c:pt idx="1262">
                  <c:v>-1.5058228204846975E-4</c:v>
                </c:pt>
                <c:pt idx="1263">
                  <c:v>-1.0203634805049352E-4</c:v>
                </c:pt>
                <c:pt idx="1264">
                  <c:v>-1.2719913837308625E-4</c:v>
                </c:pt>
                <c:pt idx="1265">
                  <c:v>-1.4503030964106673E-4</c:v>
                </c:pt>
                <c:pt idx="1266">
                  <c:v>-1.5760238109582914E-4</c:v>
                </c:pt>
                <c:pt idx="1267">
                  <c:v>-1.5695750799219786E-4</c:v>
                </c:pt>
                <c:pt idx="1268">
                  <c:v>-1.6657089184685499E-4</c:v>
                </c:pt>
                <c:pt idx="1269">
                  <c:v>-1.8201307720131895E-4</c:v>
                </c:pt>
                <c:pt idx="1270">
                  <c:v>-1.6478400736875709E-4</c:v>
                </c:pt>
                <c:pt idx="1271">
                  <c:v>-2.2380423092888946E-4</c:v>
                </c:pt>
                <c:pt idx="1272">
                  <c:v>-3.1821133315020322E-4</c:v>
                </c:pt>
                <c:pt idx="1273">
                  <c:v>-3.0847912475070815E-4</c:v>
                </c:pt>
                <c:pt idx="1274">
                  <c:v>-3.1424069842329812E-4</c:v>
                </c:pt>
                <c:pt idx="1275">
                  <c:v>-3.0583382272878428E-4</c:v>
                </c:pt>
                <c:pt idx="1276">
                  <c:v>-3.0512282232378498E-4</c:v>
                </c:pt>
                <c:pt idx="1277">
                  <c:v>-2.8393077040989148E-4</c:v>
                </c:pt>
                <c:pt idx="1278">
                  <c:v>-2.7266622553411381E-4</c:v>
                </c:pt>
                <c:pt idx="1279">
                  <c:v>-2.6437075573699934E-4</c:v>
                </c:pt>
                <c:pt idx="1280">
                  <c:v>-2.6085783939169236E-4</c:v>
                </c:pt>
                <c:pt idx="1281">
                  <c:v>-4.9273934578790998E-4</c:v>
                </c:pt>
                <c:pt idx="1282">
                  <c:v>-4.717289555020369E-4</c:v>
                </c:pt>
                <c:pt idx="1283">
                  <c:v>-4.5439940136776126E-4</c:v>
                </c:pt>
                <c:pt idx="1284">
                  <c:v>-4.4888628078750041E-4</c:v>
                </c:pt>
                <c:pt idx="1285">
                  <c:v>-4.3667524149948938E-4</c:v>
                </c:pt>
                <c:pt idx="1286">
                  <c:v>-4.1168723219774908E-4</c:v>
                </c:pt>
                <c:pt idx="1287">
                  <c:v>-4.2118909469678127E-4</c:v>
                </c:pt>
                <c:pt idx="1288">
                  <c:v>-4.2831945418030955E-4</c:v>
                </c:pt>
                <c:pt idx="1289">
                  <c:v>-4.0690304887722932E-4</c:v>
                </c:pt>
                <c:pt idx="1290">
                  <c:v>-4.2518531874780524E-4</c:v>
                </c:pt>
                <c:pt idx="1291">
                  <c:v>-4.1301695133570541E-4</c:v>
                </c:pt>
                <c:pt idx="1292">
                  <c:v>-3.9923396447594489E-4</c:v>
                </c:pt>
                <c:pt idx="1293">
                  <c:v>-4.4930146815606457E-4</c:v>
                </c:pt>
                <c:pt idx="1294">
                  <c:v>-4.4775021839051608E-4</c:v>
                </c:pt>
                <c:pt idx="1295">
                  <c:v>-4.3125387220989235E-4</c:v>
                </c:pt>
                <c:pt idx="1296">
                  <c:v>-4.1759088813873765E-4</c:v>
                </c:pt>
                <c:pt idx="1297">
                  <c:v>-4.0392458302706147E-4</c:v>
                </c:pt>
                <c:pt idx="1298">
                  <c:v>-4.1909425205144776E-4</c:v>
                </c:pt>
                <c:pt idx="1299">
                  <c:v>-4.0540072952303821E-4</c:v>
                </c:pt>
                <c:pt idx="1300">
                  <c:v>-3.8310347513030146E-4</c:v>
                </c:pt>
                <c:pt idx="1301">
                  <c:v>-3.7227214666483104E-4</c:v>
                </c:pt>
                <c:pt idx="1302">
                  <c:v>-3.655638340301697E-4</c:v>
                </c:pt>
                <c:pt idx="1303">
                  <c:v>-3.6971816256947096E-4</c:v>
                </c:pt>
                <c:pt idx="1304">
                  <c:v>-3.6321026396979994E-4</c:v>
                </c:pt>
                <c:pt idx="1305">
                  <c:v>-3.379216263486126E-4</c:v>
                </c:pt>
                <c:pt idx="1306">
                  <c:v>-3.2678075532850979E-4</c:v>
                </c:pt>
                <c:pt idx="1307">
                  <c:v>-3.1705701901710965E-4</c:v>
                </c:pt>
                <c:pt idx="1308">
                  <c:v>-3.6056275012376864E-4</c:v>
                </c:pt>
                <c:pt idx="1309">
                  <c:v>-3.7173544162542312E-4</c:v>
                </c:pt>
                <c:pt idx="1310">
                  <c:v>-3.5429231141295166E-4</c:v>
                </c:pt>
                <c:pt idx="1311">
                  <c:v>-3.8957492733598492E-4</c:v>
                </c:pt>
                <c:pt idx="1312">
                  <c:v>-3.8354381049030608E-4</c:v>
                </c:pt>
                <c:pt idx="1313">
                  <c:v>-4.3314488064166208E-4</c:v>
                </c:pt>
                <c:pt idx="1314">
                  <c:v>-4.1849109003636058E-4</c:v>
                </c:pt>
                <c:pt idx="1315">
                  <c:v>-4.1865236641065349E-4</c:v>
                </c:pt>
                <c:pt idx="1316">
                  <c:v>-4.1386855211588319E-4</c:v>
                </c:pt>
                <c:pt idx="1317">
                  <c:v>-4.808116755967716E-4</c:v>
                </c:pt>
                <c:pt idx="1318">
                  <c:v>-4.8011209846877587E-4</c:v>
                </c:pt>
                <c:pt idx="1319">
                  <c:v>-5.3909805991457992E-4</c:v>
                </c:pt>
                <c:pt idx="1320">
                  <c:v>-6.9352225001246073E-4</c:v>
                </c:pt>
                <c:pt idx="1321">
                  <c:v>-7.0636452895494269E-4</c:v>
                </c:pt>
                <c:pt idx="1322">
                  <c:v>-6.2997489529397605E-4</c:v>
                </c:pt>
                <c:pt idx="1323">
                  <c:v>-6.0101728113476718E-4</c:v>
                </c:pt>
                <c:pt idx="1324">
                  <c:v>-7.3701993368976201E-4</c:v>
                </c:pt>
                <c:pt idx="1325">
                  <c:v>-7.126142349885168E-4</c:v>
                </c:pt>
                <c:pt idx="1326">
                  <c:v>-7.1963628794532856E-4</c:v>
                </c:pt>
                <c:pt idx="1327">
                  <c:v>-6.831858994322612E-4</c:v>
                </c:pt>
                <c:pt idx="1328">
                  <c:v>-7.1624933546486169E-4</c:v>
                </c:pt>
                <c:pt idx="1329">
                  <c:v>-7.6152360087330159E-4</c:v>
                </c:pt>
                <c:pt idx="1330">
                  <c:v>-7.9508041075230628E-4</c:v>
                </c:pt>
                <c:pt idx="1331">
                  <c:v>-7.8939264417440087E-4</c:v>
                </c:pt>
                <c:pt idx="1332">
                  <c:v>-8.6518281305705813E-4</c:v>
                </c:pt>
                <c:pt idx="1333">
                  <c:v>-8.3910047209122371E-4</c:v>
                </c:pt>
                <c:pt idx="1334">
                  <c:v>-8.0022717285624856E-4</c:v>
                </c:pt>
                <c:pt idx="1335">
                  <c:v>-7.4076487194853419E-4</c:v>
                </c:pt>
                <c:pt idx="1336">
                  <c:v>-7.4180575683596738E-4</c:v>
                </c:pt>
                <c:pt idx="1337">
                  <c:v>-7.5901097888756981E-4</c:v>
                </c:pt>
                <c:pt idx="1338">
                  <c:v>-8.0076995667557915E-4</c:v>
                </c:pt>
                <c:pt idx="1339">
                  <c:v>-7.6365018902306873E-4</c:v>
                </c:pt>
                <c:pt idx="1340">
                  <c:v>-7.6503418287908714E-4</c:v>
                </c:pt>
                <c:pt idx="1341">
                  <c:v>-7.4153782965683912E-4</c:v>
                </c:pt>
                <c:pt idx="1342">
                  <c:v>-7.0968980610742192E-4</c:v>
                </c:pt>
                <c:pt idx="1343">
                  <c:v>-7.224908371251382E-4</c:v>
                </c:pt>
                <c:pt idx="1344">
                  <c:v>-7.0301327426285304E-4</c:v>
                </c:pt>
                <c:pt idx="1345">
                  <c:v>-6.9718191618682135E-4</c:v>
                </c:pt>
                <c:pt idx="1346">
                  <c:v>-6.2560040723138753E-4</c:v>
                </c:pt>
                <c:pt idx="1347">
                  <c:v>-6.0441025589717432E-4</c:v>
                </c:pt>
                <c:pt idx="1348">
                  <c:v>-6.0546478537935248E-4</c:v>
                </c:pt>
                <c:pt idx="1349">
                  <c:v>-5.2896957965319904E-4</c:v>
                </c:pt>
                <c:pt idx="1350">
                  <c:v>-5.2106607730767549E-4</c:v>
                </c:pt>
                <c:pt idx="1351">
                  <c:v>-5.0280247717615796E-4</c:v>
                </c:pt>
                <c:pt idx="1352">
                  <c:v>-4.9563660617956491E-4</c:v>
                </c:pt>
                <c:pt idx="1353">
                  <c:v>-4.7693918035313917E-4</c:v>
                </c:pt>
                <c:pt idx="1354">
                  <c:v>-4.6336103857404378E-4</c:v>
                </c:pt>
                <c:pt idx="1355">
                  <c:v>-4.3065108566292521E-4</c:v>
                </c:pt>
                <c:pt idx="1356">
                  <c:v>-3.8951277877027099E-4</c:v>
                </c:pt>
                <c:pt idx="1357">
                  <c:v>-3.9715789071977938E-4</c:v>
                </c:pt>
                <c:pt idx="1358">
                  <c:v>-2.6626287475237402E-4</c:v>
                </c:pt>
                <c:pt idx="1359">
                  <c:v>-3.0164606956303478E-4</c:v>
                </c:pt>
                <c:pt idx="1360">
                  <c:v>-2.9774867777376801E-4</c:v>
                </c:pt>
                <c:pt idx="1361">
                  <c:v>-2.8866409138602163E-4</c:v>
                </c:pt>
                <c:pt idx="1362">
                  <c:v>-2.9709144244948225E-4</c:v>
                </c:pt>
                <c:pt idx="1363">
                  <c:v>-2.8813220743614766E-4</c:v>
                </c:pt>
                <c:pt idx="1364">
                  <c:v>-2.3156761361428478E-4</c:v>
                </c:pt>
                <c:pt idx="1365">
                  <c:v>-2.4227000505968569E-4</c:v>
                </c:pt>
                <c:pt idx="1366">
                  <c:v>-3.8340659892713703E-4</c:v>
                </c:pt>
                <c:pt idx="1367">
                  <c:v>-4.2833903957724477E-4</c:v>
                </c:pt>
                <c:pt idx="1368">
                  <c:v>-4.2242809582697659E-4</c:v>
                </c:pt>
                <c:pt idx="1369">
                  <c:v>-4.1052524717399478E-4</c:v>
                </c:pt>
                <c:pt idx="1370">
                  <c:v>-4.004391826944629E-4</c:v>
                </c:pt>
                <c:pt idx="1371">
                  <c:v>-5.1838388968896841E-4</c:v>
                </c:pt>
                <c:pt idx="1372">
                  <c:v>-4.9652964991134696E-4</c:v>
                </c:pt>
                <c:pt idx="1373">
                  <c:v>-6.784432290402523E-4</c:v>
                </c:pt>
                <c:pt idx="1374">
                  <c:v>-6.6331228217503214E-4</c:v>
                </c:pt>
                <c:pt idx="1375">
                  <c:v>-7.2894721627919038E-4</c:v>
                </c:pt>
                <c:pt idx="1376">
                  <c:v>-7.3508786240345252E-4</c:v>
                </c:pt>
                <c:pt idx="1377">
                  <c:v>-6.6736079189417576E-4</c:v>
                </c:pt>
                <c:pt idx="1378">
                  <c:v>-9.0630830046969479E-4</c:v>
                </c:pt>
                <c:pt idx="1379">
                  <c:v>-9.8184227761985237E-4</c:v>
                </c:pt>
                <c:pt idx="1380">
                  <c:v>-9.8592612675445744E-4</c:v>
                </c:pt>
                <c:pt idx="1381">
                  <c:v>-9.6172155002398417E-4</c:v>
                </c:pt>
                <c:pt idx="1382">
                  <c:v>-9.1851606847218417E-4</c:v>
                </c:pt>
                <c:pt idx="1383">
                  <c:v>-8.629578231697571E-4</c:v>
                </c:pt>
                <c:pt idx="1384">
                  <c:v>-8.3595778148851357E-4</c:v>
                </c:pt>
                <c:pt idx="1385">
                  <c:v>-8.0943368735906802E-4</c:v>
                </c:pt>
                <c:pt idx="1386">
                  <c:v>-7.9122487320715002E-4</c:v>
                </c:pt>
                <c:pt idx="1387">
                  <c:v>-7.7818644558297595E-4</c:v>
                </c:pt>
                <c:pt idx="1388">
                  <c:v>-7.5612803327177E-4</c:v>
                </c:pt>
                <c:pt idx="1389">
                  <c:v>-8.4505335726447724E-4</c:v>
                </c:pt>
                <c:pt idx="1390">
                  <c:v>-8.8134233104965732E-4</c:v>
                </c:pt>
                <c:pt idx="1391">
                  <c:v>-9.0972963701694664E-4</c:v>
                </c:pt>
                <c:pt idx="1392">
                  <c:v>-1.054382865300922E-3</c:v>
                </c:pt>
                <c:pt idx="1393">
                  <c:v>-1.0084219132594095E-3</c:v>
                </c:pt>
                <c:pt idx="1394">
                  <c:v>-1.006314422231004E-3</c:v>
                </c:pt>
                <c:pt idx="1395">
                  <c:v>-9.7877866768592264E-4</c:v>
                </c:pt>
                <c:pt idx="1396">
                  <c:v>-9.4720807913689826E-4</c:v>
                </c:pt>
                <c:pt idx="1397">
                  <c:v>-9.4482931788212546E-4</c:v>
                </c:pt>
                <c:pt idx="1398">
                  <c:v>-9.4651838989528515E-4</c:v>
                </c:pt>
                <c:pt idx="1399">
                  <c:v>-9.2402964166030197E-4</c:v>
                </c:pt>
                <c:pt idx="1400">
                  <c:v>-8.9139671226831879E-4</c:v>
                </c:pt>
                <c:pt idx="1401">
                  <c:v>-8.8878552537715119E-4</c:v>
                </c:pt>
                <c:pt idx="1402">
                  <c:v>-8.2616991420185991E-4</c:v>
                </c:pt>
                <c:pt idx="1403">
                  <c:v>-8.0165712179880867E-4</c:v>
                </c:pt>
                <c:pt idx="1404">
                  <c:v>-7.9837849968646883E-4</c:v>
                </c:pt>
                <c:pt idx="1405">
                  <c:v>-8.0627486915331177E-4</c:v>
                </c:pt>
                <c:pt idx="1406">
                  <c:v>-7.0747122501828665E-4</c:v>
                </c:pt>
                <c:pt idx="1407">
                  <c:v>-7.002079701563397E-4</c:v>
                </c:pt>
                <c:pt idx="1408">
                  <c:v>-6.213597960670553E-4</c:v>
                </c:pt>
                <c:pt idx="1409">
                  <c:v>-6.1847584735327658E-4</c:v>
                </c:pt>
                <c:pt idx="1410">
                  <c:v>-5.7068762793169346E-4</c:v>
                </c:pt>
                <c:pt idx="1411">
                  <c:v>-5.9130880697670358E-4</c:v>
                </c:pt>
                <c:pt idx="1412">
                  <c:v>-5.6642867712003713E-4</c:v>
                </c:pt>
                <c:pt idx="1413">
                  <c:v>-5.0302950942963758E-4</c:v>
                </c:pt>
                <c:pt idx="1414">
                  <c:v>-5.1347331206543488E-4</c:v>
                </c:pt>
                <c:pt idx="1415">
                  <c:v>-4.8452655409983285E-4</c:v>
                </c:pt>
                <c:pt idx="1416">
                  <c:v>-5.2602602183948006E-4</c:v>
                </c:pt>
                <c:pt idx="1417">
                  <c:v>-5.3075966673243337E-4</c:v>
                </c:pt>
                <c:pt idx="1418">
                  <c:v>-5.1621737866213433E-4</c:v>
                </c:pt>
                <c:pt idx="1419">
                  <c:v>-4.9285091971968417E-4</c:v>
                </c:pt>
                <c:pt idx="1420">
                  <c:v>-4.739880384308348E-4</c:v>
                </c:pt>
                <c:pt idx="1421">
                  <c:v>-4.6782125082255543E-4</c:v>
                </c:pt>
                <c:pt idx="1422">
                  <c:v>-4.9823792811382322E-4</c:v>
                </c:pt>
                <c:pt idx="1423">
                  <c:v>-4.8696454640711118E-4</c:v>
                </c:pt>
                <c:pt idx="1424">
                  <c:v>-4.7588180500628472E-4</c:v>
                </c:pt>
                <c:pt idx="1425">
                  <c:v>-4.66675265294391E-4</c:v>
                </c:pt>
                <c:pt idx="1426">
                  <c:v>-4.6137566536229551E-4</c:v>
                </c:pt>
                <c:pt idx="1427">
                  <c:v>-4.671720389392711E-4</c:v>
                </c:pt>
                <c:pt idx="1428">
                  <c:v>-5.1289380823181269E-4</c:v>
                </c:pt>
                <c:pt idx="1429">
                  <c:v>-5.1110563740215382E-4</c:v>
                </c:pt>
                <c:pt idx="1430">
                  <c:v>-4.6638226445011593E-4</c:v>
                </c:pt>
                <c:pt idx="1431">
                  <c:v>-4.9468168215902953E-4</c:v>
                </c:pt>
                <c:pt idx="1432">
                  <c:v>-5.0759234122538233E-4</c:v>
                </c:pt>
                <c:pt idx="1433">
                  <c:v>-6.5262951193152555E-4</c:v>
                </c:pt>
                <c:pt idx="1434">
                  <c:v>-5.9016478112227451E-4</c:v>
                </c:pt>
                <c:pt idx="1435">
                  <c:v>-6.0944591455855672E-4</c:v>
                </c:pt>
                <c:pt idx="1436">
                  <c:v>-5.8936696990631219E-4</c:v>
                </c:pt>
                <c:pt idx="1437">
                  <c:v>-6.1325655112028348E-4</c:v>
                </c:pt>
                <c:pt idx="1438">
                  <c:v>-5.9485804739879483E-4</c:v>
                </c:pt>
                <c:pt idx="1439">
                  <c:v>-6.037672537977587E-4</c:v>
                </c:pt>
                <c:pt idx="1440">
                  <c:v>-5.5226138259666048E-4</c:v>
                </c:pt>
                <c:pt idx="1441">
                  <c:v>-5.3444710233115122E-4</c:v>
                </c:pt>
                <c:pt idx="1442">
                  <c:v>-4.5212722099914447E-4</c:v>
                </c:pt>
                <c:pt idx="1443">
                  <c:v>-4.3964268809127609E-4</c:v>
                </c:pt>
                <c:pt idx="1444">
                  <c:v>-4.7308531516249608E-4</c:v>
                </c:pt>
                <c:pt idx="1445">
                  <c:v>-4.5185848914849007E-4</c:v>
                </c:pt>
                <c:pt idx="1446">
                  <c:v>-4.1733937814576115E-4</c:v>
                </c:pt>
                <c:pt idx="1447">
                  <c:v>-4.1758360204856244E-4</c:v>
                </c:pt>
                <c:pt idx="1448">
                  <c:v>-4.3942830557906645E-4</c:v>
                </c:pt>
                <c:pt idx="1449">
                  <c:v>-4.230073072835695E-4</c:v>
                </c:pt>
                <c:pt idx="1450">
                  <c:v>-4.0866036799391245E-4</c:v>
                </c:pt>
                <c:pt idx="1451">
                  <c:v>-4.0004042153098584E-4</c:v>
                </c:pt>
                <c:pt idx="1452">
                  <c:v>-3.8657760697294931E-4</c:v>
                </c:pt>
                <c:pt idx="1453">
                  <c:v>-3.7197913778835721E-4</c:v>
                </c:pt>
                <c:pt idx="1454">
                  <c:v>-3.5431093427007308E-4</c:v>
                </c:pt>
                <c:pt idx="1455">
                  <c:v>-3.7610346155700586E-4</c:v>
                </c:pt>
                <c:pt idx="1456">
                  <c:v>-3.5623249291343533E-4</c:v>
                </c:pt>
                <c:pt idx="1457">
                  <c:v>-3.5640505224485554E-4</c:v>
                </c:pt>
                <c:pt idx="1458">
                  <c:v>-3.4588449261803515E-4</c:v>
                </c:pt>
                <c:pt idx="1459">
                  <c:v>-3.1945962874515963E-4</c:v>
                </c:pt>
                <c:pt idx="1460">
                  <c:v>-3.2969057567785955E-4</c:v>
                </c:pt>
                <c:pt idx="1461">
                  <c:v>-3.3413269427020503E-4</c:v>
                </c:pt>
                <c:pt idx="1462">
                  <c:v>-2.8982189866102608E-4</c:v>
                </c:pt>
                <c:pt idx="1463">
                  <c:v>-2.7245160523408149E-4</c:v>
                </c:pt>
                <c:pt idx="1464">
                  <c:v>-2.680232954612729E-4</c:v>
                </c:pt>
                <c:pt idx="1465">
                  <c:v>-2.5336390159869104E-4</c:v>
                </c:pt>
                <c:pt idx="1466">
                  <c:v>-2.2743741294718907E-4</c:v>
                </c:pt>
                <c:pt idx="1467">
                  <c:v>-2.2558104541857017E-4</c:v>
                </c:pt>
                <c:pt idx="1468">
                  <c:v>-2.2981322983237155E-4</c:v>
                </c:pt>
                <c:pt idx="1469">
                  <c:v>-2.4098189785432073E-4</c:v>
                </c:pt>
                <c:pt idx="1470">
                  <c:v>-2.716972671177331E-4</c:v>
                </c:pt>
                <c:pt idx="1471">
                  <c:v>-2.6248856804816641E-4</c:v>
                </c:pt>
                <c:pt idx="1472">
                  <c:v>-3.1907910257234038E-4</c:v>
                </c:pt>
                <c:pt idx="1473">
                  <c:v>-3.1020622211065776E-4</c:v>
                </c:pt>
                <c:pt idx="1474">
                  <c:v>-3.3027616140482717E-4</c:v>
                </c:pt>
                <c:pt idx="1475">
                  <c:v>-3.5275580717771248E-4</c:v>
                </c:pt>
                <c:pt idx="1476">
                  <c:v>-3.3853148403867317E-4</c:v>
                </c:pt>
                <c:pt idx="1477">
                  <c:v>-3.3002995789360701E-4</c:v>
                </c:pt>
                <c:pt idx="1478">
                  <c:v>-3.1816321752491707E-4</c:v>
                </c:pt>
                <c:pt idx="1479">
                  <c:v>-3.6405268223390057E-4</c:v>
                </c:pt>
                <c:pt idx="1480">
                  <c:v>-3.5284477348536094E-4</c:v>
                </c:pt>
                <c:pt idx="1481">
                  <c:v>-3.232407944389972E-4</c:v>
                </c:pt>
                <c:pt idx="1482">
                  <c:v>-3.0596022192796058E-4</c:v>
                </c:pt>
                <c:pt idx="1483">
                  <c:v>-2.9262453204297208E-4</c:v>
                </c:pt>
                <c:pt idx="1484">
                  <c:v>-2.8595689570986671E-4</c:v>
                </c:pt>
                <c:pt idx="1485">
                  <c:v>-2.7195382034443346E-4</c:v>
                </c:pt>
                <c:pt idx="1486">
                  <c:v>-2.6332994602717248E-4</c:v>
                </c:pt>
                <c:pt idx="1487">
                  <c:v>-2.8171377580793174E-4</c:v>
                </c:pt>
                <c:pt idx="1488">
                  <c:v>-2.7134586480063555E-4</c:v>
                </c:pt>
                <c:pt idx="1489">
                  <c:v>-2.5022355752202078E-4</c:v>
                </c:pt>
                <c:pt idx="1490">
                  <c:v>-1.9154603223825944E-4</c:v>
                </c:pt>
                <c:pt idx="1491">
                  <c:v>-1.6557354094832725E-4</c:v>
                </c:pt>
                <c:pt idx="1492">
                  <c:v>-1.7663366706598447E-4</c:v>
                </c:pt>
                <c:pt idx="1493">
                  <c:v>-1.983537872349749E-4</c:v>
                </c:pt>
                <c:pt idx="1494">
                  <c:v>-1.8175571472653297E-4</c:v>
                </c:pt>
                <c:pt idx="1495">
                  <c:v>-1.9374266900520234E-4</c:v>
                </c:pt>
                <c:pt idx="1496">
                  <c:v>-1.751017326614925E-4</c:v>
                </c:pt>
                <c:pt idx="1497">
                  <c:v>-1.9230144124364712E-4</c:v>
                </c:pt>
                <c:pt idx="1498">
                  <c:v>-1.9089975811921355E-4</c:v>
                </c:pt>
                <c:pt idx="1499">
                  <c:v>-2.0458661987857879E-4</c:v>
                </c:pt>
                <c:pt idx="1500">
                  <c:v>-1.8959260951485521E-4</c:v>
                </c:pt>
                <c:pt idx="1501">
                  <c:v>-1.9660729854021331E-4</c:v>
                </c:pt>
                <c:pt idx="1502">
                  <c:v>-1.9046517020803036E-4</c:v>
                </c:pt>
                <c:pt idx="1503">
                  <c:v>-2.4422240603780044E-4</c:v>
                </c:pt>
                <c:pt idx="1504">
                  <c:v>-2.3906731396095549E-4</c:v>
                </c:pt>
                <c:pt idx="1505">
                  <c:v>-2.6554898335913164E-4</c:v>
                </c:pt>
                <c:pt idx="1506">
                  <c:v>-2.6000443929647267E-4</c:v>
                </c:pt>
                <c:pt idx="1507">
                  <c:v>-2.8206217782507001E-4</c:v>
                </c:pt>
                <c:pt idx="1508">
                  <c:v>-2.1280473522577691E-4</c:v>
                </c:pt>
                <c:pt idx="1509">
                  <c:v>-1.9373810399937548E-4</c:v>
                </c:pt>
                <c:pt idx="1510">
                  <c:v>-4.6269846771412074E-4</c:v>
                </c:pt>
                <c:pt idx="1511">
                  <c:v>-4.6034827308607401E-4</c:v>
                </c:pt>
                <c:pt idx="1512">
                  <c:v>-4.7474473307998157E-4</c:v>
                </c:pt>
                <c:pt idx="1513">
                  <c:v>-4.4887658793749542E-4</c:v>
                </c:pt>
                <c:pt idx="1514">
                  <c:v>-4.3643473631493532E-4</c:v>
                </c:pt>
                <c:pt idx="1515">
                  <c:v>-4.0295055117935992E-4</c:v>
                </c:pt>
                <c:pt idx="1516">
                  <c:v>-3.8634421436114591E-4</c:v>
                </c:pt>
                <c:pt idx="1517">
                  <c:v>-3.6281758231673116E-4</c:v>
                </c:pt>
                <c:pt idx="1518">
                  <c:v>-4.2298229956411675E-4</c:v>
                </c:pt>
                <c:pt idx="1519">
                  <c:v>-4.686358859086101E-4</c:v>
                </c:pt>
                <c:pt idx="1520">
                  <c:v>-4.6219867042550605E-4</c:v>
                </c:pt>
                <c:pt idx="1521">
                  <c:v>-4.487959223174198E-4</c:v>
                </c:pt>
                <c:pt idx="1522">
                  <c:v>-4.6318155658196526E-4</c:v>
                </c:pt>
                <c:pt idx="1523">
                  <c:v>-4.5456999078227468E-4</c:v>
                </c:pt>
                <c:pt idx="1524">
                  <c:v>-4.3898029568227158E-4</c:v>
                </c:pt>
                <c:pt idx="1525">
                  <c:v>-4.3438027473427976E-4</c:v>
                </c:pt>
                <c:pt idx="1526">
                  <c:v>-4.2501417915904907E-4</c:v>
                </c:pt>
                <c:pt idx="1527">
                  <c:v>-4.2235955971360557E-4</c:v>
                </c:pt>
                <c:pt idx="1528">
                  <c:v>-5.168072312559599E-4</c:v>
                </c:pt>
                <c:pt idx="1529">
                  <c:v>-5.0650663499909182E-4</c:v>
                </c:pt>
                <c:pt idx="1530">
                  <c:v>-5.4094548664936613E-4</c:v>
                </c:pt>
                <c:pt idx="1531">
                  <c:v>-5.2849852259913212E-4</c:v>
                </c:pt>
                <c:pt idx="1532">
                  <c:v>-5.0670716180407905E-4</c:v>
                </c:pt>
                <c:pt idx="1533">
                  <c:v>-4.72549089569155E-4</c:v>
                </c:pt>
                <c:pt idx="1534">
                  <c:v>-4.5460048030100919E-4</c:v>
                </c:pt>
                <c:pt idx="1535">
                  <c:v>-4.5269523413385773E-4</c:v>
                </c:pt>
                <c:pt idx="1536">
                  <c:v>-4.3256898589146881E-4</c:v>
                </c:pt>
                <c:pt idx="1537">
                  <c:v>-5.5264320576601112E-4</c:v>
                </c:pt>
                <c:pt idx="1538">
                  <c:v>-5.3684002955473173E-4</c:v>
                </c:pt>
                <c:pt idx="1539">
                  <c:v>-5.0669635339607526E-4</c:v>
                </c:pt>
                <c:pt idx="1540">
                  <c:v>-5.0381950594376255E-4</c:v>
                </c:pt>
                <c:pt idx="1541">
                  <c:v>-4.6236318642225803E-4</c:v>
                </c:pt>
                <c:pt idx="1542">
                  <c:v>-4.0418330773359362E-4</c:v>
                </c:pt>
                <c:pt idx="1543">
                  <c:v>-3.8195898152293048E-4</c:v>
                </c:pt>
                <c:pt idx="1544">
                  <c:v>-4.2591876578214008E-4</c:v>
                </c:pt>
                <c:pt idx="1545">
                  <c:v>-4.0509501039330016E-4</c:v>
                </c:pt>
                <c:pt idx="1546">
                  <c:v>-4.2856145999809229E-4</c:v>
                </c:pt>
                <c:pt idx="1547">
                  <c:v>-7.0032467918327375E-4</c:v>
                </c:pt>
                <c:pt idx="1548">
                  <c:v>-8.2327900875620583E-4</c:v>
                </c:pt>
                <c:pt idx="1549">
                  <c:v>-6.5919976012430244E-4</c:v>
                </c:pt>
                <c:pt idx="1550">
                  <c:v>-6.4156004592463704E-4</c:v>
                </c:pt>
                <c:pt idx="1551">
                  <c:v>-8.5001261543944683E-4</c:v>
                </c:pt>
                <c:pt idx="1552">
                  <c:v>-9.0940046392942937E-4</c:v>
                </c:pt>
                <c:pt idx="1553">
                  <c:v>-8.8833574285353224E-4</c:v>
                </c:pt>
                <c:pt idx="1554">
                  <c:v>-8.5045670783021705E-4</c:v>
                </c:pt>
                <c:pt idx="1555">
                  <c:v>-9.8486609181546434E-4</c:v>
                </c:pt>
                <c:pt idx="1556">
                  <c:v>-1.0146087704223179E-3</c:v>
                </c:pt>
                <c:pt idx="1557">
                  <c:v>-9.7875279637494954E-4</c:v>
                </c:pt>
                <c:pt idx="1558">
                  <c:v>-9.268470611503238E-4</c:v>
                </c:pt>
                <c:pt idx="1559">
                  <c:v>-9.2581996888384862E-4</c:v>
                </c:pt>
                <c:pt idx="1560">
                  <c:v>-9.3115886150672931E-4</c:v>
                </c:pt>
                <c:pt idx="1561">
                  <c:v>-8.9395076722999982E-4</c:v>
                </c:pt>
                <c:pt idx="1562">
                  <c:v>-8.5665892400388821E-4</c:v>
                </c:pt>
                <c:pt idx="1563">
                  <c:v>-8.351304627112736E-4</c:v>
                </c:pt>
                <c:pt idx="1564">
                  <c:v>-8.1337348154631405E-4</c:v>
                </c:pt>
                <c:pt idx="1565">
                  <c:v>-7.9228072887461076E-4</c:v>
                </c:pt>
                <c:pt idx="1566">
                  <c:v>-7.7695372725629169E-4</c:v>
                </c:pt>
                <c:pt idx="1567">
                  <c:v>-7.8951371766767219E-4</c:v>
                </c:pt>
                <c:pt idx="1568">
                  <c:v>-7.4850161274524663E-4</c:v>
                </c:pt>
                <c:pt idx="1569">
                  <c:v>-8.0475848296519251E-4</c:v>
                </c:pt>
                <c:pt idx="1570">
                  <c:v>-7.7706711322305755E-4</c:v>
                </c:pt>
                <c:pt idx="1571">
                  <c:v>-7.5970157930019906E-4</c:v>
                </c:pt>
                <c:pt idx="1572">
                  <c:v>-7.8882008018083373E-4</c:v>
                </c:pt>
                <c:pt idx="1573">
                  <c:v>-8.689167425882607E-4</c:v>
                </c:pt>
                <c:pt idx="1574">
                  <c:v>-8.398390862953824E-4</c:v>
                </c:pt>
                <c:pt idx="1575">
                  <c:v>-8.7406727824981345E-4</c:v>
                </c:pt>
                <c:pt idx="1576">
                  <c:v>-8.4820633258515766E-4</c:v>
                </c:pt>
                <c:pt idx="1577">
                  <c:v>-8.574302394693203E-4</c:v>
                </c:pt>
                <c:pt idx="1578">
                  <c:v>-8.3916621623576543E-4</c:v>
                </c:pt>
                <c:pt idx="1579">
                  <c:v>-7.9352004893703165E-4</c:v>
                </c:pt>
                <c:pt idx="1580">
                  <c:v>-7.6861411471308933E-4</c:v>
                </c:pt>
                <c:pt idx="1581">
                  <c:v>-6.3259428032633007E-4</c:v>
                </c:pt>
                <c:pt idx="1582">
                  <c:v>-6.098920384368866E-4</c:v>
                </c:pt>
                <c:pt idx="1583">
                  <c:v>-5.9416832023903186E-4</c:v>
                </c:pt>
                <c:pt idx="1584">
                  <c:v>-6.105868762799956E-4</c:v>
                </c:pt>
                <c:pt idx="1585">
                  <c:v>-5.8913444631231192E-4</c:v>
                </c:pt>
                <c:pt idx="1586">
                  <c:v>-5.4070844265457531E-4</c:v>
                </c:pt>
                <c:pt idx="1587">
                  <c:v>-5.3366014950917786E-4</c:v>
                </c:pt>
                <c:pt idx="1588">
                  <c:v>-5.1902049958608911E-4</c:v>
                </c:pt>
                <c:pt idx="1589">
                  <c:v>-5.097522604538019E-4</c:v>
                </c:pt>
                <c:pt idx="1590">
                  <c:v>-5.0772562011377977E-4</c:v>
                </c:pt>
                <c:pt idx="1591">
                  <c:v>-4.8104333428568286E-4</c:v>
                </c:pt>
                <c:pt idx="1592">
                  <c:v>-5.8102550058335514E-4</c:v>
                </c:pt>
                <c:pt idx="1593">
                  <c:v>-5.6372790035745394E-4</c:v>
                </c:pt>
                <c:pt idx="1594">
                  <c:v>-5.3135829496286696E-4</c:v>
                </c:pt>
                <c:pt idx="1595">
                  <c:v>-5.6126426129758926E-4</c:v>
                </c:pt>
                <c:pt idx="1596">
                  <c:v>-5.5149361270933597E-4</c:v>
                </c:pt>
                <c:pt idx="1597">
                  <c:v>-4.6985458525226404E-4</c:v>
                </c:pt>
                <c:pt idx="1598">
                  <c:v>-4.9860701261817666E-4</c:v>
                </c:pt>
                <c:pt idx="1599">
                  <c:v>-4.8363486080059648E-4</c:v>
                </c:pt>
                <c:pt idx="1600">
                  <c:v>-4.6652767115975722E-4</c:v>
                </c:pt>
                <c:pt idx="1601">
                  <c:v>-4.5467800070965567E-4</c:v>
                </c:pt>
                <c:pt idx="1602">
                  <c:v>-4.8140866193781327E-4</c:v>
                </c:pt>
                <c:pt idx="1603">
                  <c:v>-4.7504049618978157E-4</c:v>
                </c:pt>
                <c:pt idx="1604">
                  <c:v>-4.6836951431275135E-4</c:v>
                </c:pt>
                <c:pt idx="1605">
                  <c:v>-4.6379316434347719E-4</c:v>
                </c:pt>
                <c:pt idx="1606">
                  <c:v>-4.7396017678330349E-4</c:v>
                </c:pt>
                <c:pt idx="1607">
                  <c:v>-3.8222988028431532E-4</c:v>
                </c:pt>
                <c:pt idx="1608">
                  <c:v>-3.6559276064772328E-4</c:v>
                </c:pt>
                <c:pt idx="1609">
                  <c:v>-3.5081691469740408E-4</c:v>
                </c:pt>
                <c:pt idx="1610">
                  <c:v>-4.1995487632710474E-4</c:v>
                </c:pt>
                <c:pt idx="1611">
                  <c:v>-3.6983388404148235E-4</c:v>
                </c:pt>
                <c:pt idx="1612">
                  <c:v>-3.7074232702476607E-4</c:v>
                </c:pt>
                <c:pt idx="1613">
                  <c:v>-3.5961108882552855E-4</c:v>
                </c:pt>
                <c:pt idx="1614">
                  <c:v>-3.5314636828250582E-4</c:v>
                </c:pt>
                <c:pt idx="1615">
                  <c:v>-3.381001729998024E-4</c:v>
                </c:pt>
                <c:pt idx="1616">
                  <c:v>-3.1163696488277221E-4</c:v>
                </c:pt>
                <c:pt idx="1617">
                  <c:v>-2.7805631489823221E-4</c:v>
                </c:pt>
                <c:pt idx="1618">
                  <c:v>-2.6894742932349864E-4</c:v>
                </c:pt>
                <c:pt idx="1619">
                  <c:v>-2.572387312940498E-4</c:v>
                </c:pt>
                <c:pt idx="1620">
                  <c:v>-2.7720054652867249E-4</c:v>
                </c:pt>
                <c:pt idx="1621">
                  <c:v>-2.7203410973712145E-4</c:v>
                </c:pt>
                <c:pt idx="1622">
                  <c:v>-2.9697398337731395E-4</c:v>
                </c:pt>
                <c:pt idx="1623">
                  <c:v>-2.8788228317199116E-4</c:v>
                </c:pt>
                <c:pt idx="1624">
                  <c:v>-4.1798272750224249E-4</c:v>
                </c:pt>
                <c:pt idx="1625">
                  <c:v>-4.1804216706405398E-4</c:v>
                </c:pt>
                <c:pt idx="1626">
                  <c:v>-5.1402621545152511E-4</c:v>
                </c:pt>
                <c:pt idx="1627">
                  <c:v>-4.8844086372073375E-4</c:v>
                </c:pt>
                <c:pt idx="1628">
                  <c:v>-4.9788462688833072E-4</c:v>
                </c:pt>
                <c:pt idx="1629">
                  <c:v>-5.0270869551294849E-4</c:v>
                </c:pt>
                <c:pt idx="1630">
                  <c:v>-5.3548072526874769E-4</c:v>
                </c:pt>
                <c:pt idx="1631">
                  <c:v>-5.4854922299061063E-4</c:v>
                </c:pt>
                <c:pt idx="1632">
                  <c:v>-5.4830970116059169E-4</c:v>
                </c:pt>
                <c:pt idx="1633">
                  <c:v>-5.4879907872005553E-4</c:v>
                </c:pt>
                <c:pt idx="1634">
                  <c:v>-5.2375511137021415E-4</c:v>
                </c:pt>
                <c:pt idx="1635">
                  <c:v>-5.0945286407838477E-4</c:v>
                </c:pt>
                <c:pt idx="1636">
                  <c:v>-4.8761924561770446E-4</c:v>
                </c:pt>
                <c:pt idx="1637">
                  <c:v>-5.5823665819655752E-4</c:v>
                </c:pt>
                <c:pt idx="1638">
                  <c:v>-5.5379671457750563E-4</c:v>
                </c:pt>
                <c:pt idx="1639">
                  <c:v>-5.7832656239437564E-4</c:v>
                </c:pt>
                <c:pt idx="1640">
                  <c:v>-1.0187348890323949E-3</c:v>
                </c:pt>
                <c:pt idx="1641">
                  <c:v>-9.8594796099676246E-4</c:v>
                </c:pt>
                <c:pt idx="1642">
                  <c:v>-8.3108352036955001E-4</c:v>
                </c:pt>
                <c:pt idx="1643">
                  <c:v>-8.7726879246237584E-4</c:v>
                </c:pt>
                <c:pt idx="1644">
                  <c:v>-9.1725587322314436E-4</c:v>
                </c:pt>
                <c:pt idx="1645">
                  <c:v>-8.379659716081496E-4</c:v>
                </c:pt>
                <c:pt idx="1646">
                  <c:v>-8.3772370735967589E-4</c:v>
                </c:pt>
                <c:pt idx="1647">
                  <c:v>-9.2194417447519E-4</c:v>
                </c:pt>
                <c:pt idx="1648">
                  <c:v>-9.6959191982310398E-4</c:v>
                </c:pt>
                <c:pt idx="1649">
                  <c:v>-9.6293082412899191E-4</c:v>
                </c:pt>
                <c:pt idx="1650">
                  <c:v>-9.3752555309177641E-4</c:v>
                </c:pt>
                <c:pt idx="1651">
                  <c:v>-8.8042827888624054E-4</c:v>
                </c:pt>
                <c:pt idx="1652">
                  <c:v>-8.3352026463816818E-4</c:v>
                </c:pt>
                <c:pt idx="1653">
                  <c:v>-8.995076964287877E-4</c:v>
                </c:pt>
                <c:pt idx="1654">
                  <c:v>-9.1969883425766126E-4</c:v>
                </c:pt>
                <c:pt idx="1655">
                  <c:v>-8.8269470598067458E-4</c:v>
                </c:pt>
                <c:pt idx="1656">
                  <c:v>-8.6470112505549433E-4</c:v>
                </c:pt>
                <c:pt idx="1657">
                  <c:v>-7.884322555458804E-4</c:v>
                </c:pt>
                <c:pt idx="1658">
                  <c:v>-9.9837899511429008E-4</c:v>
                </c:pt>
                <c:pt idx="1659">
                  <c:v>-9.6914152943933197E-4</c:v>
                </c:pt>
                <c:pt idx="1660">
                  <c:v>-1.0516227804685981E-3</c:v>
                </c:pt>
                <c:pt idx="1661">
                  <c:v>-1.0238428070297653E-3</c:v>
                </c:pt>
                <c:pt idx="1662">
                  <c:v>-9.9255614769695158E-4</c:v>
                </c:pt>
                <c:pt idx="1663">
                  <c:v>-1.0202864144396957E-3</c:v>
                </c:pt>
                <c:pt idx="1664">
                  <c:v>-1.0717958790943756E-3</c:v>
                </c:pt>
                <c:pt idx="1665">
                  <c:v>-1.0505850594584041E-3</c:v>
                </c:pt>
                <c:pt idx="1666">
                  <c:v>-9.7304694673656066E-4</c:v>
                </c:pt>
                <c:pt idx="1667">
                  <c:v>-9.3455539131607958E-4</c:v>
                </c:pt>
                <c:pt idx="1668">
                  <c:v>-9.5562666856671642E-4</c:v>
                </c:pt>
                <c:pt idx="1669">
                  <c:v>-1.0595620507687807E-3</c:v>
                </c:pt>
                <c:pt idx="1670">
                  <c:v>-1.1017025622805209E-3</c:v>
                </c:pt>
                <c:pt idx="1671">
                  <c:v>-1.0739919889240263E-3</c:v>
                </c:pt>
                <c:pt idx="1672">
                  <c:v>-1.0280833411731344E-3</c:v>
                </c:pt>
                <c:pt idx="1673">
                  <c:v>-1.0487030132597514E-3</c:v>
                </c:pt>
                <c:pt idx="1674">
                  <c:v>-1.0643267294312727E-3</c:v>
                </c:pt>
                <c:pt idx="1675">
                  <c:v>-1.0638047878249472E-3</c:v>
                </c:pt>
                <c:pt idx="1676">
                  <c:v>-1.0502696475104308E-3</c:v>
                </c:pt>
                <c:pt idx="1677">
                  <c:v>-1.0274864289691202E-3</c:v>
                </c:pt>
                <c:pt idx="1678">
                  <c:v>-9.9941331651889789E-4</c:v>
                </c:pt>
                <c:pt idx="1679">
                  <c:v>-1.1314145791350982E-3</c:v>
                </c:pt>
                <c:pt idx="1680">
                  <c:v>-1.0678833571304389E-3</c:v>
                </c:pt>
                <c:pt idx="1681">
                  <c:v>-9.6413992693517524E-4</c:v>
                </c:pt>
                <c:pt idx="1682">
                  <c:v>-9.3533342382954101E-4</c:v>
                </c:pt>
                <c:pt idx="1683">
                  <c:v>-9.0113947323494008E-4</c:v>
                </c:pt>
                <c:pt idx="1684">
                  <c:v>-9.2170488049996609E-4</c:v>
                </c:pt>
                <c:pt idx="1685">
                  <c:v>-8.9362645799416658E-4</c:v>
                </c:pt>
                <c:pt idx="1686">
                  <c:v>-9.215572427279541E-4</c:v>
                </c:pt>
                <c:pt idx="1687">
                  <c:v>-9.5096838262155429E-4</c:v>
                </c:pt>
                <c:pt idx="1688">
                  <c:v>-9.2315451253417008E-4</c:v>
                </c:pt>
                <c:pt idx="1689">
                  <c:v>-8.7987669637086064E-4</c:v>
                </c:pt>
                <c:pt idx="1690">
                  <c:v>-7.8121449973234277E-4</c:v>
                </c:pt>
                <c:pt idx="1691">
                  <c:v>-7.5581984171318539E-4</c:v>
                </c:pt>
                <c:pt idx="1692">
                  <c:v>-7.3646733012680597E-4</c:v>
                </c:pt>
                <c:pt idx="1693">
                  <c:v>-7.0128952685018047E-4</c:v>
                </c:pt>
                <c:pt idx="1694">
                  <c:v>-6.8766907116730655E-4</c:v>
                </c:pt>
                <c:pt idx="1695">
                  <c:v>-6.5621031059830929E-4</c:v>
                </c:pt>
                <c:pt idx="1696">
                  <c:v>-6.4367106344428342E-4</c:v>
                </c:pt>
                <c:pt idx="1697">
                  <c:v>-6.2139175286280476E-4</c:v>
                </c:pt>
                <c:pt idx="1698">
                  <c:v>-4.8615509771146983E-4</c:v>
                </c:pt>
                <c:pt idx="1699">
                  <c:v>-4.6462459637153881E-4</c:v>
                </c:pt>
                <c:pt idx="1700">
                  <c:v>-4.477031691158327E-4</c:v>
                </c:pt>
                <c:pt idx="1701">
                  <c:v>-4.3387050094539242E-4</c:v>
                </c:pt>
                <c:pt idx="1702">
                  <c:v>-4.1199593670468269E-4</c:v>
                </c:pt>
                <c:pt idx="1703">
                  <c:v>-4.3816845164347594E-4</c:v>
                </c:pt>
                <c:pt idx="1704">
                  <c:v>-4.2473297032960392E-4</c:v>
                </c:pt>
                <c:pt idx="1705">
                  <c:v>-4.2250224154968976E-4</c:v>
                </c:pt>
                <c:pt idx="1706">
                  <c:v>-3.8221138890933852E-4</c:v>
                </c:pt>
                <c:pt idx="1707">
                  <c:v>-3.0633697581051533E-4</c:v>
                </c:pt>
                <c:pt idx="1708">
                  <c:v>-3.1902838393179007E-4</c:v>
                </c:pt>
                <c:pt idx="1709">
                  <c:v>-2.3378416364839899E-4</c:v>
                </c:pt>
                <c:pt idx="1710">
                  <c:v>-1.8035423226188911E-4</c:v>
                </c:pt>
                <c:pt idx="1711">
                  <c:v>-1.6816442436907972E-4</c:v>
                </c:pt>
                <c:pt idx="1712">
                  <c:v>-1.3694614738364556E-4</c:v>
                </c:pt>
                <c:pt idx="1713">
                  <c:v>-1.2169257882846629E-4</c:v>
                </c:pt>
                <c:pt idx="1714">
                  <c:v>-1.2027030651125098E-4</c:v>
                </c:pt>
                <c:pt idx="1715">
                  <c:v>-1.1963560536399488E-4</c:v>
                </c:pt>
                <c:pt idx="1716">
                  <c:v>-8.5823079838406226E-5</c:v>
                </c:pt>
                <c:pt idx="1717">
                  <c:v>-8.5753359128464465E-5</c:v>
                </c:pt>
                <c:pt idx="1718">
                  <c:v>-8.9366980038153805E-5</c:v>
                </c:pt>
                <c:pt idx="1719">
                  <c:v>-9.228938800788824E-5</c:v>
                </c:pt>
                <c:pt idx="1720">
                  <c:v>-1.3158606450082872E-4</c:v>
                </c:pt>
                <c:pt idx="1721">
                  <c:v>-6.0574278244865821E-5</c:v>
                </c:pt>
                <c:pt idx="1722">
                  <c:v>-2.8316994550778888E-5</c:v>
                </c:pt>
                <c:pt idx="1723">
                  <c:v>-2.3935423291585052E-5</c:v>
                </c:pt>
                <c:pt idx="1724">
                  <c:v>1.5708198464324706E-5</c:v>
                </c:pt>
                <c:pt idx="1725">
                  <c:v>3.3361504728800876E-5</c:v>
                </c:pt>
                <c:pt idx="1726">
                  <c:v>3.6078359163170297E-5</c:v>
                </c:pt>
                <c:pt idx="1727">
                  <c:v>-6.596403012322246E-5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RISKSTATS!$BB$2:$BB$2200</c:f>
              <c:numCache>
                <c:formatCode>0.00%</c:formatCode>
                <c:ptCount val="2199"/>
                <c:pt idx="1135">
                  <c:v>5.0131357485689004E-4</c:v>
                </c:pt>
                <c:pt idx="1136">
                  <c:v>4.9408800390545544E-4</c:v>
                </c:pt>
                <c:pt idx="1137">
                  <c:v>4.7862778879406926E-4</c:v>
                </c:pt>
                <c:pt idx="1138">
                  <c:v>4.6949610479924938E-4</c:v>
                </c:pt>
                <c:pt idx="1139">
                  <c:v>4.6881122487214561E-4</c:v>
                </c:pt>
                <c:pt idx="1140">
                  <c:v>4.5506406906431962E-4</c:v>
                </c:pt>
                <c:pt idx="1141">
                  <c:v>4.1945969171186808E-4</c:v>
                </c:pt>
                <c:pt idx="1142">
                  <c:v>4.1292915383525815E-4</c:v>
                </c:pt>
                <c:pt idx="1143">
                  <c:v>4.2871254164940592E-4</c:v>
                </c:pt>
                <c:pt idx="1144">
                  <c:v>4.4213711670226759E-4</c:v>
                </c:pt>
                <c:pt idx="1145">
                  <c:v>4.3043564512877268E-4</c:v>
                </c:pt>
                <c:pt idx="1146">
                  <c:v>4.1637627778170198E-4</c:v>
                </c:pt>
                <c:pt idx="1147">
                  <c:v>4.0412857891553494E-4</c:v>
                </c:pt>
                <c:pt idx="1148">
                  <c:v>3.9439173394497989E-4</c:v>
                </c:pt>
                <c:pt idx="1149">
                  <c:v>3.8613300529691686E-4</c:v>
                </c:pt>
                <c:pt idx="1150">
                  <c:v>3.8644233509768682E-4</c:v>
                </c:pt>
                <c:pt idx="1151">
                  <c:v>4.1511968427767546E-4</c:v>
                </c:pt>
                <c:pt idx="1152">
                  <c:v>4.2268132392959078E-4</c:v>
                </c:pt>
                <c:pt idx="1153">
                  <c:v>4.2606942727281913E-4</c:v>
                </c:pt>
                <c:pt idx="1154">
                  <c:v>4.1692427828835741E-4</c:v>
                </c:pt>
                <c:pt idx="1155">
                  <c:v>4.0859130107381907E-4</c:v>
                </c:pt>
                <c:pt idx="1156">
                  <c:v>3.9953564248511558E-4</c:v>
                </c:pt>
                <c:pt idx="1157">
                  <c:v>4.8783951285553305E-4</c:v>
                </c:pt>
                <c:pt idx="1158">
                  <c:v>4.7829232459923893E-4</c:v>
                </c:pt>
                <c:pt idx="1159">
                  <c:v>4.7189161791992112E-4</c:v>
                </c:pt>
                <c:pt idx="1160">
                  <c:v>4.4347450844704685E-4</c:v>
                </c:pt>
                <c:pt idx="1161">
                  <c:v>3.9627835080438046E-4</c:v>
                </c:pt>
                <c:pt idx="1162">
                  <c:v>3.9021986275053472E-4</c:v>
                </c:pt>
                <c:pt idx="1163">
                  <c:v>3.7292489253518021E-4</c:v>
                </c:pt>
                <c:pt idx="1164">
                  <c:v>3.7221223984851618E-4</c:v>
                </c:pt>
                <c:pt idx="1165">
                  <c:v>3.5668954464170162E-4</c:v>
                </c:pt>
                <c:pt idx="1166">
                  <c:v>3.4657115746638536E-4</c:v>
                </c:pt>
                <c:pt idx="1167">
                  <c:v>3.3197354127146575E-4</c:v>
                </c:pt>
                <c:pt idx="1168">
                  <c:v>3.2168896318647105E-4</c:v>
                </c:pt>
                <c:pt idx="1169">
                  <c:v>3.10744271195909E-4</c:v>
                </c:pt>
                <c:pt idx="1170">
                  <c:v>3.0589153514600886E-4</c:v>
                </c:pt>
                <c:pt idx="1171">
                  <c:v>2.9137300209010098E-4</c:v>
                </c:pt>
                <c:pt idx="1172">
                  <c:v>2.9028950129398299E-4</c:v>
                </c:pt>
                <c:pt idx="1173">
                  <c:v>2.8910623105807867E-4</c:v>
                </c:pt>
                <c:pt idx="1174">
                  <c:v>2.8935607754408779E-4</c:v>
                </c:pt>
                <c:pt idx="1175">
                  <c:v>2.7661743560555212E-4</c:v>
                </c:pt>
                <c:pt idx="1176">
                  <c:v>2.6408950506241812E-4</c:v>
                </c:pt>
                <c:pt idx="1177">
                  <c:v>3.8150958165316821E-4</c:v>
                </c:pt>
                <c:pt idx="1178">
                  <c:v>3.677224102593771E-4</c:v>
                </c:pt>
                <c:pt idx="1179">
                  <c:v>3.5729814967377617E-4</c:v>
                </c:pt>
                <c:pt idx="1180">
                  <c:v>3.4224102800285808E-4</c:v>
                </c:pt>
                <c:pt idx="1181">
                  <c:v>3.4449365044858851E-4</c:v>
                </c:pt>
                <c:pt idx="1182">
                  <c:v>3.5066985453951653E-4</c:v>
                </c:pt>
                <c:pt idx="1183">
                  <c:v>3.4725186228587684E-4</c:v>
                </c:pt>
                <c:pt idx="1184">
                  <c:v>3.6522469502621311E-4</c:v>
                </c:pt>
                <c:pt idx="1185">
                  <c:v>3.5077878156829342E-4</c:v>
                </c:pt>
                <c:pt idx="1186">
                  <c:v>3.3811892025594929E-4</c:v>
                </c:pt>
                <c:pt idx="1187">
                  <c:v>3.1890347622635625E-4</c:v>
                </c:pt>
                <c:pt idx="1188">
                  <c:v>3.2916563198455927E-4</c:v>
                </c:pt>
                <c:pt idx="1189">
                  <c:v>3.1191856934066316E-4</c:v>
                </c:pt>
                <c:pt idx="1190">
                  <c:v>2.9922673543319729E-4</c:v>
                </c:pt>
                <c:pt idx="1191">
                  <c:v>3.202494673747822E-4</c:v>
                </c:pt>
                <c:pt idx="1192">
                  <c:v>3.1032111542766776E-4</c:v>
                </c:pt>
                <c:pt idx="1193">
                  <c:v>3.3448935317550977E-4</c:v>
                </c:pt>
                <c:pt idx="1194">
                  <c:v>3.2527549825019732E-4</c:v>
                </c:pt>
                <c:pt idx="1195">
                  <c:v>3.1529436584206403E-4</c:v>
                </c:pt>
                <c:pt idx="1196">
                  <c:v>3.2267082249653529E-4</c:v>
                </c:pt>
                <c:pt idx="1197">
                  <c:v>3.3856919615610074E-4</c:v>
                </c:pt>
                <c:pt idx="1198">
                  <c:v>3.26448539933903E-4</c:v>
                </c:pt>
                <c:pt idx="1199">
                  <c:v>3.2806334470688334E-4</c:v>
                </c:pt>
                <c:pt idx="1200">
                  <c:v>3.79478543441823E-4</c:v>
                </c:pt>
                <c:pt idx="1201">
                  <c:v>3.8555871399485508E-4</c:v>
                </c:pt>
                <c:pt idx="1202">
                  <c:v>3.7871264428570369E-4</c:v>
                </c:pt>
                <c:pt idx="1203">
                  <c:v>3.7642487717703824E-4</c:v>
                </c:pt>
                <c:pt idx="1204">
                  <c:v>4.001753529799169E-4</c:v>
                </c:pt>
                <c:pt idx="1205">
                  <c:v>3.9057629026709477E-4</c:v>
                </c:pt>
                <c:pt idx="1206">
                  <c:v>3.7856060009492103E-4</c:v>
                </c:pt>
                <c:pt idx="1207">
                  <c:v>3.6951035180370751E-4</c:v>
                </c:pt>
                <c:pt idx="1208">
                  <c:v>3.6264946673915404E-4</c:v>
                </c:pt>
                <c:pt idx="1209">
                  <c:v>3.5487020930733023E-4</c:v>
                </c:pt>
                <c:pt idx="1210">
                  <c:v>3.3769298493687626E-4</c:v>
                </c:pt>
                <c:pt idx="1211">
                  <c:v>3.3057812008393042E-4</c:v>
                </c:pt>
                <c:pt idx="1212">
                  <c:v>3.2267790032659057E-4</c:v>
                </c:pt>
                <c:pt idx="1213">
                  <c:v>3.1601728829972993E-4</c:v>
                </c:pt>
                <c:pt idx="1214">
                  <c:v>3.8238475566805931E-4</c:v>
                </c:pt>
                <c:pt idx="1215">
                  <c:v>3.7446302066223685E-4</c:v>
                </c:pt>
                <c:pt idx="1216">
                  <c:v>3.6270342365277587E-4</c:v>
                </c:pt>
                <c:pt idx="1217">
                  <c:v>3.6318869963391267E-4</c:v>
                </c:pt>
                <c:pt idx="1218">
                  <c:v>3.5208073853838453E-4</c:v>
                </c:pt>
                <c:pt idx="1219">
                  <c:v>3.4455610120318682E-4</c:v>
                </c:pt>
                <c:pt idx="1220">
                  <c:v>3.4129954425649777E-4</c:v>
                </c:pt>
                <c:pt idx="1221">
                  <c:v>3.5061736329179477E-4</c:v>
                </c:pt>
                <c:pt idx="1222">
                  <c:v>3.3267340161990293E-4</c:v>
                </c:pt>
                <c:pt idx="1223">
                  <c:v>3.1075341523744532E-4</c:v>
                </c:pt>
                <c:pt idx="1224">
                  <c:v>3.0423776570690555E-4</c:v>
                </c:pt>
                <c:pt idx="1225">
                  <c:v>3.3997642688155091E-4</c:v>
                </c:pt>
                <c:pt idx="1226">
                  <c:v>3.3050531102728838E-4</c:v>
                </c:pt>
                <c:pt idx="1227">
                  <c:v>3.3780639639586108E-4</c:v>
                </c:pt>
                <c:pt idx="1228">
                  <c:v>3.2868413567281861E-4</c:v>
                </c:pt>
                <c:pt idx="1229">
                  <c:v>3.1915449754622838E-4</c:v>
                </c:pt>
                <c:pt idx="1230">
                  <c:v>3.1739086575936786E-4</c:v>
                </c:pt>
                <c:pt idx="1231">
                  <c:v>3.1493716096444441E-4</c:v>
                </c:pt>
                <c:pt idx="1232">
                  <c:v>3.2642760200923512E-4</c:v>
                </c:pt>
                <c:pt idx="1233">
                  <c:v>3.0670518914229422E-4</c:v>
                </c:pt>
                <c:pt idx="1234">
                  <c:v>3.2759592137551313E-4</c:v>
                </c:pt>
                <c:pt idx="1235">
                  <c:v>3.3620123388031231E-4</c:v>
                </c:pt>
                <c:pt idx="1236">
                  <c:v>3.2839641875496777E-4</c:v>
                </c:pt>
                <c:pt idx="1237">
                  <c:v>3.2016279448471275E-4</c:v>
                </c:pt>
                <c:pt idx="1238">
                  <c:v>3.1863327862375983E-4</c:v>
                </c:pt>
                <c:pt idx="1239">
                  <c:v>3.1012961519181337E-4</c:v>
                </c:pt>
                <c:pt idx="1240">
                  <c:v>2.9820510535701002E-4</c:v>
                </c:pt>
                <c:pt idx="1241">
                  <c:v>2.8518744335984732E-4</c:v>
                </c:pt>
                <c:pt idx="1242">
                  <c:v>3.1050469674690222E-4</c:v>
                </c:pt>
                <c:pt idx="1243">
                  <c:v>3.0332739699568127E-4</c:v>
                </c:pt>
                <c:pt idx="1244">
                  <c:v>3.0476162249236106E-4</c:v>
                </c:pt>
                <c:pt idx="1245">
                  <c:v>2.9626286012662378E-4</c:v>
                </c:pt>
                <c:pt idx="1246">
                  <c:v>2.9043792619323506E-4</c:v>
                </c:pt>
                <c:pt idx="1247">
                  <c:v>2.8673169448348361E-4</c:v>
                </c:pt>
                <c:pt idx="1248">
                  <c:v>2.7934836500701269E-4</c:v>
                </c:pt>
                <c:pt idx="1249">
                  <c:v>2.7065995193285819E-4</c:v>
                </c:pt>
                <c:pt idx="1250">
                  <c:v>2.6359583732746327E-4</c:v>
                </c:pt>
                <c:pt idx="1251">
                  <c:v>2.533355151897377E-4</c:v>
                </c:pt>
                <c:pt idx="1252">
                  <c:v>2.4500143238413518E-4</c:v>
                </c:pt>
                <c:pt idx="1253">
                  <c:v>2.3897117503310329E-4</c:v>
                </c:pt>
                <c:pt idx="1254">
                  <c:v>2.3951348755834614E-4</c:v>
                </c:pt>
                <c:pt idx="1255">
                  <c:v>2.3921965155273455E-4</c:v>
                </c:pt>
                <c:pt idx="1256">
                  <c:v>2.5412568193960023E-4</c:v>
                </c:pt>
                <c:pt idx="1257">
                  <c:v>2.4710415771999667E-4</c:v>
                </c:pt>
                <c:pt idx="1258">
                  <c:v>2.420688145523103E-4</c:v>
                </c:pt>
                <c:pt idx="1259">
                  <c:v>2.4530441242987791E-4</c:v>
                </c:pt>
                <c:pt idx="1260">
                  <c:v>2.5449993472164079E-4</c:v>
                </c:pt>
                <c:pt idx="1261">
                  <c:v>2.4361688480691008E-4</c:v>
                </c:pt>
                <c:pt idx="1262">
                  <c:v>2.3911317952931389E-4</c:v>
                </c:pt>
                <c:pt idx="1263">
                  <c:v>2.9683387432533379E-4</c:v>
                </c:pt>
                <c:pt idx="1264">
                  <c:v>3.5610791115917885E-4</c:v>
                </c:pt>
                <c:pt idx="1265">
                  <c:v>3.5375349583471085E-4</c:v>
                </c:pt>
                <c:pt idx="1266">
                  <c:v>3.4533139781721872E-4</c:v>
                </c:pt>
                <c:pt idx="1267">
                  <c:v>3.4074200907491649E-4</c:v>
                </c:pt>
                <c:pt idx="1268">
                  <c:v>3.3683520381932167E-4</c:v>
                </c:pt>
                <c:pt idx="1269">
                  <c:v>3.4234723065654102E-4</c:v>
                </c:pt>
                <c:pt idx="1270">
                  <c:v>3.3164573113618506E-4</c:v>
                </c:pt>
                <c:pt idx="1271">
                  <c:v>3.4388707530312514E-4</c:v>
                </c:pt>
                <c:pt idx="1272">
                  <c:v>3.426765302509505E-4</c:v>
                </c:pt>
                <c:pt idx="1273">
                  <c:v>3.3261872666448484E-4</c:v>
                </c:pt>
                <c:pt idx="1274">
                  <c:v>3.2676461379335816E-4</c:v>
                </c:pt>
                <c:pt idx="1275">
                  <c:v>3.1816795507486664E-4</c:v>
                </c:pt>
                <c:pt idx="1276">
                  <c:v>3.0582345735268821E-4</c:v>
                </c:pt>
                <c:pt idx="1277">
                  <c:v>2.9992209976282712E-4</c:v>
                </c:pt>
                <c:pt idx="1278">
                  <c:v>2.8766567279895039E-4</c:v>
                </c:pt>
                <c:pt idx="1279">
                  <c:v>2.7661041852942536E-4</c:v>
                </c:pt>
                <c:pt idx="1280">
                  <c:v>3.0685121146580805E-4</c:v>
                </c:pt>
                <c:pt idx="1281">
                  <c:v>3.2840007893468427E-4</c:v>
                </c:pt>
                <c:pt idx="1282">
                  <c:v>3.1446856080258198E-4</c:v>
                </c:pt>
                <c:pt idx="1283">
                  <c:v>3.1498929924509989E-4</c:v>
                </c:pt>
                <c:pt idx="1284">
                  <c:v>3.1158748197401679E-4</c:v>
                </c:pt>
                <c:pt idx="1285">
                  <c:v>3.4228950484218359E-4</c:v>
                </c:pt>
                <c:pt idx="1286">
                  <c:v>3.3349232728701678E-4</c:v>
                </c:pt>
                <c:pt idx="1287">
                  <c:v>3.3320519476910882E-4</c:v>
                </c:pt>
                <c:pt idx="1288">
                  <c:v>3.4591701849189075E-4</c:v>
                </c:pt>
                <c:pt idx="1289">
                  <c:v>3.3571947009977795E-4</c:v>
                </c:pt>
                <c:pt idx="1290">
                  <c:v>3.437287364374167E-4</c:v>
                </c:pt>
                <c:pt idx="1291">
                  <c:v>3.3393690035483453E-4</c:v>
                </c:pt>
                <c:pt idx="1292">
                  <c:v>3.3372683101703124E-4</c:v>
                </c:pt>
                <c:pt idx="1293">
                  <c:v>3.4501693342231597E-4</c:v>
                </c:pt>
                <c:pt idx="1294">
                  <c:v>3.2985751404895983E-4</c:v>
                </c:pt>
                <c:pt idx="1295">
                  <c:v>3.2013465391260562E-4</c:v>
                </c:pt>
                <c:pt idx="1296">
                  <c:v>3.1057873570087554E-4</c:v>
                </c:pt>
                <c:pt idx="1297">
                  <c:v>3.0212741511926981E-4</c:v>
                </c:pt>
                <c:pt idx="1298">
                  <c:v>2.7805699465833708E-4</c:v>
                </c:pt>
                <c:pt idx="1299">
                  <c:v>2.7374356946574096E-4</c:v>
                </c:pt>
                <c:pt idx="1300">
                  <c:v>2.5860395800503044E-4</c:v>
                </c:pt>
                <c:pt idx="1301">
                  <c:v>2.5158235501617578E-4</c:v>
                </c:pt>
                <c:pt idx="1302">
                  <c:v>2.5855090208894182E-4</c:v>
                </c:pt>
                <c:pt idx="1303">
                  <c:v>2.730476976860063E-4</c:v>
                </c:pt>
                <c:pt idx="1304">
                  <c:v>2.7519493067632136E-4</c:v>
                </c:pt>
                <c:pt idx="1305">
                  <c:v>2.5493618601274122E-4</c:v>
                </c:pt>
                <c:pt idx="1306">
                  <c:v>2.5071227710857203E-4</c:v>
                </c:pt>
                <c:pt idx="1307">
                  <c:v>2.419619582531781E-4</c:v>
                </c:pt>
                <c:pt idx="1308">
                  <c:v>3.0916640584450979E-4</c:v>
                </c:pt>
                <c:pt idx="1309">
                  <c:v>3.1255313634561408E-4</c:v>
                </c:pt>
                <c:pt idx="1310">
                  <c:v>3.0737526305287861E-4</c:v>
                </c:pt>
                <c:pt idx="1311">
                  <c:v>3.0128838501149331E-4</c:v>
                </c:pt>
                <c:pt idx="1312">
                  <c:v>3.6272894498716137E-4</c:v>
                </c:pt>
                <c:pt idx="1313">
                  <c:v>3.7761911138202469E-4</c:v>
                </c:pt>
                <c:pt idx="1314">
                  <c:v>3.6355212986498726E-4</c:v>
                </c:pt>
                <c:pt idx="1315">
                  <c:v>3.5720806628647796E-4</c:v>
                </c:pt>
                <c:pt idx="1316">
                  <c:v>3.4329037484497277E-4</c:v>
                </c:pt>
                <c:pt idx="1317">
                  <c:v>4.6274957983679423E-4</c:v>
                </c:pt>
                <c:pt idx="1318">
                  <c:v>4.5661529182847383E-4</c:v>
                </c:pt>
                <c:pt idx="1319">
                  <c:v>4.4683751173532025E-4</c:v>
                </c:pt>
                <c:pt idx="1320">
                  <c:v>5.0616052009069487E-4</c:v>
                </c:pt>
                <c:pt idx="1321">
                  <c:v>5.0941534359942424E-4</c:v>
                </c:pt>
                <c:pt idx="1322">
                  <c:v>4.7785195989105927E-4</c:v>
                </c:pt>
                <c:pt idx="1323">
                  <c:v>4.5859266344318945E-4</c:v>
                </c:pt>
                <c:pt idx="1324">
                  <c:v>5.7292979850162497E-4</c:v>
                </c:pt>
                <c:pt idx="1325">
                  <c:v>5.5433713085446443E-4</c:v>
                </c:pt>
                <c:pt idx="1326">
                  <c:v>5.5635543302970901E-4</c:v>
                </c:pt>
                <c:pt idx="1327">
                  <c:v>5.4381942476652595E-4</c:v>
                </c:pt>
                <c:pt idx="1328">
                  <c:v>5.7569539160636461E-4</c:v>
                </c:pt>
                <c:pt idx="1329">
                  <c:v>6.0611242852339126E-4</c:v>
                </c:pt>
                <c:pt idx="1330">
                  <c:v>7.3536189856032404E-4</c:v>
                </c:pt>
                <c:pt idx="1331">
                  <c:v>8.2068930407901272E-4</c:v>
                </c:pt>
                <c:pt idx="1332">
                  <c:v>7.9630530180467996E-4</c:v>
                </c:pt>
                <c:pt idx="1333">
                  <c:v>7.7225866978112147E-4</c:v>
                </c:pt>
                <c:pt idx="1334">
                  <c:v>7.5684909392179751E-4</c:v>
                </c:pt>
                <c:pt idx="1335">
                  <c:v>6.0330319514749389E-4</c:v>
                </c:pt>
                <c:pt idx="1336">
                  <c:v>5.8475617715407035E-4</c:v>
                </c:pt>
                <c:pt idx="1337">
                  <c:v>6.0823142019890474E-4</c:v>
                </c:pt>
                <c:pt idx="1338">
                  <c:v>6.4759089430178603E-4</c:v>
                </c:pt>
                <c:pt idx="1339">
                  <c:v>6.6208851593565089E-4</c:v>
                </c:pt>
                <c:pt idx="1340">
                  <c:v>6.8454139903742506E-4</c:v>
                </c:pt>
                <c:pt idx="1341">
                  <c:v>6.6371075882853611E-4</c:v>
                </c:pt>
                <c:pt idx="1342">
                  <c:v>6.4337000520695324E-4</c:v>
                </c:pt>
                <c:pt idx="1343">
                  <c:v>6.4006228394608501E-4</c:v>
                </c:pt>
                <c:pt idx="1344">
                  <c:v>6.1783151569263454E-4</c:v>
                </c:pt>
                <c:pt idx="1345">
                  <c:v>6.1282792645813279E-4</c:v>
                </c:pt>
                <c:pt idx="1346">
                  <c:v>7.0429184225252836E-4</c:v>
                </c:pt>
                <c:pt idx="1347">
                  <c:v>7.0857563300887971E-4</c:v>
                </c:pt>
                <c:pt idx="1348">
                  <c:v>6.7191070374400541E-4</c:v>
                </c:pt>
                <c:pt idx="1349">
                  <c:v>6.812804700120238E-4</c:v>
                </c:pt>
                <c:pt idx="1350">
                  <c:v>6.6396443946308481E-4</c:v>
                </c:pt>
                <c:pt idx="1351">
                  <c:v>6.4547583287670723E-4</c:v>
                </c:pt>
                <c:pt idx="1352">
                  <c:v>6.3739900389608796E-4</c:v>
                </c:pt>
                <c:pt idx="1353">
                  <c:v>6.1520242750725607E-4</c:v>
                </c:pt>
                <c:pt idx="1354">
                  <c:v>6.0047006325363364E-4</c:v>
                </c:pt>
                <c:pt idx="1355">
                  <c:v>5.8862384676030817E-4</c:v>
                </c:pt>
                <c:pt idx="1356">
                  <c:v>5.5870180912841118E-4</c:v>
                </c:pt>
                <c:pt idx="1357">
                  <c:v>5.5102979963946269E-4</c:v>
                </c:pt>
                <c:pt idx="1358">
                  <c:v>4.5376766878727631E-4</c:v>
                </c:pt>
                <c:pt idx="1359">
                  <c:v>4.3328724016056648E-4</c:v>
                </c:pt>
                <c:pt idx="1360">
                  <c:v>4.1402543658929406E-4</c:v>
                </c:pt>
                <c:pt idx="1361">
                  <c:v>4.0140385580998304E-4</c:v>
                </c:pt>
                <c:pt idx="1362">
                  <c:v>4.0825383756912313E-4</c:v>
                </c:pt>
                <c:pt idx="1363">
                  <c:v>3.957688607946966E-4</c:v>
                </c:pt>
                <c:pt idx="1364">
                  <c:v>3.9171463183867674E-4</c:v>
                </c:pt>
                <c:pt idx="1365">
                  <c:v>3.7484825245521071E-4</c:v>
                </c:pt>
                <c:pt idx="1366">
                  <c:v>4.8938835839808692E-4</c:v>
                </c:pt>
                <c:pt idx="1367">
                  <c:v>4.5869040153527014E-4</c:v>
                </c:pt>
                <c:pt idx="1368">
                  <c:v>4.410574844182385E-4</c:v>
                </c:pt>
                <c:pt idx="1369">
                  <c:v>4.2758424690875164E-4</c:v>
                </c:pt>
                <c:pt idx="1370">
                  <c:v>4.1755165225187691E-4</c:v>
                </c:pt>
                <c:pt idx="1371">
                  <c:v>4.5890597797458072E-4</c:v>
                </c:pt>
                <c:pt idx="1372">
                  <c:v>4.5094873324832741E-4</c:v>
                </c:pt>
                <c:pt idx="1373">
                  <c:v>4.4824911400006157E-4</c:v>
                </c:pt>
                <c:pt idx="1374">
                  <c:v>4.4000638067222958E-4</c:v>
                </c:pt>
                <c:pt idx="1375">
                  <c:v>4.4112989082998558E-4</c:v>
                </c:pt>
                <c:pt idx="1376">
                  <c:v>4.3460206901093962E-4</c:v>
                </c:pt>
                <c:pt idx="1377">
                  <c:v>4.5328958479668379E-4</c:v>
                </c:pt>
                <c:pt idx="1378">
                  <c:v>4.6129823932710665E-4</c:v>
                </c:pt>
                <c:pt idx="1379">
                  <c:v>5.1740567715855056E-4</c:v>
                </c:pt>
                <c:pt idx="1380">
                  <c:v>5.0445367183751084E-4</c:v>
                </c:pt>
                <c:pt idx="1381">
                  <c:v>4.9273383882128617E-4</c:v>
                </c:pt>
                <c:pt idx="1382">
                  <c:v>4.7855634440492698E-4</c:v>
                </c:pt>
                <c:pt idx="1383">
                  <c:v>4.6100110845327154E-4</c:v>
                </c:pt>
                <c:pt idx="1384">
                  <c:v>4.5374011594217253E-4</c:v>
                </c:pt>
                <c:pt idx="1385">
                  <c:v>4.4490679595235216E-4</c:v>
                </c:pt>
                <c:pt idx="1386">
                  <c:v>4.3834393027007029E-4</c:v>
                </c:pt>
                <c:pt idx="1387">
                  <c:v>4.2777298150482141E-4</c:v>
                </c:pt>
                <c:pt idx="1388">
                  <c:v>4.1440298587853042E-4</c:v>
                </c:pt>
                <c:pt idx="1389">
                  <c:v>4.3759928323866451E-4</c:v>
                </c:pt>
                <c:pt idx="1390">
                  <c:v>4.5517475752001533E-4</c:v>
                </c:pt>
                <c:pt idx="1391">
                  <c:v>4.5729807126966012E-4</c:v>
                </c:pt>
                <c:pt idx="1392">
                  <c:v>5.0005564420773404E-4</c:v>
                </c:pt>
                <c:pt idx="1393">
                  <c:v>4.848906428243077E-4</c:v>
                </c:pt>
                <c:pt idx="1394">
                  <c:v>4.7940010681079724E-4</c:v>
                </c:pt>
                <c:pt idx="1395">
                  <c:v>4.6099431338682571E-4</c:v>
                </c:pt>
                <c:pt idx="1396">
                  <c:v>4.4684485587034026E-4</c:v>
                </c:pt>
                <c:pt idx="1397">
                  <c:v>5.2443995142673343E-4</c:v>
                </c:pt>
                <c:pt idx="1398">
                  <c:v>5.3918839588467478E-4</c:v>
                </c:pt>
                <c:pt idx="1399">
                  <c:v>5.2654033219964446E-4</c:v>
                </c:pt>
                <c:pt idx="1400">
                  <c:v>5.083098038750546E-4</c:v>
                </c:pt>
                <c:pt idx="1401">
                  <c:v>5.230628141808186E-4</c:v>
                </c:pt>
                <c:pt idx="1402">
                  <c:v>5.0718251968855186E-4</c:v>
                </c:pt>
                <c:pt idx="1403">
                  <c:v>4.8014371176043107E-4</c:v>
                </c:pt>
                <c:pt idx="1404">
                  <c:v>4.8389123175010063E-4</c:v>
                </c:pt>
                <c:pt idx="1405">
                  <c:v>4.9397780685659157E-4</c:v>
                </c:pt>
                <c:pt idx="1406">
                  <c:v>4.6058746968368402E-4</c:v>
                </c:pt>
                <c:pt idx="1407">
                  <c:v>4.2154916029531799E-4</c:v>
                </c:pt>
                <c:pt idx="1408">
                  <c:v>3.9188057349417836E-4</c:v>
                </c:pt>
                <c:pt idx="1409">
                  <c:v>3.9300498211045505E-4</c:v>
                </c:pt>
                <c:pt idx="1410">
                  <c:v>3.6652308611610627E-4</c:v>
                </c:pt>
                <c:pt idx="1411">
                  <c:v>3.502110321097496E-4</c:v>
                </c:pt>
                <c:pt idx="1412">
                  <c:v>3.1288297963615573E-4</c:v>
                </c:pt>
                <c:pt idx="1413">
                  <c:v>3.1356980992059205E-4</c:v>
                </c:pt>
                <c:pt idx="1414">
                  <c:v>3.2761810096765048E-4</c:v>
                </c:pt>
                <c:pt idx="1415">
                  <c:v>3.2324346106830601E-4</c:v>
                </c:pt>
                <c:pt idx="1416">
                  <c:v>3.9420480619331956E-4</c:v>
                </c:pt>
                <c:pt idx="1417">
                  <c:v>4.0175611663761463E-4</c:v>
                </c:pt>
                <c:pt idx="1418">
                  <c:v>3.8647787442967204E-4</c:v>
                </c:pt>
                <c:pt idx="1419">
                  <c:v>3.7175736763576901E-4</c:v>
                </c:pt>
                <c:pt idx="1420">
                  <c:v>3.8038971553520435E-4</c:v>
                </c:pt>
                <c:pt idx="1421">
                  <c:v>3.9185905525885477E-4</c:v>
                </c:pt>
                <c:pt idx="1422">
                  <c:v>3.5810146756955528E-4</c:v>
                </c:pt>
                <c:pt idx="1423">
                  <c:v>3.4558851222250099E-4</c:v>
                </c:pt>
                <c:pt idx="1424">
                  <c:v>3.2861456120920131E-4</c:v>
                </c:pt>
                <c:pt idx="1425">
                  <c:v>3.2104117505978605E-4</c:v>
                </c:pt>
                <c:pt idx="1426">
                  <c:v>3.2296856787070643E-4</c:v>
                </c:pt>
                <c:pt idx="1427">
                  <c:v>3.4832349488682005E-4</c:v>
                </c:pt>
                <c:pt idx="1428">
                  <c:v>3.4526498374673053E-4</c:v>
                </c:pt>
                <c:pt idx="1429">
                  <c:v>3.3499177359853829E-4</c:v>
                </c:pt>
                <c:pt idx="1430">
                  <c:v>3.3451513659918158E-4</c:v>
                </c:pt>
                <c:pt idx="1431">
                  <c:v>3.3844717002253291E-4</c:v>
                </c:pt>
                <c:pt idx="1432">
                  <c:v>3.219981443925224E-4</c:v>
                </c:pt>
                <c:pt idx="1433">
                  <c:v>4.2161370254197971E-4</c:v>
                </c:pt>
                <c:pt idx="1434">
                  <c:v>4.1328046998137145E-4</c:v>
                </c:pt>
                <c:pt idx="1435">
                  <c:v>4.213470084323023E-4</c:v>
                </c:pt>
                <c:pt idx="1436">
                  <c:v>4.0633370737792207E-4</c:v>
                </c:pt>
                <c:pt idx="1437">
                  <c:v>3.9832205436242314E-4</c:v>
                </c:pt>
                <c:pt idx="1438">
                  <c:v>3.8914104140246335E-4</c:v>
                </c:pt>
                <c:pt idx="1439">
                  <c:v>4.0303245861999945E-4</c:v>
                </c:pt>
                <c:pt idx="1440">
                  <c:v>3.6668068356308242E-4</c:v>
                </c:pt>
                <c:pt idx="1441">
                  <c:v>3.5416374479013316E-4</c:v>
                </c:pt>
                <c:pt idx="1442">
                  <c:v>3.3076449309197398E-4</c:v>
                </c:pt>
                <c:pt idx="1443">
                  <c:v>3.0822535484841576E-4</c:v>
                </c:pt>
                <c:pt idx="1444">
                  <c:v>3.8309345108027262E-4</c:v>
                </c:pt>
                <c:pt idx="1445">
                  <c:v>3.6537735175968497E-4</c:v>
                </c:pt>
                <c:pt idx="1446">
                  <c:v>3.7881947958608251E-4</c:v>
                </c:pt>
                <c:pt idx="1447">
                  <c:v>3.470100559889159E-4</c:v>
                </c:pt>
                <c:pt idx="1448">
                  <c:v>3.5220277379127094E-4</c:v>
                </c:pt>
                <c:pt idx="1449">
                  <c:v>3.4091646806695095E-4</c:v>
                </c:pt>
                <c:pt idx="1450">
                  <c:v>3.2716926472516473E-4</c:v>
                </c:pt>
                <c:pt idx="1451">
                  <c:v>3.1951666327562675E-4</c:v>
                </c:pt>
                <c:pt idx="1452">
                  <c:v>3.0460439194916381E-4</c:v>
                </c:pt>
                <c:pt idx="1453">
                  <c:v>3.8759268454568958E-4</c:v>
                </c:pt>
                <c:pt idx="1454">
                  <c:v>3.7427600151363361E-4</c:v>
                </c:pt>
                <c:pt idx="1455">
                  <c:v>3.5840082331165153E-4</c:v>
                </c:pt>
                <c:pt idx="1456">
                  <c:v>3.4680830431021379E-4</c:v>
                </c:pt>
                <c:pt idx="1457">
                  <c:v>3.3166461899884466E-4</c:v>
                </c:pt>
                <c:pt idx="1458">
                  <c:v>3.2405863034600457E-4</c:v>
                </c:pt>
                <c:pt idx="1459">
                  <c:v>3.2784959403556299E-4</c:v>
                </c:pt>
                <c:pt idx="1460">
                  <c:v>4.1038320960717694E-4</c:v>
                </c:pt>
                <c:pt idx="1461">
                  <c:v>4.1212794308440406E-4</c:v>
                </c:pt>
                <c:pt idx="1462">
                  <c:v>4.1501871064936056E-4</c:v>
                </c:pt>
                <c:pt idx="1463">
                  <c:v>4.0661115047025597E-4</c:v>
                </c:pt>
                <c:pt idx="1464">
                  <c:v>3.8666910431291109E-4</c:v>
                </c:pt>
                <c:pt idx="1465">
                  <c:v>3.7484296764248151E-4</c:v>
                </c:pt>
                <c:pt idx="1466">
                  <c:v>3.1163015657915169E-4</c:v>
                </c:pt>
                <c:pt idx="1467">
                  <c:v>3.1097606708030629E-4</c:v>
                </c:pt>
                <c:pt idx="1468">
                  <c:v>3.0749490054107938E-4</c:v>
                </c:pt>
                <c:pt idx="1469">
                  <c:v>3.910930291997242E-4</c:v>
                </c:pt>
                <c:pt idx="1470">
                  <c:v>4.1565340664927208E-4</c:v>
                </c:pt>
                <c:pt idx="1471">
                  <c:v>4.1217411073954174E-4</c:v>
                </c:pt>
                <c:pt idx="1472">
                  <c:v>4.3710241620012496E-4</c:v>
                </c:pt>
                <c:pt idx="1473">
                  <c:v>4.2412869140115043E-4</c:v>
                </c:pt>
                <c:pt idx="1474">
                  <c:v>4.0459210552161131E-4</c:v>
                </c:pt>
                <c:pt idx="1475">
                  <c:v>4.2879228106337889E-4</c:v>
                </c:pt>
                <c:pt idx="1476">
                  <c:v>4.1257246253390478E-4</c:v>
                </c:pt>
                <c:pt idx="1477">
                  <c:v>4.0271079592153666E-4</c:v>
                </c:pt>
                <c:pt idx="1478">
                  <c:v>3.873404072889387E-4</c:v>
                </c:pt>
                <c:pt idx="1479">
                  <c:v>4.1160260111347465E-4</c:v>
                </c:pt>
                <c:pt idx="1480">
                  <c:v>3.9925550796620247E-4</c:v>
                </c:pt>
                <c:pt idx="1481">
                  <c:v>4.3458915327404275E-4</c:v>
                </c:pt>
                <c:pt idx="1482">
                  <c:v>4.1074967634387855E-4</c:v>
                </c:pt>
                <c:pt idx="1483">
                  <c:v>3.9495497859650725E-4</c:v>
                </c:pt>
                <c:pt idx="1484">
                  <c:v>3.8710406040479156E-4</c:v>
                </c:pt>
                <c:pt idx="1485">
                  <c:v>3.719332125422566E-4</c:v>
                </c:pt>
                <c:pt idx="1486">
                  <c:v>4.3053673521355315E-4</c:v>
                </c:pt>
                <c:pt idx="1487">
                  <c:v>4.5925257177568415E-4</c:v>
                </c:pt>
                <c:pt idx="1488">
                  <c:v>4.4361222623618595E-4</c:v>
                </c:pt>
                <c:pt idx="1489">
                  <c:v>4.202856357355759E-4</c:v>
                </c:pt>
                <c:pt idx="1490">
                  <c:v>4.4224604146832002E-4</c:v>
                </c:pt>
                <c:pt idx="1491">
                  <c:v>3.8631440401961915E-4</c:v>
                </c:pt>
                <c:pt idx="1492">
                  <c:v>4.3386750334632328E-4</c:v>
                </c:pt>
                <c:pt idx="1493">
                  <c:v>4.0758907608905561E-4</c:v>
                </c:pt>
                <c:pt idx="1494">
                  <c:v>4.0219820020579805E-4</c:v>
                </c:pt>
                <c:pt idx="1495">
                  <c:v>4.9110561449612242E-4</c:v>
                </c:pt>
                <c:pt idx="1496">
                  <c:v>4.8343893256952978E-4</c:v>
                </c:pt>
                <c:pt idx="1497">
                  <c:v>6.1158687381687726E-4</c:v>
                </c:pt>
                <c:pt idx="1498">
                  <c:v>5.8649975226967156E-4</c:v>
                </c:pt>
                <c:pt idx="1499">
                  <c:v>5.6497824482514751E-4</c:v>
                </c:pt>
                <c:pt idx="1500">
                  <c:v>5.3561258619976568E-4</c:v>
                </c:pt>
                <c:pt idx="1501">
                  <c:v>5.233675000983275E-4</c:v>
                </c:pt>
                <c:pt idx="1502">
                  <c:v>5.0660891965172432E-4</c:v>
                </c:pt>
                <c:pt idx="1503">
                  <c:v>5.5895059325107002E-4</c:v>
                </c:pt>
                <c:pt idx="1504">
                  <c:v>5.5171502922083478E-4</c:v>
                </c:pt>
                <c:pt idx="1505">
                  <c:v>5.5709646376309767E-4</c:v>
                </c:pt>
                <c:pt idx="1506">
                  <c:v>5.5341574160021453E-4</c:v>
                </c:pt>
                <c:pt idx="1507">
                  <c:v>5.748395733608582E-4</c:v>
                </c:pt>
                <c:pt idx="1508">
                  <c:v>5.9876417355181723E-4</c:v>
                </c:pt>
                <c:pt idx="1509">
                  <c:v>6.0574032762259204E-4</c:v>
                </c:pt>
                <c:pt idx="1510">
                  <c:v>8.3638238574444213E-4</c:v>
                </c:pt>
                <c:pt idx="1511">
                  <c:v>8.2070312735317281E-4</c:v>
                </c:pt>
                <c:pt idx="1512">
                  <c:v>8.147717248480473E-4</c:v>
                </c:pt>
                <c:pt idx="1513">
                  <c:v>7.8770681970791298E-4</c:v>
                </c:pt>
                <c:pt idx="1514">
                  <c:v>7.6043221285393187E-4</c:v>
                </c:pt>
                <c:pt idx="1515">
                  <c:v>7.4467328241649715E-4</c:v>
                </c:pt>
                <c:pt idx="1516">
                  <c:v>7.1451312285976626E-4</c:v>
                </c:pt>
                <c:pt idx="1517">
                  <c:v>7.0512996235960745E-4</c:v>
                </c:pt>
                <c:pt idx="1518">
                  <c:v>7.4927623494087394E-4</c:v>
                </c:pt>
                <c:pt idx="1519">
                  <c:v>7.640315903883493E-4</c:v>
                </c:pt>
                <c:pt idx="1520">
                  <c:v>7.5201780711879043E-4</c:v>
                </c:pt>
                <c:pt idx="1521">
                  <c:v>7.2577280323525963E-4</c:v>
                </c:pt>
                <c:pt idx="1522">
                  <c:v>7.8840173231048861E-4</c:v>
                </c:pt>
                <c:pt idx="1523">
                  <c:v>9.396180885447383E-4</c:v>
                </c:pt>
                <c:pt idx="1524">
                  <c:v>9.1398430154455144E-4</c:v>
                </c:pt>
                <c:pt idx="1525">
                  <c:v>8.8523022527159877E-4</c:v>
                </c:pt>
                <c:pt idx="1526">
                  <c:v>8.5600607453215169E-4</c:v>
                </c:pt>
                <c:pt idx="1527">
                  <c:v>8.3972977930417696E-4</c:v>
                </c:pt>
                <c:pt idx="1528">
                  <c:v>8.8648771435546761E-4</c:v>
                </c:pt>
                <c:pt idx="1529">
                  <c:v>8.880936051512355E-4</c:v>
                </c:pt>
                <c:pt idx="1530">
                  <c:v>8.7997849362600532E-4</c:v>
                </c:pt>
                <c:pt idx="1531">
                  <c:v>8.6887850058073529E-4</c:v>
                </c:pt>
                <c:pt idx="1532">
                  <c:v>8.3468725626454298E-4</c:v>
                </c:pt>
                <c:pt idx="1533">
                  <c:v>8.1609449321099609E-4</c:v>
                </c:pt>
                <c:pt idx="1534">
                  <c:v>7.8083660848878803E-4</c:v>
                </c:pt>
                <c:pt idx="1535">
                  <c:v>8.4366108743035646E-4</c:v>
                </c:pt>
                <c:pt idx="1536">
                  <c:v>8.1438058180254643E-4</c:v>
                </c:pt>
                <c:pt idx="1537">
                  <c:v>8.2937469571603515E-4</c:v>
                </c:pt>
                <c:pt idx="1538">
                  <c:v>8.0349103365834633E-4</c:v>
                </c:pt>
                <c:pt idx="1539">
                  <c:v>8.0500601886671346E-4</c:v>
                </c:pt>
                <c:pt idx="1540">
                  <c:v>7.2236744388671061E-4</c:v>
                </c:pt>
                <c:pt idx="1541">
                  <c:v>6.7671639982213086E-4</c:v>
                </c:pt>
                <c:pt idx="1542">
                  <c:v>6.3720262393899109E-4</c:v>
                </c:pt>
                <c:pt idx="1543">
                  <c:v>6.2707436210777479E-4</c:v>
                </c:pt>
                <c:pt idx="1544">
                  <c:v>6.0751378804174575E-4</c:v>
                </c:pt>
                <c:pt idx="1545">
                  <c:v>5.8482884946515709E-4</c:v>
                </c:pt>
                <c:pt idx="1546">
                  <c:v>5.5568233306247522E-4</c:v>
                </c:pt>
                <c:pt idx="1547">
                  <c:v>6.2449354535622258E-4</c:v>
                </c:pt>
                <c:pt idx="1548">
                  <c:v>6.9269539591690365E-4</c:v>
                </c:pt>
                <c:pt idx="1549">
                  <c:v>8.857942716318434E-4</c:v>
                </c:pt>
                <c:pt idx="1550">
                  <c:v>8.6144872387738827E-4</c:v>
                </c:pt>
                <c:pt idx="1551">
                  <c:v>9.1242133518912262E-4</c:v>
                </c:pt>
                <c:pt idx="1552">
                  <c:v>9.4361443973432649E-4</c:v>
                </c:pt>
                <c:pt idx="1553">
                  <c:v>9.10034355945561E-4</c:v>
                </c:pt>
                <c:pt idx="1554">
                  <c:v>9.0793887460622095E-4</c:v>
                </c:pt>
                <c:pt idx="1555">
                  <c:v>9.7618961581819096E-4</c:v>
                </c:pt>
                <c:pt idx="1556">
                  <c:v>9.8250301151426569E-4</c:v>
                </c:pt>
                <c:pt idx="1557">
                  <c:v>9.5258094101643704E-4</c:v>
                </c:pt>
                <c:pt idx="1558">
                  <c:v>9.4189404894933903E-4</c:v>
                </c:pt>
                <c:pt idx="1559">
                  <c:v>9.3567673598518488E-4</c:v>
                </c:pt>
                <c:pt idx="1560">
                  <c:v>9.1245452625319417E-4</c:v>
                </c:pt>
                <c:pt idx="1561">
                  <c:v>8.7565651091403574E-4</c:v>
                </c:pt>
                <c:pt idx="1562">
                  <c:v>8.2606327438775311E-4</c:v>
                </c:pt>
                <c:pt idx="1563">
                  <c:v>7.9923587559364807E-4</c:v>
                </c:pt>
                <c:pt idx="1564">
                  <c:v>8.0456369905588707E-4</c:v>
                </c:pt>
                <c:pt idx="1565">
                  <c:v>7.813678228510805E-4</c:v>
                </c:pt>
                <c:pt idx="1566">
                  <c:v>7.684166682106698E-4</c:v>
                </c:pt>
                <c:pt idx="1567">
                  <c:v>7.5168129716656428E-4</c:v>
                </c:pt>
                <c:pt idx="1568">
                  <c:v>7.189444432479389E-4</c:v>
                </c:pt>
                <c:pt idx="1569">
                  <c:v>7.4946100052549207E-4</c:v>
                </c:pt>
                <c:pt idx="1570">
                  <c:v>7.3116890222065217E-4</c:v>
                </c:pt>
                <c:pt idx="1571">
                  <c:v>7.1266666149596004E-4</c:v>
                </c:pt>
                <c:pt idx="1572">
                  <c:v>6.9792440704204161E-4</c:v>
                </c:pt>
                <c:pt idx="1573">
                  <c:v>8.3714064266328435E-4</c:v>
                </c:pt>
                <c:pt idx="1574">
                  <c:v>7.5476062697429024E-4</c:v>
                </c:pt>
                <c:pt idx="1575">
                  <c:v>7.884335311408217E-4</c:v>
                </c:pt>
                <c:pt idx="1576">
                  <c:v>7.3127484442753524E-4</c:v>
                </c:pt>
                <c:pt idx="1577">
                  <c:v>7.4958823983819057E-4</c:v>
                </c:pt>
                <c:pt idx="1578">
                  <c:v>7.6109702610337095E-4</c:v>
                </c:pt>
                <c:pt idx="1579">
                  <c:v>7.1692097970154256E-4</c:v>
                </c:pt>
                <c:pt idx="1580">
                  <c:v>7.2316192996096983E-4</c:v>
                </c:pt>
                <c:pt idx="1581">
                  <c:v>6.891234699367754E-4</c:v>
                </c:pt>
                <c:pt idx="1582">
                  <c:v>6.7081024221852235E-4</c:v>
                </c:pt>
                <c:pt idx="1583">
                  <c:v>6.4910369711655377E-4</c:v>
                </c:pt>
                <c:pt idx="1584">
                  <c:v>6.2334749187432611E-4</c:v>
                </c:pt>
                <c:pt idx="1585">
                  <c:v>6.0470071060391177E-4</c:v>
                </c:pt>
                <c:pt idx="1586">
                  <c:v>6.9484318222389125E-4</c:v>
                </c:pt>
                <c:pt idx="1587">
                  <c:v>6.807143156345825E-4</c:v>
                </c:pt>
                <c:pt idx="1588">
                  <c:v>6.5602051989627425E-4</c:v>
                </c:pt>
                <c:pt idx="1589">
                  <c:v>6.5396709419492506E-4</c:v>
                </c:pt>
                <c:pt idx="1590">
                  <c:v>6.9992253941634477E-4</c:v>
                </c:pt>
                <c:pt idx="1591">
                  <c:v>6.5763651384541616E-4</c:v>
                </c:pt>
                <c:pt idx="1592">
                  <c:v>6.0147826298710422E-4</c:v>
                </c:pt>
                <c:pt idx="1593">
                  <c:v>5.8230653406465425E-4</c:v>
                </c:pt>
                <c:pt idx="1594">
                  <c:v>5.2274161525875504E-4</c:v>
                </c:pt>
                <c:pt idx="1595">
                  <c:v>6.1051013409964576E-4</c:v>
                </c:pt>
                <c:pt idx="1596">
                  <c:v>6.0967374998780572E-4</c:v>
                </c:pt>
                <c:pt idx="1597">
                  <c:v>5.8057220860729822E-4</c:v>
                </c:pt>
                <c:pt idx="1598">
                  <c:v>6.0450851423134004E-4</c:v>
                </c:pt>
                <c:pt idx="1599">
                  <c:v>5.796022969810871E-4</c:v>
                </c:pt>
                <c:pt idx="1600">
                  <c:v>5.6122953249118212E-4</c:v>
                </c:pt>
                <c:pt idx="1601">
                  <c:v>5.2901144060121059E-4</c:v>
                </c:pt>
                <c:pt idx="1602">
                  <c:v>5.0819727314746358E-4</c:v>
                </c:pt>
                <c:pt idx="1603">
                  <c:v>5.0926011154892883E-4</c:v>
                </c:pt>
                <c:pt idx="1604">
                  <c:v>4.7158735016018338E-4</c:v>
                </c:pt>
                <c:pt idx="1605">
                  <c:v>4.4652828921853954E-4</c:v>
                </c:pt>
                <c:pt idx="1606">
                  <c:v>4.3841193523691757E-4</c:v>
                </c:pt>
                <c:pt idx="1607">
                  <c:v>3.8647070182313962E-4</c:v>
                </c:pt>
                <c:pt idx="1608">
                  <c:v>3.6933827183745368E-4</c:v>
                </c:pt>
                <c:pt idx="1609">
                  <c:v>3.5145969891395767E-4</c:v>
                </c:pt>
                <c:pt idx="1610">
                  <c:v>3.766728687470123E-4</c:v>
                </c:pt>
                <c:pt idx="1611">
                  <c:v>3.6724523712746739E-4</c:v>
                </c:pt>
                <c:pt idx="1612">
                  <c:v>3.9540689680267081E-4</c:v>
                </c:pt>
                <c:pt idx="1613">
                  <c:v>3.9291639815205656E-4</c:v>
                </c:pt>
                <c:pt idx="1614">
                  <c:v>3.7838236016790128E-4</c:v>
                </c:pt>
                <c:pt idx="1615">
                  <c:v>3.6583021505314704E-4</c:v>
                </c:pt>
                <c:pt idx="1616">
                  <c:v>3.5226649258382248E-4</c:v>
                </c:pt>
                <c:pt idx="1617">
                  <c:v>3.541740646405747E-4</c:v>
                </c:pt>
                <c:pt idx="1618">
                  <c:v>3.9190141125451195E-4</c:v>
                </c:pt>
                <c:pt idx="1619">
                  <c:v>3.8954994278720398E-4</c:v>
                </c:pt>
                <c:pt idx="1620">
                  <c:v>4.1342196908705748E-4</c:v>
                </c:pt>
                <c:pt idx="1621">
                  <c:v>4.4505509448771531E-4</c:v>
                </c:pt>
                <c:pt idx="1622">
                  <c:v>4.5945863263624232E-4</c:v>
                </c:pt>
                <c:pt idx="1623">
                  <c:v>4.4548499258835217E-4</c:v>
                </c:pt>
                <c:pt idx="1624">
                  <c:v>4.7356791258585518E-4</c:v>
                </c:pt>
                <c:pt idx="1625">
                  <c:v>4.6974722844318067E-4</c:v>
                </c:pt>
                <c:pt idx="1626">
                  <c:v>5.6290400998029798E-4</c:v>
                </c:pt>
                <c:pt idx="1627">
                  <c:v>5.5467774446273988E-4</c:v>
                </c:pt>
                <c:pt idx="1628">
                  <c:v>5.6387024691026855E-4</c:v>
                </c:pt>
                <c:pt idx="1629">
                  <c:v>6.3688954727705339E-4</c:v>
                </c:pt>
                <c:pt idx="1630">
                  <c:v>6.2016296735818157E-4</c:v>
                </c:pt>
                <c:pt idx="1631">
                  <c:v>6.4757278357800577E-4</c:v>
                </c:pt>
                <c:pt idx="1632">
                  <c:v>6.3153180217283354E-4</c:v>
                </c:pt>
                <c:pt idx="1633">
                  <c:v>6.1776824469860923E-4</c:v>
                </c:pt>
                <c:pt idx="1634">
                  <c:v>6.3536302383979202E-4</c:v>
                </c:pt>
                <c:pt idx="1635">
                  <c:v>6.2380342113118714E-4</c:v>
                </c:pt>
                <c:pt idx="1636">
                  <c:v>6.0709688091147268E-4</c:v>
                </c:pt>
                <c:pt idx="1637">
                  <c:v>6.2339748863583485E-4</c:v>
                </c:pt>
                <c:pt idx="1638">
                  <c:v>6.1703778187220508E-4</c:v>
                </c:pt>
                <c:pt idx="1639">
                  <c:v>6.0681942501456497E-4</c:v>
                </c:pt>
                <c:pt idx="1640">
                  <c:v>7.1428303732676648E-4</c:v>
                </c:pt>
                <c:pt idx="1641">
                  <c:v>6.8903633120675481E-4</c:v>
                </c:pt>
                <c:pt idx="1642">
                  <c:v>5.6236328615382174E-4</c:v>
                </c:pt>
                <c:pt idx="1643">
                  <c:v>7.1169143914296621E-4</c:v>
                </c:pt>
                <c:pt idx="1644">
                  <c:v>7.1311445589626815E-4</c:v>
                </c:pt>
                <c:pt idx="1645">
                  <c:v>6.7587006848618327E-4</c:v>
                </c:pt>
                <c:pt idx="1646">
                  <c:v>6.6355004351938303E-4</c:v>
                </c:pt>
                <c:pt idx="1647">
                  <c:v>7.1804991635966871E-4</c:v>
                </c:pt>
                <c:pt idx="1648">
                  <c:v>7.0790366331915239E-4</c:v>
                </c:pt>
                <c:pt idx="1649">
                  <c:v>7.1637617199186922E-4</c:v>
                </c:pt>
                <c:pt idx="1650">
                  <c:v>6.9618544631149274E-4</c:v>
                </c:pt>
                <c:pt idx="1651">
                  <c:v>6.5872476630449649E-4</c:v>
                </c:pt>
                <c:pt idx="1652">
                  <c:v>6.4158889456906521E-4</c:v>
                </c:pt>
                <c:pt idx="1653">
                  <c:v>6.7364722037266921E-4</c:v>
                </c:pt>
                <c:pt idx="1654">
                  <c:v>6.6475055286232057E-4</c:v>
                </c:pt>
                <c:pt idx="1655">
                  <c:v>6.4366756680774614E-4</c:v>
                </c:pt>
                <c:pt idx="1656">
                  <c:v>6.2331604633966513E-4</c:v>
                </c:pt>
                <c:pt idx="1657">
                  <c:v>5.8760662373980163E-4</c:v>
                </c:pt>
                <c:pt idx="1658">
                  <c:v>5.9128141240030166E-4</c:v>
                </c:pt>
                <c:pt idx="1659">
                  <c:v>5.7674010954790478E-4</c:v>
                </c:pt>
                <c:pt idx="1660">
                  <c:v>5.8504502588214839E-4</c:v>
                </c:pt>
                <c:pt idx="1661">
                  <c:v>5.7958579868876245E-4</c:v>
                </c:pt>
                <c:pt idx="1662">
                  <c:v>5.6264268440504633E-4</c:v>
                </c:pt>
                <c:pt idx="1663">
                  <c:v>7.5616452059474725E-4</c:v>
                </c:pt>
                <c:pt idx="1664">
                  <c:v>7.9911562605070464E-4</c:v>
                </c:pt>
                <c:pt idx="1665">
                  <c:v>7.7629285160890973E-4</c:v>
                </c:pt>
                <c:pt idx="1666">
                  <c:v>7.5243264552687982E-4</c:v>
                </c:pt>
                <c:pt idx="1667">
                  <c:v>7.2965384205268737E-4</c:v>
                </c:pt>
                <c:pt idx="1668">
                  <c:v>7.1017119879779507E-4</c:v>
                </c:pt>
                <c:pt idx="1669">
                  <c:v>7.3032635072599859E-4</c:v>
                </c:pt>
                <c:pt idx="1670">
                  <c:v>7.4394563442068621E-4</c:v>
                </c:pt>
                <c:pt idx="1671">
                  <c:v>7.2919474045613289E-4</c:v>
                </c:pt>
                <c:pt idx="1672">
                  <c:v>7.0800903710385753E-4</c:v>
                </c:pt>
                <c:pt idx="1673">
                  <c:v>7.2039483838237217E-4</c:v>
                </c:pt>
                <c:pt idx="1674">
                  <c:v>7.2151344760501036E-4</c:v>
                </c:pt>
                <c:pt idx="1675">
                  <c:v>7.0133552869076909E-4</c:v>
                </c:pt>
                <c:pt idx="1676">
                  <c:v>6.9410073099860779E-4</c:v>
                </c:pt>
                <c:pt idx="1677">
                  <c:v>6.7777402817079569E-4</c:v>
                </c:pt>
                <c:pt idx="1678">
                  <c:v>6.5657695885294244E-4</c:v>
                </c:pt>
                <c:pt idx="1679">
                  <c:v>7.0045245412176207E-4</c:v>
                </c:pt>
                <c:pt idx="1680">
                  <c:v>6.6928837425180986E-4</c:v>
                </c:pt>
                <c:pt idx="1681">
                  <c:v>6.185085087934576E-4</c:v>
                </c:pt>
                <c:pt idx="1682">
                  <c:v>5.9513243032372062E-4</c:v>
                </c:pt>
                <c:pt idx="1683">
                  <c:v>5.7687280920764249E-4</c:v>
                </c:pt>
                <c:pt idx="1684">
                  <c:v>5.923196812674074E-4</c:v>
                </c:pt>
                <c:pt idx="1685">
                  <c:v>5.7427576941234467E-4</c:v>
                </c:pt>
                <c:pt idx="1686">
                  <c:v>5.7001466076663193E-4</c:v>
                </c:pt>
                <c:pt idx="1687">
                  <c:v>6.0449304288753521E-4</c:v>
                </c:pt>
                <c:pt idx="1688">
                  <c:v>5.8610685886307699E-4</c:v>
                </c:pt>
                <c:pt idx="1689">
                  <c:v>5.9940730258906246E-4</c:v>
                </c:pt>
                <c:pt idx="1690">
                  <c:v>6.0775714679884359E-4</c:v>
                </c:pt>
                <c:pt idx="1691">
                  <c:v>5.8634536535003728E-4</c:v>
                </c:pt>
                <c:pt idx="1692">
                  <c:v>5.688939175797136E-4</c:v>
                </c:pt>
                <c:pt idx="1693">
                  <c:v>5.3769681332984027E-4</c:v>
                </c:pt>
                <c:pt idx="1694">
                  <c:v>4.9020202668726429E-4</c:v>
                </c:pt>
                <c:pt idx="1695">
                  <c:v>5.0013273344857024E-4</c:v>
                </c:pt>
                <c:pt idx="1696">
                  <c:v>4.8758160743674728E-4</c:v>
                </c:pt>
                <c:pt idx="1697">
                  <c:v>4.7503305026380763E-4</c:v>
                </c:pt>
                <c:pt idx="1698">
                  <c:v>5.6628946828609652E-4</c:v>
                </c:pt>
                <c:pt idx="1699">
                  <c:v>5.4935103342929775E-4</c:v>
                </c:pt>
                <c:pt idx="1700">
                  <c:v>5.3008631729936271E-4</c:v>
                </c:pt>
                <c:pt idx="1701">
                  <c:v>5.2983293310536581E-4</c:v>
                </c:pt>
                <c:pt idx="1702">
                  <c:v>5.5834039711691948E-4</c:v>
                </c:pt>
                <c:pt idx="1703">
                  <c:v>5.655895766498814E-4</c:v>
                </c:pt>
                <c:pt idx="1704">
                  <c:v>5.8296404719196133E-4</c:v>
                </c:pt>
                <c:pt idx="1705">
                  <c:v>5.8014084372691639E-4</c:v>
                </c:pt>
                <c:pt idx="1706">
                  <c:v>5.5204152456810333E-4</c:v>
                </c:pt>
                <c:pt idx="1707">
                  <c:v>5.3765372174046397E-4</c:v>
                </c:pt>
                <c:pt idx="1708">
                  <c:v>5.2449761138636814E-4</c:v>
                </c:pt>
                <c:pt idx="1709">
                  <c:v>5.4240348908127602E-4</c:v>
                </c:pt>
                <c:pt idx="1710">
                  <c:v>5.5099358039798071E-4</c:v>
                </c:pt>
                <c:pt idx="1711">
                  <c:v>5.2780439053342373E-4</c:v>
                </c:pt>
                <c:pt idx="1712">
                  <c:v>5.3143318056459192E-4</c:v>
                </c:pt>
                <c:pt idx="1713">
                  <c:v>5.3695500267315031E-4</c:v>
                </c:pt>
                <c:pt idx="1714">
                  <c:v>5.2138052564245935E-4</c:v>
                </c:pt>
                <c:pt idx="1715">
                  <c:v>5.0223676206656261E-4</c:v>
                </c:pt>
                <c:pt idx="1716">
                  <c:v>4.7937695330741987E-4</c:v>
                </c:pt>
                <c:pt idx="1717">
                  <c:v>4.647590680085475E-4</c:v>
                </c:pt>
                <c:pt idx="1718">
                  <c:v>4.44064328991616E-4</c:v>
                </c:pt>
                <c:pt idx="1719">
                  <c:v>4.2973671055121098E-4</c:v>
                </c:pt>
                <c:pt idx="1720">
                  <c:v>4.1963823195782985E-4</c:v>
                </c:pt>
                <c:pt idx="1721">
                  <c:v>4.4136522016622237E-4</c:v>
                </c:pt>
                <c:pt idx="1722">
                  <c:v>4.5452325920135957E-4</c:v>
                </c:pt>
                <c:pt idx="1723">
                  <c:v>4.4337204889347432E-4</c:v>
                </c:pt>
                <c:pt idx="1724">
                  <c:v>4.4361051258020163E-4</c:v>
                </c:pt>
                <c:pt idx="1725">
                  <c:v>4.3911924293562845E-4</c:v>
                </c:pt>
                <c:pt idx="1726">
                  <c:v>4.2491636030098784E-4</c:v>
                </c:pt>
                <c:pt idx="1727">
                  <c:v>3.8823068902341795E-4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RISKSTATS!$BC$2:$BC$2200</c:f>
              <c:numCache>
                <c:formatCode>0.00%</c:formatCode>
                <c:ptCount val="2199"/>
                <c:pt idx="1135">
                  <c:v>6.7762011073532519E-5</c:v>
                </c:pt>
                <c:pt idx="1136">
                  <c:v>6.5958588010672604E-5</c:v>
                </c:pt>
                <c:pt idx="1137">
                  <c:v>6.4019239722458719E-5</c:v>
                </c:pt>
                <c:pt idx="1138">
                  <c:v>6.2705905698593709E-5</c:v>
                </c:pt>
                <c:pt idx="1139">
                  <c:v>6.1951745591086812E-5</c:v>
                </c:pt>
                <c:pt idx="1140">
                  <c:v>5.9738990795656277E-5</c:v>
                </c:pt>
                <c:pt idx="1141">
                  <c:v>5.5225105831041915E-5</c:v>
                </c:pt>
                <c:pt idx="1142">
                  <c:v>5.6984305549774794E-5</c:v>
                </c:pt>
                <c:pt idx="1143">
                  <c:v>5.3587635787040684E-5</c:v>
                </c:pt>
                <c:pt idx="1144">
                  <c:v>5.1095612177552931E-5</c:v>
                </c:pt>
                <c:pt idx="1145">
                  <c:v>4.9555908122433198E-5</c:v>
                </c:pt>
                <c:pt idx="1146">
                  <c:v>4.8184061809020343E-5</c:v>
                </c:pt>
                <c:pt idx="1147">
                  <c:v>4.7142174025789469E-5</c:v>
                </c:pt>
                <c:pt idx="1148">
                  <c:v>4.7144875696406367E-5</c:v>
                </c:pt>
                <c:pt idx="1149">
                  <c:v>4.6421225103381351E-5</c:v>
                </c:pt>
                <c:pt idx="1150">
                  <c:v>4.3642460047479691E-5</c:v>
                </c:pt>
                <c:pt idx="1151">
                  <c:v>4.0753072220871903E-5</c:v>
                </c:pt>
                <c:pt idx="1152">
                  <c:v>4.161406173149053E-5</c:v>
                </c:pt>
                <c:pt idx="1153">
                  <c:v>4.1825395268679604E-5</c:v>
                </c:pt>
                <c:pt idx="1154">
                  <c:v>4.003344573205918E-5</c:v>
                </c:pt>
                <c:pt idx="1155">
                  <c:v>4.3996379507042759E-5</c:v>
                </c:pt>
                <c:pt idx="1156">
                  <c:v>3.9957234589672968E-5</c:v>
                </c:pt>
                <c:pt idx="1157">
                  <c:v>3.5330217642334922E-5</c:v>
                </c:pt>
                <c:pt idx="1158">
                  <c:v>3.2198454674572026E-5</c:v>
                </c:pt>
                <c:pt idx="1159">
                  <c:v>3.2209875183522004E-5</c:v>
                </c:pt>
                <c:pt idx="1160">
                  <c:v>3.0172069549647059E-5</c:v>
                </c:pt>
                <c:pt idx="1161">
                  <c:v>2.9479136519767228E-5</c:v>
                </c:pt>
                <c:pt idx="1162">
                  <c:v>2.9426675520534308E-5</c:v>
                </c:pt>
                <c:pt idx="1163">
                  <c:v>2.7842040206137819E-5</c:v>
                </c:pt>
                <c:pt idx="1164">
                  <c:v>2.3760571326403257E-5</c:v>
                </c:pt>
                <c:pt idx="1165">
                  <c:v>2.7232741853466034E-5</c:v>
                </c:pt>
                <c:pt idx="1166">
                  <c:v>2.730205249441556E-5</c:v>
                </c:pt>
                <c:pt idx="1167">
                  <c:v>2.4543468284006995E-5</c:v>
                </c:pt>
                <c:pt idx="1168">
                  <c:v>2.3657186102243334E-5</c:v>
                </c:pt>
                <c:pt idx="1169">
                  <c:v>2.3210095695841438E-5</c:v>
                </c:pt>
                <c:pt idx="1170">
                  <c:v>2.2584664572750718E-5</c:v>
                </c:pt>
                <c:pt idx="1171">
                  <c:v>1.8283131644269641E-5</c:v>
                </c:pt>
                <c:pt idx="1172">
                  <c:v>1.8225064862224511E-5</c:v>
                </c:pt>
                <c:pt idx="1173">
                  <c:v>1.8225283506277539E-5</c:v>
                </c:pt>
                <c:pt idx="1174">
                  <c:v>1.8126218603931742E-5</c:v>
                </c:pt>
                <c:pt idx="1175">
                  <c:v>1.7528863623470991E-5</c:v>
                </c:pt>
                <c:pt idx="1176">
                  <c:v>1.6848164810787822E-5</c:v>
                </c:pt>
                <c:pt idx="1177">
                  <c:v>2.3017461183732706E-5</c:v>
                </c:pt>
                <c:pt idx="1178">
                  <c:v>2.2103985227155774E-5</c:v>
                </c:pt>
                <c:pt idx="1179">
                  <c:v>2.191255202649312E-5</c:v>
                </c:pt>
                <c:pt idx="1180">
                  <c:v>2.2477481262523575E-5</c:v>
                </c:pt>
                <c:pt idx="1181">
                  <c:v>1.899240489331193E-5</c:v>
                </c:pt>
                <c:pt idx="1182">
                  <c:v>1.4779375657211057E-5</c:v>
                </c:pt>
                <c:pt idx="1183">
                  <c:v>1.7226794486953206E-5</c:v>
                </c:pt>
                <c:pt idx="1184">
                  <c:v>1.1293664104551765E-5</c:v>
                </c:pt>
                <c:pt idx="1185">
                  <c:v>1.027126290011293E-5</c:v>
                </c:pt>
                <c:pt idx="1186">
                  <c:v>1.0325117436249556E-5</c:v>
                </c:pt>
                <c:pt idx="1187">
                  <c:v>8.5525256514428464E-6</c:v>
                </c:pt>
                <c:pt idx="1188">
                  <c:v>7.2923345380463541E-6</c:v>
                </c:pt>
                <c:pt idx="1189">
                  <c:v>8.9129148963633776E-6</c:v>
                </c:pt>
                <c:pt idx="1190">
                  <c:v>7.6507611402141678E-6</c:v>
                </c:pt>
                <c:pt idx="1191">
                  <c:v>2.3022278155025603E-6</c:v>
                </c:pt>
                <c:pt idx="1192">
                  <c:v>1.2884540820960511E-6</c:v>
                </c:pt>
                <c:pt idx="1193">
                  <c:v>2.3660896211115335E-6</c:v>
                </c:pt>
                <c:pt idx="1194">
                  <c:v>2.2447983090936956E-6</c:v>
                </c:pt>
                <c:pt idx="1195">
                  <c:v>1.9176709069195872E-6</c:v>
                </c:pt>
                <c:pt idx="1196">
                  <c:v>1.3812857192016588E-5</c:v>
                </c:pt>
                <c:pt idx="1197">
                  <c:v>2.3830432265449211E-5</c:v>
                </c:pt>
                <c:pt idx="1198">
                  <c:v>2.5155965089883039E-5</c:v>
                </c:pt>
                <c:pt idx="1199">
                  <c:v>2.3269398701565656E-5</c:v>
                </c:pt>
                <c:pt idx="1200">
                  <c:v>2.2489942854283723E-5</c:v>
                </c:pt>
                <c:pt idx="1201">
                  <c:v>2.5078877927825574E-5</c:v>
                </c:pt>
                <c:pt idx="1202">
                  <c:v>2.7179657420417325E-5</c:v>
                </c:pt>
                <c:pt idx="1203">
                  <c:v>2.024077279949953E-5</c:v>
                </c:pt>
                <c:pt idx="1204">
                  <c:v>-6.4436516413046549E-6</c:v>
                </c:pt>
                <c:pt idx="1205">
                  <c:v>-1.0477072003823314E-6</c:v>
                </c:pt>
                <c:pt idx="1206">
                  <c:v>-4.9774675679516584E-7</c:v>
                </c:pt>
                <c:pt idx="1207">
                  <c:v>6.8178250830064222E-7</c:v>
                </c:pt>
                <c:pt idx="1208">
                  <c:v>2.0128469605678009E-7</c:v>
                </c:pt>
                <c:pt idx="1209">
                  <c:v>-1.1599743194183466E-6</c:v>
                </c:pt>
                <c:pt idx="1210">
                  <c:v>2.5729148954624384E-6</c:v>
                </c:pt>
                <c:pt idx="1211">
                  <c:v>3.2367523390384698E-6</c:v>
                </c:pt>
                <c:pt idx="1212">
                  <c:v>2.9745307202000032E-6</c:v>
                </c:pt>
                <c:pt idx="1213">
                  <c:v>1.8774326754455654E-6</c:v>
                </c:pt>
                <c:pt idx="1214">
                  <c:v>1.2471346115190363E-6</c:v>
                </c:pt>
                <c:pt idx="1215">
                  <c:v>5.3219511788319949E-7</c:v>
                </c:pt>
                <c:pt idx="1216">
                  <c:v>1.9385679684937247E-7</c:v>
                </c:pt>
                <c:pt idx="1217">
                  <c:v>1.1769338944297814E-6</c:v>
                </c:pt>
                <c:pt idx="1218">
                  <c:v>-7.4977939602090069E-9</c:v>
                </c:pt>
                <c:pt idx="1219">
                  <c:v>-9.7170981032823412E-7</c:v>
                </c:pt>
                <c:pt idx="1220">
                  <c:v>5.5692165010430702E-7</c:v>
                </c:pt>
                <c:pt idx="1221">
                  <c:v>2.3097461344096607E-6</c:v>
                </c:pt>
                <c:pt idx="1222">
                  <c:v>-2.536056357451154E-7</c:v>
                </c:pt>
                <c:pt idx="1223">
                  <c:v>3.6749729854902861E-6</c:v>
                </c:pt>
                <c:pt idx="1224">
                  <c:v>2.1486790863560026E-7</c:v>
                </c:pt>
                <c:pt idx="1225">
                  <c:v>7.3041232159961829E-6</c:v>
                </c:pt>
                <c:pt idx="1226">
                  <c:v>7.0216628038657802E-6</c:v>
                </c:pt>
                <c:pt idx="1227">
                  <c:v>2.7884936452280376E-6</c:v>
                </c:pt>
                <c:pt idx="1228">
                  <c:v>4.6297530986341101E-6</c:v>
                </c:pt>
                <c:pt idx="1229">
                  <c:v>6.7531999264407323E-6</c:v>
                </c:pt>
                <c:pt idx="1230">
                  <c:v>3.6995463784650497E-7</c:v>
                </c:pt>
                <c:pt idx="1231">
                  <c:v>1.1593014317037676E-6</c:v>
                </c:pt>
                <c:pt idx="1232">
                  <c:v>2.1216245440797146E-7</c:v>
                </c:pt>
                <c:pt idx="1233">
                  <c:v>6.919797321113334E-6</c:v>
                </c:pt>
                <c:pt idx="1234">
                  <c:v>1.8449301337308974E-6</c:v>
                </c:pt>
                <c:pt idx="1235">
                  <c:v>3.4281852603028053E-6</c:v>
                </c:pt>
                <c:pt idx="1236">
                  <c:v>3.757081665214605E-6</c:v>
                </c:pt>
                <c:pt idx="1237">
                  <c:v>1.7103479838642193E-6</c:v>
                </c:pt>
                <c:pt idx="1238">
                  <c:v>1.4393994390592183E-6</c:v>
                </c:pt>
                <c:pt idx="1239">
                  <c:v>-3.5256895127180485E-6</c:v>
                </c:pt>
                <c:pt idx="1240">
                  <c:v>-2.4624230928672222E-6</c:v>
                </c:pt>
                <c:pt idx="1241">
                  <c:v>-8.3525437453186253E-7</c:v>
                </c:pt>
                <c:pt idx="1242">
                  <c:v>6.676261155682123E-6</c:v>
                </c:pt>
                <c:pt idx="1243">
                  <c:v>7.9056506468705537E-6</c:v>
                </c:pt>
                <c:pt idx="1244">
                  <c:v>8.6035282986429292E-6</c:v>
                </c:pt>
                <c:pt idx="1245">
                  <c:v>8.403499421178084E-6</c:v>
                </c:pt>
                <c:pt idx="1246">
                  <c:v>9.4970524549046445E-6</c:v>
                </c:pt>
                <c:pt idx="1247">
                  <c:v>9.3361769511905795E-6</c:v>
                </c:pt>
                <c:pt idx="1248">
                  <c:v>8.4955389258178542E-6</c:v>
                </c:pt>
                <c:pt idx="1249">
                  <c:v>8.9598497047842882E-6</c:v>
                </c:pt>
                <c:pt idx="1250">
                  <c:v>8.2251892809472036E-6</c:v>
                </c:pt>
                <c:pt idx="1251">
                  <c:v>6.5738078975498817E-6</c:v>
                </c:pt>
                <c:pt idx="1252">
                  <c:v>5.2400501009174687E-6</c:v>
                </c:pt>
                <c:pt idx="1253">
                  <c:v>4.4784920189548865E-6</c:v>
                </c:pt>
                <c:pt idx="1254">
                  <c:v>5.5024028762214257E-8</c:v>
                </c:pt>
                <c:pt idx="1255">
                  <c:v>2.0030544352912082E-6</c:v>
                </c:pt>
                <c:pt idx="1256">
                  <c:v>7.1991069104548848E-6</c:v>
                </c:pt>
                <c:pt idx="1257">
                  <c:v>4.863487061612883E-6</c:v>
                </c:pt>
                <c:pt idx="1258">
                  <c:v>3.0468325947329491E-6</c:v>
                </c:pt>
                <c:pt idx="1259">
                  <c:v>4.3131182652239309E-6</c:v>
                </c:pt>
                <c:pt idx="1260">
                  <c:v>6.313501906869928E-7</c:v>
                </c:pt>
                <c:pt idx="1261">
                  <c:v>6.8968804090563838E-7</c:v>
                </c:pt>
                <c:pt idx="1262">
                  <c:v>-9.0826987619861957E-6</c:v>
                </c:pt>
                <c:pt idx="1263">
                  <c:v>-8.6483053901013154E-6</c:v>
                </c:pt>
                <c:pt idx="1264">
                  <c:v>-1.254907883168121E-5</c:v>
                </c:pt>
                <c:pt idx="1265">
                  <c:v>-1.0964968386508715E-5</c:v>
                </c:pt>
                <c:pt idx="1266">
                  <c:v>-1.2510518201865152E-5</c:v>
                </c:pt>
                <c:pt idx="1267">
                  <c:v>-1.2237005819627556E-5</c:v>
                </c:pt>
                <c:pt idx="1268">
                  <c:v>-1.7252282776108166E-5</c:v>
                </c:pt>
                <c:pt idx="1269">
                  <c:v>-1.6635475465544505E-5</c:v>
                </c:pt>
                <c:pt idx="1270">
                  <c:v>-1.5797845945125125E-5</c:v>
                </c:pt>
                <c:pt idx="1271">
                  <c:v>-1.9538248365231825E-5</c:v>
                </c:pt>
                <c:pt idx="1272">
                  <c:v>-1.1940817619092892E-5</c:v>
                </c:pt>
                <c:pt idx="1273">
                  <c:v>-1.1756211526520697E-5</c:v>
                </c:pt>
                <c:pt idx="1274">
                  <c:v>-4.5541760419400238E-6</c:v>
                </c:pt>
                <c:pt idx="1275">
                  <c:v>-4.0688116357083574E-6</c:v>
                </c:pt>
                <c:pt idx="1276">
                  <c:v>-7.7632477268226725E-6</c:v>
                </c:pt>
                <c:pt idx="1277">
                  <c:v>-5.981422260098802E-6</c:v>
                </c:pt>
                <c:pt idx="1278">
                  <c:v>-5.9910500478231677E-6</c:v>
                </c:pt>
                <c:pt idx="1279">
                  <c:v>-5.4754449824682475E-6</c:v>
                </c:pt>
                <c:pt idx="1280">
                  <c:v>-3.4723302469248177E-6</c:v>
                </c:pt>
                <c:pt idx="1281">
                  <c:v>-9.770146041046477E-7</c:v>
                </c:pt>
                <c:pt idx="1282">
                  <c:v>-1.4439301662755657E-6</c:v>
                </c:pt>
                <c:pt idx="1283">
                  <c:v>-3.1538486544981133E-6</c:v>
                </c:pt>
                <c:pt idx="1284">
                  <c:v>-2.4035317350006772E-6</c:v>
                </c:pt>
                <c:pt idx="1285">
                  <c:v>-4.5052695245414437E-6</c:v>
                </c:pt>
                <c:pt idx="1286">
                  <c:v>-4.5038580416146299E-6</c:v>
                </c:pt>
                <c:pt idx="1287">
                  <c:v>-4.8551905668570995E-6</c:v>
                </c:pt>
                <c:pt idx="1288">
                  <c:v>-2.1041467957861354E-6</c:v>
                </c:pt>
                <c:pt idx="1289">
                  <c:v>-3.1697891398449258E-6</c:v>
                </c:pt>
                <c:pt idx="1290">
                  <c:v>-4.2402546621242698E-6</c:v>
                </c:pt>
                <c:pt idx="1291">
                  <c:v>-4.027639069128198E-6</c:v>
                </c:pt>
                <c:pt idx="1292">
                  <c:v>-4.2431386980989348E-6</c:v>
                </c:pt>
                <c:pt idx="1293">
                  <c:v>-3.950783096137476E-6</c:v>
                </c:pt>
                <c:pt idx="1294">
                  <c:v>-4.8777527995852215E-6</c:v>
                </c:pt>
                <c:pt idx="1295">
                  <c:v>-5.0759296800424855E-6</c:v>
                </c:pt>
                <c:pt idx="1296">
                  <c:v>-4.9358654411603704E-6</c:v>
                </c:pt>
                <c:pt idx="1297">
                  <c:v>-4.5239326168789133E-6</c:v>
                </c:pt>
                <c:pt idx="1298">
                  <c:v>6.0286905480539073E-6</c:v>
                </c:pt>
                <c:pt idx="1299">
                  <c:v>7.097376538309839E-6</c:v>
                </c:pt>
                <c:pt idx="1300">
                  <c:v>7.4193539762911527E-6</c:v>
                </c:pt>
                <c:pt idx="1301">
                  <c:v>6.8765892770035375E-6</c:v>
                </c:pt>
                <c:pt idx="1302">
                  <c:v>8.9845246799825552E-6</c:v>
                </c:pt>
                <c:pt idx="1303">
                  <c:v>8.6331151856669977E-6</c:v>
                </c:pt>
                <c:pt idx="1304">
                  <c:v>7.3143429370608862E-6</c:v>
                </c:pt>
                <c:pt idx="1305">
                  <c:v>6.9125227061163047E-6</c:v>
                </c:pt>
                <c:pt idx="1306">
                  <c:v>8.0336203250474215E-6</c:v>
                </c:pt>
                <c:pt idx="1307">
                  <c:v>7.7153298391074986E-6</c:v>
                </c:pt>
                <c:pt idx="1308">
                  <c:v>4.2794147212593026E-6</c:v>
                </c:pt>
                <c:pt idx="1309">
                  <c:v>8.1634219139886101E-7</c:v>
                </c:pt>
                <c:pt idx="1310">
                  <c:v>-4.5768286847114986E-6</c:v>
                </c:pt>
                <c:pt idx="1311">
                  <c:v>-2.0393501867652539E-6</c:v>
                </c:pt>
                <c:pt idx="1312">
                  <c:v>-6.5643562884323659E-7</c:v>
                </c:pt>
                <c:pt idx="1313">
                  <c:v>-5.5112498226417231E-7</c:v>
                </c:pt>
                <c:pt idx="1314">
                  <c:v>-2.5569383548359099E-7</c:v>
                </c:pt>
                <c:pt idx="1315">
                  <c:v>2.5748773197354636E-7</c:v>
                </c:pt>
                <c:pt idx="1316">
                  <c:v>6.995515396241985E-7</c:v>
                </c:pt>
                <c:pt idx="1317">
                  <c:v>1.1741036003786935E-5</c:v>
                </c:pt>
                <c:pt idx="1318">
                  <c:v>1.0132891478767301E-5</c:v>
                </c:pt>
                <c:pt idx="1319">
                  <c:v>1.9056007216129931E-5</c:v>
                </c:pt>
                <c:pt idx="1320">
                  <c:v>1.8957622804693887E-5</c:v>
                </c:pt>
                <c:pt idx="1321">
                  <c:v>1.7531400907681092E-5</c:v>
                </c:pt>
                <c:pt idx="1322">
                  <c:v>1.5989598017289387E-5</c:v>
                </c:pt>
                <c:pt idx="1323">
                  <c:v>2.1416689900370955E-5</c:v>
                </c:pt>
                <c:pt idx="1324">
                  <c:v>4.6502053421491334E-5</c:v>
                </c:pt>
                <c:pt idx="1325">
                  <c:v>4.5382726254830865E-5</c:v>
                </c:pt>
                <c:pt idx="1326">
                  <c:v>4.2469988232600267E-5</c:v>
                </c:pt>
                <c:pt idx="1327">
                  <c:v>4.1749752861653508E-5</c:v>
                </c:pt>
                <c:pt idx="1328">
                  <c:v>2.6156191271663748E-5</c:v>
                </c:pt>
                <c:pt idx="1329">
                  <c:v>2.2563836894850916E-5</c:v>
                </c:pt>
                <c:pt idx="1330">
                  <c:v>4.8116130770971246E-5</c:v>
                </c:pt>
                <c:pt idx="1331">
                  <c:v>3.5917796179662233E-5</c:v>
                </c:pt>
                <c:pt idx="1332">
                  <c:v>7.0409648406843567E-5</c:v>
                </c:pt>
                <c:pt idx="1333">
                  <c:v>6.8233955946209312E-5</c:v>
                </c:pt>
                <c:pt idx="1334">
                  <c:v>6.1800417506009553E-5</c:v>
                </c:pt>
                <c:pt idx="1335">
                  <c:v>8.0779831445185765E-5</c:v>
                </c:pt>
                <c:pt idx="1336">
                  <c:v>8.1718368059617038E-5</c:v>
                </c:pt>
                <c:pt idx="1337">
                  <c:v>1.1060876568050382E-4</c:v>
                </c:pt>
                <c:pt idx="1338">
                  <c:v>9.0721223137690373E-5</c:v>
                </c:pt>
                <c:pt idx="1339">
                  <c:v>8.7646785534928115E-5</c:v>
                </c:pt>
                <c:pt idx="1340">
                  <c:v>8.4927973602683509E-5</c:v>
                </c:pt>
                <c:pt idx="1341">
                  <c:v>8.2345453515471595E-5</c:v>
                </c:pt>
                <c:pt idx="1342">
                  <c:v>8.1952841476115178E-5</c:v>
                </c:pt>
                <c:pt idx="1343">
                  <c:v>8.6303785523082741E-5</c:v>
                </c:pt>
                <c:pt idx="1344">
                  <c:v>8.3654659780440848E-5</c:v>
                </c:pt>
                <c:pt idx="1345">
                  <c:v>8.4060922457360095E-5</c:v>
                </c:pt>
                <c:pt idx="1346">
                  <c:v>9.7018399728139218E-5</c:v>
                </c:pt>
                <c:pt idx="1347">
                  <c:v>9.5558827631297041E-5</c:v>
                </c:pt>
                <c:pt idx="1348">
                  <c:v>9.9032996386955036E-5</c:v>
                </c:pt>
                <c:pt idx="1349">
                  <c:v>9.8963268257715569E-5</c:v>
                </c:pt>
                <c:pt idx="1350">
                  <c:v>9.8322958407530501E-5</c:v>
                </c:pt>
                <c:pt idx="1351">
                  <c:v>9.555515883886585E-5</c:v>
                </c:pt>
                <c:pt idx="1352">
                  <c:v>8.9107605661619774E-5</c:v>
                </c:pt>
                <c:pt idx="1353">
                  <c:v>8.3301989633245219E-5</c:v>
                </c:pt>
                <c:pt idx="1354">
                  <c:v>8.0901420606235364E-5</c:v>
                </c:pt>
                <c:pt idx="1355">
                  <c:v>8.3705456063868866E-5</c:v>
                </c:pt>
                <c:pt idx="1356">
                  <c:v>8.0403047182048534E-5</c:v>
                </c:pt>
                <c:pt idx="1357">
                  <c:v>7.7212106204901731E-5</c:v>
                </c:pt>
                <c:pt idx="1358">
                  <c:v>3.1656094375247251E-4</c:v>
                </c:pt>
                <c:pt idx="1359">
                  <c:v>3.1006039614116823E-4</c:v>
                </c:pt>
                <c:pt idx="1360">
                  <c:v>2.9951120350924003E-4</c:v>
                </c:pt>
                <c:pt idx="1361">
                  <c:v>2.9038600934227837E-4</c:v>
                </c:pt>
                <c:pt idx="1362">
                  <c:v>2.7910334414199447E-4</c:v>
                </c:pt>
                <c:pt idx="1363">
                  <c:v>2.7051550161167796E-4</c:v>
                </c:pt>
                <c:pt idx="1364">
                  <c:v>2.6158040172963309E-4</c:v>
                </c:pt>
                <c:pt idx="1365">
                  <c:v>2.5618182054956549E-4</c:v>
                </c:pt>
                <c:pt idx="1366">
                  <c:v>2.7239257176645362E-4</c:v>
                </c:pt>
                <c:pt idx="1367">
                  <c:v>2.4884120613369044E-4</c:v>
                </c:pt>
                <c:pt idx="1368">
                  <c:v>2.4043256447966508E-4</c:v>
                </c:pt>
                <c:pt idx="1369">
                  <c:v>2.3281448903693502E-4</c:v>
                </c:pt>
                <c:pt idx="1370">
                  <c:v>2.1381483724884111E-4</c:v>
                </c:pt>
                <c:pt idx="1371">
                  <c:v>2.2588509309225639E-4</c:v>
                </c:pt>
                <c:pt idx="1372">
                  <c:v>2.2442533935855967E-4</c:v>
                </c:pt>
                <c:pt idx="1373">
                  <c:v>2.1930241443261368E-4</c:v>
                </c:pt>
                <c:pt idx="1374">
                  <c:v>2.0891041275490578E-4</c:v>
                </c:pt>
                <c:pt idx="1375">
                  <c:v>2.1320130198639381E-4</c:v>
                </c:pt>
                <c:pt idx="1376">
                  <c:v>2.0252285742911462E-4</c:v>
                </c:pt>
                <c:pt idx="1377">
                  <c:v>1.8835815668807608E-4</c:v>
                </c:pt>
                <c:pt idx="1378">
                  <c:v>1.6249187325662704E-4</c:v>
                </c:pt>
                <c:pt idx="1379">
                  <c:v>1.4356240031812529E-4</c:v>
                </c:pt>
                <c:pt idx="1380">
                  <c:v>1.4872480691948591E-4</c:v>
                </c:pt>
                <c:pt idx="1381">
                  <c:v>1.4384543734756699E-4</c:v>
                </c:pt>
                <c:pt idx="1382">
                  <c:v>1.3635209665953843E-4</c:v>
                </c:pt>
                <c:pt idx="1383">
                  <c:v>1.2903898278644797E-4</c:v>
                </c:pt>
                <c:pt idx="1384">
                  <c:v>1.3322634746234892E-4</c:v>
                </c:pt>
                <c:pt idx="1385">
                  <c:v>1.2891038833662204E-4</c:v>
                </c:pt>
                <c:pt idx="1386">
                  <c:v>1.2344433283011832E-4</c:v>
                </c:pt>
                <c:pt idx="1387">
                  <c:v>1.1684158669998777E-4</c:v>
                </c:pt>
                <c:pt idx="1388">
                  <c:v>1.1323916093920553E-4</c:v>
                </c:pt>
                <c:pt idx="1389">
                  <c:v>1.1457451458493585E-4</c:v>
                </c:pt>
                <c:pt idx="1390">
                  <c:v>1.3055565060692844E-4</c:v>
                </c:pt>
                <c:pt idx="1391">
                  <c:v>1.2411616342896279E-4</c:v>
                </c:pt>
                <c:pt idx="1392">
                  <c:v>1.2926557471317553E-4</c:v>
                </c:pt>
                <c:pt idx="1393">
                  <c:v>1.2559722226909595E-4</c:v>
                </c:pt>
                <c:pt idx="1394">
                  <c:v>1.1622300382980547E-4</c:v>
                </c:pt>
                <c:pt idx="1395">
                  <c:v>1.1253544068516859E-4</c:v>
                </c:pt>
                <c:pt idx="1396">
                  <c:v>1.0873929716323203E-4</c:v>
                </c:pt>
                <c:pt idx="1397">
                  <c:v>9.4102463590353187E-5</c:v>
                </c:pt>
                <c:pt idx="1398">
                  <c:v>1.0493493790446493E-4</c:v>
                </c:pt>
                <c:pt idx="1399">
                  <c:v>1.0083423990033413E-4</c:v>
                </c:pt>
                <c:pt idx="1400">
                  <c:v>9.7453503983892126E-5</c:v>
                </c:pt>
                <c:pt idx="1401">
                  <c:v>1.0018537742412363E-4</c:v>
                </c:pt>
                <c:pt idx="1402">
                  <c:v>1.0181488042063242E-4</c:v>
                </c:pt>
                <c:pt idx="1403">
                  <c:v>1.0136015897506978E-4</c:v>
                </c:pt>
                <c:pt idx="1404">
                  <c:v>9.6623132088943244E-5</c:v>
                </c:pt>
                <c:pt idx="1405">
                  <c:v>9.5938241490701556E-5</c:v>
                </c:pt>
                <c:pt idx="1406">
                  <c:v>9.2956066811352223E-5</c:v>
                </c:pt>
                <c:pt idx="1407">
                  <c:v>8.3866085833990387E-5</c:v>
                </c:pt>
                <c:pt idx="1408">
                  <c:v>7.9678794715099059E-5</c:v>
                </c:pt>
                <c:pt idx="1409">
                  <c:v>7.7726425107774104E-5</c:v>
                </c:pt>
                <c:pt idx="1410">
                  <c:v>7.0685971368563132E-5</c:v>
                </c:pt>
                <c:pt idx="1411">
                  <c:v>5.9570290028611262E-5</c:v>
                </c:pt>
                <c:pt idx="1412">
                  <c:v>5.8619045469768239E-5</c:v>
                </c:pt>
                <c:pt idx="1413">
                  <c:v>6.1591978331467827E-5</c:v>
                </c:pt>
                <c:pt idx="1414">
                  <c:v>5.9053462378245953E-5</c:v>
                </c:pt>
                <c:pt idx="1415">
                  <c:v>5.6294634481975192E-5</c:v>
                </c:pt>
                <c:pt idx="1416">
                  <c:v>6.1837758399138992E-5</c:v>
                </c:pt>
                <c:pt idx="1417">
                  <c:v>5.9674823454439068E-5</c:v>
                </c:pt>
                <c:pt idx="1418">
                  <c:v>6.1491735004761723E-5</c:v>
                </c:pt>
                <c:pt idx="1419">
                  <c:v>6.1322335335196711E-5</c:v>
                </c:pt>
                <c:pt idx="1420">
                  <c:v>5.9479017042860535E-5</c:v>
                </c:pt>
                <c:pt idx="1421">
                  <c:v>6.3219221291481767E-5</c:v>
                </c:pt>
                <c:pt idx="1422">
                  <c:v>6.6105309452041538E-5</c:v>
                </c:pt>
                <c:pt idx="1423">
                  <c:v>6.3039478702189722E-5</c:v>
                </c:pt>
                <c:pt idx="1424">
                  <c:v>5.920085083260282E-5</c:v>
                </c:pt>
                <c:pt idx="1425">
                  <c:v>5.3294769258241899E-5</c:v>
                </c:pt>
                <c:pt idx="1426">
                  <c:v>4.5769685258397662E-5</c:v>
                </c:pt>
                <c:pt idx="1427">
                  <c:v>3.1945090320446638E-5</c:v>
                </c:pt>
                <c:pt idx="1428">
                  <c:v>2.9346347851659196E-5</c:v>
                </c:pt>
                <c:pt idx="1429">
                  <c:v>2.8190051176453496E-5</c:v>
                </c:pt>
                <c:pt idx="1430">
                  <c:v>4.2015273846664871E-5</c:v>
                </c:pt>
                <c:pt idx="1431">
                  <c:v>4.9108750486737783E-5</c:v>
                </c:pt>
                <c:pt idx="1432">
                  <c:v>5.6758101368682438E-5</c:v>
                </c:pt>
                <c:pt idx="1433">
                  <c:v>6.0148870802489593E-5</c:v>
                </c:pt>
                <c:pt idx="1434">
                  <c:v>6.2960845390617855E-5</c:v>
                </c:pt>
                <c:pt idx="1435">
                  <c:v>5.6975329378446985E-5</c:v>
                </c:pt>
                <c:pt idx="1436">
                  <c:v>5.518174327063826E-5</c:v>
                </c:pt>
                <c:pt idx="1437">
                  <c:v>5.5745830897924482E-5</c:v>
                </c:pt>
                <c:pt idx="1438">
                  <c:v>5.689180970017216E-5</c:v>
                </c:pt>
                <c:pt idx="1439">
                  <c:v>5.9575927055059405E-5</c:v>
                </c:pt>
                <c:pt idx="1440">
                  <c:v>4.986718932018441E-5</c:v>
                </c:pt>
                <c:pt idx="1441">
                  <c:v>4.8243057464033463E-5</c:v>
                </c:pt>
                <c:pt idx="1442">
                  <c:v>3.7401337301048478E-5</c:v>
                </c:pt>
                <c:pt idx="1443">
                  <c:v>3.0956103095497823E-5</c:v>
                </c:pt>
                <c:pt idx="1444">
                  <c:v>3.5183360245794524E-5</c:v>
                </c:pt>
                <c:pt idx="1445">
                  <c:v>3.3993313538542519E-5</c:v>
                </c:pt>
                <c:pt idx="1446">
                  <c:v>3.5830863400164482E-5</c:v>
                </c:pt>
                <c:pt idx="1447">
                  <c:v>3.7245579279103899E-5</c:v>
                </c:pt>
                <c:pt idx="1448">
                  <c:v>2.947825745720925E-5</c:v>
                </c:pt>
                <c:pt idx="1449">
                  <c:v>3.1284345291651182E-5</c:v>
                </c:pt>
                <c:pt idx="1450">
                  <c:v>2.9091622974148498E-5</c:v>
                </c:pt>
                <c:pt idx="1451">
                  <c:v>2.9270337629214513E-5</c:v>
                </c:pt>
                <c:pt idx="1452">
                  <c:v>2.7259209251742206E-5</c:v>
                </c:pt>
                <c:pt idx="1453">
                  <c:v>2.1715923640294292E-5</c:v>
                </c:pt>
                <c:pt idx="1454">
                  <c:v>2.0371193879385347E-5</c:v>
                </c:pt>
                <c:pt idx="1455">
                  <c:v>2.4598554185961485E-5</c:v>
                </c:pt>
                <c:pt idx="1456">
                  <c:v>2.7059869599761655E-5</c:v>
                </c:pt>
                <c:pt idx="1457">
                  <c:v>2.5909273351551794E-5</c:v>
                </c:pt>
                <c:pt idx="1458">
                  <c:v>2.80878489243562E-5</c:v>
                </c:pt>
                <c:pt idx="1459">
                  <c:v>2.7821323215672261E-5</c:v>
                </c:pt>
                <c:pt idx="1460">
                  <c:v>4.2558629668538408E-5</c:v>
                </c:pt>
                <c:pt idx="1461">
                  <c:v>4.6026277661766276E-5</c:v>
                </c:pt>
                <c:pt idx="1462">
                  <c:v>4.0619364148720386E-5</c:v>
                </c:pt>
                <c:pt idx="1463">
                  <c:v>4.1471108282814786E-5</c:v>
                </c:pt>
                <c:pt idx="1464">
                  <c:v>4.0492122171889702E-5</c:v>
                </c:pt>
                <c:pt idx="1465">
                  <c:v>4.1903150950252611E-5</c:v>
                </c:pt>
                <c:pt idx="1466">
                  <c:v>7.7159840237648621E-5</c:v>
                </c:pt>
                <c:pt idx="1467">
                  <c:v>7.3798251971723258E-5</c:v>
                </c:pt>
                <c:pt idx="1468">
                  <c:v>7.3667229781129506E-5</c:v>
                </c:pt>
                <c:pt idx="1469">
                  <c:v>9.2773128082374392E-5</c:v>
                </c:pt>
                <c:pt idx="1470">
                  <c:v>9.2394129503612908E-5</c:v>
                </c:pt>
                <c:pt idx="1471">
                  <c:v>9.0215491765239101E-5</c:v>
                </c:pt>
                <c:pt idx="1472">
                  <c:v>1.014836680687771E-4</c:v>
                </c:pt>
                <c:pt idx="1473">
                  <c:v>9.9380619449341811E-5</c:v>
                </c:pt>
                <c:pt idx="1474">
                  <c:v>1.0641902957841472E-4</c:v>
                </c:pt>
                <c:pt idx="1475">
                  <c:v>1.1771111315996421E-4</c:v>
                </c:pt>
                <c:pt idx="1476">
                  <c:v>1.1251044955019616E-4</c:v>
                </c:pt>
                <c:pt idx="1477">
                  <c:v>1.1403433648312709E-4</c:v>
                </c:pt>
                <c:pt idx="1478">
                  <c:v>1.1058816371665967E-4</c:v>
                </c:pt>
                <c:pt idx="1479">
                  <c:v>1.180575120348795E-4</c:v>
                </c:pt>
                <c:pt idx="1480">
                  <c:v>1.1429795218760991E-4</c:v>
                </c:pt>
                <c:pt idx="1481">
                  <c:v>1.133234334256684E-4</c:v>
                </c:pt>
                <c:pt idx="1482">
                  <c:v>1.0905722261596278E-4</c:v>
                </c:pt>
                <c:pt idx="1483">
                  <c:v>1.0644795219672715E-4</c:v>
                </c:pt>
                <c:pt idx="1484">
                  <c:v>1.0424016434000279E-4</c:v>
                </c:pt>
                <c:pt idx="1485">
                  <c:v>1.0216591218865357E-4</c:v>
                </c:pt>
                <c:pt idx="1486">
                  <c:v>9.9217625825851112E-5</c:v>
                </c:pt>
                <c:pt idx="1487">
                  <c:v>1.2307234158094921E-4</c:v>
                </c:pt>
                <c:pt idx="1488">
                  <c:v>1.1931508003297395E-4</c:v>
                </c:pt>
                <c:pt idx="1489">
                  <c:v>1.152633358139117E-4</c:v>
                </c:pt>
                <c:pt idx="1490">
                  <c:v>1.0615967789842134E-4</c:v>
                </c:pt>
                <c:pt idx="1491">
                  <c:v>1.0685887278465934E-4</c:v>
                </c:pt>
                <c:pt idx="1492">
                  <c:v>9.2590840366971424E-5</c:v>
                </c:pt>
                <c:pt idx="1493">
                  <c:v>1.0404753558534744E-4</c:v>
                </c:pt>
                <c:pt idx="1494">
                  <c:v>9.9261611973913314E-5</c:v>
                </c:pt>
                <c:pt idx="1495">
                  <c:v>9.5532503103200897E-5</c:v>
                </c:pt>
                <c:pt idx="1496">
                  <c:v>9.6210201419093808E-5</c:v>
                </c:pt>
                <c:pt idx="1497">
                  <c:v>7.0172768801446338E-5</c:v>
                </c:pt>
                <c:pt idx="1498">
                  <c:v>6.8832659051721408E-5</c:v>
                </c:pt>
                <c:pt idx="1499">
                  <c:v>7.1856862120738322E-5</c:v>
                </c:pt>
                <c:pt idx="1500">
                  <c:v>7.5887263003099917E-5</c:v>
                </c:pt>
                <c:pt idx="1501">
                  <c:v>9.695315074674582E-5</c:v>
                </c:pt>
                <c:pt idx="1502">
                  <c:v>9.3887851778332848E-5</c:v>
                </c:pt>
                <c:pt idx="1503">
                  <c:v>7.0966247363827526E-5</c:v>
                </c:pt>
                <c:pt idx="1504">
                  <c:v>7.3468502672888566E-5</c:v>
                </c:pt>
                <c:pt idx="1505">
                  <c:v>8.6874606538822296E-5</c:v>
                </c:pt>
                <c:pt idx="1506">
                  <c:v>8.9570710482363478E-5</c:v>
                </c:pt>
                <c:pt idx="1507">
                  <c:v>7.3374256671921909E-5</c:v>
                </c:pt>
                <c:pt idx="1508">
                  <c:v>7.2702918871837244E-5</c:v>
                </c:pt>
                <c:pt idx="1509">
                  <c:v>7.2771567739140516E-5</c:v>
                </c:pt>
                <c:pt idx="1510">
                  <c:v>1.1191419917481305E-4</c:v>
                </c:pt>
                <c:pt idx="1511">
                  <c:v>9.564585626029838E-5</c:v>
                </c:pt>
                <c:pt idx="1512">
                  <c:v>9.081239428285193E-5</c:v>
                </c:pt>
                <c:pt idx="1513">
                  <c:v>8.7845055068905243E-5</c:v>
                </c:pt>
                <c:pt idx="1514">
                  <c:v>8.476048350521954E-5</c:v>
                </c:pt>
                <c:pt idx="1515">
                  <c:v>5.8252442201826287E-5</c:v>
                </c:pt>
                <c:pt idx="1516">
                  <c:v>5.8379766304426555E-5</c:v>
                </c:pt>
                <c:pt idx="1517">
                  <c:v>5.4512566068873337E-5</c:v>
                </c:pt>
                <c:pt idx="1518">
                  <c:v>6.757424976809801E-5</c:v>
                </c:pt>
                <c:pt idx="1519">
                  <c:v>6.672504404233351E-5</c:v>
                </c:pt>
                <c:pt idx="1520">
                  <c:v>5.6360369902657694E-5</c:v>
                </c:pt>
                <c:pt idx="1521">
                  <c:v>5.2612455097468822E-5</c:v>
                </c:pt>
                <c:pt idx="1522">
                  <c:v>3.2641068840015619E-5</c:v>
                </c:pt>
                <c:pt idx="1523">
                  <c:v>1.621100918760295E-5</c:v>
                </c:pt>
                <c:pt idx="1524">
                  <c:v>8.8420802908701416E-6</c:v>
                </c:pt>
                <c:pt idx="1525">
                  <c:v>1.8943839818945301E-5</c:v>
                </c:pt>
                <c:pt idx="1526">
                  <c:v>3.0314750526564994E-5</c:v>
                </c:pt>
                <c:pt idx="1527">
                  <c:v>3.4224435248266197E-5</c:v>
                </c:pt>
                <c:pt idx="1528">
                  <c:v>7.3538352626604687E-5</c:v>
                </c:pt>
                <c:pt idx="1529">
                  <c:v>4.5212394585821916E-5</c:v>
                </c:pt>
                <c:pt idx="1530">
                  <c:v>4.2859934799310561E-5</c:v>
                </c:pt>
                <c:pt idx="1531">
                  <c:v>4.4267891031668155E-5</c:v>
                </c:pt>
                <c:pt idx="1532">
                  <c:v>4.0575731980316858E-5</c:v>
                </c:pt>
                <c:pt idx="1533">
                  <c:v>3.149327897691378E-5</c:v>
                </c:pt>
                <c:pt idx="1534">
                  <c:v>5.7117494556186519E-5</c:v>
                </c:pt>
                <c:pt idx="1535">
                  <c:v>6.9926039202882485E-5</c:v>
                </c:pt>
                <c:pt idx="1536">
                  <c:v>9.3797850587550748E-5</c:v>
                </c:pt>
                <c:pt idx="1537">
                  <c:v>3.97056110848343E-4</c:v>
                </c:pt>
                <c:pt idx="1538">
                  <c:v>3.8561968178921663E-4</c:v>
                </c:pt>
                <c:pt idx="1539">
                  <c:v>3.7922429134045312E-4</c:v>
                </c:pt>
                <c:pt idx="1540">
                  <c:v>3.9317439282293416E-4</c:v>
                </c:pt>
                <c:pt idx="1541">
                  <c:v>4.055780755715987E-4</c:v>
                </c:pt>
                <c:pt idx="1542">
                  <c:v>4.1190738196908883E-4</c:v>
                </c:pt>
                <c:pt idx="1543">
                  <c:v>3.9005203907268194E-4</c:v>
                </c:pt>
                <c:pt idx="1544">
                  <c:v>3.6939420321573704E-4</c:v>
                </c:pt>
                <c:pt idx="1545">
                  <c:v>3.558284727113774E-4</c:v>
                </c:pt>
                <c:pt idx="1546">
                  <c:v>3.5222240406291325E-4</c:v>
                </c:pt>
                <c:pt idx="1547">
                  <c:v>3.1613323041997641E-4</c:v>
                </c:pt>
                <c:pt idx="1548">
                  <c:v>3.2555981309271133E-4</c:v>
                </c:pt>
                <c:pt idx="1549">
                  <c:v>4.0262880726366372E-4</c:v>
                </c:pt>
                <c:pt idx="1550">
                  <c:v>3.9552147604807842E-4</c:v>
                </c:pt>
                <c:pt idx="1551">
                  <c:v>3.9154862995394109E-4</c:v>
                </c:pt>
                <c:pt idx="1552">
                  <c:v>3.7368178041099413E-4</c:v>
                </c:pt>
                <c:pt idx="1553">
                  <c:v>3.671599223977388E-4</c:v>
                </c:pt>
                <c:pt idx="1554">
                  <c:v>3.6616302653961168E-4</c:v>
                </c:pt>
                <c:pt idx="1555">
                  <c:v>3.5774052852206634E-4</c:v>
                </c:pt>
                <c:pt idx="1556">
                  <c:v>3.3047432839965619E-4</c:v>
                </c:pt>
                <c:pt idx="1557">
                  <c:v>3.2091263826836694E-4</c:v>
                </c:pt>
                <c:pt idx="1558">
                  <c:v>3.1803225813186446E-4</c:v>
                </c:pt>
                <c:pt idx="1559">
                  <c:v>2.8232819686459557E-4</c:v>
                </c:pt>
                <c:pt idx="1560">
                  <c:v>2.8064484325049659E-4</c:v>
                </c:pt>
                <c:pt idx="1561">
                  <c:v>2.5962846822032089E-4</c:v>
                </c:pt>
                <c:pt idx="1562">
                  <c:v>2.49482033710696E-4</c:v>
                </c:pt>
                <c:pt idx="1563">
                  <c:v>2.4100013074470689E-4</c:v>
                </c:pt>
                <c:pt idx="1564">
                  <c:v>2.3236223223731248E-4</c:v>
                </c:pt>
                <c:pt idx="1565">
                  <c:v>2.258097373068525E-4</c:v>
                </c:pt>
                <c:pt idx="1566">
                  <c:v>2.2033831751863345E-4</c:v>
                </c:pt>
                <c:pt idx="1567">
                  <c:v>2.1265803516797973E-4</c:v>
                </c:pt>
                <c:pt idx="1568">
                  <c:v>2.0362900446066937E-4</c:v>
                </c:pt>
                <c:pt idx="1569">
                  <c:v>2.1032916630025575E-4</c:v>
                </c:pt>
                <c:pt idx="1570">
                  <c:v>2.0420824360270891E-4</c:v>
                </c:pt>
                <c:pt idx="1571">
                  <c:v>1.9876693743340051E-4</c:v>
                </c:pt>
                <c:pt idx="1572">
                  <c:v>1.7621048415894972E-4</c:v>
                </c:pt>
                <c:pt idx="1573">
                  <c:v>1.435621479037648E-4</c:v>
                </c:pt>
                <c:pt idx="1574">
                  <c:v>1.4003935055606359E-4</c:v>
                </c:pt>
                <c:pt idx="1575">
                  <c:v>1.3400607718903957E-4</c:v>
                </c:pt>
                <c:pt idx="1576">
                  <c:v>1.257671817597515E-4</c:v>
                </c:pt>
                <c:pt idx="1577">
                  <c:v>1.3222469323278036E-4</c:v>
                </c:pt>
                <c:pt idx="1578">
                  <c:v>1.3800360349929761E-4</c:v>
                </c:pt>
                <c:pt idx="1579">
                  <c:v>1.3237170037012715E-4</c:v>
                </c:pt>
                <c:pt idx="1580">
                  <c:v>1.2546329347921947E-4</c:v>
                </c:pt>
                <c:pt idx="1581">
                  <c:v>9.9312875056759651E-5</c:v>
                </c:pt>
                <c:pt idx="1582">
                  <c:v>9.5493726048568098E-5</c:v>
                </c:pt>
                <c:pt idx="1583">
                  <c:v>9.2495737526931753E-5</c:v>
                </c:pt>
                <c:pt idx="1584">
                  <c:v>8.2939578997079299E-5</c:v>
                </c:pt>
                <c:pt idx="1585">
                  <c:v>8.055428031644077E-5</c:v>
                </c:pt>
                <c:pt idx="1586">
                  <c:v>8.2419554286157173E-5</c:v>
                </c:pt>
                <c:pt idx="1587">
                  <c:v>7.9904511268096137E-5</c:v>
                </c:pt>
                <c:pt idx="1588">
                  <c:v>7.9355911528347149E-5</c:v>
                </c:pt>
                <c:pt idx="1589">
                  <c:v>7.2145670968546777E-5</c:v>
                </c:pt>
                <c:pt idx="1590">
                  <c:v>6.5972857597628042E-5</c:v>
                </c:pt>
                <c:pt idx="1591">
                  <c:v>6.1447049623374118E-5</c:v>
                </c:pt>
                <c:pt idx="1592">
                  <c:v>5.1307321666382524E-5</c:v>
                </c:pt>
                <c:pt idx="1593">
                  <c:v>5.0034870485956397E-5</c:v>
                </c:pt>
                <c:pt idx="1594">
                  <c:v>4.5136766186700927E-5</c:v>
                </c:pt>
                <c:pt idx="1595">
                  <c:v>4.4069927127809564E-5</c:v>
                </c:pt>
                <c:pt idx="1596">
                  <c:v>4.1000946146523617E-5</c:v>
                </c:pt>
                <c:pt idx="1597">
                  <c:v>4.4750259377062373E-5</c:v>
                </c:pt>
                <c:pt idx="1598">
                  <c:v>5.1553240991840618E-5</c:v>
                </c:pt>
                <c:pt idx="1599">
                  <c:v>4.8921723629883501E-5</c:v>
                </c:pt>
                <c:pt idx="1600">
                  <c:v>4.8149567999899918E-5</c:v>
                </c:pt>
                <c:pt idx="1601">
                  <c:v>4.2323642069544641E-5</c:v>
                </c:pt>
                <c:pt idx="1602">
                  <c:v>4.6390283213851346E-5</c:v>
                </c:pt>
                <c:pt idx="1603">
                  <c:v>4.6507597525895246E-5</c:v>
                </c:pt>
                <c:pt idx="1604">
                  <c:v>4.8823833312484375E-5</c:v>
                </c:pt>
                <c:pt idx="1605">
                  <c:v>5.1578282590865767E-5</c:v>
                </c:pt>
                <c:pt idx="1606">
                  <c:v>5.1615120694162841E-5</c:v>
                </c:pt>
                <c:pt idx="1607">
                  <c:v>4.7425854104008433E-5</c:v>
                </c:pt>
                <c:pt idx="1608">
                  <c:v>4.5494661758831904E-5</c:v>
                </c:pt>
                <c:pt idx="1609">
                  <c:v>4.2487493843137372E-5</c:v>
                </c:pt>
                <c:pt idx="1610">
                  <c:v>2.850581365430877E-5</c:v>
                </c:pt>
                <c:pt idx="1611">
                  <c:v>3.3593583342338547E-5</c:v>
                </c:pt>
                <c:pt idx="1612">
                  <c:v>2.8519004562845642E-5</c:v>
                </c:pt>
                <c:pt idx="1613">
                  <c:v>2.9600066815966423E-5</c:v>
                </c:pt>
                <c:pt idx="1614">
                  <c:v>3.1472942138812162E-5</c:v>
                </c:pt>
                <c:pt idx="1615">
                  <c:v>2.8821819061668001E-5</c:v>
                </c:pt>
                <c:pt idx="1616">
                  <c:v>2.9161822781373521E-5</c:v>
                </c:pt>
                <c:pt idx="1617">
                  <c:v>2.6164047065440838E-5</c:v>
                </c:pt>
                <c:pt idx="1618">
                  <c:v>2.5549536543166174E-5</c:v>
                </c:pt>
                <c:pt idx="1619">
                  <c:v>2.0528611506327882E-5</c:v>
                </c:pt>
                <c:pt idx="1620">
                  <c:v>2.2945785196204583E-5</c:v>
                </c:pt>
                <c:pt idx="1621">
                  <c:v>2.202749115056214E-5</c:v>
                </c:pt>
                <c:pt idx="1622">
                  <c:v>2.2205267366816341E-5</c:v>
                </c:pt>
                <c:pt idx="1623">
                  <c:v>2.151964585694682E-5</c:v>
                </c:pt>
                <c:pt idx="1624">
                  <c:v>1.5141412372809915E-5</c:v>
                </c:pt>
                <c:pt idx="1625">
                  <c:v>1.3029220578486037E-5</c:v>
                </c:pt>
                <c:pt idx="1626">
                  <c:v>8.6792504893809356E-6</c:v>
                </c:pt>
                <c:pt idx="1627">
                  <c:v>2.0507176800744244E-6</c:v>
                </c:pt>
                <c:pt idx="1628">
                  <c:v>1.487005952776032E-5</c:v>
                </c:pt>
                <c:pt idx="1629">
                  <c:v>6.0011978081483113E-5</c:v>
                </c:pt>
                <c:pt idx="1630">
                  <c:v>6.3664745099513426E-5</c:v>
                </c:pt>
                <c:pt idx="1631">
                  <c:v>5.3188103225134989E-5</c:v>
                </c:pt>
                <c:pt idx="1632">
                  <c:v>4.8082008010127566E-5</c:v>
                </c:pt>
                <c:pt idx="1633">
                  <c:v>4.6079834935056833E-5</c:v>
                </c:pt>
                <c:pt idx="1634">
                  <c:v>4.7295572985585953E-5</c:v>
                </c:pt>
                <c:pt idx="1635">
                  <c:v>4.3227977766803515E-5</c:v>
                </c:pt>
                <c:pt idx="1636">
                  <c:v>4.2834861931017252E-5</c:v>
                </c:pt>
                <c:pt idx="1637">
                  <c:v>4.5279894913956868E-5</c:v>
                </c:pt>
                <c:pt idx="1638">
                  <c:v>4.1138061583690985E-5</c:v>
                </c:pt>
                <c:pt idx="1639">
                  <c:v>3.7698888870299438E-5</c:v>
                </c:pt>
                <c:pt idx="1640">
                  <c:v>2.9454238410353064E-5</c:v>
                </c:pt>
                <c:pt idx="1641">
                  <c:v>2.9914441145745081E-5</c:v>
                </c:pt>
                <c:pt idx="1642">
                  <c:v>2.8926992164346341E-5</c:v>
                </c:pt>
                <c:pt idx="1643">
                  <c:v>4.2638457597724741E-5</c:v>
                </c:pt>
                <c:pt idx="1644">
                  <c:v>3.8164203136261917E-5</c:v>
                </c:pt>
                <c:pt idx="1645">
                  <c:v>3.7519176807802229E-5</c:v>
                </c:pt>
                <c:pt idx="1646">
                  <c:v>3.6794596969153052E-5</c:v>
                </c:pt>
                <c:pt idx="1647">
                  <c:v>3.7168566091639555E-5</c:v>
                </c:pt>
                <c:pt idx="1648">
                  <c:v>3.910986608202166E-5</c:v>
                </c:pt>
                <c:pt idx="1649">
                  <c:v>4.3377107657983902E-5</c:v>
                </c:pt>
                <c:pt idx="1650">
                  <c:v>4.0777436779499497E-5</c:v>
                </c:pt>
                <c:pt idx="1651">
                  <c:v>3.4462968304379647E-5</c:v>
                </c:pt>
                <c:pt idx="1652">
                  <c:v>3.2220509620681565E-5</c:v>
                </c:pt>
                <c:pt idx="1653">
                  <c:v>5.9516514348177118E-5</c:v>
                </c:pt>
                <c:pt idx="1654">
                  <c:v>6.3719903543154986E-5</c:v>
                </c:pt>
                <c:pt idx="1655">
                  <c:v>6.1181418493788163E-5</c:v>
                </c:pt>
                <c:pt idx="1656">
                  <c:v>4.3940393502229712E-5</c:v>
                </c:pt>
                <c:pt idx="1657">
                  <c:v>2.9597081850053968E-5</c:v>
                </c:pt>
                <c:pt idx="1658">
                  <c:v>4.9222297341377449E-5</c:v>
                </c:pt>
                <c:pt idx="1659">
                  <c:v>4.5943404612109446E-5</c:v>
                </c:pt>
                <c:pt idx="1660">
                  <c:v>4.8112864621548412E-5</c:v>
                </c:pt>
                <c:pt idx="1661">
                  <c:v>4.6166792656985281E-5</c:v>
                </c:pt>
                <c:pt idx="1662">
                  <c:v>4.4671177509634304E-5</c:v>
                </c:pt>
                <c:pt idx="1663">
                  <c:v>3.0989280508522901E-5</c:v>
                </c:pt>
                <c:pt idx="1664">
                  <c:v>4.0931381816734274E-5</c:v>
                </c:pt>
                <c:pt idx="1665">
                  <c:v>4.052892169532226E-5</c:v>
                </c:pt>
                <c:pt idx="1666">
                  <c:v>3.4131497855714E-5</c:v>
                </c:pt>
                <c:pt idx="1667">
                  <c:v>3.3047480156092407E-5</c:v>
                </c:pt>
                <c:pt idx="1668">
                  <c:v>3.3040591820693494E-5</c:v>
                </c:pt>
                <c:pt idx="1669">
                  <c:v>3.5418814073851399E-5</c:v>
                </c:pt>
                <c:pt idx="1670">
                  <c:v>3.7602596827240525E-5</c:v>
                </c:pt>
                <c:pt idx="1671">
                  <c:v>3.6784934169776316E-5</c:v>
                </c:pt>
                <c:pt idx="1672">
                  <c:v>3.2294168472138712E-5</c:v>
                </c:pt>
                <c:pt idx="1673">
                  <c:v>3.2812993117144738E-5</c:v>
                </c:pt>
                <c:pt idx="1674">
                  <c:v>3.3932705586034546E-5</c:v>
                </c:pt>
                <c:pt idx="1675">
                  <c:v>3.2619188185012848E-5</c:v>
                </c:pt>
                <c:pt idx="1676">
                  <c:v>3.1597519232939443E-5</c:v>
                </c:pt>
                <c:pt idx="1677">
                  <c:v>3.0712018339356787E-5</c:v>
                </c:pt>
                <c:pt idx="1678">
                  <c:v>2.9614162012180779E-5</c:v>
                </c:pt>
                <c:pt idx="1679">
                  <c:v>2.8338447184754323E-5</c:v>
                </c:pt>
                <c:pt idx="1680">
                  <c:v>2.7100186712367157E-5</c:v>
                </c:pt>
                <c:pt idx="1681">
                  <c:v>2.5825630788418668E-5</c:v>
                </c:pt>
                <c:pt idx="1682">
                  <c:v>2.5111511327657858E-5</c:v>
                </c:pt>
                <c:pt idx="1683">
                  <c:v>2.4178883435375101E-5</c:v>
                </c:pt>
                <c:pt idx="1684">
                  <c:v>2.1886407438745012E-5</c:v>
                </c:pt>
                <c:pt idx="1685">
                  <c:v>2.1219673708680201E-5</c:v>
                </c:pt>
                <c:pt idx="1686">
                  <c:v>1.9384975038057898E-5</c:v>
                </c:pt>
                <c:pt idx="1687">
                  <c:v>1.8843569324209445E-5</c:v>
                </c:pt>
                <c:pt idx="1688">
                  <c:v>1.8312678202692895E-5</c:v>
                </c:pt>
                <c:pt idx="1689">
                  <c:v>1.6758143340100126E-5</c:v>
                </c:pt>
                <c:pt idx="1690">
                  <c:v>1.5982276061487665E-5</c:v>
                </c:pt>
                <c:pt idx="1691">
                  <c:v>1.5468657972288011E-5</c:v>
                </c:pt>
                <c:pt idx="1692">
                  <c:v>1.4935820456446219E-5</c:v>
                </c:pt>
                <c:pt idx="1693">
                  <c:v>1.4677099475582138E-5</c:v>
                </c:pt>
                <c:pt idx="1694">
                  <c:v>1.4154450476154804E-5</c:v>
                </c:pt>
                <c:pt idx="1695">
                  <c:v>1.2820329734735133E-5</c:v>
                </c:pt>
                <c:pt idx="1696">
                  <c:v>1.2335188935970066E-5</c:v>
                </c:pt>
                <c:pt idx="1697">
                  <c:v>1.2146775403961073E-5</c:v>
                </c:pt>
                <c:pt idx="1698">
                  <c:v>1.1581971498964615E-5</c:v>
                </c:pt>
                <c:pt idx="1699">
                  <c:v>1.1235256687514656E-5</c:v>
                </c:pt>
                <c:pt idx="1700">
                  <c:v>1.0777952129718613E-5</c:v>
                </c:pt>
                <c:pt idx="1701">
                  <c:v>1.1138683733797462E-5</c:v>
                </c:pt>
                <c:pt idx="1702">
                  <c:v>1.0281222159742393E-5</c:v>
                </c:pt>
                <c:pt idx="1703">
                  <c:v>8.8052328364750263E-6</c:v>
                </c:pt>
                <c:pt idx="1704">
                  <c:v>7.2568067506598402E-6</c:v>
                </c:pt>
                <c:pt idx="1705">
                  <c:v>6.8683458718462198E-6</c:v>
                </c:pt>
                <c:pt idx="1706">
                  <c:v>6.7990964029658506E-6</c:v>
                </c:pt>
                <c:pt idx="1707">
                  <c:v>5.5569585618077622E-6</c:v>
                </c:pt>
                <c:pt idx="1708">
                  <c:v>5.0591064613890067E-6</c:v>
                </c:pt>
                <c:pt idx="1709">
                  <c:v>6.4810795709089713E-6</c:v>
                </c:pt>
                <c:pt idx="1710">
                  <c:v>4.4994432412309496E-6</c:v>
                </c:pt>
                <c:pt idx="1711">
                  <c:v>4.555966071082841E-6</c:v>
                </c:pt>
                <c:pt idx="1712">
                  <c:v>4.1353041216169026E-6</c:v>
                </c:pt>
                <c:pt idx="1713">
                  <c:v>4.1089465734193864E-6</c:v>
                </c:pt>
                <c:pt idx="1714">
                  <c:v>4.1008461490804844E-6</c:v>
                </c:pt>
                <c:pt idx="1715">
                  <c:v>3.8068976423272165E-6</c:v>
                </c:pt>
                <c:pt idx="1716">
                  <c:v>3.955270189835915E-6</c:v>
                </c:pt>
                <c:pt idx="1717">
                  <c:v>3.8253705876225717E-6</c:v>
                </c:pt>
                <c:pt idx="1718">
                  <c:v>4.3526848399185628E-6</c:v>
                </c:pt>
                <c:pt idx="1719">
                  <c:v>4.1820446288050748E-6</c:v>
                </c:pt>
                <c:pt idx="1720">
                  <c:v>3.4627700526812045E-6</c:v>
                </c:pt>
                <c:pt idx="1721">
                  <c:v>4.0896765105629319E-6</c:v>
                </c:pt>
                <c:pt idx="1722">
                  <c:v>4.9496529891317965E-6</c:v>
                </c:pt>
                <c:pt idx="1723">
                  <c:v>4.4347486441693227E-6</c:v>
                </c:pt>
                <c:pt idx="1724">
                  <c:v>5.4021169256426776E-6</c:v>
                </c:pt>
                <c:pt idx="1725">
                  <c:v>5.0945510761834744E-6</c:v>
                </c:pt>
                <c:pt idx="1726">
                  <c:v>4.9225701875663962E-6</c:v>
                </c:pt>
                <c:pt idx="1727">
                  <c:v>5.228953435846446E-6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RISKSTATS!$BD$2:$BD$2200</c:f>
              <c:numCache>
                <c:formatCode>0.00%</c:formatCode>
                <c:ptCount val="2199"/>
                <c:pt idx="1135">
                  <c:v>5.3723616582928646E-4</c:v>
                </c:pt>
                <c:pt idx="1136">
                  <c:v>5.0372553993223781E-4</c:v>
                </c:pt>
                <c:pt idx="1137">
                  <c:v>4.8848042305547088E-4</c:v>
                </c:pt>
                <c:pt idx="1138">
                  <c:v>4.6993538311286727E-4</c:v>
                </c:pt>
                <c:pt idx="1139">
                  <c:v>4.51225783130025E-4</c:v>
                </c:pt>
                <c:pt idx="1140">
                  <c:v>4.3427939562079549E-4</c:v>
                </c:pt>
                <c:pt idx="1141">
                  <c:v>4.1146691497333091E-4</c:v>
                </c:pt>
                <c:pt idx="1142">
                  <c:v>3.8560404992557784E-4</c:v>
                </c:pt>
                <c:pt idx="1143">
                  <c:v>3.5161177497863952E-4</c:v>
                </c:pt>
                <c:pt idx="1144">
                  <c:v>3.1802405081242347E-4</c:v>
                </c:pt>
                <c:pt idx="1145">
                  <c:v>3.0826412593339001E-4</c:v>
                </c:pt>
                <c:pt idx="1146">
                  <c:v>2.9898619896978574E-4</c:v>
                </c:pt>
                <c:pt idx="1147">
                  <c:v>2.9004997967211596E-4</c:v>
                </c:pt>
                <c:pt idx="1148">
                  <c:v>2.7947408139911465E-4</c:v>
                </c:pt>
                <c:pt idx="1149">
                  <c:v>2.6831334111769486E-4</c:v>
                </c:pt>
                <c:pt idx="1150">
                  <c:v>2.5437139934474481E-4</c:v>
                </c:pt>
                <c:pt idx="1151">
                  <c:v>2.0673018404933954E-4</c:v>
                </c:pt>
                <c:pt idx="1152">
                  <c:v>1.8544249205270538E-4</c:v>
                </c:pt>
                <c:pt idx="1153">
                  <c:v>1.7846468656732963E-4</c:v>
                </c:pt>
                <c:pt idx="1154">
                  <c:v>1.7242291544459208E-4</c:v>
                </c:pt>
                <c:pt idx="1155">
                  <c:v>1.6346943701615993E-4</c:v>
                </c:pt>
                <c:pt idx="1156">
                  <c:v>1.5651892678733283E-4</c:v>
                </c:pt>
                <c:pt idx="1157">
                  <c:v>1.2440557127429784E-4</c:v>
                </c:pt>
                <c:pt idx="1158">
                  <c:v>1.2099220110871133E-4</c:v>
                </c:pt>
                <c:pt idx="1159">
                  <c:v>1.1385278643400956E-4</c:v>
                </c:pt>
                <c:pt idx="1160">
                  <c:v>1.1080292775916062E-4</c:v>
                </c:pt>
                <c:pt idx="1161">
                  <c:v>1.0726069242457404E-4</c:v>
                </c:pt>
                <c:pt idx="1162">
                  <c:v>1.0446921651091283E-4</c:v>
                </c:pt>
                <c:pt idx="1163">
                  <c:v>1.0130994619119273E-4</c:v>
                </c:pt>
                <c:pt idx="1164">
                  <c:v>9.8635818719381292E-5</c:v>
                </c:pt>
                <c:pt idx="1165">
                  <c:v>9.5672763802583791E-5</c:v>
                </c:pt>
                <c:pt idx="1166">
                  <c:v>9.3239811464555686E-5</c:v>
                </c:pt>
                <c:pt idx="1167">
                  <c:v>9.028745131510047E-5</c:v>
                </c:pt>
                <c:pt idx="1168">
                  <c:v>8.7253458257035264E-5</c:v>
                </c:pt>
                <c:pt idx="1169">
                  <c:v>8.4434654873464293E-5</c:v>
                </c:pt>
                <c:pt idx="1170">
                  <c:v>8.1640329615458664E-5</c:v>
                </c:pt>
                <c:pt idx="1171">
                  <c:v>7.9758292797981408E-5</c:v>
                </c:pt>
                <c:pt idx="1172">
                  <c:v>7.7815689290025895E-5</c:v>
                </c:pt>
                <c:pt idx="1173">
                  <c:v>7.6120827223088839E-5</c:v>
                </c:pt>
                <c:pt idx="1174">
                  <c:v>7.448726476981292E-5</c:v>
                </c:pt>
                <c:pt idx="1175">
                  <c:v>7.1131091895826324E-5</c:v>
                </c:pt>
                <c:pt idx="1176">
                  <c:v>6.71057520816246E-5</c:v>
                </c:pt>
                <c:pt idx="1177">
                  <c:v>5.5397302712396767E-5</c:v>
                </c:pt>
                <c:pt idx="1178">
                  <c:v>5.3204104224200384E-5</c:v>
                </c:pt>
                <c:pt idx="1179">
                  <c:v>5.1194585426175776E-5</c:v>
                </c:pt>
                <c:pt idx="1180">
                  <c:v>5.0133438644056166E-5</c:v>
                </c:pt>
                <c:pt idx="1181">
                  <c:v>4.7530011843388792E-5</c:v>
                </c:pt>
                <c:pt idx="1182">
                  <c:v>3.9146402224036021E-5</c:v>
                </c:pt>
                <c:pt idx="1183">
                  <c:v>3.8653213410252419E-5</c:v>
                </c:pt>
                <c:pt idx="1184">
                  <c:v>3.0047355598965437E-5</c:v>
                </c:pt>
                <c:pt idx="1185">
                  <c:v>3.0099714657730947E-5</c:v>
                </c:pt>
                <c:pt idx="1186">
                  <c:v>2.9366230315189005E-5</c:v>
                </c:pt>
                <c:pt idx="1187">
                  <c:v>2.9934821113150606E-5</c:v>
                </c:pt>
                <c:pt idx="1188">
                  <c:v>2.6417595109886406E-5</c:v>
                </c:pt>
                <c:pt idx="1189">
                  <c:v>2.6282073679435867E-5</c:v>
                </c:pt>
                <c:pt idx="1190">
                  <c:v>2.4087145052040435E-5</c:v>
                </c:pt>
                <c:pt idx="1191">
                  <c:v>1.7390421622642338E-5</c:v>
                </c:pt>
                <c:pt idx="1192">
                  <c:v>1.6300272029535772E-5</c:v>
                </c:pt>
                <c:pt idx="1193">
                  <c:v>9.4304995310711904E-6</c:v>
                </c:pt>
                <c:pt idx="1194">
                  <c:v>8.9813258992878683E-6</c:v>
                </c:pt>
                <c:pt idx="1195">
                  <c:v>8.270278983749951E-6</c:v>
                </c:pt>
                <c:pt idx="1196">
                  <c:v>1.1376904566884222E-5</c:v>
                </c:pt>
                <c:pt idx="1197">
                  <c:v>1.345172760427934E-5</c:v>
                </c:pt>
                <c:pt idx="1198">
                  <c:v>1.3894747643649808E-5</c:v>
                </c:pt>
                <c:pt idx="1199">
                  <c:v>1.0440731214795741E-5</c:v>
                </c:pt>
                <c:pt idx="1200">
                  <c:v>3.6591285219711667E-6</c:v>
                </c:pt>
                <c:pt idx="1201">
                  <c:v>-7.9281725702752908E-7</c:v>
                </c:pt>
                <c:pt idx="1202">
                  <c:v>-1.5239266926508028E-7</c:v>
                </c:pt>
                <c:pt idx="1203">
                  <c:v>3.5127689710535552E-6</c:v>
                </c:pt>
                <c:pt idx="1204">
                  <c:v>-1.5474802815185258E-6</c:v>
                </c:pt>
                <c:pt idx="1205">
                  <c:v>-4.0023332697551833E-6</c:v>
                </c:pt>
                <c:pt idx="1206">
                  <c:v>-3.7130329156400528E-6</c:v>
                </c:pt>
                <c:pt idx="1207">
                  <c:v>-2.5163088771422192E-6</c:v>
                </c:pt>
                <c:pt idx="1208">
                  <c:v>-1.3031150167970492E-7</c:v>
                </c:pt>
                <c:pt idx="1209">
                  <c:v>1.4478248948961422E-6</c:v>
                </c:pt>
                <c:pt idx="1210">
                  <c:v>3.3972431015317375E-6</c:v>
                </c:pt>
                <c:pt idx="1211">
                  <c:v>5.881300962269884E-6</c:v>
                </c:pt>
                <c:pt idx="1212">
                  <c:v>5.1003630969449231E-6</c:v>
                </c:pt>
                <c:pt idx="1213">
                  <c:v>4.6188294693446092E-6</c:v>
                </c:pt>
                <c:pt idx="1214">
                  <c:v>-2.1020214098615411E-7</c:v>
                </c:pt>
                <c:pt idx="1215">
                  <c:v>-1.1781700286783869E-6</c:v>
                </c:pt>
                <c:pt idx="1216">
                  <c:v>-9.9262820047114603E-7</c:v>
                </c:pt>
                <c:pt idx="1217">
                  <c:v>2.8518729581047247E-7</c:v>
                </c:pt>
                <c:pt idx="1218">
                  <c:v>4.1243133506461434E-7</c:v>
                </c:pt>
                <c:pt idx="1219">
                  <c:v>-1.7004157595244813E-7</c:v>
                </c:pt>
                <c:pt idx="1220">
                  <c:v>6.4899706472388875E-7</c:v>
                </c:pt>
                <c:pt idx="1221">
                  <c:v>-1.1931989891930139E-6</c:v>
                </c:pt>
                <c:pt idx="1222">
                  <c:v>-2.4061417122070206E-6</c:v>
                </c:pt>
                <c:pt idx="1223">
                  <c:v>-4.1981619395986753E-6</c:v>
                </c:pt>
                <c:pt idx="1224">
                  <c:v>-3.0872432786989876E-6</c:v>
                </c:pt>
                <c:pt idx="1225">
                  <c:v>1.2931636405093834E-6</c:v>
                </c:pt>
                <c:pt idx="1226">
                  <c:v>1.1312700514625448E-6</c:v>
                </c:pt>
                <c:pt idx="1227">
                  <c:v>-1.6908089956987671E-6</c:v>
                </c:pt>
                <c:pt idx="1228">
                  <c:v>-2.2029403130112551E-6</c:v>
                </c:pt>
                <c:pt idx="1229">
                  <c:v>-1.5235513732212742E-6</c:v>
                </c:pt>
                <c:pt idx="1230">
                  <c:v>1.1087296104521029E-6</c:v>
                </c:pt>
                <c:pt idx="1231">
                  <c:v>-1.4804407805012277E-6</c:v>
                </c:pt>
                <c:pt idx="1232">
                  <c:v>5.4446386574835068E-7</c:v>
                </c:pt>
                <c:pt idx="1233">
                  <c:v>2.3247186815825141E-6</c:v>
                </c:pt>
                <c:pt idx="1234">
                  <c:v>5.4592292385489296E-6</c:v>
                </c:pt>
                <c:pt idx="1235">
                  <c:v>7.6041876693997598E-6</c:v>
                </c:pt>
                <c:pt idx="1236">
                  <c:v>7.8534494966872292E-6</c:v>
                </c:pt>
                <c:pt idx="1237">
                  <c:v>9.5557231579820109E-6</c:v>
                </c:pt>
                <c:pt idx="1238">
                  <c:v>7.6458886903240403E-6</c:v>
                </c:pt>
                <c:pt idx="1239">
                  <c:v>5.6610107860302836E-6</c:v>
                </c:pt>
                <c:pt idx="1240">
                  <c:v>6.1438048791448595E-6</c:v>
                </c:pt>
                <c:pt idx="1241">
                  <c:v>7.898030819993577E-6</c:v>
                </c:pt>
                <c:pt idx="1242">
                  <c:v>1.0661644209984846E-5</c:v>
                </c:pt>
                <c:pt idx="1243">
                  <c:v>1.1964397599087686E-5</c:v>
                </c:pt>
                <c:pt idx="1244">
                  <c:v>1.3348746687988717E-5</c:v>
                </c:pt>
                <c:pt idx="1245">
                  <c:v>1.2320623371330857E-5</c:v>
                </c:pt>
                <c:pt idx="1246">
                  <c:v>1.1348847477877965E-5</c:v>
                </c:pt>
                <c:pt idx="1247">
                  <c:v>8.9762438310832659E-6</c:v>
                </c:pt>
                <c:pt idx="1248">
                  <c:v>9.4743855807641737E-6</c:v>
                </c:pt>
                <c:pt idx="1249">
                  <c:v>9.6378397564665509E-6</c:v>
                </c:pt>
                <c:pt idx="1250">
                  <c:v>1.1196700077588171E-5</c:v>
                </c:pt>
                <c:pt idx="1251">
                  <c:v>1.005474667333819E-5</c:v>
                </c:pt>
                <c:pt idx="1252">
                  <c:v>9.9340717079418442E-6</c:v>
                </c:pt>
                <c:pt idx="1253">
                  <c:v>9.8822152581114823E-6</c:v>
                </c:pt>
                <c:pt idx="1254">
                  <c:v>7.5038285020124822E-6</c:v>
                </c:pt>
                <c:pt idx="1255">
                  <c:v>4.1133459788996148E-6</c:v>
                </c:pt>
                <c:pt idx="1256">
                  <c:v>6.7215165371331952E-6</c:v>
                </c:pt>
                <c:pt idx="1257">
                  <c:v>8.2361547832564858E-6</c:v>
                </c:pt>
                <c:pt idx="1258">
                  <c:v>9.5264403525230748E-6</c:v>
                </c:pt>
                <c:pt idx="1259">
                  <c:v>1.1406000278890222E-5</c:v>
                </c:pt>
                <c:pt idx="1260">
                  <c:v>1.4301472049709044E-5</c:v>
                </c:pt>
                <c:pt idx="1261">
                  <c:v>1.3668416346613969E-5</c:v>
                </c:pt>
                <c:pt idx="1262">
                  <c:v>1.4615535658575091E-5</c:v>
                </c:pt>
                <c:pt idx="1263">
                  <c:v>8.3097330539619988E-6</c:v>
                </c:pt>
                <c:pt idx="1264">
                  <c:v>4.3558681357036686E-6</c:v>
                </c:pt>
                <c:pt idx="1265">
                  <c:v>6.4372852699542995E-6</c:v>
                </c:pt>
                <c:pt idx="1266">
                  <c:v>4.3704124416540334E-6</c:v>
                </c:pt>
                <c:pt idx="1267">
                  <c:v>5.2086754084254565E-6</c:v>
                </c:pt>
                <c:pt idx="1268">
                  <c:v>6.4407058887138254E-6</c:v>
                </c:pt>
                <c:pt idx="1269">
                  <c:v>3.3067430197417954E-6</c:v>
                </c:pt>
                <c:pt idx="1270">
                  <c:v>2.3028004376558978E-6</c:v>
                </c:pt>
                <c:pt idx="1271">
                  <c:v>-7.1003868669094841E-7</c:v>
                </c:pt>
                <c:pt idx="1272">
                  <c:v>3.8246860443658562E-6</c:v>
                </c:pt>
                <c:pt idx="1273">
                  <c:v>3.6284788594698811E-6</c:v>
                </c:pt>
                <c:pt idx="1274">
                  <c:v>6.4558351118947405E-6</c:v>
                </c:pt>
                <c:pt idx="1275">
                  <c:v>6.8494495645210928E-6</c:v>
                </c:pt>
                <c:pt idx="1276">
                  <c:v>4.4176500990966155E-6</c:v>
                </c:pt>
                <c:pt idx="1277">
                  <c:v>9.3987547736825983E-7</c:v>
                </c:pt>
                <c:pt idx="1278">
                  <c:v>2.3514227398982067E-7</c:v>
                </c:pt>
                <c:pt idx="1279">
                  <c:v>5.7947402640293477E-7</c:v>
                </c:pt>
                <c:pt idx="1280">
                  <c:v>3.2122376127410983E-6</c:v>
                </c:pt>
                <c:pt idx="1281">
                  <c:v>-4.9366880148648609E-6</c:v>
                </c:pt>
                <c:pt idx="1282">
                  <c:v>-4.2036174570274244E-6</c:v>
                </c:pt>
                <c:pt idx="1283">
                  <c:v>-2.2199231280462634E-6</c:v>
                </c:pt>
                <c:pt idx="1284">
                  <c:v>-3.0714930812690532E-6</c:v>
                </c:pt>
                <c:pt idx="1285">
                  <c:v>-4.2030169870032333E-6</c:v>
                </c:pt>
                <c:pt idx="1286">
                  <c:v>-5.7031038369370078E-6</c:v>
                </c:pt>
                <c:pt idx="1287">
                  <c:v>-3.7971653957022464E-6</c:v>
                </c:pt>
                <c:pt idx="1288">
                  <c:v>-8.1162799950107284E-8</c:v>
                </c:pt>
                <c:pt idx="1289">
                  <c:v>-1.8147970517674288E-6</c:v>
                </c:pt>
                <c:pt idx="1290">
                  <c:v>9.3118722328254817E-7</c:v>
                </c:pt>
                <c:pt idx="1291">
                  <c:v>9.5714789643825337E-7</c:v>
                </c:pt>
                <c:pt idx="1292">
                  <c:v>2.1854002839834871E-6</c:v>
                </c:pt>
                <c:pt idx="1293">
                  <c:v>5.8041268274704981E-6</c:v>
                </c:pt>
                <c:pt idx="1294">
                  <c:v>7.0577593708276979E-6</c:v>
                </c:pt>
                <c:pt idx="1295">
                  <c:v>6.5932991777426674E-6</c:v>
                </c:pt>
                <c:pt idx="1296">
                  <c:v>6.3261156722863382E-6</c:v>
                </c:pt>
                <c:pt idx="1297">
                  <c:v>6.2434034088114303E-6</c:v>
                </c:pt>
                <c:pt idx="1298">
                  <c:v>1.0442418607785365E-5</c:v>
                </c:pt>
                <c:pt idx="1299">
                  <c:v>1.0932049501730986E-5</c:v>
                </c:pt>
                <c:pt idx="1300">
                  <c:v>1.1373747437553713E-5</c:v>
                </c:pt>
                <c:pt idx="1301">
                  <c:v>1.0718144762340497E-5</c:v>
                </c:pt>
                <c:pt idx="1302">
                  <c:v>1.2747403494168511E-5</c:v>
                </c:pt>
                <c:pt idx="1303">
                  <c:v>1.3896257434698434E-5</c:v>
                </c:pt>
                <c:pt idx="1304">
                  <c:v>1.2203067651978585E-5</c:v>
                </c:pt>
                <c:pt idx="1305">
                  <c:v>1.0103446967737332E-5</c:v>
                </c:pt>
                <c:pt idx="1306">
                  <c:v>1.1102458999451352E-5</c:v>
                </c:pt>
                <c:pt idx="1307">
                  <c:v>1.0489208806376597E-5</c:v>
                </c:pt>
                <c:pt idx="1308">
                  <c:v>6.290407979187258E-6</c:v>
                </c:pt>
                <c:pt idx="1309">
                  <c:v>7.8680694708628001E-6</c:v>
                </c:pt>
                <c:pt idx="1310">
                  <c:v>9.4405472568752493E-6</c:v>
                </c:pt>
                <c:pt idx="1311">
                  <c:v>6.339124758001873E-6</c:v>
                </c:pt>
                <c:pt idx="1312">
                  <c:v>2.0554835529874944E-6</c:v>
                </c:pt>
                <c:pt idx="1313">
                  <c:v>4.6095666535127208E-6</c:v>
                </c:pt>
                <c:pt idx="1314">
                  <c:v>5.2199394281294098E-6</c:v>
                </c:pt>
                <c:pt idx="1315">
                  <c:v>6.1572440608424897E-6</c:v>
                </c:pt>
                <c:pt idx="1316">
                  <c:v>5.3021084109206725E-6</c:v>
                </c:pt>
                <c:pt idx="1317">
                  <c:v>9.0973884221611508E-7</c:v>
                </c:pt>
                <c:pt idx="1318">
                  <c:v>-3.9378031611866191E-8</c:v>
                </c:pt>
                <c:pt idx="1319">
                  <c:v>4.1889752529954751E-6</c:v>
                </c:pt>
                <c:pt idx="1320">
                  <c:v>-1.099242884640536E-6</c:v>
                </c:pt>
                <c:pt idx="1321">
                  <c:v>9.2665197345213212E-7</c:v>
                </c:pt>
                <c:pt idx="1322">
                  <c:v>3.1660155836976559E-6</c:v>
                </c:pt>
                <c:pt idx="1323">
                  <c:v>-2.577883970559805E-8</c:v>
                </c:pt>
                <c:pt idx="1324">
                  <c:v>-5.2081244262268808E-6</c:v>
                </c:pt>
                <c:pt idx="1325">
                  <c:v>-5.1468629002060436E-6</c:v>
                </c:pt>
                <c:pt idx="1326">
                  <c:v>-2.8802635137350326E-6</c:v>
                </c:pt>
                <c:pt idx="1327">
                  <c:v>-4.1210241390938051E-6</c:v>
                </c:pt>
                <c:pt idx="1328">
                  <c:v>-7.1325940676900302E-6</c:v>
                </c:pt>
                <c:pt idx="1329">
                  <c:v>-4.1254929456657313E-6</c:v>
                </c:pt>
                <c:pt idx="1330">
                  <c:v>-9.1744531211224501E-6</c:v>
                </c:pt>
                <c:pt idx="1331">
                  <c:v>-1.2814690516277964E-5</c:v>
                </c:pt>
                <c:pt idx="1332">
                  <c:v>-1.5282811211745615E-5</c:v>
                </c:pt>
                <c:pt idx="1333">
                  <c:v>-1.4799053439308766E-5</c:v>
                </c:pt>
                <c:pt idx="1334">
                  <c:v>-1.3553924148467052E-5</c:v>
                </c:pt>
                <c:pt idx="1335">
                  <c:v>-9.2585329991891352E-6</c:v>
                </c:pt>
                <c:pt idx="1336">
                  <c:v>-7.2317948230011226E-6</c:v>
                </c:pt>
                <c:pt idx="1337">
                  <c:v>-4.2914335355830859E-6</c:v>
                </c:pt>
                <c:pt idx="1338">
                  <c:v>-3.4916036606627095E-7</c:v>
                </c:pt>
                <c:pt idx="1339">
                  <c:v>-2.2463837066022453E-6</c:v>
                </c:pt>
                <c:pt idx="1340">
                  <c:v>8.3571034434163956E-7</c:v>
                </c:pt>
                <c:pt idx="1341">
                  <c:v>8.0166159507521579E-7</c:v>
                </c:pt>
                <c:pt idx="1342">
                  <c:v>-1.2260103960247811E-7</c:v>
                </c:pt>
                <c:pt idx="1343">
                  <c:v>2.419957048375586E-6</c:v>
                </c:pt>
                <c:pt idx="1344">
                  <c:v>2.5353982362913174E-6</c:v>
                </c:pt>
                <c:pt idx="1345">
                  <c:v>3.8933825898742948E-6</c:v>
                </c:pt>
                <c:pt idx="1346">
                  <c:v>7.3660491505695713E-6</c:v>
                </c:pt>
                <c:pt idx="1347">
                  <c:v>6.4369539585575692E-6</c:v>
                </c:pt>
                <c:pt idx="1348">
                  <c:v>5.1970088051891882E-6</c:v>
                </c:pt>
                <c:pt idx="1349">
                  <c:v>3.6883091516021728E-6</c:v>
                </c:pt>
                <c:pt idx="1350">
                  <c:v>3.8608476710564092E-6</c:v>
                </c:pt>
                <c:pt idx="1351">
                  <c:v>3.4728944665350905E-6</c:v>
                </c:pt>
                <c:pt idx="1352">
                  <c:v>4.5462652437618013E-6</c:v>
                </c:pt>
                <c:pt idx="1353">
                  <c:v>5.0793532044493087E-6</c:v>
                </c:pt>
                <c:pt idx="1354">
                  <c:v>5.1123769983416289E-6</c:v>
                </c:pt>
                <c:pt idx="1355">
                  <c:v>3.6241837715144443E-6</c:v>
                </c:pt>
                <c:pt idx="1356">
                  <c:v>2.834190357401491E-6</c:v>
                </c:pt>
                <c:pt idx="1357">
                  <c:v>1.4350745983697407E-6</c:v>
                </c:pt>
                <c:pt idx="1358">
                  <c:v>6.8333337696582558E-6</c:v>
                </c:pt>
                <c:pt idx="1359">
                  <c:v>5.1944901400653903E-6</c:v>
                </c:pt>
                <c:pt idx="1360">
                  <c:v>6.0481044515695118E-6</c:v>
                </c:pt>
                <c:pt idx="1361">
                  <c:v>5.8631879654625066E-6</c:v>
                </c:pt>
                <c:pt idx="1362">
                  <c:v>8.2728232353143343E-6</c:v>
                </c:pt>
                <c:pt idx="1363">
                  <c:v>8.0063535629724506E-6</c:v>
                </c:pt>
                <c:pt idx="1364">
                  <c:v>1.0009635747397428E-5</c:v>
                </c:pt>
                <c:pt idx="1365">
                  <c:v>7.7134524139316049E-6</c:v>
                </c:pt>
                <c:pt idx="1366">
                  <c:v>2.8680825936523581E-6</c:v>
                </c:pt>
                <c:pt idx="1367">
                  <c:v>5.2812008572271179E-6</c:v>
                </c:pt>
                <c:pt idx="1368">
                  <c:v>5.8691098122575216E-6</c:v>
                </c:pt>
                <c:pt idx="1369">
                  <c:v>5.6298114991480344E-6</c:v>
                </c:pt>
                <c:pt idx="1370">
                  <c:v>6.8647407198149563E-6</c:v>
                </c:pt>
                <c:pt idx="1371">
                  <c:v>1.9496083174856281E-6</c:v>
                </c:pt>
                <c:pt idx="1372">
                  <c:v>3.353380395023626E-6</c:v>
                </c:pt>
                <c:pt idx="1373">
                  <c:v>-1.4008611083212004E-6</c:v>
                </c:pt>
                <c:pt idx="1374">
                  <c:v>-7.9223789730768244E-7</c:v>
                </c:pt>
                <c:pt idx="1375">
                  <c:v>-3.6324697259001569E-6</c:v>
                </c:pt>
                <c:pt idx="1376">
                  <c:v>-4.8575726587152478E-6</c:v>
                </c:pt>
                <c:pt idx="1377">
                  <c:v>-7.915606241295862E-6</c:v>
                </c:pt>
                <c:pt idx="1378">
                  <c:v>-1.7515014637184148E-6</c:v>
                </c:pt>
                <c:pt idx="1379">
                  <c:v>3.1870679635997115E-6</c:v>
                </c:pt>
                <c:pt idx="1380">
                  <c:v>4.1972804623469829E-6</c:v>
                </c:pt>
                <c:pt idx="1381">
                  <c:v>4.3812235301000372E-6</c:v>
                </c:pt>
                <c:pt idx="1382">
                  <c:v>3.0917468280788211E-6</c:v>
                </c:pt>
                <c:pt idx="1383">
                  <c:v>4.3628953966874426E-6</c:v>
                </c:pt>
                <c:pt idx="1384">
                  <c:v>6.1212509213050474E-6</c:v>
                </c:pt>
                <c:pt idx="1385">
                  <c:v>5.1709131857697164E-6</c:v>
                </c:pt>
                <c:pt idx="1386">
                  <c:v>4.310165597371204E-6</c:v>
                </c:pt>
                <c:pt idx="1387">
                  <c:v>3.5174290940894639E-6</c:v>
                </c:pt>
                <c:pt idx="1388">
                  <c:v>3.5246909737374926E-6</c:v>
                </c:pt>
                <c:pt idx="1389">
                  <c:v>-2.1924225510335125E-7</c:v>
                </c:pt>
                <c:pt idx="1390">
                  <c:v>-2.9554771002315198E-6</c:v>
                </c:pt>
                <c:pt idx="1391">
                  <c:v>-6.1053608497619091E-7</c:v>
                </c:pt>
                <c:pt idx="1392">
                  <c:v>3.1746400804500512E-6</c:v>
                </c:pt>
                <c:pt idx="1393">
                  <c:v>3.5188357522211186E-6</c:v>
                </c:pt>
                <c:pt idx="1394">
                  <c:v>1.3609993385169441E-6</c:v>
                </c:pt>
                <c:pt idx="1395">
                  <c:v>1.0791871482680168E-6</c:v>
                </c:pt>
                <c:pt idx="1396">
                  <c:v>1.151507344313005E-6</c:v>
                </c:pt>
                <c:pt idx="1397">
                  <c:v>-3.8643115176090537E-6</c:v>
                </c:pt>
                <c:pt idx="1398">
                  <c:v>2.0429834545518802E-7</c:v>
                </c:pt>
                <c:pt idx="1399">
                  <c:v>2.0090926276444095E-6</c:v>
                </c:pt>
                <c:pt idx="1400">
                  <c:v>1.7327390763675732E-6</c:v>
                </c:pt>
                <c:pt idx="1401">
                  <c:v>2.9114759321150859E-6</c:v>
                </c:pt>
                <c:pt idx="1402">
                  <c:v>5.0600768761434006E-6</c:v>
                </c:pt>
                <c:pt idx="1403">
                  <c:v>5.4149190581498824E-6</c:v>
                </c:pt>
                <c:pt idx="1404">
                  <c:v>3.2437247284997794E-6</c:v>
                </c:pt>
                <c:pt idx="1405">
                  <c:v>1.8808118999062369E-6</c:v>
                </c:pt>
                <c:pt idx="1406">
                  <c:v>5.6594778000334406E-6</c:v>
                </c:pt>
                <c:pt idx="1407">
                  <c:v>1.3263449445552476E-6</c:v>
                </c:pt>
                <c:pt idx="1408">
                  <c:v>1.226702904516859E-7</c:v>
                </c:pt>
                <c:pt idx="1409">
                  <c:v>5.2369755999302659E-7</c:v>
                </c:pt>
                <c:pt idx="1410">
                  <c:v>1.7970494655441057E-6</c:v>
                </c:pt>
                <c:pt idx="1411">
                  <c:v>5.5908628393185374E-6</c:v>
                </c:pt>
                <c:pt idx="1412">
                  <c:v>4.2467383579229631E-6</c:v>
                </c:pt>
                <c:pt idx="1413">
                  <c:v>1.0691399111452741E-6</c:v>
                </c:pt>
                <c:pt idx="1414">
                  <c:v>3.7502425107004166E-6</c:v>
                </c:pt>
                <c:pt idx="1415">
                  <c:v>4.3446984924740938E-6</c:v>
                </c:pt>
                <c:pt idx="1416">
                  <c:v>7.8346637463484652E-6</c:v>
                </c:pt>
                <c:pt idx="1417">
                  <c:v>9.1271964478866368E-6</c:v>
                </c:pt>
                <c:pt idx="1418">
                  <c:v>9.6356808571747508E-6</c:v>
                </c:pt>
                <c:pt idx="1419">
                  <c:v>1.0097676704263028E-5</c:v>
                </c:pt>
                <c:pt idx="1420">
                  <c:v>1.09029889579106E-5</c:v>
                </c:pt>
                <c:pt idx="1421">
                  <c:v>1.266505144435422E-5</c:v>
                </c:pt>
                <c:pt idx="1422">
                  <c:v>1.3809458549284861E-5</c:v>
                </c:pt>
                <c:pt idx="1423">
                  <c:v>1.3045026487584942E-5</c:v>
                </c:pt>
                <c:pt idx="1424">
                  <c:v>1.2078290300784468E-5</c:v>
                </c:pt>
                <c:pt idx="1425">
                  <c:v>1.3086334608551937E-5</c:v>
                </c:pt>
                <c:pt idx="1426">
                  <c:v>1.0614981899506373E-5</c:v>
                </c:pt>
                <c:pt idx="1427">
                  <c:v>1.3584641063605846E-5</c:v>
                </c:pt>
                <c:pt idx="1428">
                  <c:v>9.2757078219242047E-6</c:v>
                </c:pt>
                <c:pt idx="1429">
                  <c:v>8.2347475502754839E-6</c:v>
                </c:pt>
                <c:pt idx="1430">
                  <c:v>1.0484228286867032E-5</c:v>
                </c:pt>
                <c:pt idx="1431">
                  <c:v>8.7301793364473523E-6</c:v>
                </c:pt>
                <c:pt idx="1432">
                  <c:v>1.1249386932570254E-5</c:v>
                </c:pt>
                <c:pt idx="1433">
                  <c:v>6.1221270501011127E-6</c:v>
                </c:pt>
                <c:pt idx="1434">
                  <c:v>8.1644407555685665E-6</c:v>
                </c:pt>
                <c:pt idx="1435">
                  <c:v>1.0147603447413403E-5</c:v>
                </c:pt>
                <c:pt idx="1436">
                  <c:v>1.000745003860845E-5</c:v>
                </c:pt>
                <c:pt idx="1437">
                  <c:v>1.1134890440603098E-5</c:v>
                </c:pt>
                <c:pt idx="1438">
                  <c:v>1.2421658185747358E-5</c:v>
                </c:pt>
                <c:pt idx="1439">
                  <c:v>1.3839184929805956E-5</c:v>
                </c:pt>
                <c:pt idx="1440">
                  <c:v>1.53331592225015E-5</c:v>
                </c:pt>
                <c:pt idx="1441">
                  <c:v>1.4780257879728785E-5</c:v>
                </c:pt>
                <c:pt idx="1442">
                  <c:v>1.023319691632157E-5</c:v>
                </c:pt>
                <c:pt idx="1443">
                  <c:v>8.7301332128887343E-6</c:v>
                </c:pt>
                <c:pt idx="1444">
                  <c:v>-1.3069410842330811E-6</c:v>
                </c:pt>
                <c:pt idx="1445">
                  <c:v>-5.8707382742680496E-7</c:v>
                </c:pt>
                <c:pt idx="1446">
                  <c:v>2.4581373062465385E-6</c:v>
                </c:pt>
                <c:pt idx="1447">
                  <c:v>5.7694569386747742E-6</c:v>
                </c:pt>
                <c:pt idx="1448">
                  <c:v>3.4452899256202255E-6</c:v>
                </c:pt>
                <c:pt idx="1449">
                  <c:v>3.5906158516592106E-6</c:v>
                </c:pt>
                <c:pt idx="1450">
                  <c:v>3.2451305476528189E-6</c:v>
                </c:pt>
                <c:pt idx="1451">
                  <c:v>3.4934967634572334E-6</c:v>
                </c:pt>
                <c:pt idx="1452">
                  <c:v>2.9680817635403079E-6</c:v>
                </c:pt>
                <c:pt idx="1453">
                  <c:v>7.5522800886226E-6</c:v>
                </c:pt>
                <c:pt idx="1454">
                  <c:v>6.9781900649570209E-6</c:v>
                </c:pt>
                <c:pt idx="1455">
                  <c:v>8.4926195855951313E-6</c:v>
                </c:pt>
                <c:pt idx="1456">
                  <c:v>6.6134245688605603E-6</c:v>
                </c:pt>
                <c:pt idx="1457">
                  <c:v>3.0796466818569614E-5</c:v>
                </c:pt>
                <c:pt idx="1458">
                  <c:v>3.4084322931104777E-5</c:v>
                </c:pt>
                <c:pt idx="1459">
                  <c:v>7.5130277091853159E-5</c:v>
                </c:pt>
                <c:pt idx="1460">
                  <c:v>1.5456761921972065E-4</c:v>
                </c:pt>
                <c:pt idx="1461">
                  <c:v>1.4358724628561815E-4</c:v>
                </c:pt>
                <c:pt idx="1462">
                  <c:v>2.5198591340556612E-4</c:v>
                </c:pt>
                <c:pt idx="1463">
                  <c:v>2.4369816665069204E-4</c:v>
                </c:pt>
                <c:pt idx="1464">
                  <c:v>2.4781159519547257E-4</c:v>
                </c:pt>
                <c:pt idx="1465">
                  <c:v>2.66238356969748E-4</c:v>
                </c:pt>
                <c:pt idx="1466">
                  <c:v>7.1049515454960814E-4</c:v>
                </c:pt>
                <c:pt idx="1467">
                  <c:v>7.1374928973284802E-4</c:v>
                </c:pt>
                <c:pt idx="1468">
                  <c:v>6.8935704717702057E-4</c:v>
                </c:pt>
                <c:pt idx="1469">
                  <c:v>7.5078314833904166E-4</c:v>
                </c:pt>
                <c:pt idx="1470">
                  <c:v>8.2634459543153515E-4</c:v>
                </c:pt>
                <c:pt idx="1471">
                  <c:v>8.0332447043815079E-4</c:v>
                </c:pt>
                <c:pt idx="1472">
                  <c:v>9.0599864436414048E-4</c:v>
                </c:pt>
                <c:pt idx="1473">
                  <c:v>8.8787916167707153E-4</c:v>
                </c:pt>
                <c:pt idx="1474">
                  <c:v>9.4990167845090251E-4</c:v>
                </c:pt>
                <c:pt idx="1475">
                  <c:v>1.0326485081704731E-3</c:v>
                </c:pt>
                <c:pt idx="1476">
                  <c:v>1.0008275035900886E-3</c:v>
                </c:pt>
                <c:pt idx="1477">
                  <c:v>9.6693265760718593E-4</c:v>
                </c:pt>
                <c:pt idx="1478">
                  <c:v>9.3832233889648933E-4</c:v>
                </c:pt>
                <c:pt idx="1479">
                  <c:v>9.6851489414848265E-4</c:v>
                </c:pt>
                <c:pt idx="1480">
                  <c:v>9.393393082250429E-4</c:v>
                </c:pt>
                <c:pt idx="1481">
                  <c:v>9.3165753899367284E-4</c:v>
                </c:pt>
                <c:pt idx="1482">
                  <c:v>8.8866425276946123E-4</c:v>
                </c:pt>
                <c:pt idx="1483">
                  <c:v>8.5763270063063499E-4</c:v>
                </c:pt>
                <c:pt idx="1484">
                  <c:v>8.3394223584785801E-4</c:v>
                </c:pt>
                <c:pt idx="1485">
                  <c:v>8.0440808576276229E-4</c:v>
                </c:pt>
                <c:pt idx="1486">
                  <c:v>8.4738362744433916E-4</c:v>
                </c:pt>
                <c:pt idx="1487">
                  <c:v>9.7649656396817683E-4</c:v>
                </c:pt>
                <c:pt idx="1488">
                  <c:v>9.4603682489995437E-4</c:v>
                </c:pt>
                <c:pt idx="1489">
                  <c:v>9.388902037289654E-4</c:v>
                </c:pt>
                <c:pt idx="1490">
                  <c:v>9.4128590599905349E-4</c:v>
                </c:pt>
                <c:pt idx="1491">
                  <c:v>9.2435289025900489E-4</c:v>
                </c:pt>
                <c:pt idx="1492">
                  <c:v>8.9972393689335831E-4</c:v>
                </c:pt>
                <c:pt idx="1493">
                  <c:v>8.7708593748170879E-4</c:v>
                </c:pt>
                <c:pt idx="1494">
                  <c:v>8.5278953587987038E-4</c:v>
                </c:pt>
                <c:pt idx="1495">
                  <c:v>9.0649295495061355E-4</c:v>
                </c:pt>
                <c:pt idx="1496">
                  <c:v>8.9839957184807717E-4</c:v>
                </c:pt>
                <c:pt idx="1497">
                  <c:v>9.9025996554000066E-4</c:v>
                </c:pt>
                <c:pt idx="1498">
                  <c:v>9.5807898788368144E-4</c:v>
                </c:pt>
                <c:pt idx="1499">
                  <c:v>9.3038976021791325E-4</c:v>
                </c:pt>
                <c:pt idx="1500">
                  <c:v>9.2458462223199965E-4</c:v>
                </c:pt>
                <c:pt idx="1501">
                  <c:v>8.8621125800342844E-4</c:v>
                </c:pt>
                <c:pt idx="1502">
                  <c:v>8.5804676126834676E-4</c:v>
                </c:pt>
                <c:pt idx="1503">
                  <c:v>9.4303168786953671E-4</c:v>
                </c:pt>
                <c:pt idx="1504">
                  <c:v>9.2644771357770599E-4</c:v>
                </c:pt>
                <c:pt idx="1505">
                  <c:v>9.5684927051915716E-4</c:v>
                </c:pt>
                <c:pt idx="1506">
                  <c:v>9.4870470244520701E-4</c:v>
                </c:pt>
                <c:pt idx="1507">
                  <c:v>1.0223741918481426E-3</c:v>
                </c:pt>
                <c:pt idx="1508">
                  <c:v>1.0406958155115293E-3</c:v>
                </c:pt>
                <c:pt idx="1509">
                  <c:v>1.1691226145773611E-3</c:v>
                </c:pt>
                <c:pt idx="1510">
                  <c:v>1.4461187174804528E-3</c:v>
                </c:pt>
                <c:pt idx="1511">
                  <c:v>1.4071704497871618E-3</c:v>
                </c:pt>
                <c:pt idx="1512">
                  <c:v>1.3817175056731852E-3</c:v>
                </c:pt>
                <c:pt idx="1513">
                  <c:v>1.3333607435295749E-3</c:v>
                </c:pt>
                <c:pt idx="1514">
                  <c:v>1.2927807249176772E-3</c:v>
                </c:pt>
                <c:pt idx="1515">
                  <c:v>1.2528636308167767E-3</c:v>
                </c:pt>
                <c:pt idx="1516">
                  <c:v>1.3385182036455918E-3</c:v>
                </c:pt>
                <c:pt idx="1517">
                  <c:v>1.3148493242507134E-3</c:v>
                </c:pt>
                <c:pt idx="1518">
                  <c:v>1.3601790792649485E-3</c:v>
                </c:pt>
                <c:pt idx="1519">
                  <c:v>1.3673651155844721E-3</c:v>
                </c:pt>
                <c:pt idx="1520">
                  <c:v>1.37730069231009E-3</c:v>
                </c:pt>
                <c:pt idx="1521">
                  <c:v>1.3378389517269395E-3</c:v>
                </c:pt>
                <c:pt idx="1522">
                  <c:v>1.3148655420914903E-3</c:v>
                </c:pt>
                <c:pt idx="1523">
                  <c:v>1.2841476780201615E-3</c:v>
                </c:pt>
                <c:pt idx="1524">
                  <c:v>1.2449754946359255E-3</c:v>
                </c:pt>
                <c:pt idx="1525">
                  <c:v>1.2131644943775427E-3</c:v>
                </c:pt>
                <c:pt idx="1526">
                  <c:v>1.1671490310511306E-3</c:v>
                </c:pt>
                <c:pt idx="1527">
                  <c:v>1.1252019939410644E-3</c:v>
                </c:pt>
                <c:pt idx="1528">
                  <c:v>1.2471095962388282E-3</c:v>
                </c:pt>
                <c:pt idx="1529">
                  <c:v>1.2102646564894281E-3</c:v>
                </c:pt>
                <c:pt idx="1530">
                  <c:v>1.2015838358919589E-3</c:v>
                </c:pt>
                <c:pt idx="1531">
                  <c:v>1.2081012924217125E-3</c:v>
                </c:pt>
                <c:pt idx="1532">
                  <c:v>1.2093452477252207E-3</c:v>
                </c:pt>
                <c:pt idx="1533">
                  <c:v>1.1834714152829506E-3</c:v>
                </c:pt>
                <c:pt idx="1534">
                  <c:v>1.1055097204290736E-3</c:v>
                </c:pt>
                <c:pt idx="1535">
                  <c:v>1.0778590327657138E-3</c:v>
                </c:pt>
                <c:pt idx="1536">
                  <c:v>1.0968719031806589E-3</c:v>
                </c:pt>
                <c:pt idx="1537">
                  <c:v>1.3014394104282488E-3</c:v>
                </c:pt>
                <c:pt idx="1538">
                  <c:v>1.261347024825131E-3</c:v>
                </c:pt>
                <c:pt idx="1539">
                  <c:v>1.213787745788485E-3</c:v>
                </c:pt>
                <c:pt idx="1540">
                  <c:v>1.1480506713406069E-3</c:v>
                </c:pt>
                <c:pt idx="1541">
                  <c:v>1.1428755870249998E-3</c:v>
                </c:pt>
                <c:pt idx="1542">
                  <c:v>1.1141465334045433E-3</c:v>
                </c:pt>
                <c:pt idx="1543">
                  <c:v>1.0751718602908258E-3</c:v>
                </c:pt>
                <c:pt idx="1544">
                  <c:v>1.1386952998408435E-3</c:v>
                </c:pt>
                <c:pt idx="1545">
                  <c:v>1.1511754070650277E-3</c:v>
                </c:pt>
                <c:pt idx="1546">
                  <c:v>1.1544974280995885E-3</c:v>
                </c:pt>
                <c:pt idx="1547">
                  <c:v>1.4997192674266828E-3</c:v>
                </c:pt>
                <c:pt idx="1548">
                  <c:v>1.6648000340318658E-3</c:v>
                </c:pt>
                <c:pt idx="1549">
                  <c:v>1.9825591209258631E-3</c:v>
                </c:pt>
                <c:pt idx="1550">
                  <c:v>1.9208238032032534E-3</c:v>
                </c:pt>
                <c:pt idx="1551">
                  <c:v>1.9520929588650563E-3</c:v>
                </c:pt>
                <c:pt idx="1552">
                  <c:v>2.0284757070872794E-3</c:v>
                </c:pt>
                <c:pt idx="1553">
                  <c:v>1.9651157209564086E-3</c:v>
                </c:pt>
                <c:pt idx="1554">
                  <c:v>1.9776775644721341E-3</c:v>
                </c:pt>
                <c:pt idx="1555">
                  <c:v>1.9584804236009775E-3</c:v>
                </c:pt>
                <c:pt idx="1556">
                  <c:v>2.014256181686954E-3</c:v>
                </c:pt>
                <c:pt idx="1557">
                  <c:v>1.9535733801200692E-3</c:v>
                </c:pt>
                <c:pt idx="1558">
                  <c:v>1.9060351506183465E-3</c:v>
                </c:pt>
                <c:pt idx="1559">
                  <c:v>1.9785359695070072E-3</c:v>
                </c:pt>
                <c:pt idx="1560">
                  <c:v>1.922216179834426E-3</c:v>
                </c:pt>
                <c:pt idx="1561">
                  <c:v>1.8648144589114874E-3</c:v>
                </c:pt>
                <c:pt idx="1562">
                  <c:v>1.8283440770718786E-3</c:v>
                </c:pt>
                <c:pt idx="1563">
                  <c:v>1.7677210292323744E-3</c:v>
                </c:pt>
                <c:pt idx="1564">
                  <c:v>1.6921623296359295E-3</c:v>
                </c:pt>
                <c:pt idx="1565">
                  <c:v>1.6354259955252365E-3</c:v>
                </c:pt>
                <c:pt idx="1566">
                  <c:v>1.6351477359635139E-3</c:v>
                </c:pt>
                <c:pt idx="1567">
                  <c:v>1.6266677855336939E-3</c:v>
                </c:pt>
                <c:pt idx="1568">
                  <c:v>1.6553553820323396E-3</c:v>
                </c:pt>
                <c:pt idx="1569">
                  <c:v>1.615819192664905E-3</c:v>
                </c:pt>
                <c:pt idx="1570">
                  <c:v>1.5869787025026109E-3</c:v>
                </c:pt>
                <c:pt idx="1571">
                  <c:v>1.5522601282549739E-3</c:v>
                </c:pt>
                <c:pt idx="1572">
                  <c:v>1.5550096100286042E-3</c:v>
                </c:pt>
                <c:pt idx="1573">
                  <c:v>1.8264811458769961E-3</c:v>
                </c:pt>
                <c:pt idx="1574">
                  <c:v>1.7666497022714219E-3</c:v>
                </c:pt>
                <c:pt idx="1575">
                  <c:v>1.8326416300552442E-3</c:v>
                </c:pt>
                <c:pt idx="1576">
                  <c:v>1.8493903693107547E-3</c:v>
                </c:pt>
                <c:pt idx="1577">
                  <c:v>1.9035870867207896E-3</c:v>
                </c:pt>
                <c:pt idx="1578">
                  <c:v>1.8263810033169203E-3</c:v>
                </c:pt>
                <c:pt idx="1579">
                  <c:v>1.9650698170678342E-3</c:v>
                </c:pt>
                <c:pt idx="1580">
                  <c:v>1.9448656138226497E-3</c:v>
                </c:pt>
                <c:pt idx="1581">
                  <c:v>1.924783692525587E-3</c:v>
                </c:pt>
                <c:pt idx="1582">
                  <c:v>1.8669843375014831E-3</c:v>
                </c:pt>
                <c:pt idx="1583">
                  <c:v>1.8182208596307632E-3</c:v>
                </c:pt>
                <c:pt idx="1584">
                  <c:v>1.8598496706386932E-3</c:v>
                </c:pt>
                <c:pt idx="1585">
                  <c:v>1.8164283479231264E-3</c:v>
                </c:pt>
                <c:pt idx="1586">
                  <c:v>1.975289482903327E-3</c:v>
                </c:pt>
                <c:pt idx="1587">
                  <c:v>1.9309387580380875E-3</c:v>
                </c:pt>
                <c:pt idx="1588">
                  <c:v>1.8724125757332644E-3</c:v>
                </c:pt>
                <c:pt idx="1589">
                  <c:v>1.8491164662657795E-3</c:v>
                </c:pt>
                <c:pt idx="1590">
                  <c:v>1.7921381768397303E-3</c:v>
                </c:pt>
                <c:pt idx="1591">
                  <c:v>1.7268924068813345E-3</c:v>
                </c:pt>
                <c:pt idx="1592">
                  <c:v>1.7433300195431305E-3</c:v>
                </c:pt>
                <c:pt idx="1593">
                  <c:v>1.6907245419063588E-3</c:v>
                </c:pt>
                <c:pt idx="1594">
                  <c:v>1.6860731813366778E-3</c:v>
                </c:pt>
                <c:pt idx="1595">
                  <c:v>1.6009931466697792E-3</c:v>
                </c:pt>
                <c:pt idx="1596">
                  <c:v>1.5772327841991514E-3</c:v>
                </c:pt>
                <c:pt idx="1597">
                  <c:v>1.5742117267507341E-3</c:v>
                </c:pt>
                <c:pt idx="1598">
                  <c:v>1.5247180648846456E-3</c:v>
                </c:pt>
                <c:pt idx="1599">
                  <c:v>1.4821258851838031E-3</c:v>
                </c:pt>
                <c:pt idx="1600">
                  <c:v>1.4593040100127264E-3</c:v>
                </c:pt>
                <c:pt idx="1601">
                  <c:v>1.3936614485761502E-3</c:v>
                </c:pt>
                <c:pt idx="1602">
                  <c:v>1.2262437043746592E-3</c:v>
                </c:pt>
                <c:pt idx="1603">
                  <c:v>1.1888625652503638E-3</c:v>
                </c:pt>
                <c:pt idx="1604">
                  <c:v>1.1370264659118473E-3</c:v>
                </c:pt>
                <c:pt idx="1605">
                  <c:v>1.0860204732424067E-3</c:v>
                </c:pt>
                <c:pt idx="1606">
                  <c:v>1.0414571330997744E-3</c:v>
                </c:pt>
                <c:pt idx="1607">
                  <c:v>1.0771042940991452E-3</c:v>
                </c:pt>
                <c:pt idx="1608">
                  <c:v>1.040605375996858E-3</c:v>
                </c:pt>
                <c:pt idx="1609">
                  <c:v>1.0577499339412216E-3</c:v>
                </c:pt>
                <c:pt idx="1610">
                  <c:v>1.019963793554071E-3</c:v>
                </c:pt>
                <c:pt idx="1611">
                  <c:v>9.9121950491731152E-4</c:v>
                </c:pt>
                <c:pt idx="1612">
                  <c:v>9.1474444093468308E-4</c:v>
                </c:pt>
                <c:pt idx="1613">
                  <c:v>8.7379089676980386E-4</c:v>
                </c:pt>
                <c:pt idx="1614">
                  <c:v>8.4543195929296072E-4</c:v>
                </c:pt>
                <c:pt idx="1615">
                  <c:v>8.0989323915415211E-4</c:v>
                </c:pt>
                <c:pt idx="1616">
                  <c:v>7.9447487857106885E-4</c:v>
                </c:pt>
                <c:pt idx="1617">
                  <c:v>7.9212084963954904E-4</c:v>
                </c:pt>
                <c:pt idx="1618">
                  <c:v>8.1048615025486987E-4</c:v>
                </c:pt>
                <c:pt idx="1619">
                  <c:v>7.7622892453860551E-4</c:v>
                </c:pt>
                <c:pt idx="1620">
                  <c:v>8.1933569754463384E-4</c:v>
                </c:pt>
                <c:pt idx="1621">
                  <c:v>8.9603349822051494E-4</c:v>
                </c:pt>
                <c:pt idx="1622">
                  <c:v>8.5160370424225841E-4</c:v>
                </c:pt>
                <c:pt idx="1623">
                  <c:v>8.2573115439691259E-4</c:v>
                </c:pt>
                <c:pt idx="1624">
                  <c:v>8.4047270689208131E-4</c:v>
                </c:pt>
                <c:pt idx="1625">
                  <c:v>8.3150995213500541E-4</c:v>
                </c:pt>
                <c:pt idx="1626">
                  <c:v>8.8716993831953659E-4</c:v>
                </c:pt>
                <c:pt idx="1627">
                  <c:v>8.6681476908033505E-4</c:v>
                </c:pt>
                <c:pt idx="1628">
                  <c:v>9.38975380934427E-4</c:v>
                </c:pt>
                <c:pt idx="1629">
                  <c:v>8.6730420688890613E-4</c:v>
                </c:pt>
                <c:pt idx="1630">
                  <c:v>8.4154441313713958E-4</c:v>
                </c:pt>
                <c:pt idx="1631">
                  <c:v>8.2886753399475494E-4</c:v>
                </c:pt>
                <c:pt idx="1632">
                  <c:v>8.3707654285017732E-4</c:v>
                </c:pt>
                <c:pt idx="1633">
                  <c:v>8.2264091288197772E-4</c:v>
                </c:pt>
                <c:pt idx="1634">
                  <c:v>7.7707334419667049E-4</c:v>
                </c:pt>
                <c:pt idx="1635">
                  <c:v>7.5846120978481559E-4</c:v>
                </c:pt>
                <c:pt idx="1636">
                  <c:v>7.3490477887836207E-4</c:v>
                </c:pt>
                <c:pt idx="1637">
                  <c:v>7.8217377504229168E-4</c:v>
                </c:pt>
                <c:pt idx="1638">
                  <c:v>7.6678014072934842E-4</c:v>
                </c:pt>
                <c:pt idx="1639">
                  <c:v>7.5458382518466547E-4</c:v>
                </c:pt>
                <c:pt idx="1640">
                  <c:v>8.0234611953494813E-4</c:v>
                </c:pt>
                <c:pt idx="1641">
                  <c:v>7.7270551351798003E-4</c:v>
                </c:pt>
                <c:pt idx="1642">
                  <c:v>8.2283456131522243E-4</c:v>
                </c:pt>
                <c:pt idx="1643">
                  <c:v>1.0782292172342703E-3</c:v>
                </c:pt>
                <c:pt idx="1644">
                  <c:v>1.0423107005506204E-3</c:v>
                </c:pt>
                <c:pt idx="1645">
                  <c:v>1.0487298175954625E-3</c:v>
                </c:pt>
                <c:pt idx="1646">
                  <c:v>1.0391126335366203E-3</c:v>
                </c:pt>
                <c:pt idx="1647">
                  <c:v>1.0521439528603277E-3</c:v>
                </c:pt>
                <c:pt idx="1648">
                  <c:v>9.5483850540568579E-4</c:v>
                </c:pt>
                <c:pt idx="1649">
                  <c:v>8.9394684998600894E-4</c:v>
                </c:pt>
                <c:pt idx="1650">
                  <c:v>8.6495086213576292E-4</c:v>
                </c:pt>
                <c:pt idx="1651">
                  <c:v>8.4370226170739143E-4</c:v>
                </c:pt>
                <c:pt idx="1652">
                  <c:v>8.3670990838091903E-4</c:v>
                </c:pt>
                <c:pt idx="1653">
                  <c:v>8.7783679679270625E-4</c:v>
                </c:pt>
                <c:pt idx="1654">
                  <c:v>8.1568864793873431E-4</c:v>
                </c:pt>
                <c:pt idx="1655">
                  <c:v>7.9534197632094952E-4</c:v>
                </c:pt>
                <c:pt idx="1656">
                  <c:v>8.8875098666722232E-4</c:v>
                </c:pt>
                <c:pt idx="1657">
                  <c:v>9.7498948140394438E-4</c:v>
                </c:pt>
                <c:pt idx="1658">
                  <c:v>8.9174841461294406E-4</c:v>
                </c:pt>
                <c:pt idx="1659">
                  <c:v>8.3464867716041532E-4</c:v>
                </c:pt>
                <c:pt idx="1660">
                  <c:v>7.7863891595895149E-4</c:v>
                </c:pt>
                <c:pt idx="1661">
                  <c:v>7.4954320784307703E-4</c:v>
                </c:pt>
                <c:pt idx="1662">
                  <c:v>7.2227335326802177E-4</c:v>
                </c:pt>
                <c:pt idx="1663">
                  <c:v>8.5277875904619981E-4</c:v>
                </c:pt>
                <c:pt idx="1664">
                  <c:v>8.6311129639027263E-4</c:v>
                </c:pt>
                <c:pt idx="1665">
                  <c:v>8.429245019507455E-4</c:v>
                </c:pt>
                <c:pt idx="1666">
                  <c:v>8.3415208984140374E-4</c:v>
                </c:pt>
                <c:pt idx="1667">
                  <c:v>8.0093487641255819E-4</c:v>
                </c:pt>
                <c:pt idx="1668">
                  <c:v>7.9509210830574269E-4</c:v>
                </c:pt>
                <c:pt idx="1669">
                  <c:v>7.9085666427348002E-4</c:v>
                </c:pt>
                <c:pt idx="1670">
                  <c:v>8.2212666782660376E-4</c:v>
                </c:pt>
                <c:pt idx="1671">
                  <c:v>8.2183307349089859E-4</c:v>
                </c:pt>
                <c:pt idx="1672">
                  <c:v>8.1928764295431601E-4</c:v>
                </c:pt>
                <c:pt idx="1673">
                  <c:v>8.0422528283625126E-4</c:v>
                </c:pt>
                <c:pt idx="1674">
                  <c:v>8.1275254878084317E-4</c:v>
                </c:pt>
                <c:pt idx="1675">
                  <c:v>7.9146975061800812E-4</c:v>
                </c:pt>
                <c:pt idx="1676">
                  <c:v>7.609523191522506E-4</c:v>
                </c:pt>
                <c:pt idx="1677">
                  <c:v>7.2433198026586895E-4</c:v>
                </c:pt>
                <c:pt idx="1678">
                  <c:v>6.9351819720780852E-4</c:v>
                </c:pt>
                <c:pt idx="1679">
                  <c:v>7.584649183941263E-4</c:v>
                </c:pt>
                <c:pt idx="1680">
                  <c:v>7.2598558129363005E-4</c:v>
                </c:pt>
                <c:pt idx="1681">
                  <c:v>7.3087467600922956E-4</c:v>
                </c:pt>
                <c:pt idx="1682">
                  <c:v>7.0898316610787794E-4</c:v>
                </c:pt>
                <c:pt idx="1683">
                  <c:v>6.8521495719225446E-4</c:v>
                </c:pt>
                <c:pt idx="1684">
                  <c:v>7.8294066699146367E-4</c:v>
                </c:pt>
                <c:pt idx="1685">
                  <c:v>7.5908916264844095E-4</c:v>
                </c:pt>
                <c:pt idx="1686">
                  <c:v>7.0359506855306264E-4</c:v>
                </c:pt>
                <c:pt idx="1687">
                  <c:v>6.7517845955183183E-4</c:v>
                </c:pt>
                <c:pt idx="1688">
                  <c:v>6.5521938282618608E-4</c:v>
                </c:pt>
                <c:pt idx="1689">
                  <c:v>5.7714364792372218E-4</c:v>
                </c:pt>
                <c:pt idx="1690">
                  <c:v>5.344651057738578E-4</c:v>
                </c:pt>
                <c:pt idx="1691">
                  <c:v>5.2193849481506436E-4</c:v>
                </c:pt>
                <c:pt idx="1692">
                  <c:v>5.0686389099217151E-4</c:v>
                </c:pt>
                <c:pt idx="1693">
                  <c:v>4.9048502621773288E-4</c:v>
                </c:pt>
                <c:pt idx="1694">
                  <c:v>4.803137964325479E-4</c:v>
                </c:pt>
                <c:pt idx="1695">
                  <c:v>4.7468242676941265E-4</c:v>
                </c:pt>
                <c:pt idx="1696">
                  <c:v>4.6894507995675662E-4</c:v>
                </c:pt>
                <c:pt idx="1697">
                  <c:v>4.559858596919653E-4</c:v>
                </c:pt>
                <c:pt idx="1698">
                  <c:v>3.8156450226472556E-4</c:v>
                </c:pt>
                <c:pt idx="1699">
                  <c:v>3.6228066478913941E-4</c:v>
                </c:pt>
                <c:pt idx="1700">
                  <c:v>3.3207846985928947E-4</c:v>
                </c:pt>
                <c:pt idx="1701">
                  <c:v>2.9918540694645309E-4</c:v>
                </c:pt>
                <c:pt idx="1702">
                  <c:v>2.9943386162386844E-4</c:v>
                </c:pt>
                <c:pt idx="1703">
                  <c:v>3.0459199147060613E-4</c:v>
                </c:pt>
                <c:pt idx="1704">
                  <c:v>2.9408269472580491E-4</c:v>
                </c:pt>
                <c:pt idx="1705">
                  <c:v>2.9699746401859846E-4</c:v>
                </c:pt>
                <c:pt idx="1706">
                  <c:v>3.0520963809516121E-4</c:v>
                </c:pt>
                <c:pt idx="1707">
                  <c:v>2.6658344068996741E-4</c:v>
                </c:pt>
                <c:pt idx="1708">
                  <c:v>2.6432218673418177E-4</c:v>
                </c:pt>
                <c:pt idx="1709">
                  <c:v>2.5626168636214109E-4</c:v>
                </c:pt>
                <c:pt idx="1710">
                  <c:v>2.8132306673367402E-4</c:v>
                </c:pt>
                <c:pt idx="1711">
                  <c:v>2.5534858924977519E-4</c:v>
                </c:pt>
                <c:pt idx="1712">
                  <c:v>2.2889562315300306E-4</c:v>
                </c:pt>
                <c:pt idx="1713">
                  <c:v>2.2843498313803468E-4</c:v>
                </c:pt>
                <c:pt idx="1714">
                  <c:v>2.2150951365331313E-4</c:v>
                </c:pt>
                <c:pt idx="1715">
                  <c:v>2.1530935919251813E-4</c:v>
                </c:pt>
                <c:pt idx="1716">
                  <c:v>1.979099746040756E-4</c:v>
                </c:pt>
                <c:pt idx="1717">
                  <c:v>1.9236425341344929E-4</c:v>
                </c:pt>
                <c:pt idx="1718">
                  <c:v>2.1196683033240232E-4</c:v>
                </c:pt>
                <c:pt idx="1719">
                  <c:v>2.0544890591639439E-4</c:v>
                </c:pt>
                <c:pt idx="1720">
                  <c:v>2.2281537409017714E-4</c:v>
                </c:pt>
                <c:pt idx="1721">
                  <c:v>2.8104888843116533E-4</c:v>
                </c:pt>
                <c:pt idx="1722">
                  <c:v>2.370869725110686E-4</c:v>
                </c:pt>
                <c:pt idx="1723">
                  <c:v>2.2345978020338445E-4</c:v>
                </c:pt>
                <c:pt idx="1724">
                  <c:v>1.8617685506166741E-4</c:v>
                </c:pt>
                <c:pt idx="1725">
                  <c:v>1.7724509167675343E-4</c:v>
                </c:pt>
                <c:pt idx="1726">
                  <c:v>1.7061036024341487E-4</c:v>
                </c:pt>
                <c:pt idx="1727">
                  <c:v>2.3391709286133542E-4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RISKSTATS!$BE$2:$BE$2200</c:f>
              <c:numCache>
                <c:formatCode>0.00%</c:formatCode>
                <c:ptCount val="2199"/>
                <c:pt idx="1135">
                  <c:v>8.6403712698540909E-5</c:v>
                </c:pt>
                <c:pt idx="1136">
                  <c:v>8.0715965585057714E-5</c:v>
                </c:pt>
                <c:pt idx="1137">
                  <c:v>7.8293896013343793E-5</c:v>
                </c:pt>
                <c:pt idx="1138">
                  <c:v>7.5188752208686329E-5</c:v>
                </c:pt>
                <c:pt idx="1139">
                  <c:v>7.2401388566266565E-5</c:v>
                </c:pt>
                <c:pt idx="1140">
                  <c:v>6.9866873374683269E-5</c:v>
                </c:pt>
                <c:pt idx="1141">
                  <c:v>6.6495622426656826E-5</c:v>
                </c:pt>
                <c:pt idx="1142">
                  <c:v>6.2669636060008353E-5</c:v>
                </c:pt>
                <c:pt idx="1143">
                  <c:v>5.6752736020367546E-5</c:v>
                </c:pt>
                <c:pt idx="1144">
                  <c:v>5.1819790374318097E-5</c:v>
                </c:pt>
                <c:pt idx="1145">
                  <c:v>5.031887369298298E-5</c:v>
                </c:pt>
                <c:pt idx="1146">
                  <c:v>4.8821849747159843E-5</c:v>
                </c:pt>
                <c:pt idx="1147">
                  <c:v>4.7412946319092111E-5</c:v>
                </c:pt>
                <c:pt idx="1148">
                  <c:v>4.5872379841130314E-5</c:v>
                </c:pt>
                <c:pt idx="1149">
                  <c:v>4.4262993753553565E-5</c:v>
                </c:pt>
                <c:pt idx="1150">
                  <c:v>4.1749900614776626E-5</c:v>
                </c:pt>
                <c:pt idx="1151">
                  <c:v>3.330203822088845E-5</c:v>
                </c:pt>
                <c:pt idx="1152">
                  <c:v>2.9450656682099541E-5</c:v>
                </c:pt>
                <c:pt idx="1153">
                  <c:v>2.8585011805097032E-5</c:v>
                </c:pt>
                <c:pt idx="1154">
                  <c:v>2.7562052918799437E-5</c:v>
                </c:pt>
                <c:pt idx="1155">
                  <c:v>2.6481998507336871E-5</c:v>
                </c:pt>
                <c:pt idx="1156">
                  <c:v>2.5223304769075505E-5</c:v>
                </c:pt>
                <c:pt idx="1157">
                  <c:v>1.9394225739930147E-5</c:v>
                </c:pt>
                <c:pt idx="1158">
                  <c:v>1.9008659404948814E-5</c:v>
                </c:pt>
                <c:pt idx="1159">
                  <c:v>1.7665011239215238E-5</c:v>
                </c:pt>
                <c:pt idx="1160">
                  <c:v>1.734982596455972E-5</c:v>
                </c:pt>
                <c:pt idx="1161">
                  <c:v>1.7058601184172084E-5</c:v>
                </c:pt>
                <c:pt idx="1162">
                  <c:v>1.6716467146238014E-5</c:v>
                </c:pt>
                <c:pt idx="1163">
                  <c:v>1.6459597055326175E-5</c:v>
                </c:pt>
                <c:pt idx="1164">
                  <c:v>1.6210852723194606E-5</c:v>
                </c:pt>
                <c:pt idx="1165">
                  <c:v>1.5975728546842387E-5</c:v>
                </c:pt>
                <c:pt idx="1166">
                  <c:v>1.5653507394973226E-5</c:v>
                </c:pt>
                <c:pt idx="1167">
                  <c:v>1.5433583254796517E-5</c:v>
                </c:pt>
                <c:pt idx="1168">
                  <c:v>1.4885691792724241E-5</c:v>
                </c:pt>
                <c:pt idx="1169">
                  <c:v>1.4696223779053267E-5</c:v>
                </c:pt>
                <c:pt idx="1170">
                  <c:v>1.4186993219124316E-5</c:v>
                </c:pt>
                <c:pt idx="1171">
                  <c:v>1.4039084140667511E-5</c:v>
                </c:pt>
                <c:pt idx="1172">
                  <c:v>1.3767532283619208E-5</c:v>
                </c:pt>
                <c:pt idx="1173">
                  <c:v>1.3608008679342004E-5</c:v>
                </c:pt>
                <c:pt idx="1174">
                  <c:v>1.3448854564327914E-5</c:v>
                </c:pt>
                <c:pt idx="1175">
                  <c:v>1.2754903651444366E-5</c:v>
                </c:pt>
                <c:pt idx="1176">
                  <c:v>1.1895816628447573E-5</c:v>
                </c:pt>
                <c:pt idx="1177">
                  <c:v>1.0547191467396556E-5</c:v>
                </c:pt>
                <c:pt idx="1178">
                  <c:v>1.0086658366701403E-5</c:v>
                </c:pt>
                <c:pt idx="1179">
                  <c:v>9.6714933341132164E-6</c:v>
                </c:pt>
                <c:pt idx="1180">
                  <c:v>9.526994274471632E-6</c:v>
                </c:pt>
                <c:pt idx="1181">
                  <c:v>8.9474711324773973E-6</c:v>
                </c:pt>
                <c:pt idx="1182">
                  <c:v>7.00789525788769E-6</c:v>
                </c:pt>
                <c:pt idx="1183">
                  <c:v>7.0074774460847431E-6</c:v>
                </c:pt>
                <c:pt idx="1184">
                  <c:v>5.0155660191936982E-6</c:v>
                </c:pt>
                <c:pt idx="1185">
                  <c:v>5.1616811986133228E-6</c:v>
                </c:pt>
                <c:pt idx="1186">
                  <c:v>5.0573823831989827E-6</c:v>
                </c:pt>
                <c:pt idx="1187">
                  <c:v>5.6839846023562586E-6</c:v>
                </c:pt>
                <c:pt idx="1188">
                  <c:v>4.8229724157078026E-6</c:v>
                </c:pt>
                <c:pt idx="1189">
                  <c:v>4.8740678465219985E-6</c:v>
                </c:pt>
                <c:pt idx="1190">
                  <c:v>4.3458931335068278E-6</c:v>
                </c:pt>
                <c:pt idx="1191">
                  <c:v>2.714186805735104E-6</c:v>
                </c:pt>
                <c:pt idx="1192">
                  <c:v>2.4746154109574037E-6</c:v>
                </c:pt>
                <c:pt idx="1193">
                  <c:v>8.1335146474936923E-7</c:v>
                </c:pt>
                <c:pt idx="1194">
                  <c:v>7.4259528144071572E-7</c:v>
                </c:pt>
                <c:pt idx="1195">
                  <c:v>5.9669956097119298E-7</c:v>
                </c:pt>
                <c:pt idx="1196">
                  <c:v>1.677351758594137E-6</c:v>
                </c:pt>
                <c:pt idx="1197">
                  <c:v>2.3800371115784737E-6</c:v>
                </c:pt>
                <c:pt idx="1198">
                  <c:v>2.5566178136052046E-6</c:v>
                </c:pt>
                <c:pt idx="1199">
                  <c:v>1.6588918514946068E-6</c:v>
                </c:pt>
                <c:pt idx="1200">
                  <c:v>-6.2958688596501097E-8</c:v>
                </c:pt>
                <c:pt idx="1201">
                  <c:v>-1.2106278855117069E-6</c:v>
                </c:pt>
                <c:pt idx="1202">
                  <c:v>-9.9607928599029206E-7</c:v>
                </c:pt>
                <c:pt idx="1203">
                  <c:v>1.4119471029077611E-7</c:v>
                </c:pt>
                <c:pt idx="1204">
                  <c:v>-1.1864958005110455E-6</c:v>
                </c:pt>
                <c:pt idx="1205">
                  <c:v>-1.8412503186390174E-6</c:v>
                </c:pt>
                <c:pt idx="1206">
                  <c:v>-1.7372917078056545E-6</c:v>
                </c:pt>
                <c:pt idx="1207">
                  <c:v>-1.3714303944465344E-6</c:v>
                </c:pt>
                <c:pt idx="1208">
                  <c:v>-6.5467427890287479E-7</c:v>
                </c:pt>
                <c:pt idx="1209">
                  <c:v>-1.7814173476680159E-7</c:v>
                </c:pt>
                <c:pt idx="1210">
                  <c:v>4.078538962617598E-7</c:v>
                </c:pt>
                <c:pt idx="1211">
                  <c:v>1.1538384433776476E-6</c:v>
                </c:pt>
                <c:pt idx="1212">
                  <c:v>9.4778963766436844E-7</c:v>
                </c:pt>
                <c:pt idx="1213">
                  <c:v>8.2607012078318969E-7</c:v>
                </c:pt>
                <c:pt idx="1214">
                  <c:v>-4.9281567672372928E-7</c:v>
                </c:pt>
                <c:pt idx="1215">
                  <c:v>-7.5397574637363979E-7</c:v>
                </c:pt>
                <c:pt idx="1216">
                  <c:v>-6.8824657199513103E-7</c:v>
                </c:pt>
                <c:pt idx="1217">
                  <c:v>-3.0821859325381874E-7</c:v>
                </c:pt>
                <c:pt idx="1218">
                  <c:v>-2.5999473096904306E-7</c:v>
                </c:pt>
                <c:pt idx="1219">
                  <c:v>-4.1416929459926495E-7</c:v>
                </c:pt>
                <c:pt idx="1220">
                  <c:v>-1.6810055330805421E-7</c:v>
                </c:pt>
                <c:pt idx="1221">
                  <c:v>-6.7764148849279278E-7</c:v>
                </c:pt>
                <c:pt idx="1222">
                  <c:v>-1.0110626922162188E-6</c:v>
                </c:pt>
                <c:pt idx="1223">
                  <c:v>-1.5070735050814408E-6</c:v>
                </c:pt>
                <c:pt idx="1224">
                  <c:v>-1.179207966867396E-6</c:v>
                </c:pt>
                <c:pt idx="1225">
                  <c:v>1.041631430397697E-7</c:v>
                </c:pt>
                <c:pt idx="1226">
                  <c:v>6.6042832272120429E-8</c:v>
                </c:pt>
                <c:pt idx="1227">
                  <c:v>-7.2233142854789842E-7</c:v>
                </c:pt>
                <c:pt idx="1228">
                  <c:v>-8.6084758043165804E-7</c:v>
                </c:pt>
                <c:pt idx="1229">
                  <c:v>-6.5944845637074219E-7</c:v>
                </c:pt>
                <c:pt idx="1230">
                  <c:v>1.0569800569786815E-7</c:v>
                </c:pt>
                <c:pt idx="1231">
                  <c:v>-6.2049605098201844E-7</c:v>
                </c:pt>
                <c:pt idx="1232">
                  <c:v>-3.2879827286548971E-8</c:v>
                </c:pt>
                <c:pt idx="1233">
                  <c:v>4.8393308867341597E-7</c:v>
                </c:pt>
                <c:pt idx="1234">
                  <c:v>1.3938019475434642E-6</c:v>
                </c:pt>
                <c:pt idx="1235">
                  <c:v>2.0158858447656262E-6</c:v>
                </c:pt>
                <c:pt idx="1236">
                  <c:v>2.091921097290797E-6</c:v>
                </c:pt>
                <c:pt idx="1237">
                  <c:v>2.5855584742203605E-6</c:v>
                </c:pt>
                <c:pt idx="1238">
                  <c:v>2.0462922973440281E-6</c:v>
                </c:pt>
                <c:pt idx="1239">
                  <c:v>1.4856476144459164E-6</c:v>
                </c:pt>
                <c:pt idx="1240">
                  <c:v>1.627697074621299E-6</c:v>
                </c:pt>
                <c:pt idx="1241">
                  <c:v>2.1348288182458556E-6</c:v>
                </c:pt>
                <c:pt idx="1242">
                  <c:v>2.93431607902262E-6</c:v>
                </c:pt>
                <c:pt idx="1243">
                  <c:v>3.3111536901148201E-6</c:v>
                </c:pt>
                <c:pt idx="1244">
                  <c:v>3.7113927783339919E-6</c:v>
                </c:pt>
                <c:pt idx="1245">
                  <c:v>3.4211058270295888E-6</c:v>
                </c:pt>
                <c:pt idx="1246">
                  <c:v>3.1467887629981061E-6</c:v>
                </c:pt>
                <c:pt idx="1247">
                  <c:v>2.4738764788126228E-6</c:v>
                </c:pt>
                <c:pt idx="1248">
                  <c:v>2.6190216543520648E-6</c:v>
                </c:pt>
                <c:pt idx="1249">
                  <c:v>2.6683634052658462E-6</c:v>
                </c:pt>
                <c:pt idx="1250">
                  <c:v>3.1174903889760446E-6</c:v>
                </c:pt>
                <c:pt idx="1251">
                  <c:v>2.7941434703116175E-6</c:v>
                </c:pt>
                <c:pt idx="1252">
                  <c:v>2.762022055769106E-6</c:v>
                </c:pt>
                <c:pt idx="1253">
                  <c:v>2.7494831238939484E-6</c:v>
                </c:pt>
                <c:pt idx="1254">
                  <c:v>2.0740060564973908E-6</c:v>
                </c:pt>
                <c:pt idx="1255">
                  <c:v>1.1109863222774863E-6</c:v>
                </c:pt>
                <c:pt idx="1256">
                  <c:v>1.8599451115637731E-6</c:v>
                </c:pt>
                <c:pt idx="1257">
                  <c:v>2.294999442320416E-6</c:v>
                </c:pt>
                <c:pt idx="1258">
                  <c:v>2.6657223852347949E-6</c:v>
                </c:pt>
                <c:pt idx="1259">
                  <c:v>3.2053814447421291E-6</c:v>
                </c:pt>
                <c:pt idx="1260">
                  <c:v>4.0379599484607733E-6</c:v>
                </c:pt>
                <c:pt idx="1261">
                  <c:v>3.8586168245196605E-6</c:v>
                </c:pt>
                <c:pt idx="1262">
                  <c:v>4.1307333729169289E-6</c:v>
                </c:pt>
                <c:pt idx="1263">
                  <c:v>2.3360836008561472E-6</c:v>
                </c:pt>
                <c:pt idx="1264">
                  <c:v>1.2104492315363877E-6</c:v>
                </c:pt>
                <c:pt idx="1265">
                  <c:v>1.8064208836629045E-6</c:v>
                </c:pt>
                <c:pt idx="1266">
                  <c:v>1.2178659014796166E-6</c:v>
                </c:pt>
                <c:pt idx="1267">
                  <c:v>1.4581788825475927E-6</c:v>
                </c:pt>
                <c:pt idx="1268">
                  <c:v>1.8110009645821901E-6</c:v>
                </c:pt>
                <c:pt idx="1269">
                  <c:v>9.1825176196210713E-7</c:v>
                </c:pt>
                <c:pt idx="1270">
                  <c:v>6.3256448126365361E-7</c:v>
                </c:pt>
                <c:pt idx="1271">
                  <c:v>-2.2569159604976474E-7</c:v>
                </c:pt>
                <c:pt idx="1272">
                  <c:v>1.0716577230262327E-6</c:v>
                </c:pt>
                <c:pt idx="1273">
                  <c:v>1.016264178366364E-6</c:v>
                </c:pt>
                <c:pt idx="1274">
                  <c:v>1.8248025853665451E-6</c:v>
                </c:pt>
                <c:pt idx="1275">
                  <c:v>1.9377326584082608E-6</c:v>
                </c:pt>
                <c:pt idx="1276">
                  <c:v>1.2444913843880486E-6</c:v>
                </c:pt>
                <c:pt idx="1277">
                  <c:v>2.5308548412718605E-7</c:v>
                </c:pt>
                <c:pt idx="1278">
                  <c:v>5.2422815243141082E-8</c:v>
                </c:pt>
                <c:pt idx="1279">
                  <c:v>1.5116469997460996E-7</c:v>
                </c:pt>
                <c:pt idx="1280">
                  <c:v>9.0357949356035968E-7</c:v>
                </c:pt>
                <c:pt idx="1281">
                  <c:v>-1.4182740064821248E-6</c:v>
                </c:pt>
                <c:pt idx="1282">
                  <c:v>-1.2087341914364657E-6</c:v>
                </c:pt>
                <c:pt idx="1283">
                  <c:v>-6.4210580939808978E-7</c:v>
                </c:pt>
                <c:pt idx="1284">
                  <c:v>-8.8488477539440917E-7</c:v>
                </c:pt>
                <c:pt idx="1285">
                  <c:v>-1.2075565390934204E-6</c:v>
                </c:pt>
                <c:pt idx="1286">
                  <c:v>-1.6353940237077147E-6</c:v>
                </c:pt>
                <c:pt idx="1287">
                  <c:v>-1.0910386200090896E-6</c:v>
                </c:pt>
                <c:pt idx="1288">
                  <c:v>-2.972789902747499E-8</c:v>
                </c:pt>
                <c:pt idx="1289">
                  <c:v>-5.2428002326474498E-7</c:v>
                </c:pt>
                <c:pt idx="1290">
                  <c:v>2.5992946606966676E-7</c:v>
                </c:pt>
                <c:pt idx="1291">
                  <c:v>2.675184722421084E-7</c:v>
                </c:pt>
                <c:pt idx="1292">
                  <c:v>6.1832566732536093E-7</c:v>
                </c:pt>
                <c:pt idx="1293">
                  <c:v>1.6518137865180331E-6</c:v>
                </c:pt>
                <c:pt idx="1294">
                  <c:v>2.0098504377488547E-6</c:v>
                </c:pt>
                <c:pt idx="1295">
                  <c:v>1.8774202925868225E-6</c:v>
                </c:pt>
                <c:pt idx="1296">
                  <c:v>1.801294866845866E-6</c:v>
                </c:pt>
                <c:pt idx="1297">
                  <c:v>1.7778205915018088E-6</c:v>
                </c:pt>
                <c:pt idx="1298">
                  <c:v>2.9771209228269491E-6</c:v>
                </c:pt>
                <c:pt idx="1299">
                  <c:v>3.1170005766795613E-6</c:v>
                </c:pt>
                <c:pt idx="1300">
                  <c:v>3.2431933280184929E-6</c:v>
                </c:pt>
                <c:pt idx="1301">
                  <c:v>3.0561613775000862E-6</c:v>
                </c:pt>
                <c:pt idx="1302">
                  <c:v>3.6356046457945527E-6</c:v>
                </c:pt>
                <c:pt idx="1303">
                  <c:v>3.9636653080153709E-6</c:v>
                </c:pt>
                <c:pt idx="1304">
                  <c:v>3.4804695634171313E-6</c:v>
                </c:pt>
                <c:pt idx="1305">
                  <c:v>2.8812734726431392E-6</c:v>
                </c:pt>
                <c:pt idx="1306">
                  <c:v>3.1665352154769105E-6</c:v>
                </c:pt>
                <c:pt idx="1307">
                  <c:v>2.9915680297222038E-6</c:v>
                </c:pt>
                <c:pt idx="1308">
                  <c:v>1.7932742541631648E-6</c:v>
                </c:pt>
                <c:pt idx="1309">
                  <c:v>2.2437061679208953E-6</c:v>
                </c:pt>
                <c:pt idx="1310">
                  <c:v>2.6926566377535466E-6</c:v>
                </c:pt>
                <c:pt idx="1311">
                  <c:v>1.8075153326811593E-6</c:v>
                </c:pt>
                <c:pt idx="1312">
                  <c:v>5.8498323313873665E-7</c:v>
                </c:pt>
                <c:pt idx="1313">
                  <c:v>1.3141302731619356E-6</c:v>
                </c:pt>
                <c:pt idx="1314">
                  <c:v>1.4884080355024248E-6</c:v>
                </c:pt>
                <c:pt idx="1315">
                  <c:v>1.7560081255059969E-6</c:v>
                </c:pt>
                <c:pt idx="1316">
                  <c:v>1.5119683209301315E-6</c:v>
                </c:pt>
                <c:pt idx="1317">
                  <c:v>2.5836649928253441E-7</c:v>
                </c:pt>
                <c:pt idx="1318">
                  <c:v>-1.250309586536705E-8</c:v>
                </c:pt>
                <c:pt idx="1319">
                  <c:v>1.1945825078496718E-6</c:v>
                </c:pt>
                <c:pt idx="1320">
                  <c:v>-3.1472249400051028E-7</c:v>
                </c:pt>
                <c:pt idx="1321">
                  <c:v>2.6359311744823414E-7</c:v>
                </c:pt>
                <c:pt idx="1322">
                  <c:v>9.0284464438701159E-7</c:v>
                </c:pt>
                <c:pt idx="1323">
                  <c:v>-8.1543986437433782E-9</c:v>
                </c:pt>
                <c:pt idx="1324">
                  <c:v>-1.4872631261135249E-6</c:v>
                </c:pt>
                <c:pt idx="1325">
                  <c:v>-1.4697564902154149E-6</c:v>
                </c:pt>
                <c:pt idx="1326">
                  <c:v>-8.2274937946005287E-7</c:v>
                </c:pt>
                <c:pt idx="1327">
                  <c:v>-1.1768865319349402E-6</c:v>
                </c:pt>
                <c:pt idx="1328">
                  <c:v>-2.0364548907535281E-6</c:v>
                </c:pt>
                <c:pt idx="1329">
                  <c:v>-1.178078621959123E-6</c:v>
                </c:pt>
                <c:pt idx="1330">
                  <c:v>-2.6191393147413026E-6</c:v>
                </c:pt>
                <c:pt idx="1331">
                  <c:v>-3.6581382799323459E-6</c:v>
                </c:pt>
                <c:pt idx="1332">
                  <c:v>-4.3626028061429103E-6</c:v>
                </c:pt>
                <c:pt idx="1333">
                  <c:v>-4.2245105673458188E-6</c:v>
                </c:pt>
                <c:pt idx="1334">
                  <c:v>-3.8690929498746306E-6</c:v>
                </c:pt>
                <c:pt idx="1335">
                  <c:v>-2.6429997896031509E-6</c:v>
                </c:pt>
                <c:pt idx="1336">
                  <c:v>-2.0644792844871466E-6</c:v>
                </c:pt>
                <c:pt idx="1337">
                  <c:v>-1.2251716003297843E-6</c:v>
                </c:pt>
                <c:pt idx="1338">
                  <c:v>-9.9873183660940351E-8</c:v>
                </c:pt>
                <c:pt idx="1339">
                  <c:v>-6.4140407036325194E-7</c:v>
                </c:pt>
                <c:pt idx="1340">
                  <c:v>2.3835905706123349E-7</c:v>
                </c:pt>
                <c:pt idx="1341">
                  <c:v>2.2864586296950671E-7</c:v>
                </c:pt>
                <c:pt idx="1342">
                  <c:v>-3.5168293169611312E-8</c:v>
                </c:pt>
                <c:pt idx="1343">
                  <c:v>6.9058674453814935E-7</c:v>
                </c:pt>
                <c:pt idx="1344">
                  <c:v>7.2354310527406674E-7</c:v>
                </c:pt>
                <c:pt idx="1345">
                  <c:v>1.1111707613733814E-6</c:v>
                </c:pt>
                <c:pt idx="1346">
                  <c:v>2.1024198933120855E-6</c:v>
                </c:pt>
                <c:pt idx="1347">
                  <c:v>1.8372246204441247E-6</c:v>
                </c:pt>
                <c:pt idx="1348">
                  <c:v>1.4833009439418456E-6</c:v>
                </c:pt>
                <c:pt idx="1349">
                  <c:v>1.0526645875668277E-6</c:v>
                </c:pt>
                <c:pt idx="1350">
                  <c:v>1.1019175025242339E-6</c:v>
                </c:pt>
                <c:pt idx="1351">
                  <c:v>9.9118428059291954E-7</c:v>
                </c:pt>
                <c:pt idx="1352">
                  <c:v>1.297570074428904E-6</c:v>
                </c:pt>
                <c:pt idx="1353">
                  <c:v>1.4497375846147882E-6</c:v>
                </c:pt>
                <c:pt idx="1354">
                  <c:v>1.4591671079678861E-6</c:v>
                </c:pt>
                <c:pt idx="1355">
                  <c:v>1.0343831570650009E-6</c:v>
                </c:pt>
                <c:pt idx="1356">
                  <c:v>8.088917118399977E-7</c:v>
                </c:pt>
                <c:pt idx="1357">
                  <c:v>4.0953363786103467E-7</c:v>
                </c:pt>
                <c:pt idx="1358">
                  <c:v>1.9504237797700016E-6</c:v>
                </c:pt>
                <c:pt idx="1359">
                  <c:v>1.4826373353389534E-6</c:v>
                </c:pt>
                <c:pt idx="1360">
                  <c:v>1.7262944023246119E-6</c:v>
                </c:pt>
                <c:pt idx="1361">
                  <c:v>1.6735141728960689E-6</c:v>
                </c:pt>
                <c:pt idx="1362">
                  <c:v>2.3613218310701558E-6</c:v>
                </c:pt>
                <c:pt idx="1363">
                  <c:v>2.2852629657701691E-6</c:v>
                </c:pt>
                <c:pt idx="1364">
                  <c:v>2.857080786025744E-6</c:v>
                </c:pt>
                <c:pt idx="1365">
                  <c:v>2.2016638734010944E-6</c:v>
                </c:pt>
                <c:pt idx="1366">
                  <c:v>8.1861380506974647E-7</c:v>
                </c:pt>
                <c:pt idx="1367">
                  <c:v>1.507414095327367E-6</c:v>
                </c:pt>
                <c:pt idx="1368">
                  <c:v>1.6752275406141417E-6</c:v>
                </c:pt>
                <c:pt idx="1369">
                  <c:v>1.6069238696080857E-6</c:v>
                </c:pt>
                <c:pt idx="1370">
                  <c:v>1.9594221419207002E-6</c:v>
                </c:pt>
                <c:pt idx="1371">
                  <c:v>5.5645788165351735E-7</c:v>
                </c:pt>
                <c:pt idx="1372">
                  <c:v>9.5715018797012945E-7</c:v>
                </c:pt>
                <c:pt idx="1373">
                  <c:v>-3.9988996734212783E-7</c:v>
                </c:pt>
                <c:pt idx="1374">
                  <c:v>-2.2616440361173431E-7</c:v>
                </c:pt>
                <c:pt idx="1375">
                  <c:v>-1.0368743554084302E-6</c:v>
                </c:pt>
                <c:pt idx="1376">
                  <c:v>-1.3865650525776291E-6</c:v>
                </c:pt>
                <c:pt idx="1377">
                  <c:v>-2.2594437757004425E-6</c:v>
                </c:pt>
                <c:pt idx="1378">
                  <c:v>-4.9996623270288773E-7</c:v>
                </c:pt>
                <c:pt idx="1379">
                  <c:v>9.0969530017388056E-7</c:v>
                </c:pt>
                <c:pt idx="1380">
                  <c:v>1.1980496448576951E-6</c:v>
                </c:pt>
                <c:pt idx="1381">
                  <c:v>1.2505546221003222E-6</c:v>
                </c:pt>
                <c:pt idx="1382">
                  <c:v>8.8248868392238791E-7</c:v>
                </c:pt>
                <c:pt idx="1383">
                  <c:v>1.2453242617638194E-6</c:v>
                </c:pt>
                <c:pt idx="1384">
                  <c:v>1.747227662386276E-6</c:v>
                </c:pt>
                <c:pt idx="1385">
                  <c:v>1.4759649837178031E-6</c:v>
                </c:pt>
                <c:pt idx="1386">
                  <c:v>1.230274777403341E-6</c:v>
                </c:pt>
                <c:pt idx="1387">
                  <c:v>1.0039975473577816E-6</c:v>
                </c:pt>
                <c:pt idx="1388">
                  <c:v>1.0060707581270755E-6</c:v>
                </c:pt>
                <c:pt idx="1389">
                  <c:v>-6.2591500592840102E-8</c:v>
                </c:pt>
                <c:pt idx="1390">
                  <c:v>-8.4361799862039236E-7</c:v>
                </c:pt>
                <c:pt idx="1391">
                  <c:v>-1.7428057718248279E-7</c:v>
                </c:pt>
                <c:pt idx="1392">
                  <c:v>9.0615607864277309E-7</c:v>
                </c:pt>
                <c:pt idx="1393">
                  <c:v>1.0044031177279431E-6</c:v>
                </c:pt>
                <c:pt idx="1394">
                  <c:v>3.8847357628387191E-7</c:v>
                </c:pt>
                <c:pt idx="1395">
                  <c:v>3.0803373197093282E-7</c:v>
                </c:pt>
                <c:pt idx="1396">
                  <c:v>3.2867695773787452E-7</c:v>
                </c:pt>
                <c:pt idx="1397">
                  <c:v>-1.1030305848110316E-6</c:v>
                </c:pt>
                <c:pt idx="1398">
                  <c:v>5.8308673277028314E-8</c:v>
                </c:pt>
                <c:pt idx="1399">
                  <c:v>5.7346704034996338E-7</c:v>
                </c:pt>
                <c:pt idx="1400">
                  <c:v>4.9458522331620139E-7</c:v>
                </c:pt>
                <c:pt idx="1401">
                  <c:v>8.3104252029680452E-7</c:v>
                </c:pt>
                <c:pt idx="1402">
                  <c:v>1.4443366281724425E-6</c:v>
                </c:pt>
                <c:pt idx="1403">
                  <c:v>1.5456224701656507E-6</c:v>
                </c:pt>
                <c:pt idx="1404">
                  <c:v>9.2587986695536287E-7</c:v>
                </c:pt>
                <c:pt idx="1405">
                  <c:v>5.3685200765026261E-7</c:v>
                </c:pt>
                <c:pt idx="1406">
                  <c:v>1.615429884567014E-6</c:v>
                </c:pt>
                <c:pt idx="1407">
                  <c:v>3.7858657400691064E-7</c:v>
                </c:pt>
                <c:pt idx="1408">
                  <c:v>3.5011405159651816E-8</c:v>
                </c:pt>
                <c:pt idx="1409">
                  <c:v>1.4948020569664427E-7</c:v>
                </c:pt>
                <c:pt idx="1410">
                  <c:v>5.1294421635520949E-7</c:v>
                </c:pt>
                <c:pt idx="1411">
                  <c:v>1.5958456335591263E-6</c:v>
                </c:pt>
                <c:pt idx="1412">
                  <c:v>1.2121806250819474E-6</c:v>
                </c:pt>
                <c:pt idx="1413">
                  <c:v>3.0517132370937364E-7</c:v>
                </c:pt>
                <c:pt idx="1414">
                  <c:v>1.0704618726058726E-6</c:v>
                </c:pt>
                <c:pt idx="1415">
                  <c:v>1.2401426798113543E-6</c:v>
                </c:pt>
                <c:pt idx="1416">
                  <c:v>2.236313991139351E-6</c:v>
                </c:pt>
                <c:pt idx="1417">
                  <c:v>2.605252903616298E-6</c:v>
                </c:pt>
                <c:pt idx="1418">
                  <c:v>2.7503940866786147E-6</c:v>
                </c:pt>
                <c:pt idx="1419">
                  <c:v>2.8822656333888526E-6</c:v>
                </c:pt>
                <c:pt idx="1420">
                  <c:v>3.1121329654931509E-6</c:v>
                </c:pt>
                <c:pt idx="1421">
                  <c:v>3.6150938522784452E-6</c:v>
                </c:pt>
                <c:pt idx="1422">
                  <c:v>3.941751975721003E-6</c:v>
                </c:pt>
                <c:pt idx="1423">
                  <c:v>3.7235535492130857E-6</c:v>
                </c:pt>
                <c:pt idx="1424">
                  <c:v>3.4476097008372623E-6</c:v>
                </c:pt>
                <c:pt idx="1425">
                  <c:v>3.7353445956833067E-6</c:v>
                </c:pt>
                <c:pt idx="1426">
                  <c:v>3.0299250165218694E-6</c:v>
                </c:pt>
                <c:pt idx="1427">
                  <c:v>3.8775807613671209E-6</c:v>
                </c:pt>
                <c:pt idx="1428">
                  <c:v>2.6476446567127215E-6</c:v>
                </c:pt>
                <c:pt idx="1429">
                  <c:v>2.3505143710346359E-6</c:v>
                </c:pt>
                <c:pt idx="1430">
                  <c:v>2.9926032489105992E-6</c:v>
                </c:pt>
                <c:pt idx="1431">
                  <c:v>2.4919298768960903E-6</c:v>
                </c:pt>
                <c:pt idx="1432">
                  <c:v>3.2110092366463047E-6</c:v>
                </c:pt>
                <c:pt idx="1433">
                  <c:v>1.7474910553596939E-6</c:v>
                </c:pt>
                <c:pt idx="1434">
                  <c:v>2.3304464221813809E-6</c:v>
                </c:pt>
                <c:pt idx="1435">
                  <c:v>2.8965178006025199E-6</c:v>
                </c:pt>
                <c:pt idx="1436">
                  <c:v>2.8565126184221501E-6</c:v>
                </c:pt>
                <c:pt idx="1437">
                  <c:v>3.1783277429044624E-6</c:v>
                </c:pt>
                <c:pt idx="1438">
                  <c:v>3.5456210547751202E-6</c:v>
                </c:pt>
                <c:pt idx="1439">
                  <c:v>3.9502380436925688E-6</c:v>
                </c:pt>
                <c:pt idx="1440">
                  <c:v>4.3766761206762497E-6</c:v>
                </c:pt>
                <c:pt idx="1441">
                  <c:v>4.2188567100648779E-6</c:v>
                </c:pt>
                <c:pt idx="1442">
                  <c:v>2.9209496916000727E-6</c:v>
                </c:pt>
                <c:pt idx="1443">
                  <c:v>2.4919171953504654E-6</c:v>
                </c:pt>
                <c:pt idx="1444">
                  <c:v>-3.7305185567621719E-7</c:v>
                </c:pt>
                <c:pt idx="1445">
                  <c:v>-1.6757388810078433E-7</c:v>
                </c:pt>
                <c:pt idx="1446">
                  <c:v>7.0164717071797063E-7</c:v>
                </c:pt>
                <c:pt idx="1447">
                  <c:v>1.6468258905639431E-6</c:v>
                </c:pt>
                <c:pt idx="1448">
                  <c:v>9.8341874750339179E-7</c:v>
                </c:pt>
                <c:pt idx="1449">
                  <c:v>1.0249003951604613E-6</c:v>
                </c:pt>
                <c:pt idx="1450">
                  <c:v>9.2628553464415582E-7</c:v>
                </c:pt>
                <c:pt idx="1451">
                  <c:v>9.9717886584180257E-7</c:v>
                </c:pt>
                <c:pt idx="1452">
                  <c:v>8.472051107321428E-7</c:v>
                </c:pt>
                <c:pt idx="1453">
                  <c:v>2.155712648747729E-6</c:v>
                </c:pt>
                <c:pt idx="1454">
                  <c:v>1.9918451579069999E-6</c:v>
                </c:pt>
                <c:pt idx="1455">
                  <c:v>2.4241219243005655E-6</c:v>
                </c:pt>
                <c:pt idx="1456">
                  <c:v>4.140904398686514E-6</c:v>
                </c:pt>
                <c:pt idx="1457">
                  <c:v>1.4805117411428173E-5</c:v>
                </c:pt>
                <c:pt idx="1458">
                  <c:v>1.0191964514358775E-5</c:v>
                </c:pt>
                <c:pt idx="1459">
                  <c:v>1.3850323851819142E-6</c:v>
                </c:pt>
                <c:pt idx="1460">
                  <c:v>4.3990690069709902E-5</c:v>
                </c:pt>
                <c:pt idx="1461">
                  <c:v>6.2481651090699964E-5</c:v>
                </c:pt>
                <c:pt idx="1462">
                  <c:v>7.6882422666288498E-5</c:v>
                </c:pt>
                <c:pt idx="1463">
                  <c:v>7.6077570887789567E-5</c:v>
                </c:pt>
                <c:pt idx="1464">
                  <c:v>9.0199002876417171E-5</c:v>
                </c:pt>
                <c:pt idx="1465">
                  <c:v>6.1291109516287687E-5</c:v>
                </c:pt>
                <c:pt idx="1466">
                  <c:v>-3.64056513345494E-5</c:v>
                </c:pt>
                <c:pt idx="1467">
                  <c:v>-2.2782136096396502E-5</c:v>
                </c:pt>
                <c:pt idx="1468">
                  <c:v>-1.6981405848053642E-5</c:v>
                </c:pt>
                <c:pt idx="1469">
                  <c:v>6.2941200813859457E-5</c:v>
                </c:pt>
                <c:pt idx="1470">
                  <c:v>6.1252043069342691E-5</c:v>
                </c:pt>
                <c:pt idx="1471">
                  <c:v>5.4989735153907041E-5</c:v>
                </c:pt>
                <c:pt idx="1472">
                  <c:v>7.1446689572997506E-5</c:v>
                </c:pt>
                <c:pt idx="1473">
                  <c:v>7.7681198040704621E-5</c:v>
                </c:pt>
                <c:pt idx="1474">
                  <c:v>6.8902735860843978E-5</c:v>
                </c:pt>
                <c:pt idx="1475">
                  <c:v>7.6748503466542265E-5</c:v>
                </c:pt>
                <c:pt idx="1476">
                  <c:v>7.7576937845392062E-5</c:v>
                </c:pt>
                <c:pt idx="1477">
                  <c:v>7.4793923081610241E-5</c:v>
                </c:pt>
                <c:pt idx="1478">
                  <c:v>7.2196752381508276E-5</c:v>
                </c:pt>
                <c:pt idx="1479">
                  <c:v>8.5974947820611805E-5</c:v>
                </c:pt>
                <c:pt idx="1480">
                  <c:v>8.3260388247563479E-5</c:v>
                </c:pt>
                <c:pt idx="1481">
                  <c:v>7.5666709356748949E-5</c:v>
                </c:pt>
                <c:pt idx="1482">
                  <c:v>7.0944992701792625E-5</c:v>
                </c:pt>
                <c:pt idx="1483">
                  <c:v>6.9842113362907806E-5</c:v>
                </c:pt>
                <c:pt idx="1484">
                  <c:v>6.5669225071191798E-5</c:v>
                </c:pt>
                <c:pt idx="1485">
                  <c:v>8.7982045007064128E-5</c:v>
                </c:pt>
                <c:pt idx="1486">
                  <c:v>1.1449953743974046E-4</c:v>
                </c:pt>
                <c:pt idx="1487">
                  <c:v>1.9837589176925613E-4</c:v>
                </c:pt>
                <c:pt idx="1488">
                  <c:v>1.9200707506889607E-4</c:v>
                </c:pt>
                <c:pt idx="1489">
                  <c:v>1.8338814374788511E-4</c:v>
                </c:pt>
                <c:pt idx="1490">
                  <c:v>1.9273846191633293E-4</c:v>
                </c:pt>
                <c:pt idx="1491">
                  <c:v>1.9251600905809973E-4</c:v>
                </c:pt>
                <c:pt idx="1492">
                  <c:v>1.887539957691606E-4</c:v>
                </c:pt>
                <c:pt idx="1493">
                  <c:v>1.6175172571269801E-4</c:v>
                </c:pt>
                <c:pt idx="1494">
                  <c:v>1.6013540006427045E-4</c:v>
                </c:pt>
                <c:pt idx="1495">
                  <c:v>1.8348224530280747E-4</c:v>
                </c:pt>
                <c:pt idx="1496">
                  <c:v>1.9779139952432972E-4</c:v>
                </c:pt>
                <c:pt idx="1497">
                  <c:v>1.2983092576590835E-4</c:v>
                </c:pt>
                <c:pt idx="1498">
                  <c:v>1.2379777792901594E-4</c:v>
                </c:pt>
                <c:pt idx="1499">
                  <c:v>1.0736398196662151E-4</c:v>
                </c:pt>
                <c:pt idx="1500">
                  <c:v>1.1072778187826974E-4</c:v>
                </c:pt>
                <c:pt idx="1501">
                  <c:v>8.8205241184419834E-5</c:v>
                </c:pt>
                <c:pt idx="1502">
                  <c:v>8.4748661248165662E-5</c:v>
                </c:pt>
                <c:pt idx="1503">
                  <c:v>6.881600536500602E-5</c:v>
                </c:pt>
                <c:pt idx="1504">
                  <c:v>7.0257776266495001E-5</c:v>
                </c:pt>
                <c:pt idx="1505">
                  <c:v>6.3869989000487268E-5</c:v>
                </c:pt>
                <c:pt idx="1506">
                  <c:v>6.9177847906677913E-5</c:v>
                </c:pt>
                <c:pt idx="1507">
                  <c:v>2.5664407048043729E-5</c:v>
                </c:pt>
                <c:pt idx="1508">
                  <c:v>5.0405628904231158E-5</c:v>
                </c:pt>
                <c:pt idx="1509">
                  <c:v>3.8844670265086614E-5</c:v>
                </c:pt>
                <c:pt idx="1510">
                  <c:v>4.3920334886213811E-5</c:v>
                </c:pt>
                <c:pt idx="1511">
                  <c:v>6.747739050736179E-5</c:v>
                </c:pt>
                <c:pt idx="1512">
                  <c:v>7.4244438700541852E-5</c:v>
                </c:pt>
                <c:pt idx="1513">
                  <c:v>6.6564467146114226E-5</c:v>
                </c:pt>
                <c:pt idx="1514">
                  <c:v>6.4034888857645545E-5</c:v>
                </c:pt>
                <c:pt idx="1515">
                  <c:v>7.2649673147197341E-5</c:v>
                </c:pt>
                <c:pt idx="1516">
                  <c:v>1.4166550225755222E-4</c:v>
                </c:pt>
                <c:pt idx="1517">
                  <c:v>1.4350908019837084E-4</c:v>
                </c:pt>
                <c:pt idx="1518">
                  <c:v>1.3977536485638555E-4</c:v>
                </c:pt>
                <c:pt idx="1519">
                  <c:v>1.5793641733047149E-4</c:v>
                </c:pt>
                <c:pt idx="1520">
                  <c:v>1.3227113848396835E-4</c:v>
                </c:pt>
                <c:pt idx="1521">
                  <c:v>1.2825811350491943E-4</c:v>
                </c:pt>
                <c:pt idx="1522">
                  <c:v>1.2786875539594808E-4</c:v>
                </c:pt>
                <c:pt idx="1523">
                  <c:v>3.3133036863519633E-4</c:v>
                </c:pt>
                <c:pt idx="1524">
                  <c:v>3.2515322838640902E-4</c:v>
                </c:pt>
                <c:pt idx="1525">
                  <c:v>3.0077190309658891E-4</c:v>
                </c:pt>
                <c:pt idx="1526">
                  <c:v>3.3120738192508268E-4</c:v>
                </c:pt>
                <c:pt idx="1527">
                  <c:v>3.205405219597871E-4</c:v>
                </c:pt>
                <c:pt idx="1528">
                  <c:v>2.5857598991786853E-4</c:v>
                </c:pt>
                <c:pt idx="1529">
                  <c:v>2.6595418910511112E-4</c:v>
                </c:pt>
                <c:pt idx="1530">
                  <c:v>2.0856727621225147E-4</c:v>
                </c:pt>
                <c:pt idx="1531">
                  <c:v>1.9959617222593858E-4</c:v>
                </c:pt>
                <c:pt idx="1532">
                  <c:v>1.8779623879308608E-4</c:v>
                </c:pt>
                <c:pt idx="1533">
                  <c:v>1.6979265277360141E-4</c:v>
                </c:pt>
                <c:pt idx="1534">
                  <c:v>1.5988156055654244E-4</c:v>
                </c:pt>
                <c:pt idx="1535">
                  <c:v>1.4654692013847166E-4</c:v>
                </c:pt>
                <c:pt idx="1536">
                  <c:v>1.0990801573223019E-4</c:v>
                </c:pt>
                <c:pt idx="1537">
                  <c:v>8.1728268008204538E-5</c:v>
                </c:pt>
                <c:pt idx="1538">
                  <c:v>7.8893623576862162E-5</c:v>
                </c:pt>
                <c:pt idx="1539">
                  <c:v>8.1211624013250759E-5</c:v>
                </c:pt>
                <c:pt idx="1540">
                  <c:v>7.613103503297387E-5</c:v>
                </c:pt>
                <c:pt idx="1541">
                  <c:v>5.3075791967966158E-5</c:v>
                </c:pt>
                <c:pt idx="1542">
                  <c:v>7.1988633506445831E-5</c:v>
                </c:pt>
                <c:pt idx="1543">
                  <c:v>7.839489237041062E-5</c:v>
                </c:pt>
                <c:pt idx="1544">
                  <c:v>5.5584138654027287E-5</c:v>
                </c:pt>
                <c:pt idx="1545">
                  <c:v>4.0334058832754454E-5</c:v>
                </c:pt>
                <c:pt idx="1546">
                  <c:v>3.8121342393505763E-5</c:v>
                </c:pt>
                <c:pt idx="1547">
                  <c:v>-6.9152195758908752E-6</c:v>
                </c:pt>
                <c:pt idx="1548">
                  <c:v>4.1773592453510724E-5</c:v>
                </c:pt>
                <c:pt idx="1549">
                  <c:v>7.6639127693416533E-5</c:v>
                </c:pt>
                <c:pt idx="1550">
                  <c:v>7.1654643509267752E-5</c:v>
                </c:pt>
                <c:pt idx="1551">
                  <c:v>-4.30113413138621E-5</c:v>
                </c:pt>
                <c:pt idx="1552">
                  <c:v>-6.4772873671458119E-5</c:v>
                </c:pt>
                <c:pt idx="1553">
                  <c:v>-5.9689861290327589E-5</c:v>
                </c:pt>
                <c:pt idx="1554">
                  <c:v>-6.9056947458834883E-5</c:v>
                </c:pt>
                <c:pt idx="1555">
                  <c:v>-5.0609757330528391E-5</c:v>
                </c:pt>
                <c:pt idx="1556">
                  <c:v>-1.1102348449722587E-5</c:v>
                </c:pt>
                <c:pt idx="1557">
                  <c:v>-1.1854511034149358E-5</c:v>
                </c:pt>
                <c:pt idx="1558">
                  <c:v>2.3378939364663333E-6</c:v>
                </c:pt>
                <c:pt idx="1559">
                  <c:v>-1.4717973568246845E-5</c:v>
                </c:pt>
                <c:pt idx="1560">
                  <c:v>-2.4128451086395531E-5</c:v>
                </c:pt>
                <c:pt idx="1561">
                  <c:v>-1.5513715981897697E-5</c:v>
                </c:pt>
                <c:pt idx="1562">
                  <c:v>-3.3312751331274455E-6</c:v>
                </c:pt>
                <c:pt idx="1563">
                  <c:v>-8.8616838317269352E-6</c:v>
                </c:pt>
                <c:pt idx="1564">
                  <c:v>-1.2265738047170732E-6</c:v>
                </c:pt>
                <c:pt idx="1565">
                  <c:v>-3.38032409151767E-6</c:v>
                </c:pt>
                <c:pt idx="1566">
                  <c:v>-1.0373112827382339E-5</c:v>
                </c:pt>
                <c:pt idx="1567">
                  <c:v>-2.3995598885450576E-5</c:v>
                </c:pt>
                <c:pt idx="1568">
                  <c:v>-4.0705235752454333E-5</c:v>
                </c:pt>
                <c:pt idx="1569">
                  <c:v>-4.7767126917300906E-5</c:v>
                </c:pt>
                <c:pt idx="1570">
                  <c:v>-4.805229046708257E-5</c:v>
                </c:pt>
                <c:pt idx="1571">
                  <c:v>-4.7345881863712454E-5</c:v>
                </c:pt>
                <c:pt idx="1572">
                  <c:v>-7.8712779899314401E-5</c:v>
                </c:pt>
                <c:pt idx="1573">
                  <c:v>-7.0480273702618556E-5</c:v>
                </c:pt>
                <c:pt idx="1574">
                  <c:v>-2.0895396846419173E-5</c:v>
                </c:pt>
                <c:pt idx="1575">
                  <c:v>-4.569381075207186E-5</c:v>
                </c:pt>
                <c:pt idx="1576">
                  <c:v>-2.0617533655702395E-5</c:v>
                </c:pt>
                <c:pt idx="1577">
                  <c:v>-7.2819730468478162E-6</c:v>
                </c:pt>
                <c:pt idx="1578">
                  <c:v>-1.9515890480485084E-5</c:v>
                </c:pt>
                <c:pt idx="1579">
                  <c:v>-2.4935225648238675E-5</c:v>
                </c:pt>
                <c:pt idx="1580">
                  <c:v>-6.541092778837938E-5</c:v>
                </c:pt>
                <c:pt idx="1581">
                  <c:v>-5.5333358348634939E-5</c:v>
                </c:pt>
                <c:pt idx="1582">
                  <c:v>-5.0450917811883555E-5</c:v>
                </c:pt>
                <c:pt idx="1583">
                  <c:v>-4.9090203457096764E-5</c:v>
                </c:pt>
                <c:pt idx="1584">
                  <c:v>-4.5529607157007143E-5</c:v>
                </c:pt>
                <c:pt idx="1585">
                  <c:v>-4.5200007422173832E-5</c:v>
                </c:pt>
                <c:pt idx="1586">
                  <c:v>3.1044122278125107E-6</c:v>
                </c:pt>
                <c:pt idx="1587">
                  <c:v>3.7208008544933216E-7</c:v>
                </c:pt>
                <c:pt idx="1588">
                  <c:v>2.392955484837811E-6</c:v>
                </c:pt>
                <c:pt idx="1589">
                  <c:v>1.4126729262063114E-5</c:v>
                </c:pt>
                <c:pt idx="1590">
                  <c:v>3.2296570913327224E-5</c:v>
                </c:pt>
                <c:pt idx="1591">
                  <c:v>3.0396832732398094E-5</c:v>
                </c:pt>
                <c:pt idx="1592">
                  <c:v>3.4988110133967132E-4</c:v>
                </c:pt>
                <c:pt idx="1593">
                  <c:v>3.3816031389178182E-4</c:v>
                </c:pt>
                <c:pt idx="1594">
                  <c:v>3.5521902575607749E-4</c:v>
                </c:pt>
                <c:pt idx="1595">
                  <c:v>3.1017525918836797E-4</c:v>
                </c:pt>
                <c:pt idx="1596">
                  <c:v>2.5903044812695123E-4</c:v>
                </c:pt>
                <c:pt idx="1597">
                  <c:v>2.4108785890589453E-4</c:v>
                </c:pt>
                <c:pt idx="1598">
                  <c:v>2.5465674179389418E-4</c:v>
                </c:pt>
                <c:pt idx="1599">
                  <c:v>2.4618437668425642E-4</c:v>
                </c:pt>
                <c:pt idx="1600">
                  <c:v>2.2117690131748821E-4</c:v>
                </c:pt>
                <c:pt idx="1601">
                  <c:v>1.8060083414513583E-4</c:v>
                </c:pt>
                <c:pt idx="1602">
                  <c:v>1.5165283145727543E-4</c:v>
                </c:pt>
                <c:pt idx="1603">
                  <c:v>1.3921112997980576E-4</c:v>
                </c:pt>
                <c:pt idx="1604">
                  <c:v>1.3424046484429049E-4</c:v>
                </c:pt>
                <c:pt idx="1605">
                  <c:v>1.1564453617885862E-4</c:v>
                </c:pt>
                <c:pt idx="1606">
                  <c:v>1.1109433175965479E-4</c:v>
                </c:pt>
                <c:pt idx="1607">
                  <c:v>7.6931448915821196E-5</c:v>
                </c:pt>
                <c:pt idx="1608">
                  <c:v>7.4824922922722378E-5</c:v>
                </c:pt>
                <c:pt idx="1609">
                  <c:v>5.6891617506155321E-5</c:v>
                </c:pt>
                <c:pt idx="1610">
                  <c:v>7.8842550568218879E-5</c:v>
                </c:pt>
                <c:pt idx="1611">
                  <c:v>6.6421272836914282E-5</c:v>
                </c:pt>
                <c:pt idx="1612">
                  <c:v>1.0987919900378008E-4</c:v>
                </c:pt>
                <c:pt idx="1613">
                  <c:v>1.1487691543477203E-4</c:v>
                </c:pt>
                <c:pt idx="1614">
                  <c:v>1.1025249688380277E-4</c:v>
                </c:pt>
                <c:pt idx="1615">
                  <c:v>9.9725080535956333E-5</c:v>
                </c:pt>
                <c:pt idx="1616">
                  <c:v>9.175643452196437E-5</c:v>
                </c:pt>
                <c:pt idx="1617">
                  <c:v>6.7868197306536406E-5</c:v>
                </c:pt>
                <c:pt idx="1618">
                  <c:v>8.0190324789234464E-5</c:v>
                </c:pt>
                <c:pt idx="1619">
                  <c:v>7.2555161815687205E-5</c:v>
                </c:pt>
                <c:pt idx="1620">
                  <c:v>1.1444271996625556E-4</c:v>
                </c:pt>
                <c:pt idx="1621">
                  <c:v>1.7567702811168711E-4</c:v>
                </c:pt>
                <c:pt idx="1622">
                  <c:v>1.7923715501527411E-4</c:v>
                </c:pt>
                <c:pt idx="1623">
                  <c:v>1.7374590662475972E-4</c:v>
                </c:pt>
                <c:pt idx="1624">
                  <c:v>2.1884146934008416E-4</c:v>
                </c:pt>
                <c:pt idx="1625">
                  <c:v>2.1622176792205093E-4</c:v>
                </c:pt>
                <c:pt idx="1626">
                  <c:v>2.994787106966324E-4</c:v>
                </c:pt>
                <c:pt idx="1627">
                  <c:v>2.8162530763752264E-4</c:v>
                </c:pt>
                <c:pt idx="1628">
                  <c:v>2.390896158775787E-4</c:v>
                </c:pt>
                <c:pt idx="1629">
                  <c:v>2.4024183048895802E-4</c:v>
                </c:pt>
                <c:pt idx="1630">
                  <c:v>2.1565543500776864E-4</c:v>
                </c:pt>
                <c:pt idx="1631">
                  <c:v>2.1917359817026944E-4</c:v>
                </c:pt>
                <c:pt idx="1632">
                  <c:v>2.1565855102903075E-4</c:v>
                </c:pt>
                <c:pt idx="1633">
                  <c:v>2.0927021671575562E-4</c:v>
                </c:pt>
                <c:pt idx="1634">
                  <c:v>1.5987027136989837E-4</c:v>
                </c:pt>
                <c:pt idx="1635">
                  <c:v>1.5044791709189351E-4</c:v>
                </c:pt>
                <c:pt idx="1636">
                  <c:v>1.309194630828916E-4</c:v>
                </c:pt>
                <c:pt idx="1637">
                  <c:v>1.4021535446234653E-4</c:v>
                </c:pt>
                <c:pt idx="1638">
                  <c:v>1.308552870130265E-4</c:v>
                </c:pt>
                <c:pt idx="1639">
                  <c:v>1.4048533683055762E-4</c:v>
                </c:pt>
                <c:pt idx="1640">
                  <c:v>2.5908740023542615E-4</c:v>
                </c:pt>
                <c:pt idx="1641">
                  <c:v>2.5302343477800381E-4</c:v>
                </c:pt>
                <c:pt idx="1642">
                  <c:v>2.2322755818253578E-4</c:v>
                </c:pt>
                <c:pt idx="1643">
                  <c:v>3.5586343890436694E-4</c:v>
                </c:pt>
                <c:pt idx="1644">
                  <c:v>2.9872864860965465E-4</c:v>
                </c:pt>
                <c:pt idx="1645">
                  <c:v>2.7339825443449387E-4</c:v>
                </c:pt>
                <c:pt idx="1646">
                  <c:v>2.6373042181173842E-4</c:v>
                </c:pt>
                <c:pt idx="1647">
                  <c:v>3.9515167659099406E-4</c:v>
                </c:pt>
                <c:pt idx="1648">
                  <c:v>3.874259878565992E-4</c:v>
                </c:pt>
                <c:pt idx="1649">
                  <c:v>4.5037939643462844E-4</c:v>
                </c:pt>
                <c:pt idx="1650">
                  <c:v>4.4133721352702037E-4</c:v>
                </c:pt>
                <c:pt idx="1651">
                  <c:v>4.6440298722893254E-4</c:v>
                </c:pt>
                <c:pt idx="1652">
                  <c:v>4.6526710264378101E-4</c:v>
                </c:pt>
                <c:pt idx="1653">
                  <c:v>4.4618584550183167E-4</c:v>
                </c:pt>
                <c:pt idx="1654">
                  <c:v>4.031432011278686E-4</c:v>
                </c:pt>
                <c:pt idx="1655">
                  <c:v>3.9582008409422791E-4</c:v>
                </c:pt>
                <c:pt idx="1656">
                  <c:v>4.344872345208177E-4</c:v>
                </c:pt>
                <c:pt idx="1657">
                  <c:v>3.6788556253106115E-4</c:v>
                </c:pt>
                <c:pt idx="1658">
                  <c:v>2.4610175616204854E-4</c:v>
                </c:pt>
                <c:pt idx="1659">
                  <c:v>2.4406049971408746E-4</c:v>
                </c:pt>
                <c:pt idx="1660">
                  <c:v>1.7979546910818097E-4</c:v>
                </c:pt>
                <c:pt idx="1661">
                  <c:v>1.8567866840173654E-4</c:v>
                </c:pt>
                <c:pt idx="1662">
                  <c:v>1.8361611650723818E-4</c:v>
                </c:pt>
                <c:pt idx="1663">
                  <c:v>4.1360318354769908E-4</c:v>
                </c:pt>
                <c:pt idx="1664">
                  <c:v>2.68523574417086E-4</c:v>
                </c:pt>
                <c:pt idx="1665">
                  <c:v>2.5746098325623516E-4</c:v>
                </c:pt>
                <c:pt idx="1666">
                  <c:v>2.3056391304257062E-4</c:v>
                </c:pt>
                <c:pt idx="1667">
                  <c:v>2.2773631432605802E-4</c:v>
                </c:pt>
                <c:pt idx="1668">
                  <c:v>1.8309434333742405E-4</c:v>
                </c:pt>
                <c:pt idx="1669">
                  <c:v>1.7865485858724981E-4</c:v>
                </c:pt>
                <c:pt idx="1670">
                  <c:v>1.4759029689731488E-4</c:v>
                </c:pt>
                <c:pt idx="1671">
                  <c:v>1.6198018024608723E-4</c:v>
                </c:pt>
                <c:pt idx="1672">
                  <c:v>1.5091819975594618E-4</c:v>
                </c:pt>
                <c:pt idx="1673">
                  <c:v>1.4955865144620012E-4</c:v>
                </c:pt>
                <c:pt idx="1674">
                  <c:v>1.6411516564270704E-4</c:v>
                </c:pt>
                <c:pt idx="1675">
                  <c:v>1.7070885133984402E-4</c:v>
                </c:pt>
                <c:pt idx="1676">
                  <c:v>1.5161381688863561E-4</c:v>
                </c:pt>
                <c:pt idx="1677">
                  <c:v>1.4992513555180491E-4</c:v>
                </c:pt>
                <c:pt idx="1678">
                  <c:v>1.3779737282654575E-4</c:v>
                </c:pt>
                <c:pt idx="1679">
                  <c:v>1.5526750697418751E-4</c:v>
                </c:pt>
                <c:pt idx="1680">
                  <c:v>1.5742830822089728E-4</c:v>
                </c:pt>
                <c:pt idx="1681">
                  <c:v>1.6925319943412521E-4</c:v>
                </c:pt>
                <c:pt idx="1682">
                  <c:v>1.6870277766977063E-4</c:v>
                </c:pt>
                <c:pt idx="1683">
                  <c:v>1.883306050680386E-4</c:v>
                </c:pt>
                <c:pt idx="1684">
                  <c:v>1.543033199180287E-4</c:v>
                </c:pt>
                <c:pt idx="1685">
                  <c:v>1.4960290803110377E-4</c:v>
                </c:pt>
                <c:pt idx="1686">
                  <c:v>1.4023416307815426E-4</c:v>
                </c:pt>
                <c:pt idx="1687">
                  <c:v>1.6736133659596219E-4</c:v>
                </c:pt>
                <c:pt idx="1688">
                  <c:v>1.6262818119838762E-4</c:v>
                </c:pt>
                <c:pt idx="1689">
                  <c:v>1.2667422728822788E-4</c:v>
                </c:pt>
                <c:pt idx="1690">
                  <c:v>1.773786620968782E-4</c:v>
                </c:pt>
                <c:pt idx="1691">
                  <c:v>1.7658853350393426E-4</c:v>
                </c:pt>
                <c:pt idx="1692">
                  <c:v>1.7633850828300854E-4</c:v>
                </c:pt>
                <c:pt idx="1693">
                  <c:v>1.85512940627623E-4</c:v>
                </c:pt>
                <c:pt idx="1694">
                  <c:v>2.149792298674253E-4</c:v>
                </c:pt>
                <c:pt idx="1695">
                  <c:v>2.1946130840218913E-4</c:v>
                </c:pt>
                <c:pt idx="1696">
                  <c:v>2.0173658924005076E-4</c:v>
                </c:pt>
                <c:pt idx="1697">
                  <c:v>1.931340242602423E-4</c:v>
                </c:pt>
                <c:pt idx="1698">
                  <c:v>3.2113535529187487E-4</c:v>
                </c:pt>
                <c:pt idx="1699">
                  <c:v>3.2862408006291161E-4</c:v>
                </c:pt>
                <c:pt idx="1700">
                  <c:v>3.0403654573373938E-4</c:v>
                </c:pt>
                <c:pt idx="1701">
                  <c:v>2.9606221824571066E-4</c:v>
                </c:pt>
                <c:pt idx="1702">
                  <c:v>2.857874443049223E-4</c:v>
                </c:pt>
                <c:pt idx="1703">
                  <c:v>3.363081407352968E-4</c:v>
                </c:pt>
                <c:pt idx="1704">
                  <c:v>4.0081715955710254E-4</c:v>
                </c:pt>
                <c:pt idx="1705">
                  <c:v>4.1476321921997297E-4</c:v>
                </c:pt>
                <c:pt idx="1706">
                  <c:v>3.9082030960947028E-4</c:v>
                </c:pt>
                <c:pt idx="1707">
                  <c:v>3.8213286653699394E-4</c:v>
                </c:pt>
                <c:pt idx="1708">
                  <c:v>3.8011919471142222E-4</c:v>
                </c:pt>
                <c:pt idx="1709">
                  <c:v>4.9333601692529302E-4</c:v>
                </c:pt>
                <c:pt idx="1710">
                  <c:v>5.1666087315470604E-4</c:v>
                </c:pt>
                <c:pt idx="1711">
                  <c:v>4.9635673431302791E-4</c:v>
                </c:pt>
                <c:pt idx="1712">
                  <c:v>4.6307129054958196E-4</c:v>
                </c:pt>
                <c:pt idx="1713">
                  <c:v>4.5309280602820267E-4</c:v>
                </c:pt>
                <c:pt idx="1714">
                  <c:v>4.3966965610415501E-4</c:v>
                </c:pt>
                <c:pt idx="1715">
                  <c:v>4.2762650608217884E-4</c:v>
                </c:pt>
                <c:pt idx="1716">
                  <c:v>5.2599952817845668E-4</c:v>
                </c:pt>
                <c:pt idx="1717">
                  <c:v>5.1193515974554474E-4</c:v>
                </c:pt>
                <c:pt idx="1718">
                  <c:v>5.0325878008123997E-4</c:v>
                </c:pt>
                <c:pt idx="1719">
                  <c:v>4.9370620960490635E-4</c:v>
                </c:pt>
                <c:pt idx="1720">
                  <c:v>5.1554180946997087E-4</c:v>
                </c:pt>
                <c:pt idx="1721">
                  <c:v>4.5314108806319861E-4</c:v>
                </c:pt>
                <c:pt idx="1722">
                  <c:v>4.1227408825353389E-4</c:v>
                </c:pt>
                <c:pt idx="1723">
                  <c:v>3.9518364260496334E-4</c:v>
                </c:pt>
                <c:pt idx="1724">
                  <c:v>3.8872057382110538E-4</c:v>
                </c:pt>
                <c:pt idx="1725">
                  <c:v>3.6400583691058351E-4</c:v>
                </c:pt>
                <c:pt idx="1726">
                  <c:v>3.5145569438428621E-4</c:v>
                </c:pt>
                <c:pt idx="1727">
                  <c:v>3.352729664224977E-4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RISKSTATS!$BF$2:$BF$2200</c:f>
              <c:numCache>
                <c:formatCode>0.00%</c:formatCode>
                <c:ptCount val="2199"/>
                <c:pt idx="1135">
                  <c:v>1.4205212463519817E-4</c:v>
                </c:pt>
                <c:pt idx="1136">
                  <c:v>1.3405856018700347E-4</c:v>
                </c:pt>
                <c:pt idx="1137">
                  <c:v>1.2994090682007898E-4</c:v>
                </c:pt>
                <c:pt idx="1138">
                  <c:v>1.2539364399927189E-4</c:v>
                </c:pt>
                <c:pt idx="1139">
                  <c:v>1.1980201338528771E-4</c:v>
                </c:pt>
                <c:pt idx="1140">
                  <c:v>1.1476593993435767E-4</c:v>
                </c:pt>
                <c:pt idx="1141">
                  <c:v>1.0786855463636832E-4</c:v>
                </c:pt>
                <c:pt idx="1142">
                  <c:v>1.0006035563115217E-4</c:v>
                </c:pt>
                <c:pt idx="1143">
                  <c:v>9.2380455869425806E-5</c:v>
                </c:pt>
                <c:pt idx="1144">
                  <c:v>8.2135957976359168E-5</c:v>
                </c:pt>
                <c:pt idx="1145">
                  <c:v>7.9355361091918941E-5</c:v>
                </c:pt>
                <c:pt idx="1146">
                  <c:v>7.6916272539681287E-5</c:v>
                </c:pt>
                <c:pt idx="1147">
                  <c:v>7.4471116407894025E-5</c:v>
                </c:pt>
                <c:pt idx="1148">
                  <c:v>7.1208498165501539E-5</c:v>
                </c:pt>
                <c:pt idx="1149">
                  <c:v>6.7717856250743501E-5</c:v>
                </c:pt>
                <c:pt idx="1150">
                  <c:v>6.4818776977421694E-5</c:v>
                </c:pt>
                <c:pt idx="1151">
                  <c:v>5.450622978472318E-5</c:v>
                </c:pt>
                <c:pt idx="1152">
                  <c:v>5.0120924462169842E-5</c:v>
                </c:pt>
                <c:pt idx="1153">
                  <c:v>4.7529880917954581E-5</c:v>
                </c:pt>
                <c:pt idx="1154">
                  <c:v>4.6081393459249558E-5</c:v>
                </c:pt>
                <c:pt idx="1155">
                  <c:v>4.2667513480245692E-5</c:v>
                </c:pt>
                <c:pt idx="1156">
                  <c:v>4.1239193837135026E-5</c:v>
                </c:pt>
                <c:pt idx="1157">
                  <c:v>3.4679347553946707E-5</c:v>
                </c:pt>
                <c:pt idx="1158">
                  <c:v>3.3301724590095937E-5</c:v>
                </c:pt>
                <c:pt idx="1159">
                  <c:v>3.1982120566022613E-5</c:v>
                </c:pt>
                <c:pt idx="1160">
                  <c:v>3.0665965978890361E-5</c:v>
                </c:pt>
                <c:pt idx="1161">
                  <c:v>2.8919725736216845E-5</c:v>
                </c:pt>
                <c:pt idx="1162">
                  <c:v>2.7871059599137076E-5</c:v>
                </c:pt>
                <c:pt idx="1163">
                  <c:v>2.6305270313151118E-5</c:v>
                </c:pt>
                <c:pt idx="1164">
                  <c:v>2.5070984453137199E-5</c:v>
                </c:pt>
                <c:pt idx="1165">
                  <c:v>2.3585602577479547E-5</c:v>
                </c:pt>
                <c:pt idx="1166">
                  <c:v>2.2741483938087816E-5</c:v>
                </c:pt>
                <c:pt idx="1167">
                  <c:v>2.1219738383855091E-5</c:v>
                </c:pt>
                <c:pt idx="1168">
                  <c:v>2.0591763555334035E-5</c:v>
                </c:pt>
                <c:pt idx="1169">
                  <c:v>1.9079234908031166E-5</c:v>
                </c:pt>
                <c:pt idx="1170">
                  <c:v>1.8514296615703264E-5</c:v>
                </c:pt>
                <c:pt idx="1171">
                  <c:v>1.756666021622602E-5</c:v>
                </c:pt>
                <c:pt idx="1172">
                  <c:v>1.6934165466883207E-5</c:v>
                </c:pt>
                <c:pt idx="1173">
                  <c:v>1.6157310230848295E-5</c:v>
                </c:pt>
                <c:pt idx="1174">
                  <c:v>1.5424252514296172E-5</c:v>
                </c:pt>
                <c:pt idx="1175">
                  <c:v>1.4985090463003541E-5</c:v>
                </c:pt>
                <c:pt idx="1176">
                  <c:v>1.4536207226681694E-5</c:v>
                </c:pt>
                <c:pt idx="1177">
                  <c:v>9.88650636496861E-6</c:v>
                </c:pt>
                <c:pt idx="1178">
                  <c:v>9.6200151073809337E-6</c:v>
                </c:pt>
                <c:pt idx="1179">
                  <c:v>9.3560763791475286E-6</c:v>
                </c:pt>
                <c:pt idx="1180">
                  <c:v>8.9994232686989054E-6</c:v>
                </c:pt>
                <c:pt idx="1181">
                  <c:v>8.7785915030645527E-6</c:v>
                </c:pt>
                <c:pt idx="1182">
                  <c:v>8.2808177483483948E-6</c:v>
                </c:pt>
                <c:pt idx="1183">
                  <c:v>7.9210146624837135E-6</c:v>
                </c:pt>
                <c:pt idx="1184">
                  <c:v>7.412713097597839E-6</c:v>
                </c:pt>
                <c:pt idx="1185">
                  <c:v>7.0262275250150547E-6</c:v>
                </c:pt>
                <c:pt idx="1186">
                  <c:v>6.7925482145458928E-6</c:v>
                </c:pt>
                <c:pt idx="1187">
                  <c:v>5.3869882108655479E-6</c:v>
                </c:pt>
                <c:pt idx="1188">
                  <c:v>5.3156451946476912E-6</c:v>
                </c:pt>
                <c:pt idx="1189">
                  <c:v>5.0678885283264839E-6</c:v>
                </c:pt>
                <c:pt idx="1190">
                  <c:v>4.9967908692253319E-6</c:v>
                </c:pt>
                <c:pt idx="1191">
                  <c:v>4.8387354802272792E-6</c:v>
                </c:pt>
                <c:pt idx="1192">
                  <c:v>4.7372637896274534E-6</c:v>
                </c:pt>
                <c:pt idx="1193">
                  <c:v>4.5384705313721666E-6</c:v>
                </c:pt>
                <c:pt idx="1194">
                  <c:v>4.4153874660261853E-6</c:v>
                </c:pt>
                <c:pt idx="1195">
                  <c:v>4.3190706506823705E-6</c:v>
                </c:pt>
                <c:pt idx="1196">
                  <c:v>3.4512735195390565E-6</c:v>
                </c:pt>
                <c:pt idx="1197">
                  <c:v>2.927083740697409E-6</c:v>
                </c:pt>
                <c:pt idx="1198">
                  <c:v>2.7379899257015843E-6</c:v>
                </c:pt>
                <c:pt idx="1199">
                  <c:v>2.8196577872919936E-6</c:v>
                </c:pt>
                <c:pt idx="1200">
                  <c:v>2.8615539051572938E-6</c:v>
                </c:pt>
                <c:pt idx="1201">
                  <c:v>2.9394108808681472E-6</c:v>
                </c:pt>
                <c:pt idx="1202">
                  <c:v>2.7844314221512248E-6</c:v>
                </c:pt>
                <c:pt idx="1203">
                  <c:v>2.1608655224400222E-6</c:v>
                </c:pt>
                <c:pt idx="1204">
                  <c:v>2.3168308048384457E-6</c:v>
                </c:pt>
                <c:pt idx="1205">
                  <c:v>2.4234825816190333E-6</c:v>
                </c:pt>
                <c:pt idx="1206">
                  <c:v>2.3330050634772609E-6</c:v>
                </c:pt>
                <c:pt idx="1207">
                  <c:v>2.1453168678139693E-6</c:v>
                </c:pt>
                <c:pt idx="1208">
                  <c:v>1.8079998883853974E-6</c:v>
                </c:pt>
                <c:pt idx="1209">
                  <c:v>1.5777446792538642E-6</c:v>
                </c:pt>
                <c:pt idx="1210">
                  <c:v>1.3010193582670784E-6</c:v>
                </c:pt>
                <c:pt idx="1211">
                  <c:v>9.5050512768313812E-7</c:v>
                </c:pt>
                <c:pt idx="1212">
                  <c:v>9.7791568188953517E-7</c:v>
                </c:pt>
                <c:pt idx="1213">
                  <c:v>9.79314791663287E-7</c:v>
                </c:pt>
                <c:pt idx="1214">
                  <c:v>1.2789344084212259E-6</c:v>
                </c:pt>
                <c:pt idx="1215">
                  <c:v>1.3296671673821867E-6</c:v>
                </c:pt>
                <c:pt idx="1216">
                  <c:v>1.2743852613950674E-6</c:v>
                </c:pt>
                <c:pt idx="1217">
                  <c:v>1.1048686849529691E-6</c:v>
                </c:pt>
                <c:pt idx="1218">
                  <c:v>1.0578070169730159E-6</c:v>
                </c:pt>
                <c:pt idx="1219">
                  <c:v>1.079677082652135E-6</c:v>
                </c:pt>
                <c:pt idx="1220">
                  <c:v>9.6380329518117694E-7</c:v>
                </c:pt>
                <c:pt idx="1221">
                  <c:v>1.0967329352889303E-6</c:v>
                </c:pt>
                <c:pt idx="1222">
                  <c:v>1.1782331121293289E-6</c:v>
                </c:pt>
                <c:pt idx="1223">
                  <c:v>1.3085545773615828E-6</c:v>
                </c:pt>
                <c:pt idx="1224">
                  <c:v>1.1685244870231328E-6</c:v>
                </c:pt>
                <c:pt idx="1225">
                  <c:v>6.4376310834883918E-7</c:v>
                </c:pt>
                <c:pt idx="1226">
                  <c:v>6.3608615822128038E-7</c:v>
                </c:pt>
                <c:pt idx="1227">
                  <c:v>8.624095365601888E-7</c:v>
                </c:pt>
                <c:pt idx="1228">
                  <c:v>8.9024516419652975E-7</c:v>
                </c:pt>
                <c:pt idx="1229">
                  <c:v>8.0201845789417165E-7</c:v>
                </c:pt>
                <c:pt idx="1230">
                  <c:v>5.0429361359854218E-7</c:v>
                </c:pt>
                <c:pt idx="1231">
                  <c:v>7.2032616675852092E-7</c:v>
                </c:pt>
                <c:pt idx="1232">
                  <c:v>4.9414578903022281E-7</c:v>
                </c:pt>
                <c:pt idx="1233">
                  <c:v>2.9473227565673142E-7</c:v>
                </c:pt>
                <c:pt idx="1234">
                  <c:v>-5.6120276341287988E-8</c:v>
                </c:pt>
                <c:pt idx="1235">
                  <c:v>-2.9463113193291771E-7</c:v>
                </c:pt>
                <c:pt idx="1236">
                  <c:v>-3.3323324807440369E-7</c:v>
                </c:pt>
                <c:pt idx="1237">
                  <c:v>-5.223493699069078E-7</c:v>
                </c:pt>
                <c:pt idx="1238">
                  <c:v>-3.5250888211807453E-7</c:v>
                </c:pt>
                <c:pt idx="1239">
                  <c:v>-1.7544523496228408E-7</c:v>
                </c:pt>
                <c:pt idx="1240">
                  <c:v>-2.3502860606059465E-7</c:v>
                </c:pt>
                <c:pt idx="1241">
                  <c:v>-4.2534857084276796E-7</c:v>
                </c:pt>
                <c:pt idx="1242">
                  <c:v>-7.2677898558866309E-7</c:v>
                </c:pt>
                <c:pt idx="1243">
                  <c:v>-8.68765221156568E-7</c:v>
                </c:pt>
                <c:pt idx="1244">
                  <c:v>-1.0190598632345274E-6</c:v>
                </c:pt>
                <c:pt idx="1245">
                  <c:v>-9.2767831871006088E-7</c:v>
                </c:pt>
                <c:pt idx="1246">
                  <c:v>-8.4148062620278533E-7</c:v>
                </c:pt>
                <c:pt idx="1247">
                  <c:v>-6.2183014876097579E-7</c:v>
                </c:pt>
                <c:pt idx="1248">
                  <c:v>-6.791793530061438E-7</c:v>
                </c:pt>
                <c:pt idx="1249">
                  <c:v>-7.0298506621468931E-7</c:v>
                </c:pt>
                <c:pt idx="1250">
                  <c:v>-8.6767204358990676E-7</c:v>
                </c:pt>
                <c:pt idx="1251">
                  <c:v>-7.6349697036005951E-7</c:v>
                </c:pt>
                <c:pt idx="1252">
                  <c:v>-7.5844267484955532E-7</c:v>
                </c:pt>
                <c:pt idx="1253">
                  <c:v>-7.5994649878314107E-7</c:v>
                </c:pt>
                <c:pt idx="1254">
                  <c:v>-5.3707249263901655E-7</c:v>
                </c:pt>
                <c:pt idx="1255">
                  <c:v>-2.1906334423223572E-7</c:v>
                </c:pt>
                <c:pt idx="1256">
                  <c:v>-4.8737343209270962E-7</c:v>
                </c:pt>
                <c:pt idx="1257">
                  <c:v>-6.4351670052071316E-7</c:v>
                </c:pt>
                <c:pt idx="1258">
                  <c:v>-7.7685178930019986E-7</c:v>
                </c:pt>
                <c:pt idx="1259">
                  <c:v>-9.6999572338369097E-7</c:v>
                </c:pt>
                <c:pt idx="1260">
                  <c:v>-1.2711137542059409E-6</c:v>
                </c:pt>
                <c:pt idx="1261">
                  <c:v>-1.2130960187745543E-6</c:v>
                </c:pt>
                <c:pt idx="1262">
                  <c:v>-1.3109447678445667E-6</c:v>
                </c:pt>
                <c:pt idx="1263">
                  <c:v>-7.0910425100248549E-7</c:v>
                </c:pt>
                <c:pt idx="1264">
                  <c:v>-3.3071211921867107E-7</c:v>
                </c:pt>
                <c:pt idx="1265">
                  <c:v>-5.3981737221151114E-7</c:v>
                </c:pt>
                <c:pt idx="1266">
                  <c:v>-3.4162868074451935E-7</c:v>
                </c:pt>
                <c:pt idx="1267">
                  <c:v>-4.2669592131052424E-7</c:v>
                </c:pt>
                <c:pt idx="1268">
                  <c:v>-5.5062950357625764E-7</c:v>
                </c:pt>
                <c:pt idx="1269">
                  <c:v>-2.4914943732467795E-7</c:v>
                </c:pt>
                <c:pt idx="1270">
                  <c:v>-1.534404220233154E-7</c:v>
                </c:pt>
                <c:pt idx="1271">
                  <c:v>1.3641838686883523E-7</c:v>
                </c:pt>
                <c:pt idx="1272">
                  <c:v>-3.1602123056325474E-7</c:v>
                </c:pt>
                <c:pt idx="1273">
                  <c:v>-2.9859607783858199E-7</c:v>
                </c:pt>
                <c:pt idx="1274">
                  <c:v>-5.7968139886981051E-7</c:v>
                </c:pt>
                <c:pt idx="1275">
                  <c:v>-6.1988370931304768E-7</c:v>
                </c:pt>
                <c:pt idx="1276">
                  <c:v>-3.8446084553379835E-7</c:v>
                </c:pt>
                <c:pt idx="1277">
                  <c:v>-4.7820696525592637E-8</c:v>
                </c:pt>
                <c:pt idx="1278">
                  <c:v>1.9712665903892964E-8</c:v>
                </c:pt>
                <c:pt idx="1279">
                  <c:v>-1.5314444792856832E-8</c:v>
                </c:pt>
                <c:pt idx="1280">
                  <c:v>-2.7567018402471728E-7</c:v>
                </c:pt>
                <c:pt idx="1281">
                  <c:v>5.0977392809905674E-7</c:v>
                </c:pt>
                <c:pt idx="1282">
                  <c:v>4.3717445298579118E-7</c:v>
                </c:pt>
                <c:pt idx="1283">
                  <c:v>2.4184751493440333E-7</c:v>
                </c:pt>
                <c:pt idx="1284">
                  <c:v>3.2434350656448014E-7</c:v>
                </c:pt>
                <c:pt idx="1285">
                  <c:v>4.3419011505259312E-7</c:v>
                </c:pt>
                <c:pt idx="1286">
                  <c:v>5.800029763813669E-7</c:v>
                </c:pt>
                <c:pt idx="1287">
                  <c:v>3.9251423721456258E-7</c:v>
                </c:pt>
                <c:pt idx="1288">
                  <c:v>2.7018623789480537E-8</c:v>
                </c:pt>
                <c:pt idx="1289">
                  <c:v>1.9583808437393513E-7</c:v>
                </c:pt>
                <c:pt idx="1290">
                  <c:v>-7.4078638847924947E-8</c:v>
                </c:pt>
                <c:pt idx="1291">
                  <c:v>-7.7139383364419898E-8</c:v>
                </c:pt>
                <c:pt idx="1292">
                  <c:v>-1.9798050914794312E-7</c:v>
                </c:pt>
                <c:pt idx="1293">
                  <c:v>-5.537919463055484E-7</c:v>
                </c:pt>
                <c:pt idx="1294">
                  <c:v>-6.7707340992779504E-7</c:v>
                </c:pt>
                <c:pt idx="1295">
                  <c:v>-6.3203652253600814E-7</c:v>
                </c:pt>
                <c:pt idx="1296">
                  <c:v>-6.0629103803473515E-7</c:v>
                </c:pt>
                <c:pt idx="1297">
                  <c:v>-5.9858831201795385E-7</c:v>
                </c:pt>
                <c:pt idx="1298">
                  <c:v>-1.0117038072001699E-6</c:v>
                </c:pt>
                <c:pt idx="1299">
                  <c:v>-1.0599741320099478E-6</c:v>
                </c:pt>
                <c:pt idx="1300">
                  <c:v>-1.1035386657728005E-6</c:v>
                </c:pt>
                <c:pt idx="1301">
                  <c:v>-1.0396711155095404E-6</c:v>
                </c:pt>
                <c:pt idx="1302">
                  <c:v>-1.2389023591878991E-6</c:v>
                </c:pt>
                <c:pt idx="1303">
                  <c:v>-1.3517308471411327E-6</c:v>
                </c:pt>
                <c:pt idx="1304">
                  <c:v>-1.1863230838680499E-6</c:v>
                </c:pt>
                <c:pt idx="1305">
                  <c:v>-9.8116828475263934E-7</c:v>
                </c:pt>
                <c:pt idx="1306">
                  <c:v>-1.0792492974982032E-6</c:v>
                </c:pt>
                <c:pt idx="1307">
                  <c:v>-1.0194563118838176E-6</c:v>
                </c:pt>
                <c:pt idx="1308">
                  <c:v>-6.0911033809733821E-7</c:v>
                </c:pt>
                <c:pt idx="1309">
                  <c:v>-7.6382865231255427E-7</c:v>
                </c:pt>
                <c:pt idx="1310">
                  <c:v>-9.1803435218103893E-7</c:v>
                </c:pt>
                <c:pt idx="1311">
                  <c:v>-6.1485356854388785E-7</c:v>
                </c:pt>
                <c:pt idx="1312">
                  <c:v>-1.9614128201821854E-7</c:v>
                </c:pt>
                <c:pt idx="1313">
                  <c:v>-4.4644344236246653E-7</c:v>
                </c:pt>
                <c:pt idx="1314">
                  <c:v>-5.0633830146094246E-7</c:v>
                </c:pt>
                <c:pt idx="1315">
                  <c:v>-5.9824039333538263E-7</c:v>
                </c:pt>
                <c:pt idx="1316">
                  <c:v>-5.1468877717237319E-7</c:v>
                </c:pt>
                <c:pt idx="1317">
                  <c:v>-8.5234867869129406E-8</c:v>
                </c:pt>
                <c:pt idx="1318">
                  <c:v>7.5262806140281039E-9</c:v>
                </c:pt>
                <c:pt idx="1319">
                  <c:v>-4.0674828947015231E-7</c:v>
                </c:pt>
                <c:pt idx="1320">
                  <c:v>1.1036498091761668E-7</c:v>
                </c:pt>
                <c:pt idx="1321">
                  <c:v>-8.8050112647299012E-8</c:v>
                </c:pt>
                <c:pt idx="1322">
                  <c:v>-3.0736855992075789E-7</c:v>
                </c:pt>
                <c:pt idx="1323">
                  <c:v>4.8376603876556778E-9</c:v>
                </c:pt>
                <c:pt idx="1324">
                  <c:v>5.1165827932832275E-7</c:v>
                </c:pt>
                <c:pt idx="1325">
                  <c:v>5.0560366976076682E-7</c:v>
                </c:pt>
                <c:pt idx="1326">
                  <c:v>2.8367355775025852E-7</c:v>
                </c:pt>
                <c:pt idx="1327">
                  <c:v>4.0504002329572605E-7</c:v>
                </c:pt>
                <c:pt idx="1328">
                  <c:v>6.9964319770129663E-7</c:v>
                </c:pt>
                <c:pt idx="1329">
                  <c:v>4.0523468640507793E-7</c:v>
                </c:pt>
                <c:pt idx="1330">
                  <c:v>8.9907419458491033E-7</c:v>
                </c:pt>
                <c:pt idx="1331">
                  <c:v>1.2551616706470893E-6</c:v>
                </c:pt>
                <c:pt idx="1332">
                  <c:v>1.4966274204525751E-6</c:v>
                </c:pt>
                <c:pt idx="1333">
                  <c:v>1.4492546277998184E-6</c:v>
                </c:pt>
                <c:pt idx="1334">
                  <c:v>1.3273632552435768E-6</c:v>
                </c:pt>
                <c:pt idx="1335">
                  <c:v>9.0689864661001641E-7</c:v>
                </c:pt>
                <c:pt idx="1336">
                  <c:v>7.0850516370615418E-7</c:v>
                </c:pt>
                <c:pt idx="1337">
                  <c:v>4.2068228315320264E-7</c:v>
                </c:pt>
                <c:pt idx="1338">
                  <c:v>3.4781649392004933E-8</c:v>
                </c:pt>
                <c:pt idx="1339">
                  <c:v>2.20437953447989E-7</c:v>
                </c:pt>
                <c:pt idx="1340">
                  <c:v>-8.1254973464755692E-8</c:v>
                </c:pt>
                <c:pt idx="1341">
                  <c:v>-7.7938932091134801E-8</c:v>
                </c:pt>
                <c:pt idx="1342">
                  <c:v>1.25028381733038E-8</c:v>
                </c:pt>
                <c:pt idx="1343">
                  <c:v>-2.3637386595483442E-7</c:v>
                </c:pt>
                <c:pt idx="1344">
                  <c:v>-2.4768683328385547E-7</c:v>
                </c:pt>
                <c:pt idx="1345">
                  <c:v>-3.8061439154176541E-7</c:v>
                </c:pt>
                <c:pt idx="1346">
                  <c:v>-7.2053789309470109E-7</c:v>
                </c:pt>
                <c:pt idx="1347">
                  <c:v>-6.2961815491808596E-7</c:v>
                </c:pt>
                <c:pt idx="1348">
                  <c:v>-5.0827541431297045E-7</c:v>
                </c:pt>
                <c:pt idx="1349">
                  <c:v>-3.6062979620832947E-7</c:v>
                </c:pt>
                <c:pt idx="1350">
                  <c:v>-3.7752742309012477E-7</c:v>
                </c:pt>
                <c:pt idx="1351">
                  <c:v>-3.3956812510895754E-7</c:v>
                </c:pt>
                <c:pt idx="1352">
                  <c:v>-4.4463369794410107E-7</c:v>
                </c:pt>
                <c:pt idx="1353">
                  <c:v>-4.9681863601537248E-7</c:v>
                </c:pt>
                <c:pt idx="1354">
                  <c:v>-5.0006021275149956E-7</c:v>
                </c:pt>
                <c:pt idx="1355">
                  <c:v>-3.544189241469891E-7</c:v>
                </c:pt>
                <c:pt idx="1356">
                  <c:v>-2.7710989860310585E-7</c:v>
                </c:pt>
                <c:pt idx="1357">
                  <c:v>-1.4018601305720506E-7</c:v>
                </c:pt>
                <c:pt idx="1358">
                  <c:v>-6.6857853958441241E-7</c:v>
                </c:pt>
                <c:pt idx="1359">
                  <c:v>-5.0818973127147552E-7</c:v>
                </c:pt>
                <c:pt idx="1360">
                  <c:v>-5.9174221354228363E-7</c:v>
                </c:pt>
                <c:pt idx="1361">
                  <c:v>-5.7365009483865211E-7</c:v>
                </c:pt>
                <c:pt idx="1362">
                  <c:v>-8.094997098684948E-7</c:v>
                </c:pt>
                <c:pt idx="1363">
                  <c:v>-7.8342521099176341E-7</c:v>
                </c:pt>
                <c:pt idx="1364">
                  <c:v>-9.7950137975634084E-7</c:v>
                </c:pt>
                <c:pt idx="1365">
                  <c:v>-7.5477641877665527E-7</c:v>
                </c:pt>
                <c:pt idx="1366">
                  <c:v>-2.8056638185323612E-7</c:v>
                </c:pt>
                <c:pt idx="1367">
                  <c:v>-5.1675238159615992E-7</c:v>
                </c:pt>
                <c:pt idx="1368">
                  <c:v>-5.7429667575984759E-7</c:v>
                </c:pt>
                <c:pt idx="1369">
                  <c:v>-5.5087986283949054E-7</c:v>
                </c:pt>
                <c:pt idx="1370">
                  <c:v>-6.7175010703434256E-7</c:v>
                </c:pt>
                <c:pt idx="1371">
                  <c:v>-1.9070860836472211E-7</c:v>
                </c:pt>
                <c:pt idx="1372">
                  <c:v>-3.2810315905462696E-7</c:v>
                </c:pt>
                <c:pt idx="1373">
                  <c:v>1.3719269479598691E-7</c:v>
                </c:pt>
                <c:pt idx="1374">
                  <c:v>7.7622595168607155E-8</c:v>
                </c:pt>
                <c:pt idx="1375">
                  <c:v>3.5559641252136412E-7</c:v>
                </c:pt>
                <c:pt idx="1376">
                  <c:v>4.7549687519691746E-7</c:v>
                </c:pt>
                <c:pt idx="1377">
                  <c:v>7.7478664125778295E-7</c:v>
                </c:pt>
                <c:pt idx="1378">
                  <c:v>1.7148141743490616E-7</c:v>
                </c:pt>
                <c:pt idx="1379">
                  <c:v>-3.1187554370565223E-7</c:v>
                </c:pt>
                <c:pt idx="1380">
                  <c:v>-4.1074911054093165E-7</c:v>
                </c:pt>
                <c:pt idx="1381">
                  <c:v>-4.2875351508771361E-7</c:v>
                </c:pt>
                <c:pt idx="1382">
                  <c:v>-3.0255125993314733E-7</c:v>
                </c:pt>
                <c:pt idx="1383">
                  <c:v>-4.2696318234537563E-7</c:v>
                </c:pt>
                <c:pt idx="1384">
                  <c:v>-5.9905946604673667E-7</c:v>
                </c:pt>
                <c:pt idx="1385">
                  <c:v>-5.0604915293615702E-7</c:v>
                </c:pt>
                <c:pt idx="1386">
                  <c:v>-4.2180716691020941E-7</c:v>
                </c:pt>
                <c:pt idx="1387">
                  <c:v>-3.4422152531291199E-7</c:v>
                </c:pt>
                <c:pt idx="1388">
                  <c:v>-3.4493339393469872E-7</c:v>
                </c:pt>
                <c:pt idx="1389">
                  <c:v>2.1490527217973306E-8</c:v>
                </c:pt>
                <c:pt idx="1390">
                  <c:v>2.8928972978503891E-7</c:v>
                </c:pt>
                <c:pt idx="1391">
                  <c:v>5.9783498542639065E-8</c:v>
                </c:pt>
                <c:pt idx="1392">
                  <c:v>-3.1068297274161356E-7</c:v>
                </c:pt>
                <c:pt idx="1393">
                  <c:v>-3.443709896506916E-7</c:v>
                </c:pt>
                <c:pt idx="1394">
                  <c:v>-1.3317998115367808E-7</c:v>
                </c:pt>
                <c:pt idx="1395">
                  <c:v>-1.055991339237723E-7</c:v>
                </c:pt>
                <c:pt idx="1396">
                  <c:v>-1.1267798404808662E-7</c:v>
                </c:pt>
                <c:pt idx="1397">
                  <c:v>3.7822801854420515E-7</c:v>
                </c:pt>
                <c:pt idx="1398">
                  <c:v>-1.9977759273767194E-8</c:v>
                </c:pt>
                <c:pt idx="1399">
                  <c:v>-1.966177962093133E-7</c:v>
                </c:pt>
                <c:pt idx="1400">
                  <c:v>-1.6957096727079012E-7</c:v>
                </c:pt>
                <c:pt idx="1401">
                  <c:v>-2.8493717543369287E-7</c:v>
                </c:pt>
                <c:pt idx="1402">
                  <c:v>-4.9522640066518343E-7</c:v>
                </c:pt>
                <c:pt idx="1403">
                  <c:v>-5.2995605796943498E-7</c:v>
                </c:pt>
                <c:pt idx="1404">
                  <c:v>-3.1745711088722284E-7</c:v>
                </c:pt>
                <c:pt idx="1405">
                  <c:v>-1.8406630546045306E-7</c:v>
                </c:pt>
                <c:pt idx="1406">
                  <c:v>-5.5389415645763769E-7</c:v>
                </c:pt>
                <c:pt idx="1407">
                  <c:v>-1.2980194917273158E-7</c:v>
                </c:pt>
                <c:pt idx="1408">
                  <c:v>-1.1996012512905926E-8</c:v>
                </c:pt>
                <c:pt idx="1409">
                  <c:v>-5.1245756813590475E-8</c:v>
                </c:pt>
                <c:pt idx="1410">
                  <c:v>-1.7587191532498697E-7</c:v>
                </c:pt>
                <c:pt idx="1411">
                  <c:v>-5.4718189212812389E-7</c:v>
                </c:pt>
                <c:pt idx="1412">
                  <c:v>-4.1562974018231784E-7</c:v>
                </c:pt>
                <c:pt idx="1413">
                  <c:v>-1.0463166801449225E-7</c:v>
                </c:pt>
                <c:pt idx="1414">
                  <c:v>-3.6703764740969604E-7</c:v>
                </c:pt>
                <c:pt idx="1415">
                  <c:v>-4.2521860631182106E-7</c:v>
                </c:pt>
                <c:pt idx="1416">
                  <c:v>-7.6678999835603182E-7</c:v>
                </c:pt>
                <c:pt idx="1417">
                  <c:v>-8.9329331010331617E-7</c:v>
                </c:pt>
                <c:pt idx="1418">
                  <c:v>-9.4306000408554788E-7</c:v>
                </c:pt>
                <c:pt idx="1419">
                  <c:v>-9.8827675116394976E-7</c:v>
                </c:pt>
                <c:pt idx="1420">
                  <c:v>-1.067094653020317E-6</c:v>
                </c:pt>
                <c:pt idx="1421">
                  <c:v>-1.2395519307894917E-6</c:v>
                </c:pt>
                <c:pt idx="1422">
                  <c:v>-1.3515578175926303E-6</c:v>
                </c:pt>
                <c:pt idx="1423">
                  <c:v>-1.2767412933814365E-6</c:v>
                </c:pt>
                <c:pt idx="1424">
                  <c:v>-1.1821248135530231E-6</c:v>
                </c:pt>
                <c:pt idx="1425">
                  <c:v>-1.2807845341483895E-6</c:v>
                </c:pt>
                <c:pt idx="1426">
                  <c:v>-1.0389079372560479E-6</c:v>
                </c:pt>
                <c:pt idx="1427">
                  <c:v>-1.3295555670827579E-6</c:v>
                </c:pt>
                <c:pt idx="1428">
                  <c:v>-9.078309581688903E-7</c:v>
                </c:pt>
                <c:pt idx="1429">
                  <c:v>-8.0594996479044836E-7</c:v>
                </c:pt>
                <c:pt idx="1430">
                  <c:v>-1.0261118673110842E-6</c:v>
                </c:pt>
                <c:pt idx="1431">
                  <c:v>-8.5443930399845076E-7</c:v>
                </c:pt>
                <c:pt idx="1432">
                  <c:v>-1.1009999866918945E-6</c:v>
                </c:pt>
                <c:pt idx="1433">
                  <c:v>-5.9918391760001497E-7</c:v>
                </c:pt>
                <c:pt idx="1434">
                  <c:v>-7.9906984044969717E-7</c:v>
                </c:pt>
                <c:pt idx="1435">
                  <c:v>-9.9316651793769476E-7</c:v>
                </c:pt>
                <c:pt idx="1436">
                  <c:v>-9.7944945377639847E-7</c:v>
                </c:pt>
                <c:pt idx="1437">
                  <c:v>-1.0897946386306746E-6</c:v>
                </c:pt>
                <c:pt idx="1438">
                  <c:v>-1.2157335494818342E-6</c:v>
                </c:pt>
                <c:pt idx="1439">
                  <c:v>-1.3544701389455507E-6</c:v>
                </c:pt>
                <c:pt idx="1440">
                  <c:v>-1.5006888230124312E-6</c:v>
                </c:pt>
                <c:pt idx="1441">
                  <c:v>-1.446575186623923E-6</c:v>
                </c:pt>
                <c:pt idx="1442">
                  <c:v>-1.0015443359312499E-6</c:v>
                </c:pt>
                <c:pt idx="1443">
                  <c:v>-8.544361966712295E-7</c:v>
                </c:pt>
                <c:pt idx="1444">
                  <c:v>1.2791417115389001E-7</c:v>
                </c:pt>
                <c:pt idx="1445">
                  <c:v>5.7459129200061158E-8</c:v>
                </c:pt>
                <c:pt idx="1446">
                  <c:v>-2.4058253241859445E-7</c:v>
                </c:pt>
                <c:pt idx="1447">
                  <c:v>-5.6466883504448331E-7</c:v>
                </c:pt>
                <c:pt idx="1448">
                  <c:v>-3.3719747247919144E-7</c:v>
                </c:pt>
                <c:pt idx="1449">
                  <c:v>-3.5142086674312792E-7</c:v>
                </c:pt>
                <c:pt idx="1450">
                  <c:v>-3.1760747230602785E-7</c:v>
                </c:pt>
                <c:pt idx="1451">
                  <c:v>-3.4191564801233531E-7</c:v>
                </c:pt>
                <c:pt idx="1452">
                  <c:v>-2.90492132637033E-7</c:v>
                </c:pt>
                <c:pt idx="1453">
                  <c:v>-7.3915793273898757E-7</c:v>
                </c:pt>
                <c:pt idx="1454">
                  <c:v>-6.8297048041325554E-7</c:v>
                </c:pt>
                <c:pt idx="1455">
                  <c:v>-8.3119109404352189E-7</c:v>
                </c:pt>
                <c:pt idx="1456">
                  <c:v>-6.7832155576579262E-7</c:v>
                </c:pt>
                <c:pt idx="1457">
                  <c:v>5.3685759846522536E-7</c:v>
                </c:pt>
                <c:pt idx="1458">
                  <c:v>1.5536896095151048E-6</c:v>
                </c:pt>
                <c:pt idx="1459">
                  <c:v>2.5924436399733215E-7</c:v>
                </c:pt>
                <c:pt idx="1460">
                  <c:v>3.2799437266481057E-6</c:v>
                </c:pt>
                <c:pt idx="1461">
                  <c:v>3.353462379188201E-7</c:v>
                </c:pt>
                <c:pt idx="1462">
                  <c:v>4.1155878577724119E-7</c:v>
                </c:pt>
                <c:pt idx="1463">
                  <c:v>-7.8248989200163699E-7</c:v>
                </c:pt>
                <c:pt idx="1464">
                  <c:v>2.8800390737991802E-7</c:v>
                </c:pt>
                <c:pt idx="1465">
                  <c:v>1.1951817458911777E-6</c:v>
                </c:pt>
                <c:pt idx="1466">
                  <c:v>-1.9167657057875059E-7</c:v>
                </c:pt>
                <c:pt idx="1467">
                  <c:v>-6.685374227027273E-6</c:v>
                </c:pt>
                <c:pt idx="1468">
                  <c:v>-7.9764950231579115E-6</c:v>
                </c:pt>
                <c:pt idx="1469">
                  <c:v>-2.5606864943189881E-5</c:v>
                </c:pt>
                <c:pt idx="1470">
                  <c:v>-2.5958589117487209E-5</c:v>
                </c:pt>
                <c:pt idx="1471">
                  <c:v>-2.435960254211956E-5</c:v>
                </c:pt>
                <c:pt idx="1472">
                  <c:v>-1.0643210283519745E-5</c:v>
                </c:pt>
                <c:pt idx="1473">
                  <c:v>-1.6063393938622634E-5</c:v>
                </c:pt>
                <c:pt idx="1474">
                  <c:v>-3.0676132509131999E-5</c:v>
                </c:pt>
                <c:pt idx="1475">
                  <c:v>-1.2213921599604451E-5</c:v>
                </c:pt>
                <c:pt idx="1476">
                  <c:v>-1.3003742763511521E-5</c:v>
                </c:pt>
                <c:pt idx="1477">
                  <c:v>-1.2499775233396232E-5</c:v>
                </c:pt>
                <c:pt idx="1478">
                  <c:v>-1.2406830395401585E-5</c:v>
                </c:pt>
                <c:pt idx="1479">
                  <c:v>-1.1201876176461445E-5</c:v>
                </c:pt>
                <c:pt idx="1480">
                  <c:v>-1.0928535524296482E-5</c:v>
                </c:pt>
                <c:pt idx="1481">
                  <c:v>-4.8915729372174802E-6</c:v>
                </c:pt>
                <c:pt idx="1482">
                  <c:v>-4.7742357351069478E-6</c:v>
                </c:pt>
                <c:pt idx="1483">
                  <c:v>-4.7843104650715491E-6</c:v>
                </c:pt>
                <c:pt idx="1484">
                  <c:v>-3.5756255387653326E-6</c:v>
                </c:pt>
                <c:pt idx="1485">
                  <c:v>-6.5997218455468699E-6</c:v>
                </c:pt>
                <c:pt idx="1486">
                  <c:v>-1.3209040201621231E-6</c:v>
                </c:pt>
                <c:pt idx="1487">
                  <c:v>3.200772224336133E-5</c:v>
                </c:pt>
                <c:pt idx="1488">
                  <c:v>3.1510571986147182E-5</c:v>
                </c:pt>
                <c:pt idx="1489">
                  <c:v>2.0647836215397952E-5</c:v>
                </c:pt>
                <c:pt idx="1490">
                  <c:v>2.9134656277084667E-5</c:v>
                </c:pt>
                <c:pt idx="1491">
                  <c:v>2.415867350705756E-5</c:v>
                </c:pt>
                <c:pt idx="1492">
                  <c:v>1.3008117426038568E-5</c:v>
                </c:pt>
                <c:pt idx="1493">
                  <c:v>2.4849659277934185E-5</c:v>
                </c:pt>
                <c:pt idx="1494">
                  <c:v>1.9272914516226366E-5</c:v>
                </c:pt>
                <c:pt idx="1495">
                  <c:v>-1.9485261586722738E-6</c:v>
                </c:pt>
                <c:pt idx="1496">
                  <c:v>-7.4665578444651682E-6</c:v>
                </c:pt>
                <c:pt idx="1497">
                  <c:v>-8.1963890562042917E-6</c:v>
                </c:pt>
                <c:pt idx="1498">
                  <c:v>-7.2345746707639991E-6</c:v>
                </c:pt>
                <c:pt idx="1499">
                  <c:v>-3.0110510031480699E-6</c:v>
                </c:pt>
                <c:pt idx="1500">
                  <c:v>-6.5704795042668283E-6</c:v>
                </c:pt>
                <c:pt idx="1501">
                  <c:v>-1.4652401304749623E-5</c:v>
                </c:pt>
                <c:pt idx="1502">
                  <c:v>-1.3863198857861904E-5</c:v>
                </c:pt>
                <c:pt idx="1503">
                  <c:v>2.4747512434365085E-5</c:v>
                </c:pt>
                <c:pt idx="1504">
                  <c:v>2.7926240979486064E-5</c:v>
                </c:pt>
                <c:pt idx="1505">
                  <c:v>3.5867908795296572E-5</c:v>
                </c:pt>
                <c:pt idx="1506">
                  <c:v>3.1444650810554115E-5</c:v>
                </c:pt>
                <c:pt idx="1507">
                  <c:v>3.7214234819629276E-5</c:v>
                </c:pt>
                <c:pt idx="1508">
                  <c:v>4.8559242426777024E-5</c:v>
                </c:pt>
                <c:pt idx="1509">
                  <c:v>5.1901470957188751E-5</c:v>
                </c:pt>
                <c:pt idx="1510">
                  <c:v>4.0681992440506226E-5</c:v>
                </c:pt>
                <c:pt idx="1511">
                  <c:v>4.6235942651942717E-5</c:v>
                </c:pt>
                <c:pt idx="1512">
                  <c:v>4.0210176490965752E-5</c:v>
                </c:pt>
                <c:pt idx="1513">
                  <c:v>4.4476885601689136E-5</c:v>
                </c:pt>
                <c:pt idx="1514">
                  <c:v>4.2597450240533237E-5</c:v>
                </c:pt>
                <c:pt idx="1515">
                  <c:v>3.7291831374633558E-5</c:v>
                </c:pt>
                <c:pt idx="1516">
                  <c:v>4.0672067791842038E-5</c:v>
                </c:pt>
                <c:pt idx="1517">
                  <c:v>3.8735638952631108E-5</c:v>
                </c:pt>
                <c:pt idx="1518">
                  <c:v>6.392545568325378E-5</c:v>
                </c:pt>
                <c:pt idx="1519">
                  <c:v>5.9227933527530161E-5</c:v>
                </c:pt>
                <c:pt idx="1520">
                  <c:v>5.6680388067355376E-5</c:v>
                </c:pt>
                <c:pt idx="1521">
                  <c:v>5.343292045797421E-5</c:v>
                </c:pt>
                <c:pt idx="1522">
                  <c:v>5.7479929334208916E-5</c:v>
                </c:pt>
                <c:pt idx="1523">
                  <c:v>8.139714523824738E-5</c:v>
                </c:pt>
                <c:pt idx="1524">
                  <c:v>7.9823399301066629E-5</c:v>
                </c:pt>
                <c:pt idx="1525">
                  <c:v>7.3946085668196197E-5</c:v>
                </c:pt>
                <c:pt idx="1526">
                  <c:v>7.618512327067236E-5</c:v>
                </c:pt>
                <c:pt idx="1527">
                  <c:v>7.5497286060584589E-5</c:v>
                </c:pt>
                <c:pt idx="1528">
                  <c:v>3.8316448269530101E-5</c:v>
                </c:pt>
                <c:pt idx="1529">
                  <c:v>4.6971118277753532E-5</c:v>
                </c:pt>
                <c:pt idx="1530">
                  <c:v>4.8264573646293042E-5</c:v>
                </c:pt>
                <c:pt idx="1531">
                  <c:v>3.8766081488730919E-5</c:v>
                </c:pt>
                <c:pt idx="1532">
                  <c:v>3.6789395842417712E-5</c:v>
                </c:pt>
                <c:pt idx="1533">
                  <c:v>4.7325271468280172E-5</c:v>
                </c:pt>
                <c:pt idx="1534">
                  <c:v>5.2383002124983508E-5</c:v>
                </c:pt>
                <c:pt idx="1535">
                  <c:v>4.1856742604461126E-5</c:v>
                </c:pt>
                <c:pt idx="1536">
                  <c:v>1.2400477641599229E-5</c:v>
                </c:pt>
                <c:pt idx="1537">
                  <c:v>6.3363919079193945E-5</c:v>
                </c:pt>
                <c:pt idx="1538">
                  <c:v>6.248056126282613E-5</c:v>
                </c:pt>
                <c:pt idx="1539">
                  <c:v>8.5817766003147504E-5</c:v>
                </c:pt>
                <c:pt idx="1540">
                  <c:v>1.4072533023865743E-4</c:v>
                </c:pt>
                <c:pt idx="1541">
                  <c:v>1.3812949955243844E-4</c:v>
                </c:pt>
                <c:pt idx="1542">
                  <c:v>1.238155945735085E-4</c:v>
                </c:pt>
                <c:pt idx="1543">
                  <c:v>1.2931493056460999E-4</c:v>
                </c:pt>
                <c:pt idx="1544">
                  <c:v>1.2729904034984571E-4</c:v>
                </c:pt>
                <c:pt idx="1545">
                  <c:v>1.1784965358002895E-4</c:v>
                </c:pt>
                <c:pt idx="1546">
                  <c:v>8.4469498836153218E-5</c:v>
                </c:pt>
                <c:pt idx="1547">
                  <c:v>1.2360874453147243E-4</c:v>
                </c:pt>
                <c:pt idx="1548">
                  <c:v>1.3342568683649469E-4</c:v>
                </c:pt>
                <c:pt idx="1549">
                  <c:v>2.6154055219881688E-4</c:v>
                </c:pt>
                <c:pt idx="1550">
                  <c:v>2.5734273824178972E-4</c:v>
                </c:pt>
                <c:pt idx="1551">
                  <c:v>2.7696816936792273E-4</c:v>
                </c:pt>
                <c:pt idx="1552">
                  <c:v>2.9639146242978252E-4</c:v>
                </c:pt>
                <c:pt idx="1553">
                  <c:v>2.937609263272572E-4</c:v>
                </c:pt>
                <c:pt idx="1554">
                  <c:v>2.6485759630684767E-4</c:v>
                </c:pt>
                <c:pt idx="1555">
                  <c:v>3.2561758988314677E-4</c:v>
                </c:pt>
                <c:pt idx="1556">
                  <c:v>3.6245318188998245E-4</c:v>
                </c:pt>
                <c:pt idx="1557">
                  <c:v>3.5000357405184831E-4</c:v>
                </c:pt>
                <c:pt idx="1558">
                  <c:v>3.4212831941594338E-4</c:v>
                </c:pt>
                <c:pt idx="1559">
                  <c:v>3.4406087948715686E-4</c:v>
                </c:pt>
                <c:pt idx="1560">
                  <c:v>3.3996394613484548E-4</c:v>
                </c:pt>
                <c:pt idx="1561">
                  <c:v>3.2527515788296769E-4</c:v>
                </c:pt>
                <c:pt idx="1562">
                  <c:v>3.2504362251431317E-4</c:v>
                </c:pt>
                <c:pt idx="1563">
                  <c:v>3.1516437814279902E-4</c:v>
                </c:pt>
                <c:pt idx="1564">
                  <c:v>3.1030138066085122E-4</c:v>
                </c:pt>
                <c:pt idx="1565">
                  <c:v>3.0143381835914432E-4</c:v>
                </c:pt>
                <c:pt idx="1566">
                  <c:v>3.072707807233382E-4</c:v>
                </c:pt>
                <c:pt idx="1567">
                  <c:v>2.9670821660301723E-4</c:v>
                </c:pt>
                <c:pt idx="1568">
                  <c:v>2.8619154236704297E-4</c:v>
                </c:pt>
                <c:pt idx="1569">
                  <c:v>3.1386237821049193E-4</c:v>
                </c:pt>
                <c:pt idx="1570">
                  <c:v>3.0372589012459266E-4</c:v>
                </c:pt>
                <c:pt idx="1571">
                  <c:v>2.9475513090771615E-4</c:v>
                </c:pt>
                <c:pt idx="1572">
                  <c:v>3.2406792759310474E-4</c:v>
                </c:pt>
                <c:pt idx="1573">
                  <c:v>3.6454995857890406E-4</c:v>
                </c:pt>
                <c:pt idx="1574">
                  <c:v>3.7037088769607655E-4</c:v>
                </c:pt>
                <c:pt idx="1575">
                  <c:v>3.8769803432592851E-4</c:v>
                </c:pt>
                <c:pt idx="1576">
                  <c:v>3.6898217428492228E-4</c:v>
                </c:pt>
                <c:pt idx="1577">
                  <c:v>3.6102343774368627E-4</c:v>
                </c:pt>
                <c:pt idx="1578">
                  <c:v>3.6019766761768448E-4</c:v>
                </c:pt>
                <c:pt idx="1579">
                  <c:v>3.2372434658057425E-4</c:v>
                </c:pt>
                <c:pt idx="1580">
                  <c:v>3.3059533694716558E-4</c:v>
                </c:pt>
                <c:pt idx="1581">
                  <c:v>2.9719394768135192E-4</c:v>
                </c:pt>
                <c:pt idx="1582">
                  <c:v>2.9502671172892687E-4</c:v>
                </c:pt>
                <c:pt idx="1583">
                  <c:v>2.836740380135903E-4</c:v>
                </c:pt>
                <c:pt idx="1584">
                  <c:v>3.0343885783812996E-4</c:v>
                </c:pt>
                <c:pt idx="1585">
                  <c:v>2.9801905143491287E-4</c:v>
                </c:pt>
                <c:pt idx="1586">
                  <c:v>3.3642571427536602E-4</c:v>
                </c:pt>
                <c:pt idx="1587">
                  <c:v>3.2667619875894911E-4</c:v>
                </c:pt>
                <c:pt idx="1588">
                  <c:v>3.1712468934641384E-4</c:v>
                </c:pt>
                <c:pt idx="1589">
                  <c:v>3.1757973819630363E-4</c:v>
                </c:pt>
                <c:pt idx="1590">
                  <c:v>3.1200303877110377E-4</c:v>
                </c:pt>
                <c:pt idx="1591">
                  <c:v>3.3512431862891244E-4</c:v>
                </c:pt>
                <c:pt idx="1592">
                  <c:v>3.1697386748206314E-4</c:v>
                </c:pt>
                <c:pt idx="1593">
                  <c:v>3.0631376333096794E-4</c:v>
                </c:pt>
                <c:pt idx="1594">
                  <c:v>2.8678599414732345E-4</c:v>
                </c:pt>
                <c:pt idx="1595">
                  <c:v>3.0527459586471908E-4</c:v>
                </c:pt>
                <c:pt idx="1596">
                  <c:v>3.0572304213587838E-4</c:v>
                </c:pt>
                <c:pt idx="1597">
                  <c:v>3.2290659745771408E-4</c:v>
                </c:pt>
                <c:pt idx="1598">
                  <c:v>3.1444505701737184E-4</c:v>
                </c:pt>
                <c:pt idx="1599">
                  <c:v>3.0627881329940568E-4</c:v>
                </c:pt>
                <c:pt idx="1600">
                  <c:v>2.8557909249361753E-4</c:v>
                </c:pt>
                <c:pt idx="1601">
                  <c:v>2.8690983144011089E-4</c:v>
                </c:pt>
                <c:pt idx="1602">
                  <c:v>2.630750617036637E-4</c:v>
                </c:pt>
                <c:pt idx="1603">
                  <c:v>2.7588702900019157E-4</c:v>
                </c:pt>
                <c:pt idx="1604">
                  <c:v>2.7389131162815645E-4</c:v>
                </c:pt>
                <c:pt idx="1605">
                  <c:v>2.6863218377050189E-4</c:v>
                </c:pt>
                <c:pt idx="1606">
                  <c:v>2.6648379744406052E-4</c:v>
                </c:pt>
                <c:pt idx="1607">
                  <c:v>2.4938528504183917E-4</c:v>
                </c:pt>
                <c:pt idx="1608">
                  <c:v>2.4367857597167031E-4</c:v>
                </c:pt>
                <c:pt idx="1609">
                  <c:v>2.1811580207564359E-4</c:v>
                </c:pt>
                <c:pt idx="1610">
                  <c:v>2.2737607144355441E-4</c:v>
                </c:pt>
                <c:pt idx="1611">
                  <c:v>2.4496853968762963E-4</c:v>
                </c:pt>
                <c:pt idx="1612">
                  <c:v>2.5114394163423522E-4</c:v>
                </c:pt>
                <c:pt idx="1613">
                  <c:v>2.4183387509695825E-4</c:v>
                </c:pt>
                <c:pt idx="1614">
                  <c:v>2.3854483913184101E-4</c:v>
                </c:pt>
                <c:pt idx="1615">
                  <c:v>2.2914509111436517E-4</c:v>
                </c:pt>
                <c:pt idx="1616">
                  <c:v>2.2914785870129797E-4</c:v>
                </c:pt>
                <c:pt idx="1617">
                  <c:v>2.2200304672793657E-4</c:v>
                </c:pt>
                <c:pt idx="1618">
                  <c:v>2.2037238944111839E-4</c:v>
                </c:pt>
                <c:pt idx="1619">
                  <c:v>2.0976469384649104E-4</c:v>
                </c:pt>
                <c:pt idx="1620">
                  <c:v>2.1914455733129093E-4</c:v>
                </c:pt>
                <c:pt idx="1621">
                  <c:v>2.3531170404999805E-4</c:v>
                </c:pt>
                <c:pt idx="1622">
                  <c:v>3.0299448569404044E-4</c:v>
                </c:pt>
                <c:pt idx="1623">
                  <c:v>2.9374285741740763E-4</c:v>
                </c:pt>
                <c:pt idx="1624">
                  <c:v>3.0853281490050686E-4</c:v>
                </c:pt>
                <c:pt idx="1625">
                  <c:v>3.0268514378007852E-4</c:v>
                </c:pt>
                <c:pt idx="1626">
                  <c:v>3.1937609700035486E-4</c:v>
                </c:pt>
                <c:pt idx="1627">
                  <c:v>3.1565093369062737E-4</c:v>
                </c:pt>
                <c:pt idx="1628">
                  <c:v>2.9051622588914934E-4</c:v>
                </c:pt>
                <c:pt idx="1629">
                  <c:v>3.4447534546150382E-4</c:v>
                </c:pt>
                <c:pt idx="1630">
                  <c:v>3.3147032607495002E-4</c:v>
                </c:pt>
                <c:pt idx="1631">
                  <c:v>3.4319028229245411E-4</c:v>
                </c:pt>
                <c:pt idx="1632">
                  <c:v>3.4795900375480236E-4</c:v>
                </c:pt>
                <c:pt idx="1633">
                  <c:v>3.4679645742947274E-4</c:v>
                </c:pt>
                <c:pt idx="1634">
                  <c:v>3.592320630057018E-4</c:v>
                </c:pt>
                <c:pt idx="1635">
                  <c:v>3.5589448899138904E-4</c:v>
                </c:pt>
                <c:pt idx="1636">
                  <c:v>3.5323401033638416E-4</c:v>
                </c:pt>
                <c:pt idx="1637">
                  <c:v>3.9000920659455909E-4</c:v>
                </c:pt>
                <c:pt idx="1638">
                  <c:v>3.8064849128699257E-4</c:v>
                </c:pt>
                <c:pt idx="1639">
                  <c:v>3.7222539395761534E-4</c:v>
                </c:pt>
                <c:pt idx="1640">
                  <c:v>4.2506406477691583E-4</c:v>
                </c:pt>
                <c:pt idx="1641">
                  <c:v>4.1200693157954546E-4</c:v>
                </c:pt>
                <c:pt idx="1642">
                  <c:v>3.6238052023322822E-4</c:v>
                </c:pt>
                <c:pt idx="1643">
                  <c:v>4.7852964079447645E-4</c:v>
                </c:pt>
                <c:pt idx="1644">
                  <c:v>4.6551170366719824E-4</c:v>
                </c:pt>
                <c:pt idx="1645">
                  <c:v>4.7933596613685206E-4</c:v>
                </c:pt>
                <c:pt idx="1646">
                  <c:v>4.6510408626464287E-4</c:v>
                </c:pt>
                <c:pt idx="1647">
                  <c:v>5.8427065850114631E-4</c:v>
                </c:pt>
                <c:pt idx="1648">
                  <c:v>5.8759919369546479E-4</c:v>
                </c:pt>
                <c:pt idx="1649">
                  <c:v>6.1807662341709817E-4</c:v>
                </c:pt>
                <c:pt idx="1650">
                  <c:v>6.0579230320440924E-4</c:v>
                </c:pt>
                <c:pt idx="1651">
                  <c:v>5.9361454511571809E-4</c:v>
                </c:pt>
                <c:pt idx="1652">
                  <c:v>5.6688232558373293E-4</c:v>
                </c:pt>
                <c:pt idx="1653">
                  <c:v>6.1119143532138568E-4</c:v>
                </c:pt>
                <c:pt idx="1654">
                  <c:v>6.0933791883542349E-4</c:v>
                </c:pt>
                <c:pt idx="1655">
                  <c:v>5.8960072480925278E-4</c:v>
                </c:pt>
                <c:pt idx="1656">
                  <c:v>6.0548843314516703E-4</c:v>
                </c:pt>
                <c:pt idx="1657">
                  <c:v>5.753740223092222E-4</c:v>
                </c:pt>
                <c:pt idx="1658">
                  <c:v>6.2975867763098443E-4</c:v>
                </c:pt>
                <c:pt idx="1659">
                  <c:v>6.1556217324863381E-4</c:v>
                </c:pt>
                <c:pt idx="1660">
                  <c:v>6.2959523715664691E-4</c:v>
                </c:pt>
                <c:pt idx="1661">
                  <c:v>6.0786234046769552E-4</c:v>
                </c:pt>
                <c:pt idx="1662">
                  <c:v>5.936969195327092E-4</c:v>
                </c:pt>
                <c:pt idx="1663">
                  <c:v>5.0560284465505712E-4</c:v>
                </c:pt>
                <c:pt idx="1664">
                  <c:v>5.1079183555062947E-4</c:v>
                </c:pt>
                <c:pt idx="1665">
                  <c:v>5.1210987467982126E-4</c:v>
                </c:pt>
                <c:pt idx="1666">
                  <c:v>4.9422586674782514E-4</c:v>
                </c:pt>
                <c:pt idx="1667">
                  <c:v>4.8230723990691672E-4</c:v>
                </c:pt>
                <c:pt idx="1668">
                  <c:v>4.8229125066032164E-4</c:v>
                </c:pt>
                <c:pt idx="1669">
                  <c:v>4.6996069405632593E-4</c:v>
                </c:pt>
                <c:pt idx="1670">
                  <c:v>4.6598099336565862E-4</c:v>
                </c:pt>
                <c:pt idx="1671">
                  <c:v>4.6928743868863417E-4</c:v>
                </c:pt>
                <c:pt idx="1672">
                  <c:v>4.4689967159960043E-4</c:v>
                </c:pt>
                <c:pt idx="1673">
                  <c:v>4.4105064558900501E-4</c:v>
                </c:pt>
                <c:pt idx="1674">
                  <c:v>4.0339119783682918E-4</c:v>
                </c:pt>
                <c:pt idx="1675">
                  <c:v>4.2701478580725339E-4</c:v>
                </c:pt>
                <c:pt idx="1676">
                  <c:v>4.1180844899936996E-4</c:v>
                </c:pt>
                <c:pt idx="1677">
                  <c:v>3.9770608357400541E-4</c:v>
                </c:pt>
                <c:pt idx="1678">
                  <c:v>4.0003573107225794E-4</c:v>
                </c:pt>
                <c:pt idx="1679">
                  <c:v>3.7622788952484373E-4</c:v>
                </c:pt>
                <c:pt idx="1680">
                  <c:v>3.7445256696477331E-4</c:v>
                </c:pt>
                <c:pt idx="1681">
                  <c:v>3.5344028971736328E-4</c:v>
                </c:pt>
                <c:pt idx="1682">
                  <c:v>3.4162468515528457E-4</c:v>
                </c:pt>
                <c:pt idx="1683">
                  <c:v>3.276354520441049E-4</c:v>
                </c:pt>
                <c:pt idx="1684">
                  <c:v>2.7018151103669385E-4</c:v>
                </c:pt>
                <c:pt idx="1685">
                  <c:v>2.6195204119714669E-4</c:v>
                </c:pt>
                <c:pt idx="1686">
                  <c:v>4.1976416344732175E-4</c:v>
                </c:pt>
                <c:pt idx="1687">
                  <c:v>4.3029285037170727E-4</c:v>
                </c:pt>
                <c:pt idx="1688">
                  <c:v>4.2027314477298579E-4</c:v>
                </c:pt>
                <c:pt idx="1689">
                  <c:v>4.0510209362071802E-4</c:v>
                </c:pt>
                <c:pt idx="1690">
                  <c:v>4.2300931564711702E-4</c:v>
                </c:pt>
                <c:pt idx="1691">
                  <c:v>4.0643274290224832E-4</c:v>
                </c:pt>
                <c:pt idx="1692">
                  <c:v>3.9506643338542766E-4</c:v>
                </c:pt>
                <c:pt idx="1693">
                  <c:v>3.8198707401070395E-4</c:v>
                </c:pt>
                <c:pt idx="1694">
                  <c:v>3.8928357482004907E-4</c:v>
                </c:pt>
                <c:pt idx="1695">
                  <c:v>3.8833691398329592E-4</c:v>
                </c:pt>
                <c:pt idx="1696">
                  <c:v>3.9281021136419129E-4</c:v>
                </c:pt>
                <c:pt idx="1697">
                  <c:v>3.8672037838665758E-4</c:v>
                </c:pt>
                <c:pt idx="1698">
                  <c:v>3.3260430566715046E-4</c:v>
                </c:pt>
                <c:pt idx="1699">
                  <c:v>3.3448906294357764E-4</c:v>
                </c:pt>
                <c:pt idx="1700">
                  <c:v>3.2969207882574983E-4</c:v>
                </c:pt>
                <c:pt idx="1701">
                  <c:v>3.3556159147058432E-4</c:v>
                </c:pt>
                <c:pt idx="1702">
                  <c:v>3.4699722506013745E-4</c:v>
                </c:pt>
                <c:pt idx="1703">
                  <c:v>3.5306680779392748E-4</c:v>
                </c:pt>
                <c:pt idx="1704">
                  <c:v>3.964520612785334E-4</c:v>
                </c:pt>
                <c:pt idx="1705">
                  <c:v>3.8078933069256153E-4</c:v>
                </c:pt>
                <c:pt idx="1706">
                  <c:v>3.8106668374187806E-4</c:v>
                </c:pt>
                <c:pt idx="1707">
                  <c:v>3.7422364443643821E-4</c:v>
                </c:pt>
                <c:pt idx="1708">
                  <c:v>3.6113451361614884E-4</c:v>
                </c:pt>
                <c:pt idx="1709">
                  <c:v>3.1856710604112072E-4</c:v>
                </c:pt>
                <c:pt idx="1710">
                  <c:v>3.0457706437429208E-4</c:v>
                </c:pt>
                <c:pt idx="1711">
                  <c:v>3.0527055957028351E-4</c:v>
                </c:pt>
                <c:pt idx="1712">
                  <c:v>3.091683084197636E-4</c:v>
                </c:pt>
                <c:pt idx="1713">
                  <c:v>2.8616613689567126E-4</c:v>
                </c:pt>
                <c:pt idx="1714">
                  <c:v>2.783628480376646E-4</c:v>
                </c:pt>
                <c:pt idx="1715">
                  <c:v>2.6904984568801012E-4</c:v>
                </c:pt>
                <c:pt idx="1716">
                  <c:v>2.5243032953913642E-4</c:v>
                </c:pt>
                <c:pt idx="1717">
                  <c:v>2.4590475944457436E-4</c:v>
                </c:pt>
                <c:pt idx="1718">
                  <c:v>2.3536413762645993E-4</c:v>
                </c:pt>
                <c:pt idx="1719">
                  <c:v>2.2784522436917985E-4</c:v>
                </c:pt>
                <c:pt idx="1720">
                  <c:v>2.0127528454484849E-4</c:v>
                </c:pt>
                <c:pt idx="1721">
                  <c:v>1.6288068289513246E-4</c:v>
                </c:pt>
                <c:pt idx="1722">
                  <c:v>1.6241627804550036E-4</c:v>
                </c:pt>
                <c:pt idx="1723">
                  <c:v>1.4775020476763288E-4</c:v>
                </c:pt>
                <c:pt idx="1724">
                  <c:v>1.4033310082180471E-4</c:v>
                </c:pt>
                <c:pt idx="1725">
                  <c:v>1.2652334968688898E-4</c:v>
                </c:pt>
                <c:pt idx="1726">
                  <c:v>1.2159237784717461E-4</c:v>
                </c:pt>
                <c:pt idx="1727">
                  <c:v>1.9089817877338143E-4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RISKSTATS!$BG$2:$BG$2200</c:f>
              <c:numCache>
                <c:formatCode>0.00%</c:formatCode>
                <c:ptCount val="2199"/>
                <c:pt idx="1135">
                  <c:v>1.1564104897565405E-3</c:v>
                </c:pt>
                <c:pt idx="1136">
                  <c:v>1.0858389853239338E-3</c:v>
                </c:pt>
                <c:pt idx="1137">
                  <c:v>1.0528676305691393E-3</c:v>
                </c:pt>
                <c:pt idx="1138">
                  <c:v>1.0135904032342415E-3</c:v>
                </c:pt>
                <c:pt idx="1139">
                  <c:v>9.7215743339158236E-4</c:v>
                </c:pt>
                <c:pt idx="1140">
                  <c:v>9.346806227054083E-4</c:v>
                </c:pt>
                <c:pt idx="1141">
                  <c:v>8.840185114314125E-4</c:v>
                </c:pt>
                <c:pt idx="1142">
                  <c:v>8.2660273934013822E-4</c:v>
                </c:pt>
                <c:pt idx="1143">
                  <c:v>7.5578830325923106E-4</c:v>
                </c:pt>
                <c:pt idx="1144">
                  <c:v>6.8103589493624769E-4</c:v>
                </c:pt>
                <c:pt idx="1145">
                  <c:v>6.5966757891421687E-4</c:v>
                </c:pt>
                <c:pt idx="1146">
                  <c:v>6.3972207990925956E-4</c:v>
                </c:pt>
                <c:pt idx="1147">
                  <c:v>6.2033855936716718E-4</c:v>
                </c:pt>
                <c:pt idx="1148">
                  <c:v>5.9673456885441596E-4</c:v>
                </c:pt>
                <c:pt idx="1149">
                  <c:v>5.7173960553393206E-4</c:v>
                </c:pt>
                <c:pt idx="1150">
                  <c:v>5.4314654017539302E-4</c:v>
                </c:pt>
                <c:pt idx="1151">
                  <c:v>4.4470985172049632E-4</c:v>
                </c:pt>
                <c:pt idx="1152">
                  <c:v>4.0112587146960336E-4</c:v>
                </c:pt>
                <c:pt idx="1153">
                  <c:v>3.8476319211485814E-4</c:v>
                </c:pt>
                <c:pt idx="1154">
                  <c:v>3.7202643044173544E-4</c:v>
                </c:pt>
                <c:pt idx="1155">
                  <c:v>3.5087028688647999E-4</c:v>
                </c:pt>
                <c:pt idx="1156">
                  <c:v>3.3664625375582838E-4</c:v>
                </c:pt>
                <c:pt idx="1157">
                  <c:v>2.7099805264757586E-4</c:v>
                </c:pt>
                <c:pt idx="1158">
                  <c:v>2.627955685555681E-4</c:v>
                </c:pt>
                <c:pt idx="1159">
                  <c:v>2.4845050843314297E-4</c:v>
                </c:pt>
                <c:pt idx="1160">
                  <c:v>2.4096812223659242E-4</c:v>
                </c:pt>
                <c:pt idx="1161">
                  <c:v>2.3188608053544699E-4</c:v>
                </c:pt>
                <c:pt idx="1162">
                  <c:v>2.2531836826483083E-4</c:v>
                </c:pt>
                <c:pt idx="1163">
                  <c:v>2.1720320648784379E-4</c:v>
                </c:pt>
                <c:pt idx="1164">
                  <c:v>2.1049812579290896E-4</c:v>
                </c:pt>
                <c:pt idx="1165">
                  <c:v>2.0285666669457529E-4</c:v>
                </c:pt>
                <c:pt idx="1166">
                  <c:v>1.9725822970716753E-4</c:v>
                </c:pt>
                <c:pt idx="1167">
                  <c:v>1.8956924722172031E-4</c:v>
                </c:pt>
                <c:pt idx="1168">
                  <c:v>1.8335217303757674E-4</c:v>
                </c:pt>
                <c:pt idx="1169">
                  <c:v>1.7590369934140779E-4</c:v>
                </c:pt>
                <c:pt idx="1170">
                  <c:v>1.7020191194343882E-4</c:v>
                </c:pt>
                <c:pt idx="1171">
                  <c:v>1.6534079828654468E-4</c:v>
                </c:pt>
                <c:pt idx="1172">
                  <c:v>1.6094538946495298E-4</c:v>
                </c:pt>
                <c:pt idx="1173">
                  <c:v>1.5670549235895977E-4</c:v>
                </c:pt>
                <c:pt idx="1174">
                  <c:v>1.5264720371928488E-4</c:v>
                </c:pt>
                <c:pt idx="1175">
                  <c:v>1.4622982935890501E-4</c:v>
                </c:pt>
                <c:pt idx="1176">
                  <c:v>1.3867304557789177E-4</c:v>
                </c:pt>
                <c:pt idx="1177">
                  <c:v>1.1067351782468511E-4</c:v>
                </c:pt>
                <c:pt idx="1178">
                  <c:v>1.06516766802151E-4</c:v>
                </c:pt>
                <c:pt idx="1179">
                  <c:v>1.0267256385887082E-4</c:v>
                </c:pt>
                <c:pt idx="1180">
                  <c:v>1.0025149748420056E-4</c:v>
                </c:pt>
                <c:pt idx="1181">
                  <c:v>9.5489152479843998E-5</c:v>
                </c:pt>
                <c:pt idx="1182">
                  <c:v>8.0537381579251599E-5</c:v>
                </c:pt>
                <c:pt idx="1183">
                  <c:v>7.9062871883086341E-5</c:v>
                </c:pt>
                <c:pt idx="1184">
                  <c:v>6.3719534378986297E-5</c:v>
                </c:pt>
                <c:pt idx="1185">
                  <c:v>6.3111650931799536E-5</c:v>
                </c:pt>
                <c:pt idx="1186">
                  <c:v>6.1461287407405465E-5</c:v>
                </c:pt>
                <c:pt idx="1187">
                  <c:v>5.9884590496127037E-5</c:v>
                </c:pt>
                <c:pt idx="1188">
                  <c:v>5.3859265897550255E-5</c:v>
                </c:pt>
                <c:pt idx="1189">
                  <c:v>5.3186095617816848E-5</c:v>
                </c:pt>
                <c:pt idx="1190">
                  <c:v>4.9378149086677079E-5</c:v>
                </c:pt>
                <c:pt idx="1191">
                  <c:v>3.7866064051466774E-5</c:v>
                </c:pt>
                <c:pt idx="1192">
                  <c:v>3.5855694448592789E-5</c:v>
                </c:pt>
                <c:pt idx="1193">
                  <c:v>2.3980151440859704E-5</c:v>
                </c:pt>
                <c:pt idx="1194">
                  <c:v>2.3005528763352843E-5</c:v>
                </c:pt>
                <c:pt idx="1195">
                  <c:v>2.1640033557156585E-5</c:v>
                </c:pt>
                <c:pt idx="1196">
                  <c:v>2.5286517437659036E-5</c:v>
                </c:pt>
                <c:pt idx="1197">
                  <c:v>2.7821589995966189E-5</c:v>
                </c:pt>
                <c:pt idx="1198">
                  <c:v>2.8223982527986306E-5</c:v>
                </c:pt>
                <c:pt idx="1199">
                  <c:v>2.258005081350221E-5</c:v>
                </c:pt>
                <c:pt idx="1200">
                  <c:v>1.1285568326734523E-5</c:v>
                </c:pt>
                <c:pt idx="1201">
                  <c:v>3.9616693751106768E-6</c:v>
                </c:pt>
                <c:pt idx="1202">
                  <c:v>4.7564315599952041E-6</c:v>
                </c:pt>
                <c:pt idx="1203">
                  <c:v>9.7789575695834037E-6</c:v>
                </c:pt>
                <c:pt idx="1204">
                  <c:v>1.5757832416348538E-6</c:v>
                </c:pt>
                <c:pt idx="1205">
                  <c:v>-2.3480010867622044E-6</c:v>
                </c:pt>
                <c:pt idx="1206">
                  <c:v>-2.0258241155543149E-6</c:v>
                </c:pt>
                <c:pt idx="1207">
                  <c:v>-3.5725695764998617E-7</c:v>
                </c:pt>
                <c:pt idx="1208">
                  <c:v>3.0358919705044118E-6</c:v>
                </c:pt>
                <c:pt idx="1209">
                  <c:v>5.2673072866668986E-6</c:v>
                </c:pt>
                <c:pt idx="1210">
                  <c:v>8.037560582059196E-6</c:v>
                </c:pt>
                <c:pt idx="1211">
                  <c:v>1.1571360860252751E-5</c:v>
                </c:pt>
                <c:pt idx="1212">
                  <c:v>1.031139512770859E-5</c:v>
                </c:pt>
                <c:pt idx="1213">
                  <c:v>9.5065841823463181E-6</c:v>
                </c:pt>
                <c:pt idx="1214">
                  <c:v>1.9496399681706569E-6</c:v>
                </c:pt>
                <c:pt idx="1215">
                  <c:v>4.1808314704740899E-7</c:v>
                </c:pt>
                <c:pt idx="1216">
                  <c:v>6.2965223276953624E-7</c:v>
                </c:pt>
                <c:pt idx="1217">
                  <c:v>2.4668842618829493E-6</c:v>
                </c:pt>
                <c:pt idx="1218">
                  <c:v>2.5955087713642408E-6</c:v>
                </c:pt>
                <c:pt idx="1219">
                  <c:v>1.6583124893577403E-6</c:v>
                </c:pt>
                <c:pt idx="1220">
                  <c:v>2.8229248544699176E-6</c:v>
                </c:pt>
                <c:pt idx="1221">
                  <c:v>-2.6391816443185637E-8</c:v>
                </c:pt>
                <c:pt idx="1222">
                  <c:v>-1.9132875419449889E-6</c:v>
                </c:pt>
                <c:pt idx="1223">
                  <c:v>-4.6831751311131314E-6</c:v>
                </c:pt>
                <c:pt idx="1224">
                  <c:v>-3.0726837024758066E-6</c:v>
                </c:pt>
                <c:pt idx="1225">
                  <c:v>3.326854231072417E-6</c:v>
                </c:pt>
                <c:pt idx="1226">
                  <c:v>3.041608406695359E-6</c:v>
                </c:pt>
                <c:pt idx="1227">
                  <c:v>-1.2824526561737525E-6</c:v>
                </c:pt>
                <c:pt idx="1228">
                  <c:v>-2.0909777655093045E-6</c:v>
                </c:pt>
                <c:pt idx="1229">
                  <c:v>-1.1107349168805084E-6</c:v>
                </c:pt>
                <c:pt idx="1230">
                  <c:v>2.7665931950260906E-6</c:v>
                </c:pt>
                <c:pt idx="1231">
                  <c:v>-1.1855013456326917E-6</c:v>
                </c:pt>
                <c:pt idx="1232">
                  <c:v>1.8022910048819102E-6</c:v>
                </c:pt>
                <c:pt idx="1233">
                  <c:v>4.4280884181338788E-6</c:v>
                </c:pt>
                <c:pt idx="1234">
                  <c:v>9.0518152593628196E-6</c:v>
                </c:pt>
                <c:pt idx="1235">
                  <c:v>1.2218692648054278E-5</c:v>
                </c:pt>
                <c:pt idx="1236">
                  <c:v>1.25671167087434E-5</c:v>
                </c:pt>
                <c:pt idx="1237">
                  <c:v>1.5080707663757612E-5</c:v>
                </c:pt>
                <c:pt idx="1238">
                  <c:v>1.2184428735514918E-5</c:v>
                </c:pt>
                <c:pt idx="1239">
                  <c:v>9.1753350996450465E-6</c:v>
                </c:pt>
                <c:pt idx="1240">
                  <c:v>9.877528618857311E-6</c:v>
                </c:pt>
                <c:pt idx="1241">
                  <c:v>1.2476054793980848E-5</c:v>
                </c:pt>
                <c:pt idx="1242">
                  <c:v>1.6566902136925845E-5</c:v>
                </c:pt>
                <c:pt idx="1243">
                  <c:v>1.849549867410467E-5</c:v>
                </c:pt>
                <c:pt idx="1244">
                  <c:v>2.0545941881101688E-5</c:v>
                </c:pt>
                <c:pt idx="1245">
                  <c:v>1.8986696845765005E-5</c:v>
                </c:pt>
                <c:pt idx="1246">
                  <c:v>1.7512591887761243E-5</c:v>
                </c:pt>
                <c:pt idx="1247">
                  <c:v>1.3930100873842064E-5</c:v>
                </c:pt>
                <c:pt idx="1248">
                  <c:v>1.4662047419530585E-5</c:v>
                </c:pt>
                <c:pt idx="1249">
                  <c:v>1.4893241424131672E-5</c:v>
                </c:pt>
                <c:pt idx="1250">
                  <c:v>1.7210360590662923E-5</c:v>
                </c:pt>
                <c:pt idx="1251">
                  <c:v>1.5483298522583708E-5</c:v>
                </c:pt>
                <c:pt idx="1252">
                  <c:v>1.5290075019080714E-5</c:v>
                </c:pt>
                <c:pt idx="1253">
                  <c:v>1.5200426710031864E-5</c:v>
                </c:pt>
                <c:pt idx="1254">
                  <c:v>1.1614042152388597E-5</c:v>
                </c:pt>
                <c:pt idx="1255">
                  <c:v>6.5020404307178461E-6</c:v>
                </c:pt>
                <c:pt idx="1256">
                  <c:v>1.0391891571325595E-5</c:v>
                </c:pt>
                <c:pt idx="1257">
                  <c:v>1.2650247454755382E-5</c:v>
                </c:pt>
                <c:pt idx="1258">
                  <c:v>1.4573512622518465E-5</c:v>
                </c:pt>
                <c:pt idx="1259">
                  <c:v>1.7377088067757832E-5</c:v>
                </c:pt>
                <c:pt idx="1260">
                  <c:v>2.1689568730349208E-5</c:v>
                </c:pt>
                <c:pt idx="1261">
                  <c:v>2.0732631586000195E-5</c:v>
                </c:pt>
                <c:pt idx="1262">
                  <c:v>2.2144426122684817E-5</c:v>
                </c:pt>
                <c:pt idx="1263">
                  <c:v>1.2655550768324534E-5</c:v>
                </c:pt>
                <c:pt idx="1264">
                  <c:v>6.7076821359397588E-6</c:v>
                </c:pt>
                <c:pt idx="1265">
                  <c:v>9.8209570936179696E-6</c:v>
                </c:pt>
                <c:pt idx="1266">
                  <c:v>6.7124171904111246E-6</c:v>
                </c:pt>
                <c:pt idx="1267">
                  <c:v>7.9647119318222364E-6</c:v>
                </c:pt>
                <c:pt idx="1268">
                  <c:v>9.8072303767801724E-6</c:v>
                </c:pt>
                <c:pt idx="1269">
                  <c:v>5.0955521299137447E-6</c:v>
                </c:pt>
                <c:pt idx="1270">
                  <c:v>3.5846373889531163E-6</c:v>
                </c:pt>
                <c:pt idx="1271">
                  <c:v>-9.4488536185554308E-7</c:v>
                </c:pt>
                <c:pt idx="1272">
                  <c:v>5.8435565827744046E-6</c:v>
                </c:pt>
                <c:pt idx="1273">
                  <c:v>5.5459646583735096E-6</c:v>
                </c:pt>
                <c:pt idx="1274">
                  <c:v>9.7803027941291606E-6</c:v>
                </c:pt>
                <c:pt idx="1275">
                  <c:v>1.0367865157574563E-5</c:v>
                </c:pt>
                <c:pt idx="1276">
                  <c:v>6.7145176900290687E-6</c:v>
                </c:pt>
                <c:pt idx="1277">
                  <c:v>1.4896993307087195E-6</c:v>
                </c:pt>
                <c:pt idx="1278">
                  <c:v>4.2971714136398823E-7</c:v>
                </c:pt>
                <c:pt idx="1279">
                  <c:v>9.4396842196855009E-7</c:v>
                </c:pt>
                <c:pt idx="1280">
                  <c:v>4.8893694191911815E-6</c:v>
                </c:pt>
                <c:pt idx="1281">
                  <c:v>-7.3591644720737805E-6</c:v>
                </c:pt>
                <c:pt idx="1282">
                  <c:v>-6.260791378439357E-6</c:v>
                </c:pt>
                <c:pt idx="1283">
                  <c:v>-3.2865557183971311E-6</c:v>
                </c:pt>
                <c:pt idx="1284">
                  <c:v>-4.5657888830881964E-6</c:v>
                </c:pt>
                <c:pt idx="1285">
                  <c:v>-6.2651564011486029E-6</c:v>
                </c:pt>
                <c:pt idx="1286">
                  <c:v>-8.5177102746012329E-6</c:v>
                </c:pt>
                <c:pt idx="1287">
                  <c:v>-5.6597299007734824E-6</c:v>
                </c:pt>
                <c:pt idx="1288">
                  <c:v>-8.7442800935948166E-8</c:v>
                </c:pt>
                <c:pt idx="1289">
                  <c:v>-2.6901459238709541E-6</c:v>
                </c:pt>
                <c:pt idx="1290">
                  <c:v>1.4278689269216947E-6</c:v>
                </c:pt>
                <c:pt idx="1291">
                  <c:v>1.4658847656372236E-6</c:v>
                </c:pt>
                <c:pt idx="1292">
                  <c:v>3.3076353083614244E-6</c:v>
                </c:pt>
                <c:pt idx="1293">
                  <c:v>8.7342627463191287E-6</c:v>
                </c:pt>
                <c:pt idx="1294">
                  <c:v>1.0614172566024603E-5</c:v>
                </c:pt>
                <c:pt idx="1295">
                  <c:v>9.916533857157838E-6</c:v>
                </c:pt>
                <c:pt idx="1296">
                  <c:v>9.5149209597878292E-6</c:v>
                </c:pt>
                <c:pt idx="1297">
                  <c:v>9.3901120676546471E-6</c:v>
                </c:pt>
                <c:pt idx="1298">
                  <c:v>1.568649311681243E-5</c:v>
                </c:pt>
                <c:pt idx="1299">
                  <c:v>1.6420512368852924E-5</c:v>
                </c:pt>
                <c:pt idx="1300">
                  <c:v>1.7082638559919148E-5</c:v>
                </c:pt>
                <c:pt idx="1301">
                  <c:v>1.6098429197289187E-5</c:v>
                </c:pt>
                <c:pt idx="1302">
                  <c:v>1.9142029507864821E-5</c:v>
                </c:pt>
                <c:pt idx="1303">
                  <c:v>2.0865084870663236E-5</c:v>
                </c:pt>
                <c:pt idx="1304">
                  <c:v>1.8324049109966303E-5</c:v>
                </c:pt>
                <c:pt idx="1305">
                  <c:v>1.5173143706052317E-5</c:v>
                </c:pt>
                <c:pt idx="1306">
                  <c:v>1.6671522432547998E-5</c:v>
                </c:pt>
                <c:pt idx="1307">
                  <c:v>1.5750986217240343E-5</c:v>
                </c:pt>
                <c:pt idx="1308">
                  <c:v>9.4499794872232906E-6</c:v>
                </c:pt>
                <c:pt idx="1309">
                  <c:v>1.1816563734247302E-5</c:v>
                </c:pt>
                <c:pt idx="1310">
                  <c:v>1.4175379784825761E-5</c:v>
                </c:pt>
                <c:pt idx="1311">
                  <c:v>9.5213193122002288E-6</c:v>
                </c:pt>
                <c:pt idx="1312">
                  <c:v>3.0931301825444301E-6</c:v>
                </c:pt>
                <c:pt idx="1313">
                  <c:v>6.9247133784862901E-6</c:v>
                </c:pt>
                <c:pt idx="1314">
                  <c:v>7.8402420029600784E-6</c:v>
                </c:pt>
                <c:pt idx="1315">
                  <c:v>9.2462853348568037E-6</c:v>
                </c:pt>
                <c:pt idx="1316">
                  <c:v>7.9629741033277607E-6</c:v>
                </c:pt>
                <c:pt idx="1317">
                  <c:v>1.3718279893670928E-6</c:v>
                </c:pt>
                <c:pt idx="1318">
                  <c:v>-5.247321412959821E-8</c:v>
                </c:pt>
                <c:pt idx="1319">
                  <c:v>6.2910091471202887E-6</c:v>
                </c:pt>
                <c:pt idx="1320">
                  <c:v>-1.6443127641287945E-6</c:v>
                </c:pt>
                <c:pt idx="1321">
                  <c:v>1.3951168018680517E-6</c:v>
                </c:pt>
                <c:pt idx="1322">
                  <c:v>4.7548179753175385E-6</c:v>
                </c:pt>
                <c:pt idx="1323">
                  <c:v>-3.4512561686313993E-8</c:v>
                </c:pt>
                <c:pt idx="1324">
                  <c:v>-7.8108573440417548E-6</c:v>
                </c:pt>
                <c:pt idx="1325">
                  <c:v>-7.7190457325925483E-6</c:v>
                </c:pt>
                <c:pt idx="1326">
                  <c:v>-4.3183825729093855E-6</c:v>
                </c:pt>
                <c:pt idx="1327">
                  <c:v>-6.1801585656406306E-6</c:v>
                </c:pt>
                <c:pt idx="1328">
                  <c:v>-1.0699013630588979E-5</c:v>
                </c:pt>
                <c:pt idx="1329">
                  <c:v>-6.1873004839633359E-6</c:v>
                </c:pt>
                <c:pt idx="1330">
                  <c:v>-1.3763379827303395E-5</c:v>
                </c:pt>
                <c:pt idx="1331">
                  <c:v>-1.9225575048809544E-5</c:v>
                </c:pt>
                <c:pt idx="1332">
                  <c:v>-2.2928940845634895E-5</c:v>
                </c:pt>
                <c:pt idx="1333">
                  <c:v>-2.2203152804770106E-5</c:v>
                </c:pt>
                <c:pt idx="1334">
                  <c:v>-2.0334997221689823E-5</c:v>
                </c:pt>
                <c:pt idx="1335">
                  <c:v>-1.389026252899444E-5</c:v>
                </c:pt>
                <c:pt idx="1336">
                  <c:v>-1.0849380174494727E-5</c:v>
                </c:pt>
                <c:pt idx="1337">
                  <c:v>-6.4377076289454856E-6</c:v>
                </c:pt>
                <c:pt idx="1338">
                  <c:v>-5.2278866061610344E-7</c:v>
                </c:pt>
                <c:pt idx="1339">
                  <c:v>-3.3694558294137903E-6</c:v>
                </c:pt>
                <c:pt idx="1340">
                  <c:v>1.254877084422818E-6</c:v>
                </c:pt>
                <c:pt idx="1341">
                  <c:v>1.2037604746714077E-6</c:v>
                </c:pt>
                <c:pt idx="1342">
                  <c:v>-1.8304546754890743E-7</c:v>
                </c:pt>
                <c:pt idx="1343">
                  <c:v>3.6317809280818708E-6</c:v>
                </c:pt>
                <c:pt idx="1344">
                  <c:v>3.8049640839988507E-6</c:v>
                </c:pt>
                <c:pt idx="1345">
                  <c:v>5.8424651813192122E-6</c:v>
                </c:pt>
                <c:pt idx="1346">
                  <c:v>1.1052809491544171E-5</c:v>
                </c:pt>
                <c:pt idx="1347">
                  <c:v>9.6587617179005431E-6</c:v>
                </c:pt>
                <c:pt idx="1348">
                  <c:v>7.7983102241448454E-6</c:v>
                </c:pt>
                <c:pt idx="1349">
                  <c:v>5.5346152337644049E-6</c:v>
                </c:pt>
                <c:pt idx="1350">
                  <c:v>5.7934743009587338E-6</c:v>
                </c:pt>
                <c:pt idx="1351">
                  <c:v>5.2113660840930322E-6</c:v>
                </c:pt>
                <c:pt idx="1352">
                  <c:v>6.8218410539475726E-6</c:v>
                </c:pt>
                <c:pt idx="1353">
                  <c:v>7.6216732868283907E-6</c:v>
                </c:pt>
                <c:pt idx="1354">
                  <c:v>7.6712055127019032E-6</c:v>
                </c:pt>
                <c:pt idx="1355">
                  <c:v>5.43828341369877E-6</c:v>
                </c:pt>
                <c:pt idx="1356">
                  <c:v>4.2529517486306665E-6</c:v>
                </c:pt>
                <c:pt idx="1357">
                  <c:v>2.1536839099678916E-6</c:v>
                </c:pt>
                <c:pt idx="1358">
                  <c:v>1.0253195869775145E-5</c:v>
                </c:pt>
                <c:pt idx="1359">
                  <c:v>7.7942417103373518E-6</c:v>
                </c:pt>
                <c:pt idx="1360">
                  <c:v>9.0750007383645463E-6</c:v>
                </c:pt>
                <c:pt idx="1361">
                  <c:v>8.7975390936049267E-6</c:v>
                </c:pt>
                <c:pt idx="1362">
                  <c:v>1.2412958384209908E-5</c:v>
                </c:pt>
                <c:pt idx="1363">
                  <c:v>1.201313450504312E-5</c:v>
                </c:pt>
                <c:pt idx="1364">
                  <c:v>1.5018862155604817E-5</c:v>
                </c:pt>
                <c:pt idx="1365">
                  <c:v>1.1573629843699801E-5</c:v>
                </c:pt>
                <c:pt idx="1366">
                  <c:v>4.3035531588705045E-6</c:v>
                </c:pt>
                <c:pt idx="1367">
                  <c:v>7.9242064778523252E-6</c:v>
                </c:pt>
                <c:pt idx="1368">
                  <c:v>8.8063037046120014E-6</c:v>
                </c:pt>
                <c:pt idx="1369">
                  <c:v>8.4472509740561996E-6</c:v>
                </c:pt>
                <c:pt idx="1370">
                  <c:v>1.0300143344429259E-5</c:v>
                </c:pt>
                <c:pt idx="1371">
                  <c:v>2.9254006743754415E-6</c:v>
                </c:pt>
                <c:pt idx="1372">
                  <c:v>5.0316280109483813E-6</c:v>
                </c:pt>
                <c:pt idx="1373">
                  <c:v>-2.1017102030278949E-6</c:v>
                </c:pt>
                <c:pt idx="1374">
                  <c:v>-1.1885302990890596E-6</c:v>
                </c:pt>
                <c:pt idx="1375">
                  <c:v>-5.450056014060997E-6</c:v>
                </c:pt>
                <c:pt idx="1376">
                  <c:v>-7.2882194239814738E-6</c:v>
                </c:pt>
                <c:pt idx="1377">
                  <c:v>-1.1876538703561537E-5</c:v>
                </c:pt>
                <c:pt idx="1378">
                  <c:v>-2.6278674430482445E-6</c:v>
                </c:pt>
                <c:pt idx="1379">
                  <c:v>4.7820014646142585E-6</c:v>
                </c:pt>
                <c:pt idx="1380">
                  <c:v>6.2977320783602782E-6</c:v>
                </c:pt>
                <c:pt idx="1381">
                  <c:v>6.5737195940570349E-6</c:v>
                </c:pt>
                <c:pt idx="1382">
                  <c:v>4.6389715752430162E-6</c:v>
                </c:pt>
                <c:pt idx="1383">
                  <c:v>6.5462135936654466E-6</c:v>
                </c:pt>
                <c:pt idx="1384">
                  <c:v>9.1844656644527601E-6</c:v>
                </c:pt>
                <c:pt idx="1385">
                  <c:v>7.7585660816300941E-6</c:v>
                </c:pt>
                <c:pt idx="1386">
                  <c:v>6.4670886443322777E-6</c:v>
                </c:pt>
                <c:pt idx="1387">
                  <c:v>5.2776558769708784E-6</c:v>
                </c:pt>
                <c:pt idx="1388">
                  <c:v>5.288549642572461E-6</c:v>
                </c:pt>
                <c:pt idx="1389">
                  <c:v>-3.2889444058535344E-7</c:v>
                </c:pt>
                <c:pt idx="1390">
                  <c:v>-4.4343751005753625E-6</c:v>
                </c:pt>
                <c:pt idx="1391">
                  <c:v>-9.16002874381133E-7</c:v>
                </c:pt>
                <c:pt idx="1392">
                  <c:v>4.7633117405709108E-6</c:v>
                </c:pt>
                <c:pt idx="1393">
                  <c:v>5.2797452175913328E-6</c:v>
                </c:pt>
                <c:pt idx="1394">
                  <c:v>2.042101601708256E-6</c:v>
                </c:pt>
                <c:pt idx="1395">
                  <c:v>1.6192661762017216E-6</c:v>
                </c:pt>
                <c:pt idx="1396">
                  <c:v>1.7277749092059132E-6</c:v>
                </c:pt>
                <c:pt idx="1397">
                  <c:v>-5.7980206543478849E-6</c:v>
                </c:pt>
                <c:pt idx="1398">
                  <c:v>3.0656274776367837E-7</c:v>
                </c:pt>
                <c:pt idx="1399">
                  <c:v>3.0144943991393579E-6</c:v>
                </c:pt>
                <c:pt idx="1400">
                  <c:v>2.5998495908351209E-6</c:v>
                </c:pt>
                <c:pt idx="1401">
                  <c:v>4.3684381772571281E-6</c:v>
                </c:pt>
                <c:pt idx="1402">
                  <c:v>7.5922209905017002E-6</c:v>
                </c:pt>
                <c:pt idx="1403">
                  <c:v>8.1246292510828894E-6</c:v>
                </c:pt>
                <c:pt idx="1404">
                  <c:v>4.8669442971951081E-6</c:v>
                </c:pt>
                <c:pt idx="1405">
                  <c:v>2.8220140577678806E-6</c:v>
                </c:pt>
                <c:pt idx="1406">
                  <c:v>8.4915632024122165E-6</c:v>
                </c:pt>
                <c:pt idx="1407">
                  <c:v>1.9900811626441324E-6</c:v>
                </c:pt>
                <c:pt idx="1408">
                  <c:v>1.8407384979626134E-7</c:v>
                </c:pt>
                <c:pt idx="1409">
                  <c:v>7.8577899186119246E-7</c:v>
                </c:pt>
                <c:pt idx="1410">
                  <c:v>2.6963294580325958E-6</c:v>
                </c:pt>
                <c:pt idx="1411">
                  <c:v>8.3886067420247356E-6</c:v>
                </c:pt>
                <c:pt idx="1412">
                  <c:v>6.3718671113813704E-6</c:v>
                </c:pt>
                <c:pt idx="1413">
                  <c:v>1.604162608712574E-6</c:v>
                </c:pt>
                <c:pt idx="1414">
                  <c:v>5.626917397625675E-6</c:v>
                </c:pt>
                <c:pt idx="1415">
                  <c:v>6.5188452481248594E-6</c:v>
                </c:pt>
                <c:pt idx="1416">
                  <c:v>1.1755226014207707E-5</c:v>
                </c:pt>
                <c:pt idx="1417">
                  <c:v>1.3694555761770541E-5</c:v>
                </c:pt>
                <c:pt idx="1418">
                  <c:v>1.445749098818454E-5</c:v>
                </c:pt>
                <c:pt idx="1419">
                  <c:v>1.5150674281102398E-5</c:v>
                </c:pt>
                <c:pt idx="1420">
                  <c:v>1.6358973243556375E-5</c:v>
                </c:pt>
                <c:pt idx="1421">
                  <c:v>1.9002790546582747E-5</c:v>
                </c:pt>
                <c:pt idx="1422">
                  <c:v>2.0719871105100314E-5</c:v>
                </c:pt>
                <c:pt idx="1423">
                  <c:v>1.957290861407071E-5</c:v>
                </c:pt>
                <c:pt idx="1424">
                  <c:v>1.8122406800267768E-5</c:v>
                </c:pt>
                <c:pt idx="1425">
                  <c:v>1.963488718951868E-5</c:v>
                </c:pt>
                <c:pt idx="1426">
                  <c:v>1.5926842183462647E-5</c:v>
                </c:pt>
                <c:pt idx="1427">
                  <c:v>2.0382550441615881E-5</c:v>
                </c:pt>
                <c:pt idx="1428">
                  <c:v>1.3917379336329869E-5</c:v>
                </c:pt>
                <c:pt idx="1429">
                  <c:v>1.2355510959995876E-5</c:v>
                </c:pt>
                <c:pt idx="1430">
                  <c:v>1.5730656092876839E-5</c:v>
                </c:pt>
                <c:pt idx="1431">
                  <c:v>1.3098861645700584E-5</c:v>
                </c:pt>
                <c:pt idx="1432">
                  <c:v>1.6878707889510007E-5</c:v>
                </c:pt>
                <c:pt idx="1433">
                  <c:v>9.1857105531566042E-6</c:v>
                </c:pt>
                <c:pt idx="1434">
                  <c:v>1.2250020150943644E-5</c:v>
                </c:pt>
                <c:pt idx="1435">
                  <c:v>1.5225578927583314E-5</c:v>
                </c:pt>
                <c:pt idx="1436">
                  <c:v>1.5015291107355296E-5</c:v>
                </c:pt>
                <c:pt idx="1437">
                  <c:v>1.6706914878398597E-5</c:v>
                </c:pt>
                <c:pt idx="1438">
                  <c:v>1.8637595131485889E-5</c:v>
                </c:pt>
                <c:pt idx="1439">
                  <c:v>2.0764467610101492E-5</c:v>
                </c:pt>
                <c:pt idx="1440">
                  <c:v>2.300604282239005E-5</c:v>
                </c:pt>
                <c:pt idx="1441">
                  <c:v>2.217646350763443E-5</c:v>
                </c:pt>
                <c:pt idx="1442">
                  <c:v>1.5354003234889094E-5</c:v>
                </c:pt>
                <c:pt idx="1443">
                  <c:v>1.3098789909033259E-5</c:v>
                </c:pt>
                <c:pt idx="1444">
                  <c:v>-1.9609470206340783E-6</c:v>
                </c:pt>
                <c:pt idx="1445">
                  <c:v>-8.8085036460317899E-7</c:v>
                </c:pt>
                <c:pt idx="1446">
                  <c:v>3.6882176294771498E-6</c:v>
                </c:pt>
                <c:pt idx="1447">
                  <c:v>8.6565577102245446E-6</c:v>
                </c:pt>
                <c:pt idx="1448">
                  <c:v>5.1693520168497083E-6</c:v>
                </c:pt>
                <c:pt idx="1449">
                  <c:v>5.3874005867687312E-6</c:v>
                </c:pt>
                <c:pt idx="1450">
                  <c:v>4.8690306164705408E-6</c:v>
                </c:pt>
                <c:pt idx="1451">
                  <c:v>5.2416819670195534E-6</c:v>
                </c:pt>
                <c:pt idx="1452">
                  <c:v>4.4533435133430551E-6</c:v>
                </c:pt>
                <c:pt idx="1453">
                  <c:v>1.1331524670389719E-5</c:v>
                </c:pt>
                <c:pt idx="1454">
                  <c:v>1.0470153685513517E-5</c:v>
                </c:pt>
                <c:pt idx="1455">
                  <c:v>1.274242027014737E-5</c:v>
                </c:pt>
                <c:pt idx="1456">
                  <c:v>1.7300354272451375E-5</c:v>
                </c:pt>
                <c:pt idx="1457">
                  <c:v>1.118835738677619E-4</c:v>
                </c:pt>
                <c:pt idx="1458">
                  <c:v>1.0868934385390075E-4</c:v>
                </c:pt>
                <c:pt idx="1459">
                  <c:v>1.7130236781784033E-4</c:v>
                </c:pt>
                <c:pt idx="1460">
                  <c:v>3.1585253741318159E-4</c:v>
                </c:pt>
                <c:pt idx="1461">
                  <c:v>3.5122981055509282E-4</c:v>
                </c:pt>
                <c:pt idx="1462">
                  <c:v>4.2823514957396748E-4</c:v>
                </c:pt>
                <c:pt idx="1463">
                  <c:v>4.2366047185309313E-4</c:v>
                </c:pt>
                <c:pt idx="1464">
                  <c:v>4.1087684057654843E-4</c:v>
                </c:pt>
                <c:pt idx="1465">
                  <c:v>4.1224722060444728E-4</c:v>
                </c:pt>
                <c:pt idx="1466">
                  <c:v>1.3816000997930304E-3</c:v>
                </c:pt>
                <c:pt idx="1467">
                  <c:v>1.3308739332727896E-3</c:v>
                </c:pt>
                <c:pt idx="1468">
                  <c:v>1.2989588266750318E-3</c:v>
                </c:pt>
                <c:pt idx="1469">
                  <c:v>1.4860211432437208E-3</c:v>
                </c:pt>
                <c:pt idx="1470">
                  <c:v>1.5517208692348672E-3</c:v>
                </c:pt>
                <c:pt idx="1471">
                  <c:v>1.5059759004945764E-3</c:v>
                </c:pt>
                <c:pt idx="1472">
                  <c:v>1.5104146382213081E-3</c:v>
                </c:pt>
                <c:pt idx="1473">
                  <c:v>1.4964262832521853E-3</c:v>
                </c:pt>
                <c:pt idx="1474">
                  <c:v>1.5562997880470403E-3</c:v>
                </c:pt>
                <c:pt idx="1475">
                  <c:v>1.7639101261091555E-3</c:v>
                </c:pt>
                <c:pt idx="1476">
                  <c:v>1.712124972963725E-3</c:v>
                </c:pt>
                <c:pt idx="1477">
                  <c:v>1.6542982503069117E-3</c:v>
                </c:pt>
                <c:pt idx="1478">
                  <c:v>1.608753595467976E-3</c:v>
                </c:pt>
                <c:pt idx="1479">
                  <c:v>1.6525827960191522E-3</c:v>
                </c:pt>
                <c:pt idx="1480">
                  <c:v>1.6020951065030585E-3</c:v>
                </c:pt>
                <c:pt idx="1481">
                  <c:v>1.6125580381848358E-3</c:v>
                </c:pt>
                <c:pt idx="1482">
                  <c:v>1.5870964065915914E-3</c:v>
                </c:pt>
                <c:pt idx="1483">
                  <c:v>1.5416745633905242E-3</c:v>
                </c:pt>
                <c:pt idx="1484">
                  <c:v>1.4977152465555418E-3</c:v>
                </c:pt>
                <c:pt idx="1485">
                  <c:v>1.4650798459929332E-3</c:v>
                </c:pt>
                <c:pt idx="1486">
                  <c:v>1.4087918880100593E-3</c:v>
                </c:pt>
                <c:pt idx="1487">
                  <c:v>1.7559283208275949E-3</c:v>
                </c:pt>
                <c:pt idx="1488">
                  <c:v>1.7047399680132961E-3</c:v>
                </c:pt>
                <c:pt idx="1489">
                  <c:v>1.6507691572516365E-3</c:v>
                </c:pt>
                <c:pt idx="1490">
                  <c:v>1.5993992894772981E-3</c:v>
                </c:pt>
                <c:pt idx="1491">
                  <c:v>1.5930926811417532E-3</c:v>
                </c:pt>
                <c:pt idx="1492">
                  <c:v>1.6174922274955832E-3</c:v>
                </c:pt>
                <c:pt idx="1493">
                  <c:v>1.6294761158344585E-3</c:v>
                </c:pt>
                <c:pt idx="1494">
                  <c:v>1.5914188873145628E-3</c:v>
                </c:pt>
                <c:pt idx="1495">
                  <c:v>1.6685669535186807E-3</c:v>
                </c:pt>
                <c:pt idx="1496">
                  <c:v>1.6570540849297731E-3</c:v>
                </c:pt>
                <c:pt idx="1497">
                  <c:v>1.7430516021489462E-3</c:v>
                </c:pt>
                <c:pt idx="1498">
                  <c:v>1.7006735201828386E-3</c:v>
                </c:pt>
                <c:pt idx="1499">
                  <c:v>1.6926155594523793E-3</c:v>
                </c:pt>
                <c:pt idx="1500">
                  <c:v>1.6427326156812172E-3</c:v>
                </c:pt>
                <c:pt idx="1501">
                  <c:v>1.6831407168687938E-3</c:v>
                </c:pt>
                <c:pt idx="1502">
                  <c:v>1.6335102924184075E-3</c:v>
                </c:pt>
                <c:pt idx="1503">
                  <c:v>1.8001001947305273E-3</c:v>
                </c:pt>
                <c:pt idx="1504">
                  <c:v>1.7549327989878276E-3</c:v>
                </c:pt>
                <c:pt idx="1505">
                  <c:v>1.7064414462829491E-3</c:v>
                </c:pt>
                <c:pt idx="1506">
                  <c:v>1.6552838381861492E-3</c:v>
                </c:pt>
                <c:pt idx="1507">
                  <c:v>1.6658291150625328E-3</c:v>
                </c:pt>
                <c:pt idx="1508">
                  <c:v>1.7030042728862561E-3</c:v>
                </c:pt>
                <c:pt idx="1509">
                  <c:v>1.703561809534483E-3</c:v>
                </c:pt>
                <c:pt idx="1510">
                  <c:v>1.8798886874203796E-3</c:v>
                </c:pt>
                <c:pt idx="1511">
                  <c:v>1.902856448047672E-3</c:v>
                </c:pt>
                <c:pt idx="1512">
                  <c:v>1.8731853386506816E-3</c:v>
                </c:pt>
                <c:pt idx="1513">
                  <c:v>1.8183937210893232E-3</c:v>
                </c:pt>
                <c:pt idx="1514">
                  <c:v>1.7690994749460054E-3</c:v>
                </c:pt>
                <c:pt idx="1515">
                  <c:v>1.7202529251760014E-3</c:v>
                </c:pt>
                <c:pt idx="1516">
                  <c:v>1.7119636701221478E-3</c:v>
                </c:pt>
                <c:pt idx="1517">
                  <c:v>1.6712950137533187E-3</c:v>
                </c:pt>
                <c:pt idx="1518">
                  <c:v>1.8608891204174296E-3</c:v>
                </c:pt>
                <c:pt idx="1519">
                  <c:v>1.8886813786778663E-3</c:v>
                </c:pt>
                <c:pt idx="1520">
                  <c:v>1.9156521916722383E-3</c:v>
                </c:pt>
                <c:pt idx="1521">
                  <c:v>1.8618735564566275E-3</c:v>
                </c:pt>
                <c:pt idx="1522">
                  <c:v>1.8252697341505128E-3</c:v>
                </c:pt>
                <c:pt idx="1523">
                  <c:v>1.8564071539643641E-3</c:v>
                </c:pt>
                <c:pt idx="1524">
                  <c:v>1.7954050445485492E-3</c:v>
                </c:pt>
                <c:pt idx="1525">
                  <c:v>1.7585585182713906E-3</c:v>
                </c:pt>
                <c:pt idx="1526">
                  <c:v>1.6908157912694005E-3</c:v>
                </c:pt>
                <c:pt idx="1527">
                  <c:v>1.6443789210760648E-3</c:v>
                </c:pt>
                <c:pt idx="1528">
                  <c:v>1.706831357845258E-3</c:v>
                </c:pt>
                <c:pt idx="1529">
                  <c:v>1.7456079756633402E-3</c:v>
                </c:pt>
                <c:pt idx="1530">
                  <c:v>1.7550445615813108E-3</c:v>
                </c:pt>
                <c:pt idx="1531">
                  <c:v>1.7105778988888614E-3</c:v>
                </c:pt>
                <c:pt idx="1532">
                  <c:v>1.6325324935208703E-3</c:v>
                </c:pt>
                <c:pt idx="1533">
                  <c:v>1.5732397806650581E-3</c:v>
                </c:pt>
                <c:pt idx="1534">
                  <c:v>1.5476247216797774E-3</c:v>
                </c:pt>
                <c:pt idx="1535">
                  <c:v>1.5582623902107137E-3</c:v>
                </c:pt>
                <c:pt idx="1536">
                  <c:v>1.5985588902939077E-3</c:v>
                </c:pt>
                <c:pt idx="1537">
                  <c:v>2.4598253469274569E-3</c:v>
                </c:pt>
                <c:pt idx="1538">
                  <c:v>2.3842595016867105E-3</c:v>
                </c:pt>
                <c:pt idx="1539">
                  <c:v>2.3011561848466848E-3</c:v>
                </c:pt>
                <c:pt idx="1540">
                  <c:v>2.26745399110814E-3</c:v>
                </c:pt>
                <c:pt idx="1541">
                  <c:v>2.2033157201205348E-3</c:v>
                </c:pt>
                <c:pt idx="1542">
                  <c:v>2.2085137853439536E-3</c:v>
                </c:pt>
                <c:pt idx="1543">
                  <c:v>2.1356146869840088E-3</c:v>
                </c:pt>
                <c:pt idx="1544">
                  <c:v>2.2006171523638513E-3</c:v>
                </c:pt>
                <c:pt idx="1545">
                  <c:v>2.1239038345470078E-3</c:v>
                </c:pt>
                <c:pt idx="1546">
                  <c:v>2.1888798452374364E-3</c:v>
                </c:pt>
                <c:pt idx="1547">
                  <c:v>2.6369967729472838E-3</c:v>
                </c:pt>
                <c:pt idx="1548">
                  <c:v>2.6388378640259356E-3</c:v>
                </c:pt>
                <c:pt idx="1549">
                  <c:v>3.0146269769542869E-3</c:v>
                </c:pt>
                <c:pt idx="1550">
                  <c:v>2.9311830192226603E-3</c:v>
                </c:pt>
                <c:pt idx="1551">
                  <c:v>3.2738166641759817E-3</c:v>
                </c:pt>
                <c:pt idx="1552">
                  <c:v>3.1722075621104292E-3</c:v>
                </c:pt>
                <c:pt idx="1553">
                  <c:v>3.0759929537942264E-3</c:v>
                </c:pt>
                <c:pt idx="1554">
                  <c:v>3.1201302063408355E-3</c:v>
                </c:pt>
                <c:pt idx="1555">
                  <c:v>3.0645607628369195E-3</c:v>
                </c:pt>
                <c:pt idx="1556">
                  <c:v>3.0020418347035389E-3</c:v>
                </c:pt>
                <c:pt idx="1557">
                  <c:v>2.9133992617464705E-3</c:v>
                </c:pt>
                <c:pt idx="1558">
                  <c:v>2.8396549931494698E-3</c:v>
                </c:pt>
                <c:pt idx="1559">
                  <c:v>2.9615747555526775E-3</c:v>
                </c:pt>
                <c:pt idx="1560">
                  <c:v>2.9120108863913844E-3</c:v>
                </c:pt>
                <c:pt idx="1561">
                  <c:v>2.8509997065513243E-3</c:v>
                </c:pt>
                <c:pt idx="1562">
                  <c:v>2.7831350445131132E-3</c:v>
                </c:pt>
                <c:pt idx="1563">
                  <c:v>2.7123708958003618E-3</c:v>
                </c:pt>
                <c:pt idx="1564">
                  <c:v>2.6598792587199916E-3</c:v>
                </c:pt>
                <c:pt idx="1565">
                  <c:v>2.5812499096963806E-3</c:v>
                </c:pt>
                <c:pt idx="1566">
                  <c:v>2.4697338619815755E-3</c:v>
                </c:pt>
                <c:pt idx="1567">
                  <c:v>2.4468389465225888E-3</c:v>
                </c:pt>
                <c:pt idx="1568">
                  <c:v>2.3502718145580626E-3</c:v>
                </c:pt>
                <c:pt idx="1569">
                  <c:v>2.3464232169695628E-3</c:v>
                </c:pt>
                <c:pt idx="1570">
                  <c:v>2.2617714077439025E-3</c:v>
                </c:pt>
                <c:pt idx="1571">
                  <c:v>2.1784851127269324E-3</c:v>
                </c:pt>
                <c:pt idx="1572">
                  <c:v>2.193000479475586E-3</c:v>
                </c:pt>
                <c:pt idx="1573">
                  <c:v>2.5095861364333055E-3</c:v>
                </c:pt>
                <c:pt idx="1574">
                  <c:v>2.5588345826782787E-3</c:v>
                </c:pt>
                <c:pt idx="1575">
                  <c:v>2.4683633320895684E-3</c:v>
                </c:pt>
                <c:pt idx="1576">
                  <c:v>2.4225521970606631E-3</c:v>
                </c:pt>
                <c:pt idx="1577">
                  <c:v>2.3410297051031422E-3</c:v>
                </c:pt>
                <c:pt idx="1578">
                  <c:v>2.2669214472868428E-3</c:v>
                </c:pt>
                <c:pt idx="1579">
                  <c:v>2.3295872276027064E-3</c:v>
                </c:pt>
                <c:pt idx="1580">
                  <c:v>2.2593433295595169E-3</c:v>
                </c:pt>
                <c:pt idx="1581">
                  <c:v>2.2074749647084538E-3</c:v>
                </c:pt>
                <c:pt idx="1582">
                  <c:v>2.139560828021107E-3</c:v>
                </c:pt>
                <c:pt idx="1583">
                  <c:v>2.0771350636789566E-3</c:v>
                </c:pt>
                <c:pt idx="1584">
                  <c:v>2.0308591783046678E-3</c:v>
                </c:pt>
                <c:pt idx="1585">
                  <c:v>1.9617522700665028E-3</c:v>
                </c:pt>
                <c:pt idx="1586">
                  <c:v>2.1222511876730862E-3</c:v>
                </c:pt>
                <c:pt idx="1587">
                  <c:v>2.0909004805776694E-3</c:v>
                </c:pt>
                <c:pt idx="1588">
                  <c:v>2.0423741959138841E-3</c:v>
                </c:pt>
                <c:pt idx="1589">
                  <c:v>2.0037958342201761E-3</c:v>
                </c:pt>
                <c:pt idx="1590">
                  <c:v>2.102516279305148E-3</c:v>
                </c:pt>
                <c:pt idx="1591">
                  <c:v>2.0471784075419951E-3</c:v>
                </c:pt>
                <c:pt idx="1592">
                  <c:v>1.9827297535332114E-3</c:v>
                </c:pt>
                <c:pt idx="1593">
                  <c:v>1.9187716261297603E-3</c:v>
                </c:pt>
                <c:pt idx="1594">
                  <c:v>1.8497511708148446E-3</c:v>
                </c:pt>
                <c:pt idx="1595">
                  <c:v>1.9437717520371972E-3</c:v>
                </c:pt>
                <c:pt idx="1596">
                  <c:v>1.9108480337210476E-3</c:v>
                </c:pt>
                <c:pt idx="1597">
                  <c:v>1.8770881393690628E-3</c:v>
                </c:pt>
                <c:pt idx="1598">
                  <c:v>1.9507230505004117E-3</c:v>
                </c:pt>
                <c:pt idx="1599">
                  <c:v>1.9067283995611612E-3</c:v>
                </c:pt>
                <c:pt idx="1600">
                  <c:v>1.8545518613992983E-3</c:v>
                </c:pt>
                <c:pt idx="1601">
                  <c:v>1.8504057640750175E-3</c:v>
                </c:pt>
                <c:pt idx="1602">
                  <c:v>2.0204524086258713E-3</c:v>
                </c:pt>
                <c:pt idx="1603">
                  <c:v>1.9581351242230539E-3</c:v>
                </c:pt>
                <c:pt idx="1604">
                  <c:v>1.9047485471370693E-3</c:v>
                </c:pt>
                <c:pt idx="1605">
                  <c:v>1.854876412073634E-3</c:v>
                </c:pt>
                <c:pt idx="1606">
                  <c:v>1.8248702892276366E-3</c:v>
                </c:pt>
                <c:pt idx="1607">
                  <c:v>1.7779678621270036E-3</c:v>
                </c:pt>
                <c:pt idx="1608">
                  <c:v>1.7206971045956058E-3</c:v>
                </c:pt>
                <c:pt idx="1609">
                  <c:v>1.7063540435761663E-3</c:v>
                </c:pt>
                <c:pt idx="1610">
                  <c:v>1.8027527622599085E-3</c:v>
                </c:pt>
                <c:pt idx="1611">
                  <c:v>1.8060004395774481E-3</c:v>
                </c:pt>
                <c:pt idx="1612">
                  <c:v>1.7751554824251402E-3</c:v>
                </c:pt>
                <c:pt idx="1613">
                  <c:v>1.6997070776468904E-3</c:v>
                </c:pt>
                <c:pt idx="1614">
                  <c:v>1.657495392370271E-3</c:v>
                </c:pt>
                <c:pt idx="1615">
                  <c:v>1.6391249467081473E-3</c:v>
                </c:pt>
                <c:pt idx="1616">
                  <c:v>1.6001684166478171E-3</c:v>
                </c:pt>
                <c:pt idx="1617">
                  <c:v>1.6187479802355056E-3</c:v>
                </c:pt>
                <c:pt idx="1618">
                  <c:v>1.5936869106294297E-3</c:v>
                </c:pt>
                <c:pt idx="1619">
                  <c:v>1.5466058590235623E-3</c:v>
                </c:pt>
                <c:pt idx="1620">
                  <c:v>1.7227445261023887E-3</c:v>
                </c:pt>
                <c:pt idx="1621">
                  <c:v>1.7958387358538266E-3</c:v>
                </c:pt>
                <c:pt idx="1622">
                  <c:v>1.7847788853575909E-3</c:v>
                </c:pt>
                <c:pt idx="1623">
                  <c:v>1.7304847168107468E-3</c:v>
                </c:pt>
                <c:pt idx="1624">
                  <c:v>1.8257750777923912E-3</c:v>
                </c:pt>
                <c:pt idx="1625">
                  <c:v>1.7559718609577513E-3</c:v>
                </c:pt>
                <c:pt idx="1626">
                  <c:v>1.8717247694971342E-3</c:v>
                </c:pt>
                <c:pt idx="1627">
                  <c:v>1.8025821690283779E-3</c:v>
                </c:pt>
                <c:pt idx="1628">
                  <c:v>1.8416441415258443E-3</c:v>
                </c:pt>
                <c:pt idx="1629">
                  <c:v>2.3010521368023377E-3</c:v>
                </c:pt>
                <c:pt idx="1630">
                  <c:v>2.2594979399125615E-3</c:v>
                </c:pt>
                <c:pt idx="1631">
                  <c:v>2.2282308379930355E-3</c:v>
                </c:pt>
                <c:pt idx="1632">
                  <c:v>2.1933492324984981E-3</c:v>
                </c:pt>
                <c:pt idx="1633">
                  <c:v>2.1832413684648474E-3</c:v>
                </c:pt>
                <c:pt idx="1634">
                  <c:v>2.1542708392401971E-3</c:v>
                </c:pt>
                <c:pt idx="1635">
                  <c:v>2.1127112752043187E-3</c:v>
                </c:pt>
                <c:pt idx="1636">
                  <c:v>2.0439485074019402E-3</c:v>
                </c:pt>
                <c:pt idx="1637">
                  <c:v>2.0458065981925344E-3</c:v>
                </c:pt>
                <c:pt idx="1638">
                  <c:v>2.0194676962934205E-3</c:v>
                </c:pt>
                <c:pt idx="1639">
                  <c:v>1.993554212469285E-3</c:v>
                </c:pt>
                <c:pt idx="1640">
                  <c:v>1.9799532337469623E-3</c:v>
                </c:pt>
                <c:pt idx="1641">
                  <c:v>1.9043824478441919E-3</c:v>
                </c:pt>
                <c:pt idx="1642">
                  <c:v>2.2543706317091051E-3</c:v>
                </c:pt>
                <c:pt idx="1643">
                  <c:v>2.8907988475875249E-3</c:v>
                </c:pt>
                <c:pt idx="1644">
                  <c:v>2.9309374034333598E-3</c:v>
                </c:pt>
                <c:pt idx="1645">
                  <c:v>2.9921982860832519E-3</c:v>
                </c:pt>
                <c:pt idx="1646">
                  <c:v>2.9225627816520084E-3</c:v>
                </c:pt>
                <c:pt idx="1647">
                  <c:v>3.0122975416457393E-3</c:v>
                </c:pt>
                <c:pt idx="1648">
                  <c:v>3.082534081153083E-3</c:v>
                </c:pt>
                <c:pt idx="1649">
                  <c:v>3.0976087856521219E-3</c:v>
                </c:pt>
                <c:pt idx="1650">
                  <c:v>3.0028041377898936E-3</c:v>
                </c:pt>
                <c:pt idx="1651">
                  <c:v>2.9384030054052457E-3</c:v>
                </c:pt>
                <c:pt idx="1652">
                  <c:v>2.8602263486858983E-3</c:v>
                </c:pt>
                <c:pt idx="1653">
                  <c:v>2.8711685848382606E-3</c:v>
                </c:pt>
                <c:pt idx="1654">
                  <c:v>2.8632232265371422E-3</c:v>
                </c:pt>
                <c:pt idx="1655">
                  <c:v>2.7728563629570054E-3</c:v>
                </c:pt>
                <c:pt idx="1656">
                  <c:v>3.0644218350146741E-3</c:v>
                </c:pt>
                <c:pt idx="1657">
                  <c:v>2.966065901550559E-3</c:v>
                </c:pt>
                <c:pt idx="1658">
                  <c:v>3.1577844380765935E-3</c:v>
                </c:pt>
                <c:pt idx="1659">
                  <c:v>3.1205025425036898E-3</c:v>
                </c:pt>
                <c:pt idx="1660">
                  <c:v>3.1263958810083437E-3</c:v>
                </c:pt>
                <c:pt idx="1661">
                  <c:v>3.0367611117761389E-3</c:v>
                </c:pt>
                <c:pt idx="1662">
                  <c:v>2.942040919107285E-3</c:v>
                </c:pt>
                <c:pt idx="1663">
                  <c:v>4.4494426182119908E-3</c:v>
                </c:pt>
                <c:pt idx="1664">
                  <c:v>4.5540232685589519E-3</c:v>
                </c:pt>
                <c:pt idx="1665">
                  <c:v>4.403311004704983E-3</c:v>
                </c:pt>
                <c:pt idx="1666">
                  <c:v>4.3320933293839658E-3</c:v>
                </c:pt>
                <c:pt idx="1667">
                  <c:v>4.2086623879166816E-3</c:v>
                </c:pt>
                <c:pt idx="1668">
                  <c:v>4.1134576038734999E-3</c:v>
                </c:pt>
                <c:pt idx="1669">
                  <c:v>4.0666327408724169E-3</c:v>
                </c:pt>
                <c:pt idx="1670">
                  <c:v>3.9390537266781227E-3</c:v>
                </c:pt>
                <c:pt idx="1671">
                  <c:v>3.8063859666454787E-3</c:v>
                </c:pt>
                <c:pt idx="1672">
                  <c:v>3.7378214329217684E-3</c:v>
                </c:pt>
                <c:pt idx="1673">
                  <c:v>3.634109558117167E-3</c:v>
                </c:pt>
                <c:pt idx="1674">
                  <c:v>3.6164251073186248E-3</c:v>
                </c:pt>
                <c:pt idx="1675">
                  <c:v>3.5808177124332934E-3</c:v>
                </c:pt>
                <c:pt idx="1676">
                  <c:v>3.4695834627819513E-3</c:v>
                </c:pt>
                <c:pt idx="1677">
                  <c:v>3.3541718179963508E-3</c:v>
                </c:pt>
                <c:pt idx="1678">
                  <c:v>3.2482958460924613E-3</c:v>
                </c:pt>
                <c:pt idx="1679">
                  <c:v>3.2197109814049488E-3</c:v>
                </c:pt>
                <c:pt idx="1680">
                  <c:v>3.1398368101458744E-3</c:v>
                </c:pt>
                <c:pt idx="1681">
                  <c:v>3.0356860558744302E-3</c:v>
                </c:pt>
                <c:pt idx="1682">
                  <c:v>2.9569131570841068E-3</c:v>
                </c:pt>
                <c:pt idx="1683">
                  <c:v>2.861368447374682E-3</c:v>
                </c:pt>
                <c:pt idx="1684">
                  <c:v>2.7812478150871364E-3</c:v>
                </c:pt>
                <c:pt idx="1685">
                  <c:v>2.6965172648743757E-3</c:v>
                </c:pt>
                <c:pt idx="1686">
                  <c:v>2.6045290638351372E-3</c:v>
                </c:pt>
                <c:pt idx="1687">
                  <c:v>2.5769652295151145E-3</c:v>
                </c:pt>
                <c:pt idx="1688">
                  <c:v>2.4986907641865353E-3</c:v>
                </c:pt>
                <c:pt idx="1689">
                  <c:v>2.5144322521444139E-3</c:v>
                </c:pt>
                <c:pt idx="1690">
                  <c:v>2.4127720281389279E-3</c:v>
                </c:pt>
                <c:pt idx="1691">
                  <c:v>2.350131377964648E-3</c:v>
                </c:pt>
                <c:pt idx="1692">
                  <c:v>2.2740794288264548E-3</c:v>
                </c:pt>
                <c:pt idx="1693">
                  <c:v>2.2249467461869545E-3</c:v>
                </c:pt>
                <c:pt idx="1694">
                  <c:v>2.155014687881123E-3</c:v>
                </c:pt>
                <c:pt idx="1695">
                  <c:v>2.1038379021775691E-3</c:v>
                </c:pt>
                <c:pt idx="1696">
                  <c:v>1.992209855955546E-3</c:v>
                </c:pt>
                <c:pt idx="1697">
                  <c:v>1.9275237215193716E-3</c:v>
                </c:pt>
                <c:pt idx="1698">
                  <c:v>1.8972684416370224E-3</c:v>
                </c:pt>
                <c:pt idx="1699">
                  <c:v>1.8187830985173458E-3</c:v>
                </c:pt>
                <c:pt idx="1700">
                  <c:v>1.8130787279851486E-3</c:v>
                </c:pt>
                <c:pt idx="1701">
                  <c:v>1.7746606552643462E-3</c:v>
                </c:pt>
                <c:pt idx="1702">
                  <c:v>1.7266678511749531E-3</c:v>
                </c:pt>
                <c:pt idx="1703">
                  <c:v>1.6948092190362063E-3</c:v>
                </c:pt>
                <c:pt idx="1704">
                  <c:v>1.6594138827439779E-3</c:v>
                </c:pt>
                <c:pt idx="1705">
                  <c:v>1.6051265018892948E-3</c:v>
                </c:pt>
                <c:pt idx="1706">
                  <c:v>1.5483480438042122E-3</c:v>
                </c:pt>
                <c:pt idx="1707">
                  <c:v>1.4866571859210522E-3</c:v>
                </c:pt>
                <c:pt idx="1708">
                  <c:v>1.43366299514351E-3</c:v>
                </c:pt>
                <c:pt idx="1709">
                  <c:v>1.3418778092260126E-3</c:v>
                </c:pt>
                <c:pt idx="1710">
                  <c:v>1.3569777375004467E-3</c:v>
                </c:pt>
                <c:pt idx="1711">
                  <c:v>1.3138164004755115E-3</c:v>
                </c:pt>
                <c:pt idx="1712">
                  <c:v>1.2914663121363179E-3</c:v>
                </c:pt>
                <c:pt idx="1713">
                  <c:v>1.2928392826962068E-3</c:v>
                </c:pt>
                <c:pt idx="1714">
                  <c:v>1.2530874945664539E-3</c:v>
                </c:pt>
                <c:pt idx="1715">
                  <c:v>1.2140185627784491E-3</c:v>
                </c:pt>
                <c:pt idx="1716">
                  <c:v>1.1484995208568718E-3</c:v>
                </c:pt>
                <c:pt idx="1717">
                  <c:v>1.1140600473279652E-3</c:v>
                </c:pt>
                <c:pt idx="1718">
                  <c:v>1.0858754438162416E-3</c:v>
                </c:pt>
                <c:pt idx="1719">
                  <c:v>1.0506385266845534E-3</c:v>
                </c:pt>
                <c:pt idx="1720">
                  <c:v>9.7074633488476475E-4</c:v>
                </c:pt>
                <c:pt idx="1721">
                  <c:v>1.0018762727560062E-3</c:v>
                </c:pt>
                <c:pt idx="1722">
                  <c:v>1.0344742421234592E-3</c:v>
                </c:pt>
                <c:pt idx="1723">
                  <c:v>1.0119761291570955E-3</c:v>
                </c:pt>
                <c:pt idx="1724">
                  <c:v>9.3423271424538301E-4</c:v>
                </c:pt>
                <c:pt idx="1725">
                  <c:v>9.1182508537763671E-4</c:v>
                </c:pt>
                <c:pt idx="1726">
                  <c:v>8.8286159240128089E-4</c:v>
                </c:pt>
                <c:pt idx="1727">
                  <c:v>8.2309544673785648E-4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RISKSTATS!$BH$2:$BH$2200</c:f>
              <c:numCache>
                <c:formatCode>0.00%</c:formatCode>
                <c:ptCount val="2199"/>
                <c:pt idx="1135">
                  <c:v>2.0838339720637483E-3</c:v>
                </c:pt>
                <c:pt idx="1136">
                  <c:v>2.2411534371436248E-3</c:v>
                </c:pt>
                <c:pt idx="1137">
                  <c:v>2.173123846933855E-3</c:v>
                </c:pt>
                <c:pt idx="1138">
                  <c:v>2.1495877407433348E-3</c:v>
                </c:pt>
                <c:pt idx="1139">
                  <c:v>2.1666872562395301E-3</c:v>
                </c:pt>
                <c:pt idx="1140">
                  <c:v>2.1647251786002025E-3</c:v>
                </c:pt>
                <c:pt idx="1141">
                  <c:v>2.2731500890257887E-3</c:v>
                </c:pt>
                <c:pt idx="1142">
                  <c:v>2.4521426739671191E-3</c:v>
                </c:pt>
                <c:pt idx="1143">
                  <c:v>2.7166406168642842E-3</c:v>
                </c:pt>
                <c:pt idx="1144">
                  <c:v>3.1249611259580043E-3</c:v>
                </c:pt>
                <c:pt idx="1145">
                  <c:v>3.0426385672098922E-3</c:v>
                </c:pt>
                <c:pt idx="1146">
                  <c:v>2.949928216071917E-3</c:v>
                </c:pt>
                <c:pt idx="1147">
                  <c:v>2.8630855541179898E-3</c:v>
                </c:pt>
                <c:pt idx="1148">
                  <c:v>2.8353908894188564E-3</c:v>
                </c:pt>
                <c:pt idx="1149">
                  <c:v>2.8329818201526654E-3</c:v>
                </c:pt>
                <c:pt idx="1150">
                  <c:v>2.8377765875417437E-3</c:v>
                </c:pt>
                <c:pt idx="1151">
                  <c:v>3.6032061037177842E-3</c:v>
                </c:pt>
                <c:pt idx="1152">
                  <c:v>3.8435624893735526E-3</c:v>
                </c:pt>
                <c:pt idx="1153">
                  <c:v>3.8199801190843116E-3</c:v>
                </c:pt>
                <c:pt idx="1154">
                  <c:v>3.7106786043238499E-3</c:v>
                </c:pt>
                <c:pt idx="1155">
                  <c:v>3.7983698783596023E-3</c:v>
                </c:pt>
                <c:pt idx="1156">
                  <c:v>3.7172776651666446E-3</c:v>
                </c:pt>
                <c:pt idx="1157">
                  <c:v>4.4831374581030268E-3</c:v>
                </c:pt>
                <c:pt idx="1158">
                  <c:v>4.3768047650156071E-3</c:v>
                </c:pt>
                <c:pt idx="1159">
                  <c:v>4.3318452856270159E-3</c:v>
                </c:pt>
                <c:pt idx="1160">
                  <c:v>4.2332564312337236E-3</c:v>
                </c:pt>
                <c:pt idx="1161">
                  <c:v>4.2045385401513992E-3</c:v>
                </c:pt>
                <c:pt idx="1162">
                  <c:v>4.0893015983252375E-3</c:v>
                </c:pt>
                <c:pt idx="1163">
                  <c:v>4.0544967250148766E-3</c:v>
                </c:pt>
                <c:pt idx="1164">
                  <c:v>3.9801134236243608E-3</c:v>
                </c:pt>
                <c:pt idx="1165">
                  <c:v>3.9547652330550942E-3</c:v>
                </c:pt>
                <c:pt idx="1166">
                  <c:v>3.8429804296155859E-3</c:v>
                </c:pt>
                <c:pt idx="1167">
                  <c:v>3.8449978678338909E-3</c:v>
                </c:pt>
                <c:pt idx="1168">
                  <c:v>3.7304263541624717E-3</c:v>
                </c:pt>
                <c:pt idx="1169">
                  <c:v>3.7525332230340862E-3</c:v>
                </c:pt>
                <c:pt idx="1170">
                  <c:v>3.6400114360887093E-3</c:v>
                </c:pt>
                <c:pt idx="1171">
                  <c:v>3.5773910997432528E-3</c:v>
                </c:pt>
                <c:pt idx="1172">
                  <c:v>3.4742214053969799E-3</c:v>
                </c:pt>
                <c:pt idx="1173">
                  <c:v>3.3967962318275043E-3</c:v>
                </c:pt>
                <c:pt idx="1174">
                  <c:v>3.3187409348114471E-3</c:v>
                </c:pt>
                <c:pt idx="1175">
                  <c:v>3.234786314018748E-3</c:v>
                </c:pt>
                <c:pt idx="1176">
                  <c:v>3.1733017273528909E-3</c:v>
                </c:pt>
                <c:pt idx="1177">
                  <c:v>4.2734315323446114E-3</c:v>
                </c:pt>
                <c:pt idx="1178">
                  <c:v>4.1498397405864262E-3</c:v>
                </c:pt>
                <c:pt idx="1179">
                  <c:v>4.027758882185384E-3</c:v>
                </c:pt>
                <c:pt idx="1180">
                  <c:v>3.9097829852580744E-3</c:v>
                </c:pt>
                <c:pt idx="1181">
                  <c:v>3.810997370305593E-3</c:v>
                </c:pt>
                <c:pt idx="1182">
                  <c:v>4.0208692626494099E-3</c:v>
                </c:pt>
                <c:pt idx="1183">
                  <c:v>3.9091093581319148E-3</c:v>
                </c:pt>
                <c:pt idx="1184">
                  <c:v>4.2056549091564858E-3</c:v>
                </c:pt>
                <c:pt idx="1185">
                  <c:v>4.1014615702880649E-3</c:v>
                </c:pt>
                <c:pt idx="1186">
                  <c:v>3.9764457239594405E-3</c:v>
                </c:pt>
                <c:pt idx="1187">
                  <c:v>4.3586010333157288E-3</c:v>
                </c:pt>
                <c:pt idx="1188">
                  <c:v>4.3270120451659117E-3</c:v>
                </c:pt>
                <c:pt idx="1189">
                  <c:v>4.2038601648008087E-3</c:v>
                </c:pt>
                <c:pt idx="1190">
                  <c:v>4.1122589199867176E-3</c:v>
                </c:pt>
                <c:pt idx="1191">
                  <c:v>4.3835218881500557E-3</c:v>
                </c:pt>
                <c:pt idx="1192">
                  <c:v>4.2585039687839509E-3</c:v>
                </c:pt>
                <c:pt idx="1193">
                  <c:v>4.6803497804908702E-3</c:v>
                </c:pt>
                <c:pt idx="1194">
                  <c:v>4.5390409350727018E-3</c:v>
                </c:pt>
                <c:pt idx="1195">
                  <c:v>4.4066567438232306E-3</c:v>
                </c:pt>
                <c:pt idx="1196">
                  <c:v>4.644321094631876E-3</c:v>
                </c:pt>
                <c:pt idx="1197">
                  <c:v>4.6884633879832674E-3</c:v>
                </c:pt>
                <c:pt idx="1198">
                  <c:v>4.5605266736394104E-3</c:v>
                </c:pt>
                <c:pt idx="1199">
                  <c:v>4.5885536208760697E-3</c:v>
                </c:pt>
                <c:pt idx="1200">
                  <c:v>5.1831417947297625E-3</c:v>
                </c:pt>
                <c:pt idx="1201">
                  <c:v>5.5025677648139534E-3</c:v>
                </c:pt>
                <c:pt idx="1202">
                  <c:v>5.3421680259961033E-3</c:v>
                </c:pt>
                <c:pt idx="1203">
                  <c:v>5.537696858705381E-3</c:v>
                </c:pt>
                <c:pt idx="1204">
                  <c:v>6.0452871763346577E-3</c:v>
                </c:pt>
                <c:pt idx="1205">
                  <c:v>6.0670694933375943E-3</c:v>
                </c:pt>
                <c:pt idx="1206">
                  <c:v>5.8823215633482103E-3</c:v>
                </c:pt>
                <c:pt idx="1207">
                  <c:v>5.7301491605499756E-3</c:v>
                </c:pt>
                <c:pt idx="1208">
                  <c:v>5.6877869261013157E-3</c:v>
                </c:pt>
                <c:pt idx="1209">
                  <c:v>5.5755482861472904E-3</c:v>
                </c:pt>
                <c:pt idx="1210">
                  <c:v>5.5084410295698086E-3</c:v>
                </c:pt>
                <c:pt idx="1211">
                  <c:v>5.5319986350991692E-3</c:v>
                </c:pt>
                <c:pt idx="1212">
                  <c:v>5.3752907068030176E-3</c:v>
                </c:pt>
                <c:pt idx="1213">
                  <c:v>5.2156127234910211E-3</c:v>
                </c:pt>
                <c:pt idx="1214">
                  <c:v>5.5993941503842005E-3</c:v>
                </c:pt>
                <c:pt idx="1215">
                  <c:v>5.4583589328068638E-3</c:v>
                </c:pt>
                <c:pt idx="1216">
                  <c:v>5.2920104156378659E-3</c:v>
                </c:pt>
                <c:pt idx="1217">
                  <c:v>5.1643606907560225E-3</c:v>
                </c:pt>
                <c:pt idx="1218">
                  <c:v>5.006902256096811E-3</c:v>
                </c:pt>
                <c:pt idx="1219">
                  <c:v>4.8645115111030689E-3</c:v>
                </c:pt>
                <c:pt idx="1220">
                  <c:v>4.7281210149027258E-3</c:v>
                </c:pt>
                <c:pt idx="1221">
                  <c:v>4.6672032357295912E-3</c:v>
                </c:pt>
                <c:pt idx="1222">
                  <c:v>4.5656983191892497E-3</c:v>
                </c:pt>
                <c:pt idx="1223">
                  <c:v>4.5151113076263415E-3</c:v>
                </c:pt>
                <c:pt idx="1224">
                  <c:v>4.3932702302517624E-3</c:v>
                </c:pt>
                <c:pt idx="1225">
                  <c:v>4.6253162537249334E-3</c:v>
                </c:pt>
                <c:pt idx="1226">
                  <c:v>4.4852639302731256E-3</c:v>
                </c:pt>
                <c:pt idx="1227">
                  <c:v>4.5301579971595389E-3</c:v>
                </c:pt>
                <c:pt idx="1228">
                  <c:v>4.401440626879252E-3</c:v>
                </c:pt>
                <c:pt idx="1229">
                  <c:v>4.2724382233944131E-3</c:v>
                </c:pt>
                <c:pt idx="1230">
                  <c:v>4.2676666029691553E-3</c:v>
                </c:pt>
                <c:pt idx="1231">
                  <c:v>4.2833567945715799E-3</c:v>
                </c:pt>
                <c:pt idx="1232">
                  <c:v>4.2237211284663293E-3</c:v>
                </c:pt>
                <c:pt idx="1233">
                  <c:v>4.1540590980780169E-3</c:v>
                </c:pt>
                <c:pt idx="1234">
                  <c:v>4.2516433174600394E-3</c:v>
                </c:pt>
                <c:pt idx="1235">
                  <c:v>4.2414398255355224E-3</c:v>
                </c:pt>
                <c:pt idx="1236">
                  <c:v>4.1150170015201272E-3</c:v>
                </c:pt>
                <c:pt idx="1237">
                  <c:v>4.0714517741436999E-3</c:v>
                </c:pt>
                <c:pt idx="1238">
                  <c:v>3.9997193931593546E-3</c:v>
                </c:pt>
                <c:pt idx="1239">
                  <c:v>3.9385125848322537E-3</c:v>
                </c:pt>
                <c:pt idx="1240">
                  <c:v>3.8240858441450864E-3</c:v>
                </c:pt>
                <c:pt idx="1241">
                  <c:v>3.7795282349840577E-3</c:v>
                </c:pt>
                <c:pt idx="1242">
                  <c:v>3.8892675376640327E-3</c:v>
                </c:pt>
                <c:pt idx="1243">
                  <c:v>3.8248612489972518E-3</c:v>
                </c:pt>
                <c:pt idx="1244">
                  <c:v>3.7740703403331311E-3</c:v>
                </c:pt>
                <c:pt idx="1245">
                  <c:v>3.6682733266054546E-3</c:v>
                </c:pt>
                <c:pt idx="1246">
                  <c:v>3.5649517452273232E-3</c:v>
                </c:pt>
                <c:pt idx="1247">
                  <c:v>3.5245521621462494E-3</c:v>
                </c:pt>
                <c:pt idx="1248">
                  <c:v>3.4246657778749757E-3</c:v>
                </c:pt>
                <c:pt idx="1249">
                  <c:v>3.3218941777128225E-3</c:v>
                </c:pt>
                <c:pt idx="1250">
                  <c:v>3.2813340972178352E-3</c:v>
                </c:pt>
                <c:pt idx="1251">
                  <c:v>3.1941643502257089E-3</c:v>
                </c:pt>
                <c:pt idx="1252">
                  <c:v>3.0965981835120921E-3</c:v>
                </c:pt>
                <c:pt idx="1253">
                  <c:v>3.0021442469105944E-3</c:v>
                </c:pt>
                <c:pt idx="1254">
                  <c:v>2.9733135805945442E-3</c:v>
                </c:pt>
                <c:pt idx="1255">
                  <c:v>3.0203833553047441E-3</c:v>
                </c:pt>
                <c:pt idx="1256">
                  <c:v>3.045434692349152E-3</c:v>
                </c:pt>
                <c:pt idx="1257">
                  <c:v>2.9949608641096073E-3</c:v>
                </c:pt>
                <c:pt idx="1258">
                  <c:v>2.9367804847676773E-3</c:v>
                </c:pt>
                <c:pt idx="1259">
                  <c:v>2.9258078031236374E-3</c:v>
                </c:pt>
                <c:pt idx="1260">
                  <c:v>3.1205125780030258E-3</c:v>
                </c:pt>
                <c:pt idx="1261">
                  <c:v>3.0268664401095378E-3</c:v>
                </c:pt>
                <c:pt idx="1262">
                  <c:v>2.9627159900850485E-3</c:v>
                </c:pt>
                <c:pt idx="1263">
                  <c:v>3.2265198683598924E-3</c:v>
                </c:pt>
                <c:pt idx="1264">
                  <c:v>3.3230050158439823E-3</c:v>
                </c:pt>
                <c:pt idx="1265">
                  <c:v>3.3013459058460898E-3</c:v>
                </c:pt>
                <c:pt idx="1266">
                  <c:v>3.2594922546593957E-3</c:v>
                </c:pt>
                <c:pt idx="1267">
                  <c:v>3.1713789283889854E-3</c:v>
                </c:pt>
                <c:pt idx="1268">
                  <c:v>3.1006800969214494E-3</c:v>
                </c:pt>
                <c:pt idx="1269">
                  <c:v>3.1336032443570615E-3</c:v>
                </c:pt>
                <c:pt idx="1270">
                  <c:v>3.0538873294103314E-3</c:v>
                </c:pt>
                <c:pt idx="1271">
                  <c:v>3.0987762647757479E-3</c:v>
                </c:pt>
                <c:pt idx="1272">
                  <c:v>3.323607968210168E-3</c:v>
                </c:pt>
                <c:pt idx="1273">
                  <c:v>3.2227991673948273E-3</c:v>
                </c:pt>
                <c:pt idx="1274">
                  <c:v>3.2711385445801338E-3</c:v>
                </c:pt>
                <c:pt idx="1275">
                  <c:v>3.1746073366005711E-3</c:v>
                </c:pt>
                <c:pt idx="1276">
                  <c:v>3.1551788471613357E-3</c:v>
                </c:pt>
                <c:pt idx="1277">
                  <c:v>3.2321321663069734E-3</c:v>
                </c:pt>
                <c:pt idx="1278">
                  <c:v>3.143539837401866E-3</c:v>
                </c:pt>
                <c:pt idx="1279">
                  <c:v>3.0481067906970053E-3</c:v>
                </c:pt>
                <c:pt idx="1280">
                  <c:v>3.0523689574458298E-3</c:v>
                </c:pt>
                <c:pt idx="1281">
                  <c:v>4.2150241509867582E-3</c:v>
                </c:pt>
                <c:pt idx="1282">
                  <c:v>4.0906864634399154E-3</c:v>
                </c:pt>
                <c:pt idx="1283">
                  <c:v>4.0213594440308012E-3</c:v>
                </c:pt>
                <c:pt idx="1284">
                  <c:v>3.9192336041409459E-3</c:v>
                </c:pt>
                <c:pt idx="1285">
                  <c:v>3.8341617291386284E-3</c:v>
                </c:pt>
                <c:pt idx="1286">
                  <c:v>3.7766229318328837E-3</c:v>
                </c:pt>
                <c:pt idx="1287">
                  <c:v>3.7038668584745381E-3</c:v>
                </c:pt>
                <c:pt idx="1288">
                  <c:v>3.7941729850659452E-3</c:v>
                </c:pt>
                <c:pt idx="1289">
                  <c:v>3.7413649201739818E-3</c:v>
                </c:pt>
                <c:pt idx="1290">
                  <c:v>3.7444614836820399E-3</c:v>
                </c:pt>
                <c:pt idx="1291">
                  <c:v>3.6302094458994234E-3</c:v>
                </c:pt>
                <c:pt idx="1292">
                  <c:v>3.5420207001609083E-3</c:v>
                </c:pt>
                <c:pt idx="1293">
                  <c:v>3.696736709865592E-3</c:v>
                </c:pt>
                <c:pt idx="1294">
                  <c:v>3.61777412973563E-3</c:v>
                </c:pt>
                <c:pt idx="1295">
                  <c:v>3.5096875447350488E-3</c:v>
                </c:pt>
                <c:pt idx="1296">
                  <c:v>3.4031259785491708E-3</c:v>
                </c:pt>
                <c:pt idx="1297">
                  <c:v>3.2991788141599611E-3</c:v>
                </c:pt>
                <c:pt idx="1298">
                  <c:v>3.7325761818383491E-3</c:v>
                </c:pt>
                <c:pt idx="1299">
                  <c:v>3.6281505429379599E-3</c:v>
                </c:pt>
                <c:pt idx="1300">
                  <c:v>3.5257085911016583E-3</c:v>
                </c:pt>
                <c:pt idx="1301">
                  <c:v>3.4211903398145838E-3</c:v>
                </c:pt>
                <c:pt idx="1302">
                  <c:v>3.4375230783031561E-3</c:v>
                </c:pt>
                <c:pt idx="1303">
                  <c:v>3.3758663609141678E-3</c:v>
                </c:pt>
                <c:pt idx="1304">
                  <c:v>3.3012426849508775E-3</c:v>
                </c:pt>
                <c:pt idx="1305">
                  <c:v>3.2485141352617381E-3</c:v>
                </c:pt>
                <c:pt idx="1306">
                  <c:v>3.1749240190667989E-3</c:v>
                </c:pt>
                <c:pt idx="1307">
                  <c:v>3.0805027270034546E-3</c:v>
                </c:pt>
                <c:pt idx="1308">
                  <c:v>3.1802802357351152E-3</c:v>
                </c:pt>
                <c:pt idx="1309">
                  <c:v>3.1304820740273047E-3</c:v>
                </c:pt>
                <c:pt idx="1310">
                  <c:v>3.0861872018616223E-3</c:v>
                </c:pt>
                <c:pt idx="1311">
                  <c:v>3.1030572385801342E-3</c:v>
                </c:pt>
                <c:pt idx="1312">
                  <c:v>3.2476550079498789E-3</c:v>
                </c:pt>
                <c:pt idx="1313">
                  <c:v>3.2549420452328173E-3</c:v>
                </c:pt>
                <c:pt idx="1314">
                  <c:v>3.1616236037463278E-3</c:v>
                </c:pt>
                <c:pt idx="1315">
                  <c:v>3.0799240420490356E-3</c:v>
                </c:pt>
                <c:pt idx="1316">
                  <c:v>2.9952784320233352E-3</c:v>
                </c:pt>
                <c:pt idx="1317">
                  <c:v>3.1590587319572207E-3</c:v>
                </c:pt>
                <c:pt idx="1318">
                  <c:v>3.0794399073102601E-3</c:v>
                </c:pt>
                <c:pt idx="1319">
                  <c:v>3.266733795818994E-3</c:v>
                </c:pt>
                <c:pt idx="1320">
                  <c:v>3.5993148511758769E-3</c:v>
                </c:pt>
                <c:pt idx="1321">
                  <c:v>3.5491180537808448E-3</c:v>
                </c:pt>
                <c:pt idx="1322">
                  <c:v>3.5229225904212205E-3</c:v>
                </c:pt>
                <c:pt idx="1323">
                  <c:v>3.5855345021285003E-3</c:v>
                </c:pt>
                <c:pt idx="1324">
                  <c:v>4.0694454636727726E-3</c:v>
                </c:pt>
                <c:pt idx="1325">
                  <c:v>3.9460737325976835E-3</c:v>
                </c:pt>
                <c:pt idx="1326">
                  <c:v>3.8940567134565776E-3</c:v>
                </c:pt>
                <c:pt idx="1327">
                  <c:v>3.8151881959695147E-3</c:v>
                </c:pt>
                <c:pt idx="1328">
                  <c:v>3.9339906689133562E-3</c:v>
                </c:pt>
                <c:pt idx="1329">
                  <c:v>3.9296535539305759E-3</c:v>
                </c:pt>
                <c:pt idx="1330">
                  <c:v>4.7188970045227117E-3</c:v>
                </c:pt>
                <c:pt idx="1331">
                  <c:v>5.3279364924354268E-3</c:v>
                </c:pt>
                <c:pt idx="1332">
                  <c:v>5.5651110259930213E-3</c:v>
                </c:pt>
                <c:pt idx="1333">
                  <c:v>5.3955059283298454E-3</c:v>
                </c:pt>
                <c:pt idx="1334">
                  <c:v>5.242132114363314E-3</c:v>
                </c:pt>
                <c:pt idx="1335">
                  <c:v>5.3383329341046559E-3</c:v>
                </c:pt>
                <c:pt idx="1336">
                  <c:v>5.2358985668460077E-3</c:v>
                </c:pt>
                <c:pt idx="1337">
                  <c:v>5.2262096354609711E-3</c:v>
                </c:pt>
                <c:pt idx="1338">
                  <c:v>5.3922072498090263E-3</c:v>
                </c:pt>
                <c:pt idx="1339">
                  <c:v>5.3320126816539847E-3</c:v>
                </c:pt>
                <c:pt idx="1340">
                  <c:v>5.3856550757491045E-3</c:v>
                </c:pt>
                <c:pt idx="1341">
                  <c:v>5.2216250380944899E-3</c:v>
                </c:pt>
                <c:pt idx="1342">
                  <c:v>5.0863866967703871E-3</c:v>
                </c:pt>
                <c:pt idx="1343">
                  <c:v>5.0826533901930319E-3</c:v>
                </c:pt>
                <c:pt idx="1344">
                  <c:v>4.9278693003516512E-3</c:v>
                </c:pt>
                <c:pt idx="1345">
                  <c:v>4.8221937857514238E-3</c:v>
                </c:pt>
                <c:pt idx="1346">
                  <c:v>5.047129282476844E-3</c:v>
                </c:pt>
                <c:pt idx="1347">
                  <c:v>4.907801033505731E-3</c:v>
                </c:pt>
                <c:pt idx="1348">
                  <c:v>4.7868594271743602E-3</c:v>
                </c:pt>
                <c:pt idx="1349">
                  <c:v>4.6862071924702242E-3</c:v>
                </c:pt>
                <c:pt idx="1350">
                  <c:v>4.544047495105597E-3</c:v>
                </c:pt>
                <c:pt idx="1351">
                  <c:v>4.4083372017509614E-3</c:v>
                </c:pt>
                <c:pt idx="1352">
                  <c:v>4.2995587033157574E-3</c:v>
                </c:pt>
                <c:pt idx="1353">
                  <c:v>4.1752105853971331E-3</c:v>
                </c:pt>
                <c:pt idx="1354">
                  <c:v>4.0479174646029254E-3</c:v>
                </c:pt>
                <c:pt idx="1355">
                  <c:v>3.9628137523914893E-3</c:v>
                </c:pt>
                <c:pt idx="1356">
                  <c:v>3.8535185207678796E-3</c:v>
                </c:pt>
                <c:pt idx="1357">
                  <c:v>3.7725460719873964E-3</c:v>
                </c:pt>
                <c:pt idx="1358">
                  <c:v>4.3961000660364255E-3</c:v>
                </c:pt>
                <c:pt idx="1359">
                  <c:v>4.3080975885168137E-3</c:v>
                </c:pt>
                <c:pt idx="1360">
                  <c:v>4.1947569098670402E-3</c:v>
                </c:pt>
                <c:pt idx="1361">
                  <c:v>4.0669705841759858E-3</c:v>
                </c:pt>
                <c:pt idx="1362">
                  <c:v>4.0942910722133481E-3</c:v>
                </c:pt>
                <c:pt idx="1363">
                  <c:v>3.9696284868768446E-3</c:v>
                </c:pt>
                <c:pt idx="1364">
                  <c:v>3.9613847408640499E-3</c:v>
                </c:pt>
                <c:pt idx="1365">
                  <c:v>3.9143025009390261E-3</c:v>
                </c:pt>
                <c:pt idx="1366">
                  <c:v>4.1538129529747111E-3</c:v>
                </c:pt>
                <c:pt idx="1367">
                  <c:v>4.1558205558218445E-3</c:v>
                </c:pt>
                <c:pt idx="1368">
                  <c:v>4.0375618042175886E-3</c:v>
                </c:pt>
                <c:pt idx="1369">
                  <c:v>3.9148908850607789E-3</c:v>
                </c:pt>
                <c:pt idx="1370">
                  <c:v>3.8301130603926839E-3</c:v>
                </c:pt>
                <c:pt idx="1371">
                  <c:v>4.0894158897823354E-3</c:v>
                </c:pt>
                <c:pt idx="1372">
                  <c:v>4.0018787126502343E-3</c:v>
                </c:pt>
                <c:pt idx="1373">
                  <c:v>4.3153075877828987E-3</c:v>
                </c:pt>
                <c:pt idx="1374">
                  <c:v>4.1879081142742426E-3</c:v>
                </c:pt>
                <c:pt idx="1375">
                  <c:v>4.2494231181137467E-3</c:v>
                </c:pt>
                <c:pt idx="1376">
                  <c:v>4.1636603224688247E-3</c:v>
                </c:pt>
                <c:pt idx="1377">
                  <c:v>4.3134784904962252E-3</c:v>
                </c:pt>
                <c:pt idx="1378">
                  <c:v>4.7620612508804212E-3</c:v>
                </c:pt>
                <c:pt idx="1379">
                  <c:v>5.1878290555679892E-3</c:v>
                </c:pt>
                <c:pt idx="1380">
                  <c:v>5.0565212381629395E-3</c:v>
                </c:pt>
                <c:pt idx="1381">
                  <c:v>4.9035045799892393E-3</c:v>
                </c:pt>
                <c:pt idx="1382">
                  <c:v>4.7890362154111993E-3</c:v>
                </c:pt>
                <c:pt idx="1383">
                  <c:v>4.6820137144472076E-3</c:v>
                </c:pt>
                <c:pt idx="1384">
                  <c:v>4.6202114178078273E-3</c:v>
                </c:pt>
                <c:pt idx="1385">
                  <c:v>4.4950611059325516E-3</c:v>
                </c:pt>
                <c:pt idx="1386">
                  <c:v>4.3713825592923052E-3</c:v>
                </c:pt>
                <c:pt idx="1387">
                  <c:v>4.2499151868116624E-3</c:v>
                </c:pt>
                <c:pt idx="1388">
                  <c:v>4.1202198957039594E-3</c:v>
                </c:pt>
                <c:pt idx="1389">
                  <c:v>4.2627413483889605E-3</c:v>
                </c:pt>
                <c:pt idx="1390">
                  <c:v>4.3060313643998932E-3</c:v>
                </c:pt>
                <c:pt idx="1391">
                  <c:v>4.2657795780156188E-3</c:v>
                </c:pt>
                <c:pt idx="1392">
                  <c:v>4.4312083929135548E-3</c:v>
                </c:pt>
                <c:pt idx="1393">
                  <c:v>4.2984693744645263E-3</c:v>
                </c:pt>
                <c:pt idx="1394">
                  <c:v>4.2589788245982526E-3</c:v>
                </c:pt>
                <c:pt idx="1395">
                  <c:v>4.1314249535010263E-3</c:v>
                </c:pt>
                <c:pt idx="1396">
                  <c:v>4.0053305524372267E-3</c:v>
                </c:pt>
                <c:pt idx="1397">
                  <c:v>4.4440198466182976E-3</c:v>
                </c:pt>
                <c:pt idx="1398">
                  <c:v>4.6090469679341186E-3</c:v>
                </c:pt>
                <c:pt idx="1399">
                  <c:v>4.5343443159120205E-3</c:v>
                </c:pt>
                <c:pt idx="1400">
                  <c:v>4.3981225130912587E-3</c:v>
                </c:pt>
                <c:pt idx="1401">
                  <c:v>4.2914566523324779E-3</c:v>
                </c:pt>
                <c:pt idx="1402">
                  <c:v>4.2642654235104886E-3</c:v>
                </c:pt>
                <c:pt idx="1403">
                  <c:v>4.1375655058026317E-3</c:v>
                </c:pt>
                <c:pt idx="1404">
                  <c:v>4.0939685754344118E-3</c:v>
                </c:pt>
                <c:pt idx="1405">
                  <c:v>4.0048784932241524E-3</c:v>
                </c:pt>
                <c:pt idx="1406">
                  <c:v>4.2073324810759215E-3</c:v>
                </c:pt>
                <c:pt idx="1407">
                  <c:v>4.4140733941919743E-3</c:v>
                </c:pt>
                <c:pt idx="1408">
                  <c:v>4.3127219582694293E-3</c:v>
                </c:pt>
                <c:pt idx="1409">
                  <c:v>4.1829482899102422E-3</c:v>
                </c:pt>
                <c:pt idx="1410">
                  <c:v>4.0834885440170958E-3</c:v>
                </c:pt>
                <c:pt idx="1411">
                  <c:v>4.2914376429583649E-3</c:v>
                </c:pt>
                <c:pt idx="1412">
                  <c:v>4.1924645289264139E-3</c:v>
                </c:pt>
                <c:pt idx="1413">
                  <c:v>4.2533870411474006E-3</c:v>
                </c:pt>
                <c:pt idx="1414">
                  <c:v>4.2736403890485308E-3</c:v>
                </c:pt>
                <c:pt idx="1415">
                  <c:v>4.1508943922141366E-3</c:v>
                </c:pt>
                <c:pt idx="1416">
                  <c:v>4.3579435325145372E-3</c:v>
                </c:pt>
                <c:pt idx="1417">
                  <c:v>4.2748658432749907E-3</c:v>
                </c:pt>
                <c:pt idx="1418">
                  <c:v>4.1548786782260481E-3</c:v>
                </c:pt>
                <c:pt idx="1419">
                  <c:v>4.0372930262216654E-3</c:v>
                </c:pt>
                <c:pt idx="1420">
                  <c:v>3.9366331780130845E-3</c:v>
                </c:pt>
                <c:pt idx="1421">
                  <c:v>3.9203166334174791E-3</c:v>
                </c:pt>
                <c:pt idx="1422">
                  <c:v>3.850154189126891E-3</c:v>
                </c:pt>
                <c:pt idx="1423">
                  <c:v>3.7364287325728808E-3</c:v>
                </c:pt>
                <c:pt idx="1424">
                  <c:v>3.6304889346369103E-3</c:v>
                </c:pt>
                <c:pt idx="1425">
                  <c:v>3.5541323936590223E-3</c:v>
                </c:pt>
                <c:pt idx="1426">
                  <c:v>3.5151378506173819E-3</c:v>
                </c:pt>
                <c:pt idx="1427">
                  <c:v>3.7424021411666016E-3</c:v>
                </c:pt>
                <c:pt idx="1428">
                  <c:v>3.8459561046681732E-3</c:v>
                </c:pt>
                <c:pt idx="1429">
                  <c:v>3.7419954750651805E-3</c:v>
                </c:pt>
                <c:pt idx="1430">
                  <c:v>3.7674676312061009E-3</c:v>
                </c:pt>
                <c:pt idx="1431">
                  <c:v>3.6918594469895175E-3</c:v>
                </c:pt>
                <c:pt idx="1432">
                  <c:v>3.7660949554315462E-3</c:v>
                </c:pt>
                <c:pt idx="1433">
                  <c:v>3.9862560851220991E-3</c:v>
                </c:pt>
                <c:pt idx="1434">
                  <c:v>3.9690555277541034E-3</c:v>
                </c:pt>
                <c:pt idx="1435">
                  <c:v>3.95953726130591E-3</c:v>
                </c:pt>
                <c:pt idx="1436">
                  <c:v>3.8387384058545327E-3</c:v>
                </c:pt>
                <c:pt idx="1437">
                  <c:v>3.7602758539662389E-3</c:v>
                </c:pt>
                <c:pt idx="1438">
                  <c:v>3.6982896071664261E-3</c:v>
                </c:pt>
                <c:pt idx="1439">
                  <c:v>3.6543042065342829E-3</c:v>
                </c:pt>
                <c:pt idx="1440">
                  <c:v>3.6271374426448582E-3</c:v>
                </c:pt>
                <c:pt idx="1441">
                  <c:v>3.5171349821916005E-3</c:v>
                </c:pt>
                <c:pt idx="1442">
                  <c:v>3.6292348699463496E-3</c:v>
                </c:pt>
                <c:pt idx="1443">
                  <c:v>3.5461325236475038E-3</c:v>
                </c:pt>
                <c:pt idx="1444">
                  <c:v>4.9685313537979909E-3</c:v>
                </c:pt>
                <c:pt idx="1445">
                  <c:v>4.825045704520547E-3</c:v>
                </c:pt>
                <c:pt idx="1446">
                  <c:v>4.8850133442805629E-3</c:v>
                </c:pt>
                <c:pt idx="1447">
                  <c:v>5.0404091819666536E-3</c:v>
                </c:pt>
                <c:pt idx="1448">
                  <c:v>4.9982364855472462E-3</c:v>
                </c:pt>
                <c:pt idx="1449">
                  <c:v>4.8463936565824187E-3</c:v>
                </c:pt>
                <c:pt idx="1450">
                  <c:v>4.7010364334566773E-3</c:v>
                </c:pt>
                <c:pt idx="1451">
                  <c:v>4.559052677968683E-3</c:v>
                </c:pt>
                <c:pt idx="1452">
                  <c:v>4.4257098391250705E-3</c:v>
                </c:pt>
                <c:pt idx="1453">
                  <c:v>4.9349587490108895E-3</c:v>
                </c:pt>
                <c:pt idx="1454">
                  <c:v>4.7888092917339285E-3</c:v>
                </c:pt>
                <c:pt idx="1455">
                  <c:v>4.7145317164322392E-3</c:v>
                </c:pt>
                <c:pt idx="1456">
                  <c:v>4.5680063722535399E-3</c:v>
                </c:pt>
                <c:pt idx="1457">
                  <c:v>4.3690294491221353E-3</c:v>
                </c:pt>
                <c:pt idx="1458">
                  <c:v>4.2341760031525929E-3</c:v>
                </c:pt>
                <c:pt idx="1459">
                  <c:v>4.0474622840860064E-3</c:v>
                </c:pt>
                <c:pt idx="1460">
                  <c:v>3.7854124370846043E-3</c:v>
                </c:pt>
                <c:pt idx="1461">
                  <c:v>3.6341241228770543E-3</c:v>
                </c:pt>
                <c:pt idx="1462">
                  <c:v>3.4040602214239824E-3</c:v>
                </c:pt>
                <c:pt idx="1463">
                  <c:v>3.305131605960414E-3</c:v>
                </c:pt>
                <c:pt idx="1464">
                  <c:v>3.1776414131906008E-3</c:v>
                </c:pt>
                <c:pt idx="1465">
                  <c:v>3.0630696110052319E-3</c:v>
                </c:pt>
                <c:pt idx="1466">
                  <c:v>2.4063687045709726E-3</c:v>
                </c:pt>
                <c:pt idx="1467">
                  <c:v>2.322163533322446E-3</c:v>
                </c:pt>
                <c:pt idx="1468">
                  <c:v>2.2577204159837084E-3</c:v>
                </c:pt>
                <c:pt idx="1469">
                  <c:v>2.0503470904435876E-3</c:v>
                </c:pt>
                <c:pt idx="1470">
                  <c:v>1.9119542205874084E-3</c:v>
                </c:pt>
                <c:pt idx="1471">
                  <c:v>1.8563767122180058E-3</c:v>
                </c:pt>
                <c:pt idx="1472">
                  <c:v>1.7678597278643926E-3</c:v>
                </c:pt>
                <c:pt idx="1473">
                  <c:v>1.7143026751029512E-3</c:v>
                </c:pt>
                <c:pt idx="1474">
                  <c:v>1.5836018511674113E-3</c:v>
                </c:pt>
                <c:pt idx="1475">
                  <c:v>1.4086990901184798E-3</c:v>
                </c:pt>
                <c:pt idx="1476">
                  <c:v>1.3645631702605737E-3</c:v>
                </c:pt>
                <c:pt idx="1477">
                  <c:v>1.3479132555348737E-3</c:v>
                </c:pt>
                <c:pt idx="1478">
                  <c:v>1.3073137940365456E-3</c:v>
                </c:pt>
                <c:pt idx="1479">
                  <c:v>1.1890556992411722E-3</c:v>
                </c:pt>
                <c:pt idx="1480">
                  <c:v>1.1527782800970924E-3</c:v>
                </c:pt>
                <c:pt idx="1481">
                  <c:v>1.094935986761567E-3</c:v>
                </c:pt>
                <c:pt idx="1482">
                  <c:v>1.0637417851959972E-3</c:v>
                </c:pt>
                <c:pt idx="1483">
                  <c:v>1.0324885191113711E-3</c:v>
                </c:pt>
                <c:pt idx="1484">
                  <c:v>9.9764010837216101E-4</c:v>
                </c:pt>
                <c:pt idx="1485">
                  <c:v>9.5609204930788771E-4</c:v>
                </c:pt>
                <c:pt idx="1486">
                  <c:v>9.5332892335067633E-4</c:v>
                </c:pt>
                <c:pt idx="1487">
                  <c:v>8.0483503391563891E-4</c:v>
                </c:pt>
                <c:pt idx="1488">
                  <c:v>7.8013240761408648E-4</c:v>
                </c:pt>
                <c:pt idx="1489">
                  <c:v>7.5501656227343447E-4</c:v>
                </c:pt>
                <c:pt idx="1490">
                  <c:v>7.5373964738008152E-4</c:v>
                </c:pt>
                <c:pt idx="1491">
                  <c:v>7.5444416427108041E-4</c:v>
                </c:pt>
                <c:pt idx="1492">
                  <c:v>7.0402880552940738E-4</c:v>
                </c:pt>
                <c:pt idx="1493">
                  <c:v>6.9411786373897136E-4</c:v>
                </c:pt>
                <c:pt idx="1494">
                  <c:v>6.6846828966411146E-4</c:v>
                </c:pt>
                <c:pt idx="1495">
                  <c:v>6.7181797455405552E-4</c:v>
                </c:pt>
                <c:pt idx="1496">
                  <c:v>6.6177944233820028E-4</c:v>
                </c:pt>
                <c:pt idx="1497">
                  <c:v>6.4645245828914193E-4</c:v>
                </c:pt>
                <c:pt idx="1498">
                  <c:v>6.2224028944288224E-4</c:v>
                </c:pt>
                <c:pt idx="1499">
                  <c:v>6.0605646630529386E-4</c:v>
                </c:pt>
                <c:pt idx="1500">
                  <c:v>5.7759639589702652E-4</c:v>
                </c:pt>
                <c:pt idx="1501">
                  <c:v>5.4265591108192688E-4</c:v>
                </c:pt>
                <c:pt idx="1502">
                  <c:v>5.2654294569546211E-4</c:v>
                </c:pt>
                <c:pt idx="1503">
                  <c:v>4.633630391873328E-4</c:v>
                </c:pt>
                <c:pt idx="1504">
                  <c:v>4.5601026484873828E-4</c:v>
                </c:pt>
                <c:pt idx="1505">
                  <c:v>4.1570714531464695E-4</c:v>
                </c:pt>
                <c:pt idx="1506">
                  <c:v>3.9558559912498156E-4</c:v>
                </c:pt>
                <c:pt idx="1507">
                  <c:v>3.8597525444393379E-4</c:v>
                </c:pt>
                <c:pt idx="1508">
                  <c:v>3.8641495673076863E-4</c:v>
                </c:pt>
                <c:pt idx="1509">
                  <c:v>3.8104394458533483E-4</c:v>
                </c:pt>
                <c:pt idx="1510">
                  <c:v>2.3877136531271249E-4</c:v>
                </c:pt>
                <c:pt idx="1511">
                  <c:v>1.9815554211083497E-4</c:v>
                </c:pt>
                <c:pt idx="1512">
                  <c:v>1.6682670032580176E-4</c:v>
                </c:pt>
                <c:pt idx="1513">
                  <c:v>1.7476537931201711E-4</c:v>
                </c:pt>
                <c:pt idx="1514">
                  <c:v>1.666376919289734E-4</c:v>
                </c:pt>
                <c:pt idx="1515">
                  <c:v>1.780962871886122E-4</c:v>
                </c:pt>
                <c:pt idx="1516">
                  <c:v>2.6098781740812059E-4</c:v>
                </c:pt>
                <c:pt idx="1517">
                  <c:v>2.5767473928871044E-4</c:v>
                </c:pt>
                <c:pt idx="1518">
                  <c:v>1.94090617996317E-4</c:v>
                </c:pt>
                <c:pt idx="1519">
                  <c:v>1.4884289634926122E-4</c:v>
                </c:pt>
                <c:pt idx="1520">
                  <c:v>1.2439545692409957E-4</c:v>
                </c:pt>
                <c:pt idx="1521">
                  <c:v>1.1761232717947806E-4</c:v>
                </c:pt>
                <c:pt idx="1522">
                  <c:v>9.0835345388218507E-5</c:v>
                </c:pt>
                <c:pt idx="1523">
                  <c:v>7.206795330042673E-5</c:v>
                </c:pt>
                <c:pt idx="1524">
                  <c:v>6.952416418295855E-5</c:v>
                </c:pt>
                <c:pt idx="1525">
                  <c:v>7.133324660617636E-5</c:v>
                </c:pt>
                <c:pt idx="1526">
                  <c:v>8.0328103685817169E-5</c:v>
                </c:pt>
                <c:pt idx="1527">
                  <c:v>8.574749564568208E-5</c:v>
                </c:pt>
                <c:pt idx="1528">
                  <c:v>1.123298490744982E-4</c:v>
                </c:pt>
                <c:pt idx="1529">
                  <c:v>1.8900532737525083E-4</c:v>
                </c:pt>
                <c:pt idx="1530">
                  <c:v>1.8303960651305126E-4</c:v>
                </c:pt>
                <c:pt idx="1531">
                  <c:v>1.6883757719323507E-4</c:v>
                </c:pt>
                <c:pt idx="1532">
                  <c:v>1.690528292064462E-4</c:v>
                </c:pt>
                <c:pt idx="1533">
                  <c:v>1.6924109357081956E-4</c:v>
                </c:pt>
                <c:pt idx="1534">
                  <c:v>1.8233165505816164E-4</c:v>
                </c:pt>
                <c:pt idx="1535">
                  <c:v>1.3898028438596945E-4</c:v>
                </c:pt>
                <c:pt idx="1536">
                  <c:v>1.4999744354668456E-4</c:v>
                </c:pt>
                <c:pt idx="1537">
                  <c:v>1.6614434870598709E-4</c:v>
                </c:pt>
                <c:pt idx="1538">
                  <c:v>1.6059535419786928E-4</c:v>
                </c:pt>
                <c:pt idx="1539">
                  <c:v>1.9881557453288318E-4</c:v>
                </c:pt>
                <c:pt idx="1540">
                  <c:v>2.5172263029512215E-4</c:v>
                </c:pt>
                <c:pt idx="1541">
                  <c:v>2.5724124045671716E-4</c:v>
                </c:pt>
                <c:pt idx="1542">
                  <c:v>2.2933634767904789E-4</c:v>
                </c:pt>
                <c:pt idx="1543">
                  <c:v>2.3252320154950248E-4</c:v>
                </c:pt>
                <c:pt idx="1544">
                  <c:v>1.5161039772706216E-4</c:v>
                </c:pt>
                <c:pt idx="1545">
                  <c:v>1.5972135467850313E-4</c:v>
                </c:pt>
                <c:pt idx="1546">
                  <c:v>1.4186389520567499E-4</c:v>
                </c:pt>
                <c:pt idx="1547">
                  <c:v>-1.0690217074141848E-4</c:v>
                </c:pt>
                <c:pt idx="1548">
                  <c:v>-1.4421620416269409E-4</c:v>
                </c:pt>
                <c:pt idx="1549">
                  <c:v>9.3500622082862744E-5</c:v>
                </c:pt>
                <c:pt idx="1550">
                  <c:v>8.8470115143691699E-5</c:v>
                </c:pt>
                <c:pt idx="1551">
                  <c:v>4.8595876019501457E-5</c:v>
                </c:pt>
                <c:pt idx="1552">
                  <c:v>3.3163547649392843E-5</c:v>
                </c:pt>
                <c:pt idx="1553">
                  <c:v>2.9235433948157156E-5</c:v>
                </c:pt>
                <c:pt idx="1554">
                  <c:v>5.2811650218440572E-5</c:v>
                </c:pt>
                <c:pt idx="1555">
                  <c:v>6.8119329856976182E-5</c:v>
                </c:pt>
                <c:pt idx="1556">
                  <c:v>8.1107212257644073E-5</c:v>
                </c:pt>
                <c:pt idx="1557">
                  <c:v>8.018438581636596E-5</c:v>
                </c:pt>
                <c:pt idx="1558">
                  <c:v>1.0601966162322718E-4</c:v>
                </c:pt>
                <c:pt idx="1559">
                  <c:v>1.2790657748434697E-4</c:v>
                </c:pt>
                <c:pt idx="1560">
                  <c:v>1.1651412134144019E-4</c:v>
                </c:pt>
                <c:pt idx="1561">
                  <c:v>1.2442927697823094E-4</c:v>
                </c:pt>
                <c:pt idx="1562">
                  <c:v>1.1966856267161524E-4</c:v>
                </c:pt>
                <c:pt idx="1563">
                  <c:v>1.1894468538377334E-4</c:v>
                </c:pt>
                <c:pt idx="1564">
                  <c:v>1.1388506543556364E-4</c:v>
                </c:pt>
                <c:pt idx="1565">
                  <c:v>1.0986705243464744E-4</c:v>
                </c:pt>
                <c:pt idx="1566">
                  <c:v>8.2394267502851221E-5</c:v>
                </c:pt>
                <c:pt idx="1567">
                  <c:v>7.2522217324517995E-5</c:v>
                </c:pt>
                <c:pt idx="1568">
                  <c:v>9.9026112256015637E-5</c:v>
                </c:pt>
                <c:pt idx="1569">
                  <c:v>8.6993051018592385E-5</c:v>
                </c:pt>
                <c:pt idx="1570">
                  <c:v>9.3038121502192204E-5</c:v>
                </c:pt>
                <c:pt idx="1571">
                  <c:v>9.145814001595554E-5</c:v>
                </c:pt>
                <c:pt idx="1572">
                  <c:v>8.3920308414076731E-5</c:v>
                </c:pt>
                <c:pt idx="1573">
                  <c:v>1.9186975615987411E-4</c:v>
                </c:pt>
                <c:pt idx="1574">
                  <c:v>1.810772194960053E-4</c:v>
                </c:pt>
                <c:pt idx="1575">
                  <c:v>2.1301611270887084E-4</c:v>
                </c:pt>
                <c:pt idx="1576">
                  <c:v>2.0260389546926388E-4</c:v>
                </c:pt>
                <c:pt idx="1577">
                  <c:v>1.8539196342857753E-4</c:v>
                </c:pt>
                <c:pt idx="1578">
                  <c:v>1.7536584273077294E-4</c:v>
                </c:pt>
                <c:pt idx="1579">
                  <c:v>1.9257229348636394E-4</c:v>
                </c:pt>
                <c:pt idx="1580">
                  <c:v>1.866831752880621E-4</c:v>
                </c:pt>
                <c:pt idx="1581">
                  <c:v>2.4630488631502715E-4</c:v>
                </c:pt>
                <c:pt idx="1582">
                  <c:v>2.3721487997947963E-4</c:v>
                </c:pt>
                <c:pt idx="1583">
                  <c:v>2.2464072442809533E-4</c:v>
                </c:pt>
                <c:pt idx="1584">
                  <c:v>2.1108236078079231E-4</c:v>
                </c:pt>
                <c:pt idx="1585">
                  <c:v>2.0466511805378241E-4</c:v>
                </c:pt>
                <c:pt idx="1586">
                  <c:v>2.0386306554396987E-4</c:v>
                </c:pt>
                <c:pt idx="1587">
                  <c:v>1.8658107072625231E-4</c:v>
                </c:pt>
                <c:pt idx="1588">
                  <c:v>1.784682093505296E-4</c:v>
                </c:pt>
                <c:pt idx="1589">
                  <c:v>1.7510783435932957E-4</c:v>
                </c:pt>
                <c:pt idx="1590">
                  <c:v>1.4219218972924273E-4</c:v>
                </c:pt>
                <c:pt idx="1591">
                  <c:v>1.3343038616043273E-4</c:v>
                </c:pt>
                <c:pt idx="1592">
                  <c:v>2.5725720364723796E-5</c:v>
                </c:pt>
                <c:pt idx="1593">
                  <c:v>2.4632454816107038E-5</c:v>
                </c:pt>
                <c:pt idx="1594">
                  <c:v>1.8085329901314139E-5</c:v>
                </c:pt>
                <c:pt idx="1595">
                  <c:v>2.1768429259336859E-5</c:v>
                </c:pt>
                <c:pt idx="1596">
                  <c:v>2.346873984052247E-5</c:v>
                </c:pt>
                <c:pt idx="1597">
                  <c:v>5.1135169070309487E-5</c:v>
                </c:pt>
                <c:pt idx="1598">
                  <c:v>1.7111533593651515E-5</c:v>
                </c:pt>
                <c:pt idx="1599">
                  <c:v>1.9668790906909377E-5</c:v>
                </c:pt>
                <c:pt idx="1600">
                  <c:v>2.849939151883451E-5</c:v>
                </c:pt>
                <c:pt idx="1601">
                  <c:v>3.9641749132858179E-5</c:v>
                </c:pt>
                <c:pt idx="1602">
                  <c:v>-9.0594099703308625E-6</c:v>
                </c:pt>
                <c:pt idx="1603">
                  <c:v>1.4150216472651131E-5</c:v>
                </c:pt>
                <c:pt idx="1604">
                  <c:v>9.1544811807986217E-6</c:v>
                </c:pt>
                <c:pt idx="1605">
                  <c:v>2.2736430018169355E-6</c:v>
                </c:pt>
                <c:pt idx="1606">
                  <c:v>-1.2060060460908262E-6</c:v>
                </c:pt>
                <c:pt idx="1607">
                  <c:v>1.1987152947507182E-5</c:v>
                </c:pt>
                <c:pt idx="1608">
                  <c:v>1.2648878737683703E-5</c:v>
                </c:pt>
                <c:pt idx="1609">
                  <c:v>8.5423189720324356E-6</c:v>
                </c:pt>
                <c:pt idx="1610">
                  <c:v>1.334289134236627E-6</c:v>
                </c:pt>
                <c:pt idx="1611">
                  <c:v>2.3732700217298328E-5</c:v>
                </c:pt>
                <c:pt idx="1612">
                  <c:v>2.512465684200826E-5</c:v>
                </c:pt>
                <c:pt idx="1613">
                  <c:v>3.1010330140588244E-5</c:v>
                </c:pt>
                <c:pt idx="1614">
                  <c:v>2.0294436614810403E-5</c:v>
                </c:pt>
                <c:pt idx="1615">
                  <c:v>1.733959501358079E-5</c:v>
                </c:pt>
                <c:pt idx="1616">
                  <c:v>1.8649075509035714E-5</c:v>
                </c:pt>
                <c:pt idx="1617">
                  <c:v>2.3959840872412612E-5</c:v>
                </c:pt>
                <c:pt idx="1618">
                  <c:v>3.9824381922660947E-5</c:v>
                </c:pt>
                <c:pt idx="1619">
                  <c:v>5.1283000466170244E-5</c:v>
                </c:pt>
                <c:pt idx="1620">
                  <c:v>9.5643416831382269E-5</c:v>
                </c:pt>
                <c:pt idx="1621">
                  <c:v>1.1448203441015252E-4</c:v>
                </c:pt>
                <c:pt idx="1622">
                  <c:v>9.4251996570771465E-5</c:v>
                </c:pt>
                <c:pt idx="1623">
                  <c:v>9.1499322055573507E-5</c:v>
                </c:pt>
                <c:pt idx="1624">
                  <c:v>-9.3241810550529599E-6</c:v>
                </c:pt>
                <c:pt idx="1625">
                  <c:v>-2.0755552611103741E-5</c:v>
                </c:pt>
                <c:pt idx="1626">
                  <c:v>-3.0452711891654925E-5</c:v>
                </c:pt>
                <c:pt idx="1627">
                  <c:v>-2.8005433902711091E-5</c:v>
                </c:pt>
                <c:pt idx="1628">
                  <c:v>-3.7203134683034076E-5</c:v>
                </c:pt>
                <c:pt idx="1629">
                  <c:v>4.9026020206338106E-6</c:v>
                </c:pt>
                <c:pt idx="1630">
                  <c:v>-1.7245982318296617E-8</c:v>
                </c:pt>
                <c:pt idx="1631">
                  <c:v>2.5096503667889661E-5</c:v>
                </c:pt>
                <c:pt idx="1632">
                  <c:v>1.3883879054311985E-5</c:v>
                </c:pt>
                <c:pt idx="1633">
                  <c:v>3.0524589493726476E-7</c:v>
                </c:pt>
                <c:pt idx="1634">
                  <c:v>2.3551743823836345E-5</c:v>
                </c:pt>
                <c:pt idx="1635">
                  <c:v>1.0948676883420387E-5</c:v>
                </c:pt>
                <c:pt idx="1636">
                  <c:v>3.6997756857732342E-5</c:v>
                </c:pt>
                <c:pt idx="1637">
                  <c:v>1.8005232659827559E-5</c:v>
                </c:pt>
                <c:pt idx="1638">
                  <c:v>4.1473387247975461E-5</c:v>
                </c:pt>
                <c:pt idx="1639">
                  <c:v>3.8570443548021308E-5</c:v>
                </c:pt>
                <c:pt idx="1640">
                  <c:v>1.0602783629741488E-4</c:v>
                </c:pt>
                <c:pt idx="1641">
                  <c:v>1.0578785589789686E-4</c:v>
                </c:pt>
                <c:pt idx="1642">
                  <c:v>1.8514883936166914E-4</c:v>
                </c:pt>
                <c:pt idx="1643">
                  <c:v>2.1018783135898599E-4</c:v>
                </c:pt>
                <c:pt idx="1644">
                  <c:v>1.8478842135636125E-4</c:v>
                </c:pt>
                <c:pt idx="1645">
                  <c:v>1.9524031184525522E-4</c:v>
                </c:pt>
                <c:pt idx="1646">
                  <c:v>1.7513318432836735E-4</c:v>
                </c:pt>
                <c:pt idx="1647">
                  <c:v>1.805514940773238E-4</c:v>
                </c:pt>
                <c:pt idx="1648">
                  <c:v>1.1098048876729107E-4</c:v>
                </c:pt>
                <c:pt idx="1649">
                  <c:v>1.5314124753478979E-4</c:v>
                </c:pt>
                <c:pt idx="1650">
                  <c:v>1.4041903470928894E-4</c:v>
                </c:pt>
                <c:pt idx="1651">
                  <c:v>1.1543380972272088E-4</c:v>
                </c:pt>
                <c:pt idx="1652">
                  <c:v>1.1266012423565869E-4</c:v>
                </c:pt>
                <c:pt idx="1653">
                  <c:v>1.0853325953179422E-4</c:v>
                </c:pt>
                <c:pt idx="1654">
                  <c:v>1.0026985278078483E-4</c:v>
                </c:pt>
                <c:pt idx="1655">
                  <c:v>9.7993172911477883E-5</c:v>
                </c:pt>
                <c:pt idx="1656">
                  <c:v>1.6830941661452207E-4</c:v>
                </c:pt>
                <c:pt idx="1657">
                  <c:v>1.7785083952502763E-4</c:v>
                </c:pt>
                <c:pt idx="1658">
                  <c:v>1.2917190863100938E-4</c:v>
                </c:pt>
                <c:pt idx="1659">
                  <c:v>1.2014514494447694E-4</c:v>
                </c:pt>
                <c:pt idx="1660">
                  <c:v>8.7026665278280277E-5</c:v>
                </c:pt>
                <c:pt idx="1661">
                  <c:v>7.6130143533940258E-5</c:v>
                </c:pt>
                <c:pt idx="1662">
                  <c:v>7.4610061543141384E-5</c:v>
                </c:pt>
                <c:pt idx="1663">
                  <c:v>2.7039102258751712E-4</c:v>
                </c:pt>
                <c:pt idx="1664">
                  <c:v>3.7594642301694368E-4</c:v>
                </c:pt>
                <c:pt idx="1665">
                  <c:v>3.6164515798948647E-4</c:v>
                </c:pt>
                <c:pt idx="1666">
                  <c:v>3.6944369215941556E-4</c:v>
                </c:pt>
                <c:pt idx="1667">
                  <c:v>3.592508576446527E-4</c:v>
                </c:pt>
                <c:pt idx="1668">
                  <c:v>3.2983167267816983E-4</c:v>
                </c:pt>
                <c:pt idx="1669">
                  <c:v>2.5019940556302375E-4</c:v>
                </c:pt>
                <c:pt idx="1670">
                  <c:v>2.1320342081554921E-4</c:v>
                </c:pt>
                <c:pt idx="1671">
                  <c:v>2.1184651007005284E-4</c:v>
                </c:pt>
                <c:pt idx="1672">
                  <c:v>2.0899310071703054E-4</c:v>
                </c:pt>
                <c:pt idx="1673">
                  <c:v>1.9174774485876392E-4</c:v>
                </c:pt>
                <c:pt idx="1674">
                  <c:v>2.0658214140261108E-4</c:v>
                </c:pt>
                <c:pt idx="1675">
                  <c:v>1.7327925163894528E-4</c:v>
                </c:pt>
                <c:pt idx="1676">
                  <c:v>2.0756183764777486E-4</c:v>
                </c:pt>
                <c:pt idx="1677">
                  <c:v>2.6337888265030759E-4</c:v>
                </c:pt>
                <c:pt idx="1678">
                  <c:v>2.5792253362213953E-4</c:v>
                </c:pt>
                <c:pt idx="1679">
                  <c:v>1.8983063785909206E-4</c:v>
                </c:pt>
                <c:pt idx="1680">
                  <c:v>1.9723492639030482E-4</c:v>
                </c:pt>
                <c:pt idx="1681">
                  <c:v>2.3674922341034702E-4</c:v>
                </c:pt>
                <c:pt idx="1682">
                  <c:v>2.2896930955752792E-4</c:v>
                </c:pt>
                <c:pt idx="1683">
                  <c:v>2.310982223013231E-4</c:v>
                </c:pt>
                <c:pt idx="1684">
                  <c:v>2.1733909826056848E-4</c:v>
                </c:pt>
                <c:pt idx="1685">
                  <c:v>2.1071768308128681E-4</c:v>
                </c:pt>
                <c:pt idx="1686">
                  <c:v>1.5019976248263389E-4</c:v>
                </c:pt>
                <c:pt idx="1687">
                  <c:v>1.3003107726766366E-4</c:v>
                </c:pt>
                <c:pt idx="1688">
                  <c:v>1.2403316985775976E-4</c:v>
                </c:pt>
                <c:pt idx="1689">
                  <c:v>1.5367938219261845E-4</c:v>
                </c:pt>
                <c:pt idx="1690">
                  <c:v>2.2367104043395297E-4</c:v>
                </c:pt>
                <c:pt idx="1691">
                  <c:v>2.1726836364495145E-4</c:v>
                </c:pt>
                <c:pt idx="1692">
                  <c:v>2.0627001479257029E-4</c:v>
                </c:pt>
                <c:pt idx="1693">
                  <c:v>2.0779194592891108E-4</c:v>
                </c:pt>
                <c:pt idx="1694">
                  <c:v>1.7652060166760809E-4</c:v>
                </c:pt>
                <c:pt idx="1695">
                  <c:v>2.0280072974445922E-4</c:v>
                </c:pt>
                <c:pt idx="1696">
                  <c:v>1.999263830054673E-4</c:v>
                </c:pt>
                <c:pt idx="1697">
                  <c:v>1.9412235506146249E-4</c:v>
                </c:pt>
                <c:pt idx="1698">
                  <c:v>2.9046788607690009E-4</c:v>
                </c:pt>
                <c:pt idx="1699">
                  <c:v>2.876371822637374E-4</c:v>
                </c:pt>
                <c:pt idx="1700">
                  <c:v>2.7121443206394922E-4</c:v>
                </c:pt>
                <c:pt idx="1701">
                  <c:v>2.5960154017289094E-4</c:v>
                </c:pt>
                <c:pt idx="1702">
                  <c:v>2.7684911904859826E-4</c:v>
                </c:pt>
                <c:pt idx="1703">
                  <c:v>2.5959889900148327E-4</c:v>
                </c:pt>
                <c:pt idx="1704">
                  <c:v>2.700409975714813E-4</c:v>
                </c:pt>
                <c:pt idx="1705">
                  <c:v>2.8473617761302607E-4</c:v>
                </c:pt>
                <c:pt idx="1706">
                  <c:v>3.0001763774669933E-4</c:v>
                </c:pt>
                <c:pt idx="1707">
                  <c:v>3.4740043805178271E-4</c:v>
                </c:pt>
                <c:pt idx="1708">
                  <c:v>3.2037875769383927E-4</c:v>
                </c:pt>
                <c:pt idx="1709">
                  <c:v>4.1144199472531451E-4</c:v>
                </c:pt>
                <c:pt idx="1710">
                  <c:v>4.2608304083812076E-4</c:v>
                </c:pt>
                <c:pt idx="1711">
                  <c:v>4.162549584866219E-4</c:v>
                </c:pt>
                <c:pt idx="1712">
                  <c:v>4.1375024284329208E-4</c:v>
                </c:pt>
                <c:pt idx="1713">
                  <c:v>4.1414565691902811E-4</c:v>
                </c:pt>
                <c:pt idx="1714">
                  <c:v>3.9879052008232036E-4</c:v>
                </c:pt>
                <c:pt idx="1715">
                  <c:v>3.8478304669211749E-4</c:v>
                </c:pt>
                <c:pt idx="1716">
                  <c:v>4.1137443127824396E-4</c:v>
                </c:pt>
                <c:pt idx="1717">
                  <c:v>3.9730187547749657E-4</c:v>
                </c:pt>
                <c:pt idx="1718">
                  <c:v>3.7393016884722111E-4</c:v>
                </c:pt>
                <c:pt idx="1719">
                  <c:v>3.5798309564312935E-4</c:v>
                </c:pt>
                <c:pt idx="1720">
                  <c:v>3.2160065532114957E-4</c:v>
                </c:pt>
                <c:pt idx="1721">
                  <c:v>3.9649232299448687E-4</c:v>
                </c:pt>
                <c:pt idx="1722">
                  <c:v>4.1453346956040957E-4</c:v>
                </c:pt>
                <c:pt idx="1723">
                  <c:v>4.1286408571688377E-4</c:v>
                </c:pt>
                <c:pt idx="1724">
                  <c:v>4.6134557965181135E-4</c:v>
                </c:pt>
                <c:pt idx="1725">
                  <c:v>4.6903667908641247E-4</c:v>
                </c:pt>
                <c:pt idx="1726">
                  <c:v>4.5867542700423934E-4</c:v>
                </c:pt>
                <c:pt idx="1727">
                  <c:v>3.152325257755567E-4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RISKSTATS!$BI$2:$BI$2200</c:f>
              <c:numCache>
                <c:formatCode>0.00%</c:formatCode>
                <c:ptCount val="2199"/>
                <c:pt idx="1135">
                  <c:v>7.9991335411473566E-4</c:v>
                </c:pt>
                <c:pt idx="1136">
                  <c:v>7.4975188272089724E-4</c:v>
                </c:pt>
                <c:pt idx="1137">
                  <c:v>7.2707938407622465E-4</c:v>
                </c:pt>
                <c:pt idx="1138">
                  <c:v>6.9935755804026499E-4</c:v>
                </c:pt>
                <c:pt idx="1139">
                  <c:v>6.7169787034696167E-4</c:v>
                </c:pt>
                <c:pt idx="1140">
                  <c:v>6.4663608485903735E-4</c:v>
                </c:pt>
                <c:pt idx="1141">
                  <c:v>6.1293524033151641E-4</c:v>
                </c:pt>
                <c:pt idx="1142">
                  <c:v>5.7472454595441545E-4</c:v>
                </c:pt>
                <c:pt idx="1143">
                  <c:v>5.237105802801651E-4</c:v>
                </c:pt>
                <c:pt idx="1144">
                  <c:v>4.7411886010252099E-4</c:v>
                </c:pt>
                <c:pt idx="1145">
                  <c:v>4.5964826366792365E-4</c:v>
                </c:pt>
                <c:pt idx="1146">
                  <c:v>4.4582963931771494E-4</c:v>
                </c:pt>
                <c:pt idx="1147">
                  <c:v>4.3254938851881506E-4</c:v>
                </c:pt>
                <c:pt idx="1148">
                  <c:v>4.1694557166474001E-4</c:v>
                </c:pt>
                <c:pt idx="1149">
                  <c:v>4.0049348036821718E-4</c:v>
                </c:pt>
                <c:pt idx="1150">
                  <c:v>3.7949310712013341E-4</c:v>
                </c:pt>
                <c:pt idx="1151">
                  <c:v>3.0785703964790413E-4</c:v>
                </c:pt>
                <c:pt idx="1152">
                  <c:v>2.7577930178535656E-4</c:v>
                </c:pt>
                <c:pt idx="1153">
                  <c:v>2.6561870715909605E-4</c:v>
                </c:pt>
                <c:pt idx="1154">
                  <c:v>2.565771239217133E-4</c:v>
                </c:pt>
                <c:pt idx="1155">
                  <c:v>2.4356707217739558E-4</c:v>
                </c:pt>
                <c:pt idx="1156">
                  <c:v>2.3309249827607522E-4</c:v>
                </c:pt>
                <c:pt idx="1157">
                  <c:v>1.8468486339579747E-4</c:v>
                </c:pt>
                <c:pt idx="1158">
                  <c:v>1.7974835547174514E-4</c:v>
                </c:pt>
                <c:pt idx="1159">
                  <c:v>1.6894382040123771E-4</c:v>
                </c:pt>
                <c:pt idx="1160">
                  <c:v>1.6455919346176792E-4</c:v>
                </c:pt>
                <c:pt idx="1161">
                  <c:v>1.5953348290778644E-4</c:v>
                </c:pt>
                <c:pt idx="1162">
                  <c:v>1.5547244876855544E-4</c:v>
                </c:pt>
                <c:pt idx="1163">
                  <c:v>1.5099264769082284E-4</c:v>
                </c:pt>
                <c:pt idx="1164">
                  <c:v>1.4717282698646411E-4</c:v>
                </c:pt>
                <c:pt idx="1165">
                  <c:v>1.4297642483914925E-4</c:v>
                </c:pt>
                <c:pt idx="1166">
                  <c:v>1.3941552981128408E-4</c:v>
                </c:pt>
                <c:pt idx="1167">
                  <c:v>1.3524707926584279E-4</c:v>
                </c:pt>
                <c:pt idx="1168">
                  <c:v>1.3067616317544978E-4</c:v>
                </c:pt>
                <c:pt idx="1169">
                  <c:v>1.267145800029865E-4</c:v>
                </c:pt>
                <c:pt idx="1170">
                  <c:v>1.2250061802320108E-4</c:v>
                </c:pt>
                <c:pt idx="1171">
                  <c:v>1.1983647855640897E-4</c:v>
                </c:pt>
                <c:pt idx="1172">
                  <c:v>1.1698052830112662E-4</c:v>
                </c:pt>
                <c:pt idx="1173">
                  <c:v>1.1455785779739154E-4</c:v>
                </c:pt>
                <c:pt idx="1174">
                  <c:v>1.1221799185930892E-4</c:v>
                </c:pt>
                <c:pt idx="1175">
                  <c:v>1.0708327891838964E-4</c:v>
                </c:pt>
                <c:pt idx="1176">
                  <c:v>1.0090089774085896E-4</c:v>
                </c:pt>
                <c:pt idx="1177">
                  <c:v>8.3944564945843817E-5</c:v>
                </c:pt>
                <c:pt idx="1178">
                  <c:v>8.0582833287976173E-5</c:v>
                </c:pt>
                <c:pt idx="1179">
                  <c:v>7.7508711723917232E-5</c:v>
                </c:pt>
                <c:pt idx="1180">
                  <c:v>7.5952072265648713E-5</c:v>
                </c:pt>
                <c:pt idx="1181">
                  <c:v>7.1932232947866524E-5</c:v>
                </c:pt>
                <c:pt idx="1182">
                  <c:v>5.8921984742575379E-5</c:v>
                </c:pt>
                <c:pt idx="1183">
                  <c:v>5.8258056537970774E-5</c:v>
                </c:pt>
                <c:pt idx="1184">
                  <c:v>4.4902089841218989E-5</c:v>
                </c:pt>
                <c:pt idx="1185">
                  <c:v>4.5102909078578084E-5</c:v>
                </c:pt>
                <c:pt idx="1186">
                  <c:v>4.4022988639941708E-5</c:v>
                </c:pt>
                <c:pt idx="1187">
                  <c:v>4.5347087450284371E-5</c:v>
                </c:pt>
                <c:pt idx="1188">
                  <c:v>3.9846624596038116E-5</c:v>
                </c:pt>
                <c:pt idx="1189">
                  <c:v>3.9709879410966739E-5</c:v>
                </c:pt>
                <c:pt idx="1190">
                  <c:v>3.6285465776608976E-5</c:v>
                </c:pt>
                <c:pt idx="1191">
                  <c:v>2.5819520773693698E-5</c:v>
                </c:pt>
                <c:pt idx="1192">
                  <c:v>2.4139030177667094E-5</c:v>
                </c:pt>
                <c:pt idx="1193">
                  <c:v>1.3413885028001499E-5</c:v>
                </c:pt>
                <c:pt idx="1194">
                  <c:v>1.2746416159397951E-5</c:v>
                </c:pt>
                <c:pt idx="1195">
                  <c:v>1.1659568483884121E-5</c:v>
                </c:pt>
                <c:pt idx="1196">
                  <c:v>1.6803570456920516E-5</c:v>
                </c:pt>
                <c:pt idx="1197">
                  <c:v>2.0222098933491449E-5</c:v>
                </c:pt>
                <c:pt idx="1198">
                  <c:v>2.0975711934799282E-5</c:v>
                </c:pt>
                <c:pt idx="1199">
                  <c:v>1.5527535317149731E-5</c:v>
                </c:pt>
                <c:pt idx="1200">
                  <c:v>4.8669580116806295E-6</c:v>
                </c:pt>
                <c:pt idx="1201">
                  <c:v>-2.1468869215620915E-6</c:v>
                </c:pt>
                <c:pt idx="1202">
                  <c:v>-1.0938007748573156E-6</c:v>
                </c:pt>
                <c:pt idx="1203">
                  <c:v>4.852198922630151E-6</c:v>
                </c:pt>
                <c:pt idx="1204">
                  <c:v>-3.1407077051416719E-6</c:v>
                </c:pt>
                <c:pt idx="1205">
                  <c:v>-7.0277762923082351E-6</c:v>
                </c:pt>
                <c:pt idx="1206">
                  <c:v>-6.5457818147089407E-6</c:v>
                </c:pt>
                <c:pt idx="1207">
                  <c:v>-4.6092178599796897E-6</c:v>
                </c:pt>
                <c:pt idx="1208">
                  <c:v>-7.5946849415341403E-7</c:v>
                </c:pt>
                <c:pt idx="1209">
                  <c:v>1.7890104393444741E-6</c:v>
                </c:pt>
                <c:pt idx="1210">
                  <c:v>4.9346963350400989E-6</c:v>
                </c:pt>
                <c:pt idx="1211">
                  <c:v>8.9424595696819214E-6</c:v>
                </c:pt>
                <c:pt idx="1212">
                  <c:v>7.7079054565024538E-6</c:v>
                </c:pt>
                <c:pt idx="1213">
                  <c:v>6.9514254401549647E-6</c:v>
                </c:pt>
                <c:pt idx="1214">
                  <c:v>-7.2253585230916565E-7</c:v>
                </c:pt>
                <c:pt idx="1215">
                  <c:v>-2.2579012300127995E-6</c:v>
                </c:pt>
                <c:pt idx="1216">
                  <c:v>-1.9496182598474495E-6</c:v>
                </c:pt>
                <c:pt idx="1217">
                  <c:v>1.0868970160312296E-7</c:v>
                </c:pt>
                <c:pt idx="1218">
                  <c:v>3.2291719886656106E-7</c:v>
                </c:pt>
                <c:pt idx="1219">
                  <c:v>-5.9832892602084035E-7</c:v>
                </c:pt>
                <c:pt idx="1220">
                  <c:v>7.231958021255858E-7</c:v>
                </c:pt>
                <c:pt idx="1221">
                  <c:v>-2.2100114626421741E-6</c:v>
                </c:pt>
                <c:pt idx="1222">
                  <c:v>-4.1394515220538934E-6</c:v>
                </c:pt>
                <c:pt idx="1223">
                  <c:v>-6.9930778369521841E-6</c:v>
                </c:pt>
                <c:pt idx="1224">
                  <c:v>-5.2058620382797328E-6</c:v>
                </c:pt>
                <c:pt idx="1225">
                  <c:v>1.8328136718915962E-6</c:v>
                </c:pt>
                <c:pt idx="1226">
                  <c:v>1.5809823590421946E-6</c:v>
                </c:pt>
                <c:pt idx="1227">
                  <c:v>-2.9193905409393569E-6</c:v>
                </c:pt>
                <c:pt idx="1228">
                  <c:v>-3.7320249125377246E-6</c:v>
                </c:pt>
                <c:pt idx="1229">
                  <c:v>-2.6382474160308346E-6</c:v>
                </c:pt>
                <c:pt idx="1230">
                  <c:v>1.5860384595141219E-6</c:v>
                </c:pt>
                <c:pt idx="1231">
                  <c:v>-2.5454889168108499E-6</c:v>
                </c:pt>
                <c:pt idx="1232">
                  <c:v>7.0320536639212975E-7</c:v>
                </c:pt>
                <c:pt idx="1233">
                  <c:v>3.5595630081785713E-6</c:v>
                </c:pt>
                <c:pt idx="1234">
                  <c:v>8.5886986732360022E-6</c:v>
                </c:pt>
                <c:pt idx="1235">
                  <c:v>1.2029672252628303E-5</c:v>
                </c:pt>
                <c:pt idx="1236">
                  <c:v>1.2432882330282854E-5</c:v>
                </c:pt>
                <c:pt idx="1237">
                  <c:v>1.516364239404898E-5</c:v>
                </c:pt>
                <c:pt idx="1238">
                  <c:v>1.2112909012557619E-5</c:v>
                </c:pt>
                <c:pt idx="1239">
                  <c:v>8.9421340009136741E-6</c:v>
                </c:pt>
                <c:pt idx="1240">
                  <c:v>9.7184495744088243E-6</c:v>
                </c:pt>
                <c:pt idx="1241">
                  <c:v>1.2531148793562096E-5</c:v>
                </c:pt>
                <c:pt idx="1242">
                  <c:v>1.6962775455646095E-5</c:v>
                </c:pt>
                <c:pt idx="1243">
                  <c:v>1.9051789177323223E-5</c:v>
                </c:pt>
                <c:pt idx="1244">
                  <c:v>2.1271465223196375E-5</c:v>
                </c:pt>
                <c:pt idx="1245">
                  <c:v>1.9629175522596902E-5</c:v>
                </c:pt>
                <c:pt idx="1246">
                  <c:v>1.8076947192596615E-5</c:v>
                </c:pt>
                <c:pt idx="1247">
                  <c:v>1.4284338545265356E-5</c:v>
                </c:pt>
                <c:pt idx="1248">
                  <c:v>1.5084065648223189E-5</c:v>
                </c:pt>
                <c:pt idx="1249">
                  <c:v>1.5348009122832202E-5</c:v>
                </c:pt>
                <c:pt idx="1250">
                  <c:v>1.7846100278188319E-5</c:v>
                </c:pt>
                <c:pt idx="1251">
                  <c:v>1.6021160930970289E-5</c:v>
                </c:pt>
                <c:pt idx="1252">
                  <c:v>1.5830139356564292E-5</c:v>
                </c:pt>
                <c:pt idx="1253">
                  <c:v>1.5749181634369032E-5</c:v>
                </c:pt>
                <c:pt idx="1254">
                  <c:v>1.1946503703029325E-5</c:v>
                </c:pt>
                <c:pt idx="1255">
                  <c:v>6.5255487859869339E-6</c:v>
                </c:pt>
                <c:pt idx="1256">
                  <c:v>1.0702951878975561E-5</c:v>
                </c:pt>
                <c:pt idx="1257">
                  <c:v>1.3128988412670598E-5</c:v>
                </c:pt>
                <c:pt idx="1258">
                  <c:v>1.5195771546086742E-5</c:v>
                </c:pt>
                <c:pt idx="1259">
                  <c:v>1.8206122937649144E-5</c:v>
                </c:pt>
                <c:pt idx="1260">
                  <c:v>2.2844683119121447E-5</c:v>
                </c:pt>
                <c:pt idx="1261">
                  <c:v>2.183292393709923E-5</c:v>
                </c:pt>
                <c:pt idx="1262">
                  <c:v>2.3350014902643659E-5</c:v>
                </c:pt>
                <c:pt idx="1263">
                  <c:v>1.3264641397218785E-5</c:v>
                </c:pt>
                <c:pt idx="1264">
                  <c:v>6.9405947051422887E-6</c:v>
                </c:pt>
                <c:pt idx="1265">
                  <c:v>1.0272778335543592E-5</c:v>
                </c:pt>
                <c:pt idx="1266">
                  <c:v>6.9667808079460141E-6</c:v>
                </c:pt>
                <c:pt idx="1267">
                  <c:v>8.3090350338864038E-6</c:v>
                </c:pt>
                <c:pt idx="1268">
                  <c:v>1.0281467210639531E-5</c:v>
                </c:pt>
                <c:pt idx="1269">
                  <c:v>5.2683436803739939E-6</c:v>
                </c:pt>
                <c:pt idx="1270">
                  <c:v>3.6626918010492214E-6</c:v>
                </c:pt>
                <c:pt idx="1271">
                  <c:v>-1.1566901575001506E-6</c:v>
                </c:pt>
                <c:pt idx="1272">
                  <c:v>6.1020829906186643E-6</c:v>
                </c:pt>
                <c:pt idx="1273">
                  <c:v>5.7886725458580672E-6</c:v>
                </c:pt>
                <c:pt idx="1274">
                  <c:v>1.0314137346017289E-5</c:v>
                </c:pt>
                <c:pt idx="1275">
                  <c:v>1.0944484981011316E-5</c:v>
                </c:pt>
                <c:pt idx="1276">
                  <c:v>7.054093150555972E-6</c:v>
                </c:pt>
                <c:pt idx="1277">
                  <c:v>1.4903640940715041E-6</c:v>
                </c:pt>
                <c:pt idx="1278">
                  <c:v>3.6314455239087278E-7</c:v>
                </c:pt>
                <c:pt idx="1279">
                  <c:v>9.1452571574636699E-7</c:v>
                </c:pt>
                <c:pt idx="1280">
                  <c:v>5.1281008934120991E-6</c:v>
                </c:pt>
                <c:pt idx="1281">
                  <c:v>-7.9074869323097546E-6</c:v>
                </c:pt>
                <c:pt idx="1282">
                  <c:v>-6.7342204536161608E-6</c:v>
                </c:pt>
                <c:pt idx="1283">
                  <c:v>-3.5596988305014733E-6</c:v>
                </c:pt>
                <c:pt idx="1284">
                  <c:v>-4.9220571031487523E-6</c:v>
                </c:pt>
                <c:pt idx="1285">
                  <c:v>-6.7323617810320215E-6</c:v>
                </c:pt>
                <c:pt idx="1286">
                  <c:v>-9.1323809680366617E-6</c:v>
                </c:pt>
                <c:pt idx="1287">
                  <c:v>-6.0823485177698868E-6</c:v>
                </c:pt>
                <c:pt idx="1288">
                  <c:v>-1.3572472282741622E-7</c:v>
                </c:pt>
                <c:pt idx="1289">
                  <c:v>-2.909494740590461E-6</c:v>
                </c:pt>
                <c:pt idx="1290">
                  <c:v>1.4847812183550271E-6</c:v>
                </c:pt>
                <c:pt idx="1291">
                  <c:v>1.5264811149103889E-6</c:v>
                </c:pt>
                <c:pt idx="1292">
                  <c:v>3.4920322875669553E-6</c:v>
                </c:pt>
                <c:pt idx="1293">
                  <c:v>9.2829519917628869E-6</c:v>
                </c:pt>
                <c:pt idx="1294">
                  <c:v>1.1289101196802374E-5</c:v>
                </c:pt>
                <c:pt idx="1295">
                  <c:v>1.0546035734374436E-5</c:v>
                </c:pt>
                <c:pt idx="1296">
                  <c:v>1.0118632675763864E-5</c:v>
                </c:pt>
                <c:pt idx="1297">
                  <c:v>9.9864031281500808E-6</c:v>
                </c:pt>
                <c:pt idx="1298">
                  <c:v>1.6706014030469629E-5</c:v>
                </c:pt>
                <c:pt idx="1299">
                  <c:v>1.7489592061421355E-5</c:v>
                </c:pt>
                <c:pt idx="1300">
                  <c:v>1.8196466895525683E-5</c:v>
                </c:pt>
                <c:pt idx="1301">
                  <c:v>1.7147511676894821E-5</c:v>
                </c:pt>
                <c:pt idx="1302">
                  <c:v>2.0394771681724429E-5</c:v>
                </c:pt>
                <c:pt idx="1303">
                  <c:v>2.2233201182743793E-5</c:v>
                </c:pt>
                <c:pt idx="1304">
                  <c:v>1.9523979615714569E-5</c:v>
                </c:pt>
                <c:pt idx="1305">
                  <c:v>1.6164427170635127E-5</c:v>
                </c:pt>
                <c:pt idx="1306">
                  <c:v>1.7763065603636004E-5</c:v>
                </c:pt>
                <c:pt idx="1307">
                  <c:v>1.6781858017261943E-5</c:v>
                </c:pt>
                <c:pt idx="1308">
                  <c:v>1.0063433652615606E-5</c:v>
                </c:pt>
                <c:pt idx="1309">
                  <c:v>1.2587984976046999E-5</c:v>
                </c:pt>
                <c:pt idx="1310">
                  <c:v>1.5104240101149333E-5</c:v>
                </c:pt>
                <c:pt idx="1311">
                  <c:v>1.0141685903632116E-5</c:v>
                </c:pt>
                <c:pt idx="1312">
                  <c:v>3.2874870104359191E-6</c:v>
                </c:pt>
                <c:pt idx="1313">
                  <c:v>7.3744414228813528E-6</c:v>
                </c:pt>
                <c:pt idx="1314">
                  <c:v>8.3511624708448817E-6</c:v>
                </c:pt>
                <c:pt idx="1315">
                  <c:v>9.85101851179264E-6</c:v>
                </c:pt>
                <c:pt idx="1316">
                  <c:v>8.4827378112099695E-6</c:v>
                </c:pt>
                <c:pt idx="1317">
                  <c:v>1.4545291534177583E-6</c:v>
                </c:pt>
                <c:pt idx="1318">
                  <c:v>-6.4136797956632121E-8</c:v>
                </c:pt>
                <c:pt idx="1319">
                  <c:v>6.7018932242786672E-6</c:v>
                </c:pt>
                <c:pt idx="1320">
                  <c:v>-1.7597796892674555E-6</c:v>
                </c:pt>
                <c:pt idx="1321">
                  <c:v>1.4819482613644855E-6</c:v>
                </c:pt>
                <c:pt idx="1322">
                  <c:v>5.0652562988298332E-6</c:v>
                </c:pt>
                <c:pt idx="1323">
                  <c:v>-4.1959730146073452E-8</c:v>
                </c:pt>
                <c:pt idx="1324">
                  <c:v>-8.3342445463914768E-6</c:v>
                </c:pt>
                <c:pt idx="1325">
                  <c:v>-8.2362003652200401E-6</c:v>
                </c:pt>
                <c:pt idx="1326">
                  <c:v>-4.6093282267050827E-6</c:v>
                </c:pt>
                <c:pt idx="1327">
                  <c:v>-6.5946796701761429E-6</c:v>
                </c:pt>
                <c:pt idx="1328">
                  <c:v>-1.1413524905043605E-5</c:v>
                </c:pt>
                <c:pt idx="1329">
                  <c:v>-6.601755835383656E-6</c:v>
                </c:pt>
                <c:pt idx="1330">
                  <c:v>-1.4680629839236032E-5</c:v>
                </c:pt>
                <c:pt idx="1331">
                  <c:v>-2.0505408209497571E-5</c:v>
                </c:pt>
                <c:pt idx="1332">
                  <c:v>-2.4454682139705551E-5</c:v>
                </c:pt>
                <c:pt idx="1333">
                  <c:v>-2.3680600881011879E-5</c:v>
                </c:pt>
                <c:pt idx="1334">
                  <c:v>-2.1688229152236265E-5</c:v>
                </c:pt>
                <c:pt idx="1335">
                  <c:v>-1.481504402064841E-5</c:v>
                </c:pt>
                <c:pt idx="1336">
                  <c:v>-1.1571998617804895E-5</c:v>
                </c:pt>
                <c:pt idx="1337">
                  <c:v>-6.8670381294242731E-6</c:v>
                </c:pt>
                <c:pt idx="1338">
                  <c:v>-5.5888718529079081E-7</c:v>
                </c:pt>
                <c:pt idx="1339">
                  <c:v>-3.5946737852028756E-6</c:v>
                </c:pt>
                <c:pt idx="1340">
                  <c:v>1.3370764122966793E-6</c:v>
                </c:pt>
                <c:pt idx="1341">
                  <c:v>1.2825991671160622E-6</c:v>
                </c:pt>
                <c:pt idx="1342">
                  <c:v>-1.9633160984018273E-7</c:v>
                </c:pt>
                <c:pt idx="1343">
                  <c:v>3.8720900408378393E-6</c:v>
                </c:pt>
                <c:pt idx="1344">
                  <c:v>4.0568148800067784E-6</c:v>
                </c:pt>
                <c:pt idx="1345">
                  <c:v>6.2297660581909707E-6</c:v>
                </c:pt>
                <c:pt idx="1346">
                  <c:v>1.1786482652010462E-5</c:v>
                </c:pt>
                <c:pt idx="1347">
                  <c:v>1.0299817643691896E-5</c:v>
                </c:pt>
                <c:pt idx="1348">
                  <c:v>8.3157538448827531E-6</c:v>
                </c:pt>
                <c:pt idx="1349">
                  <c:v>5.9016493242681403E-6</c:v>
                </c:pt>
                <c:pt idx="1350">
                  <c:v>6.1777359630452835E-6</c:v>
                </c:pt>
                <c:pt idx="1351">
                  <c:v>5.5569653626723991E-6</c:v>
                </c:pt>
                <c:pt idx="1352">
                  <c:v>7.2744971746968079E-6</c:v>
                </c:pt>
                <c:pt idx="1353">
                  <c:v>8.1275080455696847E-6</c:v>
                </c:pt>
                <c:pt idx="1354">
                  <c:v>8.1803531667316021E-6</c:v>
                </c:pt>
                <c:pt idx="1355">
                  <c:v>5.7990606811009291E-6</c:v>
                </c:pt>
                <c:pt idx="1356">
                  <c:v>4.5349749119296762E-6</c:v>
                </c:pt>
                <c:pt idx="1357">
                  <c:v>2.2962173112544164E-6</c:v>
                </c:pt>
                <c:pt idx="1358">
                  <c:v>1.09341259955211E-5</c:v>
                </c:pt>
                <c:pt idx="1359">
                  <c:v>8.3117730207856075E-6</c:v>
                </c:pt>
                <c:pt idx="1360">
                  <c:v>9.6776653505108002E-6</c:v>
                </c:pt>
                <c:pt idx="1361">
                  <c:v>9.3817776181741208E-6</c:v>
                </c:pt>
                <c:pt idx="1362">
                  <c:v>1.3237500657961563E-5</c:v>
                </c:pt>
                <c:pt idx="1363">
                  <c:v>1.2811117407667904E-5</c:v>
                </c:pt>
                <c:pt idx="1364">
                  <c:v>1.6016623642344686E-5</c:v>
                </c:pt>
                <c:pt idx="1365">
                  <c:v>1.2342444347267097E-5</c:v>
                </c:pt>
                <c:pt idx="1366">
                  <c:v>4.589249518794712E-6</c:v>
                </c:pt>
                <c:pt idx="1367">
                  <c:v>8.450544403699601E-6</c:v>
                </c:pt>
                <c:pt idx="1368">
                  <c:v>9.391273877548543E-6</c:v>
                </c:pt>
                <c:pt idx="1369">
                  <c:v>9.0083677116202681E-6</c:v>
                </c:pt>
                <c:pt idx="1370">
                  <c:v>1.0984411042608354E-5</c:v>
                </c:pt>
                <c:pt idx="1371">
                  <c:v>3.1195862059103571E-6</c:v>
                </c:pt>
                <c:pt idx="1372">
                  <c:v>5.3657990861187309E-6</c:v>
                </c:pt>
                <c:pt idx="1373">
                  <c:v>-2.2415804508057755E-6</c:v>
                </c:pt>
                <c:pt idx="1374">
                  <c:v>-1.2677060407164607E-6</c:v>
                </c:pt>
                <c:pt idx="1375">
                  <c:v>-5.8124317330639987E-6</c:v>
                </c:pt>
                <c:pt idx="1376">
                  <c:v>-7.7727492959032301E-6</c:v>
                </c:pt>
                <c:pt idx="1377">
                  <c:v>-1.2665984897187696E-5</c:v>
                </c:pt>
                <c:pt idx="1378">
                  <c:v>-2.8026400737900302E-6</c:v>
                </c:pt>
                <c:pt idx="1379">
                  <c:v>5.0996935832822354E-6</c:v>
                </c:pt>
                <c:pt idx="1380">
                  <c:v>6.7161609776210094E-6</c:v>
                </c:pt>
                <c:pt idx="1381">
                  <c:v>7.010493437421818E-6</c:v>
                </c:pt>
                <c:pt idx="1382">
                  <c:v>4.947169335293475E-6</c:v>
                </c:pt>
                <c:pt idx="1383">
                  <c:v>6.9811671915243204E-6</c:v>
                </c:pt>
                <c:pt idx="1384">
                  <c:v>9.7947574506681525E-6</c:v>
                </c:pt>
                <c:pt idx="1385">
                  <c:v>8.2740981701835902E-6</c:v>
                </c:pt>
                <c:pt idx="1386">
                  <c:v>6.8967943552085409E-6</c:v>
                </c:pt>
                <c:pt idx="1387">
                  <c:v>5.6283167996554371E-6</c:v>
                </c:pt>
                <c:pt idx="1388">
                  <c:v>5.6399370663567105E-6</c:v>
                </c:pt>
                <c:pt idx="1389">
                  <c:v>-3.5082520128037604E-7</c:v>
                </c:pt>
                <c:pt idx="1390">
                  <c:v>-4.7291438293725503E-6</c:v>
                </c:pt>
                <c:pt idx="1391">
                  <c:v>-9.7694328365336703E-7</c:v>
                </c:pt>
                <c:pt idx="1392">
                  <c:v>5.0798147058852091E-6</c:v>
                </c:pt>
                <c:pt idx="1393">
                  <c:v>5.6305712480661429E-6</c:v>
                </c:pt>
                <c:pt idx="1394">
                  <c:v>2.1777624403246273E-6</c:v>
                </c:pt>
                <c:pt idx="1395">
                  <c:v>1.7268277797529198E-6</c:v>
                </c:pt>
                <c:pt idx="1396">
                  <c:v>1.8425493919813146E-6</c:v>
                </c:pt>
                <c:pt idx="1397">
                  <c:v>-6.1833895202032786E-6</c:v>
                </c:pt>
                <c:pt idx="1398">
                  <c:v>3.2689767128467895E-7</c:v>
                </c:pt>
                <c:pt idx="1399">
                  <c:v>3.2147953707296046E-6</c:v>
                </c:pt>
                <c:pt idx="1400">
                  <c:v>2.7725951470255937E-6</c:v>
                </c:pt>
                <c:pt idx="1401">
                  <c:v>4.6587222995402991E-6</c:v>
                </c:pt>
                <c:pt idx="1402">
                  <c:v>8.096753844620372E-6</c:v>
                </c:pt>
                <c:pt idx="1403">
                  <c:v>8.6645460302618756E-6</c:v>
                </c:pt>
                <c:pt idx="1404">
                  <c:v>5.1903627050366486E-6</c:v>
                </c:pt>
                <c:pt idx="1405">
                  <c:v>3.0095312139415472E-6</c:v>
                </c:pt>
                <c:pt idx="1406">
                  <c:v>9.0558715177917978E-6</c:v>
                </c:pt>
                <c:pt idx="1407">
                  <c:v>2.1223152544246105E-6</c:v>
                </c:pt>
                <c:pt idx="1408">
                  <c:v>1.9628479709186821E-7</c:v>
                </c:pt>
                <c:pt idx="1409">
                  <c:v>8.3797887543635081E-7</c:v>
                </c:pt>
                <c:pt idx="1410">
                  <c:v>2.875501914879054E-6</c:v>
                </c:pt>
                <c:pt idx="1411">
                  <c:v>8.9460799583655821E-6</c:v>
                </c:pt>
                <c:pt idx="1412">
                  <c:v>6.7953121191931561E-6</c:v>
                </c:pt>
                <c:pt idx="1413">
                  <c:v>1.7107558122432024E-6</c:v>
                </c:pt>
                <c:pt idx="1414">
                  <c:v>6.0008567515678559E-6</c:v>
                </c:pt>
                <c:pt idx="1415">
                  <c:v>6.9520610296931219E-6</c:v>
                </c:pt>
                <c:pt idx="1416">
                  <c:v>1.2536443841708874E-5</c:v>
                </c:pt>
                <c:pt idx="1417">
                  <c:v>1.4604658528006452E-5</c:v>
                </c:pt>
                <c:pt idx="1418">
                  <c:v>1.5418297484997469E-5</c:v>
                </c:pt>
                <c:pt idx="1419">
                  <c:v>1.6157548903178056E-5</c:v>
                </c:pt>
                <c:pt idx="1420">
                  <c:v>1.7446149681296555E-5</c:v>
                </c:pt>
                <c:pt idx="1421">
                  <c:v>2.0265670987916413E-5</c:v>
                </c:pt>
                <c:pt idx="1422">
                  <c:v>2.2096866108468436E-5</c:v>
                </c:pt>
                <c:pt idx="1423">
                  <c:v>2.0873678875229064E-5</c:v>
                </c:pt>
                <c:pt idx="1424">
                  <c:v>1.9326779641300732E-5</c:v>
                </c:pt>
                <c:pt idx="1425">
                  <c:v>2.0939777154362027E-5</c:v>
                </c:pt>
                <c:pt idx="1426">
                  <c:v>1.6985302587991929E-5</c:v>
                </c:pt>
                <c:pt idx="1427">
                  <c:v>2.1737130253375169E-5</c:v>
                </c:pt>
                <c:pt idx="1428">
                  <c:v>1.4842296142951127E-5</c:v>
                </c:pt>
                <c:pt idx="1429">
                  <c:v>1.3176629042639406E-5</c:v>
                </c:pt>
                <c:pt idx="1430">
                  <c:v>1.6776080721542806E-5</c:v>
                </c:pt>
                <c:pt idx="1431">
                  <c:v>1.3969382205097566E-5</c:v>
                </c:pt>
                <c:pt idx="1432">
                  <c:v>1.8000430728575881E-5</c:v>
                </c:pt>
                <c:pt idx="1433">
                  <c:v>9.7961712445009054E-6</c:v>
                </c:pt>
                <c:pt idx="1434">
                  <c:v>1.3064129637773216E-5</c:v>
                </c:pt>
                <c:pt idx="1435">
                  <c:v>1.623743898130219E-5</c:v>
                </c:pt>
                <c:pt idx="1436">
                  <c:v>1.6013175949220323E-5</c:v>
                </c:pt>
                <c:pt idx="1437">
                  <c:v>1.7817222174009E-5</c:v>
                </c:pt>
                <c:pt idx="1438">
                  <c:v>1.9876212153536588E-5</c:v>
                </c:pt>
                <c:pt idx="1439">
                  <c:v>2.2144432950137808E-5</c:v>
                </c:pt>
                <c:pt idx="1440">
                  <c:v>2.4534979423826295E-5</c:v>
                </c:pt>
                <c:pt idx="1441">
                  <c:v>2.3650267870669442E-5</c:v>
                </c:pt>
                <c:pt idx="1442">
                  <c:v>1.6374399460767669E-5</c:v>
                </c:pt>
                <c:pt idx="1443">
                  <c:v>1.3969308833380987E-5</c:v>
                </c:pt>
                <c:pt idx="1444">
                  <c:v>-2.0912701160157711E-6</c:v>
                </c:pt>
                <c:pt idx="1445">
                  <c:v>-9.3939211243131016E-7</c:v>
                </c:pt>
                <c:pt idx="1446">
                  <c:v>3.9333280651143975E-6</c:v>
                </c:pt>
                <c:pt idx="1447">
                  <c:v>9.2318552550309689E-6</c:v>
                </c:pt>
                <c:pt idx="1448">
                  <c:v>5.5128962338927367E-6</c:v>
                </c:pt>
                <c:pt idx="1449">
                  <c:v>5.7454359688655924E-6</c:v>
                </c:pt>
                <c:pt idx="1450">
                  <c:v>5.192616111486826E-6</c:v>
                </c:pt>
                <c:pt idx="1451">
                  <c:v>5.5900332470058164E-6</c:v>
                </c:pt>
                <c:pt idx="1452">
                  <c:v>4.7493032847133416E-6</c:v>
                </c:pt>
                <c:pt idx="1453">
                  <c:v>1.2084596207641892E-5</c:v>
                </c:pt>
                <c:pt idx="1454">
                  <c:v>1.1165980094709017E-5</c:v>
                </c:pt>
                <c:pt idx="1455">
                  <c:v>1.358925748015254E-5</c:v>
                </c:pt>
                <c:pt idx="1456">
                  <c:v>1.8024051723612998E-5</c:v>
                </c:pt>
                <c:pt idx="1457">
                  <c:v>-2.4343823420571337E-6</c:v>
                </c:pt>
                <c:pt idx="1458">
                  <c:v>3.9998376363906905E-7</c:v>
                </c:pt>
                <c:pt idx="1459">
                  <c:v>2.1053271542634589E-5</c:v>
                </c:pt>
                <c:pt idx="1460">
                  <c:v>9.4677854292623216E-5</c:v>
                </c:pt>
                <c:pt idx="1461">
                  <c:v>1.0534785875088839E-4</c:v>
                </c:pt>
                <c:pt idx="1462">
                  <c:v>1.5134816162652552E-4</c:v>
                </c:pt>
                <c:pt idx="1463">
                  <c:v>1.3953787824372451E-4</c:v>
                </c:pt>
                <c:pt idx="1464">
                  <c:v>1.5338398845863744E-4</c:v>
                </c:pt>
                <c:pt idx="1465">
                  <c:v>1.7245047377548425E-4</c:v>
                </c:pt>
                <c:pt idx="1466">
                  <c:v>3.3685138811825443E-4</c:v>
                </c:pt>
                <c:pt idx="1467">
                  <c:v>3.2654129740856529E-4</c:v>
                </c:pt>
                <c:pt idx="1468">
                  <c:v>3.1627841139391549E-4</c:v>
                </c:pt>
                <c:pt idx="1469">
                  <c:v>5.5167463407903086E-4</c:v>
                </c:pt>
                <c:pt idx="1470">
                  <c:v>5.1962998950659089E-4</c:v>
                </c:pt>
                <c:pt idx="1471">
                  <c:v>5.0675635106503807E-4</c:v>
                </c:pt>
                <c:pt idx="1472">
                  <c:v>6.3287315863615515E-4</c:v>
                </c:pt>
                <c:pt idx="1473">
                  <c:v>5.9203478133649145E-4</c:v>
                </c:pt>
                <c:pt idx="1474">
                  <c:v>5.9551280653151884E-4</c:v>
                </c:pt>
                <c:pt idx="1475">
                  <c:v>6.4176652642645581E-4</c:v>
                </c:pt>
                <c:pt idx="1476">
                  <c:v>6.227454867012023E-4</c:v>
                </c:pt>
                <c:pt idx="1477">
                  <c:v>6.0092266159239875E-4</c:v>
                </c:pt>
                <c:pt idx="1478">
                  <c:v>5.784733850503161E-4</c:v>
                </c:pt>
                <c:pt idx="1479">
                  <c:v>6.6839357754823264E-4</c:v>
                </c:pt>
                <c:pt idx="1480">
                  <c:v>6.4808568491423087E-4</c:v>
                </c:pt>
                <c:pt idx="1481">
                  <c:v>7.0996786457572822E-4</c:v>
                </c:pt>
                <c:pt idx="1482">
                  <c:v>6.8630486305257027E-4</c:v>
                </c:pt>
                <c:pt idx="1483">
                  <c:v>6.6685333643104277E-4</c:v>
                </c:pt>
                <c:pt idx="1484">
                  <c:v>6.4680735590327148E-4</c:v>
                </c:pt>
                <c:pt idx="1485">
                  <c:v>6.340135326911412E-4</c:v>
                </c:pt>
                <c:pt idx="1486">
                  <c:v>6.5323019395892431E-4</c:v>
                </c:pt>
                <c:pt idx="1487">
                  <c:v>8.0692468552060912E-4</c:v>
                </c:pt>
                <c:pt idx="1488">
                  <c:v>7.8162680342772561E-4</c:v>
                </c:pt>
                <c:pt idx="1489">
                  <c:v>7.6478513802765238E-4</c:v>
                </c:pt>
                <c:pt idx="1490">
                  <c:v>7.7137951988654992E-4</c:v>
                </c:pt>
                <c:pt idx="1491">
                  <c:v>7.3816576476364081E-4</c:v>
                </c:pt>
                <c:pt idx="1492">
                  <c:v>7.3821775144673513E-4</c:v>
                </c:pt>
                <c:pt idx="1493">
                  <c:v>7.8220767907154134E-4</c:v>
                </c:pt>
                <c:pt idx="1494">
                  <c:v>7.7813174610581206E-4</c:v>
                </c:pt>
                <c:pt idx="1495">
                  <c:v>7.6419223854369057E-4</c:v>
                </c:pt>
                <c:pt idx="1496">
                  <c:v>7.9678867071634031E-4</c:v>
                </c:pt>
                <c:pt idx="1497">
                  <c:v>8.5600588315208061E-4</c:v>
                </c:pt>
                <c:pt idx="1498">
                  <c:v>8.2890577510036649E-4</c:v>
                </c:pt>
                <c:pt idx="1499">
                  <c:v>8.0258902951769887E-4</c:v>
                </c:pt>
                <c:pt idx="1500">
                  <c:v>7.783552012246294E-4</c:v>
                </c:pt>
                <c:pt idx="1501">
                  <c:v>8.0624941256682997E-4</c:v>
                </c:pt>
                <c:pt idx="1502">
                  <c:v>7.8151524215412432E-4</c:v>
                </c:pt>
                <c:pt idx="1503">
                  <c:v>8.8030291522322296E-4</c:v>
                </c:pt>
                <c:pt idx="1504">
                  <c:v>8.3878632418797898E-4</c:v>
                </c:pt>
                <c:pt idx="1505">
                  <c:v>8.5106177921876586E-4</c:v>
                </c:pt>
                <c:pt idx="1506">
                  <c:v>8.2286886098406858E-4</c:v>
                </c:pt>
                <c:pt idx="1507">
                  <c:v>8.3899594295757318E-4</c:v>
                </c:pt>
                <c:pt idx="1508">
                  <c:v>7.8063570413908906E-4</c:v>
                </c:pt>
                <c:pt idx="1509">
                  <c:v>9.4013422420340326E-4</c:v>
                </c:pt>
                <c:pt idx="1510">
                  <c:v>1.215935157974072E-3</c:v>
                </c:pt>
                <c:pt idx="1511">
                  <c:v>1.235251829448304E-3</c:v>
                </c:pt>
                <c:pt idx="1512">
                  <c:v>1.2316841317070882E-3</c:v>
                </c:pt>
                <c:pt idx="1513">
                  <c:v>1.2081174199384671E-3</c:v>
                </c:pt>
                <c:pt idx="1514">
                  <c:v>1.1695097679414071E-3</c:v>
                </c:pt>
                <c:pt idx="1515">
                  <c:v>1.1452870096761861E-3</c:v>
                </c:pt>
                <c:pt idx="1516">
                  <c:v>1.3289957137742551E-3</c:v>
                </c:pt>
                <c:pt idx="1517">
                  <c:v>1.276468042535494E-3</c:v>
                </c:pt>
                <c:pt idx="1518">
                  <c:v>1.4676392522030694E-3</c:v>
                </c:pt>
                <c:pt idx="1519">
                  <c:v>1.4230324023192284E-3</c:v>
                </c:pt>
                <c:pt idx="1520">
                  <c:v>1.4239573340740976E-3</c:v>
                </c:pt>
                <c:pt idx="1521">
                  <c:v>1.3796003319285514E-3</c:v>
                </c:pt>
                <c:pt idx="1522">
                  <c:v>1.4102567731603826E-3</c:v>
                </c:pt>
                <c:pt idx="1523">
                  <c:v>1.2976001620083832E-3</c:v>
                </c:pt>
                <c:pt idx="1524">
                  <c:v>1.2606140250832371E-3</c:v>
                </c:pt>
                <c:pt idx="1525">
                  <c:v>1.2275862678949518E-3</c:v>
                </c:pt>
                <c:pt idx="1526">
                  <c:v>1.183616572324711E-3</c:v>
                </c:pt>
                <c:pt idx="1527">
                  <c:v>1.1511572626299422E-3</c:v>
                </c:pt>
                <c:pt idx="1528">
                  <c:v>1.2077856139629112E-3</c:v>
                </c:pt>
                <c:pt idx="1529">
                  <c:v>1.1877563028708878E-3</c:v>
                </c:pt>
                <c:pt idx="1530">
                  <c:v>1.1604368374467488E-3</c:v>
                </c:pt>
                <c:pt idx="1531">
                  <c:v>1.1267062133028213E-3</c:v>
                </c:pt>
                <c:pt idx="1532">
                  <c:v>1.1023467816763468E-3</c:v>
                </c:pt>
                <c:pt idx="1533">
                  <c:v>1.0949099372494458E-3</c:v>
                </c:pt>
                <c:pt idx="1534">
                  <c:v>1.0808141048340321E-3</c:v>
                </c:pt>
                <c:pt idx="1535">
                  <c:v>1.1051514207937822E-3</c:v>
                </c:pt>
                <c:pt idx="1536">
                  <c:v>1.1132890590102704E-3</c:v>
                </c:pt>
                <c:pt idx="1537">
                  <c:v>1.2578638318780197E-3</c:v>
                </c:pt>
                <c:pt idx="1538">
                  <c:v>1.2205314230807028E-3</c:v>
                </c:pt>
                <c:pt idx="1539">
                  <c:v>1.185900981775711E-3</c:v>
                </c:pt>
                <c:pt idx="1540">
                  <c:v>1.1974808427989132E-3</c:v>
                </c:pt>
                <c:pt idx="1541">
                  <c:v>1.1784589919474151E-3</c:v>
                </c:pt>
                <c:pt idx="1542">
                  <c:v>1.1964369463950118E-3</c:v>
                </c:pt>
                <c:pt idx="1543">
                  <c:v>1.1624885712343028E-3</c:v>
                </c:pt>
                <c:pt idx="1544">
                  <c:v>1.1795387417304901E-3</c:v>
                </c:pt>
                <c:pt idx="1545">
                  <c:v>1.2078951752967559E-3</c:v>
                </c:pt>
                <c:pt idx="1546">
                  <c:v>1.193549836377872E-3</c:v>
                </c:pt>
                <c:pt idx="1547">
                  <c:v>1.2937382776237328E-3</c:v>
                </c:pt>
                <c:pt idx="1548">
                  <c:v>1.3865862092209524E-3</c:v>
                </c:pt>
                <c:pt idx="1549">
                  <c:v>1.5445992437186542E-3</c:v>
                </c:pt>
                <c:pt idx="1550">
                  <c:v>1.4930686275369473E-3</c:v>
                </c:pt>
                <c:pt idx="1551">
                  <c:v>1.6403547316960756E-3</c:v>
                </c:pt>
                <c:pt idx="1552">
                  <c:v>1.6390717318141162E-3</c:v>
                </c:pt>
                <c:pt idx="1553">
                  <c:v>1.6005093286417217E-3</c:v>
                </c:pt>
                <c:pt idx="1554">
                  <c:v>1.5681604269697478E-3</c:v>
                </c:pt>
                <c:pt idx="1555">
                  <c:v>1.7450023390845749E-3</c:v>
                </c:pt>
                <c:pt idx="1556">
                  <c:v>1.8617617287396361E-3</c:v>
                </c:pt>
                <c:pt idx="1557">
                  <c:v>1.803759814108419E-3</c:v>
                </c:pt>
                <c:pt idx="1558">
                  <c:v>1.7500855584815585E-3</c:v>
                </c:pt>
                <c:pt idx="1559">
                  <c:v>1.7629395993062397E-3</c:v>
                </c:pt>
                <c:pt idx="1560">
                  <c:v>1.7245915500214187E-3</c:v>
                </c:pt>
                <c:pt idx="1561">
                  <c:v>1.6723222633219846E-3</c:v>
                </c:pt>
                <c:pt idx="1562">
                  <c:v>1.6616127754250846E-3</c:v>
                </c:pt>
                <c:pt idx="1563">
                  <c:v>1.615200230333561E-3</c:v>
                </c:pt>
                <c:pt idx="1564">
                  <c:v>1.5983908732140483E-3</c:v>
                </c:pt>
                <c:pt idx="1565">
                  <c:v>1.5553431170778041E-3</c:v>
                </c:pt>
                <c:pt idx="1566">
                  <c:v>1.5594122603907338E-3</c:v>
                </c:pt>
                <c:pt idx="1567">
                  <c:v>1.4864094018615227E-3</c:v>
                </c:pt>
                <c:pt idx="1568">
                  <c:v>1.4613283557518286E-3</c:v>
                </c:pt>
                <c:pt idx="1569">
                  <c:v>1.5067908902193729E-3</c:v>
                </c:pt>
                <c:pt idx="1570">
                  <c:v>1.4568805639041398E-3</c:v>
                </c:pt>
                <c:pt idx="1571">
                  <c:v>1.424214740929926E-3</c:v>
                </c:pt>
                <c:pt idx="1572">
                  <c:v>1.5375620200549583E-3</c:v>
                </c:pt>
                <c:pt idx="1573">
                  <c:v>1.8074466595292991E-3</c:v>
                </c:pt>
                <c:pt idx="1574">
                  <c:v>1.7895628379396924E-3</c:v>
                </c:pt>
                <c:pt idx="1575">
                  <c:v>1.8709924720401619E-3</c:v>
                </c:pt>
                <c:pt idx="1576">
                  <c:v>1.7793012634661235E-3</c:v>
                </c:pt>
                <c:pt idx="1577">
                  <c:v>1.7753294601605667E-3</c:v>
                </c:pt>
                <c:pt idx="1578">
                  <c:v>1.7860222284088907E-3</c:v>
                </c:pt>
                <c:pt idx="1579">
                  <c:v>1.6793610772107401E-3</c:v>
                </c:pt>
                <c:pt idx="1580">
                  <c:v>1.7139465406293759E-3</c:v>
                </c:pt>
                <c:pt idx="1581">
                  <c:v>1.6745317051016012E-3</c:v>
                </c:pt>
                <c:pt idx="1582">
                  <c:v>1.6195194962951465E-3</c:v>
                </c:pt>
                <c:pt idx="1583">
                  <c:v>1.5691567600025476E-3</c:v>
                </c:pt>
                <c:pt idx="1584">
                  <c:v>1.6039218780849224E-3</c:v>
                </c:pt>
                <c:pt idx="1585">
                  <c:v>1.5489117304696481E-3</c:v>
                </c:pt>
                <c:pt idx="1586">
                  <c:v>1.6260603708516839E-3</c:v>
                </c:pt>
                <c:pt idx="1587">
                  <c:v>1.5824967602428319E-3</c:v>
                </c:pt>
                <c:pt idx="1588">
                  <c:v>1.5289934558072192E-3</c:v>
                </c:pt>
                <c:pt idx="1589">
                  <c:v>1.4594724857450734E-3</c:v>
                </c:pt>
                <c:pt idx="1590">
                  <c:v>1.5264932108742552E-3</c:v>
                </c:pt>
                <c:pt idx="1591">
                  <c:v>1.472032343659623E-3</c:v>
                </c:pt>
                <c:pt idx="1592">
                  <c:v>1.5836061746890087E-3</c:v>
                </c:pt>
                <c:pt idx="1593">
                  <c:v>1.5412289577524849E-3</c:v>
                </c:pt>
                <c:pt idx="1594">
                  <c:v>1.4885166868455165E-3</c:v>
                </c:pt>
                <c:pt idx="1595">
                  <c:v>1.5492557624082364E-3</c:v>
                </c:pt>
                <c:pt idx="1596">
                  <c:v>1.5420201232996967E-3</c:v>
                </c:pt>
                <c:pt idx="1597">
                  <c:v>1.5164901223352811E-3</c:v>
                </c:pt>
                <c:pt idx="1598">
                  <c:v>1.4967863632099306E-3</c:v>
                </c:pt>
                <c:pt idx="1599">
                  <c:v>1.4318379853000844E-3</c:v>
                </c:pt>
                <c:pt idx="1600">
                  <c:v>1.3976140669587794E-3</c:v>
                </c:pt>
                <c:pt idx="1601">
                  <c:v>1.3975163667161818E-3</c:v>
                </c:pt>
                <c:pt idx="1602">
                  <c:v>1.442916984719848E-3</c:v>
                </c:pt>
                <c:pt idx="1603">
                  <c:v>1.4029649581455196E-3</c:v>
                </c:pt>
                <c:pt idx="1604">
                  <c:v>1.4193320371531405E-3</c:v>
                </c:pt>
                <c:pt idx="1605">
                  <c:v>1.4210418177792354E-3</c:v>
                </c:pt>
                <c:pt idx="1606">
                  <c:v>1.378563621079654E-3</c:v>
                </c:pt>
                <c:pt idx="1607">
                  <c:v>1.3569487937024646E-3</c:v>
                </c:pt>
                <c:pt idx="1608">
                  <c:v>1.3216379707459277E-3</c:v>
                </c:pt>
                <c:pt idx="1609">
                  <c:v>1.2681476332614644E-3</c:v>
                </c:pt>
                <c:pt idx="1610">
                  <c:v>1.2432878321454945E-3</c:v>
                </c:pt>
                <c:pt idx="1611">
                  <c:v>1.2403404956273592E-3</c:v>
                </c:pt>
                <c:pt idx="1612">
                  <c:v>1.2390810234794969E-3</c:v>
                </c:pt>
                <c:pt idx="1613">
                  <c:v>1.2341190637153207E-3</c:v>
                </c:pt>
                <c:pt idx="1614">
                  <c:v>1.2011994991312129E-3</c:v>
                </c:pt>
                <c:pt idx="1615">
                  <c:v>1.1808096931869144E-3</c:v>
                </c:pt>
                <c:pt idx="1616">
                  <c:v>1.2010747920296705E-3</c:v>
                </c:pt>
                <c:pt idx="1617">
                  <c:v>1.1487438070454502E-3</c:v>
                </c:pt>
                <c:pt idx="1618">
                  <c:v>1.1783461522662532E-3</c:v>
                </c:pt>
                <c:pt idx="1619">
                  <c:v>1.1659641361121032E-3</c:v>
                </c:pt>
                <c:pt idx="1620">
                  <c:v>1.0232922016809574E-3</c:v>
                </c:pt>
                <c:pt idx="1621">
                  <c:v>9.814960757847449E-4</c:v>
                </c:pt>
                <c:pt idx="1622">
                  <c:v>1.2073604920417565E-3</c:v>
                </c:pt>
                <c:pt idx="1623">
                  <c:v>1.1703656619364499E-3</c:v>
                </c:pt>
                <c:pt idx="1624">
                  <c:v>1.070426093004573E-3</c:v>
                </c:pt>
                <c:pt idx="1625">
                  <c:v>1.0532617255411883E-3</c:v>
                </c:pt>
                <c:pt idx="1626">
                  <c:v>1.2957375905122553E-3</c:v>
                </c:pt>
                <c:pt idx="1627">
                  <c:v>1.2822224006046601E-3</c:v>
                </c:pt>
                <c:pt idx="1628">
                  <c:v>1.2449017949115668E-3</c:v>
                </c:pt>
                <c:pt idx="1629">
                  <c:v>1.3767262074521752E-3</c:v>
                </c:pt>
                <c:pt idx="1630">
                  <c:v>1.3753277855508767E-3</c:v>
                </c:pt>
                <c:pt idx="1631">
                  <c:v>1.292073584233E-3</c:v>
                </c:pt>
                <c:pt idx="1632">
                  <c:v>1.2204031045360201E-3</c:v>
                </c:pt>
                <c:pt idx="1633">
                  <c:v>1.1558113503955176E-3</c:v>
                </c:pt>
                <c:pt idx="1634">
                  <c:v>1.2102555743488601E-3</c:v>
                </c:pt>
                <c:pt idx="1635">
                  <c:v>1.1772889836466972E-3</c:v>
                </c:pt>
                <c:pt idx="1636">
                  <c:v>1.1499595756288008E-3</c:v>
                </c:pt>
                <c:pt idx="1637">
                  <c:v>1.1901995398413739E-3</c:v>
                </c:pt>
                <c:pt idx="1638">
                  <c:v>1.1524980407825243E-3</c:v>
                </c:pt>
                <c:pt idx="1639">
                  <c:v>1.1083393266665177E-3</c:v>
                </c:pt>
                <c:pt idx="1640">
                  <c:v>1.3831190953459856E-3</c:v>
                </c:pt>
                <c:pt idx="1641">
                  <c:v>1.3588389251526119E-3</c:v>
                </c:pt>
                <c:pt idx="1642">
                  <c:v>1.580882209963209E-3</c:v>
                </c:pt>
                <c:pt idx="1643">
                  <c:v>2.0370730927990453E-3</c:v>
                </c:pt>
                <c:pt idx="1644">
                  <c:v>2.0489441497142315E-3</c:v>
                </c:pt>
                <c:pt idx="1645">
                  <c:v>1.9968196713889752E-3</c:v>
                </c:pt>
                <c:pt idx="1646">
                  <c:v>1.9255579648115282E-3</c:v>
                </c:pt>
                <c:pt idx="1647">
                  <c:v>2.2361402330490277E-3</c:v>
                </c:pt>
                <c:pt idx="1648">
                  <c:v>2.27908236063302E-3</c:v>
                </c:pt>
                <c:pt idx="1649">
                  <c:v>2.3405745663410298E-3</c:v>
                </c:pt>
                <c:pt idx="1650">
                  <c:v>2.270540452551901E-3</c:v>
                </c:pt>
                <c:pt idx="1651">
                  <c:v>2.1932058759621905E-3</c:v>
                </c:pt>
                <c:pt idx="1652">
                  <c:v>2.1035918308322404E-3</c:v>
                </c:pt>
                <c:pt idx="1653">
                  <c:v>2.1353271068621353E-3</c:v>
                </c:pt>
                <c:pt idx="1654">
                  <c:v>2.1012644245825157E-3</c:v>
                </c:pt>
                <c:pt idx="1655">
                  <c:v>2.0321601431554262E-3</c:v>
                </c:pt>
                <c:pt idx="1656">
                  <c:v>2.0879044235990307E-3</c:v>
                </c:pt>
                <c:pt idx="1657">
                  <c:v>2.0291928048555303E-3</c:v>
                </c:pt>
                <c:pt idx="1658">
                  <c:v>2.1727022244073611E-3</c:v>
                </c:pt>
                <c:pt idx="1659">
                  <c:v>2.1118936284471902E-3</c:v>
                </c:pt>
                <c:pt idx="1660">
                  <c:v>2.1308933306021785E-3</c:v>
                </c:pt>
                <c:pt idx="1661">
                  <c:v>2.0700864676092483E-3</c:v>
                </c:pt>
                <c:pt idx="1662">
                  <c:v>2.0058082375871097E-3</c:v>
                </c:pt>
                <c:pt idx="1663">
                  <c:v>2.8019719599040364E-3</c:v>
                </c:pt>
                <c:pt idx="1664">
                  <c:v>3.065395310386904E-3</c:v>
                </c:pt>
                <c:pt idx="1665">
                  <c:v>2.9951189930836827E-3</c:v>
                </c:pt>
                <c:pt idx="1666">
                  <c:v>2.9376376613231619E-3</c:v>
                </c:pt>
                <c:pt idx="1667">
                  <c:v>2.8417160365988366E-3</c:v>
                </c:pt>
                <c:pt idx="1668">
                  <c:v>2.7790000722617415E-3</c:v>
                </c:pt>
                <c:pt idx="1669">
                  <c:v>2.8019927295763456E-3</c:v>
                </c:pt>
                <c:pt idx="1670">
                  <c:v>2.8588084918894315E-3</c:v>
                </c:pt>
                <c:pt idx="1671">
                  <c:v>2.7888420947559719E-3</c:v>
                </c:pt>
                <c:pt idx="1672">
                  <c:v>2.7744426326435996E-3</c:v>
                </c:pt>
                <c:pt idx="1673">
                  <c:v>2.7108581628927119E-3</c:v>
                </c:pt>
                <c:pt idx="1674">
                  <c:v>2.6333442170750096E-3</c:v>
                </c:pt>
                <c:pt idx="1675">
                  <c:v>2.6064851510159332E-3</c:v>
                </c:pt>
                <c:pt idx="1676">
                  <c:v>2.5297184152738776E-3</c:v>
                </c:pt>
                <c:pt idx="1677">
                  <c:v>2.4471339748499453E-3</c:v>
                </c:pt>
                <c:pt idx="1678">
                  <c:v>2.3848567816658764E-3</c:v>
                </c:pt>
                <c:pt idx="1679">
                  <c:v>2.4740218999642848E-3</c:v>
                </c:pt>
                <c:pt idx="1680">
                  <c:v>2.3923396941640945E-3</c:v>
                </c:pt>
                <c:pt idx="1681">
                  <c:v>2.3180981441558585E-3</c:v>
                </c:pt>
                <c:pt idx="1682">
                  <c:v>2.2400208310385983E-3</c:v>
                </c:pt>
                <c:pt idx="1683">
                  <c:v>2.15938368096809E-3</c:v>
                </c:pt>
                <c:pt idx="1684">
                  <c:v>2.2067236970122724E-3</c:v>
                </c:pt>
                <c:pt idx="1685">
                  <c:v>2.1394992729874803E-3</c:v>
                </c:pt>
                <c:pt idx="1686">
                  <c:v>2.1483098400461331E-3</c:v>
                </c:pt>
                <c:pt idx="1687">
                  <c:v>2.1491956448228991E-3</c:v>
                </c:pt>
                <c:pt idx="1688">
                  <c:v>2.0819665733962565E-3</c:v>
                </c:pt>
                <c:pt idx="1689">
                  <c:v>2.1457515059980768E-3</c:v>
                </c:pt>
                <c:pt idx="1690">
                  <c:v>2.0637572621440827E-3</c:v>
                </c:pt>
                <c:pt idx="1691">
                  <c:v>1.9881482948027988E-3</c:v>
                </c:pt>
                <c:pt idx="1692">
                  <c:v>1.9303253052271746E-3</c:v>
                </c:pt>
                <c:pt idx="1693">
                  <c:v>1.8430375815373468E-3</c:v>
                </c:pt>
                <c:pt idx="1694">
                  <c:v>1.8140189598831928E-3</c:v>
                </c:pt>
                <c:pt idx="1695">
                  <c:v>1.7344725905945957E-3</c:v>
                </c:pt>
                <c:pt idx="1696">
                  <c:v>1.7269888498045039E-3</c:v>
                </c:pt>
                <c:pt idx="1697">
                  <c:v>1.6762631254250164E-3</c:v>
                </c:pt>
                <c:pt idx="1698">
                  <c:v>1.7926661908388741E-3</c:v>
                </c:pt>
                <c:pt idx="1699">
                  <c:v>1.7429411933935813E-3</c:v>
                </c:pt>
                <c:pt idx="1700">
                  <c:v>1.6944854690447138E-3</c:v>
                </c:pt>
                <c:pt idx="1701">
                  <c:v>1.6562344711926287E-3</c:v>
                </c:pt>
                <c:pt idx="1702">
                  <c:v>1.5827808029219837E-3</c:v>
                </c:pt>
                <c:pt idx="1703">
                  <c:v>1.5254103420110454E-3</c:v>
                </c:pt>
                <c:pt idx="1704">
                  <c:v>1.561864558920497E-3</c:v>
                </c:pt>
                <c:pt idx="1705">
                  <c:v>1.4977997500391072E-3</c:v>
                </c:pt>
                <c:pt idx="1706">
                  <c:v>1.4358124840602154E-3</c:v>
                </c:pt>
                <c:pt idx="1707">
                  <c:v>1.4794649415530668E-3</c:v>
                </c:pt>
                <c:pt idx="1708">
                  <c:v>1.4532119003787293E-3</c:v>
                </c:pt>
                <c:pt idx="1709">
                  <c:v>1.5105476094630665E-3</c:v>
                </c:pt>
                <c:pt idx="1710">
                  <c:v>1.4583318518948851E-3</c:v>
                </c:pt>
                <c:pt idx="1711">
                  <c:v>1.4371281575987918E-3</c:v>
                </c:pt>
                <c:pt idx="1712">
                  <c:v>1.4629721415959089E-3</c:v>
                </c:pt>
                <c:pt idx="1713">
                  <c:v>1.4206033893868532E-3</c:v>
                </c:pt>
                <c:pt idx="1714">
                  <c:v>1.379214735966285E-3</c:v>
                </c:pt>
                <c:pt idx="1715">
                  <c:v>1.3391089074372496E-3</c:v>
                </c:pt>
                <c:pt idx="1716">
                  <c:v>1.2618471073878538E-3</c:v>
                </c:pt>
                <c:pt idx="1717">
                  <c:v>1.2209942402354183E-3</c:v>
                </c:pt>
                <c:pt idx="1718">
                  <c:v>1.1879811512874488E-3</c:v>
                </c:pt>
                <c:pt idx="1719">
                  <c:v>1.1535222870218212E-3</c:v>
                </c:pt>
                <c:pt idx="1720">
                  <c:v>1.1774820466452041E-3</c:v>
                </c:pt>
                <c:pt idx="1721">
                  <c:v>1.2343679763332103E-3</c:v>
                </c:pt>
                <c:pt idx="1722">
                  <c:v>1.2652962764380248E-3</c:v>
                </c:pt>
                <c:pt idx="1723">
                  <c:v>1.2297240800396205E-3</c:v>
                </c:pt>
                <c:pt idx="1724">
                  <c:v>1.2454456746081081E-3</c:v>
                </c:pt>
                <c:pt idx="1725">
                  <c:v>1.2117762459847078E-3</c:v>
                </c:pt>
                <c:pt idx="1726">
                  <c:v>1.1759952273323992E-3</c:v>
                </c:pt>
                <c:pt idx="1727">
                  <c:v>1.2459444949959547E-3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5.000000000000001E-3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RISKSTATS!$S$2:$S$2200</c:f>
              <c:numCache>
                <c:formatCode>0.00%</c:formatCode>
                <c:ptCount val="2199"/>
                <c:pt idx="0">
                  <c:v>-9.1327117949374315E-2</c:v>
                </c:pt>
                <c:pt idx="1">
                  <c:v>-9.7557771724180453E-2</c:v>
                </c:pt>
                <c:pt idx="2">
                  <c:v>-9.2602570574772836E-2</c:v>
                </c:pt>
                <c:pt idx="3">
                  <c:v>-8.5681687955610375E-2</c:v>
                </c:pt>
                <c:pt idx="4">
                  <c:v>-7.5870095800610327E-2</c:v>
                </c:pt>
                <c:pt idx="5">
                  <c:v>-6.5233785419172796E-2</c:v>
                </c:pt>
                <c:pt idx="6">
                  <c:v>-6.6071422798593349E-2</c:v>
                </c:pt>
                <c:pt idx="7">
                  <c:v>-6.7864021366790706E-2</c:v>
                </c:pt>
                <c:pt idx="8">
                  <c:v>-7.9867029429981806E-2</c:v>
                </c:pt>
                <c:pt idx="9">
                  <c:v>-9.9484432712401816E-2</c:v>
                </c:pt>
                <c:pt idx="10">
                  <c:v>-0.10875708443261611</c:v>
                </c:pt>
                <c:pt idx="11">
                  <c:v>-0.1187467775822928</c:v>
                </c:pt>
                <c:pt idx="12">
                  <c:v>-0.12273733363170725</c:v>
                </c:pt>
                <c:pt idx="13">
                  <c:v>-0.14534375994722271</c:v>
                </c:pt>
                <c:pt idx="14">
                  <c:v>-0.13397942171682087</c:v>
                </c:pt>
                <c:pt idx="15">
                  <c:v>-0.12817467488351575</c:v>
                </c:pt>
                <c:pt idx="16">
                  <c:v>-0.12906359375535625</c:v>
                </c:pt>
                <c:pt idx="17">
                  <c:v>-0.12663489593651933</c:v>
                </c:pt>
                <c:pt idx="18">
                  <c:v>-0.10702258972165757</c:v>
                </c:pt>
                <c:pt idx="19">
                  <c:v>-9.3552755906393004E-2</c:v>
                </c:pt>
                <c:pt idx="20">
                  <c:v>-0.10862501897735699</c:v>
                </c:pt>
                <c:pt idx="21">
                  <c:v>-0.11086402906907922</c:v>
                </c:pt>
                <c:pt idx="22">
                  <c:v>-0.12791145598008558</c:v>
                </c:pt>
                <c:pt idx="23">
                  <c:v>-0.12085438023362105</c:v>
                </c:pt>
                <c:pt idx="24">
                  <c:v>-0.12805021724603505</c:v>
                </c:pt>
                <c:pt idx="25">
                  <c:v>-0.12221923544648938</c:v>
                </c:pt>
                <c:pt idx="26">
                  <c:v>-0.11206552161833483</c:v>
                </c:pt>
                <c:pt idx="27">
                  <c:v>-0.12386142496171348</c:v>
                </c:pt>
                <c:pt idx="28">
                  <c:v>-0.11726321054193767</c:v>
                </c:pt>
                <c:pt idx="29">
                  <c:v>-0.10430920556508427</c:v>
                </c:pt>
                <c:pt idx="30">
                  <c:v>-0.11357297209449158</c:v>
                </c:pt>
                <c:pt idx="31">
                  <c:v>-0.10171351545200402</c:v>
                </c:pt>
                <c:pt idx="32">
                  <c:v>-0.12494748003218004</c:v>
                </c:pt>
                <c:pt idx="33">
                  <c:v>-0.13422125278688768</c:v>
                </c:pt>
                <c:pt idx="34">
                  <c:v>-0.13350332790988639</c:v>
                </c:pt>
                <c:pt idx="35">
                  <c:v>-0.14610611879222091</c:v>
                </c:pt>
                <c:pt idx="36">
                  <c:v>-0.15006583374456373</c:v>
                </c:pt>
                <c:pt idx="37">
                  <c:v>-0.14128000955303555</c:v>
                </c:pt>
                <c:pt idx="38">
                  <c:v>-0.14103339602639209</c:v>
                </c:pt>
                <c:pt idx="39">
                  <c:v>-0.12520746019451412</c:v>
                </c:pt>
                <c:pt idx="40">
                  <c:v>-0.13049195750888132</c:v>
                </c:pt>
                <c:pt idx="41">
                  <c:v>-0.16469677965768592</c:v>
                </c:pt>
                <c:pt idx="42">
                  <c:v>-0.15483739030512678</c:v>
                </c:pt>
                <c:pt idx="43">
                  <c:v>-0.14607522345320689</c:v>
                </c:pt>
                <c:pt idx="44">
                  <c:v>-0.15766916189475655</c:v>
                </c:pt>
                <c:pt idx="45">
                  <c:v>-0.15175559055165078</c:v>
                </c:pt>
                <c:pt idx="46">
                  <c:v>-0.15931928558885156</c:v>
                </c:pt>
                <c:pt idx="47">
                  <c:v>-0.16121675561321069</c:v>
                </c:pt>
                <c:pt idx="48">
                  <c:v>-0.15034288352269287</c:v>
                </c:pt>
                <c:pt idx="49">
                  <c:v>-0.15090741051110079</c:v>
                </c:pt>
                <c:pt idx="50">
                  <c:v>-0.14715505978434507</c:v>
                </c:pt>
                <c:pt idx="51">
                  <c:v>-0.1363971331473659</c:v>
                </c:pt>
                <c:pt idx="52">
                  <c:v>-0.14903079307561329</c:v>
                </c:pt>
                <c:pt idx="53">
                  <c:v>-0.15056836498613868</c:v>
                </c:pt>
                <c:pt idx="54">
                  <c:v>-0.14835183791253703</c:v>
                </c:pt>
                <c:pt idx="55">
                  <c:v>-0.16878442816521078</c:v>
                </c:pt>
                <c:pt idx="56">
                  <c:v>-0.16945774905145294</c:v>
                </c:pt>
                <c:pt idx="57">
                  <c:v>-0.15912301226159853</c:v>
                </c:pt>
                <c:pt idx="58">
                  <c:v>-0.16999113585021797</c:v>
                </c:pt>
                <c:pt idx="59">
                  <c:v>-0.17582833025504219</c:v>
                </c:pt>
                <c:pt idx="60">
                  <c:v>-0.17016275623824406</c:v>
                </c:pt>
                <c:pt idx="61">
                  <c:v>-0.19516926266234513</c:v>
                </c:pt>
                <c:pt idx="62">
                  <c:v>-0.187782764245228</c:v>
                </c:pt>
                <c:pt idx="63">
                  <c:v>-0.17955070248081784</c:v>
                </c:pt>
                <c:pt idx="64">
                  <c:v>-0.16760480844656944</c:v>
                </c:pt>
                <c:pt idx="65">
                  <c:v>-0.16367765870047024</c:v>
                </c:pt>
                <c:pt idx="66">
                  <c:v>-0.16744323571181607</c:v>
                </c:pt>
                <c:pt idx="67">
                  <c:v>-0.16461068047519034</c:v>
                </c:pt>
                <c:pt idx="68">
                  <c:v>-0.1691988430748379</c:v>
                </c:pt>
                <c:pt idx="69">
                  <c:v>-0.17342938348716774</c:v>
                </c:pt>
                <c:pt idx="70">
                  <c:v>-0.16592383791587362</c:v>
                </c:pt>
                <c:pt idx="71">
                  <c:v>-0.16223502084425423</c:v>
                </c:pt>
                <c:pt idx="72">
                  <c:v>-0.12720490345259416</c:v>
                </c:pt>
                <c:pt idx="73">
                  <c:v>-0.13947893361695152</c:v>
                </c:pt>
                <c:pt idx="74">
                  <c:v>-0.15549383746221657</c:v>
                </c:pt>
                <c:pt idx="75">
                  <c:v>-0.13634831371585276</c:v>
                </c:pt>
                <c:pt idx="76">
                  <c:v>-0.14883392025759667</c:v>
                </c:pt>
                <c:pt idx="77">
                  <c:v>-0.14694023916307652</c:v>
                </c:pt>
                <c:pt idx="78">
                  <c:v>-0.1369703904111268</c:v>
                </c:pt>
                <c:pt idx="79">
                  <c:v>-0.14872066760623504</c:v>
                </c:pt>
                <c:pt idx="80">
                  <c:v>-0.14209799514246158</c:v>
                </c:pt>
                <c:pt idx="81">
                  <c:v>-0.14707127161243461</c:v>
                </c:pt>
                <c:pt idx="82">
                  <c:v>-0.14705242387850526</c:v>
                </c:pt>
                <c:pt idx="83">
                  <c:v>-0.16597538323962968</c:v>
                </c:pt>
                <c:pt idx="84">
                  <c:v>-0.17097198388461821</c:v>
                </c:pt>
                <c:pt idx="85">
                  <c:v>-0.1515163755493879</c:v>
                </c:pt>
                <c:pt idx="86">
                  <c:v>-0.15553159212355805</c:v>
                </c:pt>
                <c:pt idx="87">
                  <c:v>-0.1515164253650586</c:v>
                </c:pt>
                <c:pt idx="88">
                  <c:v>-0.12308670378352826</c:v>
                </c:pt>
                <c:pt idx="89">
                  <c:v>-0.13798881454806011</c:v>
                </c:pt>
                <c:pt idx="90">
                  <c:v>-0.1187562026318415</c:v>
                </c:pt>
                <c:pt idx="91">
                  <c:v>-0.11289622153006373</c:v>
                </c:pt>
                <c:pt idx="92">
                  <c:v>-8.2718795949846657E-2</c:v>
                </c:pt>
                <c:pt idx="93">
                  <c:v>-8.6977375993970707E-2</c:v>
                </c:pt>
                <c:pt idx="94">
                  <c:v>-9.0259561479000494E-2</c:v>
                </c:pt>
                <c:pt idx="95">
                  <c:v>-9.8792019684176724E-2</c:v>
                </c:pt>
                <c:pt idx="96">
                  <c:v>-0.10069229125791512</c:v>
                </c:pt>
                <c:pt idx="97">
                  <c:v>-9.7630290938190312E-2</c:v>
                </c:pt>
                <c:pt idx="98">
                  <c:v>-8.8996367747647298E-2</c:v>
                </c:pt>
                <c:pt idx="99">
                  <c:v>-7.6082747121518968E-2</c:v>
                </c:pt>
                <c:pt idx="100">
                  <c:v>-8.5506896581792446E-2</c:v>
                </c:pt>
                <c:pt idx="101">
                  <c:v>-7.6308065358281052E-2</c:v>
                </c:pt>
                <c:pt idx="102">
                  <c:v>-6.1561214489916249E-2</c:v>
                </c:pt>
                <c:pt idx="103">
                  <c:v>-6.2322754352861609E-2</c:v>
                </c:pt>
                <c:pt idx="104">
                  <c:v>-6.4540750626264853E-2</c:v>
                </c:pt>
                <c:pt idx="105">
                  <c:v>-7.8103504008446456E-2</c:v>
                </c:pt>
                <c:pt idx="106">
                  <c:v>-8.0852150517968902E-2</c:v>
                </c:pt>
                <c:pt idx="107">
                  <c:v>-8.218224536792873E-2</c:v>
                </c:pt>
                <c:pt idx="108">
                  <c:v>-7.9313010687399488E-2</c:v>
                </c:pt>
                <c:pt idx="109">
                  <c:v>-9.2867860550873149E-2</c:v>
                </c:pt>
                <c:pt idx="110">
                  <c:v>-0.10177288051494759</c:v>
                </c:pt>
                <c:pt idx="111">
                  <c:v>-0.10752683410920094</c:v>
                </c:pt>
                <c:pt idx="112">
                  <c:v>-0.11083300095080706</c:v>
                </c:pt>
                <c:pt idx="113">
                  <c:v>-9.2484488991889102E-2</c:v>
                </c:pt>
                <c:pt idx="114">
                  <c:v>-8.6413878513329156E-2</c:v>
                </c:pt>
                <c:pt idx="115">
                  <c:v>-6.8783729622304501E-2</c:v>
                </c:pt>
                <c:pt idx="116">
                  <c:v>-7.0889141977417025E-2</c:v>
                </c:pt>
                <c:pt idx="117">
                  <c:v>-6.7553430983520402E-2</c:v>
                </c:pt>
                <c:pt idx="118">
                  <c:v>-7.7483962426251107E-2</c:v>
                </c:pt>
                <c:pt idx="119">
                  <c:v>-5.8490932448717281E-2</c:v>
                </c:pt>
                <c:pt idx="120">
                  <c:v>-5.1353498263607245E-2</c:v>
                </c:pt>
                <c:pt idx="121">
                  <c:v>-6.3540860269045707E-2</c:v>
                </c:pt>
                <c:pt idx="122">
                  <c:v>-6.6401469730282825E-2</c:v>
                </c:pt>
                <c:pt idx="123">
                  <c:v>-6.6381777865011871E-2</c:v>
                </c:pt>
                <c:pt idx="124">
                  <c:v>-5.5079445646513681E-2</c:v>
                </c:pt>
                <c:pt idx="125">
                  <c:v>-4.8747318397791339E-2</c:v>
                </c:pt>
                <c:pt idx="126">
                  <c:v>-6.0038091072219024E-2</c:v>
                </c:pt>
                <c:pt idx="127">
                  <c:v>-5.2659819447205103E-2</c:v>
                </c:pt>
                <c:pt idx="128">
                  <c:v>-3.9812174533045974E-2</c:v>
                </c:pt>
                <c:pt idx="129">
                  <c:v>-4.5183878550041134E-2</c:v>
                </c:pt>
                <c:pt idx="130">
                  <c:v>-4.3590234631253999E-2</c:v>
                </c:pt>
                <c:pt idx="131">
                  <c:v>-4.4117701741360316E-2</c:v>
                </c:pt>
                <c:pt idx="132">
                  <c:v>-3.9911821985303853E-2</c:v>
                </c:pt>
                <c:pt idx="133">
                  <c:v>-3.6876368060554165E-2</c:v>
                </c:pt>
                <c:pt idx="134">
                  <c:v>-4.0925541956704392E-2</c:v>
                </c:pt>
                <c:pt idx="135">
                  <c:v>-3.6784439854675721E-2</c:v>
                </c:pt>
                <c:pt idx="136">
                  <c:v>-4.4688557179447974E-2</c:v>
                </c:pt>
                <c:pt idx="137">
                  <c:v>-4.5943625463791271E-2</c:v>
                </c:pt>
                <c:pt idx="138">
                  <c:v>-4.1714638213799726E-2</c:v>
                </c:pt>
                <c:pt idx="139">
                  <c:v>-4.1932720408018209E-2</c:v>
                </c:pt>
                <c:pt idx="140">
                  <c:v>-5.1522923558695144E-2</c:v>
                </c:pt>
                <c:pt idx="141">
                  <c:v>-4.9461824878999416E-2</c:v>
                </c:pt>
                <c:pt idx="142">
                  <c:v>-5.9031645875591843E-2</c:v>
                </c:pt>
                <c:pt idx="143">
                  <c:v>-6.2162376080653003E-2</c:v>
                </c:pt>
                <c:pt idx="144">
                  <c:v>-7.866956994415486E-2</c:v>
                </c:pt>
                <c:pt idx="145">
                  <c:v>-8.5820320033501041E-2</c:v>
                </c:pt>
                <c:pt idx="146">
                  <c:v>-8.6238217459385313E-2</c:v>
                </c:pt>
                <c:pt idx="147">
                  <c:v>-8.593632146584862E-2</c:v>
                </c:pt>
                <c:pt idx="148">
                  <c:v>-8.184980781443818E-2</c:v>
                </c:pt>
                <c:pt idx="149">
                  <c:v>-8.7302123583943625E-2</c:v>
                </c:pt>
                <c:pt idx="150">
                  <c:v>-8.7856545574573564E-2</c:v>
                </c:pt>
                <c:pt idx="151">
                  <c:v>-9.9956141480384897E-2</c:v>
                </c:pt>
                <c:pt idx="152">
                  <c:v>-9.3162932667653187E-2</c:v>
                </c:pt>
                <c:pt idx="153">
                  <c:v>-9.4790071871547754E-2</c:v>
                </c:pt>
                <c:pt idx="154">
                  <c:v>-0.10747529116643695</c:v>
                </c:pt>
                <c:pt idx="155">
                  <c:v>-0.10985427675597315</c:v>
                </c:pt>
                <c:pt idx="156">
                  <c:v>-0.11358057613430994</c:v>
                </c:pt>
                <c:pt idx="157">
                  <c:v>-0.10889565541759905</c:v>
                </c:pt>
                <c:pt idx="158">
                  <c:v>-0.10273195432941695</c:v>
                </c:pt>
                <c:pt idx="159">
                  <c:v>-0.10300945664103156</c:v>
                </c:pt>
                <c:pt idx="160">
                  <c:v>-0.10377265921357925</c:v>
                </c:pt>
                <c:pt idx="161">
                  <c:v>-0.10264263032412624</c:v>
                </c:pt>
                <c:pt idx="162">
                  <c:v>-9.7200811393566844E-2</c:v>
                </c:pt>
                <c:pt idx="163">
                  <c:v>-9.8813935286775845E-2</c:v>
                </c:pt>
                <c:pt idx="164">
                  <c:v>-9.8558188605828545E-2</c:v>
                </c:pt>
                <c:pt idx="165">
                  <c:v>-9.2961665262886184E-2</c:v>
                </c:pt>
                <c:pt idx="166">
                  <c:v>-9.3788325309683063E-2</c:v>
                </c:pt>
                <c:pt idx="167">
                  <c:v>-8.6388522232628828E-2</c:v>
                </c:pt>
                <c:pt idx="168">
                  <c:v>-9.2447496836496335E-2</c:v>
                </c:pt>
                <c:pt idx="169">
                  <c:v>-0.1032451320277733</c:v>
                </c:pt>
                <c:pt idx="170">
                  <c:v>-0.10876779550341897</c:v>
                </c:pt>
                <c:pt idx="171">
                  <c:v>-0.11048555479942357</c:v>
                </c:pt>
                <c:pt idx="172">
                  <c:v>-0.10700544023946335</c:v>
                </c:pt>
                <c:pt idx="173">
                  <c:v>-0.1023693741049273</c:v>
                </c:pt>
                <c:pt idx="174">
                  <c:v>-0.10347186924810425</c:v>
                </c:pt>
                <c:pt idx="175">
                  <c:v>-0.10564725062764491</c:v>
                </c:pt>
                <c:pt idx="176">
                  <c:v>-0.11090425339893395</c:v>
                </c:pt>
                <c:pt idx="177">
                  <c:v>-0.10907737343081836</c:v>
                </c:pt>
                <c:pt idx="178">
                  <c:v>-0.10368333303966293</c:v>
                </c:pt>
                <c:pt idx="179">
                  <c:v>-0.10906560435702972</c:v>
                </c:pt>
                <c:pt idx="180">
                  <c:v>-0.11081481341759758</c:v>
                </c:pt>
                <c:pt idx="181">
                  <c:v>-0.10544772778447054</c:v>
                </c:pt>
                <c:pt idx="182">
                  <c:v>-0.10789907720330572</c:v>
                </c:pt>
                <c:pt idx="183">
                  <c:v>-0.10602724159086774</c:v>
                </c:pt>
                <c:pt idx="184">
                  <c:v>-0.10623458527548069</c:v>
                </c:pt>
                <c:pt idx="185">
                  <c:v>-0.1034827437151622</c:v>
                </c:pt>
                <c:pt idx="186">
                  <c:v>-9.9205534067096646E-2</c:v>
                </c:pt>
                <c:pt idx="187">
                  <c:v>-0.10287812592579637</c:v>
                </c:pt>
                <c:pt idx="188">
                  <c:v>-0.10490552112358598</c:v>
                </c:pt>
                <c:pt idx="189">
                  <c:v>-9.9304646899818105E-2</c:v>
                </c:pt>
                <c:pt idx="191">
                  <c:v>-0.10517793462071345</c:v>
                </c:pt>
                <c:pt idx="192">
                  <c:v>-0.10610375888068602</c:v>
                </c:pt>
                <c:pt idx="193">
                  <c:v>-9.9654621490751549E-2</c:v>
                </c:pt>
                <c:pt idx="194">
                  <c:v>-0.10047646807706523</c:v>
                </c:pt>
                <c:pt idx="195">
                  <c:v>-0.10137758140728192</c:v>
                </c:pt>
                <c:pt idx="196">
                  <c:v>-0.10483400490916761</c:v>
                </c:pt>
                <c:pt idx="197">
                  <c:v>-0.108046605785033</c:v>
                </c:pt>
                <c:pt idx="198">
                  <c:v>-0.10231131930617121</c:v>
                </c:pt>
                <c:pt idx="199">
                  <c:v>-0.13527838929954217</c:v>
                </c:pt>
                <c:pt idx="200">
                  <c:v>-0.13634497894101405</c:v>
                </c:pt>
                <c:pt idx="201">
                  <c:v>-0.10352372382119868</c:v>
                </c:pt>
                <c:pt idx="202">
                  <c:v>-0.10886013813775119</c:v>
                </c:pt>
                <c:pt idx="203">
                  <c:v>-0.11587780471175912</c:v>
                </c:pt>
                <c:pt idx="204">
                  <c:v>-0.1222128885559377</c:v>
                </c:pt>
                <c:pt idx="205">
                  <c:v>-0.12136232745555264</c:v>
                </c:pt>
                <c:pt idx="206">
                  <c:v>-0.11350962490572436</c:v>
                </c:pt>
                <c:pt idx="207">
                  <c:v>-0.10789594290528537</c:v>
                </c:pt>
                <c:pt idx="208">
                  <c:v>-9.4607012268397295E-2</c:v>
                </c:pt>
                <c:pt idx="209">
                  <c:v>-0.10009624187475297</c:v>
                </c:pt>
                <c:pt idx="210">
                  <c:v>-7.455506554911917E-2</c:v>
                </c:pt>
                <c:pt idx="211">
                  <c:v>-7.6793785870790887E-2</c:v>
                </c:pt>
                <c:pt idx="212">
                  <c:v>-8.9506678077717949E-2</c:v>
                </c:pt>
                <c:pt idx="213">
                  <c:v>-8.9326231246633636E-2</c:v>
                </c:pt>
                <c:pt idx="214">
                  <c:v>-9.0705164971436325E-2</c:v>
                </c:pt>
                <c:pt idx="215">
                  <c:v>-9.1617690688070241E-2</c:v>
                </c:pt>
                <c:pt idx="216">
                  <c:v>-0.10020994103780223</c:v>
                </c:pt>
                <c:pt idx="217">
                  <c:v>-8.7247483791344504E-2</c:v>
                </c:pt>
                <c:pt idx="218">
                  <c:v>-8.834473875979354E-2</c:v>
                </c:pt>
                <c:pt idx="219">
                  <c:v>-8.2740682129993637E-2</c:v>
                </c:pt>
                <c:pt idx="220">
                  <c:v>-8.4273159552053167E-2</c:v>
                </c:pt>
                <c:pt idx="221">
                  <c:v>-8.7761362204258453E-2</c:v>
                </c:pt>
                <c:pt idx="222">
                  <c:v>-7.9815946033579221E-2</c:v>
                </c:pt>
                <c:pt idx="223">
                  <c:v>-9.8608457448193465E-2</c:v>
                </c:pt>
                <c:pt idx="224">
                  <c:v>-0.10211676310903572</c:v>
                </c:pt>
                <c:pt idx="225">
                  <c:v>-0.10560469774328884</c:v>
                </c:pt>
                <c:pt idx="226">
                  <c:v>-0.10486813147159113</c:v>
                </c:pt>
                <c:pt idx="227">
                  <c:v>-0.10765020614418541</c:v>
                </c:pt>
                <c:pt idx="228">
                  <c:v>-9.949261978675028E-2</c:v>
                </c:pt>
                <c:pt idx="229">
                  <c:v>-0.10820696063388802</c:v>
                </c:pt>
                <c:pt idx="230">
                  <c:v>-0.11348412534099994</c:v>
                </c:pt>
                <c:pt idx="231">
                  <c:v>-0.11919053638574828</c:v>
                </c:pt>
                <c:pt idx="232">
                  <c:v>-0.12029073003527924</c:v>
                </c:pt>
                <c:pt idx="233">
                  <c:v>-0.10930091877985815</c:v>
                </c:pt>
                <c:pt idx="234">
                  <c:v>-0.11249139963792887</c:v>
                </c:pt>
                <c:pt idx="235">
                  <c:v>-0.1152478843776944</c:v>
                </c:pt>
                <c:pt idx="236">
                  <c:v>-0.11105336207611349</c:v>
                </c:pt>
                <c:pt idx="237">
                  <c:v>-0.11424966248379109</c:v>
                </c:pt>
                <c:pt idx="238">
                  <c:v>-0.11078892334440116</c:v>
                </c:pt>
                <c:pt idx="239">
                  <c:v>-0.11003226860740967</c:v>
                </c:pt>
                <c:pt idx="240">
                  <c:v>-0.1176289459269102</c:v>
                </c:pt>
                <c:pt idx="241">
                  <c:v>-0.1146637386447017</c:v>
                </c:pt>
                <c:pt idx="242">
                  <c:v>-0.12876933018229053</c:v>
                </c:pt>
                <c:pt idx="243">
                  <c:v>-0.12988372092903544</c:v>
                </c:pt>
                <c:pt idx="244">
                  <c:v>-0.12789810205851848</c:v>
                </c:pt>
                <c:pt idx="245">
                  <c:v>-0.1280131265158444</c:v>
                </c:pt>
                <c:pt idx="246">
                  <c:v>-0.12498165230619473</c:v>
                </c:pt>
                <c:pt idx="247">
                  <c:v>-0.13089926620312609</c:v>
                </c:pt>
                <c:pt idx="248">
                  <c:v>-0.12787294784042169</c:v>
                </c:pt>
                <c:pt idx="249">
                  <c:v>-0.13136270630905211</c:v>
                </c:pt>
                <c:pt idx="250">
                  <c:v>-0.13297099911763499</c:v>
                </c:pt>
                <c:pt idx="251">
                  <c:v>-0.1384438212618857</c:v>
                </c:pt>
                <c:pt idx="252">
                  <c:v>-0.13554453704054059</c:v>
                </c:pt>
                <c:pt idx="253">
                  <c:v>-0.13789124677013842</c:v>
                </c:pt>
                <c:pt idx="254">
                  <c:v>-0.13881363115045153</c:v>
                </c:pt>
                <c:pt idx="255">
                  <c:v>-0.15109775769006506</c:v>
                </c:pt>
                <c:pt idx="256">
                  <c:v>-0.16244312478887535</c:v>
                </c:pt>
                <c:pt idx="257">
                  <c:v>-0.16679987706394539</c:v>
                </c:pt>
                <c:pt idx="258">
                  <c:v>-0.16610767083466427</c:v>
                </c:pt>
                <c:pt idx="259">
                  <c:v>-0.17354076750915803</c:v>
                </c:pt>
                <c:pt idx="260">
                  <c:v>-0.16910849450294063</c:v>
                </c:pt>
                <c:pt idx="261">
                  <c:v>-0.15991882551167158</c:v>
                </c:pt>
                <c:pt idx="262">
                  <c:v>-0.15561190199591612</c:v>
                </c:pt>
                <c:pt idx="263">
                  <c:v>-0.15408893777152732</c:v>
                </c:pt>
                <c:pt idx="264">
                  <c:v>-0.15961843959038258</c:v>
                </c:pt>
                <c:pt idx="265">
                  <c:v>-0.16860236262492068</c:v>
                </c:pt>
                <c:pt idx="266">
                  <c:v>-0.16831961440858834</c:v>
                </c:pt>
                <c:pt idx="267">
                  <c:v>-0.16211795319716082</c:v>
                </c:pt>
                <c:pt idx="268">
                  <c:v>-0.16320983859977378</c:v>
                </c:pt>
                <c:pt idx="269">
                  <c:v>-0.16202295503760145</c:v>
                </c:pt>
                <c:pt idx="270">
                  <c:v>-0.16395301710889798</c:v>
                </c:pt>
                <c:pt idx="271">
                  <c:v>-0.15194902712504965</c:v>
                </c:pt>
                <c:pt idx="272">
                  <c:v>-0.15406113196485038</c:v>
                </c:pt>
                <c:pt idx="273">
                  <c:v>-0.15225219841705562</c:v>
                </c:pt>
                <c:pt idx="274">
                  <c:v>-0.16056500194549927</c:v>
                </c:pt>
                <c:pt idx="275">
                  <c:v>-0.16096949105331926</c:v>
                </c:pt>
                <c:pt idx="276">
                  <c:v>-0.14895873387432124</c:v>
                </c:pt>
                <c:pt idx="277">
                  <c:v>-0.13796735384626635</c:v>
                </c:pt>
                <c:pt idx="278">
                  <c:v>-0.12959511588662387</c:v>
                </c:pt>
                <c:pt idx="279">
                  <c:v>-0.13839367362779031</c:v>
                </c:pt>
                <c:pt idx="280">
                  <c:v>-0.14031849876173652</c:v>
                </c:pt>
                <c:pt idx="281">
                  <c:v>-0.13527072485480862</c:v>
                </c:pt>
                <c:pt idx="282">
                  <c:v>-0.13484578719879803</c:v>
                </c:pt>
                <c:pt idx="283">
                  <c:v>-0.13869189291438</c:v>
                </c:pt>
                <c:pt idx="284">
                  <c:v>-0.14378208140535409</c:v>
                </c:pt>
                <c:pt idx="285">
                  <c:v>-0.14586122674049884</c:v>
                </c:pt>
                <c:pt idx="286">
                  <c:v>-0.14457957062992366</c:v>
                </c:pt>
                <c:pt idx="287">
                  <c:v>-0.14434946561987405</c:v>
                </c:pt>
                <c:pt idx="288">
                  <c:v>-0.14535195542450396</c:v>
                </c:pt>
                <c:pt idx="289">
                  <c:v>-0.14357403136314195</c:v>
                </c:pt>
                <c:pt idx="290">
                  <c:v>-0.14293167091876269</c:v>
                </c:pt>
                <c:pt idx="291">
                  <c:v>-0.14707060652119031</c:v>
                </c:pt>
                <c:pt idx="292">
                  <c:v>-0.15096691715956922</c:v>
                </c:pt>
                <c:pt idx="293">
                  <c:v>-0.15032932076200611</c:v>
                </c:pt>
                <c:pt idx="294">
                  <c:v>-0.1571228382629889</c:v>
                </c:pt>
                <c:pt idx="295">
                  <c:v>-0.16044118816503283</c:v>
                </c:pt>
                <c:pt idx="296">
                  <c:v>-0.15057819271747541</c:v>
                </c:pt>
                <c:pt idx="297">
                  <c:v>-0.14711643176813582</c:v>
                </c:pt>
                <c:pt idx="298">
                  <c:v>-0.14565139779752401</c:v>
                </c:pt>
                <c:pt idx="299">
                  <c:v>-0.15120302068900826</c:v>
                </c:pt>
                <c:pt idx="300">
                  <c:v>-0.14856287408534519</c:v>
                </c:pt>
                <c:pt idx="301">
                  <c:v>-0.14576862191949802</c:v>
                </c:pt>
                <c:pt idx="302">
                  <c:v>-0.14998610967665416</c:v>
                </c:pt>
                <c:pt idx="303">
                  <c:v>-0.1446835205526098</c:v>
                </c:pt>
                <c:pt idx="304">
                  <c:v>-0.14246980790866615</c:v>
                </c:pt>
                <c:pt idx="305">
                  <c:v>-0.14148336632700187</c:v>
                </c:pt>
                <c:pt idx="306">
                  <c:v>-0.13805426097448159</c:v>
                </c:pt>
                <c:pt idx="307">
                  <c:v>-0.13002284713085588</c:v>
                </c:pt>
                <c:pt idx="308">
                  <c:v>-0.12967469778783702</c:v>
                </c:pt>
                <c:pt idx="309">
                  <c:v>-0.12901271639291889</c:v>
                </c:pt>
                <c:pt idx="310">
                  <c:v>-0.13078144977682027</c:v>
                </c:pt>
                <c:pt idx="311">
                  <c:v>-0.12759872739422351</c:v>
                </c:pt>
                <c:pt idx="312">
                  <c:v>-0.12180279794032745</c:v>
                </c:pt>
                <c:pt idx="313">
                  <c:v>-0.12744752317203345</c:v>
                </c:pt>
                <c:pt idx="314">
                  <c:v>-0.12375715966758072</c:v>
                </c:pt>
                <c:pt idx="315">
                  <c:v>-0.12764303270986399</c:v>
                </c:pt>
                <c:pt idx="316">
                  <c:v>-0.13125410155395489</c:v>
                </c:pt>
                <c:pt idx="317">
                  <c:v>-0.13162806510063929</c:v>
                </c:pt>
                <c:pt idx="318">
                  <c:v>-0.13689648791132059</c:v>
                </c:pt>
                <c:pt idx="319">
                  <c:v>-0.13496256962760733</c:v>
                </c:pt>
                <c:pt idx="320">
                  <c:v>-0.14039735704752299</c:v>
                </c:pt>
                <c:pt idx="321">
                  <c:v>-0.14075973280259269</c:v>
                </c:pt>
                <c:pt idx="322">
                  <c:v>-0.14160628144116472</c:v>
                </c:pt>
                <c:pt idx="323">
                  <c:v>-0.13709329375851742</c:v>
                </c:pt>
                <c:pt idx="324">
                  <c:v>-0.13337657190671282</c:v>
                </c:pt>
                <c:pt idx="325">
                  <c:v>-0.13397626207649571</c:v>
                </c:pt>
                <c:pt idx="326">
                  <c:v>-0.13401349177206479</c:v>
                </c:pt>
                <c:pt idx="327">
                  <c:v>-0.1358504075634549</c:v>
                </c:pt>
                <c:pt idx="328">
                  <c:v>-0.14079686176605277</c:v>
                </c:pt>
                <c:pt idx="329">
                  <c:v>-0.13951427887042556</c:v>
                </c:pt>
                <c:pt idx="330">
                  <c:v>-0.13367723717512325</c:v>
                </c:pt>
                <c:pt idx="331">
                  <c:v>-0.13564022828519851</c:v>
                </c:pt>
                <c:pt idx="332">
                  <c:v>-0.13584236008498862</c:v>
                </c:pt>
                <c:pt idx="333">
                  <c:v>-0.13002986247732662</c:v>
                </c:pt>
                <c:pt idx="334">
                  <c:v>-0.13355544087222015</c:v>
                </c:pt>
                <c:pt idx="335">
                  <c:v>-0.12581780410603305</c:v>
                </c:pt>
                <c:pt idx="336">
                  <c:v>-0.12685168611908892</c:v>
                </c:pt>
                <c:pt idx="337">
                  <c:v>-0.12478197324495066</c:v>
                </c:pt>
                <c:pt idx="338">
                  <c:v>-0.11810469249140698</c:v>
                </c:pt>
                <c:pt idx="339">
                  <c:v>-0.10621097139305102</c:v>
                </c:pt>
                <c:pt idx="340">
                  <c:v>-0.10822872893541358</c:v>
                </c:pt>
                <c:pt idx="341">
                  <c:v>-0.11003961377959437</c:v>
                </c:pt>
                <c:pt idx="342">
                  <c:v>-9.2950069785486811E-2</c:v>
                </c:pt>
                <c:pt idx="343">
                  <c:v>-0.10509194999508664</c:v>
                </c:pt>
                <c:pt idx="344">
                  <c:v>-0.10755324269557953</c:v>
                </c:pt>
                <c:pt idx="345">
                  <c:v>-0.10333905215281758</c:v>
                </c:pt>
                <c:pt idx="346">
                  <c:v>-0.10831381060389866</c:v>
                </c:pt>
                <c:pt idx="347">
                  <c:v>-0.10420688481513107</c:v>
                </c:pt>
                <c:pt idx="348">
                  <c:v>-0.11018326014696045</c:v>
                </c:pt>
                <c:pt idx="349">
                  <c:v>-9.8336959198069729E-2</c:v>
                </c:pt>
                <c:pt idx="350">
                  <c:v>-9.7365747025455307E-2</c:v>
                </c:pt>
                <c:pt idx="351">
                  <c:v>-9.3488678087029098E-2</c:v>
                </c:pt>
                <c:pt idx="352">
                  <c:v>-9.5973237130839384E-2</c:v>
                </c:pt>
                <c:pt idx="353">
                  <c:v>-9.5374986333008893E-2</c:v>
                </c:pt>
                <c:pt idx="354">
                  <c:v>-0.1050055298820709</c:v>
                </c:pt>
                <c:pt idx="355">
                  <c:v>-9.3301249099008166E-2</c:v>
                </c:pt>
                <c:pt idx="356">
                  <c:v>-9.6951509000754776E-2</c:v>
                </c:pt>
                <c:pt idx="357">
                  <c:v>-8.657448223953812E-2</c:v>
                </c:pt>
                <c:pt idx="358">
                  <c:v>-8.4846695771913727E-2</c:v>
                </c:pt>
                <c:pt idx="359">
                  <c:v>-9.5812829015940126E-2</c:v>
                </c:pt>
                <c:pt idx="360">
                  <c:v>-9.5410779285613367E-2</c:v>
                </c:pt>
                <c:pt idx="361">
                  <c:v>-8.9199653614945973E-2</c:v>
                </c:pt>
                <c:pt idx="362">
                  <c:v>-8.3364982449882441E-2</c:v>
                </c:pt>
                <c:pt idx="363">
                  <c:v>-7.7924404464105201E-2</c:v>
                </c:pt>
                <c:pt idx="364">
                  <c:v>-6.9355304860699296E-2</c:v>
                </c:pt>
                <c:pt idx="365">
                  <c:v>-6.6281149939532935E-2</c:v>
                </c:pt>
                <c:pt idx="366">
                  <c:v>-6.151320105468161E-2</c:v>
                </c:pt>
                <c:pt idx="367">
                  <c:v>-6.7812522447053047E-2</c:v>
                </c:pt>
                <c:pt idx="368">
                  <c:v>-6.4849664022435638E-2</c:v>
                </c:pt>
                <c:pt idx="369">
                  <c:v>-6.5003134012613928E-2</c:v>
                </c:pt>
                <c:pt idx="370">
                  <c:v>-6.5996799746881329E-2</c:v>
                </c:pt>
                <c:pt idx="371">
                  <c:v>-6.5320342689861866E-2</c:v>
                </c:pt>
                <c:pt idx="372">
                  <c:v>-6.3199899313497343E-2</c:v>
                </c:pt>
                <c:pt idx="373">
                  <c:v>-5.385202083640106E-2</c:v>
                </c:pt>
                <c:pt idx="374">
                  <c:v>-5.4758357053081408E-2</c:v>
                </c:pt>
                <c:pt idx="375">
                  <c:v>-5.4994535934517641E-2</c:v>
                </c:pt>
                <c:pt idx="376">
                  <c:v>-5.2630366844435339E-2</c:v>
                </c:pt>
                <c:pt idx="377">
                  <c:v>-4.934442389615501E-2</c:v>
                </c:pt>
                <c:pt idx="378">
                  <c:v>-5.8165511583723073E-2</c:v>
                </c:pt>
                <c:pt idx="379">
                  <c:v>-4.8120909801540268E-2</c:v>
                </c:pt>
                <c:pt idx="380">
                  <c:v>-5.2943694234532379E-2</c:v>
                </c:pt>
                <c:pt idx="381">
                  <c:v>-4.3752315754766347E-2</c:v>
                </c:pt>
                <c:pt idx="382">
                  <c:v>-4.0853986136018761E-2</c:v>
                </c:pt>
                <c:pt idx="383">
                  <c:v>-3.8730841304762786E-2</c:v>
                </c:pt>
                <c:pt idx="384">
                  <c:v>-3.3998276065012933E-2</c:v>
                </c:pt>
                <c:pt idx="385">
                  <c:v>-3.5518391299312335E-2</c:v>
                </c:pt>
                <c:pt idx="386">
                  <c:v>-3.7955752568020529E-2</c:v>
                </c:pt>
                <c:pt idx="387">
                  <c:v>-3.7310708562511286E-2</c:v>
                </c:pt>
                <c:pt idx="388">
                  <c:v>-3.8422254484777651E-2</c:v>
                </c:pt>
                <c:pt idx="389">
                  <c:v>-3.6966524009731216E-2</c:v>
                </c:pt>
                <c:pt idx="390">
                  <c:v>-2.8271142751469136E-2</c:v>
                </c:pt>
                <c:pt idx="391">
                  <c:v>-2.3743176362442275E-2</c:v>
                </c:pt>
                <c:pt idx="392">
                  <c:v>-4.2037215360417823E-2</c:v>
                </c:pt>
                <c:pt idx="393">
                  <c:v>-3.5619049345248288E-2</c:v>
                </c:pt>
                <c:pt idx="394">
                  <c:v>-3.637394071517952E-2</c:v>
                </c:pt>
                <c:pt idx="395">
                  <c:v>-3.0633088575226619E-2</c:v>
                </c:pt>
                <c:pt idx="396">
                  <c:v>-2.9302452688929503E-2</c:v>
                </c:pt>
                <c:pt idx="397">
                  <c:v>-2.2389360195126606E-2</c:v>
                </c:pt>
                <c:pt idx="398">
                  <c:v>-1.6704626417423651E-2</c:v>
                </c:pt>
                <c:pt idx="399">
                  <c:v>-1.8000194977381034E-2</c:v>
                </c:pt>
                <c:pt idx="400">
                  <c:v>-9.6951855686172594E-3</c:v>
                </c:pt>
                <c:pt idx="401">
                  <c:v>-1.1090226907128131E-2</c:v>
                </c:pt>
                <c:pt idx="402">
                  <c:v>-1.481420865399552E-2</c:v>
                </c:pt>
                <c:pt idx="403">
                  <c:v>-2.1685587874990864E-2</c:v>
                </c:pt>
                <c:pt idx="404">
                  <c:v>-1.7587668699620029E-2</c:v>
                </c:pt>
                <c:pt idx="405">
                  <c:v>-1.2413471354638994E-2</c:v>
                </c:pt>
                <c:pt idx="406">
                  <c:v>-8.8352076268221058E-3</c:v>
                </c:pt>
                <c:pt idx="407">
                  <c:v>-1.875274752798084E-2</c:v>
                </c:pt>
                <c:pt idx="408">
                  <c:v>-2.1171392690718105E-2</c:v>
                </c:pt>
                <c:pt idx="409">
                  <c:v>-1.5722642713714596E-2</c:v>
                </c:pt>
                <c:pt idx="410">
                  <c:v>-1.1474988180549595E-2</c:v>
                </c:pt>
                <c:pt idx="411">
                  <c:v>-1.0506657955008936E-2</c:v>
                </c:pt>
                <c:pt idx="412">
                  <c:v>-5.1943825948846944E-3</c:v>
                </c:pt>
                <c:pt idx="413">
                  <c:v>-4.1973798331047529E-3</c:v>
                </c:pt>
                <c:pt idx="414">
                  <c:v>-4.8646592591011784E-3</c:v>
                </c:pt>
                <c:pt idx="415">
                  <c:v>-8.52375509562453E-3</c:v>
                </c:pt>
                <c:pt idx="416">
                  <c:v>-1.1439319949795745E-2</c:v>
                </c:pt>
                <c:pt idx="417">
                  <c:v>-2.2350844988034968E-3</c:v>
                </c:pt>
                <c:pt idx="418">
                  <c:v>1.8070022116056794E-3</c:v>
                </c:pt>
                <c:pt idx="419">
                  <c:v>-1.4935781127833891E-4</c:v>
                </c:pt>
                <c:pt idx="420">
                  <c:v>-1.0083687511890371E-3</c:v>
                </c:pt>
                <c:pt idx="421">
                  <c:v>9.8039489410151059E-3</c:v>
                </c:pt>
                <c:pt idx="422">
                  <c:v>9.6914013045461544E-3</c:v>
                </c:pt>
                <c:pt idx="423">
                  <c:v>1.2014926640784518E-2</c:v>
                </c:pt>
                <c:pt idx="424">
                  <c:v>7.594759558086972E-3</c:v>
                </c:pt>
                <c:pt idx="425">
                  <c:v>9.6205931979080894E-3</c:v>
                </c:pt>
                <c:pt idx="426">
                  <c:v>8.9896664857345154E-3</c:v>
                </c:pt>
                <c:pt idx="427">
                  <c:v>3.9795544883638456E-3</c:v>
                </c:pt>
                <c:pt idx="428">
                  <c:v>5.4161263909462409E-3</c:v>
                </c:pt>
                <c:pt idx="429">
                  <c:v>5.5511804952463883E-3</c:v>
                </c:pt>
                <c:pt idx="430">
                  <c:v>1.2189422681171624E-2</c:v>
                </c:pt>
                <c:pt idx="431">
                  <c:v>2.7107230366886892E-2</c:v>
                </c:pt>
                <c:pt idx="432">
                  <c:v>1.9372230801159906E-2</c:v>
                </c:pt>
                <c:pt idx="433">
                  <c:v>2.3072655659784225E-2</c:v>
                </c:pt>
                <c:pt idx="434">
                  <c:v>2.522005479212952E-2</c:v>
                </c:pt>
                <c:pt idx="435">
                  <c:v>2.5864053170532086E-2</c:v>
                </c:pt>
                <c:pt idx="436">
                  <c:v>2.7811473532352693E-2</c:v>
                </c:pt>
                <c:pt idx="437">
                  <c:v>2.2686520790472953E-2</c:v>
                </c:pt>
                <c:pt idx="438">
                  <c:v>2.0598066149319694E-2</c:v>
                </c:pt>
                <c:pt idx="439">
                  <c:v>2.2260751771175702E-2</c:v>
                </c:pt>
                <c:pt idx="440">
                  <c:v>2.4796878377712828E-2</c:v>
                </c:pt>
                <c:pt idx="441">
                  <c:v>2.4000406534238516E-2</c:v>
                </c:pt>
                <c:pt idx="442">
                  <c:v>2.7871652462519547E-2</c:v>
                </c:pt>
                <c:pt idx="443">
                  <c:v>2.7042617386716206E-2</c:v>
                </c:pt>
                <c:pt idx="444">
                  <c:v>3.6964382757808556E-2</c:v>
                </c:pt>
                <c:pt idx="445">
                  <c:v>3.9779254222988669E-2</c:v>
                </c:pt>
                <c:pt idx="446">
                  <c:v>5.022064053703823E-2</c:v>
                </c:pt>
                <c:pt idx="447">
                  <c:v>4.4922714364801664E-2</c:v>
                </c:pt>
                <c:pt idx="448">
                  <c:v>4.4944319224125229E-2</c:v>
                </c:pt>
                <c:pt idx="449">
                  <c:v>5.0170522463392819E-2</c:v>
                </c:pt>
                <c:pt idx="450">
                  <c:v>3.965406214733358E-2</c:v>
                </c:pt>
                <c:pt idx="451">
                  <c:v>3.5270782067725159E-2</c:v>
                </c:pt>
                <c:pt idx="452">
                  <c:v>4.0716030779902157E-2</c:v>
                </c:pt>
                <c:pt idx="453">
                  <c:v>4.6918383760512938E-2</c:v>
                </c:pt>
                <c:pt idx="454">
                  <c:v>4.7166795570916298E-2</c:v>
                </c:pt>
                <c:pt idx="455">
                  <c:v>4.0273505320997272E-2</c:v>
                </c:pt>
                <c:pt idx="456">
                  <c:v>3.4530574911497691E-2</c:v>
                </c:pt>
                <c:pt idx="457">
                  <c:v>3.4795410578621233E-2</c:v>
                </c:pt>
                <c:pt idx="458">
                  <c:v>3.64489070283327E-2</c:v>
                </c:pt>
                <c:pt idx="459">
                  <c:v>3.6217067199493025E-2</c:v>
                </c:pt>
                <c:pt idx="460">
                  <c:v>3.7226832786045438E-2</c:v>
                </c:pt>
                <c:pt idx="461">
                  <c:v>3.1238870636559612E-2</c:v>
                </c:pt>
                <c:pt idx="462">
                  <c:v>3.2628150421483149E-2</c:v>
                </c:pt>
                <c:pt idx="463">
                  <c:v>3.0156344184547601E-2</c:v>
                </c:pt>
                <c:pt idx="464">
                  <c:v>2.1902690311055517E-2</c:v>
                </c:pt>
                <c:pt idx="465">
                  <c:v>1.7001951930503578E-2</c:v>
                </c:pt>
                <c:pt idx="466">
                  <c:v>4.2970810142030746E-2</c:v>
                </c:pt>
                <c:pt idx="467">
                  <c:v>3.3269509132945796E-2</c:v>
                </c:pt>
                <c:pt idx="468">
                  <c:v>2.7535804060553559E-2</c:v>
                </c:pt>
                <c:pt idx="469">
                  <c:v>2.7492099424518024E-2</c:v>
                </c:pt>
                <c:pt idx="470">
                  <c:v>3.9246353912905985E-2</c:v>
                </c:pt>
                <c:pt idx="471">
                  <c:v>3.5098615632435326E-2</c:v>
                </c:pt>
                <c:pt idx="472">
                  <c:v>4.0838747752997451E-2</c:v>
                </c:pt>
                <c:pt idx="473">
                  <c:v>5.2591333859058009E-2</c:v>
                </c:pt>
                <c:pt idx="474">
                  <c:v>5.1382733670834124E-2</c:v>
                </c:pt>
                <c:pt idx="475">
                  <c:v>4.902314090599269E-2</c:v>
                </c:pt>
                <c:pt idx="476">
                  <c:v>5.064925713514512E-2</c:v>
                </c:pt>
                <c:pt idx="477">
                  <c:v>5.5180762247783788E-2</c:v>
                </c:pt>
                <c:pt idx="478">
                  <c:v>5.7105787615625347E-2</c:v>
                </c:pt>
                <c:pt idx="479">
                  <c:v>6.1654514148699047E-2</c:v>
                </c:pt>
                <c:pt idx="480">
                  <c:v>6.7739129813274568E-2</c:v>
                </c:pt>
                <c:pt idx="481">
                  <c:v>6.7987497821613951E-2</c:v>
                </c:pt>
                <c:pt idx="482">
                  <c:v>6.8884700841906898E-2</c:v>
                </c:pt>
                <c:pt idx="483">
                  <c:v>6.5710067877128298E-2</c:v>
                </c:pt>
                <c:pt idx="484">
                  <c:v>8.1454348024561085E-2</c:v>
                </c:pt>
                <c:pt idx="485">
                  <c:v>8.2442784274668446E-2</c:v>
                </c:pt>
                <c:pt idx="486">
                  <c:v>8.0005986181199473E-2</c:v>
                </c:pt>
                <c:pt idx="487">
                  <c:v>7.7378221889545573E-2</c:v>
                </c:pt>
                <c:pt idx="488">
                  <c:v>8.2825959393582949E-2</c:v>
                </c:pt>
                <c:pt idx="489">
                  <c:v>7.9311168137564891E-2</c:v>
                </c:pt>
                <c:pt idx="490">
                  <c:v>7.3119086587656534E-2</c:v>
                </c:pt>
                <c:pt idx="491">
                  <c:v>7.1829433785250307E-2</c:v>
                </c:pt>
                <c:pt idx="492">
                  <c:v>6.9070791860922576E-2</c:v>
                </c:pt>
                <c:pt idx="493">
                  <c:v>7.0826177120978606E-2</c:v>
                </c:pt>
                <c:pt idx="494">
                  <c:v>7.6097134280593615E-2</c:v>
                </c:pt>
                <c:pt idx="495">
                  <c:v>7.5005323706607285E-2</c:v>
                </c:pt>
                <c:pt idx="496">
                  <c:v>6.7421375960402097E-2</c:v>
                </c:pt>
                <c:pt idx="497">
                  <c:v>6.592994746387415E-2</c:v>
                </c:pt>
                <c:pt idx="498">
                  <c:v>7.0322324229460831E-2</c:v>
                </c:pt>
                <c:pt idx="499">
                  <c:v>6.3878080074443622E-2</c:v>
                </c:pt>
                <c:pt idx="500">
                  <c:v>6.5954402936159839E-2</c:v>
                </c:pt>
                <c:pt idx="501">
                  <c:v>6.3739357473162173E-2</c:v>
                </c:pt>
                <c:pt idx="502">
                  <c:v>6.0954463406233561E-2</c:v>
                </c:pt>
                <c:pt idx="503">
                  <c:v>6.4577758720934186E-2</c:v>
                </c:pt>
                <c:pt idx="504">
                  <c:v>5.4453037846210695E-2</c:v>
                </c:pt>
                <c:pt idx="505">
                  <c:v>5.2285197102769132E-2</c:v>
                </c:pt>
                <c:pt idx="506">
                  <c:v>5.7860524624615994E-2</c:v>
                </c:pt>
                <c:pt idx="507">
                  <c:v>4.8826261590460884E-2</c:v>
                </c:pt>
                <c:pt idx="508">
                  <c:v>5.2842318966657809E-2</c:v>
                </c:pt>
                <c:pt idx="509">
                  <c:v>5.1921762910031921E-2</c:v>
                </c:pt>
                <c:pt idx="510">
                  <c:v>5.12100777876765E-2</c:v>
                </c:pt>
                <c:pt idx="511">
                  <c:v>5.6470773865624047E-2</c:v>
                </c:pt>
                <c:pt idx="512">
                  <c:v>5.9101140440713795E-2</c:v>
                </c:pt>
                <c:pt idx="513">
                  <c:v>5.5667830080506242E-2</c:v>
                </c:pt>
                <c:pt idx="514">
                  <c:v>5.1911739563130332E-2</c:v>
                </c:pt>
                <c:pt idx="515">
                  <c:v>4.4154777846489024E-2</c:v>
                </c:pt>
                <c:pt idx="516">
                  <c:v>4.0770524234574612E-2</c:v>
                </c:pt>
                <c:pt idx="517">
                  <c:v>3.6988555958294755E-2</c:v>
                </c:pt>
                <c:pt idx="518">
                  <c:v>6.2616934398758817E-2</c:v>
                </c:pt>
                <c:pt idx="519">
                  <c:v>6.5526862420018039E-2</c:v>
                </c:pt>
                <c:pt idx="520">
                  <c:v>7.0923061234551943E-2</c:v>
                </c:pt>
                <c:pt idx="521">
                  <c:v>6.3056130838723412E-2</c:v>
                </c:pt>
                <c:pt idx="522">
                  <c:v>6.0961374471040664E-2</c:v>
                </c:pt>
                <c:pt idx="523">
                  <c:v>5.6097886196004421E-2</c:v>
                </c:pt>
                <c:pt idx="524">
                  <c:v>6.0132940423540893E-2</c:v>
                </c:pt>
                <c:pt idx="525">
                  <c:v>7.112671166935014E-2</c:v>
                </c:pt>
                <c:pt idx="526">
                  <c:v>6.3479063461833851E-2</c:v>
                </c:pt>
                <c:pt idx="527">
                  <c:v>5.8337785027466005E-2</c:v>
                </c:pt>
                <c:pt idx="528">
                  <c:v>4.9912251962033638E-2</c:v>
                </c:pt>
                <c:pt idx="529">
                  <c:v>5.5928136530994266E-2</c:v>
                </c:pt>
                <c:pt idx="530">
                  <c:v>4.560243796671748E-2</c:v>
                </c:pt>
                <c:pt idx="531">
                  <c:v>3.9271451909068666E-2</c:v>
                </c:pt>
                <c:pt idx="532">
                  <c:v>4.4318008286845068E-2</c:v>
                </c:pt>
                <c:pt idx="533">
                  <c:v>5.1035715601696729E-2</c:v>
                </c:pt>
                <c:pt idx="534">
                  <c:v>5.150564478768338E-2</c:v>
                </c:pt>
                <c:pt idx="535">
                  <c:v>4.7316895482824473E-2</c:v>
                </c:pt>
                <c:pt idx="536">
                  <c:v>3.8826457093406708E-2</c:v>
                </c:pt>
                <c:pt idx="537">
                  <c:v>3.7532648584660766E-2</c:v>
                </c:pt>
                <c:pt idx="538">
                  <c:v>2.9670772682246938E-2</c:v>
                </c:pt>
                <c:pt idx="539">
                  <c:v>2.2187778986541673E-2</c:v>
                </c:pt>
                <c:pt idx="540">
                  <c:v>3.5623037949863656E-2</c:v>
                </c:pt>
                <c:pt idx="541">
                  <c:v>3.7548257550907849E-2</c:v>
                </c:pt>
                <c:pt idx="542">
                  <c:v>3.9816808758267541E-2</c:v>
                </c:pt>
                <c:pt idx="543">
                  <c:v>3.0695359602793237E-2</c:v>
                </c:pt>
                <c:pt idx="544">
                  <c:v>1.7075570808719576E-2</c:v>
                </c:pt>
                <c:pt idx="545">
                  <c:v>2.2414755588408442E-2</c:v>
                </c:pt>
                <c:pt idx="546">
                  <c:v>3.2428964811917149E-2</c:v>
                </c:pt>
                <c:pt idx="547">
                  <c:v>3.2035048903599428E-2</c:v>
                </c:pt>
                <c:pt idx="548">
                  <c:v>2.5726193923680363E-2</c:v>
                </c:pt>
                <c:pt idx="549">
                  <c:v>2.4413433170479504E-2</c:v>
                </c:pt>
                <c:pt idx="550">
                  <c:v>3.0479619289090598E-2</c:v>
                </c:pt>
                <c:pt idx="551">
                  <c:v>2.7449282670159558E-2</c:v>
                </c:pt>
                <c:pt idx="552">
                  <c:v>2.8259039917671203E-2</c:v>
                </c:pt>
                <c:pt idx="553">
                  <c:v>3.6005611233783652E-2</c:v>
                </c:pt>
                <c:pt idx="554">
                  <c:v>3.9633080379048558E-2</c:v>
                </c:pt>
                <c:pt idx="555">
                  <c:v>3.6629094627598002E-2</c:v>
                </c:pt>
                <c:pt idx="556">
                  <c:v>3.3957182515774509E-2</c:v>
                </c:pt>
                <c:pt idx="557">
                  <c:v>3.0216619578018022E-2</c:v>
                </c:pt>
                <c:pt idx="558">
                  <c:v>3.358906212302526E-2</c:v>
                </c:pt>
                <c:pt idx="559">
                  <c:v>2.4967227045803675E-2</c:v>
                </c:pt>
                <c:pt idx="560">
                  <c:v>2.4737400409078569E-2</c:v>
                </c:pt>
                <c:pt idx="561">
                  <c:v>2.1030885642461028E-2</c:v>
                </c:pt>
                <c:pt idx="562">
                  <c:v>2.4240508156965657E-2</c:v>
                </c:pt>
                <c:pt idx="563">
                  <c:v>3.6360949804979725E-2</c:v>
                </c:pt>
                <c:pt idx="564">
                  <c:v>4.4995158579393513E-2</c:v>
                </c:pt>
                <c:pt idx="565">
                  <c:v>3.8640614259097816E-2</c:v>
                </c:pt>
                <c:pt idx="566">
                  <c:v>3.9954989974776645E-2</c:v>
                </c:pt>
                <c:pt idx="567">
                  <c:v>3.3210463462368001E-2</c:v>
                </c:pt>
                <c:pt idx="568">
                  <c:v>3.2344629576124495E-2</c:v>
                </c:pt>
                <c:pt idx="569">
                  <c:v>4.0957049049775263E-2</c:v>
                </c:pt>
                <c:pt idx="570">
                  <c:v>3.5196440693048503E-2</c:v>
                </c:pt>
                <c:pt idx="571">
                  <c:v>4.5077142456031227E-2</c:v>
                </c:pt>
                <c:pt idx="572">
                  <c:v>3.9182328674228106E-2</c:v>
                </c:pt>
                <c:pt idx="573">
                  <c:v>3.7725933072893403E-2</c:v>
                </c:pt>
                <c:pt idx="574">
                  <c:v>3.5640708198895643E-2</c:v>
                </c:pt>
                <c:pt idx="575">
                  <c:v>2.5010776142730728E-2</c:v>
                </c:pt>
                <c:pt idx="576">
                  <c:v>3.109356371096661E-2</c:v>
                </c:pt>
                <c:pt idx="577">
                  <c:v>3.5662308698705791E-2</c:v>
                </c:pt>
                <c:pt idx="578">
                  <c:v>3.3226059330759172E-2</c:v>
                </c:pt>
                <c:pt idx="579">
                  <c:v>2.723825043982786E-2</c:v>
                </c:pt>
                <c:pt idx="580">
                  <c:v>3.099341710226966E-2</c:v>
                </c:pt>
                <c:pt idx="581">
                  <c:v>3.7856657346774236E-2</c:v>
                </c:pt>
                <c:pt idx="582">
                  <c:v>3.8186787605361872E-2</c:v>
                </c:pt>
                <c:pt idx="583">
                  <c:v>4.0545771047251877E-2</c:v>
                </c:pt>
                <c:pt idx="584">
                  <c:v>3.5228749886382804E-2</c:v>
                </c:pt>
                <c:pt idx="585">
                  <c:v>3.2129568108838269E-2</c:v>
                </c:pt>
                <c:pt idx="586">
                  <c:v>3.0789488270058341E-2</c:v>
                </c:pt>
                <c:pt idx="587">
                  <c:v>2.7943857857202659E-2</c:v>
                </c:pt>
                <c:pt idx="588">
                  <c:v>3.5764783329539807E-2</c:v>
                </c:pt>
                <c:pt idx="589">
                  <c:v>3.9944727013816905E-2</c:v>
                </c:pt>
                <c:pt idx="590">
                  <c:v>4.6817104933554621E-2</c:v>
                </c:pt>
                <c:pt idx="591">
                  <c:v>4.3931599569806412E-2</c:v>
                </c:pt>
                <c:pt idx="592">
                  <c:v>3.3020744567914262E-2</c:v>
                </c:pt>
                <c:pt idx="593">
                  <c:v>4.075709381858883E-2</c:v>
                </c:pt>
                <c:pt idx="594">
                  <c:v>4.1605640827124146E-2</c:v>
                </c:pt>
                <c:pt idx="595">
                  <c:v>3.760835415618069E-2</c:v>
                </c:pt>
                <c:pt idx="596">
                  <c:v>3.5225589882302621E-2</c:v>
                </c:pt>
                <c:pt idx="597">
                  <c:v>2.9787072311555862E-2</c:v>
                </c:pt>
                <c:pt idx="598">
                  <c:v>3.2347271850384107E-2</c:v>
                </c:pt>
                <c:pt idx="599">
                  <c:v>2.5202469010075168E-2</c:v>
                </c:pt>
                <c:pt idx="600">
                  <c:v>2.3359289173499276E-2</c:v>
                </c:pt>
                <c:pt idx="601">
                  <c:v>2.5871809692342262E-2</c:v>
                </c:pt>
                <c:pt idx="602">
                  <c:v>2.911102868025961E-2</c:v>
                </c:pt>
                <c:pt idx="603">
                  <c:v>3.2899286581624887E-2</c:v>
                </c:pt>
                <c:pt idx="604">
                  <c:v>3.6621015615377006E-2</c:v>
                </c:pt>
                <c:pt idx="605">
                  <c:v>3.1236952588577616E-2</c:v>
                </c:pt>
                <c:pt idx="606">
                  <c:v>2.8648634871925704E-2</c:v>
                </c:pt>
                <c:pt idx="607">
                  <c:v>2.2843034579272503E-2</c:v>
                </c:pt>
                <c:pt idx="608">
                  <c:v>1.9337486681666238E-2</c:v>
                </c:pt>
                <c:pt idx="609">
                  <c:v>2.4671052306299401E-2</c:v>
                </c:pt>
                <c:pt idx="610">
                  <c:v>1.5793896251018902E-2</c:v>
                </c:pt>
                <c:pt idx="611">
                  <c:v>1.5097414886976468E-2</c:v>
                </c:pt>
                <c:pt idx="612">
                  <c:v>1.8115110366302201E-2</c:v>
                </c:pt>
                <c:pt idx="613">
                  <c:v>2.3865577186249043E-2</c:v>
                </c:pt>
                <c:pt idx="614">
                  <c:v>2.4183969443454467E-2</c:v>
                </c:pt>
                <c:pt idx="615">
                  <c:v>2.2995165758594061E-2</c:v>
                </c:pt>
                <c:pt idx="616">
                  <c:v>2.0783100600671345E-2</c:v>
                </c:pt>
                <c:pt idx="617">
                  <c:v>1.5410733583424152E-2</c:v>
                </c:pt>
                <c:pt idx="618">
                  <c:v>1.9054849756829029E-2</c:v>
                </c:pt>
                <c:pt idx="619">
                  <c:v>2.3385095604815831E-2</c:v>
                </c:pt>
                <c:pt idx="620">
                  <c:v>1.8612727041850574E-2</c:v>
                </c:pt>
                <c:pt idx="621">
                  <c:v>1.5745521493093495E-2</c:v>
                </c:pt>
                <c:pt idx="622">
                  <c:v>2.5756395880891292E-2</c:v>
                </c:pt>
                <c:pt idx="623">
                  <c:v>4.5382129065966614E-2</c:v>
                </c:pt>
                <c:pt idx="624">
                  <c:v>3.9921866101606307E-2</c:v>
                </c:pt>
                <c:pt idx="625">
                  <c:v>4.173594623029464E-2</c:v>
                </c:pt>
                <c:pt idx="626">
                  <c:v>3.932884994709096E-2</c:v>
                </c:pt>
                <c:pt idx="627">
                  <c:v>4.3857849546755867E-2</c:v>
                </c:pt>
                <c:pt idx="628">
                  <c:v>3.7965675075503968E-2</c:v>
                </c:pt>
                <c:pt idx="629">
                  <c:v>4.0135354297159864E-2</c:v>
                </c:pt>
                <c:pt idx="630">
                  <c:v>4.5492044742939219E-2</c:v>
                </c:pt>
                <c:pt idx="631">
                  <c:v>4.6314989796429229E-2</c:v>
                </c:pt>
                <c:pt idx="632">
                  <c:v>4.3488399632380492E-2</c:v>
                </c:pt>
                <c:pt idx="633">
                  <c:v>4.7875901560660461E-2</c:v>
                </c:pt>
                <c:pt idx="634">
                  <c:v>4.4176064674711579E-2</c:v>
                </c:pt>
                <c:pt idx="635">
                  <c:v>4.531884370765793E-2</c:v>
                </c:pt>
                <c:pt idx="636">
                  <c:v>4.6081577481641434E-2</c:v>
                </c:pt>
                <c:pt idx="637">
                  <c:v>4.5321580324574562E-2</c:v>
                </c:pt>
                <c:pt idx="638">
                  <c:v>4.814383846560677E-2</c:v>
                </c:pt>
                <c:pt idx="639">
                  <c:v>5.5062282079422653E-2</c:v>
                </c:pt>
                <c:pt idx="640">
                  <c:v>5.8322757137323267E-2</c:v>
                </c:pt>
                <c:pt idx="641">
                  <c:v>5.6813368757855143E-2</c:v>
                </c:pt>
                <c:pt idx="642">
                  <c:v>5.1805381091410529E-2</c:v>
                </c:pt>
                <c:pt idx="643">
                  <c:v>6.0206561476184417E-2</c:v>
                </c:pt>
                <c:pt idx="644">
                  <c:v>5.9304419170549183E-2</c:v>
                </c:pt>
                <c:pt idx="645">
                  <c:v>5.2620502024161464E-2</c:v>
                </c:pt>
                <c:pt idx="646">
                  <c:v>4.2791012665616357E-2</c:v>
                </c:pt>
                <c:pt idx="647">
                  <c:v>5.0389015465770459E-2</c:v>
                </c:pt>
                <c:pt idx="648">
                  <c:v>4.8588831426255474E-2</c:v>
                </c:pt>
                <c:pt idx="649">
                  <c:v>5.4282614224960613E-2</c:v>
                </c:pt>
                <c:pt idx="650">
                  <c:v>5.27846559733125E-2</c:v>
                </c:pt>
                <c:pt idx="651">
                  <c:v>4.4460383338574827E-2</c:v>
                </c:pt>
                <c:pt idx="652">
                  <c:v>5.039495328449739E-2</c:v>
                </c:pt>
                <c:pt idx="653">
                  <c:v>5.9485815850500723E-2</c:v>
                </c:pt>
                <c:pt idx="654">
                  <c:v>6.6432391403701274E-2</c:v>
                </c:pt>
                <c:pt idx="655">
                  <c:v>5.776860665174044E-2</c:v>
                </c:pt>
                <c:pt idx="656">
                  <c:v>6.0897313261879082E-2</c:v>
                </c:pt>
                <c:pt idx="657">
                  <c:v>6.78203550325851E-2</c:v>
                </c:pt>
                <c:pt idx="658">
                  <c:v>6.5591499047503499E-2</c:v>
                </c:pt>
                <c:pt idx="659">
                  <c:v>5.9465661378129919E-2</c:v>
                </c:pt>
                <c:pt idx="660">
                  <c:v>5.7722322804567794E-2</c:v>
                </c:pt>
                <c:pt idx="661">
                  <c:v>5.2632315059081058E-2</c:v>
                </c:pt>
                <c:pt idx="662">
                  <c:v>5.6986810883338013E-2</c:v>
                </c:pt>
                <c:pt idx="663">
                  <c:v>5.9472839174803394E-2</c:v>
                </c:pt>
                <c:pt idx="664">
                  <c:v>6.2248654721839491E-2</c:v>
                </c:pt>
                <c:pt idx="665">
                  <c:v>5.7440212591503004E-2</c:v>
                </c:pt>
                <c:pt idx="666">
                  <c:v>3.701519913472362E-2</c:v>
                </c:pt>
                <c:pt idx="667">
                  <c:v>3.7507964649532877E-2</c:v>
                </c:pt>
                <c:pt idx="668">
                  <c:v>4.1657159145997547E-2</c:v>
                </c:pt>
                <c:pt idx="669">
                  <c:v>3.7006775917035162E-2</c:v>
                </c:pt>
                <c:pt idx="670">
                  <c:v>3.972209903996804E-2</c:v>
                </c:pt>
                <c:pt idx="671">
                  <c:v>3.5571861359072754E-2</c:v>
                </c:pt>
                <c:pt idx="672">
                  <c:v>2.2930534371736533E-2</c:v>
                </c:pt>
                <c:pt idx="673">
                  <c:v>2.3023815957113447E-2</c:v>
                </c:pt>
                <c:pt idx="674">
                  <c:v>1.6214684249160172E-2</c:v>
                </c:pt>
                <c:pt idx="675">
                  <c:v>1.277735284705428E-2</c:v>
                </c:pt>
                <c:pt idx="676">
                  <c:v>6.2310410483570333E-3</c:v>
                </c:pt>
                <c:pt idx="677">
                  <c:v>9.0795530599592222E-3</c:v>
                </c:pt>
                <c:pt idx="678">
                  <c:v>1.35812941801845E-2</c:v>
                </c:pt>
                <c:pt idx="679">
                  <c:v>1.9816235214834554E-2</c:v>
                </c:pt>
                <c:pt idx="680">
                  <c:v>7.3645875167280828E-3</c:v>
                </c:pt>
                <c:pt idx="681">
                  <c:v>1.2774627342878375E-2</c:v>
                </c:pt>
                <c:pt idx="682">
                  <c:v>8.6295447357407351E-3</c:v>
                </c:pt>
                <c:pt idx="683">
                  <c:v>1.0225890523372749E-2</c:v>
                </c:pt>
                <c:pt idx="684">
                  <c:v>1.191370925003743E-2</c:v>
                </c:pt>
                <c:pt idx="685">
                  <c:v>1.8355001000394333E-2</c:v>
                </c:pt>
                <c:pt idx="686">
                  <c:v>1.0389529979375034E-2</c:v>
                </c:pt>
                <c:pt idx="687">
                  <c:v>1.6414157770599624E-2</c:v>
                </c:pt>
                <c:pt idx="688">
                  <c:v>1.1053183278926459E-2</c:v>
                </c:pt>
                <c:pt idx="689">
                  <c:v>-7.298389625602808E-3</c:v>
                </c:pt>
                <c:pt idx="690">
                  <c:v>-1.2034721319161057E-2</c:v>
                </c:pt>
                <c:pt idx="691">
                  <c:v>-5.7702673181043718E-3</c:v>
                </c:pt>
                <c:pt idx="692">
                  <c:v>-6.443483317363552E-3</c:v>
                </c:pt>
                <c:pt idx="693">
                  <c:v>3.739890591305306E-3</c:v>
                </c:pt>
                <c:pt idx="694">
                  <c:v>-3.1190340031473918E-3</c:v>
                </c:pt>
                <c:pt idx="695">
                  <c:v>-1.6764270573869311E-2</c:v>
                </c:pt>
                <c:pt idx="696">
                  <c:v>-1.6686288197525156E-2</c:v>
                </c:pt>
                <c:pt idx="697">
                  <c:v>-2.7464190536094057E-2</c:v>
                </c:pt>
                <c:pt idx="698">
                  <c:v>-2.9148123970231365E-2</c:v>
                </c:pt>
                <c:pt idx="699">
                  <c:v>-2.9260506453561597E-2</c:v>
                </c:pt>
                <c:pt idx="700">
                  <c:v>-2.5753492589318472E-2</c:v>
                </c:pt>
                <c:pt idx="701">
                  <c:v>-1.7352424383711429E-2</c:v>
                </c:pt>
                <c:pt idx="702">
                  <c:v>-2.2213757054522665E-2</c:v>
                </c:pt>
                <c:pt idx="703">
                  <c:v>-2.5376518200881604E-2</c:v>
                </c:pt>
                <c:pt idx="704">
                  <c:v>-2.4645045865502646E-2</c:v>
                </c:pt>
                <c:pt idx="705">
                  <c:v>-2.4961996176718126E-2</c:v>
                </c:pt>
                <c:pt idx="706">
                  <c:v>-2.6765396949858467E-2</c:v>
                </c:pt>
                <c:pt idx="707">
                  <c:v>-1.6978194133045577E-2</c:v>
                </c:pt>
                <c:pt idx="708">
                  <c:v>-1.8829513459266423E-2</c:v>
                </c:pt>
                <c:pt idx="709">
                  <c:v>-2.0153571598256037E-2</c:v>
                </c:pt>
                <c:pt idx="710">
                  <c:v>-8.4051862953724576E-3</c:v>
                </c:pt>
                <c:pt idx="711">
                  <c:v>-1.1721178198619731E-2</c:v>
                </c:pt>
                <c:pt idx="712">
                  <c:v>-1.7434297127041254E-2</c:v>
                </c:pt>
                <c:pt idx="713">
                  <c:v>-1.0192917417511271E-2</c:v>
                </c:pt>
                <c:pt idx="714">
                  <c:v>-1.4758529399073517E-2</c:v>
                </c:pt>
                <c:pt idx="715">
                  <c:v>-1.6699904325989889E-2</c:v>
                </c:pt>
                <c:pt idx="716">
                  <c:v>-1.579392834636284E-2</c:v>
                </c:pt>
                <c:pt idx="717">
                  <c:v>-9.4652994389180511E-3</c:v>
                </c:pt>
                <c:pt idx="718">
                  <c:v>-1.2255403885484406E-2</c:v>
                </c:pt>
                <c:pt idx="719">
                  <c:v>-1.138571115963749E-2</c:v>
                </c:pt>
                <c:pt idx="720">
                  <c:v>-1.1231052884828951E-2</c:v>
                </c:pt>
                <c:pt idx="721">
                  <c:v>-3.7516686517554687E-3</c:v>
                </c:pt>
                <c:pt idx="722">
                  <c:v>-6.1883821986100651E-3</c:v>
                </c:pt>
                <c:pt idx="723">
                  <c:v>-5.3043466815015927E-3</c:v>
                </c:pt>
                <c:pt idx="724">
                  <c:v>-8.3624754119377975E-3</c:v>
                </c:pt>
                <c:pt idx="725">
                  <c:v>-4.9121604838645583E-3</c:v>
                </c:pt>
                <c:pt idx="726">
                  <c:v>-6.2044599149810864E-3</c:v>
                </c:pt>
                <c:pt idx="727">
                  <c:v>-6.3914332948821206E-3</c:v>
                </c:pt>
                <c:pt idx="728">
                  <c:v>-1.9350335748484992E-2</c:v>
                </c:pt>
                <c:pt idx="729">
                  <c:v>-2.3929948477243945E-2</c:v>
                </c:pt>
                <c:pt idx="730">
                  <c:v>-3.4877321096129399E-2</c:v>
                </c:pt>
                <c:pt idx="731">
                  <c:v>-3.2281284550879197E-2</c:v>
                </c:pt>
                <c:pt idx="732">
                  <c:v>-3.5651875143181022E-2</c:v>
                </c:pt>
                <c:pt idx="733">
                  <c:v>-3.1891423585687861E-2</c:v>
                </c:pt>
                <c:pt idx="734">
                  <c:v>-3.120670399011416E-2</c:v>
                </c:pt>
                <c:pt idx="735">
                  <c:v>-3.1998805176635337E-2</c:v>
                </c:pt>
                <c:pt idx="736">
                  <c:v>-2.7289777076282773E-2</c:v>
                </c:pt>
                <c:pt idx="737">
                  <c:v>-2.1523847439603006E-2</c:v>
                </c:pt>
                <c:pt idx="738">
                  <c:v>-2.5880918653319762E-2</c:v>
                </c:pt>
                <c:pt idx="739">
                  <c:v>-2.9592109393542176E-2</c:v>
                </c:pt>
                <c:pt idx="740">
                  <c:v>-3.8458116858131497E-2</c:v>
                </c:pt>
                <c:pt idx="741">
                  <c:v>-3.6853766286222944E-2</c:v>
                </c:pt>
                <c:pt idx="742">
                  <c:v>-3.7317807011478465E-2</c:v>
                </c:pt>
                <c:pt idx="743">
                  <c:v>-3.710797875479821E-2</c:v>
                </c:pt>
                <c:pt idx="744">
                  <c:v>-4.4145276110386877E-2</c:v>
                </c:pt>
                <c:pt idx="745">
                  <c:v>-4.6295791581071333E-2</c:v>
                </c:pt>
                <c:pt idx="746">
                  <c:v>-4.9619208168792617E-2</c:v>
                </c:pt>
                <c:pt idx="747">
                  <c:v>-4.9035297543424061E-2</c:v>
                </c:pt>
                <c:pt idx="748">
                  <c:v>-5.2934929403343767E-2</c:v>
                </c:pt>
                <c:pt idx="749">
                  <c:v>-6.5431803033309754E-2</c:v>
                </c:pt>
                <c:pt idx="750">
                  <c:v>-6.7096362294666645E-2</c:v>
                </c:pt>
                <c:pt idx="751">
                  <c:v>-7.3177138667072428E-2</c:v>
                </c:pt>
                <c:pt idx="752">
                  <c:v>-7.5476648330138119E-2</c:v>
                </c:pt>
                <c:pt idx="753">
                  <c:v>-7.4601578223582155E-2</c:v>
                </c:pt>
                <c:pt idx="754">
                  <c:v>-7.3789904370845982E-2</c:v>
                </c:pt>
                <c:pt idx="755">
                  <c:v>-7.5167795957654771E-2</c:v>
                </c:pt>
                <c:pt idx="756">
                  <c:v>-7.047419051817494E-2</c:v>
                </c:pt>
                <c:pt idx="757">
                  <c:v>-7.1432211910939625E-2</c:v>
                </c:pt>
                <c:pt idx="758">
                  <c:v>-7.3062268256608776E-2</c:v>
                </c:pt>
                <c:pt idx="759">
                  <c:v>-7.0732362702712548E-2</c:v>
                </c:pt>
                <c:pt idx="760">
                  <c:v>-6.4454741441973273E-2</c:v>
                </c:pt>
                <c:pt idx="761">
                  <c:v>-7.0485073456096003E-2</c:v>
                </c:pt>
                <c:pt idx="762">
                  <c:v>-7.3183262654130665E-2</c:v>
                </c:pt>
                <c:pt idx="763">
                  <c:v>-7.0244942186118764E-2</c:v>
                </c:pt>
                <c:pt idx="764">
                  <c:v>-7.527192140189265E-2</c:v>
                </c:pt>
                <c:pt idx="765">
                  <c:v>-7.9051771793518855E-2</c:v>
                </c:pt>
                <c:pt idx="766">
                  <c:v>-8.4931137587502481E-2</c:v>
                </c:pt>
                <c:pt idx="767">
                  <c:v>-8.723925876587213E-2</c:v>
                </c:pt>
                <c:pt idx="768">
                  <c:v>-9.0574031861108573E-2</c:v>
                </c:pt>
                <c:pt idx="769">
                  <c:v>-0.10177807675714567</c:v>
                </c:pt>
                <c:pt idx="770">
                  <c:v>-0.10166108422780851</c:v>
                </c:pt>
                <c:pt idx="771">
                  <c:v>-9.8852596592655217E-2</c:v>
                </c:pt>
                <c:pt idx="772">
                  <c:v>-9.5948724630772642E-2</c:v>
                </c:pt>
                <c:pt idx="773">
                  <c:v>-0.10135923246891754</c:v>
                </c:pt>
                <c:pt idx="774">
                  <c:v>-9.8604881762722529E-2</c:v>
                </c:pt>
                <c:pt idx="775">
                  <c:v>-0.11365165598325644</c:v>
                </c:pt>
                <c:pt idx="776">
                  <c:v>-0.11655272731710054</c:v>
                </c:pt>
                <c:pt idx="777">
                  <c:v>-0.11797074191955836</c:v>
                </c:pt>
                <c:pt idx="778">
                  <c:v>-0.11952390810996583</c:v>
                </c:pt>
                <c:pt idx="779">
                  <c:v>-0.12465728798391895</c:v>
                </c:pt>
                <c:pt idx="780">
                  <c:v>-0.13001133500112239</c:v>
                </c:pt>
                <c:pt idx="781">
                  <c:v>-0.12876106867440074</c:v>
                </c:pt>
                <c:pt idx="782">
                  <c:v>-0.1194324513625401</c:v>
                </c:pt>
                <c:pt idx="783">
                  <c:v>-0.11721348623848749</c:v>
                </c:pt>
                <c:pt idx="784">
                  <c:v>-0.11879772394118859</c:v>
                </c:pt>
                <c:pt idx="785">
                  <c:v>-0.11965758862784903</c:v>
                </c:pt>
                <c:pt idx="786">
                  <c:v>-0.12278182646984415</c:v>
                </c:pt>
                <c:pt idx="787">
                  <c:v>-0.12157084385073691</c:v>
                </c:pt>
                <c:pt idx="788">
                  <c:v>-0.12374579637961913</c:v>
                </c:pt>
                <c:pt idx="789">
                  <c:v>-0.12234582251744408</c:v>
                </c:pt>
                <c:pt idx="790">
                  <c:v>-0.12090192641844633</c:v>
                </c:pt>
                <c:pt idx="791">
                  <c:v>-0.11481126543798703</c:v>
                </c:pt>
                <c:pt idx="792">
                  <c:v>-0.11183823012000715</c:v>
                </c:pt>
                <c:pt idx="793">
                  <c:v>-0.10646524329805129</c:v>
                </c:pt>
                <c:pt idx="794">
                  <c:v>-0.10996894507207233</c:v>
                </c:pt>
                <c:pt idx="795">
                  <c:v>-9.9497304242126661E-2</c:v>
                </c:pt>
                <c:pt idx="796">
                  <c:v>-0.10132188751790128</c:v>
                </c:pt>
                <c:pt idx="797">
                  <c:v>-9.7577291462839777E-2</c:v>
                </c:pt>
                <c:pt idx="798">
                  <c:v>-8.7087067139554275E-2</c:v>
                </c:pt>
                <c:pt idx="799">
                  <c:v>-8.7032586011921542E-2</c:v>
                </c:pt>
                <c:pt idx="800">
                  <c:v>-8.0337440922181869E-2</c:v>
                </c:pt>
                <c:pt idx="801">
                  <c:v>-7.6855478703412916E-2</c:v>
                </c:pt>
                <c:pt idx="802">
                  <c:v>-6.4223899025890874E-2</c:v>
                </c:pt>
                <c:pt idx="803">
                  <c:v>-6.0914467946643236E-2</c:v>
                </c:pt>
                <c:pt idx="804">
                  <c:v>-6.8821831866636263E-2</c:v>
                </c:pt>
                <c:pt idx="805">
                  <c:v>-7.8577255434695181E-2</c:v>
                </c:pt>
                <c:pt idx="806">
                  <c:v>-7.312524598617054E-2</c:v>
                </c:pt>
                <c:pt idx="807">
                  <c:v>-7.7170229177378147E-2</c:v>
                </c:pt>
                <c:pt idx="808">
                  <c:v>-7.4969001054055462E-2</c:v>
                </c:pt>
                <c:pt idx="809">
                  <c:v>-7.8848559348895231E-2</c:v>
                </c:pt>
                <c:pt idx="810">
                  <c:v>-7.4128713942980262E-2</c:v>
                </c:pt>
                <c:pt idx="811">
                  <c:v>-7.9517099545121761E-2</c:v>
                </c:pt>
                <c:pt idx="812">
                  <c:v>-7.366975773676776E-2</c:v>
                </c:pt>
                <c:pt idx="813">
                  <c:v>-7.446708125041801E-2</c:v>
                </c:pt>
                <c:pt idx="814">
                  <c:v>-7.9253832332127683E-2</c:v>
                </c:pt>
                <c:pt idx="815">
                  <c:v>-7.9197859777744184E-2</c:v>
                </c:pt>
                <c:pt idx="816">
                  <c:v>-8.0414266596463002E-2</c:v>
                </c:pt>
                <c:pt idx="817">
                  <c:v>-8.1669856788616046E-2</c:v>
                </c:pt>
                <c:pt idx="818">
                  <c:v>-8.1837859572599481E-2</c:v>
                </c:pt>
                <c:pt idx="819">
                  <c:v>-8.7286735875634625E-2</c:v>
                </c:pt>
                <c:pt idx="820">
                  <c:v>-8.5365145816528432E-2</c:v>
                </c:pt>
                <c:pt idx="821">
                  <c:v>-8.654727716162891E-2</c:v>
                </c:pt>
                <c:pt idx="822">
                  <c:v>-8.5234770694078921E-2</c:v>
                </c:pt>
                <c:pt idx="823">
                  <c:v>-8.1171202747374549E-2</c:v>
                </c:pt>
                <c:pt idx="824">
                  <c:v>-8.5064259904685358E-2</c:v>
                </c:pt>
                <c:pt idx="825">
                  <c:v>-8.266322513248836E-2</c:v>
                </c:pt>
                <c:pt idx="826">
                  <c:v>-8.1238077012240839E-2</c:v>
                </c:pt>
                <c:pt idx="827">
                  <c:v>-8.4489476069810165E-2</c:v>
                </c:pt>
                <c:pt idx="828">
                  <c:v>-8.079194594544159E-2</c:v>
                </c:pt>
                <c:pt idx="829">
                  <c:v>-7.6733065272412304E-2</c:v>
                </c:pt>
                <c:pt idx="830">
                  <c:v>-7.8189647609377855E-2</c:v>
                </c:pt>
                <c:pt idx="831">
                  <c:v>-7.9065892365528634E-2</c:v>
                </c:pt>
                <c:pt idx="832">
                  <c:v>-7.7923934799926209E-2</c:v>
                </c:pt>
                <c:pt idx="833">
                  <c:v>-8.589789573316553E-2</c:v>
                </c:pt>
                <c:pt idx="834">
                  <c:v>-8.752951329667169E-2</c:v>
                </c:pt>
                <c:pt idx="835">
                  <c:v>-9.0274606060185669E-2</c:v>
                </c:pt>
                <c:pt idx="836">
                  <c:v>-9.6749006963030348E-2</c:v>
                </c:pt>
                <c:pt idx="837">
                  <c:v>-9.0807585461944784E-2</c:v>
                </c:pt>
                <c:pt idx="838">
                  <c:v>-9.0418717680584737E-2</c:v>
                </c:pt>
                <c:pt idx="839">
                  <c:v>-9.2923470316724321E-2</c:v>
                </c:pt>
                <c:pt idx="840">
                  <c:v>-9.0183909464506606E-2</c:v>
                </c:pt>
                <c:pt idx="841">
                  <c:v>-8.3870068290639144E-2</c:v>
                </c:pt>
                <c:pt idx="842">
                  <c:v>-9.081085119742327E-2</c:v>
                </c:pt>
                <c:pt idx="843">
                  <c:v>-9.2804467899957777E-2</c:v>
                </c:pt>
                <c:pt idx="844">
                  <c:v>-8.5715409419882649E-2</c:v>
                </c:pt>
                <c:pt idx="845">
                  <c:v>-8.4621591148097974E-2</c:v>
                </c:pt>
                <c:pt idx="846">
                  <c:v>-8.6572555943549845E-2</c:v>
                </c:pt>
                <c:pt idx="847">
                  <c:v>-9.3833721797738523E-2</c:v>
                </c:pt>
                <c:pt idx="848">
                  <c:v>-9.0599470173216679E-2</c:v>
                </c:pt>
                <c:pt idx="849">
                  <c:v>-8.9231732855684198E-2</c:v>
                </c:pt>
                <c:pt idx="850">
                  <c:v>-9.3021007021346303E-2</c:v>
                </c:pt>
                <c:pt idx="851">
                  <c:v>-9.7382791978289585E-2</c:v>
                </c:pt>
                <c:pt idx="852">
                  <c:v>-0.1006802436602795</c:v>
                </c:pt>
                <c:pt idx="853">
                  <c:v>-0.10010701226525875</c:v>
                </c:pt>
                <c:pt idx="854">
                  <c:v>-9.3789156656598704E-2</c:v>
                </c:pt>
                <c:pt idx="855">
                  <c:v>-9.591261531845352E-2</c:v>
                </c:pt>
                <c:pt idx="856">
                  <c:v>-8.6834874796638983E-2</c:v>
                </c:pt>
                <c:pt idx="857">
                  <c:v>-8.4714173959992589E-2</c:v>
                </c:pt>
                <c:pt idx="858">
                  <c:v>-8.2284820788018687E-2</c:v>
                </c:pt>
                <c:pt idx="859">
                  <c:v>-8.4315780073559776E-2</c:v>
                </c:pt>
                <c:pt idx="860">
                  <c:v>-8.724907206154775E-2</c:v>
                </c:pt>
                <c:pt idx="861">
                  <c:v>-8.1278539677840156E-2</c:v>
                </c:pt>
                <c:pt idx="862">
                  <c:v>-8.3148734287489923E-2</c:v>
                </c:pt>
                <c:pt idx="863">
                  <c:v>-7.8966626770478721E-2</c:v>
                </c:pt>
                <c:pt idx="864">
                  <c:v>-7.6792924249322603E-2</c:v>
                </c:pt>
                <c:pt idx="865">
                  <c:v>-8.4066421901248356E-2</c:v>
                </c:pt>
                <c:pt idx="866">
                  <c:v>-8.1626216510342298E-2</c:v>
                </c:pt>
                <c:pt idx="867">
                  <c:v>-8.0170483244063395E-2</c:v>
                </c:pt>
                <c:pt idx="868">
                  <c:v>-7.4952545757373534E-2</c:v>
                </c:pt>
                <c:pt idx="869">
                  <c:v>-6.8228158005365303E-2</c:v>
                </c:pt>
                <c:pt idx="870">
                  <c:v>-7.2417001469763043E-2</c:v>
                </c:pt>
                <c:pt idx="871">
                  <c:v>-7.1816533963035334E-2</c:v>
                </c:pt>
                <c:pt idx="872">
                  <c:v>-6.7632682241682063E-2</c:v>
                </c:pt>
                <c:pt idx="873">
                  <c:v>-6.7299447695744807E-2</c:v>
                </c:pt>
                <c:pt idx="874">
                  <c:v>-6.4355666811620305E-2</c:v>
                </c:pt>
                <c:pt idx="875">
                  <c:v>-6.2952963099766834E-2</c:v>
                </c:pt>
                <c:pt idx="876">
                  <c:v>-6.0609858091014379E-2</c:v>
                </c:pt>
                <c:pt idx="877">
                  <c:v>-4.5137103620089047E-2</c:v>
                </c:pt>
                <c:pt idx="878">
                  <c:v>-4.6289684698585298E-2</c:v>
                </c:pt>
                <c:pt idx="879">
                  <c:v>-4.6442775099065026E-2</c:v>
                </c:pt>
                <c:pt idx="880">
                  <c:v>-4.5967884565203176E-2</c:v>
                </c:pt>
                <c:pt idx="881">
                  <c:v>-4.0848908658577487E-2</c:v>
                </c:pt>
                <c:pt idx="882">
                  <c:v>-4.451766672328239E-2</c:v>
                </c:pt>
                <c:pt idx="883">
                  <c:v>-4.9077409524309279E-2</c:v>
                </c:pt>
                <c:pt idx="884">
                  <c:v>-4.65969582756387E-2</c:v>
                </c:pt>
                <c:pt idx="885">
                  <c:v>-4.6750575553248575E-2</c:v>
                </c:pt>
                <c:pt idx="886">
                  <c:v>-4.9340601368452197E-2</c:v>
                </c:pt>
                <c:pt idx="887">
                  <c:v>-4.1442292916269774E-2</c:v>
                </c:pt>
                <c:pt idx="888">
                  <c:v>-3.6251184488008126E-2</c:v>
                </c:pt>
                <c:pt idx="889">
                  <c:v>-3.7436227166633862E-2</c:v>
                </c:pt>
                <c:pt idx="890">
                  <c:v>-3.5120004310232544E-2</c:v>
                </c:pt>
                <c:pt idx="891">
                  <c:v>-3.3389435883353857E-2</c:v>
                </c:pt>
                <c:pt idx="892">
                  <c:v>-3.0678326518964627E-2</c:v>
                </c:pt>
                <c:pt idx="893">
                  <c:v>-2.5387179346271549E-2</c:v>
                </c:pt>
                <c:pt idx="894">
                  <c:v>-1.6956389702328822E-2</c:v>
                </c:pt>
                <c:pt idx="895">
                  <c:v>-7.8871923116299314E-3</c:v>
                </c:pt>
                <c:pt idx="896">
                  <c:v>-7.707910552113284E-3</c:v>
                </c:pt>
                <c:pt idx="897">
                  <c:v>-1.1102046799480791E-2</c:v>
                </c:pt>
                <c:pt idx="898">
                  <c:v>-5.979599488846965E-3</c:v>
                </c:pt>
                <c:pt idx="899">
                  <c:v>-2.1003796906671202E-4</c:v>
                </c:pt>
                <c:pt idx="900">
                  <c:v>5.0513599918042829E-3</c:v>
                </c:pt>
                <c:pt idx="901">
                  <c:v>7.8544518212837477E-3</c:v>
                </c:pt>
                <c:pt idx="902">
                  <c:v>-8.3381241960756025E-4</c:v>
                </c:pt>
                <c:pt idx="903">
                  <c:v>1.9327414774868101E-2</c:v>
                </c:pt>
                <c:pt idx="904">
                  <c:v>1.9526079076573E-2</c:v>
                </c:pt>
                <c:pt idx="905">
                  <c:v>1.0457130434302409E-2</c:v>
                </c:pt>
                <c:pt idx="906">
                  <c:v>1.4291848841575971E-2</c:v>
                </c:pt>
                <c:pt idx="907">
                  <c:v>1.6467117351188554E-2</c:v>
                </c:pt>
                <c:pt idx="908">
                  <c:v>7.9538568717794078E-3</c:v>
                </c:pt>
                <c:pt idx="909">
                  <c:v>2.583533030870333E-3</c:v>
                </c:pt>
                <c:pt idx="910">
                  <c:v>2.4917078500539258E-3</c:v>
                </c:pt>
                <c:pt idx="911">
                  <c:v>4.425808058675651E-3</c:v>
                </c:pt>
                <c:pt idx="912">
                  <c:v>1.0888000920471708E-2</c:v>
                </c:pt>
                <c:pt idx="913">
                  <c:v>1.8228468175494505E-2</c:v>
                </c:pt>
                <c:pt idx="914">
                  <c:v>2.1596886175664798E-2</c:v>
                </c:pt>
                <c:pt idx="915">
                  <c:v>1.743162328714698E-2</c:v>
                </c:pt>
                <c:pt idx="916">
                  <c:v>1.119581069044262E-2</c:v>
                </c:pt>
                <c:pt idx="917">
                  <c:v>4.0775007694868748E-3</c:v>
                </c:pt>
                <c:pt idx="918">
                  <c:v>7.4833678032306672E-3</c:v>
                </c:pt>
                <c:pt idx="919">
                  <c:v>1.0675341979118347E-3</c:v>
                </c:pt>
                <c:pt idx="920">
                  <c:v>3.0162338845305392E-3</c:v>
                </c:pt>
                <c:pt idx="921">
                  <c:v>-1.5871821656414653E-3</c:v>
                </c:pt>
                <c:pt idx="922">
                  <c:v>4.2920026321986438E-3</c:v>
                </c:pt>
                <c:pt idx="923">
                  <c:v>4.9745479504237355E-3</c:v>
                </c:pt>
                <c:pt idx="924">
                  <c:v>1.9434679475156535E-3</c:v>
                </c:pt>
                <c:pt idx="925">
                  <c:v>5.0081968798667553E-3</c:v>
                </c:pt>
                <c:pt idx="926">
                  <c:v>1.0344187755178424E-2</c:v>
                </c:pt>
                <c:pt idx="927">
                  <c:v>1.1158413787259125E-2</c:v>
                </c:pt>
                <c:pt idx="928">
                  <c:v>1.0426268338906919E-2</c:v>
                </c:pt>
                <c:pt idx="929">
                  <c:v>4.797142711106428E-3</c:v>
                </c:pt>
                <c:pt idx="930">
                  <c:v>7.6364269009303598E-3</c:v>
                </c:pt>
                <c:pt idx="931">
                  <c:v>1.173624308761112E-2</c:v>
                </c:pt>
                <c:pt idx="932">
                  <c:v>1.7449583629728149E-2</c:v>
                </c:pt>
                <c:pt idx="933">
                  <c:v>1.6168477903282463E-2</c:v>
                </c:pt>
                <c:pt idx="934">
                  <c:v>1.3271072943046969E-2</c:v>
                </c:pt>
                <c:pt idx="935">
                  <c:v>1.3908470292273156E-2</c:v>
                </c:pt>
                <c:pt idx="936">
                  <c:v>1.213493543204458E-2</c:v>
                </c:pt>
                <c:pt idx="937">
                  <c:v>1.3561572359793939E-2</c:v>
                </c:pt>
                <c:pt idx="938">
                  <c:v>7.7179199408399235E-3</c:v>
                </c:pt>
                <c:pt idx="939">
                  <c:v>9.5452011645069668E-3</c:v>
                </c:pt>
                <c:pt idx="940">
                  <c:v>1.1544009581229586E-2</c:v>
                </c:pt>
                <c:pt idx="941">
                  <c:v>1.0845340755875732E-2</c:v>
                </c:pt>
                <c:pt idx="942">
                  <c:v>7.2984082162304009E-3</c:v>
                </c:pt>
                <c:pt idx="943">
                  <c:v>3.5050958884548233E-3</c:v>
                </c:pt>
                <c:pt idx="944">
                  <c:v>-3.3229772951617331E-3</c:v>
                </c:pt>
                <c:pt idx="945">
                  <c:v>-6.9685485401835834E-3</c:v>
                </c:pt>
                <c:pt idx="946">
                  <c:v>-4.2237647385338084E-3</c:v>
                </c:pt>
                <c:pt idx="947">
                  <c:v>-2.4263401237140103E-3</c:v>
                </c:pt>
                <c:pt idx="948">
                  <c:v>-7.290193526723332E-4</c:v>
                </c:pt>
                <c:pt idx="949">
                  <c:v>-1.6889447738266394E-3</c:v>
                </c:pt>
                <c:pt idx="950">
                  <c:v>3.8960399613161556E-3</c:v>
                </c:pt>
                <c:pt idx="951">
                  <c:v>5.994217788400924E-3</c:v>
                </c:pt>
                <c:pt idx="952">
                  <c:v>1.273393236945819E-2</c:v>
                </c:pt>
                <c:pt idx="953">
                  <c:v>8.1206985706925305E-3</c:v>
                </c:pt>
                <c:pt idx="954">
                  <c:v>9.177832094244831E-4</c:v>
                </c:pt>
                <c:pt idx="955">
                  <c:v>7.8119169380885811E-3</c:v>
                </c:pt>
                <c:pt idx="956">
                  <c:v>4.4617419516752577E-3</c:v>
                </c:pt>
                <c:pt idx="957">
                  <c:v>7.6726947451879468E-3</c:v>
                </c:pt>
                <c:pt idx="958">
                  <c:v>3.5706198486713525E-3</c:v>
                </c:pt>
                <c:pt idx="959">
                  <c:v>7.2215908367687653E-3</c:v>
                </c:pt>
                <c:pt idx="960">
                  <c:v>1.3171797560113108E-2</c:v>
                </c:pt>
                <c:pt idx="961">
                  <c:v>1.4930518503026624E-2</c:v>
                </c:pt>
                <c:pt idx="962">
                  <c:v>1.322806186050518E-2</c:v>
                </c:pt>
                <c:pt idx="963">
                  <c:v>1.0356765971976767E-2</c:v>
                </c:pt>
                <c:pt idx="964">
                  <c:v>1.4312467693485154E-2</c:v>
                </c:pt>
                <c:pt idx="965">
                  <c:v>-2.7550562366559506E-3</c:v>
                </c:pt>
                <c:pt idx="966">
                  <c:v>-1.8036199664520636E-3</c:v>
                </c:pt>
                <c:pt idx="967">
                  <c:v>-7.714611390069237E-3</c:v>
                </c:pt>
                <c:pt idx="968">
                  <c:v>-2.8875412236374354E-3</c:v>
                </c:pt>
                <c:pt idx="969">
                  <c:v>2.6541918735301095E-4</c:v>
                </c:pt>
                <c:pt idx="970">
                  <c:v>-1.9544251840400984E-3</c:v>
                </c:pt>
                <c:pt idx="971">
                  <c:v>1.4331227383805878E-3</c:v>
                </c:pt>
                <c:pt idx="972">
                  <c:v>8.0474699121919624E-3</c:v>
                </c:pt>
                <c:pt idx="973">
                  <c:v>1.3263337284522336E-2</c:v>
                </c:pt>
                <c:pt idx="974">
                  <c:v>6.4233661064336811E-3</c:v>
                </c:pt>
                <c:pt idx="975">
                  <c:v>2.2873194557355703E-3</c:v>
                </c:pt>
                <c:pt idx="976">
                  <c:v>1.4937225733202331E-2</c:v>
                </c:pt>
                <c:pt idx="977">
                  <c:v>2.1904108638320263E-2</c:v>
                </c:pt>
                <c:pt idx="978">
                  <c:v>2.0766230835038701E-2</c:v>
                </c:pt>
                <c:pt idx="979">
                  <c:v>2.2021464559716986E-2</c:v>
                </c:pt>
                <c:pt idx="980">
                  <c:v>1.5682090745062771E-2</c:v>
                </c:pt>
                <c:pt idx="981">
                  <c:v>2.3741875683926272E-2</c:v>
                </c:pt>
                <c:pt idx="982">
                  <c:v>2.1806892604113282E-2</c:v>
                </c:pt>
                <c:pt idx="983">
                  <c:v>2.3733217686668917E-2</c:v>
                </c:pt>
                <c:pt idx="984">
                  <c:v>1.7415799544574506E-2</c:v>
                </c:pt>
                <c:pt idx="985">
                  <c:v>1.6697884617768333E-2</c:v>
                </c:pt>
                <c:pt idx="986">
                  <c:v>2.5291584154606417E-2</c:v>
                </c:pt>
                <c:pt idx="987">
                  <c:v>2.1322888236597448E-2</c:v>
                </c:pt>
                <c:pt idx="988">
                  <c:v>2.6370945108131094E-2</c:v>
                </c:pt>
                <c:pt idx="989">
                  <c:v>2.6647540407686465E-2</c:v>
                </c:pt>
                <c:pt idx="990">
                  <c:v>2.9219801183922645E-2</c:v>
                </c:pt>
                <c:pt idx="991">
                  <c:v>2.7433916671106395E-2</c:v>
                </c:pt>
                <c:pt idx="992">
                  <c:v>3.2249916053751937E-2</c:v>
                </c:pt>
                <c:pt idx="993">
                  <c:v>2.7291374193582074E-2</c:v>
                </c:pt>
                <c:pt idx="994">
                  <c:v>2.5895381151688657E-2</c:v>
                </c:pt>
                <c:pt idx="995">
                  <c:v>2.2684651399368372E-2</c:v>
                </c:pt>
                <c:pt idx="996">
                  <c:v>3.4358146934697187E-2</c:v>
                </c:pt>
                <c:pt idx="997">
                  <c:v>3.4952926908718984E-2</c:v>
                </c:pt>
                <c:pt idx="998">
                  <c:v>3.4063394105070088E-2</c:v>
                </c:pt>
                <c:pt idx="999">
                  <c:v>2.8242578927548223E-2</c:v>
                </c:pt>
                <c:pt idx="1000">
                  <c:v>1.1574903263775749E-2</c:v>
                </c:pt>
                <c:pt idx="1001">
                  <c:v>8.8201760045356625E-3</c:v>
                </c:pt>
                <c:pt idx="1002">
                  <c:v>4.537171248622851E-3</c:v>
                </c:pt>
                <c:pt idx="1003">
                  <c:v>-2.9885461312628703E-4</c:v>
                </c:pt>
                <c:pt idx="1004">
                  <c:v>-4.4598720953682447E-3</c:v>
                </c:pt>
                <c:pt idx="1005">
                  <c:v>5.1165943536015668E-3</c:v>
                </c:pt>
                <c:pt idx="1006">
                  <c:v>1.2777437248642221E-2</c:v>
                </c:pt>
                <c:pt idx="1007">
                  <c:v>4.6603995142269206E-3</c:v>
                </c:pt>
                <c:pt idx="1008">
                  <c:v>3.2408903969329828E-3</c:v>
                </c:pt>
                <c:pt idx="1009">
                  <c:v>1.0307035806591314E-2</c:v>
                </c:pt>
                <c:pt idx="1010">
                  <c:v>3.2462329110005683E-3</c:v>
                </c:pt>
                <c:pt idx="1011">
                  <c:v>-2.3041340910447961E-3</c:v>
                </c:pt>
                <c:pt idx="1012">
                  <c:v>-4.9242647190874678E-3</c:v>
                </c:pt>
                <c:pt idx="1013">
                  <c:v>-6.5554648785151048E-3</c:v>
                </c:pt>
                <c:pt idx="1014">
                  <c:v>-1.0067729991361296E-2</c:v>
                </c:pt>
                <c:pt idx="1015">
                  <c:v>-1.0009646932749194E-2</c:v>
                </c:pt>
                <c:pt idx="1016">
                  <c:v>-7.4689225959753136E-3</c:v>
                </c:pt>
                <c:pt idx="1017">
                  <c:v>-6.5545987819354279E-3</c:v>
                </c:pt>
                <c:pt idx="1018">
                  <c:v>-3.9033897424037844E-3</c:v>
                </c:pt>
                <c:pt idx="1019">
                  <c:v>-5.7854134389347944E-3</c:v>
                </c:pt>
                <c:pt idx="1020">
                  <c:v>-6.9680812684381754E-3</c:v>
                </c:pt>
                <c:pt idx="1021">
                  <c:v>-8.4832674833287269E-3</c:v>
                </c:pt>
                <c:pt idx="1022">
                  <c:v>-9.870663242394162E-3</c:v>
                </c:pt>
                <c:pt idx="1023">
                  <c:v>-6.1520536938973747E-3</c:v>
                </c:pt>
                <c:pt idx="1024">
                  <c:v>1.2810780230601004E-3</c:v>
                </c:pt>
                <c:pt idx="1025">
                  <c:v>-5.2207811898029588E-3</c:v>
                </c:pt>
                <c:pt idx="1026">
                  <c:v>-1.1240622947582102E-2</c:v>
                </c:pt>
                <c:pt idx="1027">
                  <c:v>-2.9688210252283298E-3</c:v>
                </c:pt>
                <c:pt idx="1028">
                  <c:v>-2.6676982181894626E-4</c:v>
                </c:pt>
                <c:pt idx="1029">
                  <c:v>-2.1125331978752659E-2</c:v>
                </c:pt>
                <c:pt idx="1030">
                  <c:v>-1.7931228287667023E-2</c:v>
                </c:pt>
                <c:pt idx="1031">
                  <c:v>-9.7271850359363921E-3</c:v>
                </c:pt>
                <c:pt idx="1032">
                  <c:v>-7.8876127774526461E-3</c:v>
                </c:pt>
                <c:pt idx="1033">
                  <c:v>-1.280649685190749E-2</c:v>
                </c:pt>
                <c:pt idx="1034">
                  <c:v>-7.366658869428111E-3</c:v>
                </c:pt>
                <c:pt idx="1035">
                  <c:v>-3.0693983647852585E-3</c:v>
                </c:pt>
                <c:pt idx="1036">
                  <c:v>-5.5194050333229328E-4</c:v>
                </c:pt>
                <c:pt idx="1037">
                  <c:v>-5.2260414518979781E-3</c:v>
                </c:pt>
                <c:pt idx="1038">
                  <c:v>-1.3900695995417989E-3</c:v>
                </c:pt>
                <c:pt idx="1039">
                  <c:v>-1.3441297126675078E-2</c:v>
                </c:pt>
                <c:pt idx="1040">
                  <c:v>-1.3347039544323924E-2</c:v>
                </c:pt>
                <c:pt idx="1041">
                  <c:v>-1.1086347273380981E-2</c:v>
                </c:pt>
                <c:pt idx="1042">
                  <c:v>-2.7936785616922144E-3</c:v>
                </c:pt>
                <c:pt idx="1043">
                  <c:v>4.7084535171881825E-4</c:v>
                </c:pt>
                <c:pt idx="1044">
                  <c:v>4.8532692319080972E-4</c:v>
                </c:pt>
                <c:pt idx="1045">
                  <c:v>7.5689782341203937E-4</c:v>
                </c:pt>
                <c:pt idx="1046">
                  <c:v>6.9367773016597578E-3</c:v>
                </c:pt>
                <c:pt idx="1047">
                  <c:v>-7.6966418164570172E-5</c:v>
                </c:pt>
                <c:pt idx="1048">
                  <c:v>-6.9309148029222944E-3</c:v>
                </c:pt>
                <c:pt idx="1049">
                  <c:v>-3.5512007176506932E-3</c:v>
                </c:pt>
                <c:pt idx="1050">
                  <c:v>-1.3427178082989766E-2</c:v>
                </c:pt>
                <c:pt idx="1051">
                  <c:v>-1.375208813467288E-2</c:v>
                </c:pt>
                <c:pt idx="1052">
                  <c:v>-1.4257001605999187E-2</c:v>
                </c:pt>
                <c:pt idx="1053">
                  <c:v>-1.3844042233124632E-2</c:v>
                </c:pt>
                <c:pt idx="1054">
                  <c:v>-2.0253964322146323E-2</c:v>
                </c:pt>
                <c:pt idx="1055">
                  <c:v>-1.7294266584716556E-2</c:v>
                </c:pt>
                <c:pt idx="1056">
                  <c:v>-1.8979350729034894E-2</c:v>
                </c:pt>
                <c:pt idx="1057">
                  <c:v>-2.2653541389194842E-2</c:v>
                </c:pt>
                <c:pt idx="1058">
                  <c:v>-3.4256768457210707E-2</c:v>
                </c:pt>
                <c:pt idx="1059">
                  <c:v>-2.4989673494252407E-2</c:v>
                </c:pt>
                <c:pt idx="1060">
                  <c:v>-2.4632117451019231E-2</c:v>
                </c:pt>
                <c:pt idx="1061">
                  <c:v>-1.9986470543096435E-2</c:v>
                </c:pt>
                <c:pt idx="1062">
                  <c:v>-2.605506919923839E-2</c:v>
                </c:pt>
                <c:pt idx="1063">
                  <c:v>-2.5572385843814383E-2</c:v>
                </c:pt>
                <c:pt idx="1064">
                  <c:v>-1.477403207049155E-2</c:v>
                </c:pt>
                <c:pt idx="1065">
                  <c:v>-1.9622998707569672E-2</c:v>
                </c:pt>
                <c:pt idx="1066">
                  <c:v>-1.1395072581674492E-2</c:v>
                </c:pt>
                <c:pt idx="1067">
                  <c:v>-6.1889531053374025E-3</c:v>
                </c:pt>
                <c:pt idx="1068">
                  <c:v>-2.3170789960701432E-3</c:v>
                </c:pt>
                <c:pt idx="1069">
                  <c:v>3.3734124811053423E-3</c:v>
                </c:pt>
                <c:pt idx="1070">
                  <c:v>1.652146455097192E-2</c:v>
                </c:pt>
                <c:pt idx="1071">
                  <c:v>2.2510761755528241E-2</c:v>
                </c:pt>
                <c:pt idx="1072">
                  <c:v>2.295543516715437E-2</c:v>
                </c:pt>
                <c:pt idx="1073">
                  <c:v>2.6622381523914163E-2</c:v>
                </c:pt>
                <c:pt idx="1074">
                  <c:v>2.7665346018053372E-2</c:v>
                </c:pt>
                <c:pt idx="1075">
                  <c:v>3.1121469662287016E-2</c:v>
                </c:pt>
                <c:pt idx="1076">
                  <c:v>3.1981555963353392E-2</c:v>
                </c:pt>
                <c:pt idx="1077">
                  <c:v>2.9086215698454598E-2</c:v>
                </c:pt>
                <c:pt idx="1078">
                  <c:v>2.0824168491549111E-2</c:v>
                </c:pt>
                <c:pt idx="1079">
                  <c:v>2.7006929916138178E-2</c:v>
                </c:pt>
                <c:pt idx="1080">
                  <c:v>3.3827024912596482E-2</c:v>
                </c:pt>
                <c:pt idx="1081">
                  <c:v>2.4047577124643116E-2</c:v>
                </c:pt>
                <c:pt idx="1082">
                  <c:v>2.4273329951522538E-2</c:v>
                </c:pt>
                <c:pt idx="1083">
                  <c:v>2.9667121930652129E-2</c:v>
                </c:pt>
                <c:pt idx="1084">
                  <c:v>3.2573906265692454E-2</c:v>
                </c:pt>
                <c:pt idx="1085">
                  <c:v>2.8806741832122507E-2</c:v>
                </c:pt>
                <c:pt idx="1086">
                  <c:v>2.4056279186769114E-2</c:v>
                </c:pt>
                <c:pt idx="1087">
                  <c:v>3.189397001840022E-2</c:v>
                </c:pt>
                <c:pt idx="1088">
                  <c:v>3.5433070608453798E-2</c:v>
                </c:pt>
                <c:pt idx="1089">
                  <c:v>3.0075533342578842E-2</c:v>
                </c:pt>
                <c:pt idx="1090">
                  <c:v>2.947331960894517E-2</c:v>
                </c:pt>
                <c:pt idx="1091">
                  <c:v>3.6796727893596781E-2</c:v>
                </c:pt>
                <c:pt idx="1092">
                  <c:v>2.4887555027007124E-2</c:v>
                </c:pt>
                <c:pt idx="1093">
                  <c:v>2.7848269946305182E-2</c:v>
                </c:pt>
                <c:pt idx="1094">
                  <c:v>2.6990565522554855E-2</c:v>
                </c:pt>
                <c:pt idx="1095">
                  <c:v>3.1343341760583732E-2</c:v>
                </c:pt>
                <c:pt idx="1096">
                  <c:v>2.2008935662076068E-2</c:v>
                </c:pt>
                <c:pt idx="1097">
                  <c:v>9.719153200132169E-3</c:v>
                </c:pt>
                <c:pt idx="1098">
                  <c:v>4.278676003005577E-3</c:v>
                </c:pt>
                <c:pt idx="1099">
                  <c:v>1.1555519176590812E-2</c:v>
                </c:pt>
                <c:pt idx="1100">
                  <c:v>2.1767513660455151E-2</c:v>
                </c:pt>
                <c:pt idx="1101">
                  <c:v>3.7590912726640946E-2</c:v>
                </c:pt>
                <c:pt idx="1102">
                  <c:v>3.3883906492101046E-2</c:v>
                </c:pt>
                <c:pt idx="1103">
                  <c:v>2.6425097113774276E-2</c:v>
                </c:pt>
                <c:pt idx="1104">
                  <c:v>3.5023203832603711E-2</c:v>
                </c:pt>
                <c:pt idx="1105">
                  <c:v>2.2975684161061993E-2</c:v>
                </c:pt>
                <c:pt idx="1106">
                  <c:v>2.5437465999807118E-2</c:v>
                </c:pt>
                <c:pt idx="1107">
                  <c:v>1.8802666946466928E-2</c:v>
                </c:pt>
                <c:pt idx="1108">
                  <c:v>2.6582880603824854E-2</c:v>
                </c:pt>
                <c:pt idx="1109">
                  <c:v>2.5400021379988535E-2</c:v>
                </c:pt>
                <c:pt idx="1110">
                  <c:v>3.3292362875779302E-2</c:v>
                </c:pt>
                <c:pt idx="1111">
                  <c:v>3.622799665114429E-2</c:v>
                </c:pt>
                <c:pt idx="1112">
                  <c:v>3.5791073846712873E-2</c:v>
                </c:pt>
                <c:pt idx="1113">
                  <c:v>4.0450487864394535E-2</c:v>
                </c:pt>
                <c:pt idx="1114">
                  <c:v>3.2066626027541512E-2</c:v>
                </c:pt>
                <c:pt idx="1115">
                  <c:v>2.4295153129786584E-2</c:v>
                </c:pt>
                <c:pt idx="1116">
                  <c:v>2.2599828078933459E-2</c:v>
                </c:pt>
                <c:pt idx="1117">
                  <c:v>4.0938012114631217E-2</c:v>
                </c:pt>
                <c:pt idx="1118">
                  <c:v>3.5474642879667062E-2</c:v>
                </c:pt>
                <c:pt idx="1119">
                  <c:v>3.6714085476847291E-2</c:v>
                </c:pt>
                <c:pt idx="1120">
                  <c:v>2.9554659288480334E-2</c:v>
                </c:pt>
                <c:pt idx="1121">
                  <c:v>2.6973704596309434E-2</c:v>
                </c:pt>
                <c:pt idx="1122">
                  <c:v>2.4647396041075575E-2</c:v>
                </c:pt>
                <c:pt idx="1123">
                  <c:v>2.6728708653396049E-2</c:v>
                </c:pt>
                <c:pt idx="1124">
                  <c:v>3.1541543525545945E-2</c:v>
                </c:pt>
                <c:pt idx="1125">
                  <c:v>3.4626720532903388E-2</c:v>
                </c:pt>
                <c:pt idx="1126">
                  <c:v>4.0478723312074916E-2</c:v>
                </c:pt>
                <c:pt idx="1127">
                  <c:v>2.9981411033638716E-2</c:v>
                </c:pt>
                <c:pt idx="1128">
                  <c:v>4.7200257139017543E-2</c:v>
                </c:pt>
                <c:pt idx="1129">
                  <c:v>4.727647214909747E-2</c:v>
                </c:pt>
                <c:pt idx="1130">
                  <c:v>5.1014410933353904E-2</c:v>
                </c:pt>
                <c:pt idx="1131">
                  <c:v>3.9633147930995261E-2</c:v>
                </c:pt>
                <c:pt idx="1132">
                  <c:v>3.5564084024827025E-2</c:v>
                </c:pt>
                <c:pt idx="1133">
                  <c:v>3.4798796410088872E-2</c:v>
                </c:pt>
                <c:pt idx="1134">
                  <c:v>3.8740423035983795E-2</c:v>
                </c:pt>
                <c:pt idx="1135">
                  <c:v>3.2589010956789677E-2</c:v>
                </c:pt>
                <c:pt idx="1136">
                  <c:v>3.6707135220967135E-2</c:v>
                </c:pt>
                <c:pt idx="1137">
                  <c:v>3.7994849159900479E-2</c:v>
                </c:pt>
                <c:pt idx="1138">
                  <c:v>4.1146926931582284E-2</c:v>
                </c:pt>
                <c:pt idx="1139">
                  <c:v>4.4357973642097814E-2</c:v>
                </c:pt>
                <c:pt idx="1140">
                  <c:v>5.3313600205656009E-2</c:v>
                </c:pt>
                <c:pt idx="1141">
                  <c:v>6.1025717640568633E-2</c:v>
                </c:pt>
                <c:pt idx="1142">
                  <c:v>5.5372819668238149E-2</c:v>
                </c:pt>
                <c:pt idx="1143">
                  <c:v>5.7778887824442959E-2</c:v>
                </c:pt>
                <c:pt idx="1144">
                  <c:v>5.1255403934594268E-2</c:v>
                </c:pt>
                <c:pt idx="1145">
                  <c:v>5.5529034688696299E-2</c:v>
                </c:pt>
                <c:pt idx="1146">
                  <c:v>6.0889198260085653E-2</c:v>
                </c:pt>
                <c:pt idx="1147">
                  <c:v>6.3963775849839699E-2</c:v>
                </c:pt>
                <c:pt idx="1148">
                  <c:v>7.0405476340531292E-2</c:v>
                </c:pt>
                <c:pt idx="1149">
                  <c:v>7.1065372285636252E-2</c:v>
                </c:pt>
                <c:pt idx="1150">
                  <c:v>5.8187499125220254E-2</c:v>
                </c:pt>
                <c:pt idx="1151">
                  <c:v>5.003191324591727E-2</c:v>
                </c:pt>
                <c:pt idx="1152">
                  <c:v>5.4947119578231174E-2</c:v>
                </c:pt>
                <c:pt idx="1153">
                  <c:v>5.9045441387800768E-2</c:v>
                </c:pt>
                <c:pt idx="1154">
                  <c:v>6.2940579791598061E-2</c:v>
                </c:pt>
                <c:pt idx="1155">
                  <c:v>6.8953931317625061E-2</c:v>
                </c:pt>
                <c:pt idx="1156">
                  <c:v>6.2818289848255215E-2</c:v>
                </c:pt>
                <c:pt idx="1157">
                  <c:v>5.7877302749392401E-2</c:v>
                </c:pt>
                <c:pt idx="1158">
                  <c:v>5.1771841859316714E-2</c:v>
                </c:pt>
                <c:pt idx="1159">
                  <c:v>4.8956376236994448E-2</c:v>
                </c:pt>
                <c:pt idx="1160">
                  <c:v>4.3142922891547197E-2</c:v>
                </c:pt>
                <c:pt idx="1161">
                  <c:v>4.1596357812252238E-2</c:v>
                </c:pt>
                <c:pt idx="1162">
                  <c:v>3.7557245195570799E-2</c:v>
                </c:pt>
                <c:pt idx="1163">
                  <c:v>4.7078818224158159E-2</c:v>
                </c:pt>
                <c:pt idx="1164">
                  <c:v>4.3276212469948838E-2</c:v>
                </c:pt>
                <c:pt idx="1165">
                  <c:v>5.0194193997422198E-2</c:v>
                </c:pt>
                <c:pt idx="1166">
                  <c:v>5.6738711951375587E-2</c:v>
                </c:pt>
                <c:pt idx="1167">
                  <c:v>6.1612794793158399E-2</c:v>
                </c:pt>
                <c:pt idx="1168">
                  <c:v>5.7831487299286888E-2</c:v>
                </c:pt>
                <c:pt idx="1169">
                  <c:v>5.7158057054784273E-2</c:v>
                </c:pt>
                <c:pt idx="1170">
                  <c:v>5.8863478997720931E-2</c:v>
                </c:pt>
                <c:pt idx="1171">
                  <c:v>6.2288191408063298E-2</c:v>
                </c:pt>
                <c:pt idx="1172">
                  <c:v>6.1685485067794588E-2</c:v>
                </c:pt>
                <c:pt idx="1173">
                  <c:v>7.1844544331311377E-2</c:v>
                </c:pt>
                <c:pt idx="1174">
                  <c:v>6.9374982053350021E-2</c:v>
                </c:pt>
                <c:pt idx="1175">
                  <c:v>6.5908272462395834E-2</c:v>
                </c:pt>
                <c:pt idx="1176">
                  <c:v>8.5163642415446716E-2</c:v>
                </c:pt>
                <c:pt idx="1177">
                  <c:v>7.9143127877702613E-2</c:v>
                </c:pt>
                <c:pt idx="1178">
                  <c:v>7.3741491491227551E-2</c:v>
                </c:pt>
                <c:pt idx="1179">
                  <c:v>7.2261057658908001E-2</c:v>
                </c:pt>
                <c:pt idx="1180">
                  <c:v>6.8862508205145279E-2</c:v>
                </c:pt>
                <c:pt idx="1181">
                  <c:v>5.5232956156548996E-2</c:v>
                </c:pt>
                <c:pt idx="1182">
                  <c:v>5.7851763188570438E-2</c:v>
                </c:pt>
                <c:pt idx="1183">
                  <c:v>5.2041259855460931E-2</c:v>
                </c:pt>
                <c:pt idx="1184">
                  <c:v>6.7146530301817942E-2</c:v>
                </c:pt>
                <c:pt idx="1185">
                  <c:v>5.3643567263399694E-2</c:v>
                </c:pt>
                <c:pt idx="1186">
                  <c:v>6.6709405966107971E-2</c:v>
                </c:pt>
                <c:pt idx="1187">
                  <c:v>5.8114624459061348E-2</c:v>
                </c:pt>
                <c:pt idx="1188">
                  <c:v>5.9252561593835074E-2</c:v>
                </c:pt>
                <c:pt idx="1189">
                  <c:v>5.7284174238390717E-2</c:v>
                </c:pt>
                <c:pt idx="1190">
                  <c:v>3.9210029866770801E-2</c:v>
                </c:pt>
                <c:pt idx="1191">
                  <c:v>3.5877530788116729E-2</c:v>
                </c:pt>
                <c:pt idx="1192">
                  <c:v>1.7055709050773693E-2</c:v>
                </c:pt>
                <c:pt idx="1193">
                  <c:v>1.025071734370564E-2</c:v>
                </c:pt>
                <c:pt idx="1194">
                  <c:v>5.1058432576853718E-3</c:v>
                </c:pt>
                <c:pt idx="1195">
                  <c:v>1.1449566291335644E-2</c:v>
                </c:pt>
                <c:pt idx="1196">
                  <c:v>8.7476850653378513E-3</c:v>
                </c:pt>
                <c:pt idx="1197">
                  <c:v>8.9480533520966965E-3</c:v>
                </c:pt>
                <c:pt idx="1198">
                  <c:v>-6.234182422413248E-4</c:v>
                </c:pt>
                <c:pt idx="1199">
                  <c:v>-1.8170725464061954E-2</c:v>
                </c:pt>
                <c:pt idx="1200">
                  <c:v>-2.7965970326844891E-2</c:v>
                </c:pt>
                <c:pt idx="1201">
                  <c:v>-3.0781250618054257E-2</c:v>
                </c:pt>
                <c:pt idx="1202">
                  <c:v>-2.6750933639537844E-2</c:v>
                </c:pt>
                <c:pt idx="1203">
                  <c:v>-2.7185594667103685E-2</c:v>
                </c:pt>
                <c:pt idx="1204">
                  <c:v>-2.5242642300824736E-2</c:v>
                </c:pt>
                <c:pt idx="1205">
                  <c:v>-3.1794082695414061E-2</c:v>
                </c:pt>
                <c:pt idx="1206">
                  <c:v>-3.4093840692004829E-2</c:v>
                </c:pt>
                <c:pt idx="1207">
                  <c:v>-3.3279948635632328E-2</c:v>
                </c:pt>
                <c:pt idx="1208">
                  <c:v>-2.2889027320581845E-2</c:v>
                </c:pt>
                <c:pt idx="1209">
                  <c:v>-2.2154664025389903E-2</c:v>
                </c:pt>
                <c:pt idx="1210">
                  <c:v>-1.2541704609177473E-2</c:v>
                </c:pt>
                <c:pt idx="1211">
                  <c:v>-1.0988599348169092E-2</c:v>
                </c:pt>
                <c:pt idx="1212">
                  <c:v>-1.0377733205102713E-2</c:v>
                </c:pt>
                <c:pt idx="1213">
                  <c:v>-2.9158486026297448E-2</c:v>
                </c:pt>
                <c:pt idx="1214">
                  <c:v>-3.5587151634786873E-2</c:v>
                </c:pt>
                <c:pt idx="1215">
                  <c:v>-3.5299303427872686E-2</c:v>
                </c:pt>
                <c:pt idx="1216">
                  <c:v>-3.3236345240233001E-2</c:v>
                </c:pt>
                <c:pt idx="1217">
                  <c:v>-2.3519821531172824E-2</c:v>
                </c:pt>
                <c:pt idx="1218">
                  <c:v>-1.7165464105024619E-2</c:v>
                </c:pt>
                <c:pt idx="1219">
                  <c:v>-1.9960145555796727E-2</c:v>
                </c:pt>
                <c:pt idx="1220">
                  <c:v>-1.538880749859306E-2</c:v>
                </c:pt>
                <c:pt idx="1221">
                  <c:v>-3.009744240899026E-2</c:v>
                </c:pt>
                <c:pt idx="1222">
                  <c:v>-2.9431175393318298E-2</c:v>
                </c:pt>
                <c:pt idx="1223">
                  <c:v>-1.8622454556390444E-2</c:v>
                </c:pt>
                <c:pt idx="1224">
                  <c:v>-1.8665010014879302E-2</c:v>
                </c:pt>
                <c:pt idx="1225">
                  <c:v>-2.2365495671057278E-2</c:v>
                </c:pt>
                <c:pt idx="1226">
                  <c:v>-3.4306528611006915E-2</c:v>
                </c:pt>
                <c:pt idx="1227">
                  <c:v>-3.758833570431086E-2</c:v>
                </c:pt>
                <c:pt idx="1228">
                  <c:v>-3.9063695893135297E-2</c:v>
                </c:pt>
                <c:pt idx="1229">
                  <c:v>-2.9002177676197616E-2</c:v>
                </c:pt>
                <c:pt idx="1230">
                  <c:v>-3.3337512733285446E-2</c:v>
                </c:pt>
                <c:pt idx="1231">
                  <c:v>-2.4759495016937749E-2</c:v>
                </c:pt>
                <c:pt idx="1232">
                  <c:v>-1.9370476350811905E-2</c:v>
                </c:pt>
                <c:pt idx="1233">
                  <c:v>-1.3562965111803216E-2</c:v>
                </c:pt>
                <c:pt idx="1234">
                  <c:v>-1.8018242065016454E-2</c:v>
                </c:pt>
                <c:pt idx="1235">
                  <c:v>-1.4601061068953092E-2</c:v>
                </c:pt>
                <c:pt idx="1236">
                  <c:v>-1.6958949748101082E-2</c:v>
                </c:pt>
                <c:pt idx="1237">
                  <c:v>-2.7518639636539888E-2</c:v>
                </c:pt>
                <c:pt idx="1238">
                  <c:v>-3.8294370880151973E-2</c:v>
                </c:pt>
                <c:pt idx="1239">
                  <c:v>-4.0803198889233672E-2</c:v>
                </c:pt>
                <c:pt idx="1240">
                  <c:v>-3.2405201482379353E-2</c:v>
                </c:pt>
                <c:pt idx="1241">
                  <c:v>-2.5953146229058643E-2</c:v>
                </c:pt>
                <c:pt idx="1242">
                  <c:v>-2.596646016367421E-2</c:v>
                </c:pt>
                <c:pt idx="1243">
                  <c:v>-3.2394133070425268E-2</c:v>
                </c:pt>
                <c:pt idx="1244">
                  <c:v>-3.0116126802844922E-2</c:v>
                </c:pt>
                <c:pt idx="1245">
                  <c:v>-2.5353984462989754E-2</c:v>
                </c:pt>
                <c:pt idx="1246">
                  <c:v>-2.1035415114069811E-2</c:v>
                </c:pt>
                <c:pt idx="1247">
                  <c:v>-2.3479423885762185E-2</c:v>
                </c:pt>
                <c:pt idx="1248">
                  <c:v>-2.6397964860047196E-2</c:v>
                </c:pt>
                <c:pt idx="1249">
                  <c:v>-2.5030642861125552E-2</c:v>
                </c:pt>
                <c:pt idx="1250">
                  <c:v>-3.5342907841645288E-2</c:v>
                </c:pt>
                <c:pt idx="1251">
                  <c:v>-3.7766602370523983E-2</c:v>
                </c:pt>
                <c:pt idx="1252">
                  <c:v>-3.0059384078472529E-2</c:v>
                </c:pt>
                <c:pt idx="1253">
                  <c:v>-2.7353859236383671E-2</c:v>
                </c:pt>
                <c:pt idx="1254">
                  <c:v>-3.9274522655640576E-2</c:v>
                </c:pt>
                <c:pt idx="1255">
                  <c:v>-3.8513852018617012E-2</c:v>
                </c:pt>
                <c:pt idx="1256">
                  <c:v>-3.1297661585137138E-2</c:v>
                </c:pt>
                <c:pt idx="1257">
                  <c:v>-2.5087263103036994E-2</c:v>
                </c:pt>
                <c:pt idx="1258">
                  <c:v>-1.9790815008878804E-2</c:v>
                </c:pt>
                <c:pt idx="1259">
                  <c:v>-1.7058406539020132E-2</c:v>
                </c:pt>
                <c:pt idx="1260">
                  <c:v>-1.7713403189387522E-2</c:v>
                </c:pt>
                <c:pt idx="1261">
                  <c:v>-2.0087134064700529E-2</c:v>
                </c:pt>
                <c:pt idx="1262">
                  <c:v>-2.9034772543094167E-2</c:v>
                </c:pt>
                <c:pt idx="1263">
                  <c:v>-2.9625486862939865E-2</c:v>
                </c:pt>
                <c:pt idx="1264">
                  <c:v>-2.7998063064616607E-2</c:v>
                </c:pt>
                <c:pt idx="1265">
                  <c:v>-3.3353087167640849E-2</c:v>
                </c:pt>
                <c:pt idx="1266">
                  <c:v>-4.0284114221900369E-2</c:v>
                </c:pt>
                <c:pt idx="1267">
                  <c:v>-4.8762227640156253E-2</c:v>
                </c:pt>
                <c:pt idx="1268">
                  <c:v>-5.5283112778286014E-2</c:v>
                </c:pt>
                <c:pt idx="1269">
                  <c:v>-6.4088851852459494E-2</c:v>
                </c:pt>
                <c:pt idx="1270">
                  <c:v>-5.6127732394649632E-2</c:v>
                </c:pt>
                <c:pt idx="1271">
                  <c:v>-5.6880319079883557E-2</c:v>
                </c:pt>
                <c:pt idx="1272">
                  <c:v>-6.023114158483589E-2</c:v>
                </c:pt>
                <c:pt idx="1273">
                  <c:v>-5.971302259880229E-2</c:v>
                </c:pt>
                <c:pt idx="1274">
                  <c:v>-6.5112727457740105E-2</c:v>
                </c:pt>
                <c:pt idx="1275">
                  <c:v>-7.4274939203315626E-2</c:v>
                </c:pt>
                <c:pt idx="1276">
                  <c:v>-8.0916226840149874E-2</c:v>
                </c:pt>
                <c:pt idx="1277">
                  <c:v>-7.4519257508312231E-2</c:v>
                </c:pt>
                <c:pt idx="1278">
                  <c:v>-6.937858974414135E-2</c:v>
                </c:pt>
                <c:pt idx="1279">
                  <c:v>-7.3891862560990784E-2</c:v>
                </c:pt>
                <c:pt idx="1280">
                  <c:v>-7.6102141203165385E-2</c:v>
                </c:pt>
                <c:pt idx="1281">
                  <c:v>-7.4448615535859242E-2</c:v>
                </c:pt>
                <c:pt idx="1282">
                  <c:v>-8.0530548995776607E-2</c:v>
                </c:pt>
                <c:pt idx="1283">
                  <c:v>-6.8766547747700413E-2</c:v>
                </c:pt>
                <c:pt idx="1284">
                  <c:v>-6.783475725841015E-2</c:v>
                </c:pt>
                <c:pt idx="1285">
                  <c:v>-6.0334587857223343E-2</c:v>
                </c:pt>
                <c:pt idx="1286">
                  <c:v>-6.1087557454841401E-2</c:v>
                </c:pt>
                <c:pt idx="1287">
                  <c:v>-5.5810107037691292E-2</c:v>
                </c:pt>
                <c:pt idx="1288">
                  <c:v>-5.5266719146117915E-2</c:v>
                </c:pt>
                <c:pt idx="1289">
                  <c:v>-6.0123799465672367E-2</c:v>
                </c:pt>
                <c:pt idx="1290">
                  <c:v>-6.4987588723818823E-2</c:v>
                </c:pt>
                <c:pt idx="1291">
                  <c:v>-5.8995281409748523E-2</c:v>
                </c:pt>
                <c:pt idx="1292">
                  <c:v>-6.3621344033147342E-2</c:v>
                </c:pt>
                <c:pt idx="1293">
                  <c:v>-7.173471662218478E-2</c:v>
                </c:pt>
                <c:pt idx="1294">
                  <c:v>-7.6170089688666009E-2</c:v>
                </c:pt>
                <c:pt idx="1295">
                  <c:v>-8.0608787729055886E-2</c:v>
                </c:pt>
                <c:pt idx="1296">
                  <c:v>-7.6724175266972061E-2</c:v>
                </c:pt>
                <c:pt idx="1297">
                  <c:v>-7.110549220103779E-2</c:v>
                </c:pt>
                <c:pt idx="1298">
                  <c:v>-7.3390397785438544E-2</c:v>
                </c:pt>
                <c:pt idx="1299">
                  <c:v>-6.9681241813279726E-2</c:v>
                </c:pt>
                <c:pt idx="1300">
                  <c:v>-6.3709621147469253E-2</c:v>
                </c:pt>
                <c:pt idx="1301">
                  <c:v>-6.5890451825223462E-2</c:v>
                </c:pt>
                <c:pt idx="1302">
                  <c:v>-6.5511578328185771E-2</c:v>
                </c:pt>
                <c:pt idx="1303">
                  <c:v>-6.6259440133899172E-2</c:v>
                </c:pt>
                <c:pt idx="1304">
                  <c:v>-6.5624814603606252E-2</c:v>
                </c:pt>
                <c:pt idx="1305">
                  <c:v>-6.8597332375538111E-2</c:v>
                </c:pt>
                <c:pt idx="1306">
                  <c:v>-6.3715525070070833E-2</c:v>
                </c:pt>
                <c:pt idx="1307">
                  <c:v>-5.7836729494372241E-2</c:v>
                </c:pt>
                <c:pt idx="1308">
                  <c:v>-5.9267746949638767E-2</c:v>
                </c:pt>
                <c:pt idx="1309">
                  <c:v>-5.3984936861025901E-2</c:v>
                </c:pt>
                <c:pt idx="1310">
                  <c:v>-6.0854623476872982E-2</c:v>
                </c:pt>
                <c:pt idx="1311">
                  <c:v>-6.1451053399963707E-2</c:v>
                </c:pt>
                <c:pt idx="1312">
                  <c:v>-6.971692137641905E-2</c:v>
                </c:pt>
                <c:pt idx="1313">
                  <c:v>-6.892461465804367E-2</c:v>
                </c:pt>
                <c:pt idx="1314">
                  <c:v>-6.77903837332543E-2</c:v>
                </c:pt>
                <c:pt idx="1315">
                  <c:v>-6.8025589206887616E-2</c:v>
                </c:pt>
                <c:pt idx="1316">
                  <c:v>-5.9384290129350314E-2</c:v>
                </c:pt>
                <c:pt idx="1317">
                  <c:v>-4.8972283276359163E-2</c:v>
                </c:pt>
                <c:pt idx="1318">
                  <c:v>-3.6054461180855646E-2</c:v>
                </c:pt>
                <c:pt idx="1319">
                  <c:v>-3.214656539804861E-2</c:v>
                </c:pt>
                <c:pt idx="1320">
                  <c:v>-2.9417749789415693E-2</c:v>
                </c:pt>
                <c:pt idx="1321">
                  <c:v>-2.5710241167107184E-2</c:v>
                </c:pt>
                <c:pt idx="1322">
                  <c:v>-3.4487708628999858E-2</c:v>
                </c:pt>
                <c:pt idx="1323">
                  <c:v>-3.7771181361049178E-2</c:v>
                </c:pt>
                <c:pt idx="1324">
                  <c:v>-2.986040284249436E-2</c:v>
                </c:pt>
                <c:pt idx="1325">
                  <c:v>-2.5414419748693184E-2</c:v>
                </c:pt>
                <c:pt idx="1326">
                  <c:v>-1.9888207263198066E-2</c:v>
                </c:pt>
                <c:pt idx="1327">
                  <c:v>-1.2846452864802016E-2</c:v>
                </c:pt>
                <c:pt idx="1328">
                  <c:v>-2.4709522998541456E-2</c:v>
                </c:pt>
                <c:pt idx="1329">
                  <c:v>-2.5132869022274185E-2</c:v>
                </c:pt>
                <c:pt idx="1330">
                  <c:v>-3.3691580551148848E-2</c:v>
                </c:pt>
                <c:pt idx="1331">
                  <c:v>-2.7540065677167602E-2</c:v>
                </c:pt>
                <c:pt idx="1332">
                  <c:v>-2.7399007722533453E-2</c:v>
                </c:pt>
                <c:pt idx="1333">
                  <c:v>-1.619797749548979E-2</c:v>
                </c:pt>
                <c:pt idx="1334">
                  <c:v>-7.034877132468198E-3</c:v>
                </c:pt>
                <c:pt idx="1335">
                  <c:v>-1.7541350568959668E-2</c:v>
                </c:pt>
                <c:pt idx="1336">
                  <c:v>-2.3726085206602132E-2</c:v>
                </c:pt>
                <c:pt idx="1337">
                  <c:v>-2.5784862235229578E-2</c:v>
                </c:pt>
                <c:pt idx="1338">
                  <c:v>-2.4448309780181088E-2</c:v>
                </c:pt>
                <c:pt idx="1339">
                  <c:v>-1.1045268823837273E-2</c:v>
                </c:pt>
                <c:pt idx="1340">
                  <c:v>-9.9972588594143819E-3</c:v>
                </c:pt>
                <c:pt idx="1341">
                  <c:v>-8.7325836069993557E-3</c:v>
                </c:pt>
                <c:pt idx="1342">
                  <c:v>-1.1534019389214056E-2</c:v>
                </c:pt>
                <c:pt idx="1343">
                  <c:v>-9.9976275375470713E-3</c:v>
                </c:pt>
                <c:pt idx="1344">
                  <c:v>-9.1386481485303817E-3</c:v>
                </c:pt>
                <c:pt idx="1345">
                  <c:v>-6.1415880734418948E-3</c:v>
                </c:pt>
                <c:pt idx="1346">
                  <c:v>-1.0574000423295038E-2</c:v>
                </c:pt>
                <c:pt idx="1347">
                  <c:v>-2.4627479336384317E-3</c:v>
                </c:pt>
                <c:pt idx="1348">
                  <c:v>-6.2473016728727959E-3</c:v>
                </c:pt>
                <c:pt idx="1349">
                  <c:v>-1.0691831920710326E-2</c:v>
                </c:pt>
                <c:pt idx="1350">
                  <c:v>-1.7308635856900567E-2</c:v>
                </c:pt>
                <c:pt idx="1351">
                  <c:v>-1.5135099261455287E-2</c:v>
                </c:pt>
                <c:pt idx="1352">
                  <c:v>-7.1639894493575884E-3</c:v>
                </c:pt>
                <c:pt idx="1353">
                  <c:v>-1.3629676397272306E-2</c:v>
                </c:pt>
                <c:pt idx="1354">
                  <c:v>-1.7095991109022712E-2</c:v>
                </c:pt>
                <c:pt idx="1355">
                  <c:v>-2.4244834485109834E-2</c:v>
                </c:pt>
                <c:pt idx="1356">
                  <c:v>-2.5860656070107013E-2</c:v>
                </c:pt>
                <c:pt idx="1357">
                  <c:v>-1.1173624374513635E-2</c:v>
                </c:pt>
                <c:pt idx="1358">
                  <c:v>-1.8197599258789388E-2</c:v>
                </c:pt>
                <c:pt idx="1359">
                  <c:v>-2.3487951195662271E-2</c:v>
                </c:pt>
                <c:pt idx="1360">
                  <c:v>-3.0632491995172373E-2</c:v>
                </c:pt>
                <c:pt idx="1361">
                  <c:v>-2.6837024675793519E-2</c:v>
                </c:pt>
                <c:pt idx="1362">
                  <c:v>-2.7606426343390722E-2</c:v>
                </c:pt>
                <c:pt idx="1363">
                  <c:v>-1.6265281359190586E-2</c:v>
                </c:pt>
                <c:pt idx="1364">
                  <c:v>-1.4083578805594299E-2</c:v>
                </c:pt>
                <c:pt idx="1365">
                  <c:v>-2.4038565369401743E-2</c:v>
                </c:pt>
                <c:pt idx="1366">
                  <c:v>-2.5953555558548613E-2</c:v>
                </c:pt>
                <c:pt idx="1367">
                  <c:v>-3.137369873401108E-2</c:v>
                </c:pt>
                <c:pt idx="1368">
                  <c:v>-3.1506070288224164E-2</c:v>
                </c:pt>
                <c:pt idx="1369">
                  <c:v>-3.372047735888839E-2</c:v>
                </c:pt>
                <c:pt idx="1370">
                  <c:v>-3.9456167489324012E-2</c:v>
                </c:pt>
                <c:pt idx="1371">
                  <c:v>-3.403357426189213E-2</c:v>
                </c:pt>
                <c:pt idx="1372">
                  <c:v>-3.7039140766383483E-2</c:v>
                </c:pt>
                <c:pt idx="1373">
                  <c:v>-3.8768600655801233E-2</c:v>
                </c:pt>
                <c:pt idx="1374">
                  <c:v>-3.3323348908239736E-2</c:v>
                </c:pt>
                <c:pt idx="1375">
                  <c:v>-3.5374579875054435E-2</c:v>
                </c:pt>
                <c:pt idx="1376">
                  <c:v>-3.0716234288977184E-2</c:v>
                </c:pt>
                <c:pt idx="1377">
                  <c:v>-3.0362663280719127E-2</c:v>
                </c:pt>
                <c:pt idx="1378">
                  <c:v>-3.1738913486206943E-2</c:v>
                </c:pt>
                <c:pt idx="1379">
                  <c:v>-2.7085576137984124E-2</c:v>
                </c:pt>
                <c:pt idx="1380">
                  <c:v>-2.8303415185920278E-2</c:v>
                </c:pt>
                <c:pt idx="1381">
                  <c:v>-3.6567760399220939E-2</c:v>
                </c:pt>
                <c:pt idx="1382">
                  <c:v>-3.6597631724445523E-2</c:v>
                </c:pt>
                <c:pt idx="1383">
                  <c:v>-3.4583898782689415E-2</c:v>
                </c:pt>
                <c:pt idx="1384">
                  <c:v>-4.4157526882583453E-2</c:v>
                </c:pt>
                <c:pt idx="1385">
                  <c:v>-4.6189587301759039E-2</c:v>
                </c:pt>
                <c:pt idx="1386">
                  <c:v>-3.7475270156664409E-2</c:v>
                </c:pt>
                <c:pt idx="1387">
                  <c:v>-3.5683968388559584E-2</c:v>
                </c:pt>
                <c:pt idx="1388">
                  <c:v>-2.2480097210792693E-2</c:v>
                </c:pt>
                <c:pt idx="1389">
                  <c:v>-2.1270090651705043E-2</c:v>
                </c:pt>
                <c:pt idx="1390">
                  <c:v>-2.6147469070145646E-2</c:v>
                </c:pt>
                <c:pt idx="1391">
                  <c:v>-2.7362046997311484E-2</c:v>
                </c:pt>
                <c:pt idx="1392">
                  <c:v>-1.921060657328999E-2</c:v>
                </c:pt>
                <c:pt idx="1393">
                  <c:v>-1.8351897914966386E-2</c:v>
                </c:pt>
                <c:pt idx="1394">
                  <c:v>-1.1823088061743148E-2</c:v>
                </c:pt>
                <c:pt idx="1395">
                  <c:v>-4.9490537753327235E-4</c:v>
                </c:pt>
                <c:pt idx="1396">
                  <c:v>-1.3271488382157193E-2</c:v>
                </c:pt>
                <c:pt idx="1397">
                  <c:v>-1.4281601463660532E-2</c:v>
                </c:pt>
                <c:pt idx="1398">
                  <c:v>-1.0968328674953232E-2</c:v>
                </c:pt>
                <c:pt idx="1399">
                  <c:v>-1.9523654812299673E-2</c:v>
                </c:pt>
                <c:pt idx="1400">
                  <c:v>-2.7674811252253684E-2</c:v>
                </c:pt>
                <c:pt idx="1401">
                  <c:v>-9.1227348677297426E-3</c:v>
                </c:pt>
                <c:pt idx="1402">
                  <c:v>-5.4620624917333105E-3</c:v>
                </c:pt>
                <c:pt idx="1403">
                  <c:v>1.9371517509667591E-3</c:v>
                </c:pt>
                <c:pt idx="1404">
                  <c:v>4.927050091655838E-3</c:v>
                </c:pt>
                <c:pt idx="1405">
                  <c:v>3.8108554822331442E-3</c:v>
                </c:pt>
                <c:pt idx="1406">
                  <c:v>9.3537195530128958E-3</c:v>
                </c:pt>
                <c:pt idx="1407">
                  <c:v>-8.5137757780590073E-3</c:v>
                </c:pt>
                <c:pt idx="1408">
                  <c:v>-1.7607950239617698E-2</c:v>
                </c:pt>
                <c:pt idx="1409">
                  <c:v>-1.5166034678836482E-2</c:v>
                </c:pt>
                <c:pt idx="1410">
                  <c:v>-6.1613647872568178E-3</c:v>
                </c:pt>
                <c:pt idx="1411">
                  <c:v>-6.6617234661341396E-3</c:v>
                </c:pt>
                <c:pt idx="1412">
                  <c:v>-9.4602809035576607E-3</c:v>
                </c:pt>
                <c:pt idx="1413">
                  <c:v>-1.6423238102939774E-2</c:v>
                </c:pt>
                <c:pt idx="1414">
                  <c:v>-1.0314523681906107E-2</c:v>
                </c:pt>
                <c:pt idx="1415">
                  <c:v>-7.0208560348911098E-3</c:v>
                </c:pt>
                <c:pt idx="1416">
                  <c:v>-1.5345083959185102E-3</c:v>
                </c:pt>
                <c:pt idx="1417">
                  <c:v>-3.8078076502147118E-3</c:v>
                </c:pt>
                <c:pt idx="1418">
                  <c:v>-5.1863727552581285E-3</c:v>
                </c:pt>
                <c:pt idx="1419">
                  <c:v>-7.6909757282883628E-4</c:v>
                </c:pt>
                <c:pt idx="1420">
                  <c:v>4.4389926098018506E-3</c:v>
                </c:pt>
                <c:pt idx="1421">
                  <c:v>1.271071037632443E-2</c:v>
                </c:pt>
                <c:pt idx="1422">
                  <c:v>7.5779791199974689E-3</c:v>
                </c:pt>
                <c:pt idx="1423">
                  <c:v>-5.3048500527416165E-3</c:v>
                </c:pt>
                <c:pt idx="1424">
                  <c:v>-1.4270351814368309E-3</c:v>
                </c:pt>
                <c:pt idx="1425">
                  <c:v>-6.5746841150423618E-3</c:v>
                </c:pt>
                <c:pt idx="1426">
                  <c:v>5.8413477419883009E-4</c:v>
                </c:pt>
                <c:pt idx="1427">
                  <c:v>-1.084818785814623E-2</c:v>
                </c:pt>
                <c:pt idx="1428">
                  <c:v>-1.4744583004581702E-2</c:v>
                </c:pt>
                <c:pt idx="1429">
                  <c:v>-4.5343782277313949E-3</c:v>
                </c:pt>
                <c:pt idx="1430">
                  <c:v>6.5124344311129345E-3</c:v>
                </c:pt>
                <c:pt idx="1431">
                  <c:v>1.35277197356094E-2</c:v>
                </c:pt>
                <c:pt idx="1432">
                  <c:v>1.2850259641262074E-2</c:v>
                </c:pt>
                <c:pt idx="1433">
                  <c:v>2.5744155423782722E-2</c:v>
                </c:pt>
                <c:pt idx="1434">
                  <c:v>2.172320939904071E-2</c:v>
                </c:pt>
                <c:pt idx="1435">
                  <c:v>2.3269065961490032E-2</c:v>
                </c:pt>
                <c:pt idx="1436">
                  <c:v>1.943947711661842E-2</c:v>
                </c:pt>
                <c:pt idx="1437">
                  <c:v>3.7329418833878414E-2</c:v>
                </c:pt>
                <c:pt idx="1438">
                  <c:v>3.2867285092634591E-2</c:v>
                </c:pt>
                <c:pt idx="1439">
                  <c:v>4.3061103960486902E-2</c:v>
                </c:pt>
                <c:pt idx="1440">
                  <c:v>3.7035257514395514E-2</c:v>
                </c:pt>
                <c:pt idx="1441">
                  <c:v>2.9446278778407331E-2</c:v>
                </c:pt>
                <c:pt idx="1442">
                  <c:v>3.4911843887960536E-2</c:v>
                </c:pt>
                <c:pt idx="1443">
                  <c:v>1.2853130644641775E-2</c:v>
                </c:pt>
                <c:pt idx="1444">
                  <c:v>1.2578882910053935E-2</c:v>
                </c:pt>
                <c:pt idx="1445">
                  <c:v>2.351870369100828E-2</c:v>
                </c:pt>
                <c:pt idx="1446">
                  <c:v>2.9242631724548218E-2</c:v>
                </c:pt>
                <c:pt idx="1447">
                  <c:v>1.8939888722098175E-2</c:v>
                </c:pt>
                <c:pt idx="1448">
                  <c:v>2.986735515901362E-2</c:v>
                </c:pt>
                <c:pt idx="1449">
                  <c:v>3.3655411992250306E-2</c:v>
                </c:pt>
                <c:pt idx="1450">
                  <c:v>3.0295368938253686E-2</c:v>
                </c:pt>
                <c:pt idx="1451">
                  <c:v>3.2776266889390282E-2</c:v>
                </c:pt>
                <c:pt idx="1452">
                  <c:v>5.4031106638819049E-2</c:v>
                </c:pt>
                <c:pt idx="1453">
                  <c:v>4.768030819871405E-2</c:v>
                </c:pt>
                <c:pt idx="1454">
                  <c:v>5.5805667654578839E-2</c:v>
                </c:pt>
                <c:pt idx="1455">
                  <c:v>7.0226208075875096E-2</c:v>
                </c:pt>
                <c:pt idx="1456">
                  <c:v>7.9377890550438535E-2</c:v>
                </c:pt>
                <c:pt idx="1457">
                  <c:v>8.2543873307783455E-2</c:v>
                </c:pt>
                <c:pt idx="1458">
                  <c:v>9.1021300751040535E-2</c:v>
                </c:pt>
                <c:pt idx="1459">
                  <c:v>7.631688224607136E-2</c:v>
                </c:pt>
                <c:pt idx="1460">
                  <c:v>5.7723838214305045E-2</c:v>
                </c:pt>
                <c:pt idx="1461">
                  <c:v>7.139559912760185E-2</c:v>
                </c:pt>
                <c:pt idx="1462">
                  <c:v>6.5836063355730667E-2</c:v>
                </c:pt>
                <c:pt idx="1463">
                  <c:v>5.9816275258777418E-2</c:v>
                </c:pt>
                <c:pt idx="1464">
                  <c:v>5.8073577250823627E-2</c:v>
                </c:pt>
                <c:pt idx="1465">
                  <c:v>3.2391008534463861E-2</c:v>
                </c:pt>
                <c:pt idx="1466">
                  <c:v>3.2641390770170142E-2</c:v>
                </c:pt>
                <c:pt idx="1467">
                  <c:v>3.4997150810494038E-2</c:v>
                </c:pt>
                <c:pt idx="1468">
                  <c:v>2.2984645379545254E-2</c:v>
                </c:pt>
                <c:pt idx="1469">
                  <c:v>2.1193554042032492E-2</c:v>
                </c:pt>
                <c:pt idx="1470">
                  <c:v>2.0048919480704086E-2</c:v>
                </c:pt>
                <c:pt idx="1471">
                  <c:v>8.0616622326048493E-3</c:v>
                </c:pt>
                <c:pt idx="1472">
                  <c:v>1.0079832011417267E-2</c:v>
                </c:pt>
                <c:pt idx="1473">
                  <c:v>1.7219906248459482E-2</c:v>
                </c:pt>
                <c:pt idx="1474">
                  <c:v>3.0487393019385634E-2</c:v>
                </c:pt>
                <c:pt idx="1475">
                  <c:v>3.8281578342564737E-2</c:v>
                </c:pt>
                <c:pt idx="1476">
                  <c:v>3.9146635322229395E-2</c:v>
                </c:pt>
                <c:pt idx="1477">
                  <c:v>3.8428947924884937E-2</c:v>
                </c:pt>
                <c:pt idx="1478">
                  <c:v>3.8815654602273542E-2</c:v>
                </c:pt>
                <c:pt idx="1479">
                  <c:v>3.7304591814900645E-2</c:v>
                </c:pt>
                <c:pt idx="1480">
                  <c:v>4.9134801722440891E-2</c:v>
                </c:pt>
                <c:pt idx="1481">
                  <c:v>5.4085588665442552E-2</c:v>
                </c:pt>
                <c:pt idx="1482">
                  <c:v>6.0865080135101168E-2</c:v>
                </c:pt>
                <c:pt idx="1483">
                  <c:v>4.3434994382668179E-2</c:v>
                </c:pt>
                <c:pt idx="1484">
                  <c:v>5.3007070172682136E-2</c:v>
                </c:pt>
                <c:pt idx="1485">
                  <c:v>4.9768825366327318E-2</c:v>
                </c:pt>
                <c:pt idx="1486">
                  <c:v>6.7039300956525327E-2</c:v>
                </c:pt>
                <c:pt idx="1487">
                  <c:v>6.1244866662048869E-2</c:v>
                </c:pt>
                <c:pt idx="1488">
                  <c:v>6.876529454308633E-2</c:v>
                </c:pt>
                <c:pt idx="1489">
                  <c:v>6.9101083711762712E-2</c:v>
                </c:pt>
                <c:pt idx="1490">
                  <c:v>6.7589400709508363E-2</c:v>
                </c:pt>
                <c:pt idx="1491">
                  <c:v>8.0901940603135936E-2</c:v>
                </c:pt>
                <c:pt idx="1492">
                  <c:v>7.4947670712759429E-2</c:v>
                </c:pt>
                <c:pt idx="1493">
                  <c:v>8.0921110589009082E-2</c:v>
                </c:pt>
                <c:pt idx="1494">
                  <c:v>7.2904151907064785E-2</c:v>
                </c:pt>
                <c:pt idx="1495">
                  <c:v>5.9830680795107227E-2</c:v>
                </c:pt>
                <c:pt idx="1496">
                  <c:v>7.1821452161806798E-2</c:v>
                </c:pt>
                <c:pt idx="1497">
                  <c:v>6.4042268479326259E-2</c:v>
                </c:pt>
                <c:pt idx="1498">
                  <c:v>6.9566170199097721E-2</c:v>
                </c:pt>
                <c:pt idx="1499">
                  <c:v>7.869796192175782E-2</c:v>
                </c:pt>
                <c:pt idx="1500">
                  <c:v>7.8144950081040498E-2</c:v>
                </c:pt>
                <c:pt idx="1501">
                  <c:v>7.5888916999210743E-2</c:v>
                </c:pt>
                <c:pt idx="1502">
                  <c:v>8.9495907437181499E-2</c:v>
                </c:pt>
                <c:pt idx="1503">
                  <c:v>8.7444702633857618E-2</c:v>
                </c:pt>
                <c:pt idx="1504">
                  <c:v>8.815605459916287E-2</c:v>
                </c:pt>
                <c:pt idx="1505">
                  <c:v>8.9555827841478308E-2</c:v>
                </c:pt>
                <c:pt idx="1506">
                  <c:v>8.7212564225665368E-2</c:v>
                </c:pt>
                <c:pt idx="1507">
                  <c:v>0.10607098851649943</c:v>
                </c:pt>
                <c:pt idx="1508">
                  <c:v>8.4138990461438912E-2</c:v>
                </c:pt>
                <c:pt idx="1509">
                  <c:v>7.3973302368233851E-2</c:v>
                </c:pt>
                <c:pt idx="1510">
                  <c:v>8.5730923077037335E-2</c:v>
                </c:pt>
                <c:pt idx="1511">
                  <c:v>8.4666880970176495E-2</c:v>
                </c:pt>
                <c:pt idx="1512">
                  <c:v>7.4265785133905915E-2</c:v>
                </c:pt>
                <c:pt idx="1513">
                  <c:v>7.7596275361716982E-2</c:v>
                </c:pt>
                <c:pt idx="1514">
                  <c:v>6.4480895958610729E-2</c:v>
                </c:pt>
                <c:pt idx="1515">
                  <c:v>6.1087591061336433E-2</c:v>
                </c:pt>
                <c:pt idx="1516">
                  <c:v>6.5566803678890784E-2</c:v>
                </c:pt>
                <c:pt idx="1517">
                  <c:v>7.5405556201154189E-2</c:v>
                </c:pt>
                <c:pt idx="1518">
                  <c:v>6.5438710555518975E-2</c:v>
                </c:pt>
                <c:pt idx="1519">
                  <c:v>7.1672995562008568E-2</c:v>
                </c:pt>
                <c:pt idx="1520">
                  <c:v>7.2040901439653027E-2</c:v>
                </c:pt>
                <c:pt idx="1521">
                  <c:v>6.7374038910002376E-2</c:v>
                </c:pt>
                <c:pt idx="1522">
                  <c:v>9.129910536301078E-2</c:v>
                </c:pt>
                <c:pt idx="1523">
                  <c:v>8.9352550838123435E-2</c:v>
                </c:pt>
                <c:pt idx="1524">
                  <c:v>8.4014247342899528E-2</c:v>
                </c:pt>
                <c:pt idx="1525">
                  <c:v>8.6698547549012517E-2</c:v>
                </c:pt>
                <c:pt idx="1526">
                  <c:v>9.7377450163030677E-2</c:v>
                </c:pt>
                <c:pt idx="1527">
                  <c:v>7.8454797608857874E-2</c:v>
                </c:pt>
                <c:pt idx="1528">
                  <c:v>7.2002659328753049E-2</c:v>
                </c:pt>
                <c:pt idx="1529">
                  <c:v>6.0824553945682869E-2</c:v>
                </c:pt>
                <c:pt idx="1530">
                  <c:v>4.0957830531430206E-2</c:v>
                </c:pt>
                <c:pt idx="1531">
                  <c:v>3.9494823797663337E-2</c:v>
                </c:pt>
                <c:pt idx="1532">
                  <c:v>4.8817311377983952E-2</c:v>
                </c:pt>
                <c:pt idx="1533">
                  <c:v>6.2135995627501384E-2</c:v>
                </c:pt>
                <c:pt idx="1534">
                  <c:v>6.9107514487526611E-2</c:v>
                </c:pt>
                <c:pt idx="1535">
                  <c:v>6.6082043546680458E-2</c:v>
                </c:pt>
                <c:pt idx="1536">
                  <c:v>3.770213522831356E-2</c:v>
                </c:pt>
                <c:pt idx="1537">
                  <c:v>4.1138631987557739E-2</c:v>
                </c:pt>
                <c:pt idx="1538">
                  <c:v>4.1689031850166813E-2</c:v>
                </c:pt>
                <c:pt idx="1539">
                  <c:v>4.0197272771334669E-2</c:v>
                </c:pt>
                <c:pt idx="1540">
                  <c:v>4.2565191520116175E-2</c:v>
                </c:pt>
                <c:pt idx="1541">
                  <c:v>4.8190227855976042E-2</c:v>
                </c:pt>
                <c:pt idx="1542">
                  <c:v>4.6232761669040556E-2</c:v>
                </c:pt>
                <c:pt idx="1543">
                  <c:v>5.1121858994995772E-2</c:v>
                </c:pt>
                <c:pt idx="1544">
                  <c:v>4.2347399856925927E-2</c:v>
                </c:pt>
                <c:pt idx="1545">
                  <c:v>3.551455361977629E-2</c:v>
                </c:pt>
                <c:pt idx="1546">
                  <c:v>3.0746808025664096E-2</c:v>
                </c:pt>
                <c:pt idx="1547">
                  <c:v>3.4593841561209038E-2</c:v>
                </c:pt>
                <c:pt idx="1548">
                  <c:v>3.925747192075657E-2</c:v>
                </c:pt>
                <c:pt idx="1549">
                  <c:v>5.0206609552764681E-2</c:v>
                </c:pt>
                <c:pt idx="1550">
                  <c:v>2.9382954170442233E-2</c:v>
                </c:pt>
                <c:pt idx="1551">
                  <c:v>2.3465192588116635E-2</c:v>
                </c:pt>
                <c:pt idx="1552">
                  <c:v>1.8630522421232421E-2</c:v>
                </c:pt>
                <c:pt idx="1553">
                  <c:v>1.7786699516093574E-2</c:v>
                </c:pt>
                <c:pt idx="1554">
                  <c:v>2.0737486423821005E-2</c:v>
                </c:pt>
                <c:pt idx="1555">
                  <c:v>1.8266342970766125E-2</c:v>
                </c:pt>
                <c:pt idx="1556">
                  <c:v>1.1184835592689568E-2</c:v>
                </c:pt>
                <c:pt idx="1557">
                  <c:v>8.5305736054681613E-3</c:v>
                </c:pt>
                <c:pt idx="1558">
                  <c:v>6.5527006773122842E-3</c:v>
                </c:pt>
                <c:pt idx="1559">
                  <c:v>1.8085883090461774E-3</c:v>
                </c:pt>
                <c:pt idx="1560">
                  <c:v>6.4027100543184723E-3</c:v>
                </c:pt>
                <c:pt idx="1561">
                  <c:v>6.5596735546433749E-3</c:v>
                </c:pt>
                <c:pt idx="1562">
                  <c:v>1.3647698107886574E-2</c:v>
                </c:pt>
                <c:pt idx="1563">
                  <c:v>1.2793430069140133E-3</c:v>
                </c:pt>
                <c:pt idx="1564">
                  <c:v>-1.3070593920049278E-3</c:v>
                </c:pt>
                <c:pt idx="1565">
                  <c:v>-3.5231154757274785E-3</c:v>
                </c:pt>
                <c:pt idx="1566">
                  <c:v>1.148695624987317E-2</c:v>
                </c:pt>
                <c:pt idx="1567">
                  <c:v>7.5955408283303605E-3</c:v>
                </c:pt>
                <c:pt idx="1568">
                  <c:v>4.1540850917864969E-3</c:v>
                </c:pt>
                <c:pt idx="1569">
                  <c:v>1.9539026107722623E-2</c:v>
                </c:pt>
                <c:pt idx="1570">
                  <c:v>1.4742008405560947E-2</c:v>
                </c:pt>
                <c:pt idx="1571">
                  <c:v>-9.3537398426274398E-3</c:v>
                </c:pt>
                <c:pt idx="1572">
                  <c:v>-2.290571200277991E-2</c:v>
                </c:pt>
                <c:pt idx="1573">
                  <c:v>-3.6486499628061497E-2</c:v>
                </c:pt>
                <c:pt idx="1574">
                  <c:v>-4.0161225968200487E-2</c:v>
                </c:pt>
                <c:pt idx="1575">
                  <c:v>-2.9917245233786471E-2</c:v>
                </c:pt>
                <c:pt idx="1576">
                  <c:v>-2.5933858886103667E-2</c:v>
                </c:pt>
                <c:pt idx="1577">
                  <c:v>-3.5670923471956217E-2</c:v>
                </c:pt>
                <c:pt idx="1578">
                  <c:v>-6.4044748634183413E-2</c:v>
                </c:pt>
                <c:pt idx="1579">
                  <c:v>-5.7043577307342663E-2</c:v>
                </c:pt>
                <c:pt idx="1580">
                  <c:v>-7.6004497274221317E-2</c:v>
                </c:pt>
                <c:pt idx="1581">
                  <c:v>-7.9956561692169359E-2</c:v>
                </c:pt>
                <c:pt idx="1582">
                  <c:v>-7.3377061982029423E-2</c:v>
                </c:pt>
                <c:pt idx="1583">
                  <c:v>-7.7644855115220679E-2</c:v>
                </c:pt>
                <c:pt idx="1584">
                  <c:v>-7.899160188577159E-2</c:v>
                </c:pt>
                <c:pt idx="1585">
                  <c:v>-6.7055982608831277E-2</c:v>
                </c:pt>
                <c:pt idx="1586">
                  <c:v>-6.2046983382303522E-2</c:v>
                </c:pt>
                <c:pt idx="1587">
                  <c:v>-6.9212101166477247E-2</c:v>
                </c:pt>
                <c:pt idx="1588">
                  <c:v>-7.2150724566658275E-2</c:v>
                </c:pt>
                <c:pt idx="1589">
                  <c:v>-7.6021303659613237E-2</c:v>
                </c:pt>
                <c:pt idx="1590">
                  <c:v>-8.7520753738773105E-2</c:v>
                </c:pt>
                <c:pt idx="1591">
                  <c:v>-6.0226411201706909E-2</c:v>
                </c:pt>
                <c:pt idx="1592">
                  <c:v>-5.4652781909077408E-2</c:v>
                </c:pt>
                <c:pt idx="1593">
                  <c:v>-4.7270571037601794E-2</c:v>
                </c:pt>
                <c:pt idx="1594">
                  <c:v>-3.5422200243223734E-2</c:v>
                </c:pt>
                <c:pt idx="1595">
                  <c:v>-4.1589729744699433E-2</c:v>
                </c:pt>
                <c:pt idx="1596">
                  <c:v>-2.7840458908057419E-2</c:v>
                </c:pt>
                <c:pt idx="1597">
                  <c:v>-2.229682122717358E-2</c:v>
                </c:pt>
                <c:pt idx="1598">
                  <c:v>-2.5463114298771128E-2</c:v>
                </c:pt>
                <c:pt idx="1599">
                  <c:v>-3.1564247440423854E-2</c:v>
                </c:pt>
                <c:pt idx="1600">
                  <c:v>-4.0700513280211847E-2</c:v>
                </c:pt>
                <c:pt idx="1601">
                  <c:v>-3.7521482506213233E-2</c:v>
                </c:pt>
                <c:pt idx="1602">
                  <c:v>-3.4604816729967625E-2</c:v>
                </c:pt>
                <c:pt idx="1603">
                  <c:v>-4.2422614345089649E-2</c:v>
                </c:pt>
                <c:pt idx="1604">
                  <c:v>-4.5440208516924985E-2</c:v>
                </c:pt>
                <c:pt idx="1605">
                  <c:v>-3.7744458428757621E-2</c:v>
                </c:pt>
                <c:pt idx="1606">
                  <c:v>-3.0107350905064334E-2</c:v>
                </c:pt>
                <c:pt idx="1607">
                  <c:v>-4.4833038485293297E-2</c:v>
                </c:pt>
                <c:pt idx="1608">
                  <c:v>-4.1395115855033859E-2</c:v>
                </c:pt>
                <c:pt idx="1609">
                  <c:v>-4.223179497308116E-2</c:v>
                </c:pt>
                <c:pt idx="1610">
                  <c:v>-5.4832899665135604E-2</c:v>
                </c:pt>
                <c:pt idx="1611">
                  <c:v>-5.023092161571352E-2</c:v>
                </c:pt>
                <c:pt idx="1612">
                  <c:v>-6.4080626795444573E-2</c:v>
                </c:pt>
                <c:pt idx="1613">
                  <c:v>-6.4607378246013702E-2</c:v>
                </c:pt>
                <c:pt idx="1614">
                  <c:v>-6.8198496434466516E-2</c:v>
                </c:pt>
                <c:pt idx="1615">
                  <c:v>-6.8712503791361512E-2</c:v>
                </c:pt>
                <c:pt idx="1616">
                  <c:v>-6.5627534795750564E-2</c:v>
                </c:pt>
                <c:pt idx="1617">
                  <c:v>-6.8541462799600716E-2</c:v>
                </c:pt>
                <c:pt idx="1618">
                  <c:v>-6.1751014604542243E-2</c:v>
                </c:pt>
                <c:pt idx="1619">
                  <c:v>-6.6853556002361647E-2</c:v>
                </c:pt>
                <c:pt idx="1620">
                  <c:v>-6.252717215455017E-2</c:v>
                </c:pt>
                <c:pt idx="1621">
                  <c:v>-6.2360703221967739E-2</c:v>
                </c:pt>
                <c:pt idx="1622">
                  <c:v>-6.0925480088239614E-2</c:v>
                </c:pt>
                <c:pt idx="1623">
                  <c:v>-6.3538049727898227E-2</c:v>
                </c:pt>
                <c:pt idx="1624">
                  <c:v>-6.2900180446030518E-2</c:v>
                </c:pt>
                <c:pt idx="1625">
                  <c:v>-7.3027576686837348E-2</c:v>
                </c:pt>
                <c:pt idx="1626">
                  <c:v>-8.1862960889761749E-2</c:v>
                </c:pt>
                <c:pt idx="1627">
                  <c:v>-7.9462969025226871E-2</c:v>
                </c:pt>
                <c:pt idx="1628">
                  <c:v>-7.6775985026878546E-2</c:v>
                </c:pt>
                <c:pt idx="1629">
                  <c:v>-7.2008959782399296E-2</c:v>
                </c:pt>
                <c:pt idx="1630">
                  <c:v>-6.7555367769182584E-2</c:v>
                </c:pt>
                <c:pt idx="1631">
                  <c:v>-7.0186432809730359E-2</c:v>
                </c:pt>
                <c:pt idx="1632">
                  <c:v>-6.807591641119537E-2</c:v>
                </c:pt>
                <c:pt idx="1633">
                  <c:v>-7.9722913100767623E-2</c:v>
                </c:pt>
                <c:pt idx="1634">
                  <c:v>-6.129671709815343E-2</c:v>
                </c:pt>
                <c:pt idx="1635">
                  <c:v>-5.8030501641195942E-2</c:v>
                </c:pt>
                <c:pt idx="1636">
                  <c:v>-6.1318111116467233E-2</c:v>
                </c:pt>
                <c:pt idx="1637">
                  <c:v>-6.2880805555533437E-2</c:v>
                </c:pt>
                <c:pt idx="1638">
                  <c:v>-5.8316980868192481E-2</c:v>
                </c:pt>
                <c:pt idx="1639">
                  <c:v>-7.0290620930536063E-2</c:v>
                </c:pt>
                <c:pt idx="1640">
                  <c:v>-6.404704079585255E-2</c:v>
                </c:pt>
                <c:pt idx="1641">
                  <c:v>-7.0678116046035688E-2</c:v>
                </c:pt>
                <c:pt idx="1642">
                  <c:v>-9.1128188858194181E-2</c:v>
                </c:pt>
                <c:pt idx="1643">
                  <c:v>-0.10200174508113935</c:v>
                </c:pt>
                <c:pt idx="1644">
                  <c:v>-0.11572128460815967</c:v>
                </c:pt>
                <c:pt idx="1645">
                  <c:v>-0.12298586461519911</c:v>
                </c:pt>
                <c:pt idx="1646">
                  <c:v>-0.13192380998750897</c:v>
                </c:pt>
                <c:pt idx="1647">
                  <c:v>-0.13342052207924437</c:v>
                </c:pt>
                <c:pt idx="1648">
                  <c:v>-0.14556639757602008</c:v>
                </c:pt>
                <c:pt idx="1649">
                  <c:v>-0.14774668185886553</c:v>
                </c:pt>
                <c:pt idx="1650">
                  <c:v>-0.13550948997097623</c:v>
                </c:pt>
                <c:pt idx="1651">
                  <c:v>-0.14043883150646386</c:v>
                </c:pt>
                <c:pt idx="1652">
                  <c:v>-0.14027720570844326</c:v>
                </c:pt>
                <c:pt idx="1653">
                  <c:v>-0.13222525870181912</c:v>
                </c:pt>
                <c:pt idx="1654">
                  <c:v>-0.13674645426905174</c:v>
                </c:pt>
                <c:pt idx="1655">
                  <c:v>-0.14872590904161376</c:v>
                </c:pt>
                <c:pt idx="1656">
                  <c:v>-0.15023497659776719</c:v>
                </c:pt>
                <c:pt idx="1657">
                  <c:v>-0.15362792545995474</c:v>
                </c:pt>
                <c:pt idx="1658">
                  <c:v>-0.15322774691740759</c:v>
                </c:pt>
                <c:pt idx="1659">
                  <c:v>-0.14860434506827502</c:v>
                </c:pt>
                <c:pt idx="1660">
                  <c:v>-0.15028617536281097</c:v>
                </c:pt>
                <c:pt idx="1661">
                  <c:v>-0.15721770207089558</c:v>
                </c:pt>
                <c:pt idx="1662">
                  <c:v>-0.1707670384847404</c:v>
                </c:pt>
                <c:pt idx="1663">
                  <c:v>-0.1855248995176636</c:v>
                </c:pt>
                <c:pt idx="1664">
                  <c:v>-0.18668349009439211</c:v>
                </c:pt>
                <c:pt idx="1665">
                  <c:v>-0.17467099746137915</c:v>
                </c:pt>
                <c:pt idx="1666">
                  <c:v>-0.16974993224261514</c:v>
                </c:pt>
                <c:pt idx="1667">
                  <c:v>-0.18588064779504476</c:v>
                </c:pt>
                <c:pt idx="1668">
                  <c:v>-0.18669616755727725</c:v>
                </c:pt>
                <c:pt idx="1669">
                  <c:v>-0.1921680227268221</c:v>
                </c:pt>
                <c:pt idx="1670">
                  <c:v>-0.19159981128992576</c:v>
                </c:pt>
                <c:pt idx="1671">
                  <c:v>-0.17942886719397244</c:v>
                </c:pt>
                <c:pt idx="1672">
                  <c:v>-0.17795939732116872</c:v>
                </c:pt>
                <c:pt idx="1673">
                  <c:v>-0.18533222082538137</c:v>
                </c:pt>
                <c:pt idx="1674">
                  <c:v>-0.17487694792138364</c:v>
                </c:pt>
                <c:pt idx="1675">
                  <c:v>-0.18683934354536136</c:v>
                </c:pt>
                <c:pt idx="1676">
                  <c:v>-0.17510338389621638</c:v>
                </c:pt>
                <c:pt idx="1677">
                  <c:v>-0.16662616661464447</c:v>
                </c:pt>
                <c:pt idx="1678">
                  <c:v>-0.17214490602559718</c:v>
                </c:pt>
                <c:pt idx="1679">
                  <c:v>-0.17321491604434669</c:v>
                </c:pt>
                <c:pt idx="1680">
                  <c:v>-0.18593298546722881</c:v>
                </c:pt>
                <c:pt idx="1681">
                  <c:v>-0.18952829936914395</c:v>
                </c:pt>
                <c:pt idx="1682">
                  <c:v>-0.19264632778272928</c:v>
                </c:pt>
                <c:pt idx="1683">
                  <c:v>-0.19824038998980231</c:v>
                </c:pt>
                <c:pt idx="1684">
                  <c:v>-0.20118072438353685</c:v>
                </c:pt>
                <c:pt idx="1685">
                  <c:v>-0.21338226986821707</c:v>
                </c:pt>
                <c:pt idx="1686">
                  <c:v>-0.2167625686441258</c:v>
                </c:pt>
                <c:pt idx="1687">
                  <c:v>-0.21977098543718976</c:v>
                </c:pt>
                <c:pt idx="1688">
                  <c:v>-0.22756764098313076</c:v>
                </c:pt>
                <c:pt idx="1689">
                  <c:v>-0.221794252761918</c:v>
                </c:pt>
                <c:pt idx="1690">
                  <c:v>-0.22223703765011527</c:v>
                </c:pt>
                <c:pt idx="1691">
                  <c:v>-0.23210493053755177</c:v>
                </c:pt>
                <c:pt idx="1692">
                  <c:v>-0.23642153828400814</c:v>
                </c:pt>
                <c:pt idx="1693">
                  <c:v>-0.22195596881321944</c:v>
                </c:pt>
                <c:pt idx="1694">
                  <c:v>-0.22107564785142131</c:v>
                </c:pt>
                <c:pt idx="1695">
                  <c:v>-0.2225228376535201</c:v>
                </c:pt>
                <c:pt idx="1696">
                  <c:v>-0.22170095702657699</c:v>
                </c:pt>
                <c:pt idx="1697">
                  <c:v>-0.20519271108542236</c:v>
                </c:pt>
                <c:pt idx="1698">
                  <c:v>-0.19660439919850359</c:v>
                </c:pt>
                <c:pt idx="1699">
                  <c:v>-0.18034612648141635</c:v>
                </c:pt>
                <c:pt idx="1700">
                  <c:v>-0.18165563422284015</c:v>
                </c:pt>
                <c:pt idx="1701">
                  <c:v>-0.18900379621685237</c:v>
                </c:pt>
                <c:pt idx="1702">
                  <c:v>-0.18823463571602406</c:v>
                </c:pt>
                <c:pt idx="1703">
                  <c:v>-0.17864284459244972</c:v>
                </c:pt>
                <c:pt idx="1704">
                  <c:v>-0.16408440487569576</c:v>
                </c:pt>
                <c:pt idx="1705">
                  <c:v>-0.16526143538066729</c:v>
                </c:pt>
                <c:pt idx="1706">
                  <c:v>-0.15591463903545566</c:v>
                </c:pt>
                <c:pt idx="1707">
                  <c:v>-0.16176967259419617</c:v>
                </c:pt>
                <c:pt idx="1708">
                  <c:v>-0.15915138890423508</c:v>
                </c:pt>
                <c:pt idx="1709">
                  <c:v>-0.16041765353459347</c:v>
                </c:pt>
                <c:pt idx="1710">
                  <c:v>-0.16193051877725262</c:v>
                </c:pt>
                <c:pt idx="1711">
                  <c:v>-0.1694408304888263</c:v>
                </c:pt>
                <c:pt idx="1712">
                  <c:v>-0.17763080845424806</c:v>
                </c:pt>
                <c:pt idx="1713">
                  <c:v>-0.18010780792034586</c:v>
                </c:pt>
                <c:pt idx="1714">
                  <c:v>-0.17225351373943087</c:v>
                </c:pt>
                <c:pt idx="1715">
                  <c:v>-0.16878471282793039</c:v>
                </c:pt>
                <c:pt idx="1716">
                  <c:v>-0.15417684456502767</c:v>
                </c:pt>
                <c:pt idx="1717">
                  <c:v>-0.16612643624937451</c:v>
                </c:pt>
                <c:pt idx="1718">
                  <c:v>-0.16842897163932125</c:v>
                </c:pt>
                <c:pt idx="1719">
                  <c:v>-0.17152580782006011</c:v>
                </c:pt>
                <c:pt idx="1720">
                  <c:v>-0.17919712692104728</c:v>
                </c:pt>
                <c:pt idx="1721">
                  <c:v>-0.17327261103960434</c:v>
                </c:pt>
                <c:pt idx="1722">
                  <c:v>-0.17974999605228814</c:v>
                </c:pt>
                <c:pt idx="1723">
                  <c:v>-0.18007708871496264</c:v>
                </c:pt>
                <c:pt idx="1724">
                  <c:v>-0.17828981885846584</c:v>
                </c:pt>
                <c:pt idx="1725">
                  <c:v>-0.17982053381298801</c:v>
                </c:pt>
                <c:pt idx="1726">
                  <c:v>-0.17088802561110639</c:v>
                </c:pt>
                <c:pt idx="1727">
                  <c:v>-0.183308365971939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in val="-0.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RISKSTATS!$T$2:$T$2200</c:f>
              <c:numCache>
                <c:formatCode>0.00%</c:formatCode>
                <c:ptCount val="2199"/>
                <c:pt idx="0">
                  <c:v>8.4948190889929678E-2</c:v>
                </c:pt>
                <c:pt idx="1">
                  <c:v>8.4545781136697057E-2</c:v>
                </c:pt>
                <c:pt idx="2">
                  <c:v>8.4151810310443609E-2</c:v>
                </c:pt>
                <c:pt idx="3">
                  <c:v>8.4464664046472265E-2</c:v>
                </c:pt>
                <c:pt idx="4">
                  <c:v>8.4459929108071444E-2</c:v>
                </c:pt>
                <c:pt idx="5">
                  <c:v>8.3821438451628288E-2</c:v>
                </c:pt>
                <c:pt idx="6">
                  <c:v>8.3790443407259024E-2</c:v>
                </c:pt>
                <c:pt idx="7">
                  <c:v>8.3935221019293571E-2</c:v>
                </c:pt>
                <c:pt idx="8">
                  <c:v>8.4123517655449842E-2</c:v>
                </c:pt>
                <c:pt idx="9">
                  <c:v>8.4919731437964968E-2</c:v>
                </c:pt>
                <c:pt idx="10">
                  <c:v>8.4447603032049109E-2</c:v>
                </c:pt>
                <c:pt idx="11">
                  <c:v>8.374970476166127E-2</c:v>
                </c:pt>
                <c:pt idx="12">
                  <c:v>8.3754906215912278E-2</c:v>
                </c:pt>
                <c:pt idx="13">
                  <c:v>8.3021912665317651E-2</c:v>
                </c:pt>
                <c:pt idx="14">
                  <c:v>8.2468742784519558E-2</c:v>
                </c:pt>
                <c:pt idx="15">
                  <c:v>8.2440537493866262E-2</c:v>
                </c:pt>
                <c:pt idx="16">
                  <c:v>8.2366045306202187E-2</c:v>
                </c:pt>
                <c:pt idx="17">
                  <c:v>8.2408765484754107E-2</c:v>
                </c:pt>
                <c:pt idx="18">
                  <c:v>8.0915196872007072E-2</c:v>
                </c:pt>
                <c:pt idx="19">
                  <c:v>8.1064836194268519E-2</c:v>
                </c:pt>
                <c:pt idx="20">
                  <c:v>8.0431013840154025E-2</c:v>
                </c:pt>
                <c:pt idx="21">
                  <c:v>8.0377895912914804E-2</c:v>
                </c:pt>
                <c:pt idx="22">
                  <c:v>8.0156766877077498E-2</c:v>
                </c:pt>
                <c:pt idx="23">
                  <c:v>8.0128320642266632E-2</c:v>
                </c:pt>
                <c:pt idx="24">
                  <c:v>8.003318609930464E-2</c:v>
                </c:pt>
                <c:pt idx="25">
                  <c:v>7.9943281989056175E-2</c:v>
                </c:pt>
                <c:pt idx="26">
                  <c:v>7.9460090683981202E-2</c:v>
                </c:pt>
                <c:pt idx="27">
                  <c:v>7.8995422694080858E-2</c:v>
                </c:pt>
                <c:pt idx="28">
                  <c:v>7.9281739199733151E-2</c:v>
                </c:pt>
                <c:pt idx="29">
                  <c:v>7.8467403924594725E-2</c:v>
                </c:pt>
                <c:pt idx="30">
                  <c:v>7.7800872414191674E-2</c:v>
                </c:pt>
                <c:pt idx="31">
                  <c:v>7.7196338471364562E-2</c:v>
                </c:pt>
                <c:pt idx="32">
                  <c:v>7.5044701291204802E-2</c:v>
                </c:pt>
                <c:pt idx="33">
                  <c:v>7.5041606453803783E-2</c:v>
                </c:pt>
                <c:pt idx="34">
                  <c:v>7.5034891935472359E-2</c:v>
                </c:pt>
                <c:pt idx="35">
                  <c:v>7.4939024147394534E-2</c:v>
                </c:pt>
                <c:pt idx="36">
                  <c:v>7.5072523646793274E-2</c:v>
                </c:pt>
                <c:pt idx="37">
                  <c:v>7.3719139936972752E-2</c:v>
                </c:pt>
                <c:pt idx="38">
                  <c:v>7.3737285296245236E-2</c:v>
                </c:pt>
                <c:pt idx="39">
                  <c:v>7.2640742138017744E-2</c:v>
                </c:pt>
                <c:pt idx="40">
                  <c:v>7.2539261809524677E-2</c:v>
                </c:pt>
                <c:pt idx="41">
                  <c:v>6.9868246482708576E-2</c:v>
                </c:pt>
                <c:pt idx="42">
                  <c:v>6.9880365177503567E-2</c:v>
                </c:pt>
                <c:pt idx="43">
                  <c:v>7.0239865174746313E-2</c:v>
                </c:pt>
                <c:pt idx="44">
                  <c:v>6.9627907117669682E-2</c:v>
                </c:pt>
                <c:pt idx="45">
                  <c:v>6.9590387766569575E-2</c:v>
                </c:pt>
                <c:pt idx="46">
                  <c:v>6.9701798515277594E-2</c:v>
                </c:pt>
                <c:pt idx="47">
                  <c:v>6.9183228806841551E-2</c:v>
                </c:pt>
                <c:pt idx="48">
                  <c:v>6.889451574290778E-2</c:v>
                </c:pt>
                <c:pt idx="49">
                  <c:v>6.8798100839218973E-2</c:v>
                </c:pt>
                <c:pt idx="50">
                  <c:v>6.8910637698382279E-2</c:v>
                </c:pt>
                <c:pt idx="51">
                  <c:v>6.8102747610837233E-2</c:v>
                </c:pt>
                <c:pt idx="52">
                  <c:v>6.7619111702166529E-2</c:v>
                </c:pt>
                <c:pt idx="53">
                  <c:v>6.7603163727255541E-2</c:v>
                </c:pt>
                <c:pt idx="54">
                  <c:v>6.7532906777731286E-2</c:v>
                </c:pt>
                <c:pt idx="55">
                  <c:v>6.7154317814926895E-2</c:v>
                </c:pt>
                <c:pt idx="56">
                  <c:v>6.6315761112169733E-2</c:v>
                </c:pt>
                <c:pt idx="57">
                  <c:v>6.5750443464250949E-2</c:v>
                </c:pt>
                <c:pt idx="58">
                  <c:v>6.4731148965068847E-2</c:v>
                </c:pt>
                <c:pt idx="59">
                  <c:v>6.4615913690758336E-2</c:v>
                </c:pt>
                <c:pt idx="60">
                  <c:v>6.461058106561704E-2</c:v>
                </c:pt>
                <c:pt idx="61">
                  <c:v>6.3419028758725113E-2</c:v>
                </c:pt>
                <c:pt idx="62">
                  <c:v>6.3635349176940942E-2</c:v>
                </c:pt>
                <c:pt idx="63">
                  <c:v>6.2983219962530909E-2</c:v>
                </c:pt>
                <c:pt idx="64">
                  <c:v>6.3559668257136312E-2</c:v>
                </c:pt>
                <c:pt idx="65">
                  <c:v>6.349270890107124E-2</c:v>
                </c:pt>
                <c:pt idx="66">
                  <c:v>6.3876236103209263E-2</c:v>
                </c:pt>
                <c:pt idx="67">
                  <c:v>6.3848069080235881E-2</c:v>
                </c:pt>
                <c:pt idx="68">
                  <c:v>6.3486364667368941E-2</c:v>
                </c:pt>
                <c:pt idx="69">
                  <c:v>6.3016628092563337E-2</c:v>
                </c:pt>
                <c:pt idx="70">
                  <c:v>6.2519811763347741E-2</c:v>
                </c:pt>
                <c:pt idx="71">
                  <c:v>6.240803688058278E-2</c:v>
                </c:pt>
                <c:pt idx="72">
                  <c:v>6.8773312367766459E-2</c:v>
                </c:pt>
                <c:pt idx="73">
                  <c:v>6.7954942844960203E-2</c:v>
                </c:pt>
                <c:pt idx="74">
                  <c:v>7.2100912954642854E-2</c:v>
                </c:pt>
                <c:pt idx="75">
                  <c:v>7.2358458455885094E-2</c:v>
                </c:pt>
                <c:pt idx="76">
                  <c:v>7.0513437492916914E-2</c:v>
                </c:pt>
                <c:pt idx="77">
                  <c:v>7.0576858396373995E-2</c:v>
                </c:pt>
                <c:pt idx="78">
                  <c:v>7.022027188708195E-2</c:v>
                </c:pt>
                <c:pt idx="79">
                  <c:v>7.0577264412022042E-2</c:v>
                </c:pt>
                <c:pt idx="80">
                  <c:v>7.0263823581377824E-2</c:v>
                </c:pt>
                <c:pt idx="81">
                  <c:v>7.0507902729485969E-2</c:v>
                </c:pt>
                <c:pt idx="82">
                  <c:v>7.0496456539280494E-2</c:v>
                </c:pt>
                <c:pt idx="83">
                  <c:v>7.1048000384032792E-2</c:v>
                </c:pt>
                <c:pt idx="84">
                  <c:v>7.1149744840594095E-2</c:v>
                </c:pt>
                <c:pt idx="85">
                  <c:v>7.1138509793285273E-2</c:v>
                </c:pt>
                <c:pt idx="86">
                  <c:v>7.1386556439196391E-2</c:v>
                </c:pt>
                <c:pt idx="87">
                  <c:v>7.147013290795326E-2</c:v>
                </c:pt>
                <c:pt idx="88">
                  <c:v>7.0762334925065049E-2</c:v>
                </c:pt>
                <c:pt idx="89">
                  <c:v>7.0426618274909411E-2</c:v>
                </c:pt>
                <c:pt idx="90">
                  <c:v>6.9010029713532539E-2</c:v>
                </c:pt>
                <c:pt idx="91">
                  <c:v>6.8802638658958096E-2</c:v>
                </c:pt>
                <c:pt idx="92">
                  <c:v>6.5645539420190371E-2</c:v>
                </c:pt>
                <c:pt idx="93">
                  <c:v>6.5327530657418267E-2</c:v>
                </c:pt>
                <c:pt idx="94">
                  <c:v>6.5315702132165365E-2</c:v>
                </c:pt>
                <c:pt idx="95">
                  <c:v>6.4339370190524769E-2</c:v>
                </c:pt>
                <c:pt idx="96">
                  <c:v>6.4291559923942337E-2</c:v>
                </c:pt>
                <c:pt idx="97">
                  <c:v>6.4321991793866509E-2</c:v>
                </c:pt>
                <c:pt idx="98">
                  <c:v>6.3871049606129063E-2</c:v>
                </c:pt>
                <c:pt idx="99">
                  <c:v>6.3731684174344203E-2</c:v>
                </c:pt>
                <c:pt idx="100">
                  <c:v>6.328070045889285E-2</c:v>
                </c:pt>
                <c:pt idx="101">
                  <c:v>6.2908405972598197E-2</c:v>
                </c:pt>
                <c:pt idx="102">
                  <c:v>6.1587886039295332E-2</c:v>
                </c:pt>
                <c:pt idx="103">
                  <c:v>6.1431550464261131E-2</c:v>
                </c:pt>
                <c:pt idx="104">
                  <c:v>6.1429746317607614E-2</c:v>
                </c:pt>
                <c:pt idx="105">
                  <c:v>6.0925304995115677E-2</c:v>
                </c:pt>
                <c:pt idx="106">
                  <c:v>6.0936500063462198E-2</c:v>
                </c:pt>
                <c:pt idx="107">
                  <c:v>6.0860424946651386E-2</c:v>
                </c:pt>
                <c:pt idx="108">
                  <c:v>6.0890298494014401E-2</c:v>
                </c:pt>
                <c:pt idx="109">
                  <c:v>6.1677785604801111E-2</c:v>
                </c:pt>
                <c:pt idx="110">
                  <c:v>6.1253864134122538E-2</c:v>
                </c:pt>
                <c:pt idx="111">
                  <c:v>6.1342790436329155E-2</c:v>
                </c:pt>
                <c:pt idx="112">
                  <c:v>6.1162067864674478E-2</c:v>
                </c:pt>
                <c:pt idx="113">
                  <c:v>6.0665877118089157E-2</c:v>
                </c:pt>
                <c:pt idx="114">
                  <c:v>6.0564114402444351E-2</c:v>
                </c:pt>
                <c:pt idx="115">
                  <c:v>6.1003749623263923E-2</c:v>
                </c:pt>
                <c:pt idx="116">
                  <c:v>6.085589375509793E-2</c:v>
                </c:pt>
                <c:pt idx="117">
                  <c:v>6.0876864030670559E-2</c:v>
                </c:pt>
                <c:pt idx="118">
                  <c:v>6.0413013546939058E-2</c:v>
                </c:pt>
                <c:pt idx="119">
                  <c:v>5.9107838692386783E-2</c:v>
                </c:pt>
                <c:pt idx="120">
                  <c:v>5.9039214674658183E-2</c:v>
                </c:pt>
                <c:pt idx="121">
                  <c:v>5.8556445230537067E-2</c:v>
                </c:pt>
                <c:pt idx="122">
                  <c:v>5.8156906967788156E-2</c:v>
                </c:pt>
                <c:pt idx="123">
                  <c:v>5.8159979876029541E-2</c:v>
                </c:pt>
                <c:pt idx="124">
                  <c:v>5.7271260793953456E-2</c:v>
                </c:pt>
                <c:pt idx="125">
                  <c:v>5.7351283584126569E-2</c:v>
                </c:pt>
                <c:pt idx="126">
                  <c:v>5.7336648682971683E-2</c:v>
                </c:pt>
                <c:pt idx="127">
                  <c:v>5.7362988859927778E-2</c:v>
                </c:pt>
                <c:pt idx="128">
                  <c:v>5.7235726479690545E-2</c:v>
                </c:pt>
                <c:pt idx="129">
                  <c:v>5.7134975316152761E-2</c:v>
                </c:pt>
                <c:pt idx="130">
                  <c:v>5.7224362284775808E-2</c:v>
                </c:pt>
                <c:pt idx="131">
                  <c:v>5.7241452859448337E-2</c:v>
                </c:pt>
                <c:pt idx="132">
                  <c:v>5.7531962508371302E-2</c:v>
                </c:pt>
                <c:pt idx="133">
                  <c:v>5.7362039992826415E-2</c:v>
                </c:pt>
                <c:pt idx="134">
                  <c:v>5.7480235261706883E-2</c:v>
                </c:pt>
                <c:pt idx="135">
                  <c:v>5.6908051478250732E-2</c:v>
                </c:pt>
                <c:pt idx="136">
                  <c:v>5.686099784633096E-2</c:v>
                </c:pt>
                <c:pt idx="137">
                  <c:v>5.6814282992341196E-2</c:v>
                </c:pt>
                <c:pt idx="138">
                  <c:v>5.6899864984427138E-2</c:v>
                </c:pt>
                <c:pt idx="139">
                  <c:v>5.6844712981860751E-2</c:v>
                </c:pt>
                <c:pt idx="140">
                  <c:v>5.7069054619491209E-2</c:v>
                </c:pt>
                <c:pt idx="141">
                  <c:v>5.7001742128377962E-2</c:v>
                </c:pt>
                <c:pt idx="142">
                  <c:v>5.6534655090962692E-2</c:v>
                </c:pt>
                <c:pt idx="143">
                  <c:v>5.6465437249840725E-2</c:v>
                </c:pt>
                <c:pt idx="144">
                  <c:v>5.7981699102198206E-2</c:v>
                </c:pt>
                <c:pt idx="145">
                  <c:v>5.7700128094487935E-2</c:v>
                </c:pt>
                <c:pt idx="146">
                  <c:v>5.7690374859033361E-2</c:v>
                </c:pt>
                <c:pt idx="147">
                  <c:v>5.7714235610693908E-2</c:v>
                </c:pt>
                <c:pt idx="148">
                  <c:v>5.7620809669163407E-2</c:v>
                </c:pt>
                <c:pt idx="149">
                  <c:v>5.7566171705583528E-2</c:v>
                </c:pt>
                <c:pt idx="150">
                  <c:v>5.7566727604377567E-2</c:v>
                </c:pt>
                <c:pt idx="151">
                  <c:v>5.8378177156355376E-2</c:v>
                </c:pt>
                <c:pt idx="152">
                  <c:v>5.8781004793648797E-2</c:v>
                </c:pt>
                <c:pt idx="153">
                  <c:v>5.8841354067478743E-2</c:v>
                </c:pt>
                <c:pt idx="154">
                  <c:v>5.8876523179377041E-2</c:v>
                </c:pt>
                <c:pt idx="155">
                  <c:v>5.8862254716173179E-2</c:v>
                </c:pt>
                <c:pt idx="156">
                  <c:v>5.8690512636751284E-2</c:v>
                </c:pt>
                <c:pt idx="157">
                  <c:v>5.8661779287955823E-2</c:v>
                </c:pt>
                <c:pt idx="158">
                  <c:v>5.8803101651290914E-2</c:v>
                </c:pt>
                <c:pt idx="159">
                  <c:v>5.880850492030331E-2</c:v>
                </c:pt>
                <c:pt idx="160">
                  <c:v>5.8808369497201064E-2</c:v>
                </c:pt>
                <c:pt idx="161">
                  <c:v>5.8772616212067794E-2</c:v>
                </c:pt>
                <c:pt idx="162">
                  <c:v>5.8840175677572444E-2</c:v>
                </c:pt>
                <c:pt idx="163">
                  <c:v>5.8956143405991007E-2</c:v>
                </c:pt>
                <c:pt idx="164">
                  <c:v>5.8962138973607095E-2</c:v>
                </c:pt>
                <c:pt idx="165">
                  <c:v>5.8993372617118976E-2</c:v>
                </c:pt>
                <c:pt idx="166">
                  <c:v>5.8988134159847418E-2</c:v>
                </c:pt>
                <c:pt idx="167">
                  <c:v>5.9233087013172064E-2</c:v>
                </c:pt>
                <c:pt idx="168">
                  <c:v>5.9291561669723707E-2</c:v>
                </c:pt>
                <c:pt idx="169">
                  <c:v>5.9536709879680426E-2</c:v>
                </c:pt>
                <c:pt idx="170">
                  <c:v>5.9340072375907743E-2</c:v>
                </c:pt>
                <c:pt idx="171">
                  <c:v>5.9258185345970812E-2</c:v>
                </c:pt>
                <c:pt idx="172">
                  <c:v>5.9249070474068584E-2</c:v>
                </c:pt>
                <c:pt idx="173">
                  <c:v>5.9159952068136644E-2</c:v>
                </c:pt>
                <c:pt idx="174">
                  <c:v>5.9097533068690207E-2</c:v>
                </c:pt>
                <c:pt idx="175">
                  <c:v>5.8975051657981524E-2</c:v>
                </c:pt>
                <c:pt idx="176">
                  <c:v>5.8868435386724212E-2</c:v>
                </c:pt>
                <c:pt idx="177">
                  <c:v>5.8849453198971023E-2</c:v>
                </c:pt>
                <c:pt idx="178">
                  <c:v>5.8739421129478345E-2</c:v>
                </c:pt>
                <c:pt idx="179">
                  <c:v>5.8670296982095173E-2</c:v>
                </c:pt>
                <c:pt idx="180">
                  <c:v>5.8765603265603907E-2</c:v>
                </c:pt>
                <c:pt idx="181">
                  <c:v>5.8522056935865187E-2</c:v>
                </c:pt>
                <c:pt idx="182">
                  <c:v>5.8529215428300155E-2</c:v>
                </c:pt>
                <c:pt idx="183">
                  <c:v>5.8505244882558087E-2</c:v>
                </c:pt>
                <c:pt idx="184">
                  <c:v>5.8510772755572239E-2</c:v>
                </c:pt>
                <c:pt idx="185">
                  <c:v>5.8418267278415294E-2</c:v>
                </c:pt>
                <c:pt idx="186">
                  <c:v>5.8549574984712263E-2</c:v>
                </c:pt>
                <c:pt idx="187">
                  <c:v>5.8642366824845978E-2</c:v>
                </c:pt>
                <c:pt idx="188">
                  <c:v>5.8548014817798505E-2</c:v>
                </c:pt>
                <c:pt idx="189">
                  <c:v>5.8604038264464892E-2</c:v>
                </c:pt>
                <c:pt idx="191">
                  <c:v>5.8540586087361131E-2</c:v>
                </c:pt>
                <c:pt idx="192">
                  <c:v>5.8556149667080962E-2</c:v>
                </c:pt>
                <c:pt idx="193">
                  <c:v>5.8330178495164975E-2</c:v>
                </c:pt>
                <c:pt idx="194">
                  <c:v>5.8302397621922061E-2</c:v>
                </c:pt>
                <c:pt idx="195">
                  <c:v>5.8275835799634197E-2</c:v>
                </c:pt>
                <c:pt idx="196">
                  <c:v>5.8247406907456709E-2</c:v>
                </c:pt>
                <c:pt idx="197">
                  <c:v>5.8346210924008671E-2</c:v>
                </c:pt>
                <c:pt idx="198">
                  <c:v>5.8352636442758773E-2</c:v>
                </c:pt>
                <c:pt idx="199">
                  <c:v>5.1102375963179562E-2</c:v>
                </c:pt>
                <c:pt idx="200">
                  <c:v>5.1086017639978575E-2</c:v>
                </c:pt>
                <c:pt idx="201">
                  <c:v>4.2868865059904081E-2</c:v>
                </c:pt>
                <c:pt idx="202">
                  <c:v>4.2495614223278688E-2</c:v>
                </c:pt>
                <c:pt idx="203">
                  <c:v>4.2539216189610062E-2</c:v>
                </c:pt>
                <c:pt idx="204">
                  <c:v>4.2475261319817825E-2</c:v>
                </c:pt>
                <c:pt idx="205">
                  <c:v>4.249444987278183E-2</c:v>
                </c:pt>
                <c:pt idx="206">
                  <c:v>4.1912335409893357E-2</c:v>
                </c:pt>
                <c:pt idx="207">
                  <c:v>4.1769908957761698E-2</c:v>
                </c:pt>
                <c:pt idx="208">
                  <c:v>4.0922155952460626E-2</c:v>
                </c:pt>
                <c:pt idx="209">
                  <c:v>4.112733374000789E-2</c:v>
                </c:pt>
                <c:pt idx="210">
                  <c:v>3.9290969948985399E-2</c:v>
                </c:pt>
                <c:pt idx="211">
                  <c:v>3.9396530418212762E-2</c:v>
                </c:pt>
                <c:pt idx="212">
                  <c:v>3.9307914053281143E-2</c:v>
                </c:pt>
                <c:pt idx="213">
                  <c:v>3.9155104566577031E-2</c:v>
                </c:pt>
                <c:pt idx="214">
                  <c:v>3.9048096174114644E-2</c:v>
                </c:pt>
                <c:pt idx="215">
                  <c:v>3.8737355786614726E-2</c:v>
                </c:pt>
                <c:pt idx="216">
                  <c:v>4.0985083006941009E-2</c:v>
                </c:pt>
                <c:pt idx="217">
                  <c:v>4.1895053862852132E-2</c:v>
                </c:pt>
                <c:pt idx="218">
                  <c:v>4.186591765797032E-2</c:v>
                </c:pt>
                <c:pt idx="219">
                  <c:v>4.1675641844904091E-2</c:v>
                </c:pt>
                <c:pt idx="220">
                  <c:v>4.1562730334486646E-2</c:v>
                </c:pt>
                <c:pt idx="221">
                  <c:v>4.1781538430821753E-2</c:v>
                </c:pt>
                <c:pt idx="222">
                  <c:v>4.2346660570906559E-2</c:v>
                </c:pt>
                <c:pt idx="223">
                  <c:v>4.3290857600829812E-2</c:v>
                </c:pt>
                <c:pt idx="224">
                  <c:v>4.3243796871210993E-2</c:v>
                </c:pt>
                <c:pt idx="225">
                  <c:v>4.3545428240116243E-2</c:v>
                </c:pt>
                <c:pt idx="226">
                  <c:v>4.3580869721189908E-2</c:v>
                </c:pt>
                <c:pt idx="227">
                  <c:v>4.3731028567144933E-2</c:v>
                </c:pt>
                <c:pt idx="228">
                  <c:v>4.4029170380152187E-2</c:v>
                </c:pt>
                <c:pt idx="229">
                  <c:v>4.4421024611350134E-2</c:v>
                </c:pt>
                <c:pt idx="230">
                  <c:v>4.3991805086514395E-2</c:v>
                </c:pt>
                <c:pt idx="231">
                  <c:v>4.4450102847311879E-2</c:v>
                </c:pt>
                <c:pt idx="232">
                  <c:v>4.4492662218661404E-2</c:v>
                </c:pt>
                <c:pt idx="233">
                  <c:v>4.5357709826458634E-2</c:v>
                </c:pt>
                <c:pt idx="234">
                  <c:v>4.5285740960287396E-2</c:v>
                </c:pt>
                <c:pt idx="235">
                  <c:v>4.5274070211406184E-2</c:v>
                </c:pt>
                <c:pt idx="236">
                  <c:v>4.4710088011045188E-2</c:v>
                </c:pt>
                <c:pt idx="237">
                  <c:v>4.4787663819713497E-2</c:v>
                </c:pt>
                <c:pt idx="238">
                  <c:v>4.4609648206202362E-2</c:v>
                </c:pt>
                <c:pt idx="239">
                  <c:v>4.4652219980811099E-2</c:v>
                </c:pt>
                <c:pt idx="240">
                  <c:v>4.4254458191458894E-2</c:v>
                </c:pt>
                <c:pt idx="241">
                  <c:v>4.4359940957110454E-2</c:v>
                </c:pt>
                <c:pt idx="242">
                  <c:v>4.3362655772146527E-2</c:v>
                </c:pt>
                <c:pt idx="243">
                  <c:v>4.328929183281495E-2</c:v>
                </c:pt>
                <c:pt idx="244">
                  <c:v>4.3403929917783447E-2</c:v>
                </c:pt>
                <c:pt idx="245">
                  <c:v>4.3406079656770402E-2</c:v>
                </c:pt>
                <c:pt idx="246">
                  <c:v>4.3195161466654426E-2</c:v>
                </c:pt>
                <c:pt idx="247">
                  <c:v>4.3113763683500013E-2</c:v>
                </c:pt>
                <c:pt idx="248">
                  <c:v>4.31060504441634E-2</c:v>
                </c:pt>
                <c:pt idx="249">
                  <c:v>4.2961711249540874E-2</c:v>
                </c:pt>
                <c:pt idx="250">
                  <c:v>4.2921446401457737E-2</c:v>
                </c:pt>
                <c:pt idx="251">
                  <c:v>4.3184751677083529E-2</c:v>
                </c:pt>
                <c:pt idx="252">
                  <c:v>4.3479484744781832E-2</c:v>
                </c:pt>
                <c:pt idx="253">
                  <c:v>4.3691403513248066E-2</c:v>
                </c:pt>
                <c:pt idx="254">
                  <c:v>4.3650966856370058E-2</c:v>
                </c:pt>
                <c:pt idx="255">
                  <c:v>4.3396390185972113E-2</c:v>
                </c:pt>
                <c:pt idx="256">
                  <c:v>4.3879700547116547E-2</c:v>
                </c:pt>
                <c:pt idx="257">
                  <c:v>4.3577172558699834E-2</c:v>
                </c:pt>
                <c:pt idx="258">
                  <c:v>4.3561423168406978E-2</c:v>
                </c:pt>
                <c:pt idx="259">
                  <c:v>4.2937610893831496E-2</c:v>
                </c:pt>
                <c:pt idx="260">
                  <c:v>4.3172736948709288E-2</c:v>
                </c:pt>
                <c:pt idx="261">
                  <c:v>4.2670253128546352E-2</c:v>
                </c:pt>
                <c:pt idx="262">
                  <c:v>4.2871188559352409E-2</c:v>
                </c:pt>
                <c:pt idx="263">
                  <c:v>4.2837380023133982E-2</c:v>
                </c:pt>
                <c:pt idx="264">
                  <c:v>4.2945489402043062E-2</c:v>
                </c:pt>
                <c:pt idx="265">
                  <c:v>4.2693863334272997E-2</c:v>
                </c:pt>
                <c:pt idx="266">
                  <c:v>4.2672382756621115E-2</c:v>
                </c:pt>
                <c:pt idx="267">
                  <c:v>4.2187948198887409E-2</c:v>
                </c:pt>
                <c:pt idx="268">
                  <c:v>4.2150594911727166E-2</c:v>
                </c:pt>
                <c:pt idx="269">
                  <c:v>4.2190580070947968E-2</c:v>
                </c:pt>
                <c:pt idx="270">
                  <c:v>4.2198326768540906E-2</c:v>
                </c:pt>
                <c:pt idx="271">
                  <c:v>4.0464000901562013E-2</c:v>
                </c:pt>
                <c:pt idx="272">
                  <c:v>4.0510763941109404E-2</c:v>
                </c:pt>
                <c:pt idx="273">
                  <c:v>4.0551004350210119E-2</c:v>
                </c:pt>
                <c:pt idx="274">
                  <c:v>4.0372985953883708E-2</c:v>
                </c:pt>
                <c:pt idx="275">
                  <c:v>4.0352804084688589E-2</c:v>
                </c:pt>
                <c:pt idx="276">
                  <c:v>4.1256366700489377E-2</c:v>
                </c:pt>
                <c:pt idx="277">
                  <c:v>4.1052174631037296E-2</c:v>
                </c:pt>
                <c:pt idx="278">
                  <c:v>4.008829590565173E-2</c:v>
                </c:pt>
                <c:pt idx="279">
                  <c:v>3.9541615829021201E-2</c:v>
                </c:pt>
                <c:pt idx="280">
                  <c:v>3.9622532581153044E-2</c:v>
                </c:pt>
                <c:pt idx="281">
                  <c:v>3.9318212081940127E-2</c:v>
                </c:pt>
                <c:pt idx="282">
                  <c:v>3.9324520616978081E-2</c:v>
                </c:pt>
                <c:pt idx="283">
                  <c:v>3.9331629528808372E-2</c:v>
                </c:pt>
                <c:pt idx="284">
                  <c:v>3.9186288682089079E-2</c:v>
                </c:pt>
                <c:pt idx="285">
                  <c:v>3.9011978190134369E-2</c:v>
                </c:pt>
                <c:pt idx="286">
                  <c:v>3.8995836925160843E-2</c:v>
                </c:pt>
                <c:pt idx="287">
                  <c:v>3.8997264675893997E-2</c:v>
                </c:pt>
                <c:pt idx="288">
                  <c:v>3.9030186187285293E-2</c:v>
                </c:pt>
                <c:pt idx="289">
                  <c:v>3.9135459290050197E-2</c:v>
                </c:pt>
                <c:pt idx="290">
                  <c:v>3.9093701156285757E-2</c:v>
                </c:pt>
                <c:pt idx="291">
                  <c:v>3.8926918443098021E-2</c:v>
                </c:pt>
                <c:pt idx="292">
                  <c:v>3.8804356099523284E-2</c:v>
                </c:pt>
                <c:pt idx="293">
                  <c:v>3.8826870139393545E-2</c:v>
                </c:pt>
                <c:pt idx="294">
                  <c:v>3.8359473250706065E-2</c:v>
                </c:pt>
                <c:pt idx="295">
                  <c:v>3.864557980250248E-2</c:v>
                </c:pt>
                <c:pt idx="296">
                  <c:v>3.8421232988257878E-2</c:v>
                </c:pt>
                <c:pt idx="297">
                  <c:v>3.8713168239275418E-2</c:v>
                </c:pt>
                <c:pt idx="298">
                  <c:v>3.8799370086309674E-2</c:v>
                </c:pt>
                <c:pt idx="299">
                  <c:v>3.8869325800497762E-2</c:v>
                </c:pt>
                <c:pt idx="300">
                  <c:v>3.9007686357888906E-2</c:v>
                </c:pt>
                <c:pt idx="301">
                  <c:v>3.9293144258942737E-2</c:v>
                </c:pt>
                <c:pt idx="302">
                  <c:v>3.9221770129756341E-2</c:v>
                </c:pt>
                <c:pt idx="303">
                  <c:v>3.94406139058344E-2</c:v>
                </c:pt>
                <c:pt idx="304">
                  <c:v>3.9526185771819232E-2</c:v>
                </c:pt>
                <c:pt idx="305">
                  <c:v>3.9564614614752205E-2</c:v>
                </c:pt>
                <c:pt idx="306">
                  <c:v>3.957425335431531E-2</c:v>
                </c:pt>
                <c:pt idx="307">
                  <c:v>3.923123826461998E-2</c:v>
                </c:pt>
                <c:pt idx="308">
                  <c:v>3.9228091143841272E-2</c:v>
                </c:pt>
                <c:pt idx="309">
                  <c:v>3.9225961482520132E-2</c:v>
                </c:pt>
                <c:pt idx="310">
                  <c:v>3.9268259250569586E-2</c:v>
                </c:pt>
                <c:pt idx="311">
                  <c:v>3.9259253223450689E-2</c:v>
                </c:pt>
                <c:pt idx="312">
                  <c:v>3.9309844450012621E-2</c:v>
                </c:pt>
                <c:pt idx="313">
                  <c:v>3.9044285368087378E-2</c:v>
                </c:pt>
                <c:pt idx="314">
                  <c:v>3.8915164660660702E-2</c:v>
                </c:pt>
                <c:pt idx="315">
                  <c:v>3.8835489036253619E-2</c:v>
                </c:pt>
                <c:pt idx="316">
                  <c:v>3.865807956611346E-2</c:v>
                </c:pt>
                <c:pt idx="317">
                  <c:v>3.8659210722865697E-2</c:v>
                </c:pt>
                <c:pt idx="318">
                  <c:v>3.9036091709871074E-2</c:v>
                </c:pt>
                <c:pt idx="319">
                  <c:v>3.9088645329680101E-2</c:v>
                </c:pt>
                <c:pt idx="320">
                  <c:v>3.9141545848977506E-2</c:v>
                </c:pt>
                <c:pt idx="321">
                  <c:v>3.9120029993760873E-2</c:v>
                </c:pt>
                <c:pt idx="322">
                  <c:v>3.9134482715152033E-2</c:v>
                </c:pt>
                <c:pt idx="323">
                  <c:v>3.8999369510076362E-2</c:v>
                </c:pt>
                <c:pt idx="324">
                  <c:v>3.9414451080649539E-2</c:v>
                </c:pt>
                <c:pt idx="325">
                  <c:v>3.9375507032033297E-2</c:v>
                </c:pt>
                <c:pt idx="326">
                  <c:v>3.9376620145250049E-2</c:v>
                </c:pt>
                <c:pt idx="327">
                  <c:v>3.9401799080816285E-2</c:v>
                </c:pt>
                <c:pt idx="328">
                  <c:v>3.9188114392040549E-2</c:v>
                </c:pt>
                <c:pt idx="329">
                  <c:v>3.9117874934938117E-2</c:v>
                </c:pt>
                <c:pt idx="330">
                  <c:v>3.9226148669472605E-2</c:v>
                </c:pt>
                <c:pt idx="331">
                  <c:v>3.9163468207705943E-2</c:v>
                </c:pt>
                <c:pt idx="332">
                  <c:v>3.9165153111384889E-2</c:v>
                </c:pt>
                <c:pt idx="333">
                  <c:v>3.9158551124638334E-2</c:v>
                </c:pt>
                <c:pt idx="334">
                  <c:v>3.9119847989964658E-2</c:v>
                </c:pt>
                <c:pt idx="335">
                  <c:v>3.9230238979522651E-2</c:v>
                </c:pt>
                <c:pt idx="336">
                  <c:v>3.9201230466494763E-2</c:v>
                </c:pt>
                <c:pt idx="337">
                  <c:v>3.9159936336547643E-2</c:v>
                </c:pt>
                <c:pt idx="338">
                  <c:v>3.8829190603146893E-2</c:v>
                </c:pt>
                <c:pt idx="339">
                  <c:v>3.8595261702602385E-2</c:v>
                </c:pt>
                <c:pt idx="340">
                  <c:v>3.8720146663091426E-2</c:v>
                </c:pt>
                <c:pt idx="341">
                  <c:v>3.8638895222115041E-2</c:v>
                </c:pt>
                <c:pt idx="342">
                  <c:v>3.723812745561033E-2</c:v>
                </c:pt>
                <c:pt idx="343">
                  <c:v>3.6208381278484421E-2</c:v>
                </c:pt>
                <c:pt idx="344">
                  <c:v>3.6207653199390531E-2</c:v>
                </c:pt>
                <c:pt idx="345">
                  <c:v>3.6388359847515955E-2</c:v>
                </c:pt>
                <c:pt idx="346">
                  <c:v>3.6342405951828347E-2</c:v>
                </c:pt>
                <c:pt idx="347">
                  <c:v>3.6079637001225545E-2</c:v>
                </c:pt>
                <c:pt idx="348">
                  <c:v>3.547355919255344E-2</c:v>
                </c:pt>
                <c:pt idx="349">
                  <c:v>3.4057283649321014E-2</c:v>
                </c:pt>
                <c:pt idx="350">
                  <c:v>3.4054741448212654E-2</c:v>
                </c:pt>
                <c:pt idx="351">
                  <c:v>3.3588950875180296E-2</c:v>
                </c:pt>
                <c:pt idx="352">
                  <c:v>3.3480376492063021E-2</c:v>
                </c:pt>
                <c:pt idx="353">
                  <c:v>3.3420416685822685E-2</c:v>
                </c:pt>
                <c:pt idx="354">
                  <c:v>3.3042359321698384E-2</c:v>
                </c:pt>
                <c:pt idx="355">
                  <c:v>3.2483486382360122E-2</c:v>
                </c:pt>
                <c:pt idx="356">
                  <c:v>3.2353842100726803E-2</c:v>
                </c:pt>
                <c:pt idx="357">
                  <c:v>3.1821013630789173E-2</c:v>
                </c:pt>
                <c:pt idx="358">
                  <c:v>3.1623716026782406E-2</c:v>
                </c:pt>
                <c:pt idx="359">
                  <c:v>3.0478024210217742E-2</c:v>
                </c:pt>
                <c:pt idx="360">
                  <c:v>3.0566083802647515E-2</c:v>
                </c:pt>
                <c:pt idx="361">
                  <c:v>3.0913472619269293E-2</c:v>
                </c:pt>
                <c:pt idx="362">
                  <c:v>3.0218416542439622E-2</c:v>
                </c:pt>
                <c:pt idx="363">
                  <c:v>3.0154574469399575E-2</c:v>
                </c:pt>
                <c:pt idx="364">
                  <c:v>3.0218784652952559E-2</c:v>
                </c:pt>
                <c:pt idx="365">
                  <c:v>3.0533150836354064E-2</c:v>
                </c:pt>
                <c:pt idx="366">
                  <c:v>3.0725159972942992E-2</c:v>
                </c:pt>
                <c:pt idx="367">
                  <c:v>3.0948660705273742E-2</c:v>
                </c:pt>
                <c:pt idx="368">
                  <c:v>3.0868916218119297E-2</c:v>
                </c:pt>
                <c:pt idx="369">
                  <c:v>3.0846949424046786E-2</c:v>
                </c:pt>
                <c:pt idx="370">
                  <c:v>3.0783855443815109E-2</c:v>
                </c:pt>
                <c:pt idx="371">
                  <c:v>3.0771006554791341E-2</c:v>
                </c:pt>
                <c:pt idx="372">
                  <c:v>3.0729354754996961E-2</c:v>
                </c:pt>
                <c:pt idx="373">
                  <c:v>3.1130244161938398E-2</c:v>
                </c:pt>
                <c:pt idx="374">
                  <c:v>3.1118821370796815E-2</c:v>
                </c:pt>
                <c:pt idx="375">
                  <c:v>3.1118727287985204E-2</c:v>
                </c:pt>
                <c:pt idx="376">
                  <c:v>3.1187095989309421E-2</c:v>
                </c:pt>
                <c:pt idx="377">
                  <c:v>3.1108251188101625E-2</c:v>
                </c:pt>
                <c:pt idx="378">
                  <c:v>3.0469613364923126E-2</c:v>
                </c:pt>
                <c:pt idx="379">
                  <c:v>2.9898155263843425E-2</c:v>
                </c:pt>
                <c:pt idx="380">
                  <c:v>2.9917485544630532E-2</c:v>
                </c:pt>
                <c:pt idx="381">
                  <c:v>2.9699416127674239E-2</c:v>
                </c:pt>
                <c:pt idx="382">
                  <c:v>2.7886019976688093E-2</c:v>
                </c:pt>
                <c:pt idx="383">
                  <c:v>2.7928361713018001E-2</c:v>
                </c:pt>
                <c:pt idx="384">
                  <c:v>2.7840360443519445E-2</c:v>
                </c:pt>
                <c:pt idx="385">
                  <c:v>2.7853386951949159E-2</c:v>
                </c:pt>
                <c:pt idx="386">
                  <c:v>2.7781494101247223E-2</c:v>
                </c:pt>
                <c:pt idx="387">
                  <c:v>2.7793816730474978E-2</c:v>
                </c:pt>
                <c:pt idx="388">
                  <c:v>2.7743837642399773E-2</c:v>
                </c:pt>
                <c:pt idx="389">
                  <c:v>2.796245505807915E-2</c:v>
                </c:pt>
                <c:pt idx="390">
                  <c:v>2.7639263215800423E-2</c:v>
                </c:pt>
                <c:pt idx="391">
                  <c:v>2.7257950932884922E-2</c:v>
                </c:pt>
                <c:pt idx="392">
                  <c:v>3.049485824262101E-2</c:v>
                </c:pt>
                <c:pt idx="393">
                  <c:v>3.0064300993555823E-2</c:v>
                </c:pt>
                <c:pt idx="394">
                  <c:v>3.0080212481921199E-2</c:v>
                </c:pt>
                <c:pt idx="395">
                  <c:v>3.0366022292849203E-2</c:v>
                </c:pt>
                <c:pt idx="396">
                  <c:v>3.032935286968895E-2</c:v>
                </c:pt>
                <c:pt idx="397">
                  <c:v>3.0464204240467103E-2</c:v>
                </c:pt>
                <c:pt idx="398">
                  <c:v>3.0438525605753709E-2</c:v>
                </c:pt>
                <c:pt idx="399">
                  <c:v>3.0422573640886574E-2</c:v>
                </c:pt>
                <c:pt idx="400">
                  <c:v>2.9597033528406473E-2</c:v>
                </c:pt>
                <c:pt idx="401">
                  <c:v>2.9572793732472687E-2</c:v>
                </c:pt>
                <c:pt idx="402">
                  <c:v>2.8981054277107773E-2</c:v>
                </c:pt>
                <c:pt idx="403">
                  <c:v>2.8925555338362857E-2</c:v>
                </c:pt>
                <c:pt idx="404">
                  <c:v>2.8849044645411402E-2</c:v>
                </c:pt>
                <c:pt idx="405">
                  <c:v>2.8841036996865681E-2</c:v>
                </c:pt>
                <c:pt idx="406">
                  <c:v>2.8723446298607409E-2</c:v>
                </c:pt>
                <c:pt idx="407">
                  <c:v>2.8534908809809221E-2</c:v>
                </c:pt>
                <c:pt idx="408">
                  <c:v>2.8511095267640417E-2</c:v>
                </c:pt>
                <c:pt idx="409">
                  <c:v>2.8557745461070115E-2</c:v>
                </c:pt>
                <c:pt idx="410">
                  <c:v>2.8548744301041328E-2</c:v>
                </c:pt>
                <c:pt idx="411">
                  <c:v>2.855409866013613E-2</c:v>
                </c:pt>
                <c:pt idx="412">
                  <c:v>2.8680707615120829E-2</c:v>
                </c:pt>
                <c:pt idx="413">
                  <c:v>2.902634700945279E-2</c:v>
                </c:pt>
                <c:pt idx="414">
                  <c:v>2.9097876159026759E-2</c:v>
                </c:pt>
                <c:pt idx="415">
                  <c:v>2.890149955825129E-2</c:v>
                </c:pt>
                <c:pt idx="416">
                  <c:v>2.9053581569509504E-2</c:v>
                </c:pt>
                <c:pt idx="417">
                  <c:v>2.9438690175155106E-2</c:v>
                </c:pt>
                <c:pt idx="418">
                  <c:v>2.9806121404674278E-2</c:v>
                </c:pt>
                <c:pt idx="419">
                  <c:v>2.9864536470082297E-2</c:v>
                </c:pt>
                <c:pt idx="420">
                  <c:v>2.9832063607843847E-2</c:v>
                </c:pt>
                <c:pt idx="421">
                  <c:v>2.9146506959940411E-2</c:v>
                </c:pt>
                <c:pt idx="422">
                  <c:v>2.8887296579794691E-2</c:v>
                </c:pt>
                <c:pt idx="423">
                  <c:v>2.8916609738710842E-2</c:v>
                </c:pt>
                <c:pt idx="424">
                  <c:v>2.9030316096247049E-2</c:v>
                </c:pt>
                <c:pt idx="425">
                  <c:v>2.9001348327665821E-2</c:v>
                </c:pt>
                <c:pt idx="426">
                  <c:v>2.8979778171215387E-2</c:v>
                </c:pt>
                <c:pt idx="427">
                  <c:v>2.8687068601566015E-2</c:v>
                </c:pt>
                <c:pt idx="428">
                  <c:v>2.8606699716719159E-2</c:v>
                </c:pt>
                <c:pt idx="429">
                  <c:v>2.8598796429218643E-2</c:v>
                </c:pt>
                <c:pt idx="430">
                  <c:v>2.9029423993720091E-2</c:v>
                </c:pt>
                <c:pt idx="431">
                  <c:v>3.0133404811729395E-2</c:v>
                </c:pt>
                <c:pt idx="432">
                  <c:v>3.0705241991319188E-2</c:v>
                </c:pt>
                <c:pt idx="433">
                  <c:v>3.0842246432218005E-2</c:v>
                </c:pt>
                <c:pt idx="434">
                  <c:v>3.0674860683620735E-2</c:v>
                </c:pt>
                <c:pt idx="435">
                  <c:v>3.0672190934447612E-2</c:v>
                </c:pt>
                <c:pt idx="436">
                  <c:v>3.0618042523860911E-2</c:v>
                </c:pt>
                <c:pt idx="437">
                  <c:v>3.0646343231146244E-2</c:v>
                </c:pt>
                <c:pt idx="438">
                  <c:v>3.0707066928225484E-2</c:v>
                </c:pt>
                <c:pt idx="439">
                  <c:v>3.0726183974974692E-2</c:v>
                </c:pt>
                <c:pt idx="440">
                  <c:v>3.0669330359641724E-2</c:v>
                </c:pt>
                <c:pt idx="441">
                  <c:v>3.0711607205112047E-2</c:v>
                </c:pt>
                <c:pt idx="442">
                  <c:v>3.0849913594163243E-2</c:v>
                </c:pt>
                <c:pt idx="443">
                  <c:v>3.0896944051270005E-2</c:v>
                </c:pt>
                <c:pt idx="444">
                  <c:v>3.0440081837420488E-2</c:v>
                </c:pt>
                <c:pt idx="445">
                  <c:v>3.0378554951392796E-2</c:v>
                </c:pt>
                <c:pt idx="446">
                  <c:v>3.032772557772543E-2</c:v>
                </c:pt>
                <c:pt idx="447">
                  <c:v>3.031221868403932E-2</c:v>
                </c:pt>
                <c:pt idx="448">
                  <c:v>3.025271477483411E-2</c:v>
                </c:pt>
                <c:pt idx="449">
                  <c:v>3.03586376439915E-2</c:v>
                </c:pt>
                <c:pt idx="450">
                  <c:v>2.9969160913912874E-2</c:v>
                </c:pt>
                <c:pt idx="451">
                  <c:v>3.0051799319600149E-2</c:v>
                </c:pt>
                <c:pt idx="452">
                  <c:v>3.0018487206590779E-2</c:v>
                </c:pt>
                <c:pt idx="453">
                  <c:v>2.9929544577643932E-2</c:v>
                </c:pt>
                <c:pt idx="454">
                  <c:v>2.9885671569626994E-2</c:v>
                </c:pt>
                <c:pt idx="455">
                  <c:v>3.0475185030986923E-2</c:v>
                </c:pt>
                <c:pt idx="456">
                  <c:v>3.0787309592899201E-2</c:v>
                </c:pt>
                <c:pt idx="457">
                  <c:v>3.0784935161658838E-2</c:v>
                </c:pt>
                <c:pt idx="458">
                  <c:v>3.0735935027934522E-2</c:v>
                </c:pt>
                <c:pt idx="459">
                  <c:v>3.0734745737753991E-2</c:v>
                </c:pt>
                <c:pt idx="460">
                  <c:v>3.0707691953534851E-2</c:v>
                </c:pt>
                <c:pt idx="461">
                  <c:v>3.0542060576661503E-2</c:v>
                </c:pt>
                <c:pt idx="462">
                  <c:v>3.0553115479870253E-2</c:v>
                </c:pt>
                <c:pt idx="463">
                  <c:v>3.0643832134001861E-2</c:v>
                </c:pt>
                <c:pt idx="464">
                  <c:v>3.1205117402302845E-2</c:v>
                </c:pt>
                <c:pt idx="465">
                  <c:v>3.1195115599894917E-2</c:v>
                </c:pt>
                <c:pt idx="466">
                  <c:v>3.2759151155003392E-2</c:v>
                </c:pt>
                <c:pt idx="467">
                  <c:v>3.3267422616835511E-2</c:v>
                </c:pt>
                <c:pt idx="468">
                  <c:v>3.3118350655260038E-2</c:v>
                </c:pt>
                <c:pt idx="469">
                  <c:v>3.3128643946811233E-2</c:v>
                </c:pt>
                <c:pt idx="470">
                  <c:v>3.3619181196624263E-2</c:v>
                </c:pt>
                <c:pt idx="471">
                  <c:v>3.3541031734145882E-2</c:v>
                </c:pt>
                <c:pt idx="472">
                  <c:v>3.3529598471690063E-2</c:v>
                </c:pt>
                <c:pt idx="473">
                  <c:v>3.4030428952067357E-2</c:v>
                </c:pt>
                <c:pt idx="474">
                  <c:v>3.399347950579746E-2</c:v>
                </c:pt>
                <c:pt idx="475">
                  <c:v>3.4097749065281985E-2</c:v>
                </c:pt>
                <c:pt idx="476">
                  <c:v>3.4093987184290388E-2</c:v>
                </c:pt>
                <c:pt idx="477">
                  <c:v>3.3720361612315015E-2</c:v>
                </c:pt>
                <c:pt idx="478">
                  <c:v>3.3745906174151227E-2</c:v>
                </c:pt>
                <c:pt idx="479">
                  <c:v>3.3489927873316672E-2</c:v>
                </c:pt>
                <c:pt idx="480">
                  <c:v>3.3495225616180332E-2</c:v>
                </c:pt>
                <c:pt idx="481">
                  <c:v>3.3480970350570932E-2</c:v>
                </c:pt>
                <c:pt idx="482">
                  <c:v>3.348001326809031E-2</c:v>
                </c:pt>
                <c:pt idx="483">
                  <c:v>3.3536121484649815E-2</c:v>
                </c:pt>
                <c:pt idx="484">
                  <c:v>3.3818052051508701E-2</c:v>
                </c:pt>
                <c:pt idx="485">
                  <c:v>3.3775106703988721E-2</c:v>
                </c:pt>
                <c:pt idx="486">
                  <c:v>3.3736658801352175E-2</c:v>
                </c:pt>
                <c:pt idx="487">
                  <c:v>3.3581988920681129E-2</c:v>
                </c:pt>
                <c:pt idx="488">
                  <c:v>3.3524745484156293E-2</c:v>
                </c:pt>
                <c:pt idx="489">
                  <c:v>3.3559633275321209E-2</c:v>
                </c:pt>
                <c:pt idx="490">
                  <c:v>3.3414785725181938E-2</c:v>
                </c:pt>
                <c:pt idx="491">
                  <c:v>3.3267426317863336E-2</c:v>
                </c:pt>
                <c:pt idx="492">
                  <c:v>3.3163933921933751E-2</c:v>
                </c:pt>
                <c:pt idx="493">
                  <c:v>3.3054999611666601E-2</c:v>
                </c:pt>
                <c:pt idx="494">
                  <c:v>3.3138373027971332E-2</c:v>
                </c:pt>
                <c:pt idx="495">
                  <c:v>3.3113727856593687E-2</c:v>
                </c:pt>
                <c:pt idx="496">
                  <c:v>3.3180279828741943E-2</c:v>
                </c:pt>
                <c:pt idx="497">
                  <c:v>3.3239322547336352E-2</c:v>
                </c:pt>
                <c:pt idx="498">
                  <c:v>3.3290607406734819E-2</c:v>
                </c:pt>
                <c:pt idx="499">
                  <c:v>3.2949139569217321E-2</c:v>
                </c:pt>
                <c:pt idx="500">
                  <c:v>3.3017717689959834E-2</c:v>
                </c:pt>
                <c:pt idx="501">
                  <c:v>3.3079241562756406E-2</c:v>
                </c:pt>
                <c:pt idx="502">
                  <c:v>3.3049884121280758E-2</c:v>
                </c:pt>
                <c:pt idx="503">
                  <c:v>3.2918406947400551E-2</c:v>
                </c:pt>
                <c:pt idx="504">
                  <c:v>3.3568222989605351E-2</c:v>
                </c:pt>
                <c:pt idx="505">
                  <c:v>3.3589016881044736E-2</c:v>
                </c:pt>
                <c:pt idx="506">
                  <c:v>3.3531359161737231E-2</c:v>
                </c:pt>
                <c:pt idx="507">
                  <c:v>3.3591137354195305E-2</c:v>
                </c:pt>
                <c:pt idx="508">
                  <c:v>3.3468337381347149E-2</c:v>
                </c:pt>
                <c:pt idx="509">
                  <c:v>3.3448979249213771E-2</c:v>
                </c:pt>
                <c:pt idx="510">
                  <c:v>3.3444499355652413E-2</c:v>
                </c:pt>
                <c:pt idx="511">
                  <c:v>3.3459298422887473E-2</c:v>
                </c:pt>
                <c:pt idx="512">
                  <c:v>3.3460048236001835E-2</c:v>
                </c:pt>
                <c:pt idx="513">
                  <c:v>3.3496236416193884E-2</c:v>
                </c:pt>
                <c:pt idx="514">
                  <c:v>3.3363518394807348E-2</c:v>
                </c:pt>
                <c:pt idx="515">
                  <c:v>3.3235674319681031E-2</c:v>
                </c:pt>
                <c:pt idx="516">
                  <c:v>3.3143996462675622E-2</c:v>
                </c:pt>
                <c:pt idx="517">
                  <c:v>3.3310216291305365E-2</c:v>
                </c:pt>
                <c:pt idx="518">
                  <c:v>2.9448725564046312E-2</c:v>
                </c:pt>
                <c:pt idx="519">
                  <c:v>2.958725773476184E-2</c:v>
                </c:pt>
                <c:pt idx="520">
                  <c:v>2.9626664888609221E-2</c:v>
                </c:pt>
                <c:pt idx="521">
                  <c:v>2.9308586585924005E-2</c:v>
                </c:pt>
                <c:pt idx="522">
                  <c:v>2.9394874911550049E-2</c:v>
                </c:pt>
                <c:pt idx="523">
                  <c:v>2.919470347410312E-2</c:v>
                </c:pt>
                <c:pt idx="524">
                  <c:v>2.9465585514906224E-2</c:v>
                </c:pt>
                <c:pt idx="525">
                  <c:v>2.9606406192024076E-2</c:v>
                </c:pt>
                <c:pt idx="526">
                  <c:v>2.965929742474066E-2</c:v>
                </c:pt>
                <c:pt idx="527">
                  <c:v>2.9435200370593117E-2</c:v>
                </c:pt>
                <c:pt idx="528">
                  <c:v>2.9520840855374045E-2</c:v>
                </c:pt>
                <c:pt idx="529">
                  <c:v>2.9550176020425482E-2</c:v>
                </c:pt>
                <c:pt idx="530">
                  <c:v>3.0185769760508276E-2</c:v>
                </c:pt>
                <c:pt idx="531">
                  <c:v>3.0188460796962538E-2</c:v>
                </c:pt>
                <c:pt idx="532">
                  <c:v>3.0292446098020065E-2</c:v>
                </c:pt>
                <c:pt idx="533">
                  <c:v>3.0430595784294495E-2</c:v>
                </c:pt>
                <c:pt idx="534">
                  <c:v>3.0426129769501105E-2</c:v>
                </c:pt>
                <c:pt idx="535">
                  <c:v>3.0281135741283261E-2</c:v>
                </c:pt>
                <c:pt idx="536">
                  <c:v>3.0478336738302452E-2</c:v>
                </c:pt>
                <c:pt idx="537">
                  <c:v>3.050137771555041E-2</c:v>
                </c:pt>
                <c:pt idx="538">
                  <c:v>3.0273227511049376E-2</c:v>
                </c:pt>
                <c:pt idx="539">
                  <c:v>2.9733740837763787E-2</c:v>
                </c:pt>
                <c:pt idx="540">
                  <c:v>3.0444994210105717E-2</c:v>
                </c:pt>
                <c:pt idx="541">
                  <c:v>3.0289358829777197E-2</c:v>
                </c:pt>
                <c:pt idx="542">
                  <c:v>3.0030253208656783E-2</c:v>
                </c:pt>
                <c:pt idx="543">
                  <c:v>2.9730521346776964E-2</c:v>
                </c:pt>
                <c:pt idx="544">
                  <c:v>2.9017523673873936E-2</c:v>
                </c:pt>
                <c:pt idx="545">
                  <c:v>2.90091272487253E-2</c:v>
                </c:pt>
                <c:pt idx="546">
                  <c:v>2.9362734518840816E-2</c:v>
                </c:pt>
                <c:pt idx="547">
                  <c:v>2.9353344417940585E-2</c:v>
                </c:pt>
                <c:pt idx="548">
                  <c:v>2.9307741367710916E-2</c:v>
                </c:pt>
                <c:pt idx="549">
                  <c:v>2.9288812711717023E-2</c:v>
                </c:pt>
                <c:pt idx="550">
                  <c:v>2.8930996724766189E-2</c:v>
                </c:pt>
                <c:pt idx="551">
                  <c:v>2.8923523782283918E-2</c:v>
                </c:pt>
                <c:pt idx="552">
                  <c:v>2.8931386796937866E-2</c:v>
                </c:pt>
                <c:pt idx="553">
                  <c:v>2.8646495737817999E-2</c:v>
                </c:pt>
                <c:pt idx="554">
                  <c:v>2.8735771619187663E-2</c:v>
                </c:pt>
                <c:pt idx="555">
                  <c:v>2.8857164291294746E-2</c:v>
                </c:pt>
                <c:pt idx="556">
                  <c:v>2.873861730501448E-2</c:v>
                </c:pt>
                <c:pt idx="557">
                  <c:v>2.847968474429579E-2</c:v>
                </c:pt>
                <c:pt idx="558">
                  <c:v>2.8293664919322555E-2</c:v>
                </c:pt>
                <c:pt idx="559">
                  <c:v>2.8146867958888509E-2</c:v>
                </c:pt>
                <c:pt idx="560">
                  <c:v>2.8142120356728063E-2</c:v>
                </c:pt>
                <c:pt idx="561">
                  <c:v>2.8315513950437542E-2</c:v>
                </c:pt>
                <c:pt idx="562">
                  <c:v>2.8380742061569167E-2</c:v>
                </c:pt>
                <c:pt idx="563">
                  <c:v>2.9786079054543869E-2</c:v>
                </c:pt>
                <c:pt idx="564">
                  <c:v>2.9976496210977935E-2</c:v>
                </c:pt>
                <c:pt idx="565">
                  <c:v>3.018894649291104E-2</c:v>
                </c:pt>
                <c:pt idx="566">
                  <c:v>3.0240843815896562E-2</c:v>
                </c:pt>
                <c:pt idx="567">
                  <c:v>3.0756194866894977E-2</c:v>
                </c:pt>
                <c:pt idx="568">
                  <c:v>3.0708124918939816E-2</c:v>
                </c:pt>
                <c:pt idx="569">
                  <c:v>3.1012041810406465E-2</c:v>
                </c:pt>
                <c:pt idx="570">
                  <c:v>3.126081170109541E-2</c:v>
                </c:pt>
                <c:pt idx="571">
                  <c:v>3.1952463028367135E-2</c:v>
                </c:pt>
                <c:pt idx="572">
                  <c:v>3.1723714780855047E-2</c:v>
                </c:pt>
                <c:pt idx="573">
                  <c:v>3.1780070612965387E-2</c:v>
                </c:pt>
                <c:pt idx="574">
                  <c:v>3.1972831223365958E-2</c:v>
                </c:pt>
                <c:pt idx="575">
                  <c:v>3.2243600135820241E-2</c:v>
                </c:pt>
                <c:pt idx="576">
                  <c:v>3.2082672079696943E-2</c:v>
                </c:pt>
                <c:pt idx="577">
                  <c:v>3.201478237597697E-2</c:v>
                </c:pt>
                <c:pt idx="578">
                  <c:v>3.1979014361371093E-2</c:v>
                </c:pt>
                <c:pt idx="579">
                  <c:v>3.193143162235644E-2</c:v>
                </c:pt>
                <c:pt idx="580">
                  <c:v>3.173799679995426E-2</c:v>
                </c:pt>
                <c:pt idx="581">
                  <c:v>3.1375213284946551E-2</c:v>
                </c:pt>
                <c:pt idx="582">
                  <c:v>3.1366392791308782E-2</c:v>
                </c:pt>
                <c:pt idx="583">
                  <c:v>3.1436669612034375E-2</c:v>
                </c:pt>
                <c:pt idx="584">
                  <c:v>3.1735634016435851E-2</c:v>
                </c:pt>
                <c:pt idx="585">
                  <c:v>3.1627241354037702E-2</c:v>
                </c:pt>
                <c:pt idx="586">
                  <c:v>3.1646476268689765E-2</c:v>
                </c:pt>
                <c:pt idx="587">
                  <c:v>3.1699407513671417E-2</c:v>
                </c:pt>
                <c:pt idx="588">
                  <c:v>3.2307510490102768E-2</c:v>
                </c:pt>
                <c:pt idx="589">
                  <c:v>3.2175650269472909E-2</c:v>
                </c:pt>
                <c:pt idx="590">
                  <c:v>3.1540407581002364E-2</c:v>
                </c:pt>
                <c:pt idx="591">
                  <c:v>3.1816308006857079E-2</c:v>
                </c:pt>
                <c:pt idx="592">
                  <c:v>3.041920445946782E-2</c:v>
                </c:pt>
                <c:pt idx="593">
                  <c:v>2.9958830564649569E-2</c:v>
                </c:pt>
                <c:pt idx="594">
                  <c:v>2.9960809320456413E-2</c:v>
                </c:pt>
                <c:pt idx="595">
                  <c:v>3.0102240491444075E-2</c:v>
                </c:pt>
                <c:pt idx="596">
                  <c:v>2.9916006719045839E-2</c:v>
                </c:pt>
                <c:pt idx="597">
                  <c:v>3.014806466538782E-2</c:v>
                </c:pt>
                <c:pt idx="598">
                  <c:v>3.0229013439632742E-2</c:v>
                </c:pt>
                <c:pt idx="599">
                  <c:v>2.9781466965224795E-2</c:v>
                </c:pt>
                <c:pt idx="600">
                  <c:v>2.9749271852346434E-2</c:v>
                </c:pt>
                <c:pt idx="601">
                  <c:v>2.9717518152589183E-2</c:v>
                </c:pt>
                <c:pt idx="602">
                  <c:v>2.9869692777209456E-2</c:v>
                </c:pt>
                <c:pt idx="603">
                  <c:v>2.9859017533243742E-2</c:v>
                </c:pt>
                <c:pt idx="604">
                  <c:v>2.9951628047677561E-2</c:v>
                </c:pt>
                <c:pt idx="605">
                  <c:v>3.0378318139598796E-2</c:v>
                </c:pt>
                <c:pt idx="606">
                  <c:v>3.0284625119913089E-2</c:v>
                </c:pt>
                <c:pt idx="607">
                  <c:v>3.0208338807755874E-2</c:v>
                </c:pt>
                <c:pt idx="608">
                  <c:v>3.0223865841536399E-2</c:v>
                </c:pt>
                <c:pt idx="609">
                  <c:v>3.0374614454354819E-2</c:v>
                </c:pt>
                <c:pt idx="610">
                  <c:v>3.0429355640129444E-2</c:v>
                </c:pt>
                <c:pt idx="611">
                  <c:v>3.0437068411232185E-2</c:v>
                </c:pt>
                <c:pt idx="612">
                  <c:v>3.0449361412413615E-2</c:v>
                </c:pt>
                <c:pt idx="613">
                  <c:v>3.0817585494804879E-2</c:v>
                </c:pt>
                <c:pt idx="614">
                  <c:v>3.0828629725412903E-2</c:v>
                </c:pt>
                <c:pt idx="615">
                  <c:v>3.0886072922604049E-2</c:v>
                </c:pt>
                <c:pt idx="616">
                  <c:v>3.0921345066133196E-2</c:v>
                </c:pt>
                <c:pt idx="617">
                  <c:v>3.088973981613511E-2</c:v>
                </c:pt>
                <c:pt idx="618">
                  <c:v>3.1095204572700499E-2</c:v>
                </c:pt>
                <c:pt idx="619">
                  <c:v>3.1001057785298543E-2</c:v>
                </c:pt>
                <c:pt idx="620">
                  <c:v>3.1021640663016405E-2</c:v>
                </c:pt>
                <c:pt idx="621">
                  <c:v>3.1000866181238165E-2</c:v>
                </c:pt>
                <c:pt idx="622">
                  <c:v>3.1216286831850706E-2</c:v>
                </c:pt>
                <c:pt idx="623">
                  <c:v>3.3232609546180944E-2</c:v>
                </c:pt>
                <c:pt idx="624">
                  <c:v>3.3086514332887652E-2</c:v>
                </c:pt>
                <c:pt idx="625">
                  <c:v>3.3109522188953522E-2</c:v>
                </c:pt>
                <c:pt idx="626">
                  <c:v>3.3035744043085291E-2</c:v>
                </c:pt>
                <c:pt idx="627">
                  <c:v>3.2916052139176907E-2</c:v>
                </c:pt>
                <c:pt idx="628">
                  <c:v>3.3122175666829914E-2</c:v>
                </c:pt>
                <c:pt idx="629">
                  <c:v>3.317242180374063E-2</c:v>
                </c:pt>
                <c:pt idx="630">
                  <c:v>3.2714683711778027E-2</c:v>
                </c:pt>
                <c:pt idx="631">
                  <c:v>3.270938856393274E-2</c:v>
                </c:pt>
                <c:pt idx="632">
                  <c:v>3.2626998723982746E-2</c:v>
                </c:pt>
                <c:pt idx="633">
                  <c:v>3.2443521611115203E-2</c:v>
                </c:pt>
                <c:pt idx="634">
                  <c:v>3.2548530119950243E-2</c:v>
                </c:pt>
                <c:pt idx="635">
                  <c:v>3.2591308979103312E-2</c:v>
                </c:pt>
                <c:pt idx="636">
                  <c:v>3.2590801360537297E-2</c:v>
                </c:pt>
                <c:pt idx="637">
                  <c:v>3.2581729418068549E-2</c:v>
                </c:pt>
                <c:pt idx="638">
                  <c:v>3.2679277129830778E-2</c:v>
                </c:pt>
                <c:pt idx="639">
                  <c:v>3.2798928475302289E-2</c:v>
                </c:pt>
                <c:pt idx="640">
                  <c:v>3.2871910109935377E-2</c:v>
                </c:pt>
                <c:pt idx="641">
                  <c:v>3.2935979321012165E-2</c:v>
                </c:pt>
                <c:pt idx="642">
                  <c:v>3.3141366350307719E-2</c:v>
                </c:pt>
                <c:pt idx="643">
                  <c:v>3.3148654669132263E-2</c:v>
                </c:pt>
                <c:pt idx="644">
                  <c:v>3.3138758098361372E-2</c:v>
                </c:pt>
                <c:pt idx="645">
                  <c:v>3.2995064838486701E-2</c:v>
                </c:pt>
                <c:pt idx="646">
                  <c:v>3.3208854313968389E-2</c:v>
                </c:pt>
                <c:pt idx="647">
                  <c:v>3.3460427712012658E-2</c:v>
                </c:pt>
                <c:pt idx="648">
                  <c:v>3.3579217153697709E-2</c:v>
                </c:pt>
                <c:pt idx="649">
                  <c:v>3.3755197095865372E-2</c:v>
                </c:pt>
                <c:pt idx="650">
                  <c:v>3.3643658840721055E-2</c:v>
                </c:pt>
                <c:pt idx="651">
                  <c:v>3.3422494209039248E-2</c:v>
                </c:pt>
                <c:pt idx="652">
                  <c:v>3.3326704819425922E-2</c:v>
                </c:pt>
                <c:pt idx="653">
                  <c:v>3.3911106850081196E-2</c:v>
                </c:pt>
                <c:pt idx="654">
                  <c:v>3.3778655429891988E-2</c:v>
                </c:pt>
                <c:pt idx="655">
                  <c:v>3.38123245007221E-2</c:v>
                </c:pt>
                <c:pt idx="656">
                  <c:v>3.349087730074915E-2</c:v>
                </c:pt>
                <c:pt idx="657">
                  <c:v>3.3379843804940371E-2</c:v>
                </c:pt>
                <c:pt idx="658">
                  <c:v>3.3256020876242701E-2</c:v>
                </c:pt>
                <c:pt idx="659">
                  <c:v>3.3129984817800127E-2</c:v>
                </c:pt>
                <c:pt idx="660">
                  <c:v>3.3147809275127914E-2</c:v>
                </c:pt>
                <c:pt idx="661">
                  <c:v>3.3310390898999405E-2</c:v>
                </c:pt>
                <c:pt idx="662">
                  <c:v>3.3093284059752474E-2</c:v>
                </c:pt>
                <c:pt idx="663">
                  <c:v>3.3067877415955856E-2</c:v>
                </c:pt>
                <c:pt idx="664">
                  <c:v>3.3037915876628361E-2</c:v>
                </c:pt>
                <c:pt idx="665">
                  <c:v>3.309250644747723E-2</c:v>
                </c:pt>
                <c:pt idx="666">
                  <c:v>3.2827330927116385E-2</c:v>
                </c:pt>
                <c:pt idx="667">
                  <c:v>3.2808279547567668E-2</c:v>
                </c:pt>
                <c:pt idx="668">
                  <c:v>3.2629005895619248E-2</c:v>
                </c:pt>
                <c:pt idx="669">
                  <c:v>3.2953255095038353E-2</c:v>
                </c:pt>
                <c:pt idx="670">
                  <c:v>3.2893860272244863E-2</c:v>
                </c:pt>
                <c:pt idx="671">
                  <c:v>3.2919179481722183E-2</c:v>
                </c:pt>
                <c:pt idx="672">
                  <c:v>3.302499863356341E-2</c:v>
                </c:pt>
                <c:pt idx="673">
                  <c:v>3.3027399874913224E-2</c:v>
                </c:pt>
                <c:pt idx="674">
                  <c:v>3.3587213972748158E-2</c:v>
                </c:pt>
                <c:pt idx="675">
                  <c:v>3.3635693992786167E-2</c:v>
                </c:pt>
                <c:pt idx="676">
                  <c:v>3.3844992340533897E-2</c:v>
                </c:pt>
                <c:pt idx="677">
                  <c:v>3.3868197818465368E-2</c:v>
                </c:pt>
                <c:pt idx="678">
                  <c:v>3.4036856357764204E-2</c:v>
                </c:pt>
                <c:pt idx="679">
                  <c:v>3.4563924691192939E-2</c:v>
                </c:pt>
                <c:pt idx="680">
                  <c:v>3.4713183644507706E-2</c:v>
                </c:pt>
                <c:pt idx="681">
                  <c:v>3.4615387147611039E-2</c:v>
                </c:pt>
                <c:pt idx="682">
                  <c:v>3.4687577670037564E-2</c:v>
                </c:pt>
                <c:pt idx="683">
                  <c:v>3.4736208976745869E-2</c:v>
                </c:pt>
                <c:pt idx="684">
                  <c:v>3.4697751286696832E-2</c:v>
                </c:pt>
                <c:pt idx="685">
                  <c:v>3.4688264290835921E-2</c:v>
                </c:pt>
                <c:pt idx="686">
                  <c:v>3.4868061354484871E-2</c:v>
                </c:pt>
                <c:pt idx="687">
                  <c:v>3.47477567527033E-2</c:v>
                </c:pt>
                <c:pt idx="688">
                  <c:v>3.4598843586783577E-2</c:v>
                </c:pt>
                <c:pt idx="689">
                  <c:v>3.2842241540543667E-2</c:v>
                </c:pt>
                <c:pt idx="690">
                  <c:v>3.263292015427121E-2</c:v>
                </c:pt>
                <c:pt idx="691">
                  <c:v>3.2249545536356727E-2</c:v>
                </c:pt>
                <c:pt idx="692">
                  <c:v>3.2220132953855569E-2</c:v>
                </c:pt>
                <c:pt idx="693">
                  <c:v>3.2054681169436397E-2</c:v>
                </c:pt>
                <c:pt idx="694">
                  <c:v>3.220933710745158E-2</c:v>
                </c:pt>
                <c:pt idx="695">
                  <c:v>3.1533144414230108E-2</c:v>
                </c:pt>
                <c:pt idx="696">
                  <c:v>3.1556007616425366E-2</c:v>
                </c:pt>
                <c:pt idx="697">
                  <c:v>3.1254556784263671E-2</c:v>
                </c:pt>
                <c:pt idx="698">
                  <c:v>3.1299180541771061E-2</c:v>
                </c:pt>
                <c:pt idx="699">
                  <c:v>3.1209384383786003E-2</c:v>
                </c:pt>
                <c:pt idx="700">
                  <c:v>3.0998718348235667E-2</c:v>
                </c:pt>
                <c:pt idx="701">
                  <c:v>3.019593099809938E-2</c:v>
                </c:pt>
                <c:pt idx="702">
                  <c:v>3.02956931899056E-2</c:v>
                </c:pt>
                <c:pt idx="703">
                  <c:v>3.0347159094746751E-2</c:v>
                </c:pt>
                <c:pt idx="704">
                  <c:v>3.0359541551173732E-2</c:v>
                </c:pt>
                <c:pt idx="705">
                  <c:v>3.0380197046727387E-2</c:v>
                </c:pt>
                <c:pt idx="706">
                  <c:v>3.0364279054621142E-2</c:v>
                </c:pt>
                <c:pt idx="707">
                  <c:v>3.0792485067872296E-2</c:v>
                </c:pt>
                <c:pt idx="708">
                  <c:v>3.0831971866489654E-2</c:v>
                </c:pt>
                <c:pt idx="709">
                  <c:v>3.0776276191324694E-2</c:v>
                </c:pt>
                <c:pt idx="710">
                  <c:v>3.0401176265260951E-2</c:v>
                </c:pt>
                <c:pt idx="711">
                  <c:v>3.0548504042711661E-2</c:v>
                </c:pt>
                <c:pt idx="712">
                  <c:v>3.0681100982361559E-2</c:v>
                </c:pt>
                <c:pt idx="713">
                  <c:v>3.0703455400605286E-2</c:v>
                </c:pt>
                <c:pt idx="714">
                  <c:v>3.0506125443526814E-2</c:v>
                </c:pt>
                <c:pt idx="715">
                  <c:v>3.053045066416489E-2</c:v>
                </c:pt>
                <c:pt idx="716">
                  <c:v>3.054597129517736E-2</c:v>
                </c:pt>
                <c:pt idx="717">
                  <c:v>3.0449165753790128E-2</c:v>
                </c:pt>
                <c:pt idx="718">
                  <c:v>3.0447566858368295E-2</c:v>
                </c:pt>
                <c:pt idx="719">
                  <c:v>3.0429601691648451E-2</c:v>
                </c:pt>
                <c:pt idx="720">
                  <c:v>3.0434487557978077E-2</c:v>
                </c:pt>
                <c:pt idx="721">
                  <c:v>3.035547070362583E-2</c:v>
                </c:pt>
                <c:pt idx="722">
                  <c:v>3.0300313989478609E-2</c:v>
                </c:pt>
                <c:pt idx="723">
                  <c:v>3.0289808120597051E-2</c:v>
                </c:pt>
                <c:pt idx="724">
                  <c:v>3.0228775682661101E-2</c:v>
                </c:pt>
                <c:pt idx="725">
                  <c:v>3.0269604484187952E-2</c:v>
                </c:pt>
                <c:pt idx="726">
                  <c:v>3.0257562132676726E-2</c:v>
                </c:pt>
                <c:pt idx="727">
                  <c:v>3.025703016671091E-2</c:v>
                </c:pt>
                <c:pt idx="728">
                  <c:v>3.0243592588257241E-2</c:v>
                </c:pt>
                <c:pt idx="729">
                  <c:v>3.0122288326923083E-2</c:v>
                </c:pt>
                <c:pt idx="730">
                  <c:v>3.0445203854927522E-2</c:v>
                </c:pt>
                <c:pt idx="731">
                  <c:v>3.0325511835023418E-2</c:v>
                </c:pt>
                <c:pt idx="732">
                  <c:v>3.0312090189989725E-2</c:v>
                </c:pt>
                <c:pt idx="733">
                  <c:v>3.0470464736912471E-2</c:v>
                </c:pt>
                <c:pt idx="734">
                  <c:v>3.0461250553730442E-2</c:v>
                </c:pt>
                <c:pt idx="735">
                  <c:v>3.0426151899150617E-2</c:v>
                </c:pt>
                <c:pt idx="736">
                  <c:v>3.025123771356315E-2</c:v>
                </c:pt>
                <c:pt idx="737">
                  <c:v>3.0109656573479582E-2</c:v>
                </c:pt>
                <c:pt idx="738">
                  <c:v>3.0107582891583346E-2</c:v>
                </c:pt>
                <c:pt idx="739">
                  <c:v>2.9774923842618272E-2</c:v>
                </c:pt>
                <c:pt idx="740">
                  <c:v>3.0364554034327737E-2</c:v>
                </c:pt>
                <c:pt idx="741">
                  <c:v>3.02984734108371E-2</c:v>
                </c:pt>
                <c:pt idx="742">
                  <c:v>3.0318487470520246E-2</c:v>
                </c:pt>
                <c:pt idx="743">
                  <c:v>3.0318197233315157E-2</c:v>
                </c:pt>
                <c:pt idx="744">
                  <c:v>3.0248682912720516E-2</c:v>
                </c:pt>
                <c:pt idx="745">
                  <c:v>3.0208444698190683E-2</c:v>
                </c:pt>
                <c:pt idx="746">
                  <c:v>3.0461939268281953E-2</c:v>
                </c:pt>
                <c:pt idx="747">
                  <c:v>3.0469270462514624E-2</c:v>
                </c:pt>
                <c:pt idx="748">
                  <c:v>3.0148137581383527E-2</c:v>
                </c:pt>
                <c:pt idx="749">
                  <c:v>2.7782569407037678E-2</c:v>
                </c:pt>
                <c:pt idx="750">
                  <c:v>2.7784420606482261E-2</c:v>
                </c:pt>
                <c:pt idx="751">
                  <c:v>2.7970435813434728E-2</c:v>
                </c:pt>
                <c:pt idx="752">
                  <c:v>2.7948655841933439E-2</c:v>
                </c:pt>
                <c:pt idx="753">
                  <c:v>2.7962331806872076E-2</c:v>
                </c:pt>
                <c:pt idx="754">
                  <c:v>2.7880873461129222E-2</c:v>
                </c:pt>
                <c:pt idx="755">
                  <c:v>2.7811565943778354E-2</c:v>
                </c:pt>
                <c:pt idx="756">
                  <c:v>2.7882418846635244E-2</c:v>
                </c:pt>
                <c:pt idx="757">
                  <c:v>2.7890965151412071E-2</c:v>
                </c:pt>
                <c:pt idx="758">
                  <c:v>2.78607309903115E-2</c:v>
                </c:pt>
                <c:pt idx="759">
                  <c:v>2.7893739642232997E-2</c:v>
                </c:pt>
                <c:pt idx="760">
                  <c:v>2.7947683032250595E-2</c:v>
                </c:pt>
                <c:pt idx="761">
                  <c:v>2.7874885286700259E-2</c:v>
                </c:pt>
                <c:pt idx="762">
                  <c:v>2.7876308694142881E-2</c:v>
                </c:pt>
                <c:pt idx="763">
                  <c:v>2.8015252659760473E-2</c:v>
                </c:pt>
                <c:pt idx="764">
                  <c:v>2.7877776889358059E-2</c:v>
                </c:pt>
                <c:pt idx="765">
                  <c:v>2.7621777976483554E-2</c:v>
                </c:pt>
                <c:pt idx="766">
                  <c:v>2.7531252468146732E-2</c:v>
                </c:pt>
                <c:pt idx="767">
                  <c:v>2.7693922961758183E-2</c:v>
                </c:pt>
                <c:pt idx="768">
                  <c:v>2.8136590864571077E-2</c:v>
                </c:pt>
                <c:pt idx="769">
                  <c:v>2.8520800127125025E-2</c:v>
                </c:pt>
                <c:pt idx="770">
                  <c:v>2.8523830886447249E-2</c:v>
                </c:pt>
                <c:pt idx="771">
                  <c:v>2.8578044874230952E-2</c:v>
                </c:pt>
                <c:pt idx="772">
                  <c:v>2.8382055960012996E-2</c:v>
                </c:pt>
                <c:pt idx="773">
                  <c:v>2.7939230622816294E-2</c:v>
                </c:pt>
                <c:pt idx="774">
                  <c:v>2.7775575145103027E-2</c:v>
                </c:pt>
                <c:pt idx="775">
                  <c:v>2.8507362230127242E-2</c:v>
                </c:pt>
                <c:pt idx="776">
                  <c:v>2.8275571291443483E-2</c:v>
                </c:pt>
                <c:pt idx="777">
                  <c:v>2.8316661117476136E-2</c:v>
                </c:pt>
                <c:pt idx="778">
                  <c:v>2.8247628259560575E-2</c:v>
                </c:pt>
                <c:pt idx="779">
                  <c:v>2.7443343897801526E-2</c:v>
                </c:pt>
                <c:pt idx="780">
                  <c:v>2.7392866025615817E-2</c:v>
                </c:pt>
                <c:pt idx="781">
                  <c:v>2.7335736380608384E-2</c:v>
                </c:pt>
                <c:pt idx="782">
                  <c:v>2.7526110595455289E-2</c:v>
                </c:pt>
                <c:pt idx="783">
                  <c:v>2.7716009791829286E-2</c:v>
                </c:pt>
                <c:pt idx="784">
                  <c:v>2.7662238975565735E-2</c:v>
                </c:pt>
                <c:pt idx="785">
                  <c:v>2.7655483890217967E-2</c:v>
                </c:pt>
                <c:pt idx="786">
                  <c:v>2.7766225417888236E-2</c:v>
                </c:pt>
                <c:pt idx="787">
                  <c:v>2.769508307564407E-2</c:v>
                </c:pt>
                <c:pt idx="788">
                  <c:v>2.7716524130064885E-2</c:v>
                </c:pt>
                <c:pt idx="789">
                  <c:v>2.7802189370701568E-2</c:v>
                </c:pt>
                <c:pt idx="790">
                  <c:v>2.7881859277299796E-2</c:v>
                </c:pt>
                <c:pt idx="791">
                  <c:v>2.812220326277751E-2</c:v>
                </c:pt>
                <c:pt idx="792">
                  <c:v>2.7810574690602483E-2</c:v>
                </c:pt>
                <c:pt idx="793">
                  <c:v>2.8033254865718692E-2</c:v>
                </c:pt>
                <c:pt idx="794">
                  <c:v>2.8070131460546963E-2</c:v>
                </c:pt>
                <c:pt idx="795">
                  <c:v>2.8035525415441333E-2</c:v>
                </c:pt>
                <c:pt idx="796">
                  <c:v>2.8052587714654253E-2</c:v>
                </c:pt>
                <c:pt idx="797">
                  <c:v>2.8104732051872545E-2</c:v>
                </c:pt>
                <c:pt idx="798">
                  <c:v>2.8037681285934549E-2</c:v>
                </c:pt>
                <c:pt idx="799">
                  <c:v>2.8037941377708951E-2</c:v>
                </c:pt>
                <c:pt idx="800">
                  <c:v>2.7445071687269274E-2</c:v>
                </c:pt>
                <c:pt idx="801">
                  <c:v>2.7446929618907229E-2</c:v>
                </c:pt>
                <c:pt idx="802">
                  <c:v>2.7866354941733951E-2</c:v>
                </c:pt>
                <c:pt idx="803">
                  <c:v>2.8129354455899126E-2</c:v>
                </c:pt>
                <c:pt idx="804">
                  <c:v>2.7958235147399035E-2</c:v>
                </c:pt>
                <c:pt idx="805">
                  <c:v>2.7117124988715886E-2</c:v>
                </c:pt>
                <c:pt idx="806">
                  <c:v>2.6805493888286642E-2</c:v>
                </c:pt>
                <c:pt idx="807">
                  <c:v>2.6723086680817822E-2</c:v>
                </c:pt>
                <c:pt idx="808">
                  <c:v>2.6659715797348393E-2</c:v>
                </c:pt>
                <c:pt idx="809">
                  <c:v>2.6512668126775364E-2</c:v>
                </c:pt>
                <c:pt idx="810">
                  <c:v>2.6808134479416781E-2</c:v>
                </c:pt>
                <c:pt idx="811">
                  <c:v>2.6677554766845385E-2</c:v>
                </c:pt>
                <c:pt idx="812">
                  <c:v>2.6474869590809913E-2</c:v>
                </c:pt>
                <c:pt idx="813">
                  <c:v>2.6448773348006716E-2</c:v>
                </c:pt>
                <c:pt idx="814">
                  <c:v>2.6629716599928337E-2</c:v>
                </c:pt>
                <c:pt idx="815">
                  <c:v>2.6629287761701894E-2</c:v>
                </c:pt>
                <c:pt idx="816">
                  <c:v>2.6592751970706974E-2</c:v>
                </c:pt>
                <c:pt idx="817">
                  <c:v>2.6580222241696965E-2</c:v>
                </c:pt>
                <c:pt idx="818">
                  <c:v>2.6574966273903464E-2</c:v>
                </c:pt>
                <c:pt idx="819">
                  <c:v>2.6488294959144947E-2</c:v>
                </c:pt>
                <c:pt idx="820">
                  <c:v>2.63716378166651E-2</c:v>
                </c:pt>
                <c:pt idx="821">
                  <c:v>2.639376822593327E-2</c:v>
                </c:pt>
                <c:pt idx="822">
                  <c:v>2.6344615989366958E-2</c:v>
                </c:pt>
                <c:pt idx="823">
                  <c:v>2.6098809663715396E-2</c:v>
                </c:pt>
                <c:pt idx="824">
                  <c:v>2.6486954122819421E-2</c:v>
                </c:pt>
                <c:pt idx="825">
                  <c:v>2.6346661669222587E-2</c:v>
                </c:pt>
                <c:pt idx="826">
                  <c:v>2.6281594822212449E-2</c:v>
                </c:pt>
                <c:pt idx="827">
                  <c:v>2.618496381969658E-2</c:v>
                </c:pt>
                <c:pt idx="828">
                  <c:v>2.6236913826376874E-2</c:v>
                </c:pt>
                <c:pt idx="829">
                  <c:v>2.6095074923323077E-2</c:v>
                </c:pt>
                <c:pt idx="830">
                  <c:v>2.6066321852089014E-2</c:v>
                </c:pt>
                <c:pt idx="831">
                  <c:v>2.6103597231926619E-2</c:v>
                </c:pt>
                <c:pt idx="832">
                  <c:v>2.6111273886719778E-2</c:v>
                </c:pt>
                <c:pt idx="833">
                  <c:v>2.5613820919340669E-2</c:v>
                </c:pt>
                <c:pt idx="834">
                  <c:v>2.569135489438755E-2</c:v>
                </c:pt>
                <c:pt idx="835">
                  <c:v>2.5718221923063989E-2</c:v>
                </c:pt>
                <c:pt idx="836">
                  <c:v>2.5378606833510044E-2</c:v>
                </c:pt>
                <c:pt idx="837">
                  <c:v>2.5579130070217854E-2</c:v>
                </c:pt>
                <c:pt idx="838">
                  <c:v>2.5555781596680906E-2</c:v>
                </c:pt>
                <c:pt idx="839">
                  <c:v>2.5356546998250473E-2</c:v>
                </c:pt>
                <c:pt idx="840">
                  <c:v>2.5398193764581873E-2</c:v>
                </c:pt>
                <c:pt idx="841">
                  <c:v>2.5818515686486507E-2</c:v>
                </c:pt>
                <c:pt idx="842">
                  <c:v>2.6146039703508279E-2</c:v>
                </c:pt>
                <c:pt idx="843">
                  <c:v>2.6145505649171754E-2</c:v>
                </c:pt>
                <c:pt idx="844">
                  <c:v>2.627241855291421E-2</c:v>
                </c:pt>
                <c:pt idx="845">
                  <c:v>2.6293157844089241E-2</c:v>
                </c:pt>
                <c:pt idx="846">
                  <c:v>2.6262364721749573E-2</c:v>
                </c:pt>
                <c:pt idx="847">
                  <c:v>2.6391243523767722E-2</c:v>
                </c:pt>
                <c:pt idx="848">
                  <c:v>2.6582509086901483E-2</c:v>
                </c:pt>
                <c:pt idx="849">
                  <c:v>2.6580537949219989E-2</c:v>
                </c:pt>
                <c:pt idx="850">
                  <c:v>2.6828327674835919E-2</c:v>
                </c:pt>
                <c:pt idx="851">
                  <c:v>2.6810635241528161E-2</c:v>
                </c:pt>
                <c:pt idx="852">
                  <c:v>2.6914480901959519E-2</c:v>
                </c:pt>
                <c:pt idx="853">
                  <c:v>2.6907615956774177E-2</c:v>
                </c:pt>
                <c:pt idx="854">
                  <c:v>2.6528692257539798E-2</c:v>
                </c:pt>
                <c:pt idx="855">
                  <c:v>2.6470550196153558E-2</c:v>
                </c:pt>
                <c:pt idx="856">
                  <c:v>2.6138602626891553E-2</c:v>
                </c:pt>
                <c:pt idx="857">
                  <c:v>2.6074242766198845E-2</c:v>
                </c:pt>
                <c:pt idx="858">
                  <c:v>2.6098489860874957E-2</c:v>
                </c:pt>
                <c:pt idx="859">
                  <c:v>2.5952129905287384E-2</c:v>
                </c:pt>
                <c:pt idx="860">
                  <c:v>2.598422817273624E-2</c:v>
                </c:pt>
                <c:pt idx="861">
                  <c:v>2.6265145747111498E-2</c:v>
                </c:pt>
                <c:pt idx="862">
                  <c:v>2.6285974971395835E-2</c:v>
                </c:pt>
                <c:pt idx="863">
                  <c:v>2.6386545504199971E-2</c:v>
                </c:pt>
                <c:pt idx="864">
                  <c:v>2.6361966011337581E-2</c:v>
                </c:pt>
                <c:pt idx="865">
                  <c:v>2.6245132188577259E-2</c:v>
                </c:pt>
                <c:pt idx="866">
                  <c:v>2.6027771994877956E-2</c:v>
                </c:pt>
                <c:pt idx="867">
                  <c:v>2.6016193808495233E-2</c:v>
                </c:pt>
                <c:pt idx="868">
                  <c:v>2.6217166305688051E-2</c:v>
                </c:pt>
                <c:pt idx="869">
                  <c:v>2.6572732814550654E-2</c:v>
                </c:pt>
                <c:pt idx="870">
                  <c:v>2.6903995654388259E-2</c:v>
                </c:pt>
                <c:pt idx="871">
                  <c:v>2.6904590161306214E-2</c:v>
                </c:pt>
                <c:pt idx="872">
                  <c:v>2.6720280845370342E-2</c:v>
                </c:pt>
                <c:pt idx="873">
                  <c:v>2.6739291290638137E-2</c:v>
                </c:pt>
                <c:pt idx="874">
                  <c:v>2.7066228229124693E-2</c:v>
                </c:pt>
                <c:pt idx="875">
                  <c:v>2.7125775760205837E-2</c:v>
                </c:pt>
                <c:pt idx="876">
                  <c:v>2.7135766503865847E-2</c:v>
                </c:pt>
                <c:pt idx="877">
                  <c:v>2.7034999649202668E-2</c:v>
                </c:pt>
                <c:pt idx="878">
                  <c:v>2.7049477410432558E-2</c:v>
                </c:pt>
                <c:pt idx="879">
                  <c:v>2.705399330778328E-2</c:v>
                </c:pt>
                <c:pt idx="880">
                  <c:v>2.7013181058209827E-2</c:v>
                </c:pt>
                <c:pt idx="881">
                  <c:v>2.7420504276362018E-2</c:v>
                </c:pt>
                <c:pt idx="882">
                  <c:v>2.7370699077324097E-2</c:v>
                </c:pt>
                <c:pt idx="883">
                  <c:v>2.7449348310571043E-2</c:v>
                </c:pt>
                <c:pt idx="884">
                  <c:v>2.7524950059451131E-2</c:v>
                </c:pt>
                <c:pt idx="885">
                  <c:v>2.7513725658035258E-2</c:v>
                </c:pt>
                <c:pt idx="886">
                  <c:v>2.7443699269584822E-2</c:v>
                </c:pt>
                <c:pt idx="887">
                  <c:v>2.73852485564712E-2</c:v>
                </c:pt>
                <c:pt idx="888">
                  <c:v>2.7454592897582911E-2</c:v>
                </c:pt>
                <c:pt idx="889">
                  <c:v>2.7424873764858665E-2</c:v>
                </c:pt>
                <c:pt idx="890">
                  <c:v>2.7400249924463237E-2</c:v>
                </c:pt>
                <c:pt idx="891">
                  <c:v>2.7434471974832269E-2</c:v>
                </c:pt>
                <c:pt idx="892">
                  <c:v>2.7489596033451084E-2</c:v>
                </c:pt>
                <c:pt idx="893">
                  <c:v>2.7196821019343467E-2</c:v>
                </c:pt>
                <c:pt idx="894">
                  <c:v>2.6684381156296639E-2</c:v>
                </c:pt>
                <c:pt idx="895">
                  <c:v>2.6110358776796027E-2</c:v>
                </c:pt>
                <c:pt idx="896">
                  <c:v>2.6115825270493116E-2</c:v>
                </c:pt>
                <c:pt idx="897">
                  <c:v>2.6191368173396724E-2</c:v>
                </c:pt>
                <c:pt idx="898">
                  <c:v>2.607782248889658E-2</c:v>
                </c:pt>
                <c:pt idx="899">
                  <c:v>2.6333872526844677E-2</c:v>
                </c:pt>
                <c:pt idx="900">
                  <c:v>2.6367749694242E-2</c:v>
                </c:pt>
                <c:pt idx="901">
                  <c:v>2.5613826413177099E-2</c:v>
                </c:pt>
                <c:pt idx="902">
                  <c:v>2.5720907947211415E-2</c:v>
                </c:pt>
                <c:pt idx="903">
                  <c:v>2.7947522702425537E-2</c:v>
                </c:pt>
                <c:pt idx="904">
                  <c:v>2.7946792549067387E-2</c:v>
                </c:pt>
                <c:pt idx="905">
                  <c:v>2.8174500058072063E-2</c:v>
                </c:pt>
                <c:pt idx="906">
                  <c:v>2.8014832750592959E-2</c:v>
                </c:pt>
                <c:pt idx="907">
                  <c:v>2.8043341210575341E-2</c:v>
                </c:pt>
                <c:pt idx="908">
                  <c:v>2.7859974152645753E-2</c:v>
                </c:pt>
                <c:pt idx="909">
                  <c:v>2.7655976017246103E-2</c:v>
                </c:pt>
                <c:pt idx="910">
                  <c:v>2.7656337768730836E-2</c:v>
                </c:pt>
                <c:pt idx="911">
                  <c:v>2.7653627783958221E-2</c:v>
                </c:pt>
                <c:pt idx="912">
                  <c:v>2.7526712859444611E-2</c:v>
                </c:pt>
                <c:pt idx="913">
                  <c:v>2.7589358566868023E-2</c:v>
                </c:pt>
                <c:pt idx="914">
                  <c:v>2.7513790520174376E-2</c:v>
                </c:pt>
                <c:pt idx="915">
                  <c:v>2.7474669586198423E-2</c:v>
                </c:pt>
                <c:pt idx="916">
                  <c:v>2.7448385482791271E-2</c:v>
                </c:pt>
                <c:pt idx="917">
                  <c:v>2.7307814516464891E-2</c:v>
                </c:pt>
                <c:pt idx="918">
                  <c:v>2.7138093148603756E-2</c:v>
                </c:pt>
                <c:pt idx="919">
                  <c:v>2.7052100139088132E-2</c:v>
                </c:pt>
                <c:pt idx="920">
                  <c:v>2.6967417690915055E-2</c:v>
                </c:pt>
                <c:pt idx="921">
                  <c:v>2.6832250674457346E-2</c:v>
                </c:pt>
                <c:pt idx="922">
                  <c:v>2.697471132280416E-2</c:v>
                </c:pt>
                <c:pt idx="923">
                  <c:v>2.7006442240532877E-2</c:v>
                </c:pt>
                <c:pt idx="924">
                  <c:v>2.6843305604017865E-2</c:v>
                </c:pt>
                <c:pt idx="925">
                  <c:v>2.7080715143100419E-2</c:v>
                </c:pt>
                <c:pt idx="926">
                  <c:v>2.7092981923276856E-2</c:v>
                </c:pt>
                <c:pt idx="927">
                  <c:v>2.7120357769024311E-2</c:v>
                </c:pt>
                <c:pt idx="928">
                  <c:v>2.7114062214982384E-2</c:v>
                </c:pt>
                <c:pt idx="929">
                  <c:v>2.6842697823403965E-2</c:v>
                </c:pt>
                <c:pt idx="930">
                  <c:v>2.6770861676522133E-2</c:v>
                </c:pt>
                <c:pt idx="931">
                  <c:v>2.6811541392967545E-2</c:v>
                </c:pt>
                <c:pt idx="932">
                  <c:v>2.7034382905680714E-2</c:v>
                </c:pt>
                <c:pt idx="933">
                  <c:v>2.7085400743406155E-2</c:v>
                </c:pt>
                <c:pt idx="934">
                  <c:v>2.7186791284471924E-2</c:v>
                </c:pt>
                <c:pt idx="935">
                  <c:v>2.7183024036052023E-2</c:v>
                </c:pt>
                <c:pt idx="936">
                  <c:v>2.7051968236872781E-2</c:v>
                </c:pt>
                <c:pt idx="937">
                  <c:v>2.7002775945933557E-2</c:v>
                </c:pt>
                <c:pt idx="938">
                  <c:v>2.7283094894548606E-2</c:v>
                </c:pt>
                <c:pt idx="939">
                  <c:v>2.7328553757442552E-2</c:v>
                </c:pt>
                <c:pt idx="940">
                  <c:v>2.7200475448282954E-2</c:v>
                </c:pt>
                <c:pt idx="941">
                  <c:v>2.7171409786077357E-2</c:v>
                </c:pt>
                <c:pt idx="942">
                  <c:v>2.7313639424270498E-2</c:v>
                </c:pt>
                <c:pt idx="943">
                  <c:v>2.7517060008145695E-2</c:v>
                </c:pt>
                <c:pt idx="944">
                  <c:v>2.7918625325022525E-2</c:v>
                </c:pt>
                <c:pt idx="945">
                  <c:v>2.8090194153711435E-2</c:v>
                </c:pt>
                <c:pt idx="946">
                  <c:v>2.8034313077208401E-2</c:v>
                </c:pt>
                <c:pt idx="947">
                  <c:v>2.7993478645338299E-2</c:v>
                </c:pt>
                <c:pt idx="948">
                  <c:v>2.796370097411013E-2</c:v>
                </c:pt>
                <c:pt idx="949">
                  <c:v>2.8000829496450906E-2</c:v>
                </c:pt>
                <c:pt idx="950">
                  <c:v>2.7529832253142067E-2</c:v>
                </c:pt>
                <c:pt idx="951">
                  <c:v>2.7462419111324091E-2</c:v>
                </c:pt>
                <c:pt idx="952">
                  <c:v>2.7445216394721115E-2</c:v>
                </c:pt>
                <c:pt idx="953">
                  <c:v>2.7615647273703071E-2</c:v>
                </c:pt>
                <c:pt idx="954">
                  <c:v>2.7917517709646428E-2</c:v>
                </c:pt>
                <c:pt idx="955">
                  <c:v>2.8169174365659837E-2</c:v>
                </c:pt>
                <c:pt idx="956">
                  <c:v>2.8279358031685225E-2</c:v>
                </c:pt>
                <c:pt idx="957">
                  <c:v>2.8185723316196166E-2</c:v>
                </c:pt>
                <c:pt idx="958">
                  <c:v>2.8328733517414207E-2</c:v>
                </c:pt>
                <c:pt idx="959">
                  <c:v>2.8340517791767803E-2</c:v>
                </c:pt>
                <c:pt idx="960">
                  <c:v>2.8225514432499585E-2</c:v>
                </c:pt>
                <c:pt idx="961">
                  <c:v>2.8185223971447883E-2</c:v>
                </c:pt>
                <c:pt idx="962">
                  <c:v>2.8264570350089037E-2</c:v>
                </c:pt>
                <c:pt idx="963">
                  <c:v>2.81800322794067E-2</c:v>
                </c:pt>
                <c:pt idx="964">
                  <c:v>2.8103448624608306E-2</c:v>
                </c:pt>
                <c:pt idx="965">
                  <c:v>2.9564265196885302E-2</c:v>
                </c:pt>
                <c:pt idx="966">
                  <c:v>2.9618592894769445E-2</c:v>
                </c:pt>
                <c:pt idx="967">
                  <c:v>2.9325165349215788E-2</c:v>
                </c:pt>
                <c:pt idx="968">
                  <c:v>2.8902398425664593E-2</c:v>
                </c:pt>
                <c:pt idx="969">
                  <c:v>2.8901808950528261E-2</c:v>
                </c:pt>
                <c:pt idx="970">
                  <c:v>2.8796439931374731E-2</c:v>
                </c:pt>
                <c:pt idx="971">
                  <c:v>2.8900901805053312E-2</c:v>
                </c:pt>
                <c:pt idx="972">
                  <c:v>2.9283325694069481E-2</c:v>
                </c:pt>
                <c:pt idx="973">
                  <c:v>2.9080084241323301E-2</c:v>
                </c:pt>
                <c:pt idx="974">
                  <c:v>2.9105848525270327E-2</c:v>
                </c:pt>
                <c:pt idx="975">
                  <c:v>2.9302885133569309E-2</c:v>
                </c:pt>
                <c:pt idx="976">
                  <c:v>2.9164338429810421E-2</c:v>
                </c:pt>
                <c:pt idx="977">
                  <c:v>2.9150397235168459E-2</c:v>
                </c:pt>
                <c:pt idx="978">
                  <c:v>2.9247373969615877E-2</c:v>
                </c:pt>
                <c:pt idx="979">
                  <c:v>2.9232465711912039E-2</c:v>
                </c:pt>
                <c:pt idx="980">
                  <c:v>2.9432006672426753E-2</c:v>
                </c:pt>
                <c:pt idx="981">
                  <c:v>2.9723281941218621E-2</c:v>
                </c:pt>
                <c:pt idx="982">
                  <c:v>2.9678307944576633E-2</c:v>
                </c:pt>
                <c:pt idx="983">
                  <c:v>2.9679749302763087E-2</c:v>
                </c:pt>
                <c:pt idx="984">
                  <c:v>2.9816612675172351E-2</c:v>
                </c:pt>
                <c:pt idx="985">
                  <c:v>2.9809084116997855E-2</c:v>
                </c:pt>
                <c:pt idx="986">
                  <c:v>2.986368035516564E-2</c:v>
                </c:pt>
                <c:pt idx="987">
                  <c:v>2.9687153049396259E-2</c:v>
                </c:pt>
                <c:pt idx="988">
                  <c:v>2.9674696033206143E-2</c:v>
                </c:pt>
                <c:pt idx="989">
                  <c:v>2.9667279786962028E-2</c:v>
                </c:pt>
                <c:pt idx="990">
                  <c:v>2.9728648802772449E-2</c:v>
                </c:pt>
                <c:pt idx="991">
                  <c:v>3.0156149404005881E-2</c:v>
                </c:pt>
                <c:pt idx="992">
                  <c:v>3.0191675822635617E-2</c:v>
                </c:pt>
                <c:pt idx="993">
                  <c:v>3.0331749504484327E-2</c:v>
                </c:pt>
                <c:pt idx="994">
                  <c:v>3.0246764745381551E-2</c:v>
                </c:pt>
                <c:pt idx="995">
                  <c:v>3.0043517579595638E-2</c:v>
                </c:pt>
                <c:pt idx="996">
                  <c:v>2.973466853644896E-2</c:v>
                </c:pt>
                <c:pt idx="997">
                  <c:v>2.9731587661242034E-2</c:v>
                </c:pt>
                <c:pt idx="998">
                  <c:v>2.9751992666096166E-2</c:v>
                </c:pt>
                <c:pt idx="999">
                  <c:v>2.9795213383252091E-2</c:v>
                </c:pt>
                <c:pt idx="1000">
                  <c:v>3.001989311051886E-2</c:v>
                </c:pt>
                <c:pt idx="1001">
                  <c:v>2.989945338241674E-2</c:v>
                </c:pt>
                <c:pt idx="1002">
                  <c:v>2.9961659524085266E-2</c:v>
                </c:pt>
                <c:pt idx="1003">
                  <c:v>2.9689200183942898E-2</c:v>
                </c:pt>
                <c:pt idx="1004">
                  <c:v>3.0047898727809306E-2</c:v>
                </c:pt>
                <c:pt idx="1005">
                  <c:v>3.0697826002413709E-2</c:v>
                </c:pt>
                <c:pt idx="1006">
                  <c:v>3.0750108856116908E-2</c:v>
                </c:pt>
                <c:pt idx="1007">
                  <c:v>3.0299436556272718E-2</c:v>
                </c:pt>
                <c:pt idx="1008">
                  <c:v>3.0322422966841091E-2</c:v>
                </c:pt>
                <c:pt idx="1009">
                  <c:v>3.0018151782251288E-2</c:v>
                </c:pt>
                <c:pt idx="1010">
                  <c:v>3.0162484221307174E-2</c:v>
                </c:pt>
                <c:pt idx="1011">
                  <c:v>3.0286706574453478E-2</c:v>
                </c:pt>
                <c:pt idx="1012">
                  <c:v>3.0349505559205566E-2</c:v>
                </c:pt>
                <c:pt idx="1013">
                  <c:v>3.0286429053916004E-2</c:v>
                </c:pt>
                <c:pt idx="1014">
                  <c:v>3.0227463310251224E-2</c:v>
                </c:pt>
                <c:pt idx="1015">
                  <c:v>3.0227467738592827E-2</c:v>
                </c:pt>
                <c:pt idx="1016">
                  <c:v>3.0299607400704205E-2</c:v>
                </c:pt>
                <c:pt idx="1017">
                  <c:v>3.0326539551611308E-2</c:v>
                </c:pt>
                <c:pt idx="1018">
                  <c:v>3.049419539877854E-2</c:v>
                </c:pt>
                <c:pt idx="1019">
                  <c:v>3.0555591490133632E-2</c:v>
                </c:pt>
                <c:pt idx="1020">
                  <c:v>3.0546367396461965E-2</c:v>
                </c:pt>
                <c:pt idx="1021">
                  <c:v>3.0527254818262309E-2</c:v>
                </c:pt>
                <c:pt idx="1022">
                  <c:v>3.0520017369195983E-2</c:v>
                </c:pt>
                <c:pt idx="1023">
                  <c:v>3.0449949235266484E-2</c:v>
                </c:pt>
                <c:pt idx="1024">
                  <c:v>3.1056751996223673E-2</c:v>
                </c:pt>
                <c:pt idx="1025">
                  <c:v>3.0914541845055054E-2</c:v>
                </c:pt>
                <c:pt idx="1026">
                  <c:v>3.0887943536045338E-2</c:v>
                </c:pt>
                <c:pt idx="1027">
                  <c:v>3.076937204158987E-2</c:v>
                </c:pt>
                <c:pt idx="1028">
                  <c:v>3.0623428966351809E-2</c:v>
                </c:pt>
                <c:pt idx="1029">
                  <c:v>2.8608324102057089E-2</c:v>
                </c:pt>
                <c:pt idx="1030">
                  <c:v>2.8658333740712628E-2</c:v>
                </c:pt>
                <c:pt idx="1031">
                  <c:v>2.8561727326964107E-2</c:v>
                </c:pt>
                <c:pt idx="1032">
                  <c:v>2.8518169074401477E-2</c:v>
                </c:pt>
                <c:pt idx="1033">
                  <c:v>2.854981665784808E-2</c:v>
                </c:pt>
                <c:pt idx="1034">
                  <c:v>2.8555007451592115E-2</c:v>
                </c:pt>
                <c:pt idx="1035">
                  <c:v>2.8613940567779234E-2</c:v>
                </c:pt>
                <c:pt idx="1036">
                  <c:v>2.8657598114839859E-2</c:v>
                </c:pt>
                <c:pt idx="1037">
                  <c:v>2.8794558941338946E-2</c:v>
                </c:pt>
                <c:pt idx="1038">
                  <c:v>2.9012546108869948E-2</c:v>
                </c:pt>
                <c:pt idx="1039">
                  <c:v>2.9224244612892129E-2</c:v>
                </c:pt>
                <c:pt idx="1040">
                  <c:v>2.9225127124411172E-2</c:v>
                </c:pt>
                <c:pt idx="1041">
                  <c:v>2.918746249192572E-2</c:v>
                </c:pt>
                <c:pt idx="1042">
                  <c:v>2.9598100795768599E-2</c:v>
                </c:pt>
                <c:pt idx="1043">
                  <c:v>2.9586475330620279E-2</c:v>
                </c:pt>
                <c:pt idx="1044">
                  <c:v>2.9585577625709167E-2</c:v>
                </c:pt>
                <c:pt idx="1045">
                  <c:v>2.9584851519564817E-2</c:v>
                </c:pt>
                <c:pt idx="1046">
                  <c:v>2.9676603604176285E-2</c:v>
                </c:pt>
                <c:pt idx="1047">
                  <c:v>3.0029419813812391E-2</c:v>
                </c:pt>
                <c:pt idx="1048">
                  <c:v>2.9921591015686338E-2</c:v>
                </c:pt>
                <c:pt idx="1049">
                  <c:v>3.0163390863345591E-2</c:v>
                </c:pt>
                <c:pt idx="1050">
                  <c:v>3.0725078885752006E-2</c:v>
                </c:pt>
                <c:pt idx="1051">
                  <c:v>3.068138961921478E-2</c:v>
                </c:pt>
                <c:pt idx="1052">
                  <c:v>3.0668186614078718E-2</c:v>
                </c:pt>
                <c:pt idx="1053">
                  <c:v>3.0685203989481064E-2</c:v>
                </c:pt>
                <c:pt idx="1054">
                  <c:v>3.0246597806412069E-2</c:v>
                </c:pt>
                <c:pt idx="1055">
                  <c:v>3.0335101782321336E-2</c:v>
                </c:pt>
                <c:pt idx="1056">
                  <c:v>3.0325807727562937E-2</c:v>
                </c:pt>
                <c:pt idx="1057">
                  <c:v>3.0275096436595653E-2</c:v>
                </c:pt>
                <c:pt idx="1058">
                  <c:v>3.0487226037585032E-2</c:v>
                </c:pt>
                <c:pt idx="1059">
                  <c:v>3.0837326491104267E-2</c:v>
                </c:pt>
                <c:pt idx="1060">
                  <c:v>3.0840467467740135E-2</c:v>
                </c:pt>
                <c:pt idx="1061">
                  <c:v>3.1095397716418369E-2</c:v>
                </c:pt>
                <c:pt idx="1062">
                  <c:v>3.1155957684153249E-2</c:v>
                </c:pt>
                <c:pt idx="1063">
                  <c:v>3.1155108356195543E-2</c:v>
                </c:pt>
                <c:pt idx="1064">
                  <c:v>3.1102379780775794E-2</c:v>
                </c:pt>
                <c:pt idx="1065">
                  <c:v>3.1069533568089891E-2</c:v>
                </c:pt>
                <c:pt idx="1066">
                  <c:v>3.1112965755177944E-2</c:v>
                </c:pt>
                <c:pt idx="1067">
                  <c:v>3.1477674847239755E-2</c:v>
                </c:pt>
                <c:pt idx="1068">
                  <c:v>3.1340516096887178E-2</c:v>
                </c:pt>
                <c:pt idx="1069">
                  <c:v>3.1182731948660503E-2</c:v>
                </c:pt>
                <c:pt idx="1070">
                  <c:v>3.1040280357708838E-2</c:v>
                </c:pt>
                <c:pt idx="1071">
                  <c:v>3.0873734881306132E-2</c:v>
                </c:pt>
                <c:pt idx="1072">
                  <c:v>3.0872605115709505E-2</c:v>
                </c:pt>
                <c:pt idx="1073">
                  <c:v>3.0941515848631869E-2</c:v>
                </c:pt>
                <c:pt idx="1074">
                  <c:v>3.0938473181549013E-2</c:v>
                </c:pt>
                <c:pt idx="1075">
                  <c:v>3.0865752345588183E-2</c:v>
                </c:pt>
                <c:pt idx="1076">
                  <c:v>3.0833563825192284E-2</c:v>
                </c:pt>
                <c:pt idx="1077">
                  <c:v>3.0952154775220047E-2</c:v>
                </c:pt>
                <c:pt idx="1078">
                  <c:v>3.1181889754295377E-2</c:v>
                </c:pt>
                <c:pt idx="1079">
                  <c:v>3.1071668016585768E-2</c:v>
                </c:pt>
                <c:pt idx="1080">
                  <c:v>3.0712391335770389E-2</c:v>
                </c:pt>
                <c:pt idx="1081">
                  <c:v>3.0455475030910978E-2</c:v>
                </c:pt>
                <c:pt idx="1082">
                  <c:v>3.0533503455029511E-2</c:v>
                </c:pt>
                <c:pt idx="1083">
                  <c:v>3.0779408785884151E-2</c:v>
                </c:pt>
                <c:pt idx="1084">
                  <c:v>3.0633554278472173E-2</c:v>
                </c:pt>
                <c:pt idx="1085">
                  <c:v>3.0669213919813754E-2</c:v>
                </c:pt>
                <c:pt idx="1086">
                  <c:v>3.0737010403171547E-2</c:v>
                </c:pt>
                <c:pt idx="1087">
                  <c:v>3.0889311573163988E-2</c:v>
                </c:pt>
                <c:pt idx="1088">
                  <c:v>3.0778545220071545E-2</c:v>
                </c:pt>
                <c:pt idx="1089">
                  <c:v>3.0881988871116955E-2</c:v>
                </c:pt>
                <c:pt idx="1090">
                  <c:v>3.088070953799283E-2</c:v>
                </c:pt>
                <c:pt idx="1091">
                  <c:v>3.0169113579960639E-2</c:v>
                </c:pt>
                <c:pt idx="1092">
                  <c:v>3.0691372098630553E-2</c:v>
                </c:pt>
                <c:pt idx="1093">
                  <c:v>3.0744062390839901E-2</c:v>
                </c:pt>
                <c:pt idx="1094">
                  <c:v>3.0765890329432222E-2</c:v>
                </c:pt>
                <c:pt idx="1095">
                  <c:v>3.1013891596115256E-2</c:v>
                </c:pt>
                <c:pt idx="1096">
                  <c:v>3.1424301703571439E-2</c:v>
                </c:pt>
                <c:pt idx="1097">
                  <c:v>3.1989603004503257E-2</c:v>
                </c:pt>
                <c:pt idx="1098">
                  <c:v>3.1640580149928328E-2</c:v>
                </c:pt>
                <c:pt idx="1099">
                  <c:v>3.1918007077630539E-2</c:v>
                </c:pt>
                <c:pt idx="1100">
                  <c:v>3.2083444899901434E-2</c:v>
                </c:pt>
                <c:pt idx="1101">
                  <c:v>3.2689102901027417E-2</c:v>
                </c:pt>
                <c:pt idx="1102">
                  <c:v>3.2548285372498403E-2</c:v>
                </c:pt>
                <c:pt idx="1103">
                  <c:v>3.2723725575960934E-2</c:v>
                </c:pt>
                <c:pt idx="1104">
                  <c:v>3.2547076176890267E-2</c:v>
                </c:pt>
                <c:pt idx="1105">
                  <c:v>3.3488933526222363E-2</c:v>
                </c:pt>
                <c:pt idx="1106">
                  <c:v>3.3381429280804488E-2</c:v>
                </c:pt>
                <c:pt idx="1107">
                  <c:v>3.3107828802570786E-2</c:v>
                </c:pt>
                <c:pt idx="1108">
                  <c:v>3.3708383931088902E-2</c:v>
                </c:pt>
                <c:pt idx="1109">
                  <c:v>3.370127433907559E-2</c:v>
                </c:pt>
                <c:pt idx="1110">
                  <c:v>3.3654775323951759E-2</c:v>
                </c:pt>
                <c:pt idx="1111">
                  <c:v>3.3752303380028971E-2</c:v>
                </c:pt>
                <c:pt idx="1112">
                  <c:v>3.3815067141527176E-2</c:v>
                </c:pt>
                <c:pt idx="1113">
                  <c:v>3.3956965480268192E-2</c:v>
                </c:pt>
                <c:pt idx="1114">
                  <c:v>3.4123550768114755E-2</c:v>
                </c:pt>
                <c:pt idx="1115">
                  <c:v>3.4139878721496708E-2</c:v>
                </c:pt>
                <c:pt idx="1116">
                  <c:v>3.4103774388730738E-2</c:v>
                </c:pt>
                <c:pt idx="1117">
                  <c:v>3.4154154959907285E-2</c:v>
                </c:pt>
                <c:pt idx="1118">
                  <c:v>3.4164638472794689E-2</c:v>
                </c:pt>
                <c:pt idx="1119">
                  <c:v>3.4145118192758006E-2</c:v>
                </c:pt>
                <c:pt idx="1120">
                  <c:v>3.4185054772572186E-2</c:v>
                </c:pt>
                <c:pt idx="1121">
                  <c:v>3.4180934327831661E-2</c:v>
                </c:pt>
                <c:pt idx="1122">
                  <c:v>3.4091159844406409E-2</c:v>
                </c:pt>
                <c:pt idx="1123">
                  <c:v>3.4101546119770704E-2</c:v>
                </c:pt>
                <c:pt idx="1124">
                  <c:v>3.4130413808704428E-2</c:v>
                </c:pt>
                <c:pt idx="1125">
                  <c:v>3.4104925640529825E-2</c:v>
                </c:pt>
                <c:pt idx="1126">
                  <c:v>3.4351652733462835E-2</c:v>
                </c:pt>
                <c:pt idx="1127">
                  <c:v>3.4750853651379518E-2</c:v>
                </c:pt>
                <c:pt idx="1128">
                  <c:v>3.5976335554090466E-2</c:v>
                </c:pt>
                <c:pt idx="1129">
                  <c:v>3.5966181166658846E-2</c:v>
                </c:pt>
                <c:pt idx="1130">
                  <c:v>3.5644763952536095E-2</c:v>
                </c:pt>
                <c:pt idx="1131">
                  <c:v>3.5222285307805128E-2</c:v>
                </c:pt>
                <c:pt idx="1132">
                  <c:v>3.5125943988525581E-2</c:v>
                </c:pt>
                <c:pt idx="1133">
                  <c:v>3.5116038122756529E-2</c:v>
                </c:pt>
                <c:pt idx="1134">
                  <c:v>3.5025588950280143E-2</c:v>
                </c:pt>
                <c:pt idx="1135">
                  <c:v>3.5001381724749661E-2</c:v>
                </c:pt>
                <c:pt idx="1136">
                  <c:v>3.4843856311022631E-2</c:v>
                </c:pt>
                <c:pt idx="1137">
                  <c:v>3.4748002397821338E-2</c:v>
                </c:pt>
                <c:pt idx="1138">
                  <c:v>3.4690127048957728E-2</c:v>
                </c:pt>
                <c:pt idx="1139">
                  <c:v>3.482668119113437E-2</c:v>
                </c:pt>
                <c:pt idx="1140">
                  <c:v>3.52328246278052E-2</c:v>
                </c:pt>
                <c:pt idx="1141">
                  <c:v>3.5653455722349944E-2</c:v>
                </c:pt>
                <c:pt idx="1142">
                  <c:v>3.5646438726254212E-2</c:v>
                </c:pt>
                <c:pt idx="1143">
                  <c:v>3.5846052630328952E-2</c:v>
                </c:pt>
                <c:pt idx="1144">
                  <c:v>3.5731898136695743E-2</c:v>
                </c:pt>
                <c:pt idx="1145">
                  <c:v>3.5664179734153645E-2</c:v>
                </c:pt>
                <c:pt idx="1146">
                  <c:v>3.5771857565210972E-2</c:v>
                </c:pt>
                <c:pt idx="1147">
                  <c:v>3.58092612511779E-2</c:v>
                </c:pt>
                <c:pt idx="1148">
                  <c:v>3.5975010534501847E-2</c:v>
                </c:pt>
                <c:pt idx="1149">
                  <c:v>3.5977517389783227E-2</c:v>
                </c:pt>
                <c:pt idx="1150">
                  <c:v>3.5579969675155941E-2</c:v>
                </c:pt>
                <c:pt idx="1151">
                  <c:v>3.6188671158436721E-2</c:v>
                </c:pt>
                <c:pt idx="1152">
                  <c:v>3.6147870559655369E-2</c:v>
                </c:pt>
                <c:pt idx="1153">
                  <c:v>3.6339258973213842E-2</c:v>
                </c:pt>
                <c:pt idx="1154">
                  <c:v>3.6273459469110182E-2</c:v>
                </c:pt>
                <c:pt idx="1155">
                  <c:v>3.6058523998915848E-2</c:v>
                </c:pt>
                <c:pt idx="1156">
                  <c:v>3.611229875676758E-2</c:v>
                </c:pt>
                <c:pt idx="1157">
                  <c:v>3.6121522752046616E-2</c:v>
                </c:pt>
                <c:pt idx="1158">
                  <c:v>3.6366981345478368E-2</c:v>
                </c:pt>
                <c:pt idx="1159">
                  <c:v>3.6601603616667047E-2</c:v>
                </c:pt>
                <c:pt idx="1160">
                  <c:v>3.6664604023656885E-2</c:v>
                </c:pt>
                <c:pt idx="1161">
                  <c:v>3.662972728215283E-2</c:v>
                </c:pt>
                <c:pt idx="1162">
                  <c:v>3.6637473933052098E-2</c:v>
                </c:pt>
                <c:pt idx="1163">
                  <c:v>3.666247660802751E-2</c:v>
                </c:pt>
                <c:pt idx="1164">
                  <c:v>3.6509332340896233E-2</c:v>
                </c:pt>
                <c:pt idx="1165">
                  <c:v>3.6217922531194234E-2</c:v>
                </c:pt>
                <c:pt idx="1166">
                  <c:v>3.651011636470583E-2</c:v>
                </c:pt>
                <c:pt idx="1167">
                  <c:v>3.6605395969694768E-2</c:v>
                </c:pt>
                <c:pt idx="1168">
                  <c:v>3.6365760430963949E-2</c:v>
                </c:pt>
                <c:pt idx="1169">
                  <c:v>3.636236275812868E-2</c:v>
                </c:pt>
                <c:pt idx="1170">
                  <c:v>3.6325355642705948E-2</c:v>
                </c:pt>
                <c:pt idx="1171">
                  <c:v>3.6363696883928077E-2</c:v>
                </c:pt>
                <c:pt idx="1172">
                  <c:v>3.6350961866749493E-2</c:v>
                </c:pt>
                <c:pt idx="1173">
                  <c:v>3.5956778353486492E-2</c:v>
                </c:pt>
                <c:pt idx="1174">
                  <c:v>3.6094029445752518E-2</c:v>
                </c:pt>
                <c:pt idx="1175">
                  <c:v>3.590713044341122E-2</c:v>
                </c:pt>
                <c:pt idx="1176">
                  <c:v>3.6295852336637562E-2</c:v>
                </c:pt>
                <c:pt idx="1177">
                  <c:v>3.6264569372344652E-2</c:v>
                </c:pt>
                <c:pt idx="1178">
                  <c:v>3.6321206868554487E-2</c:v>
                </c:pt>
                <c:pt idx="1179">
                  <c:v>3.6292931815097768E-2</c:v>
                </c:pt>
                <c:pt idx="1180">
                  <c:v>3.6367213260453682E-2</c:v>
                </c:pt>
                <c:pt idx="1181">
                  <c:v>3.6891282075690132E-2</c:v>
                </c:pt>
                <c:pt idx="1182">
                  <c:v>3.6905480639544991E-2</c:v>
                </c:pt>
                <c:pt idx="1183">
                  <c:v>3.7113236081542524E-2</c:v>
                </c:pt>
                <c:pt idx="1184">
                  <c:v>3.6915932216568845E-2</c:v>
                </c:pt>
                <c:pt idx="1185">
                  <c:v>3.7034120543354719E-2</c:v>
                </c:pt>
                <c:pt idx="1186">
                  <c:v>3.7708233641682604E-2</c:v>
                </c:pt>
                <c:pt idx="1187">
                  <c:v>3.7594541428356637E-2</c:v>
                </c:pt>
                <c:pt idx="1188">
                  <c:v>3.7511770811345914E-2</c:v>
                </c:pt>
                <c:pt idx="1189">
                  <c:v>3.7545758647441967E-2</c:v>
                </c:pt>
                <c:pt idx="1190">
                  <c:v>3.821784928820695E-2</c:v>
                </c:pt>
                <c:pt idx="1191">
                  <c:v>3.8423526737474525E-2</c:v>
                </c:pt>
                <c:pt idx="1192">
                  <c:v>3.9270431523717703E-2</c:v>
                </c:pt>
                <c:pt idx="1193">
                  <c:v>3.8963452204752877E-2</c:v>
                </c:pt>
                <c:pt idx="1194">
                  <c:v>3.9171829879255084E-2</c:v>
                </c:pt>
                <c:pt idx="1195">
                  <c:v>3.9600925442535066E-2</c:v>
                </c:pt>
                <c:pt idx="1196">
                  <c:v>3.9513935292376692E-2</c:v>
                </c:pt>
                <c:pt idx="1197">
                  <c:v>3.9514901760204398E-2</c:v>
                </c:pt>
                <c:pt idx="1198">
                  <c:v>4.0015859798054276E-2</c:v>
                </c:pt>
                <c:pt idx="1199">
                  <c:v>4.0603207654783063E-2</c:v>
                </c:pt>
                <c:pt idx="1200">
                  <c:v>4.102195932237214E-2</c:v>
                </c:pt>
                <c:pt idx="1201">
                  <c:v>4.1009318374099636E-2</c:v>
                </c:pt>
                <c:pt idx="1202">
                  <c:v>4.1251618837867272E-2</c:v>
                </c:pt>
                <c:pt idx="1203">
                  <c:v>4.1221804547298346E-2</c:v>
                </c:pt>
                <c:pt idx="1204">
                  <c:v>4.0815122482193371E-2</c:v>
                </c:pt>
                <c:pt idx="1205">
                  <c:v>4.1118759107653037E-2</c:v>
                </c:pt>
                <c:pt idx="1206">
                  <c:v>4.1124065367408008E-2</c:v>
                </c:pt>
                <c:pt idx="1207">
                  <c:v>4.112389667176667E-2</c:v>
                </c:pt>
                <c:pt idx="1208">
                  <c:v>4.1093743578607886E-2</c:v>
                </c:pt>
                <c:pt idx="1209">
                  <c:v>4.1128608594240557E-2</c:v>
                </c:pt>
                <c:pt idx="1210">
                  <c:v>4.1504071594255919E-2</c:v>
                </c:pt>
                <c:pt idx="1211">
                  <c:v>4.1477660790799183E-2</c:v>
                </c:pt>
                <c:pt idx="1212">
                  <c:v>4.1441500976909143E-2</c:v>
                </c:pt>
                <c:pt idx="1213">
                  <c:v>4.1982151327241028E-2</c:v>
                </c:pt>
                <c:pt idx="1214">
                  <c:v>4.2313004467251537E-2</c:v>
                </c:pt>
                <c:pt idx="1215">
                  <c:v>4.2298710506838665E-2</c:v>
                </c:pt>
                <c:pt idx="1216">
                  <c:v>4.2329653469419866E-2</c:v>
                </c:pt>
                <c:pt idx="1217">
                  <c:v>4.1748143304936564E-2</c:v>
                </c:pt>
                <c:pt idx="1218">
                  <c:v>4.1465122759134651E-2</c:v>
                </c:pt>
                <c:pt idx="1219">
                  <c:v>4.1387939476345212E-2</c:v>
                </c:pt>
                <c:pt idx="1220">
                  <c:v>4.1385843534936982E-2</c:v>
                </c:pt>
                <c:pt idx="1221">
                  <c:v>4.1894129293281006E-2</c:v>
                </c:pt>
                <c:pt idx="1222">
                  <c:v>4.1853973077436345E-2</c:v>
                </c:pt>
                <c:pt idx="1223">
                  <c:v>4.1292909057445794E-2</c:v>
                </c:pt>
                <c:pt idx="1224">
                  <c:v>4.1370320877640483E-2</c:v>
                </c:pt>
                <c:pt idx="1225">
                  <c:v>4.1306643289284656E-2</c:v>
                </c:pt>
                <c:pt idx="1226">
                  <c:v>4.1229421754247084E-2</c:v>
                </c:pt>
                <c:pt idx="1227">
                  <c:v>4.0787715421248288E-2</c:v>
                </c:pt>
                <c:pt idx="1228">
                  <c:v>4.079990143757517E-2</c:v>
                </c:pt>
                <c:pt idx="1229">
                  <c:v>4.0731829713407608E-2</c:v>
                </c:pt>
                <c:pt idx="1230">
                  <c:v>4.0723434740397989E-2</c:v>
                </c:pt>
                <c:pt idx="1231">
                  <c:v>4.013165423286711E-2</c:v>
                </c:pt>
                <c:pt idx="1232">
                  <c:v>4.0188364878805373E-2</c:v>
                </c:pt>
                <c:pt idx="1233">
                  <c:v>4.0503827613403272E-2</c:v>
                </c:pt>
                <c:pt idx="1234">
                  <c:v>4.0184528206979174E-2</c:v>
                </c:pt>
                <c:pt idx="1235">
                  <c:v>4.0220297317502859E-2</c:v>
                </c:pt>
                <c:pt idx="1236">
                  <c:v>4.0147995765433084E-2</c:v>
                </c:pt>
                <c:pt idx="1237">
                  <c:v>4.0323335448627914E-2</c:v>
                </c:pt>
                <c:pt idx="1238">
                  <c:v>4.0373535276243919E-2</c:v>
                </c:pt>
                <c:pt idx="1239">
                  <c:v>4.0250736920374341E-2</c:v>
                </c:pt>
                <c:pt idx="1240">
                  <c:v>4.0265663209410635E-2</c:v>
                </c:pt>
                <c:pt idx="1241">
                  <c:v>4.0358956204232008E-2</c:v>
                </c:pt>
                <c:pt idx="1242">
                  <c:v>4.0359646676086332E-2</c:v>
                </c:pt>
                <c:pt idx="1243">
                  <c:v>3.9787820500330834E-2</c:v>
                </c:pt>
                <c:pt idx="1244">
                  <c:v>3.9667768421334709E-2</c:v>
                </c:pt>
                <c:pt idx="1245">
                  <c:v>3.9635881670888815E-2</c:v>
                </c:pt>
                <c:pt idx="1246">
                  <c:v>3.9615885827169704E-2</c:v>
                </c:pt>
                <c:pt idx="1247">
                  <c:v>3.9609485967542546E-2</c:v>
                </c:pt>
                <c:pt idx="1248">
                  <c:v>3.9544607794488179E-2</c:v>
                </c:pt>
                <c:pt idx="1249">
                  <c:v>3.9593773345924191E-2</c:v>
                </c:pt>
                <c:pt idx="1250">
                  <c:v>4.0160759268229811E-2</c:v>
                </c:pt>
                <c:pt idx="1251">
                  <c:v>4.014796448262533E-2</c:v>
                </c:pt>
                <c:pt idx="1252">
                  <c:v>3.9169814609768351E-2</c:v>
                </c:pt>
                <c:pt idx="1253">
                  <c:v>3.8970047760677112E-2</c:v>
                </c:pt>
                <c:pt idx="1254">
                  <c:v>3.7899579614200068E-2</c:v>
                </c:pt>
                <c:pt idx="1255">
                  <c:v>3.7920204093586679E-2</c:v>
                </c:pt>
                <c:pt idx="1256">
                  <c:v>3.8110128420719355E-2</c:v>
                </c:pt>
                <c:pt idx="1257">
                  <c:v>3.7992777726463929E-2</c:v>
                </c:pt>
                <c:pt idx="1258">
                  <c:v>3.8244453868916735E-2</c:v>
                </c:pt>
                <c:pt idx="1259">
                  <c:v>3.8339563018208615E-2</c:v>
                </c:pt>
                <c:pt idx="1260">
                  <c:v>3.8347143493144803E-2</c:v>
                </c:pt>
                <c:pt idx="1261">
                  <c:v>3.8371434451244163E-2</c:v>
                </c:pt>
                <c:pt idx="1262">
                  <c:v>3.873840340466829E-2</c:v>
                </c:pt>
                <c:pt idx="1263">
                  <c:v>3.8747177757911533E-2</c:v>
                </c:pt>
                <c:pt idx="1264">
                  <c:v>3.8759429919845489E-2</c:v>
                </c:pt>
                <c:pt idx="1265">
                  <c:v>3.8583997876245855E-2</c:v>
                </c:pt>
                <c:pt idx="1266">
                  <c:v>3.8150543899181183E-2</c:v>
                </c:pt>
                <c:pt idx="1267">
                  <c:v>3.774474826365154E-2</c:v>
                </c:pt>
                <c:pt idx="1268">
                  <c:v>3.7862817873416103E-2</c:v>
                </c:pt>
                <c:pt idx="1269">
                  <c:v>3.8022806205902954E-2</c:v>
                </c:pt>
                <c:pt idx="1270">
                  <c:v>3.8176301240850322E-2</c:v>
                </c:pt>
                <c:pt idx="1271">
                  <c:v>3.8163158646896338E-2</c:v>
                </c:pt>
                <c:pt idx="1272">
                  <c:v>3.7984245579305867E-2</c:v>
                </c:pt>
                <c:pt idx="1273">
                  <c:v>3.8012134721537472E-2</c:v>
                </c:pt>
                <c:pt idx="1274">
                  <c:v>3.7786324662118072E-2</c:v>
                </c:pt>
                <c:pt idx="1275">
                  <c:v>3.7886273265730783E-2</c:v>
                </c:pt>
                <c:pt idx="1276">
                  <c:v>3.7870775880338485E-2</c:v>
                </c:pt>
                <c:pt idx="1277">
                  <c:v>3.7511951899707165E-2</c:v>
                </c:pt>
                <c:pt idx="1278">
                  <c:v>3.7739686014785417E-2</c:v>
                </c:pt>
                <c:pt idx="1279">
                  <c:v>3.7455119650837539E-2</c:v>
                </c:pt>
                <c:pt idx="1280">
                  <c:v>3.7483031848862113E-2</c:v>
                </c:pt>
                <c:pt idx="1281">
                  <c:v>3.7596206470365448E-2</c:v>
                </c:pt>
                <c:pt idx="1282">
                  <c:v>3.752848612197638E-2</c:v>
                </c:pt>
                <c:pt idx="1283">
                  <c:v>3.7875104293278263E-2</c:v>
                </c:pt>
                <c:pt idx="1284">
                  <c:v>3.7831507660233507E-2</c:v>
                </c:pt>
                <c:pt idx="1285">
                  <c:v>3.7293123021741058E-2</c:v>
                </c:pt>
                <c:pt idx="1286">
                  <c:v>3.7362762624973074E-2</c:v>
                </c:pt>
                <c:pt idx="1287">
                  <c:v>3.7717695114835748E-2</c:v>
                </c:pt>
                <c:pt idx="1288">
                  <c:v>3.7636069835632752E-2</c:v>
                </c:pt>
                <c:pt idx="1289">
                  <c:v>3.7431643240906753E-2</c:v>
                </c:pt>
                <c:pt idx="1290">
                  <c:v>3.7549484008564039E-2</c:v>
                </c:pt>
                <c:pt idx="1291">
                  <c:v>3.7606678615456766E-2</c:v>
                </c:pt>
                <c:pt idx="1292">
                  <c:v>3.7312810495530348E-2</c:v>
                </c:pt>
                <c:pt idx="1293">
                  <c:v>3.7006837480750718E-2</c:v>
                </c:pt>
                <c:pt idx="1294">
                  <c:v>3.7044126938358679E-2</c:v>
                </c:pt>
                <c:pt idx="1295">
                  <c:v>3.7082815362163894E-2</c:v>
                </c:pt>
                <c:pt idx="1296">
                  <c:v>3.7127473009852016E-2</c:v>
                </c:pt>
                <c:pt idx="1297">
                  <c:v>3.7845537008947751E-2</c:v>
                </c:pt>
                <c:pt idx="1298">
                  <c:v>3.7751394969252804E-2</c:v>
                </c:pt>
                <c:pt idx="1299">
                  <c:v>3.7775522006636718E-2</c:v>
                </c:pt>
                <c:pt idx="1300">
                  <c:v>3.7605881166953743E-2</c:v>
                </c:pt>
                <c:pt idx="1301">
                  <c:v>3.7526462717533335E-2</c:v>
                </c:pt>
                <c:pt idx="1302">
                  <c:v>3.7352080135275238E-2</c:v>
                </c:pt>
                <c:pt idx="1303">
                  <c:v>3.7369931371810126E-2</c:v>
                </c:pt>
                <c:pt idx="1304">
                  <c:v>3.7341641512321083E-2</c:v>
                </c:pt>
                <c:pt idx="1305">
                  <c:v>3.7340786632282338E-2</c:v>
                </c:pt>
                <c:pt idx="1306">
                  <c:v>3.7369567990840652E-2</c:v>
                </c:pt>
                <c:pt idx="1307">
                  <c:v>3.707758093830283E-2</c:v>
                </c:pt>
                <c:pt idx="1308">
                  <c:v>3.7043884388107261E-2</c:v>
                </c:pt>
                <c:pt idx="1309">
                  <c:v>3.7137507057481853E-2</c:v>
                </c:pt>
                <c:pt idx="1310">
                  <c:v>3.6768961892063828E-2</c:v>
                </c:pt>
                <c:pt idx="1311">
                  <c:v>3.6599158301118595E-2</c:v>
                </c:pt>
                <c:pt idx="1312">
                  <c:v>3.602790262154662E-2</c:v>
                </c:pt>
                <c:pt idx="1313">
                  <c:v>3.6033654097974273E-2</c:v>
                </c:pt>
                <c:pt idx="1314">
                  <c:v>3.597178011838708E-2</c:v>
                </c:pt>
                <c:pt idx="1315">
                  <c:v>3.597376927613561E-2</c:v>
                </c:pt>
                <c:pt idx="1316">
                  <c:v>3.5439908096538353E-2</c:v>
                </c:pt>
                <c:pt idx="1317">
                  <c:v>3.526460036319367E-2</c:v>
                </c:pt>
                <c:pt idx="1318">
                  <c:v>3.4634352332878753E-2</c:v>
                </c:pt>
                <c:pt idx="1319">
                  <c:v>3.4746371244421176E-2</c:v>
                </c:pt>
                <c:pt idx="1320">
                  <c:v>3.45417440191561E-2</c:v>
                </c:pt>
                <c:pt idx="1321">
                  <c:v>3.4834197850621203E-2</c:v>
                </c:pt>
                <c:pt idx="1322">
                  <c:v>3.4964964257744834E-2</c:v>
                </c:pt>
                <c:pt idx="1323">
                  <c:v>3.5017449504059044E-2</c:v>
                </c:pt>
                <c:pt idx="1324">
                  <c:v>3.4512158539034263E-2</c:v>
                </c:pt>
                <c:pt idx="1325">
                  <c:v>3.4253695996712866E-2</c:v>
                </c:pt>
                <c:pt idx="1326">
                  <c:v>3.3944702637450114E-2</c:v>
                </c:pt>
                <c:pt idx="1327">
                  <c:v>3.4091248845993342E-2</c:v>
                </c:pt>
                <c:pt idx="1328">
                  <c:v>3.4492362699478023E-2</c:v>
                </c:pt>
                <c:pt idx="1329">
                  <c:v>3.4504961377985449E-2</c:v>
                </c:pt>
                <c:pt idx="1330">
                  <c:v>3.5275907595285927E-2</c:v>
                </c:pt>
                <c:pt idx="1331">
                  <c:v>3.4906086715448759E-2</c:v>
                </c:pt>
                <c:pt idx="1332">
                  <c:v>3.490134507140373E-2</c:v>
                </c:pt>
                <c:pt idx="1333">
                  <c:v>3.5775671457444307E-2</c:v>
                </c:pt>
                <c:pt idx="1334">
                  <c:v>3.7087782240714497E-2</c:v>
                </c:pt>
                <c:pt idx="1335">
                  <c:v>3.7111745443230648E-2</c:v>
                </c:pt>
                <c:pt idx="1336">
                  <c:v>3.6670507386620664E-2</c:v>
                </c:pt>
                <c:pt idx="1337">
                  <c:v>3.673332819322541E-2</c:v>
                </c:pt>
                <c:pt idx="1338">
                  <c:v>3.6688634036259937E-2</c:v>
                </c:pt>
                <c:pt idx="1339">
                  <c:v>3.5738735389241126E-2</c:v>
                </c:pt>
                <c:pt idx="1340">
                  <c:v>3.5658222523431399E-2</c:v>
                </c:pt>
                <c:pt idx="1341">
                  <c:v>3.5593349691703829E-2</c:v>
                </c:pt>
                <c:pt idx="1342">
                  <c:v>3.5558913147903666E-2</c:v>
                </c:pt>
                <c:pt idx="1343">
                  <c:v>3.5587252865945815E-2</c:v>
                </c:pt>
                <c:pt idx="1344">
                  <c:v>3.5579837143889015E-2</c:v>
                </c:pt>
                <c:pt idx="1345">
                  <c:v>3.5738966815979059E-2</c:v>
                </c:pt>
                <c:pt idx="1346">
                  <c:v>3.5775315296531954E-2</c:v>
                </c:pt>
                <c:pt idx="1347">
                  <c:v>3.5020856279322936E-2</c:v>
                </c:pt>
                <c:pt idx="1348">
                  <c:v>3.55929377105417E-2</c:v>
                </c:pt>
                <c:pt idx="1349">
                  <c:v>3.5630373035586957E-2</c:v>
                </c:pt>
                <c:pt idx="1350">
                  <c:v>3.5388603535949074E-2</c:v>
                </c:pt>
                <c:pt idx="1351">
                  <c:v>3.5392621127846136E-2</c:v>
                </c:pt>
                <c:pt idx="1352">
                  <c:v>3.5159637673142417E-2</c:v>
                </c:pt>
                <c:pt idx="1353">
                  <c:v>3.4873407365521573E-2</c:v>
                </c:pt>
                <c:pt idx="1354">
                  <c:v>3.5024294848434209E-2</c:v>
                </c:pt>
                <c:pt idx="1355">
                  <c:v>3.4878041555512378E-2</c:v>
                </c:pt>
                <c:pt idx="1356">
                  <c:v>3.4981694063699255E-2</c:v>
                </c:pt>
                <c:pt idx="1357">
                  <c:v>3.6608435300740851E-2</c:v>
                </c:pt>
                <c:pt idx="1358">
                  <c:v>3.6595730927868331E-2</c:v>
                </c:pt>
                <c:pt idx="1359">
                  <c:v>3.6227921017258718E-2</c:v>
                </c:pt>
                <c:pt idx="1360">
                  <c:v>3.6334101586605251E-2</c:v>
                </c:pt>
                <c:pt idx="1361">
                  <c:v>3.6607356013453878E-2</c:v>
                </c:pt>
                <c:pt idx="1362">
                  <c:v>3.6587447965946776E-2</c:v>
                </c:pt>
                <c:pt idx="1363">
                  <c:v>3.6481256060919044E-2</c:v>
                </c:pt>
                <c:pt idx="1364">
                  <c:v>3.6318778096884004E-2</c:v>
                </c:pt>
                <c:pt idx="1365">
                  <c:v>3.6613144494146363E-2</c:v>
                </c:pt>
                <c:pt idx="1366">
                  <c:v>3.652370719262777E-2</c:v>
                </c:pt>
                <c:pt idx="1367">
                  <c:v>3.6367102353228431E-2</c:v>
                </c:pt>
                <c:pt idx="1368">
                  <c:v>3.6363601087246844E-2</c:v>
                </c:pt>
                <c:pt idx="1369">
                  <c:v>3.6233357409106354E-2</c:v>
                </c:pt>
                <c:pt idx="1370">
                  <c:v>3.6532120605771233E-2</c:v>
                </c:pt>
                <c:pt idx="1371">
                  <c:v>3.6864454139159272E-2</c:v>
                </c:pt>
                <c:pt idx="1372">
                  <c:v>3.686733043019453E-2</c:v>
                </c:pt>
                <c:pt idx="1373">
                  <c:v>3.6906742460275484E-2</c:v>
                </c:pt>
                <c:pt idx="1374">
                  <c:v>3.7105336841273429E-2</c:v>
                </c:pt>
                <c:pt idx="1375">
                  <c:v>3.7030865491521618E-2</c:v>
                </c:pt>
                <c:pt idx="1376">
                  <c:v>3.655997749717995E-2</c:v>
                </c:pt>
                <c:pt idx="1377">
                  <c:v>3.6557374875939921E-2</c:v>
                </c:pt>
                <c:pt idx="1378">
                  <c:v>3.6606059911527648E-2</c:v>
                </c:pt>
                <c:pt idx="1379">
                  <c:v>3.6474435254793089E-2</c:v>
                </c:pt>
                <c:pt idx="1380">
                  <c:v>3.6507650483388124E-2</c:v>
                </c:pt>
                <c:pt idx="1381">
                  <c:v>3.670508499879406E-2</c:v>
                </c:pt>
                <c:pt idx="1382">
                  <c:v>3.6706765589369285E-2</c:v>
                </c:pt>
                <c:pt idx="1383">
                  <c:v>3.6807160625234044E-2</c:v>
                </c:pt>
                <c:pt idx="1384">
                  <c:v>3.661796361274014E-2</c:v>
                </c:pt>
                <c:pt idx="1385">
                  <c:v>3.6493359490326942E-2</c:v>
                </c:pt>
                <c:pt idx="1386">
                  <c:v>3.6868670048769384E-2</c:v>
                </c:pt>
                <c:pt idx="1387">
                  <c:v>3.6862738635062162E-2</c:v>
                </c:pt>
                <c:pt idx="1388">
                  <c:v>3.6578456934842504E-2</c:v>
                </c:pt>
                <c:pt idx="1389">
                  <c:v>3.6543530452536443E-2</c:v>
                </c:pt>
                <c:pt idx="1390">
                  <c:v>3.6580894196541418E-2</c:v>
                </c:pt>
                <c:pt idx="1391">
                  <c:v>3.6617954702281838E-2</c:v>
                </c:pt>
                <c:pt idx="1392">
                  <c:v>3.7155902604158242E-2</c:v>
                </c:pt>
                <c:pt idx="1393">
                  <c:v>3.7154002011979895E-2</c:v>
                </c:pt>
                <c:pt idx="1394">
                  <c:v>3.698325048849057E-2</c:v>
                </c:pt>
                <c:pt idx="1395">
                  <c:v>3.6922934164637281E-2</c:v>
                </c:pt>
                <c:pt idx="1396">
                  <c:v>3.7436602223485799E-2</c:v>
                </c:pt>
                <c:pt idx="1397">
                  <c:v>3.7404726258679008E-2</c:v>
                </c:pt>
                <c:pt idx="1398">
                  <c:v>3.7563995873474754E-2</c:v>
                </c:pt>
                <c:pt idx="1399">
                  <c:v>3.764108901499847E-2</c:v>
                </c:pt>
                <c:pt idx="1400">
                  <c:v>3.8182512017230365E-2</c:v>
                </c:pt>
                <c:pt idx="1401">
                  <c:v>3.9014910160672191E-2</c:v>
                </c:pt>
                <c:pt idx="1402">
                  <c:v>3.890786815457109E-2</c:v>
                </c:pt>
                <c:pt idx="1403">
                  <c:v>3.9037979684838943E-2</c:v>
                </c:pt>
                <c:pt idx="1404">
                  <c:v>3.9236589399806975E-2</c:v>
                </c:pt>
                <c:pt idx="1405">
                  <c:v>3.9169286424347423E-2</c:v>
                </c:pt>
                <c:pt idx="1406">
                  <c:v>3.8841758035071443E-2</c:v>
                </c:pt>
                <c:pt idx="1407">
                  <c:v>4.0144446410763757E-2</c:v>
                </c:pt>
                <c:pt idx="1408">
                  <c:v>4.0804170884584337E-2</c:v>
                </c:pt>
                <c:pt idx="1409">
                  <c:v>4.0996747914834E-2</c:v>
                </c:pt>
                <c:pt idx="1410">
                  <c:v>4.1070807686504243E-2</c:v>
                </c:pt>
                <c:pt idx="1411">
                  <c:v>4.1078026043181073E-2</c:v>
                </c:pt>
                <c:pt idx="1412">
                  <c:v>4.1218652730388224E-2</c:v>
                </c:pt>
                <c:pt idx="1413">
                  <c:v>4.0838022711170194E-2</c:v>
                </c:pt>
                <c:pt idx="1414">
                  <c:v>4.0768348221762063E-2</c:v>
                </c:pt>
                <c:pt idx="1415">
                  <c:v>4.0952743043406771E-2</c:v>
                </c:pt>
                <c:pt idx="1416">
                  <c:v>4.0905065236797676E-2</c:v>
                </c:pt>
                <c:pt idx="1417">
                  <c:v>4.0840754890939489E-2</c:v>
                </c:pt>
                <c:pt idx="1418">
                  <c:v>4.0764752241767142E-2</c:v>
                </c:pt>
                <c:pt idx="1419">
                  <c:v>4.0883646659678682E-2</c:v>
                </c:pt>
                <c:pt idx="1420">
                  <c:v>4.0867054258337907E-2</c:v>
                </c:pt>
                <c:pt idx="1421">
                  <c:v>4.0997180636019814E-2</c:v>
                </c:pt>
                <c:pt idx="1422">
                  <c:v>4.1057698662502001E-2</c:v>
                </c:pt>
                <c:pt idx="1423">
                  <c:v>4.018102975885339E-2</c:v>
                </c:pt>
                <c:pt idx="1424">
                  <c:v>4.034335966487039E-2</c:v>
                </c:pt>
                <c:pt idx="1425">
                  <c:v>4.0376064119260875E-2</c:v>
                </c:pt>
                <c:pt idx="1426">
                  <c:v>4.075519862047558E-2</c:v>
                </c:pt>
                <c:pt idx="1427">
                  <c:v>4.0869217289921045E-2</c:v>
                </c:pt>
                <c:pt idx="1428">
                  <c:v>4.071800863261052E-2</c:v>
                </c:pt>
                <c:pt idx="1429">
                  <c:v>4.1022183036219156E-2</c:v>
                </c:pt>
                <c:pt idx="1430">
                  <c:v>4.1275770368681942E-2</c:v>
                </c:pt>
                <c:pt idx="1431">
                  <c:v>4.1524217664635162E-2</c:v>
                </c:pt>
                <c:pt idx="1432">
                  <c:v>4.1515583254087059E-2</c:v>
                </c:pt>
                <c:pt idx="1433">
                  <c:v>4.1907597565490846E-2</c:v>
                </c:pt>
                <c:pt idx="1434">
                  <c:v>4.1935960887436431E-2</c:v>
                </c:pt>
                <c:pt idx="1435">
                  <c:v>4.2005769531699155E-2</c:v>
                </c:pt>
                <c:pt idx="1436">
                  <c:v>4.2215500882754546E-2</c:v>
                </c:pt>
                <c:pt idx="1437">
                  <c:v>4.2027926755757769E-2</c:v>
                </c:pt>
                <c:pt idx="1438">
                  <c:v>4.2107810625470102E-2</c:v>
                </c:pt>
                <c:pt idx="1439">
                  <c:v>4.2697094302083009E-2</c:v>
                </c:pt>
                <c:pt idx="1440">
                  <c:v>4.3023993366833803E-2</c:v>
                </c:pt>
                <c:pt idx="1441">
                  <c:v>4.346628671561846E-2</c:v>
                </c:pt>
                <c:pt idx="1442">
                  <c:v>4.3375933165723968E-2</c:v>
                </c:pt>
                <c:pt idx="1443">
                  <c:v>4.5208800731520768E-2</c:v>
                </c:pt>
                <c:pt idx="1444">
                  <c:v>4.5183971571529209E-2</c:v>
                </c:pt>
                <c:pt idx="1445">
                  <c:v>4.567802261022344E-2</c:v>
                </c:pt>
                <c:pt idx="1446">
                  <c:v>4.5768364379110867E-2</c:v>
                </c:pt>
                <c:pt idx="1447">
                  <c:v>4.5417235560970853E-2</c:v>
                </c:pt>
                <c:pt idx="1448">
                  <c:v>4.5241282561401142E-2</c:v>
                </c:pt>
                <c:pt idx="1449">
                  <c:v>4.5061461417786199E-2</c:v>
                </c:pt>
                <c:pt idx="1450">
                  <c:v>4.5159095268115672E-2</c:v>
                </c:pt>
                <c:pt idx="1451">
                  <c:v>4.5111397728652039E-2</c:v>
                </c:pt>
                <c:pt idx="1452">
                  <c:v>4.668944687387671E-2</c:v>
                </c:pt>
                <c:pt idx="1453">
                  <c:v>4.6840381953979215E-2</c:v>
                </c:pt>
                <c:pt idx="1454">
                  <c:v>4.664589547181195E-2</c:v>
                </c:pt>
                <c:pt idx="1455">
                  <c:v>4.6529534872082862E-2</c:v>
                </c:pt>
                <c:pt idx="1456">
                  <c:v>4.5780731959311677E-2</c:v>
                </c:pt>
                <c:pt idx="1457">
                  <c:v>4.5712707227632071E-2</c:v>
                </c:pt>
                <c:pt idx="1458">
                  <c:v>4.5867023729575088E-2</c:v>
                </c:pt>
                <c:pt idx="1459">
                  <c:v>4.5535071121587507E-2</c:v>
                </c:pt>
                <c:pt idx="1460">
                  <c:v>4.4446578676136488E-2</c:v>
                </c:pt>
                <c:pt idx="1461">
                  <c:v>4.4887716632986199E-2</c:v>
                </c:pt>
                <c:pt idx="1462">
                  <c:v>4.4879971944772105E-2</c:v>
                </c:pt>
                <c:pt idx="1463">
                  <c:v>4.5068157801665704E-2</c:v>
                </c:pt>
                <c:pt idx="1464">
                  <c:v>4.5175320349507185E-2</c:v>
                </c:pt>
                <c:pt idx="1465">
                  <c:v>4.7477316996048263E-2</c:v>
                </c:pt>
                <c:pt idx="1466">
                  <c:v>4.7445784389353006E-2</c:v>
                </c:pt>
                <c:pt idx="1467">
                  <c:v>4.7403281051929584E-2</c:v>
                </c:pt>
                <c:pt idx="1468">
                  <c:v>4.7908362999002252E-2</c:v>
                </c:pt>
                <c:pt idx="1469">
                  <c:v>4.7894440684927521E-2</c:v>
                </c:pt>
                <c:pt idx="1470">
                  <c:v>4.7895621852922267E-2</c:v>
                </c:pt>
                <c:pt idx="1471">
                  <c:v>4.7820632150040399E-2</c:v>
                </c:pt>
                <c:pt idx="1472">
                  <c:v>4.7780921201333683E-2</c:v>
                </c:pt>
                <c:pt idx="1473">
                  <c:v>4.7898553220524123E-2</c:v>
                </c:pt>
                <c:pt idx="1474">
                  <c:v>4.743643102583367E-2</c:v>
                </c:pt>
                <c:pt idx="1475">
                  <c:v>4.7520872361276799E-2</c:v>
                </c:pt>
                <c:pt idx="1476">
                  <c:v>4.7508308663499553E-2</c:v>
                </c:pt>
                <c:pt idx="1477">
                  <c:v>4.7501543256608381E-2</c:v>
                </c:pt>
                <c:pt idx="1478">
                  <c:v>4.7509654563587654E-2</c:v>
                </c:pt>
                <c:pt idx="1479">
                  <c:v>4.7514144020849927E-2</c:v>
                </c:pt>
                <c:pt idx="1480">
                  <c:v>4.7584773643754595E-2</c:v>
                </c:pt>
                <c:pt idx="1481">
                  <c:v>4.7555242492850328E-2</c:v>
                </c:pt>
                <c:pt idx="1482">
                  <c:v>4.7422120058145042E-2</c:v>
                </c:pt>
                <c:pt idx="1483">
                  <c:v>4.6148986836657517E-2</c:v>
                </c:pt>
                <c:pt idx="1484">
                  <c:v>4.6183787887524717E-2</c:v>
                </c:pt>
                <c:pt idx="1485">
                  <c:v>4.6185368138343272E-2</c:v>
                </c:pt>
                <c:pt idx="1486">
                  <c:v>4.6853741665653051E-2</c:v>
                </c:pt>
                <c:pt idx="1487">
                  <c:v>4.6633463635805943E-2</c:v>
                </c:pt>
                <c:pt idx="1488">
                  <c:v>4.6896542924145343E-2</c:v>
                </c:pt>
                <c:pt idx="1489">
                  <c:v>4.6913106200851658E-2</c:v>
                </c:pt>
                <c:pt idx="1490">
                  <c:v>4.6996394379223268E-2</c:v>
                </c:pt>
                <c:pt idx="1491">
                  <c:v>4.6648379513249516E-2</c:v>
                </c:pt>
                <c:pt idx="1492">
                  <c:v>4.6640536568464418E-2</c:v>
                </c:pt>
                <c:pt idx="1493">
                  <c:v>4.6726275601420043E-2</c:v>
                </c:pt>
                <c:pt idx="1494">
                  <c:v>4.7016098067429964E-2</c:v>
                </c:pt>
                <c:pt idx="1495">
                  <c:v>4.7492245439211322E-2</c:v>
                </c:pt>
                <c:pt idx="1496">
                  <c:v>4.7126263852263831E-2</c:v>
                </c:pt>
                <c:pt idx="1497">
                  <c:v>4.6943381378531324E-2</c:v>
                </c:pt>
                <c:pt idx="1498">
                  <c:v>4.6828100529645603E-2</c:v>
                </c:pt>
                <c:pt idx="1499">
                  <c:v>4.6980766873557123E-2</c:v>
                </c:pt>
                <c:pt idx="1500">
                  <c:v>4.6975602855685687E-2</c:v>
                </c:pt>
                <c:pt idx="1501">
                  <c:v>4.7011761403076391E-2</c:v>
                </c:pt>
                <c:pt idx="1502">
                  <c:v>4.7035303890277998E-2</c:v>
                </c:pt>
                <c:pt idx="1503">
                  <c:v>4.701024599996622E-2</c:v>
                </c:pt>
                <c:pt idx="1504">
                  <c:v>4.7014863823322546E-2</c:v>
                </c:pt>
                <c:pt idx="1505">
                  <c:v>4.7026789232281291E-2</c:v>
                </c:pt>
                <c:pt idx="1506">
                  <c:v>4.7102002304692372E-2</c:v>
                </c:pt>
                <c:pt idx="1507">
                  <c:v>4.7434366667962719E-2</c:v>
                </c:pt>
                <c:pt idx="1508">
                  <c:v>4.8575738907156961E-2</c:v>
                </c:pt>
                <c:pt idx="1509">
                  <c:v>4.8630126438327745E-2</c:v>
                </c:pt>
                <c:pt idx="1510">
                  <c:v>4.8753749560574842E-2</c:v>
                </c:pt>
                <c:pt idx="1511">
                  <c:v>4.8752772362571528E-2</c:v>
                </c:pt>
                <c:pt idx="1512">
                  <c:v>4.8706334719901885E-2</c:v>
                </c:pt>
                <c:pt idx="1513">
                  <c:v>4.8749035837802039E-2</c:v>
                </c:pt>
                <c:pt idx="1514">
                  <c:v>4.9277135566904308E-2</c:v>
                </c:pt>
                <c:pt idx="1515">
                  <c:v>4.9404065901662207E-2</c:v>
                </c:pt>
                <c:pt idx="1516">
                  <c:v>4.9379559490861723E-2</c:v>
                </c:pt>
                <c:pt idx="1517">
                  <c:v>4.9656669203688657E-2</c:v>
                </c:pt>
                <c:pt idx="1518">
                  <c:v>4.9354251402680765E-2</c:v>
                </c:pt>
                <c:pt idx="1519">
                  <c:v>4.9489194121936024E-2</c:v>
                </c:pt>
                <c:pt idx="1520">
                  <c:v>4.9491869584786879E-2</c:v>
                </c:pt>
                <c:pt idx="1521">
                  <c:v>4.9389629781681599E-2</c:v>
                </c:pt>
                <c:pt idx="1522">
                  <c:v>4.9433543120215154E-2</c:v>
                </c:pt>
                <c:pt idx="1523">
                  <c:v>4.9417179186607457E-2</c:v>
                </c:pt>
                <c:pt idx="1524">
                  <c:v>4.9313143525713976E-2</c:v>
                </c:pt>
                <c:pt idx="1525">
                  <c:v>4.9195808363965747E-2</c:v>
                </c:pt>
                <c:pt idx="1526">
                  <c:v>4.875709928359085E-2</c:v>
                </c:pt>
                <c:pt idx="1527">
                  <c:v>4.8158618710592176E-2</c:v>
                </c:pt>
                <c:pt idx="1528">
                  <c:v>4.8411074298107676E-2</c:v>
                </c:pt>
                <c:pt idx="1529">
                  <c:v>4.8471711886048631E-2</c:v>
                </c:pt>
                <c:pt idx="1530">
                  <c:v>4.8899305774619893E-2</c:v>
                </c:pt>
                <c:pt idx="1531">
                  <c:v>4.8827109469580167E-2</c:v>
                </c:pt>
                <c:pt idx="1532">
                  <c:v>4.8958186816061601E-2</c:v>
                </c:pt>
                <c:pt idx="1533">
                  <c:v>4.7632559026666722E-2</c:v>
                </c:pt>
                <c:pt idx="1534">
                  <c:v>4.6918619357900419E-2</c:v>
                </c:pt>
                <c:pt idx="1535">
                  <c:v>4.6757388796892611E-2</c:v>
                </c:pt>
                <c:pt idx="1536">
                  <c:v>4.9405497168791598E-2</c:v>
                </c:pt>
                <c:pt idx="1537">
                  <c:v>4.9416632099156498E-2</c:v>
                </c:pt>
                <c:pt idx="1538">
                  <c:v>4.942236003520202E-2</c:v>
                </c:pt>
                <c:pt idx="1539">
                  <c:v>4.9443245506147669E-2</c:v>
                </c:pt>
                <c:pt idx="1540">
                  <c:v>4.950817990327612E-2</c:v>
                </c:pt>
                <c:pt idx="1541">
                  <c:v>4.9871322741003199E-2</c:v>
                </c:pt>
                <c:pt idx="1542">
                  <c:v>4.9864854269816454E-2</c:v>
                </c:pt>
                <c:pt idx="1543">
                  <c:v>5.0005370722050461E-2</c:v>
                </c:pt>
                <c:pt idx="1544">
                  <c:v>5.0159749226916225E-2</c:v>
                </c:pt>
                <c:pt idx="1545">
                  <c:v>5.0099567908262636E-2</c:v>
                </c:pt>
                <c:pt idx="1546">
                  <c:v>5.0147104917333783E-2</c:v>
                </c:pt>
                <c:pt idx="1547">
                  <c:v>5.0602810335385662E-2</c:v>
                </c:pt>
                <c:pt idx="1548">
                  <c:v>5.052604111662324E-2</c:v>
                </c:pt>
                <c:pt idx="1549">
                  <c:v>5.1052101272166417E-2</c:v>
                </c:pt>
                <c:pt idx="1550">
                  <c:v>5.1516998151579729E-2</c:v>
                </c:pt>
                <c:pt idx="1551">
                  <c:v>5.1773912599587552E-2</c:v>
                </c:pt>
                <c:pt idx="1552">
                  <c:v>5.1539336408944987E-2</c:v>
                </c:pt>
                <c:pt idx="1553">
                  <c:v>5.1606669228717962E-2</c:v>
                </c:pt>
                <c:pt idx="1554">
                  <c:v>5.1700789113543102E-2</c:v>
                </c:pt>
                <c:pt idx="1555">
                  <c:v>5.1537625364944842E-2</c:v>
                </c:pt>
                <c:pt idx="1556">
                  <c:v>5.1281585207532211E-2</c:v>
                </c:pt>
                <c:pt idx="1557">
                  <c:v>5.1166603201572604E-2</c:v>
                </c:pt>
                <c:pt idx="1558">
                  <c:v>5.1167660110778716E-2</c:v>
                </c:pt>
                <c:pt idx="1559">
                  <c:v>5.0863591566896404E-2</c:v>
                </c:pt>
                <c:pt idx="1560">
                  <c:v>5.0842902177506755E-2</c:v>
                </c:pt>
                <c:pt idx="1561">
                  <c:v>5.0842634490275304E-2</c:v>
                </c:pt>
                <c:pt idx="1562">
                  <c:v>5.0621933807772135E-2</c:v>
                </c:pt>
                <c:pt idx="1563">
                  <c:v>5.0394386646615073E-2</c:v>
                </c:pt>
                <c:pt idx="1564">
                  <c:v>5.0531573883283713E-2</c:v>
                </c:pt>
                <c:pt idx="1565">
                  <c:v>5.0315287200401994E-2</c:v>
                </c:pt>
                <c:pt idx="1566">
                  <c:v>5.0264095873889379E-2</c:v>
                </c:pt>
                <c:pt idx="1567">
                  <c:v>5.063140128709849E-2</c:v>
                </c:pt>
                <c:pt idx="1568">
                  <c:v>5.0640219239570516E-2</c:v>
                </c:pt>
                <c:pt idx="1569">
                  <c:v>4.9120118116547526E-2</c:v>
                </c:pt>
                <c:pt idx="1570">
                  <c:v>4.9029066524731151E-2</c:v>
                </c:pt>
                <c:pt idx="1571">
                  <c:v>4.9604705178370866E-2</c:v>
                </c:pt>
                <c:pt idx="1572">
                  <c:v>5.0046746451243358E-2</c:v>
                </c:pt>
                <c:pt idx="1573">
                  <c:v>5.1128392553761254E-2</c:v>
                </c:pt>
                <c:pt idx="1574">
                  <c:v>5.1038672104167716E-2</c:v>
                </c:pt>
                <c:pt idx="1575">
                  <c:v>5.1202290221560601E-2</c:v>
                </c:pt>
                <c:pt idx="1576">
                  <c:v>5.1121386480875948E-2</c:v>
                </c:pt>
                <c:pt idx="1577">
                  <c:v>5.1545150945073261E-2</c:v>
                </c:pt>
                <c:pt idx="1578">
                  <c:v>5.0646176436478882E-2</c:v>
                </c:pt>
                <c:pt idx="1579">
                  <c:v>5.0580388870713922E-2</c:v>
                </c:pt>
                <c:pt idx="1580">
                  <c:v>5.1898049593130005E-2</c:v>
                </c:pt>
                <c:pt idx="1581">
                  <c:v>5.1728878388086985E-2</c:v>
                </c:pt>
                <c:pt idx="1582">
                  <c:v>5.1532360012865236E-2</c:v>
                </c:pt>
                <c:pt idx="1583">
                  <c:v>5.1755683010562728E-2</c:v>
                </c:pt>
                <c:pt idx="1584">
                  <c:v>5.166924793233231E-2</c:v>
                </c:pt>
                <c:pt idx="1585">
                  <c:v>5.226661250193558E-2</c:v>
                </c:pt>
                <c:pt idx="1586">
                  <c:v>5.2258972637861327E-2</c:v>
                </c:pt>
                <c:pt idx="1587">
                  <c:v>5.1751457241830605E-2</c:v>
                </c:pt>
                <c:pt idx="1588">
                  <c:v>5.1860772943962609E-2</c:v>
                </c:pt>
                <c:pt idx="1589">
                  <c:v>5.2151550706577919E-2</c:v>
                </c:pt>
                <c:pt idx="1590">
                  <c:v>5.3385188074657801E-2</c:v>
                </c:pt>
                <c:pt idx="1591">
                  <c:v>5.2010688480424359E-2</c:v>
                </c:pt>
                <c:pt idx="1592">
                  <c:v>5.1914624712094681E-2</c:v>
                </c:pt>
                <c:pt idx="1593">
                  <c:v>5.2220243845242008E-2</c:v>
                </c:pt>
                <c:pt idx="1594">
                  <c:v>5.1896521047317838E-2</c:v>
                </c:pt>
                <c:pt idx="1595">
                  <c:v>5.2092205511858246E-2</c:v>
                </c:pt>
                <c:pt idx="1596">
                  <c:v>5.3015571313814472E-2</c:v>
                </c:pt>
                <c:pt idx="1597">
                  <c:v>5.2913313028097389E-2</c:v>
                </c:pt>
                <c:pt idx="1598">
                  <c:v>5.2979632345838121E-2</c:v>
                </c:pt>
                <c:pt idx="1599">
                  <c:v>5.2846074798502764E-2</c:v>
                </c:pt>
                <c:pt idx="1600">
                  <c:v>5.2918753937500555E-2</c:v>
                </c:pt>
                <c:pt idx="1601">
                  <c:v>5.3141650932331801E-2</c:v>
                </c:pt>
                <c:pt idx="1602">
                  <c:v>5.3174299721650456E-2</c:v>
                </c:pt>
                <c:pt idx="1603">
                  <c:v>5.3397693040564964E-2</c:v>
                </c:pt>
                <c:pt idx="1604">
                  <c:v>5.3371559931406652E-2</c:v>
                </c:pt>
                <c:pt idx="1605">
                  <c:v>5.3651443104293539E-2</c:v>
                </c:pt>
                <c:pt idx="1606">
                  <c:v>5.4502016310753826E-2</c:v>
                </c:pt>
                <c:pt idx="1607">
                  <c:v>5.5193317503106638E-2</c:v>
                </c:pt>
                <c:pt idx="1608">
                  <c:v>5.5317910650952359E-2</c:v>
                </c:pt>
                <c:pt idx="1609">
                  <c:v>5.5327378722358149E-2</c:v>
                </c:pt>
                <c:pt idx="1610">
                  <c:v>5.545441745544203E-2</c:v>
                </c:pt>
                <c:pt idx="1611">
                  <c:v>5.5518849322166046E-2</c:v>
                </c:pt>
                <c:pt idx="1612">
                  <c:v>5.4708254894830333E-2</c:v>
                </c:pt>
                <c:pt idx="1613">
                  <c:v>5.469985313694848E-2</c:v>
                </c:pt>
                <c:pt idx="1614">
                  <c:v>5.4493135791365624E-2</c:v>
                </c:pt>
                <c:pt idx="1615">
                  <c:v>5.4461162606800957E-2</c:v>
                </c:pt>
                <c:pt idx="1616">
                  <c:v>5.4356057868891479E-2</c:v>
                </c:pt>
                <c:pt idx="1617">
                  <c:v>5.4268783704923565E-2</c:v>
                </c:pt>
                <c:pt idx="1618">
                  <c:v>5.4391234196832103E-2</c:v>
                </c:pt>
                <c:pt idx="1619">
                  <c:v>5.4262301244898392E-2</c:v>
                </c:pt>
                <c:pt idx="1620">
                  <c:v>5.4084028651331773E-2</c:v>
                </c:pt>
                <c:pt idx="1621">
                  <c:v>5.4063160396047409E-2</c:v>
                </c:pt>
                <c:pt idx="1622">
                  <c:v>5.4128630353683808E-2</c:v>
                </c:pt>
                <c:pt idx="1623">
                  <c:v>5.4168052281949153E-2</c:v>
                </c:pt>
                <c:pt idx="1624">
                  <c:v>5.4176022626801192E-2</c:v>
                </c:pt>
                <c:pt idx="1625">
                  <c:v>5.4030815824598143E-2</c:v>
                </c:pt>
                <c:pt idx="1626">
                  <c:v>5.4184786989716974E-2</c:v>
                </c:pt>
                <c:pt idx="1627">
                  <c:v>5.4184070770266005E-2</c:v>
                </c:pt>
                <c:pt idx="1628">
                  <c:v>5.4436873207583614E-2</c:v>
                </c:pt>
                <c:pt idx="1629">
                  <c:v>5.4610964421442136E-2</c:v>
                </c:pt>
                <c:pt idx="1630">
                  <c:v>5.4838244168095879E-2</c:v>
                </c:pt>
                <c:pt idx="1631">
                  <c:v>5.480287556658156E-2</c:v>
                </c:pt>
                <c:pt idx="1632">
                  <c:v>5.4749712054055114E-2</c:v>
                </c:pt>
                <c:pt idx="1633">
                  <c:v>5.4132207870386632E-2</c:v>
                </c:pt>
                <c:pt idx="1634">
                  <c:v>5.3344262386925988E-2</c:v>
                </c:pt>
                <c:pt idx="1635">
                  <c:v>5.3233049882973706E-2</c:v>
                </c:pt>
                <c:pt idx="1636">
                  <c:v>5.3034124296852107E-2</c:v>
                </c:pt>
                <c:pt idx="1637">
                  <c:v>5.3028259626806011E-2</c:v>
                </c:pt>
                <c:pt idx="1638">
                  <c:v>5.2992887140622773E-2</c:v>
                </c:pt>
                <c:pt idx="1639">
                  <c:v>5.331605843044912E-2</c:v>
                </c:pt>
                <c:pt idx="1640">
                  <c:v>5.2964934309025657E-2</c:v>
                </c:pt>
                <c:pt idx="1641">
                  <c:v>5.3593480423616766E-2</c:v>
                </c:pt>
                <c:pt idx="1642">
                  <c:v>5.538653797688553E-2</c:v>
                </c:pt>
                <c:pt idx="1643">
                  <c:v>5.4989038982200582E-2</c:v>
                </c:pt>
                <c:pt idx="1644">
                  <c:v>5.5918683598430816E-2</c:v>
                </c:pt>
                <c:pt idx="1645">
                  <c:v>5.5698880935618332E-2</c:v>
                </c:pt>
                <c:pt idx="1646">
                  <c:v>5.6006616166521382E-2</c:v>
                </c:pt>
                <c:pt idx="1647">
                  <c:v>5.5979829517644596E-2</c:v>
                </c:pt>
                <c:pt idx="1648">
                  <c:v>5.5268196382989521E-2</c:v>
                </c:pt>
                <c:pt idx="1649">
                  <c:v>5.5256820055301907E-2</c:v>
                </c:pt>
                <c:pt idx="1650">
                  <c:v>5.6476192552439484E-2</c:v>
                </c:pt>
                <c:pt idx="1651">
                  <c:v>5.6664758520902352E-2</c:v>
                </c:pt>
                <c:pt idx="1652">
                  <c:v>5.6660893876771173E-2</c:v>
                </c:pt>
                <c:pt idx="1653">
                  <c:v>5.6726798888176194E-2</c:v>
                </c:pt>
                <c:pt idx="1654">
                  <c:v>5.7058789610051015E-2</c:v>
                </c:pt>
                <c:pt idx="1655">
                  <c:v>5.8345509672172627E-2</c:v>
                </c:pt>
                <c:pt idx="1656">
                  <c:v>5.8499453637069355E-2</c:v>
                </c:pt>
                <c:pt idx="1657">
                  <c:v>5.8411246260107512E-2</c:v>
                </c:pt>
                <c:pt idx="1658">
                  <c:v>5.8438519691946834E-2</c:v>
                </c:pt>
                <c:pt idx="1659">
                  <c:v>5.8581737429873292E-2</c:v>
                </c:pt>
                <c:pt idx="1660">
                  <c:v>5.864648089014237E-2</c:v>
                </c:pt>
                <c:pt idx="1661">
                  <c:v>5.8435096574810531E-2</c:v>
                </c:pt>
                <c:pt idx="1662">
                  <c:v>6.3202494663708059E-2</c:v>
                </c:pt>
                <c:pt idx="1663">
                  <c:v>6.4107857526139206E-2</c:v>
                </c:pt>
                <c:pt idx="1664">
                  <c:v>6.4148572734661097E-2</c:v>
                </c:pt>
                <c:pt idx="1665">
                  <c:v>6.4788209406028377E-2</c:v>
                </c:pt>
                <c:pt idx="1666">
                  <c:v>6.5275569339882294E-2</c:v>
                </c:pt>
                <c:pt idx="1667">
                  <c:v>6.5020393551605896E-2</c:v>
                </c:pt>
                <c:pt idx="1668">
                  <c:v>6.5008327277245287E-2</c:v>
                </c:pt>
                <c:pt idx="1669">
                  <c:v>6.4756248688896317E-2</c:v>
                </c:pt>
                <c:pt idx="1670">
                  <c:v>6.4734853375116919E-2</c:v>
                </c:pt>
                <c:pt idx="1671">
                  <c:v>6.5394622444418973E-2</c:v>
                </c:pt>
                <c:pt idx="1672">
                  <c:v>6.532878367493046E-2</c:v>
                </c:pt>
                <c:pt idx="1673">
                  <c:v>6.5088619370105696E-2</c:v>
                </c:pt>
                <c:pt idx="1674">
                  <c:v>6.5483254686658499E-2</c:v>
                </c:pt>
                <c:pt idx="1675">
                  <c:v>6.5073461196393692E-2</c:v>
                </c:pt>
                <c:pt idx="1676">
                  <c:v>6.5209323247583745E-2</c:v>
                </c:pt>
                <c:pt idx="1677">
                  <c:v>6.5182042882201113E-2</c:v>
                </c:pt>
                <c:pt idx="1678">
                  <c:v>6.511332572285547E-2</c:v>
                </c:pt>
                <c:pt idx="1679">
                  <c:v>6.5188481324548603E-2</c:v>
                </c:pt>
                <c:pt idx="1680">
                  <c:v>6.5403918388817109E-2</c:v>
                </c:pt>
                <c:pt idx="1681">
                  <c:v>6.5251939459214384E-2</c:v>
                </c:pt>
                <c:pt idx="1682">
                  <c:v>6.5259650051766691E-2</c:v>
                </c:pt>
                <c:pt idx="1683">
                  <c:v>6.5141136393954288E-2</c:v>
                </c:pt>
                <c:pt idx="1684">
                  <c:v>6.5161728614315698E-2</c:v>
                </c:pt>
                <c:pt idx="1685">
                  <c:v>6.5338927765749927E-2</c:v>
                </c:pt>
                <c:pt idx="1686">
                  <c:v>6.5286383753804633E-2</c:v>
                </c:pt>
                <c:pt idx="1687">
                  <c:v>6.5121597429924141E-2</c:v>
                </c:pt>
                <c:pt idx="1688">
                  <c:v>6.5344817750153508E-2</c:v>
                </c:pt>
                <c:pt idx="1689">
                  <c:v>6.5458891054361007E-2</c:v>
                </c:pt>
                <c:pt idx="1690">
                  <c:v>6.5479015708086591E-2</c:v>
                </c:pt>
                <c:pt idx="1691">
                  <c:v>6.5096992713134266E-2</c:v>
                </c:pt>
                <c:pt idx="1692">
                  <c:v>6.4835317319682492E-2</c:v>
                </c:pt>
                <c:pt idx="1693">
                  <c:v>6.4754045666168991E-2</c:v>
                </c:pt>
                <c:pt idx="1694">
                  <c:v>6.4758871915539001E-2</c:v>
                </c:pt>
                <c:pt idx="1695">
                  <c:v>6.4760037869909054E-2</c:v>
                </c:pt>
                <c:pt idx="1696">
                  <c:v>6.477872827230477E-2</c:v>
                </c:pt>
                <c:pt idx="1697">
                  <c:v>6.4489624905459203E-2</c:v>
                </c:pt>
                <c:pt idx="1698">
                  <c:v>6.4212961222741366E-2</c:v>
                </c:pt>
                <c:pt idx="1699">
                  <c:v>6.3679864102209952E-2</c:v>
                </c:pt>
                <c:pt idx="1700">
                  <c:v>6.3668044820901284E-2</c:v>
                </c:pt>
                <c:pt idx="1701">
                  <c:v>6.340512939683747E-2</c:v>
                </c:pt>
                <c:pt idx="1702">
                  <c:v>6.3416555473324976E-2</c:v>
                </c:pt>
                <c:pt idx="1703">
                  <c:v>6.3256275805300716E-2</c:v>
                </c:pt>
                <c:pt idx="1704">
                  <c:v>6.295941981884122E-2</c:v>
                </c:pt>
                <c:pt idx="1705">
                  <c:v>6.292445024482117E-2</c:v>
                </c:pt>
                <c:pt idx="1706">
                  <c:v>6.1975709716355916E-2</c:v>
                </c:pt>
                <c:pt idx="1707">
                  <c:v>6.2031975146823466E-2</c:v>
                </c:pt>
                <c:pt idx="1708">
                  <c:v>6.2112705291082634E-2</c:v>
                </c:pt>
                <c:pt idx="1709">
                  <c:v>6.2211781914486987E-2</c:v>
                </c:pt>
                <c:pt idx="1710">
                  <c:v>6.213516623365941E-2</c:v>
                </c:pt>
                <c:pt idx="1711">
                  <c:v>6.1572901090888053E-2</c:v>
                </c:pt>
                <c:pt idx="1712">
                  <c:v>6.1693350108175851E-2</c:v>
                </c:pt>
                <c:pt idx="1713">
                  <c:v>6.1631468201855742E-2</c:v>
                </c:pt>
                <c:pt idx="1714">
                  <c:v>6.1670369960403787E-2</c:v>
                </c:pt>
                <c:pt idx="1715">
                  <c:v>6.1461474848784559E-2</c:v>
                </c:pt>
                <c:pt idx="1716">
                  <c:v>6.0441584088769075E-2</c:v>
                </c:pt>
                <c:pt idx="1717">
                  <c:v>6.0042675717686469E-2</c:v>
                </c:pt>
                <c:pt idx="1718">
                  <c:v>6.0022331332689E-2</c:v>
                </c:pt>
                <c:pt idx="1719">
                  <c:v>5.979684980799245E-2</c:v>
                </c:pt>
                <c:pt idx="1720">
                  <c:v>5.9797669069930788E-2</c:v>
                </c:pt>
                <c:pt idx="1721">
                  <c:v>5.9704200528120713E-2</c:v>
                </c:pt>
                <c:pt idx="1722">
                  <c:v>5.8955346099052966E-2</c:v>
                </c:pt>
                <c:pt idx="1723">
                  <c:v>5.89493225502528E-2</c:v>
                </c:pt>
                <c:pt idx="1724">
                  <c:v>5.8924561162413326E-2</c:v>
                </c:pt>
                <c:pt idx="1725">
                  <c:v>5.8932661111839729E-2</c:v>
                </c:pt>
                <c:pt idx="1726">
                  <c:v>5.9033437112435215E-2</c:v>
                </c:pt>
                <c:pt idx="1727">
                  <c:v>5.8724679039309668E-2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RISKSTATS!$U$2:$U$2200</c:f>
              <c:numCache>
                <c:formatCode>General</c:formatCode>
                <c:ptCount val="2199"/>
                <c:pt idx="0">
                  <c:v>-1.0750919706778692</c:v>
                </c:pt>
                <c:pt idx="1">
                  <c:v>-1.1539046704937894</c:v>
                </c:pt>
                <c:pt idx="2">
                  <c:v>-1.1004227981923813</c:v>
                </c:pt>
                <c:pt idx="3">
                  <c:v>-1.0144086751883428</c:v>
                </c:pt>
                <c:pt idx="4">
                  <c:v>-0.89829693917372433</c:v>
                </c:pt>
                <c:pt idx="5">
                  <c:v>-0.77824702873379981</c:v>
                </c:pt>
                <c:pt idx="6">
                  <c:v>-0.7885317240470574</c:v>
                </c:pt>
                <c:pt idx="7">
                  <c:v>-0.80852853596693697</c:v>
                </c:pt>
                <c:pt idx="8">
                  <c:v>-0.94940192298066262</c:v>
                </c:pt>
                <c:pt idx="9">
                  <c:v>-1.1715113911432535</c:v>
                </c:pt>
                <c:pt idx="10">
                  <c:v>-1.287864670254065</c:v>
                </c:pt>
                <c:pt idx="11">
                  <c:v>-1.4178769694798063</c:v>
                </c:pt>
                <c:pt idx="12">
                  <c:v>-1.4654345539508089</c:v>
                </c:pt>
                <c:pt idx="13">
                  <c:v>-1.7506674476790267</c:v>
                </c:pt>
                <c:pt idx="14">
                  <c:v>-1.6246085146088891</c:v>
                </c:pt>
                <c:pt idx="15">
                  <c:v>-1.5547530229658217</c:v>
                </c:pt>
                <c:pt idx="16">
                  <c:v>-1.5669514455325892</c:v>
                </c:pt>
                <c:pt idx="17">
                  <c:v>-1.5366677948833878</c:v>
                </c:pt>
                <c:pt idx="18">
                  <c:v>-1.3226512924506331</c:v>
                </c:pt>
                <c:pt idx="19">
                  <c:v>-1.1540485406298449</c:v>
                </c:pt>
                <c:pt idx="20">
                  <c:v>-1.3505364882411506</c:v>
                </c:pt>
                <c:pt idx="21">
                  <c:v>-1.3792850361397184</c:v>
                </c:pt>
                <c:pt idx="22">
                  <c:v>-1.5957661587853356</c:v>
                </c:pt>
                <c:pt idx="23">
                  <c:v>-1.5082604909839077</c:v>
                </c:pt>
                <c:pt idx="24">
                  <c:v>-1.5999640085195559</c:v>
                </c:pt>
                <c:pt idx="25">
                  <c:v>-1.5288243415277918</c:v>
                </c:pt>
                <c:pt idx="26">
                  <c:v>-1.4103371976257604</c:v>
                </c:pt>
                <c:pt idx="27">
                  <c:v>-1.567956987095082</c:v>
                </c:pt>
                <c:pt idx="28">
                  <c:v>-1.4790696032350961</c:v>
                </c:pt>
                <c:pt idx="29">
                  <c:v>-1.3293316759316123</c:v>
                </c:pt>
                <c:pt idx="30">
                  <c:v>-1.4597904698273627</c:v>
                </c:pt>
                <c:pt idx="31">
                  <c:v>-1.3175950759599036</c:v>
                </c:pt>
                <c:pt idx="32">
                  <c:v>-1.6649740472326167</c:v>
                </c:pt>
                <c:pt idx="33">
                  <c:v>-1.7886244595458569</c:v>
                </c:pt>
                <c:pt idx="34">
                  <c:v>-1.77921663463839</c:v>
                </c:pt>
                <c:pt idx="35">
                  <c:v>-1.9496666850751978</c:v>
                </c:pt>
                <c:pt idx="36">
                  <c:v>-1.9989448396673661</c:v>
                </c:pt>
                <c:pt idx="37">
                  <c:v>-1.9164630742277371</c:v>
                </c:pt>
                <c:pt idx="38">
                  <c:v>-1.9126469798797112</c:v>
                </c:pt>
                <c:pt idx="39">
                  <c:v>-1.7236533728774324</c:v>
                </c:pt>
                <c:pt idx="40">
                  <c:v>-1.7989148807652635</c:v>
                </c:pt>
                <c:pt idx="41">
                  <c:v>-2.3572479337726917</c:v>
                </c:pt>
                <c:pt idx="42">
                  <c:v>-2.215749587338637</c:v>
                </c:pt>
                <c:pt idx="43">
                  <c:v>-2.0796626401516223</c:v>
                </c:pt>
                <c:pt idx="44">
                  <c:v>-2.2644535563635286</c:v>
                </c:pt>
                <c:pt idx="45">
                  <c:v>-2.1806975851419588</c:v>
                </c:pt>
                <c:pt idx="46">
                  <c:v>-2.285727039796988</c:v>
                </c:pt>
                <c:pt idx="47">
                  <c:v>-2.330286666199481</c:v>
                </c:pt>
                <c:pt idx="48">
                  <c:v>-2.18221845239067</c:v>
                </c:pt>
                <c:pt idx="49">
                  <c:v>-2.1934822134664897</c:v>
                </c:pt>
                <c:pt idx="50">
                  <c:v>-2.1354476565495433</c:v>
                </c:pt>
                <c:pt idx="51">
                  <c:v>-2.0028139529228177</c:v>
                </c:pt>
                <c:pt idx="52">
                  <c:v>-2.203974428590997</c:v>
                </c:pt>
                <c:pt idx="53">
                  <c:v>-2.2272384409937622</c:v>
                </c:pt>
                <c:pt idx="54">
                  <c:v>-2.19673408107254</c:v>
                </c:pt>
                <c:pt idx="55">
                  <c:v>-2.5133816209758861</c:v>
                </c:pt>
                <c:pt idx="56">
                  <c:v>-2.5553163563157151</c:v>
                </c:pt>
                <c:pt idx="57">
                  <c:v>-2.4201055365978634</c:v>
                </c:pt>
                <c:pt idx="58">
                  <c:v>-2.6261102818049937</c:v>
                </c:pt>
                <c:pt idx="59">
                  <c:v>-2.7211304493275308</c:v>
                </c:pt>
                <c:pt idx="60">
                  <c:v>-2.6336670160175566</c:v>
                </c:pt>
                <c:pt idx="61">
                  <c:v>-3.0774558753470975</c:v>
                </c:pt>
                <c:pt idx="62">
                  <c:v>-2.9509190516593158</c:v>
                </c:pt>
                <c:pt idx="63">
                  <c:v>-2.8507704526322031</c:v>
                </c:pt>
                <c:pt idx="64">
                  <c:v>-2.6369679553472372</c:v>
                </c:pt>
                <c:pt idx="65">
                  <c:v>-2.5778969197155912</c:v>
                </c:pt>
                <c:pt idx="66">
                  <c:v>-2.6213697914395961</c:v>
                </c:pt>
                <c:pt idx="67">
                  <c:v>-2.578162234919418</c:v>
                </c:pt>
                <c:pt idx="68">
                  <c:v>-2.6651209903313871</c:v>
                </c:pt>
                <c:pt idx="69">
                  <c:v>-2.7521209676979579</c:v>
                </c:pt>
                <c:pt idx="70">
                  <c:v>-2.6539401389104391</c:v>
                </c:pt>
                <c:pt idx="71">
                  <c:v>-2.5995853892134035</c:v>
                </c:pt>
                <c:pt idx="72">
                  <c:v>-1.8496259533402111</c:v>
                </c:pt>
                <c:pt idx="73">
                  <c:v>-2.0525207994828856</c:v>
                </c:pt>
                <c:pt idx="74">
                  <c:v>-2.1566139885085009</c:v>
                </c:pt>
                <c:pt idx="75">
                  <c:v>-1.8843451978593557</c:v>
                </c:pt>
                <c:pt idx="76">
                  <c:v>-2.1107171278176171</c:v>
                </c:pt>
                <c:pt idx="77">
                  <c:v>-2.0819889479612459</c:v>
                </c:pt>
                <c:pt idx="78">
                  <c:v>-1.9505818865438558</c:v>
                </c:pt>
                <c:pt idx="79">
                  <c:v>-2.1072036277578103</c:v>
                </c:pt>
                <c:pt idx="80">
                  <c:v>-2.0223493100668963</c:v>
                </c:pt>
                <c:pt idx="81">
                  <c:v>-2.0858835097775543</c:v>
                </c:pt>
                <c:pt idx="82">
                  <c:v>-2.0859548280496614</c:v>
                </c:pt>
                <c:pt idx="83">
                  <c:v>-2.336102104809282</c:v>
                </c:pt>
                <c:pt idx="84">
                  <c:v>-2.4029880116600375</c:v>
                </c:pt>
                <c:pt idx="85">
                  <c:v>-2.1298784018622983</c:v>
                </c:pt>
                <c:pt idx="86">
                  <c:v>-2.1787238365536279</c:v>
                </c:pt>
                <c:pt idx="87">
                  <c:v>-2.1199964124901989</c:v>
                </c:pt>
                <c:pt idx="88">
                  <c:v>-1.7394381334911146</c:v>
                </c:pt>
                <c:pt idx="89">
                  <c:v>-1.9593275657425795</c:v>
                </c:pt>
                <c:pt idx="90">
                  <c:v>-1.7208542457496432</c:v>
                </c:pt>
                <c:pt idx="91">
                  <c:v>-1.6408705208192573</c:v>
                </c:pt>
                <c:pt idx="92">
                  <c:v>-1.2600825079731941</c:v>
                </c:pt>
                <c:pt idx="93">
                  <c:v>-1.3314046179104122</c:v>
                </c:pt>
                <c:pt idx="94">
                  <c:v>-1.3818968262235258</c:v>
                </c:pt>
                <c:pt idx="95">
                  <c:v>-1.5354831635999722</c:v>
                </c:pt>
                <c:pt idx="96">
                  <c:v>-1.566182114371393</c:v>
                </c:pt>
                <c:pt idx="97">
                  <c:v>-1.5178368737564489</c:v>
                </c:pt>
                <c:pt idx="98">
                  <c:v>-1.3933756889303917</c:v>
                </c:pt>
                <c:pt idx="99">
                  <c:v>-1.1937978433676291</c:v>
                </c:pt>
                <c:pt idx="100">
                  <c:v>-1.3512318283729767</c:v>
                </c:pt>
                <c:pt idx="101">
                  <c:v>-1.2130026850707283</c:v>
                </c:pt>
                <c:pt idx="102">
                  <c:v>-0.99956693513782779</c:v>
                </c:pt>
                <c:pt idx="103">
                  <c:v>-1.014507266736153</c:v>
                </c:pt>
                <c:pt idx="104">
                  <c:v>-1.050643287578831</c:v>
                </c:pt>
                <c:pt idx="105">
                  <c:v>-1.2819550762151775</c:v>
                </c:pt>
                <c:pt idx="106">
                  <c:v>-1.3268262934984054</c:v>
                </c:pt>
                <c:pt idx="107">
                  <c:v>-1.3503396573383686</c:v>
                </c:pt>
                <c:pt idx="108">
                  <c:v>-1.3025557871948363</c:v>
                </c:pt>
                <c:pt idx="109">
                  <c:v>-1.5056938189370428</c:v>
                </c:pt>
                <c:pt idx="110">
                  <c:v>-1.6614932290982314</c:v>
                </c:pt>
                <c:pt idx="111">
                  <c:v>-1.7528846233496436</c:v>
                </c:pt>
                <c:pt idx="112">
                  <c:v>-1.8121199105961088</c:v>
                </c:pt>
                <c:pt idx="113">
                  <c:v>-1.5244894392916042</c:v>
                </c:pt>
                <c:pt idx="114">
                  <c:v>-1.426816512813428</c:v>
                </c:pt>
                <c:pt idx="115">
                  <c:v>-1.1275328163774652</c:v>
                </c:pt>
                <c:pt idx="116">
                  <c:v>-1.1648689650783184</c:v>
                </c:pt>
                <c:pt idx="117">
                  <c:v>-1.1096733062577944</c:v>
                </c:pt>
                <c:pt idx="118">
                  <c:v>-1.2825707223833229</c:v>
                </c:pt>
                <c:pt idx="119">
                  <c:v>-0.98956303838345283</c:v>
                </c:pt>
                <c:pt idx="120">
                  <c:v>-0.86982014490870363</c:v>
                </c:pt>
                <c:pt idx="121">
                  <c:v>-1.0851215441593998</c:v>
                </c:pt>
                <c:pt idx="122">
                  <c:v>-1.1417641204175655</c:v>
                </c:pt>
                <c:pt idx="123">
                  <c:v>-1.1413652137863086</c:v>
                </c:pt>
                <c:pt idx="124">
                  <c:v>-0.96172923178127101</c:v>
                </c:pt>
                <c:pt idx="125">
                  <c:v>-0.84997780958617297</c:v>
                </c:pt>
                <c:pt idx="126">
                  <c:v>-1.0471154567157259</c:v>
                </c:pt>
                <c:pt idx="127">
                  <c:v>-0.91801038428790482</c:v>
                </c:pt>
                <c:pt idx="128">
                  <c:v>-0.6955825841954304</c:v>
                </c:pt>
                <c:pt idx="129">
                  <c:v>-0.79082695494343014</c:v>
                </c:pt>
                <c:pt idx="130">
                  <c:v>-0.7617426021163527</c:v>
                </c:pt>
                <c:pt idx="131">
                  <c:v>-0.77072994372955017</c:v>
                </c:pt>
                <c:pt idx="132">
                  <c:v>-0.69373301805055587</c:v>
                </c:pt>
                <c:pt idx="133">
                  <c:v>-0.64287058244730932</c:v>
                </c:pt>
                <c:pt idx="134">
                  <c:v>-0.71199329248342225</c:v>
                </c:pt>
                <c:pt idx="135">
                  <c:v>-0.64638375237173773</c:v>
                </c:pt>
                <c:pt idx="136">
                  <c:v>-0.78592636204205424</c:v>
                </c:pt>
                <c:pt idx="137">
                  <c:v>-0.80866329810031512</c:v>
                </c:pt>
                <c:pt idx="138">
                  <c:v>-0.7331236765714042</c:v>
                </c:pt>
                <c:pt idx="139">
                  <c:v>-0.73767142463009738</c:v>
                </c:pt>
                <c:pt idx="140">
                  <c:v>-0.90281719054617293</c:v>
                </c:pt>
                <c:pt idx="141">
                  <c:v>-0.86772479282479953</c:v>
                </c:pt>
                <c:pt idx="142">
                  <c:v>-1.0441674364265876</c:v>
                </c:pt>
                <c:pt idx="143">
                  <c:v>-1.1008924947416103</c:v>
                </c:pt>
                <c:pt idx="144">
                  <c:v>-1.3568000103876283</c:v>
                </c:pt>
                <c:pt idx="145">
                  <c:v>-1.4873505981297712</c:v>
                </c:pt>
                <c:pt idx="146">
                  <c:v>-1.4948458502845354</c:v>
                </c:pt>
                <c:pt idx="147">
                  <c:v>-1.4889969616079508</c:v>
                </c:pt>
                <c:pt idx="148">
                  <c:v>-1.4204904145635646</c:v>
                </c:pt>
                <c:pt idx="149">
                  <c:v>-1.5165525341938955</c:v>
                </c:pt>
                <c:pt idx="150">
                  <c:v>-1.5261688345107991</c:v>
                </c:pt>
                <c:pt idx="151">
                  <c:v>-1.7122175845379768</c:v>
                </c:pt>
                <c:pt idx="152">
                  <c:v>-1.5849156201855077</c:v>
                </c:pt>
                <c:pt idx="153">
                  <c:v>-1.6109430752195699</c:v>
                </c:pt>
                <c:pt idx="154">
                  <c:v>-1.8254354259166381</c:v>
                </c:pt>
                <c:pt idx="155">
                  <c:v>-1.8662940671518184</c:v>
                </c:pt>
                <c:pt idx="156">
                  <c:v>-1.9352459372315514</c:v>
                </c:pt>
                <c:pt idx="157">
                  <c:v>-1.8563305910490346</c:v>
                </c:pt>
                <c:pt idx="158">
                  <c:v>-1.747049924995949</c:v>
                </c:pt>
                <c:pt idx="159">
                  <c:v>-1.7516081522669031</c:v>
                </c:pt>
                <c:pt idx="160">
                  <c:v>-1.7645899741960747</c:v>
                </c:pt>
                <c:pt idx="161">
                  <c:v>-1.7464362987307447</c:v>
                </c:pt>
                <c:pt idx="162">
                  <c:v>-1.6519463151537797</c:v>
                </c:pt>
                <c:pt idx="163">
                  <c:v>-1.6760583304493177</c:v>
                </c:pt>
                <c:pt idx="164">
                  <c:v>-1.6715504274691531</c:v>
                </c:pt>
                <c:pt idx="165">
                  <c:v>-1.5757984522469923</c:v>
                </c:pt>
                <c:pt idx="166">
                  <c:v>-1.5899523971301293</c:v>
                </c:pt>
                <c:pt idx="167">
                  <c:v>-1.4584504470182016</c:v>
                </c:pt>
                <c:pt idx="168">
                  <c:v>-1.5592015833798349</c:v>
                </c:pt>
                <c:pt idx="169">
                  <c:v>-1.7341423843612549</c:v>
                </c:pt>
                <c:pt idx="170">
                  <c:v>-1.8329569066649647</c:v>
                </c:pt>
                <c:pt idx="171">
                  <c:v>-1.8644775258366209</c:v>
                </c:pt>
                <c:pt idx="172">
                  <c:v>-1.8060273247037046</c:v>
                </c:pt>
                <c:pt idx="173">
                  <c:v>-1.7303829791313017</c:v>
                </c:pt>
                <c:pt idx="174">
                  <c:v>-1.7508661339186002</c:v>
                </c:pt>
                <c:pt idx="175">
                  <c:v>-1.7913888611803681</c:v>
                </c:pt>
                <c:pt idx="176">
                  <c:v>-1.8839341095167728</c:v>
                </c:pt>
                <c:pt idx="177">
                  <c:v>-1.8534985034104883</c:v>
                </c:pt>
                <c:pt idx="178">
                  <c:v>-1.7651405316221189</c:v>
                </c:pt>
                <c:pt idx="179">
                  <c:v>-1.8589577685334375</c:v>
                </c:pt>
                <c:pt idx="180">
                  <c:v>-1.8857087694096488</c:v>
                </c:pt>
                <c:pt idx="181">
                  <c:v>-1.8018458903457817</c:v>
                </c:pt>
                <c:pt idx="182">
                  <c:v>-1.8435080055956834</c:v>
                </c:pt>
                <c:pt idx="183">
                  <c:v>-1.812268999193219</c:v>
                </c:pt>
                <c:pt idx="184">
                  <c:v>-1.8156414669017253</c:v>
                </c:pt>
                <c:pt idx="185">
                  <c:v>-1.7714106997041588</c:v>
                </c:pt>
                <c:pt idx="186">
                  <c:v>-1.6943852127534651</c:v>
                </c:pt>
                <c:pt idx="187">
                  <c:v>-1.7543310663615355</c:v>
                </c:pt>
                <c:pt idx="188">
                  <c:v>-1.7917861339970635</c:v>
                </c:pt>
                <c:pt idx="189">
                  <c:v>-1.6945017756571974</c:v>
                </c:pt>
                <c:pt idx="191">
                  <c:v>-1.7966669220522424</c:v>
                </c:pt>
                <c:pt idx="192">
                  <c:v>-1.8120002678443752</c:v>
                </c:pt>
                <c:pt idx="193">
                  <c:v>-1.708457338237221</c:v>
                </c:pt>
                <c:pt idx="194">
                  <c:v>-1.7233676859849321</c:v>
                </c:pt>
                <c:pt idx="195">
                  <c:v>-1.7396160864314585</c:v>
                </c:pt>
                <c:pt idx="196">
                  <c:v>-1.7998055274070404</c:v>
                </c:pt>
                <c:pt idx="197">
                  <c:v>-1.8518187226545897</c:v>
                </c:pt>
                <c:pt idx="198">
                  <c:v>-1.7533281363650786</c:v>
                </c:pt>
                <c:pt idx="199">
                  <c:v>-2.647203515488465</c:v>
                </c:pt>
                <c:pt idx="200">
                  <c:v>-2.6689294887279305</c:v>
                </c:pt>
                <c:pt idx="201">
                  <c:v>-2.4148930389581511</c:v>
                </c:pt>
                <c:pt idx="202">
                  <c:v>-2.5616793668584901</c:v>
                </c:pt>
                <c:pt idx="203">
                  <c:v>-2.7240230331291708</c:v>
                </c:pt>
                <c:pt idx="204">
                  <c:v>-2.8772721993570509</c:v>
                </c:pt>
                <c:pt idx="205">
                  <c:v>-2.855957138376477</c:v>
                </c:pt>
                <c:pt idx="206">
                  <c:v>-2.7082629444440491</c:v>
                </c:pt>
                <c:pt idx="207">
                  <c:v>-2.5831021804330772</c:v>
                </c:pt>
                <c:pt idx="208">
                  <c:v>-2.3118775163826291</c:v>
                </c:pt>
                <c:pt idx="209">
                  <c:v>-2.4338130574552963</c:v>
                </c:pt>
                <c:pt idx="210">
                  <c:v>-1.8975114548182435</c:v>
                </c:pt>
                <c:pt idx="211">
                  <c:v>-1.949252511720921</c:v>
                </c:pt>
                <c:pt idx="212">
                  <c:v>-2.2770650703162043</c:v>
                </c:pt>
                <c:pt idx="213">
                  <c:v>-2.2813431922968967</c:v>
                </c:pt>
                <c:pt idx="214">
                  <c:v>-2.3229087678688325</c:v>
                </c:pt>
                <c:pt idx="215">
                  <c:v>-2.3650992389038525</c:v>
                </c:pt>
                <c:pt idx="216">
                  <c:v>-2.4450344780522033</c:v>
                </c:pt>
                <c:pt idx="217">
                  <c:v>-2.0825246836287246</c:v>
                </c:pt>
                <c:pt idx="218">
                  <c:v>-2.1101827859486728</c:v>
                </c:pt>
                <c:pt idx="219">
                  <c:v>-1.9853487185131569</c:v>
                </c:pt>
                <c:pt idx="220">
                  <c:v>-2.0276136546815735</c:v>
                </c:pt>
                <c:pt idx="221">
                  <c:v>-2.1004818276274366</c:v>
                </c:pt>
                <c:pt idx="222">
                  <c:v>-1.8848226745042369</c:v>
                </c:pt>
                <c:pt idx="223">
                  <c:v>-2.2778125200805288</c:v>
                </c:pt>
                <c:pt idx="224">
                  <c:v>-2.3614199144714476</c:v>
                </c:pt>
                <c:pt idx="225">
                  <c:v>-2.4251615384505616</c:v>
                </c:pt>
                <c:pt idx="226">
                  <c:v>-2.4062881751210692</c:v>
                </c:pt>
                <c:pt idx="227">
                  <c:v>-2.4616435897202491</c:v>
                </c:pt>
                <c:pt idx="228">
                  <c:v>-2.25969780778791</c:v>
                </c:pt>
                <c:pt idx="229">
                  <c:v>-2.4359402238155434</c:v>
                </c:pt>
                <c:pt idx="230">
                  <c:v>-2.5796651243980957</c:v>
                </c:pt>
                <c:pt idx="231">
                  <c:v>-2.6814456829306601</c:v>
                </c:pt>
                <c:pt idx="232">
                  <c:v>-2.7036082813859159</c:v>
                </c:pt>
                <c:pt idx="233">
                  <c:v>-2.4097539139001976</c:v>
                </c:pt>
                <c:pt idx="234">
                  <c:v>-2.4840357528118266</c:v>
                </c:pt>
                <c:pt idx="235">
                  <c:v>-2.5455604905754479</c:v>
                </c:pt>
                <c:pt idx="236">
                  <c:v>-2.4838546962528647</c:v>
                </c:pt>
                <c:pt idx="237">
                  <c:v>-2.5509181042281464</c:v>
                </c:pt>
                <c:pt idx="238">
                  <c:v>-2.4835193237187974</c:v>
                </c:pt>
                <c:pt idx="239">
                  <c:v>-2.4642060048681804</c:v>
                </c:pt>
                <c:pt idx="240">
                  <c:v>-2.6580134687901924</c:v>
                </c:pt>
                <c:pt idx="241">
                  <c:v>-2.5848487660424229</c:v>
                </c:pt>
                <c:pt idx="242">
                  <c:v>-2.9695904895429384</c:v>
                </c:pt>
                <c:pt idx="243">
                  <c:v>-3.0003660358005342</c:v>
                </c:pt>
                <c:pt idx="244">
                  <c:v>-2.9466940505337997</c:v>
                </c:pt>
                <c:pt idx="245">
                  <c:v>-2.9491980738204524</c:v>
                </c:pt>
                <c:pt idx="246">
                  <c:v>-2.8934178751172723</c:v>
                </c:pt>
                <c:pt idx="247">
                  <c:v>-3.0361363754754329</c:v>
                </c:pt>
                <c:pt idx="248">
                  <c:v>-2.9664733030009205</c:v>
                </c:pt>
                <c:pt idx="249">
                  <c:v>-3.0576693173611877</c:v>
                </c:pt>
                <c:pt idx="250">
                  <c:v>-3.0980083446842768</c:v>
                </c:pt>
                <c:pt idx="251">
                  <c:v>-3.2058496549223521</c:v>
                </c:pt>
                <c:pt idx="252">
                  <c:v>-3.1174365988044026</c:v>
                </c:pt>
                <c:pt idx="253">
                  <c:v>-3.1560269453996179</c:v>
                </c:pt>
                <c:pt idx="254">
                  <c:v>-3.1800814769397081</c:v>
                </c:pt>
                <c:pt idx="255">
                  <c:v>-3.4818047547859736</c:v>
                </c:pt>
                <c:pt idx="256">
                  <c:v>-3.702010787754793</c:v>
                </c:pt>
                <c:pt idx="257">
                  <c:v>-3.827689298548699</c:v>
                </c:pt>
                <c:pt idx="258">
                  <c:v>-3.8131828290480243</c:v>
                </c:pt>
                <c:pt idx="259">
                  <c:v>-4.0416959373510286</c:v>
                </c:pt>
                <c:pt idx="260">
                  <c:v>-3.9170204729861671</c:v>
                </c:pt>
                <c:pt idx="261">
                  <c:v>-3.7477824429564039</c:v>
                </c:pt>
                <c:pt idx="262">
                  <c:v>-3.6297547892912143</c:v>
                </c:pt>
                <c:pt idx="263">
                  <c:v>-3.5970672736827702</c:v>
                </c:pt>
                <c:pt idx="264">
                  <c:v>-3.7167684386148592</c:v>
                </c:pt>
                <c:pt idx="265">
                  <c:v>-3.9491006308059537</c:v>
                </c:pt>
                <c:pt idx="266">
                  <c:v>-3.9444625196719674</c:v>
                </c:pt>
                <c:pt idx="267">
                  <c:v>-3.842755102307541</c:v>
                </c:pt>
                <c:pt idx="268">
                  <c:v>-3.8720648888010221</c:v>
                </c:pt>
                <c:pt idx="269">
                  <c:v>-3.8402637452517254</c:v>
                </c:pt>
                <c:pt idx="270">
                  <c:v>-3.8852966376649296</c:v>
                </c:pt>
                <c:pt idx="271">
                  <c:v>-3.7551656716966915</c:v>
                </c:pt>
                <c:pt idx="272">
                  <c:v>-3.8029678282248498</c:v>
                </c:pt>
                <c:pt idx="273">
                  <c:v>-3.7545851417676834</c:v>
                </c:pt>
                <c:pt idx="274">
                  <c:v>-3.977040542131455</c:v>
                </c:pt>
                <c:pt idx="275">
                  <c:v>-3.9890534178366379</c:v>
                </c:pt>
                <c:pt idx="276">
                  <c:v>-3.6105635514567576</c:v>
                </c:pt>
                <c:pt idx="277">
                  <c:v>-3.3607806428348574</c:v>
                </c:pt>
                <c:pt idx="278">
                  <c:v>-3.2327419502097938</c:v>
                </c:pt>
                <c:pt idx="279">
                  <c:v>-3.4999498813151071</c:v>
                </c:pt>
                <c:pt idx="280">
                  <c:v>-3.5413813711766817</c:v>
                </c:pt>
                <c:pt idx="281">
                  <c:v>-3.4404088510662967</c:v>
                </c:pt>
                <c:pt idx="282">
                  <c:v>-3.4290510115100887</c:v>
                </c:pt>
                <c:pt idx="283">
                  <c:v>-3.5262178194980556</c:v>
                </c:pt>
                <c:pt idx="284">
                  <c:v>-3.6691936450484204</c:v>
                </c:pt>
                <c:pt idx="285">
                  <c:v>-3.7388831201947426</c:v>
                </c:pt>
                <c:pt idx="286">
                  <c:v>-3.7075642435215492</c:v>
                </c:pt>
                <c:pt idx="287">
                  <c:v>-3.7015279615009278</c:v>
                </c:pt>
                <c:pt idx="288">
                  <c:v>-3.7240907518871813</c:v>
                </c:pt>
                <c:pt idx="289">
                  <c:v>-3.668643066101545</c:v>
                </c:pt>
                <c:pt idx="290">
                  <c:v>-3.6561304427882533</c:v>
                </c:pt>
                <c:pt idx="291">
                  <c:v>-3.7781209611074882</c:v>
                </c:pt>
                <c:pt idx="292">
                  <c:v>-3.8904631421373814</c:v>
                </c:pt>
                <c:pt idx="293">
                  <c:v>-3.8717857046500059</c:v>
                </c:pt>
                <c:pt idx="294">
                  <c:v>-4.0960635000402883</c:v>
                </c:pt>
                <c:pt idx="295">
                  <c:v>-4.1516051508339258</c:v>
                </c:pt>
                <c:pt idx="296">
                  <c:v>-3.9191400433061174</c:v>
                </c:pt>
                <c:pt idx="297">
                  <c:v>-3.8001651236305363</c:v>
                </c:pt>
                <c:pt idx="298">
                  <c:v>-3.7539629502623546</c:v>
                </c:pt>
                <c:pt idx="299">
                  <c:v>-3.89003456003016</c:v>
                </c:pt>
                <c:pt idx="300">
                  <c:v>-3.8085538507028081</c:v>
                </c:pt>
                <c:pt idx="301">
                  <c:v>-3.7097723958886926</c:v>
                </c:pt>
                <c:pt idx="302">
                  <c:v>-3.8240525397109586</c:v>
                </c:pt>
                <c:pt idx="303">
                  <c:v>-3.6683891609305541</c:v>
                </c:pt>
                <c:pt idx="304">
                  <c:v>-3.6044410844782817</c:v>
                </c:pt>
                <c:pt idx="305">
                  <c:v>-3.576007695377573</c:v>
                </c:pt>
                <c:pt idx="306">
                  <c:v>-3.4884868133444566</c:v>
                </c:pt>
                <c:pt idx="307">
                  <c:v>-3.3142682434297455</c:v>
                </c:pt>
                <c:pt idx="308">
                  <c:v>-3.3056591337148373</c:v>
                </c:pt>
                <c:pt idx="309">
                  <c:v>-3.28896250128654</c:v>
                </c:pt>
                <c:pt idx="310">
                  <c:v>-3.3304621155296892</c:v>
                </c:pt>
                <c:pt idx="311">
                  <c:v>-3.2501567635016833</c:v>
                </c:pt>
                <c:pt idx="312">
                  <c:v>-3.098531669216217</c:v>
                </c:pt>
                <c:pt idx="313">
                  <c:v>-3.2641786620123914</c:v>
                </c:pt>
                <c:pt idx="314">
                  <c:v>-3.1801782350592673</c:v>
                </c:pt>
                <c:pt idx="315">
                  <c:v>-3.2867625946645593</c:v>
                </c:pt>
                <c:pt idx="316">
                  <c:v>-3.3952566456252109</c:v>
                </c:pt>
                <c:pt idx="317">
                  <c:v>-3.4048306377549884</c:v>
                </c:pt>
                <c:pt idx="318">
                  <c:v>-3.5069209522505429</c:v>
                </c:pt>
                <c:pt idx="319">
                  <c:v>-3.4527307991697</c:v>
                </c:pt>
                <c:pt idx="320">
                  <c:v>-3.5869139555506488</c:v>
                </c:pt>
                <c:pt idx="321">
                  <c:v>-3.5981499202593148</c:v>
                </c:pt>
                <c:pt idx="322">
                  <c:v>-3.6184528736938639</c:v>
                </c:pt>
                <c:pt idx="323">
                  <c:v>-3.5152694897566561</c:v>
                </c:pt>
                <c:pt idx="324">
                  <c:v>-3.3839510192289302</c:v>
                </c:pt>
                <c:pt idx="325">
                  <c:v>-3.4025279209103649</c:v>
                </c:pt>
                <c:pt idx="326">
                  <c:v>-3.403377214136817</c:v>
                </c:pt>
                <c:pt idx="327">
                  <c:v>-3.44782245310207</c:v>
                </c:pt>
                <c:pt idx="328">
                  <c:v>-3.5928460440201699</c:v>
                </c:pt>
                <c:pt idx="329">
                  <c:v>-3.5665096609278852</c:v>
                </c:pt>
                <c:pt idx="330">
                  <c:v>-3.4078603612481682</c:v>
                </c:pt>
                <c:pt idx="331">
                  <c:v>-3.4634375986779804</c:v>
                </c:pt>
                <c:pt idx="332">
                  <c:v>-3.4684496112821455</c:v>
                </c:pt>
                <c:pt idx="333">
                  <c:v>-3.3205994282947966</c:v>
                </c:pt>
                <c:pt idx="334">
                  <c:v>-3.4140071532609451</c:v>
                </c:pt>
                <c:pt idx="335">
                  <c:v>-3.2071638455148657</c:v>
                </c:pt>
                <c:pt idx="336">
                  <c:v>-3.2359108275315207</c:v>
                </c:pt>
                <c:pt idx="337">
                  <c:v>-3.1864702785150518</c:v>
                </c:pt>
                <c:pt idx="338">
                  <c:v>-3.0416470355638894</c:v>
                </c:pt>
                <c:pt idx="339">
                  <c:v>-2.7519173781347743</c:v>
                </c:pt>
                <c:pt idx="340">
                  <c:v>-2.7951528664683152</c:v>
                </c:pt>
                <c:pt idx="341">
                  <c:v>-2.8478975174376364</c:v>
                </c:pt>
                <c:pt idx="342">
                  <c:v>-2.4960994587144008</c:v>
                </c:pt>
                <c:pt idx="343">
                  <c:v>-2.9024205524905335</c:v>
                </c:pt>
                <c:pt idx="344">
                  <c:v>-2.9704560553344543</c:v>
                </c:pt>
                <c:pt idx="345">
                  <c:v>-2.8398931027904517</c:v>
                </c:pt>
                <c:pt idx="346">
                  <c:v>-2.9803698397807787</c:v>
                </c:pt>
                <c:pt idx="347">
                  <c:v>-2.888246486836644</c:v>
                </c:pt>
                <c:pt idx="348">
                  <c:v>-3.1060672414875685</c:v>
                </c:pt>
                <c:pt idx="349">
                  <c:v>-2.8873987782061481</c:v>
                </c:pt>
                <c:pt idx="350">
                  <c:v>-2.8590951769086326</c:v>
                </c:pt>
                <c:pt idx="351">
                  <c:v>-2.7833164076616095</c:v>
                </c:pt>
                <c:pt idx="352">
                  <c:v>-2.8665519085064992</c:v>
                </c:pt>
                <c:pt idx="353">
                  <c:v>-2.8537940513909881</c:v>
                </c:pt>
                <c:pt idx="354">
                  <c:v>-3.1779065429239934</c:v>
                </c:pt>
                <c:pt idx="355">
                  <c:v>-2.8722670959874126</c:v>
                </c:pt>
                <c:pt idx="356">
                  <c:v>-2.9965995599198663</c:v>
                </c:pt>
                <c:pt idx="357">
                  <c:v>-2.7206701597893455</c:v>
                </c:pt>
                <c:pt idx="358">
                  <c:v>-2.6830084010385216</c:v>
                </c:pt>
                <c:pt idx="359">
                  <c:v>-3.1436692993970037</c:v>
                </c:pt>
                <c:pt idx="360">
                  <c:v>-3.1214590623267631</c:v>
                </c:pt>
                <c:pt idx="361">
                  <c:v>-2.8854620997624565</c:v>
                </c:pt>
                <c:pt idx="362">
                  <c:v>-2.7587475449880783</c:v>
                </c:pt>
                <c:pt idx="363">
                  <c:v>-2.5841652828887289</c:v>
                </c:pt>
                <c:pt idx="364">
                  <c:v>-2.2951056985649774</c:v>
                </c:pt>
                <c:pt idx="365">
                  <c:v>-2.1707929946298168</c:v>
                </c:pt>
                <c:pt idx="366">
                  <c:v>-2.0020465673360528</c:v>
                </c:pt>
                <c:pt idx="367">
                  <c:v>-2.1911294673729644</c:v>
                </c:pt>
                <c:pt idx="368">
                  <c:v>-2.1008079313251198</c:v>
                </c:pt>
                <c:pt idx="369">
                  <c:v>-2.1072791710787659</c:v>
                </c:pt>
                <c:pt idx="370">
                  <c:v>-2.1438770029093601</c:v>
                </c:pt>
                <c:pt idx="371">
                  <c:v>-2.1227886248553953</c:v>
                </c:pt>
                <c:pt idx="372">
                  <c:v>-2.0566621010231358</c:v>
                </c:pt>
                <c:pt idx="373">
                  <c:v>-1.7298939435317244</c:v>
                </c:pt>
                <c:pt idx="374">
                  <c:v>-1.7596539534903115</c:v>
                </c:pt>
                <c:pt idx="375">
                  <c:v>-1.7672488796079644</c:v>
                </c:pt>
                <c:pt idx="376">
                  <c:v>-1.6875686938750702</c:v>
                </c:pt>
                <c:pt idx="377">
                  <c:v>-1.5862165827897265</c:v>
                </c:pt>
                <c:pt idx="378">
                  <c:v>-1.9089678259811362</c:v>
                </c:pt>
                <c:pt idx="379">
                  <c:v>-1.6094942773855372</c:v>
                </c:pt>
                <c:pt idx="380">
                  <c:v>-1.7696572178685148</c:v>
                </c:pt>
                <c:pt idx="381">
                  <c:v>-1.47317090567304</c:v>
                </c:pt>
                <c:pt idx="382">
                  <c:v>-1.4650346722182481</c:v>
                </c:pt>
                <c:pt idx="383">
                  <c:v>-1.3867924550228639</c:v>
                </c:pt>
                <c:pt idx="384">
                  <c:v>-1.2211866342027515</c:v>
                </c:pt>
                <c:pt idx="385">
                  <c:v>-1.275191105504919</c:v>
                </c:pt>
                <c:pt idx="386">
                  <c:v>-1.3662243085160974</c:v>
                </c:pt>
                <c:pt idx="387">
                  <c:v>-1.3424103974032957</c:v>
                </c:pt>
                <c:pt idx="388">
                  <c:v>-1.3848932862142507</c:v>
                </c:pt>
                <c:pt idx="389">
                  <c:v>-1.3220056655594172</c:v>
                </c:pt>
                <c:pt idx="390">
                  <c:v>-1.0228616635231973</c:v>
                </c:pt>
                <c:pt idx="391">
                  <c:v>-0.87105507016661687</c:v>
                </c:pt>
                <c:pt idx="392">
                  <c:v>-1.3785017469490868</c:v>
                </c:pt>
                <c:pt idx="393">
                  <c:v>-1.1847622651490586</c:v>
                </c:pt>
                <c:pt idx="394">
                  <c:v>-1.2092315084888769</c:v>
                </c:pt>
                <c:pt idx="395">
                  <c:v>-1.0087949050356952</c:v>
                </c:pt>
                <c:pt idx="396">
                  <c:v>-0.96614170486355067</c:v>
                </c:pt>
                <c:pt idx="397">
                  <c:v>-0.7349399320723341</c:v>
                </c:pt>
                <c:pt idx="398">
                  <c:v>-0.54879880299675299</c:v>
                </c:pt>
                <c:pt idx="399">
                  <c:v>-0.59167232824738991</c:v>
                </c:pt>
                <c:pt idx="400">
                  <c:v>-0.32757288190088607</c:v>
                </c:pt>
                <c:pt idx="401">
                  <c:v>-0.37501451528234891</c:v>
                </c:pt>
                <c:pt idx="402">
                  <c:v>-0.51116872810584091</c:v>
                </c:pt>
                <c:pt idx="403">
                  <c:v>-0.7497034238865623</c:v>
                </c:pt>
                <c:pt idx="404">
                  <c:v>-0.60964475308604171</c:v>
                </c:pt>
                <c:pt idx="405">
                  <c:v>-0.43041002152551022</c:v>
                </c:pt>
                <c:pt idx="406">
                  <c:v>-0.30759566714146208</c:v>
                </c:pt>
                <c:pt idx="407">
                  <c:v>-0.65718617336300567</c:v>
                </c:pt>
                <c:pt idx="408">
                  <c:v>-0.74256679696017347</c:v>
                </c:pt>
                <c:pt idx="409">
                  <c:v>-0.55055616120494122</c:v>
                </c:pt>
                <c:pt idx="410">
                  <c:v>-0.40194370931162249</c:v>
                </c:pt>
                <c:pt idx="411">
                  <c:v>-0.36795621112275184</c:v>
                </c:pt>
                <c:pt idx="412">
                  <c:v>-0.1811106847359007</c:v>
                </c:pt>
                <c:pt idx="413">
                  <c:v>-0.14460585866136805</c:v>
                </c:pt>
                <c:pt idx="414">
                  <c:v>-0.16718262296927336</c:v>
                </c:pt>
                <c:pt idx="415">
                  <c:v>-0.29492431970337069</c:v>
                </c:pt>
                <c:pt idx="416">
                  <c:v>-0.39373183379913562</c:v>
                </c:pt>
                <c:pt idx="417">
                  <c:v>-7.5923367700978919E-2</c:v>
                </c:pt>
                <c:pt idx="418">
                  <c:v>6.0625204704504103E-2</c:v>
                </c:pt>
                <c:pt idx="419">
                  <c:v>-5.0011762756794371E-3</c:v>
                </c:pt>
                <c:pt idx="420">
                  <c:v>-3.380150848578585E-2</c:v>
                </c:pt>
                <c:pt idx="421">
                  <c:v>0.33636788636421733</c:v>
                </c:pt>
                <c:pt idx="422">
                  <c:v>0.33549007529229424</c:v>
                </c:pt>
                <c:pt idx="423">
                  <c:v>0.41550260384432491</c:v>
                </c:pt>
                <c:pt idx="424">
                  <c:v>0.26161477308436193</c:v>
                </c:pt>
                <c:pt idx="425">
                  <c:v>0.33172916959624699</c:v>
                </c:pt>
                <c:pt idx="426">
                  <c:v>0.31020480669736944</c:v>
                </c:pt>
                <c:pt idx="427">
                  <c:v>0.13872293972018471</c:v>
                </c:pt>
                <c:pt idx="428">
                  <c:v>0.18933069681508177</c:v>
                </c:pt>
                <c:pt idx="429">
                  <c:v>0.19410538863009258</c:v>
                </c:pt>
                <c:pt idx="430">
                  <c:v>0.41989888203805048</c:v>
                </c:pt>
                <c:pt idx="431">
                  <c:v>0.8995740951362865</c:v>
                </c:pt>
                <c:pt idx="432">
                  <c:v>0.63090956282437749</c:v>
                </c:pt>
                <c:pt idx="433">
                  <c:v>0.7480860938742252</c:v>
                </c:pt>
                <c:pt idx="434">
                  <c:v>0.82217340943282968</c:v>
                </c:pt>
                <c:pt idx="435">
                  <c:v>0.8432411374136447</c:v>
                </c:pt>
                <c:pt idx="436">
                  <c:v>0.90833610642087803</c:v>
                </c:pt>
                <c:pt idx="437">
                  <c:v>0.74026844310143902</c:v>
                </c:pt>
                <c:pt idx="438">
                  <c:v>0.67079236833219824</c:v>
                </c:pt>
                <c:pt idx="439">
                  <c:v>0.72448800636311483</c:v>
                </c:pt>
                <c:pt idx="440">
                  <c:v>0.80852363214109979</c:v>
                </c:pt>
                <c:pt idx="441">
                  <c:v>0.7814767352925629</c:v>
                </c:pt>
                <c:pt idx="442">
                  <c:v>0.90345966050915694</c:v>
                </c:pt>
                <c:pt idx="443">
                  <c:v>0.87525217192490046</c:v>
                </c:pt>
                <c:pt idx="444">
                  <c:v>1.2143325683299457</c:v>
                </c:pt>
                <c:pt idx="445">
                  <c:v>1.3094518250337273</c:v>
                </c:pt>
                <c:pt idx="446">
                  <c:v>1.6559316460553639</c:v>
                </c:pt>
                <c:pt idx="447">
                  <c:v>1.4820002070140579</c:v>
                </c:pt>
                <c:pt idx="448">
                  <c:v>1.4856292917392131</c:v>
                </c:pt>
                <c:pt idx="449">
                  <c:v>1.65259466026541</c:v>
                </c:pt>
                <c:pt idx="450">
                  <c:v>1.3231622420541174</c:v>
                </c:pt>
                <c:pt idx="451">
                  <c:v>1.1736662318492566</c:v>
                </c:pt>
                <c:pt idx="452">
                  <c:v>1.3563651792207121</c:v>
                </c:pt>
                <c:pt idx="453">
                  <c:v>1.5676277211233922</c:v>
                </c:pt>
                <c:pt idx="454">
                  <c:v>1.578241113338481</c:v>
                </c:pt>
                <c:pt idx="455">
                  <c:v>1.3215179917709277</c:v>
                </c:pt>
                <c:pt idx="456">
                  <c:v>1.1215846843422084</c:v>
                </c:pt>
                <c:pt idx="457">
                  <c:v>1.1302739601659857</c:v>
                </c:pt>
                <c:pt idx="458">
                  <c:v>1.1858727250433707</c:v>
                </c:pt>
                <c:pt idx="459">
                  <c:v>1.1783753641080119</c:v>
                </c:pt>
                <c:pt idx="460">
                  <c:v>1.2122966728458455</c:v>
                </c:pt>
                <c:pt idx="461">
                  <c:v>1.0228147691001102</c:v>
                </c:pt>
                <c:pt idx="462">
                  <c:v>1.0679156579950093</c:v>
                </c:pt>
                <c:pt idx="463">
                  <c:v>0.98409180851394396</c:v>
                </c:pt>
                <c:pt idx="464">
                  <c:v>0.70189418064612585</c:v>
                </c:pt>
                <c:pt idx="465">
                  <c:v>0.54501968027843595</c:v>
                </c:pt>
                <c:pt idx="466">
                  <c:v>1.3117192792545145</c:v>
                </c:pt>
                <c:pt idx="467">
                  <c:v>1.0000627194999239</c:v>
                </c:pt>
                <c:pt idx="468">
                  <c:v>0.83143645488819573</c:v>
                </c:pt>
                <c:pt idx="469">
                  <c:v>0.82985888189861301</c:v>
                </c:pt>
                <c:pt idx="470">
                  <c:v>1.1673798265154285</c:v>
                </c:pt>
                <c:pt idx="471">
                  <c:v>1.0464381629830359</c:v>
                </c:pt>
                <c:pt idx="472">
                  <c:v>1.2179909576751626</c:v>
                </c:pt>
                <c:pt idx="473">
                  <c:v>1.5454208330178298</c:v>
                </c:pt>
                <c:pt idx="474">
                  <c:v>1.5115467559615658</c:v>
                </c:pt>
                <c:pt idx="475">
                  <c:v>1.4377236694461923</c:v>
                </c:pt>
                <c:pt idx="476">
                  <c:v>1.4855774087485716</c:v>
                </c:pt>
                <c:pt idx="477">
                  <c:v>1.6364226126101571</c:v>
                </c:pt>
                <c:pt idx="478">
                  <c:v>1.6922286016241987</c:v>
                </c:pt>
                <c:pt idx="479">
                  <c:v>1.8409867701692693</c:v>
                </c:pt>
                <c:pt idx="480">
                  <c:v>2.0223517999100218</c:v>
                </c:pt>
                <c:pt idx="481">
                  <c:v>2.0306310453291445</c:v>
                </c:pt>
                <c:pt idx="482">
                  <c:v>2.0574872623351284</c:v>
                </c:pt>
                <c:pt idx="483">
                  <c:v>1.9593818535994143</c:v>
                </c:pt>
                <c:pt idx="484">
                  <c:v>2.4086055548231147</c:v>
                </c:pt>
                <c:pt idx="485">
                  <c:v>2.4409333476637762</c:v>
                </c:pt>
                <c:pt idx="486">
                  <c:v>2.3714851744000449</c:v>
                </c:pt>
                <c:pt idx="487">
                  <c:v>2.3041584008710387</c:v>
                </c:pt>
                <c:pt idx="488">
                  <c:v>2.4705917434250555</c:v>
                </c:pt>
                <c:pt idx="489">
                  <c:v>2.3632906678955892</c:v>
                </c:pt>
                <c:pt idx="490">
                  <c:v>2.1882255115750384</c:v>
                </c:pt>
                <c:pt idx="491">
                  <c:v>2.1591521117063586</c:v>
                </c:pt>
                <c:pt idx="492">
                  <c:v>2.0827080413171664</c:v>
                </c:pt>
                <c:pt idx="493">
                  <c:v>2.1426766889442304</c:v>
                </c:pt>
                <c:pt idx="494">
                  <c:v>2.2963449115731116</c:v>
                </c:pt>
                <c:pt idx="495">
                  <c:v>2.265082446513857</c:v>
                </c:pt>
                <c:pt idx="496">
                  <c:v>2.0319712886206371</c:v>
                </c:pt>
                <c:pt idx="497">
                  <c:v>1.9834925146257976</c:v>
                </c:pt>
                <c:pt idx="498">
                  <c:v>2.1123773252402223</c:v>
                </c:pt>
                <c:pt idx="499">
                  <c:v>1.938687349945903</c:v>
                </c:pt>
                <c:pt idx="500">
                  <c:v>1.9975457890663209</c:v>
                </c:pt>
                <c:pt idx="501">
                  <c:v>1.9268687691112509</c:v>
                </c:pt>
                <c:pt idx="502">
                  <c:v>1.8443170082700864</c:v>
                </c:pt>
                <c:pt idx="503">
                  <c:v>1.9617522446976634</c:v>
                </c:pt>
                <c:pt idx="504">
                  <c:v>1.6221602753018078</c:v>
                </c:pt>
                <c:pt idx="505">
                  <c:v>1.5566158809570636</c:v>
                </c:pt>
                <c:pt idx="506">
                  <c:v>1.7255645482644459</c:v>
                </c:pt>
                <c:pt idx="507">
                  <c:v>1.4535459480166371</c:v>
                </c:pt>
                <c:pt idx="508">
                  <c:v>1.5788749337787042</c:v>
                </c:pt>
                <c:pt idx="509">
                  <c:v>1.5522674854495704</c:v>
                </c:pt>
                <c:pt idx="510">
                  <c:v>1.531195825152083</c:v>
                </c:pt>
                <c:pt idx="511">
                  <c:v>1.6877453063091072</c:v>
                </c:pt>
                <c:pt idx="512">
                  <c:v>1.7663196425737082</c:v>
                </c:pt>
                <c:pt idx="513">
                  <c:v>1.6619129799786527</c:v>
                </c:pt>
                <c:pt idx="514">
                  <c:v>1.5559431996599555</c:v>
                </c:pt>
                <c:pt idx="515">
                  <c:v>1.3285356398002153</c:v>
                </c:pt>
                <c:pt idx="516">
                  <c:v>1.2301028417163704</c:v>
                </c:pt>
                <c:pt idx="517">
                  <c:v>1.1104267722197141</c:v>
                </c:pt>
                <c:pt idx="518">
                  <c:v>2.1263037092242549</c:v>
                </c:pt>
                <c:pt idx="519">
                  <c:v>2.2146987398237665</c:v>
                </c:pt>
                <c:pt idx="520">
                  <c:v>2.3938928496072553</c:v>
                </c:pt>
                <c:pt idx="521">
                  <c:v>2.151455876381541</c:v>
                </c:pt>
                <c:pt idx="522">
                  <c:v>2.0738776624998421</c:v>
                </c:pt>
                <c:pt idx="523">
                  <c:v>1.9215090245998048</c:v>
                </c:pt>
                <c:pt idx="524">
                  <c:v>2.040785525647216</c:v>
                </c:pt>
                <c:pt idx="525">
                  <c:v>2.4024095058356516</c:v>
                </c:pt>
                <c:pt idx="526">
                  <c:v>2.1402753596206909</c:v>
                </c:pt>
                <c:pt idx="527">
                  <c:v>1.9819054836721162</c:v>
                </c:pt>
                <c:pt idx="528">
                  <c:v>1.6907462835005085</c:v>
                </c:pt>
                <c:pt idx="529">
                  <c:v>1.8926498607770046</c:v>
                </c:pt>
                <c:pt idx="530">
                  <c:v>1.5107263564429179</c:v>
                </c:pt>
                <c:pt idx="531">
                  <c:v>1.3008762577593895</c:v>
                </c:pt>
                <c:pt idx="532">
                  <c:v>1.4630052701403247</c:v>
                </c:pt>
                <c:pt idx="533">
                  <c:v>1.6771185146508607</c:v>
                </c:pt>
                <c:pt idx="534">
                  <c:v>1.6928096073300851</c:v>
                </c:pt>
                <c:pt idx="535">
                  <c:v>1.5625865518087487</c:v>
                </c:pt>
                <c:pt idx="536">
                  <c:v>1.2739034097163537</c:v>
                </c:pt>
                <c:pt idx="537">
                  <c:v>1.2305230581609312</c:v>
                </c:pt>
                <c:pt idx="538">
                  <c:v>0.98009941858420779</c:v>
                </c:pt>
                <c:pt idx="539">
                  <c:v>0.74621552355638177</c:v>
                </c:pt>
                <c:pt idx="540">
                  <c:v>1.1700786573984361</c:v>
                </c:pt>
                <c:pt idx="541">
                  <c:v>1.2396517787624641</c:v>
                </c:pt>
                <c:pt idx="542">
                  <c:v>1.3258898778379131</c:v>
                </c:pt>
                <c:pt idx="543">
                  <c:v>1.03245278630544</c:v>
                </c:pt>
                <c:pt idx="544">
                  <c:v>0.58845720264178314</c:v>
                </c:pt>
                <c:pt idx="545">
                  <c:v>0.772679419005733</c:v>
                </c:pt>
                <c:pt idx="546">
                  <c:v>1.1044259107103551</c:v>
                </c:pt>
                <c:pt idx="547">
                  <c:v>1.0913594187931717</c:v>
                </c:pt>
                <c:pt idx="548">
                  <c:v>0.87779517366778614</c:v>
                </c:pt>
                <c:pt idx="549">
                  <c:v>0.83354123674371006</c:v>
                </c:pt>
                <c:pt idx="550">
                  <c:v>1.0535281441927897</c:v>
                </c:pt>
                <c:pt idx="551">
                  <c:v>0.94902968520635944</c:v>
                </c:pt>
                <c:pt idx="552">
                  <c:v>0.97676064116851025</c:v>
                </c:pt>
                <c:pt idx="553">
                  <c:v>1.2568940914560252</c:v>
                </c:pt>
                <c:pt idx="554">
                  <c:v>1.3792245047139942</c:v>
                </c:pt>
                <c:pt idx="555">
                  <c:v>1.2693241185395265</c:v>
                </c:pt>
                <c:pt idx="556">
                  <c:v>1.1815872056534003</c:v>
                </c:pt>
                <c:pt idx="557">
                  <c:v>1.0609885555025367</c:v>
                </c:pt>
                <c:pt idx="558">
                  <c:v>1.1871584052049167</c:v>
                </c:pt>
                <c:pt idx="559">
                  <c:v>0.88703393508190542</c:v>
                </c:pt>
                <c:pt idx="560">
                  <c:v>0.87901693602004971</c:v>
                </c:pt>
                <c:pt idx="561">
                  <c:v>0.74273367169929305</c:v>
                </c:pt>
                <c:pt idx="562">
                  <c:v>0.85411819410423839</c:v>
                </c:pt>
                <c:pt idx="563">
                  <c:v>1.220736362728241</c:v>
                </c:pt>
                <c:pt idx="564">
                  <c:v>1.5010146036652365</c:v>
                </c:pt>
                <c:pt idx="565">
                  <c:v>1.2799590163959975</c:v>
                </c:pt>
                <c:pt idx="566">
                  <c:v>1.3212260285466537</c:v>
                </c:pt>
                <c:pt idx="567">
                  <c:v>1.0797975369220567</c:v>
                </c:pt>
                <c:pt idx="568">
                  <c:v>1.0532922365499215</c:v>
                </c:pt>
                <c:pt idx="569">
                  <c:v>1.3206821176163781</c:v>
                </c:pt>
                <c:pt idx="570">
                  <c:v>1.1258965707475594</c:v>
                </c:pt>
                <c:pt idx="571">
                  <c:v>1.4107564232532595</c:v>
                </c:pt>
                <c:pt idx="572">
                  <c:v>1.2351116174412922</c:v>
                </c:pt>
                <c:pt idx="573">
                  <c:v>1.1870940606879039</c:v>
                </c:pt>
                <c:pt idx="574">
                  <c:v>1.1147185543221201</c:v>
                </c:pt>
                <c:pt idx="575">
                  <c:v>0.77568187291051338</c:v>
                </c:pt>
                <c:pt idx="576">
                  <c:v>0.9691700128258246</c:v>
                </c:pt>
                <c:pt idx="577">
                  <c:v>1.1139325665217024</c:v>
                </c:pt>
                <c:pt idx="578">
                  <c:v>1.0389957287393585</c:v>
                </c:pt>
                <c:pt idx="579">
                  <c:v>0.85302315166969522</c:v>
                </c:pt>
                <c:pt idx="580">
                  <c:v>0.97653980172795052</c:v>
                </c:pt>
                <c:pt idx="581">
                  <c:v>1.2065784861114364</c:v>
                </c:pt>
                <c:pt idx="582">
                  <c:v>1.2174427534409673</c:v>
                </c:pt>
                <c:pt idx="583">
                  <c:v>1.2897603832605224</c:v>
                </c:pt>
                <c:pt idx="584">
                  <c:v>1.1100692007015796</c:v>
                </c:pt>
                <c:pt idx="585">
                  <c:v>1.0158827243001527</c:v>
                </c:pt>
                <c:pt idx="586">
                  <c:v>0.9729199550889871</c:v>
                </c:pt>
                <c:pt idx="587">
                  <c:v>0.88152618767877433</c:v>
                </c:pt>
                <c:pt idx="588">
                  <c:v>1.1070114282094299</c:v>
                </c:pt>
                <c:pt idx="589">
                  <c:v>1.2414582667103085</c:v>
                </c:pt>
                <c:pt idx="590">
                  <c:v>1.4843532003611084</c:v>
                </c:pt>
                <c:pt idx="591">
                  <c:v>1.3807887313744334</c:v>
                </c:pt>
                <c:pt idx="592">
                  <c:v>1.0855229502110377</c:v>
                </c:pt>
                <c:pt idx="593">
                  <c:v>1.3604367410349072</c:v>
                </c:pt>
                <c:pt idx="594">
                  <c:v>1.388668790022203</c:v>
                </c:pt>
                <c:pt idx="595">
                  <c:v>1.2493539863542737</c:v>
                </c:pt>
                <c:pt idx="596">
                  <c:v>1.1774830181421396</c:v>
                </c:pt>
                <c:pt idx="597">
                  <c:v>0.98802601898866149</c:v>
                </c:pt>
                <c:pt idx="598">
                  <c:v>1.0700736864926645</c:v>
                </c:pt>
                <c:pt idx="599">
                  <c:v>0.84624672919918853</c:v>
                </c:pt>
                <c:pt idx="600">
                  <c:v>0.78520540904119118</c:v>
                </c:pt>
                <c:pt idx="601">
                  <c:v>0.87059119673114904</c:v>
                </c:pt>
                <c:pt idx="602">
                  <c:v>0.97460087378171134</c:v>
                </c:pt>
                <c:pt idx="603">
                  <c:v>1.1018207998637677</c:v>
                </c:pt>
                <c:pt idx="604">
                  <c:v>1.2226719548293998</c:v>
                </c:pt>
                <c:pt idx="605">
                  <c:v>1.0282647131757954</c:v>
                </c:pt>
                <c:pt idx="606">
                  <c:v>0.9459795113358801</c:v>
                </c:pt>
                <c:pt idx="607">
                  <c:v>0.75618307662146722</c:v>
                </c:pt>
                <c:pt idx="608">
                  <c:v>0.63980851367765457</c:v>
                </c:pt>
                <c:pt idx="609">
                  <c:v>0.81222602325944271</c:v>
                </c:pt>
                <c:pt idx="610">
                  <c:v>0.51903485692580098</c:v>
                </c:pt>
                <c:pt idx="611">
                  <c:v>0.49602066411248308</c:v>
                </c:pt>
                <c:pt idx="612">
                  <c:v>0.59492578911415273</c:v>
                </c:pt>
                <c:pt idx="613">
                  <c:v>0.77441424443430906</c:v>
                </c:pt>
                <c:pt idx="614">
                  <c:v>0.78446462456678523</c:v>
                </c:pt>
                <c:pt idx="615">
                  <c:v>0.74451568563658321</c:v>
                </c:pt>
                <c:pt idx="616">
                  <c:v>0.67212796067639924</c:v>
                </c:pt>
                <c:pt idx="617">
                  <c:v>0.4988948976311684</c:v>
                </c:pt>
                <c:pt idx="618">
                  <c:v>0.61279062217708991</c:v>
                </c:pt>
                <c:pt idx="619">
                  <c:v>0.75433218333297047</c:v>
                </c:pt>
                <c:pt idx="620">
                  <c:v>0.59999170398619261</c:v>
                </c:pt>
                <c:pt idx="621">
                  <c:v>0.50790585659902432</c:v>
                </c:pt>
                <c:pt idx="622">
                  <c:v>0.82509479809787756</c:v>
                </c:pt>
                <c:pt idx="623">
                  <c:v>1.3655902947646157</c:v>
                </c:pt>
                <c:pt idx="624">
                  <c:v>1.2065902651438984</c:v>
                </c:pt>
                <c:pt idx="625">
                  <c:v>1.2605420879259681</c:v>
                </c:pt>
                <c:pt idx="626">
                  <c:v>1.1904938449637517</c:v>
                </c:pt>
                <c:pt idx="627">
                  <c:v>1.3324152410901051</c:v>
                </c:pt>
                <c:pt idx="628">
                  <c:v>1.1462313181777053</c:v>
                </c:pt>
                <c:pt idx="629">
                  <c:v>1.2099012406936798</c:v>
                </c:pt>
                <c:pt idx="630">
                  <c:v>1.3905696030483417</c:v>
                </c:pt>
                <c:pt idx="631">
                  <c:v>1.4159540067801455</c:v>
                </c:pt>
                <c:pt idx="632">
                  <c:v>1.3328961085352293</c:v>
                </c:pt>
                <c:pt idx="633">
                  <c:v>1.475669076080141</c:v>
                </c:pt>
                <c:pt idx="634">
                  <c:v>1.3572368556094756</c:v>
                </c:pt>
                <c:pt idx="635">
                  <c:v>1.3905192864979794</c:v>
                </c:pt>
                <c:pt idx="636">
                  <c:v>1.4139442897356767</c:v>
                </c:pt>
                <c:pt idx="637">
                  <c:v>1.3910121142753396</c:v>
                </c:pt>
                <c:pt idx="638">
                  <c:v>1.4732222586912549</c:v>
                </c:pt>
                <c:pt idx="639">
                  <c:v>1.6787829553908979</c:v>
                </c:pt>
                <c:pt idx="640">
                  <c:v>1.7742430221508634</c:v>
                </c:pt>
                <c:pt idx="641">
                  <c:v>1.7249637001566223</c:v>
                </c:pt>
                <c:pt idx="642">
                  <c:v>1.5631637073686768</c:v>
                </c:pt>
                <c:pt idx="643">
                  <c:v>1.8162595760559852</c:v>
                </c:pt>
                <c:pt idx="644">
                  <c:v>1.7895788066204459</c:v>
                </c:pt>
                <c:pt idx="645">
                  <c:v>1.5947991701711375</c:v>
                </c:pt>
                <c:pt idx="646">
                  <c:v>1.2885422743300572</c:v>
                </c:pt>
                <c:pt idx="647">
                  <c:v>1.505928612134275</c:v>
                </c:pt>
                <c:pt idx="648">
                  <c:v>1.446991191124446</c:v>
                </c:pt>
                <c:pt idx="649">
                  <c:v>1.6081261226470402</c:v>
                </c:pt>
                <c:pt idx="650">
                  <c:v>1.5689332787260308</c:v>
                </c:pt>
                <c:pt idx="651">
                  <c:v>1.3302533036732589</c:v>
                </c:pt>
                <c:pt idx="652">
                  <c:v>1.5121492976144013</c:v>
                </c:pt>
                <c:pt idx="653">
                  <c:v>1.7541691019843044</c:v>
                </c:pt>
                <c:pt idx="654">
                  <c:v>1.9666973287785985</c:v>
                </c:pt>
                <c:pt idx="655">
                  <c:v>1.7085074009184646</c:v>
                </c:pt>
                <c:pt idx="656">
                  <c:v>1.8183254118731875</c:v>
                </c:pt>
                <c:pt idx="657">
                  <c:v>2.0317756856174198</c:v>
                </c:pt>
                <c:pt idx="658">
                  <c:v>1.9723195174670005</c:v>
                </c:pt>
                <c:pt idx="659">
                  <c:v>1.7949196688487499</c:v>
                </c:pt>
                <c:pt idx="660">
                  <c:v>1.7413616183642968</c:v>
                </c:pt>
                <c:pt idx="661">
                  <c:v>1.5800569623655198</c:v>
                </c:pt>
                <c:pt idx="662">
                  <c:v>1.7220053102147233</c:v>
                </c:pt>
                <c:pt idx="663">
                  <c:v>1.7985079122770262</c:v>
                </c:pt>
                <c:pt idx="664">
                  <c:v>1.8841580369140463</c:v>
                </c:pt>
                <c:pt idx="665">
                  <c:v>1.7357468127314333</c:v>
                </c:pt>
                <c:pt idx="666">
                  <c:v>1.1275726076209238</c:v>
                </c:pt>
                <c:pt idx="667">
                  <c:v>1.1432469232393392</c:v>
                </c:pt>
                <c:pt idx="668">
                  <c:v>1.2766910300381054</c:v>
                </c:pt>
                <c:pt idx="669">
                  <c:v>1.123008206937564</c:v>
                </c:pt>
                <c:pt idx="670">
                  <c:v>1.207583990179611</c:v>
                </c:pt>
                <c:pt idx="671">
                  <c:v>1.0805816523714824</c:v>
                </c:pt>
                <c:pt idx="672">
                  <c:v>0.69433869252100922</c:v>
                </c:pt>
                <c:pt idx="673">
                  <c:v>0.69711258059408288</c:v>
                </c:pt>
                <c:pt idx="674">
                  <c:v>0.4827635975498405</c:v>
                </c:pt>
                <c:pt idx="675">
                  <c:v>0.37987480947456098</c:v>
                </c:pt>
                <c:pt idx="676">
                  <c:v>0.18410525804417247</c:v>
                </c:pt>
                <c:pt idx="677">
                  <c:v>0.26808491873780588</c:v>
                </c:pt>
                <c:pt idx="678">
                  <c:v>0.39901728988806712</c:v>
                </c:pt>
                <c:pt idx="679">
                  <c:v>0.57332132828896687</c:v>
                </c:pt>
                <c:pt idx="680">
                  <c:v>0.21215534686036502</c:v>
                </c:pt>
                <c:pt idx="681">
                  <c:v>0.36904476290856708</c:v>
                </c:pt>
                <c:pt idx="682">
                  <c:v>0.24877911100707281</c:v>
                </c:pt>
                <c:pt idx="683">
                  <c:v>0.29438706250928143</c:v>
                </c:pt>
                <c:pt idx="684">
                  <c:v>0.34335681155813585</c:v>
                </c:pt>
                <c:pt idx="685">
                  <c:v>0.5291415230955625</c:v>
                </c:pt>
                <c:pt idx="686">
                  <c:v>0.29796695244253063</c:v>
                </c:pt>
                <c:pt idx="687">
                  <c:v>0.47238035788663219</c:v>
                </c:pt>
                <c:pt idx="688">
                  <c:v>0.31946684146254728</c:v>
                </c:pt>
                <c:pt idx="689">
                  <c:v>-0.22222568507064183</c:v>
                </c:pt>
                <c:pt idx="690">
                  <c:v>-0.36879081805328029</c:v>
                </c:pt>
                <c:pt idx="691">
                  <c:v>-0.17892553901571184</c:v>
                </c:pt>
                <c:pt idx="692">
                  <c:v>-0.19998313869752368</c:v>
                </c:pt>
                <c:pt idx="693">
                  <c:v>0.11667221307043382</c:v>
                </c:pt>
                <c:pt idx="694">
                  <c:v>-9.6836330184075975E-2</c:v>
                </c:pt>
                <c:pt idx="695">
                  <c:v>-0.53163967264565026</c:v>
                </c:pt>
                <c:pt idx="696">
                  <c:v>-0.52878324787954789</c:v>
                </c:pt>
                <c:pt idx="697">
                  <c:v>-0.87872596388639168</c:v>
                </c:pt>
                <c:pt idx="698">
                  <c:v>-0.93127434858337732</c:v>
                </c:pt>
                <c:pt idx="699">
                  <c:v>-0.93755474615395196</c:v>
                </c:pt>
                <c:pt idx="700">
                  <c:v>-0.83079217340559064</c:v>
                </c:pt>
                <c:pt idx="701">
                  <c:v>-0.57466101590984697</c:v>
                </c:pt>
                <c:pt idx="702">
                  <c:v>-0.73323151628443994</c:v>
                </c:pt>
                <c:pt idx="703">
                  <c:v>-0.83620737353548225</c:v>
                </c:pt>
                <c:pt idx="704">
                  <c:v>-0.81177266211221299</c:v>
                </c:pt>
                <c:pt idx="705">
                  <c:v>-0.82165353102629335</c:v>
                </c:pt>
                <c:pt idx="706">
                  <c:v>-0.88147645138260045</c:v>
                </c:pt>
                <c:pt idx="707">
                  <c:v>-0.55137459986170378</c:v>
                </c:pt>
                <c:pt idx="708">
                  <c:v>-0.61071388949117644</c:v>
                </c:pt>
                <c:pt idx="709">
                  <c:v>-0.65484113389705623</c:v>
                </c:pt>
                <c:pt idx="710">
                  <c:v>-0.27647569363876756</c:v>
                </c:pt>
                <c:pt idx="711">
                  <c:v>-0.38369074250679058</c:v>
                </c:pt>
                <c:pt idx="712">
                  <c:v>-0.56824222628334498</c:v>
                </c:pt>
                <c:pt idx="713">
                  <c:v>-0.33197948844905351</c:v>
                </c:pt>
                <c:pt idx="714">
                  <c:v>-0.48378904841241233</c:v>
                </c:pt>
                <c:pt idx="715">
                  <c:v>-0.54699173981049021</c:v>
                </c:pt>
                <c:pt idx="716">
                  <c:v>-0.51705438317020902</c:v>
                </c:pt>
                <c:pt idx="717">
                  <c:v>-0.31085578880728015</c:v>
                </c:pt>
                <c:pt idx="718">
                  <c:v>-0.40250848097295816</c:v>
                </c:pt>
                <c:pt idx="719">
                  <c:v>-0.37416563236719436</c:v>
                </c:pt>
                <c:pt idx="720">
                  <c:v>-0.36902388658372043</c:v>
                </c:pt>
                <c:pt idx="721">
                  <c:v>-0.12359118685342435</c:v>
                </c:pt>
                <c:pt idx="722">
                  <c:v>-0.20423491983478786</c:v>
                </c:pt>
                <c:pt idx="723">
                  <c:v>-0.17511985088788465</c:v>
                </c:pt>
                <c:pt idx="724">
                  <c:v>-0.27663956687251556</c:v>
                </c:pt>
                <c:pt idx="725">
                  <c:v>-0.16228029958008014</c:v>
                </c:pt>
                <c:pt idx="726">
                  <c:v>-0.20505485166898377</c:v>
                </c:pt>
                <c:pt idx="727">
                  <c:v>-0.21123795890298711</c:v>
                </c:pt>
                <c:pt idx="728">
                  <c:v>-0.63981604341536458</c:v>
                </c:pt>
                <c:pt idx="729">
                  <c:v>-0.79442664572915367</c:v>
                </c:pt>
                <c:pt idx="730">
                  <c:v>-1.1455768620345284</c:v>
                </c:pt>
                <c:pt idx="731">
                  <c:v>-1.0644926531329646</c:v>
                </c:pt>
                <c:pt idx="732">
                  <c:v>-1.176160235725173</c:v>
                </c:pt>
                <c:pt idx="733">
                  <c:v>-1.0466339736214794</c:v>
                </c:pt>
                <c:pt idx="734">
                  <c:v>-1.0244721875442644</c:v>
                </c:pt>
                <c:pt idx="735">
                  <c:v>-1.0516875509823713</c:v>
                </c:pt>
                <c:pt idx="736">
                  <c:v>-0.90210448030849977</c:v>
                </c:pt>
                <c:pt idx="737">
                  <c:v>-0.71484865285913257</c:v>
                </c:pt>
                <c:pt idx="738">
                  <c:v>-0.85961462753474116</c:v>
                </c:pt>
                <c:pt idx="739">
                  <c:v>-0.99386012034682603</c:v>
                </c:pt>
                <c:pt idx="740">
                  <c:v>-1.2665464085082174</c:v>
                </c:pt>
                <c:pt idx="741">
                  <c:v>-1.2163572001301279</c:v>
                </c:pt>
                <c:pt idx="742">
                  <c:v>-1.2308597863849213</c:v>
                </c:pt>
                <c:pt idx="743">
                  <c:v>-1.223950700934886</c:v>
                </c:pt>
                <c:pt idx="744">
                  <c:v>-1.4594115134785723</c:v>
                </c:pt>
                <c:pt idx="745">
                  <c:v>-1.5325446921749066</c:v>
                </c:pt>
                <c:pt idx="746">
                  <c:v>-1.6288919668505113</c:v>
                </c:pt>
                <c:pt idx="747">
                  <c:v>-1.6093361212488049</c:v>
                </c:pt>
                <c:pt idx="748">
                  <c:v>-1.7558275120792564</c:v>
                </c:pt>
                <c:pt idx="749">
                  <c:v>-2.355138650953394</c:v>
                </c:pt>
                <c:pt idx="750">
                  <c:v>-2.4148915410175116</c:v>
                </c:pt>
                <c:pt idx="751">
                  <c:v>-2.6162316223876667</c:v>
                </c:pt>
                <c:pt idx="752">
                  <c:v>-2.7005466293980018</c:v>
                </c:pt>
                <c:pt idx="753">
                  <c:v>-2.6679312275826699</c:v>
                </c:pt>
                <c:pt idx="754">
                  <c:v>-2.6466137968640733</c:v>
                </c:pt>
                <c:pt idx="755">
                  <c:v>-2.7027530959460533</c:v>
                </c:pt>
                <c:pt idx="756">
                  <c:v>-2.5275493817739392</c:v>
                </c:pt>
                <c:pt idx="757">
                  <c:v>-2.561123701641538</c:v>
                </c:pt>
                <c:pt idx="758">
                  <c:v>-2.6224103122784537</c:v>
                </c:pt>
                <c:pt idx="759">
                  <c:v>-2.5357791249911501</c:v>
                </c:pt>
                <c:pt idx="760">
                  <c:v>-2.3062642211733575</c:v>
                </c:pt>
                <c:pt idx="761">
                  <c:v>-2.5286229066465804</c:v>
                </c:pt>
                <c:pt idx="762">
                  <c:v>-2.6252852720599722</c:v>
                </c:pt>
                <c:pt idx="763">
                  <c:v>-2.5073820693045055</c:v>
                </c:pt>
                <c:pt idx="764">
                  <c:v>-2.7000690083945189</c:v>
                </c:pt>
                <c:pt idx="765">
                  <c:v>-2.8619363989103608</c:v>
                </c:pt>
                <c:pt idx="766">
                  <c:v>-3.0848991590835397</c:v>
                </c:pt>
                <c:pt idx="767">
                  <c:v>-3.1501228224812552</c:v>
                </c:pt>
                <c:pt idx="768">
                  <c:v>-3.2190833742817517</c:v>
                </c:pt>
                <c:pt idx="769">
                  <c:v>-3.5685561521238145</c:v>
                </c:pt>
                <c:pt idx="770">
                  <c:v>-3.5640754088228568</c:v>
                </c:pt>
                <c:pt idx="771">
                  <c:v>-3.4590398688117179</c:v>
                </c:pt>
                <c:pt idx="772">
                  <c:v>-3.3806121996924112</c:v>
                </c:pt>
                <c:pt idx="773">
                  <c:v>-3.6278462294571394</c:v>
                </c:pt>
                <c:pt idx="774">
                  <c:v>-3.5500572444530305</c:v>
                </c:pt>
                <c:pt idx="775">
                  <c:v>-3.9867475308938523</c:v>
                </c:pt>
                <c:pt idx="776">
                  <c:v>-4.1220290870788077</c:v>
                </c:pt>
                <c:pt idx="777">
                  <c:v>-4.1661247217720385</c:v>
                </c:pt>
                <c:pt idx="778">
                  <c:v>-4.2312900400589299</c:v>
                </c:pt>
                <c:pt idx="779">
                  <c:v>-4.5423505403765754</c:v>
                </c:pt>
                <c:pt idx="780">
                  <c:v>-4.7461749668525099</c:v>
                </c:pt>
                <c:pt idx="781">
                  <c:v>-4.7103566877291865</c:v>
                </c:pt>
                <c:pt idx="782">
                  <c:v>-4.3388785694357797</c:v>
                </c:pt>
                <c:pt idx="783">
                  <c:v>-4.229089508874476</c:v>
                </c:pt>
                <c:pt idx="784">
                  <c:v>-4.2945809283956926</c:v>
                </c:pt>
                <c:pt idx="785">
                  <c:v>-4.3267219298293735</c:v>
                </c:pt>
                <c:pt idx="786">
                  <c:v>-4.4219847898642586</c:v>
                </c:pt>
                <c:pt idx="787">
                  <c:v>-4.3896183130661974</c:v>
                </c:pt>
                <c:pt idx="788">
                  <c:v>-4.4646939060222426</c:v>
                </c:pt>
                <c:pt idx="789">
                  <c:v>-4.4005823025712587</c:v>
                </c:pt>
                <c:pt idx="790">
                  <c:v>-4.3362218141915463</c:v>
                </c:pt>
                <c:pt idx="791">
                  <c:v>-4.0825842970117137</c:v>
                </c:pt>
                <c:pt idx="792">
                  <c:v>-4.021428228802427</c:v>
                </c:pt>
                <c:pt idx="793">
                  <c:v>-3.7978195471067298</c:v>
                </c:pt>
                <c:pt idx="794">
                  <c:v>-3.9176498060451022</c:v>
                </c:pt>
                <c:pt idx="795">
                  <c:v>-3.5489723401911277</c:v>
                </c:pt>
                <c:pt idx="796">
                  <c:v>-3.6118552965070041</c:v>
                </c:pt>
                <c:pt idx="797">
                  <c:v>-3.4719168032893042</c:v>
                </c:pt>
                <c:pt idx="798">
                  <c:v>-3.1060723692312813</c:v>
                </c:pt>
                <c:pt idx="799">
                  <c:v>-3.1041004344603986</c:v>
                </c:pt>
                <c:pt idx="800">
                  <c:v>-2.9272082739520537</c:v>
                </c:pt>
                <c:pt idx="801">
                  <c:v>-2.8001484964084971</c:v>
                </c:pt>
                <c:pt idx="802">
                  <c:v>-2.3047111529361226</c:v>
                </c:pt>
                <c:pt idx="803">
                  <c:v>-2.1655124735316704</c:v>
                </c:pt>
                <c:pt idx="804">
                  <c:v>-2.4615942853259383</c:v>
                </c:pt>
                <c:pt idx="805">
                  <c:v>-2.8976986117589214</c:v>
                </c:pt>
                <c:pt idx="806">
                  <c:v>-2.7279947271601857</c:v>
                </c:pt>
                <c:pt idx="807">
                  <c:v>-2.8877737852331236</c:v>
                </c:pt>
                <c:pt idx="808">
                  <c:v>-2.8120705270801114</c:v>
                </c:pt>
                <c:pt idx="809">
                  <c:v>-2.9739956375520507</c:v>
                </c:pt>
                <c:pt idx="810">
                  <c:v>-2.765157493517354</c:v>
                </c:pt>
                <c:pt idx="811">
                  <c:v>-2.9806742124636125</c:v>
                </c:pt>
                <c:pt idx="812">
                  <c:v>-2.7826296739282284</c:v>
                </c:pt>
                <c:pt idx="813">
                  <c:v>-2.8155211688117907</c:v>
                </c:pt>
                <c:pt idx="814">
                  <c:v>-2.9761425374065364</c:v>
                </c:pt>
                <c:pt idx="815">
                  <c:v>-2.974088548160351</c:v>
                </c:pt>
                <c:pt idx="816">
                  <c:v>-3.0239166929786987</c:v>
                </c:pt>
                <c:pt idx="817">
                  <c:v>-3.0725799071950117</c:v>
                </c:pt>
                <c:pt idx="818">
                  <c:v>-3.0795094424245426</c:v>
                </c:pt>
                <c:pt idx="819">
                  <c:v>-3.2952946201431259</c:v>
                </c:pt>
                <c:pt idx="820">
                  <c:v>-3.2370058473419276</c:v>
                </c:pt>
                <c:pt idx="821">
                  <c:v>-3.2790799866383478</c:v>
                </c:pt>
                <c:pt idx="822">
                  <c:v>-3.2353772295819692</c:v>
                </c:pt>
                <c:pt idx="823">
                  <c:v>-3.110149611927516</c:v>
                </c:pt>
                <c:pt idx="824">
                  <c:v>-3.2115531106462547</c:v>
                </c:pt>
                <c:pt idx="825">
                  <c:v>-3.137521791956404</c:v>
                </c:pt>
                <c:pt idx="826">
                  <c:v>-3.09106344427701</c:v>
                </c:pt>
                <c:pt idx="827">
                  <c:v>-3.2266409322382326</c:v>
                </c:pt>
                <c:pt idx="828">
                  <c:v>-3.0793235241036108</c:v>
                </c:pt>
                <c:pt idx="829">
                  <c:v>-2.94051906338197</c:v>
                </c:pt>
                <c:pt idx="830">
                  <c:v>-2.9996425292781215</c:v>
                </c:pt>
                <c:pt idx="831">
                  <c:v>-3.0289270732703932</c:v>
                </c:pt>
                <c:pt idx="832">
                  <c:v>-2.9843023032115794</c:v>
                </c:pt>
                <c:pt idx="833">
                  <c:v>-3.3535760245869888</c:v>
                </c:pt>
                <c:pt idx="834">
                  <c:v>-3.4069636909571126</c:v>
                </c:pt>
                <c:pt idx="835">
                  <c:v>-3.5101418103569513</c:v>
                </c:pt>
                <c:pt idx="836">
                  <c:v>-3.812226872725041</c:v>
                </c:pt>
                <c:pt idx="837">
                  <c:v>-3.5500654327440695</c:v>
                </c:pt>
                <c:pt idx="838">
                  <c:v>-3.5380924405899603</c:v>
                </c:pt>
                <c:pt idx="839">
                  <c:v>-3.6646736767090475</c:v>
                </c:pt>
                <c:pt idx="840">
                  <c:v>-3.5508001198994434</c:v>
                </c:pt>
                <c:pt idx="841">
                  <c:v>-3.2484465532051097</c:v>
                </c:pt>
                <c:pt idx="842">
                  <c:v>-3.4732162968924989</c:v>
                </c:pt>
                <c:pt idx="843">
                  <c:v>-3.549538079134364</c:v>
                </c:pt>
                <c:pt idx="844">
                  <c:v>-3.2625625709809216</c:v>
                </c:pt>
                <c:pt idx="845">
                  <c:v>-3.2183882837458833</c:v>
                </c:pt>
                <c:pt idx="846">
                  <c:v>-3.2964493814928053</c:v>
                </c:pt>
                <c:pt idx="847">
                  <c:v>-3.555486944494779</c:v>
                </c:pt>
                <c:pt idx="848">
                  <c:v>-3.4082362156648154</c:v>
                </c:pt>
                <c:pt idx="849">
                  <c:v>-3.3570326163508937</c:v>
                </c:pt>
                <c:pt idx="850">
                  <c:v>-3.4672681856572418</c:v>
                </c:pt>
                <c:pt idx="851">
                  <c:v>-3.6322448573485917</c:v>
                </c:pt>
                <c:pt idx="852">
                  <c:v>-3.7407462557804503</c:v>
                </c:pt>
                <c:pt idx="853">
                  <c:v>-3.7203969473206389</c:v>
                </c:pt>
                <c:pt idx="854">
                  <c:v>-3.5353856023544701</c:v>
                </c:pt>
                <c:pt idx="855">
                  <c:v>-3.6233706744935965</c:v>
                </c:pt>
                <c:pt idx="856">
                  <c:v>-3.3220932287827329</c:v>
                </c:pt>
                <c:pt idx="857">
                  <c:v>-3.2489600836965127</c:v>
                </c:pt>
                <c:pt idx="858">
                  <c:v>-3.1528575494850517</c:v>
                </c:pt>
                <c:pt idx="859">
                  <c:v>-3.2488963480558724</c:v>
                </c:pt>
                <c:pt idx="860">
                  <c:v>-3.3577703936995595</c:v>
                </c:pt>
                <c:pt idx="861">
                  <c:v>-3.0945398308623031</c:v>
                </c:pt>
                <c:pt idx="862">
                  <c:v>-3.1632356942427147</c:v>
                </c:pt>
                <c:pt idx="863">
                  <c:v>-2.9926852970544982</c:v>
                </c:pt>
                <c:pt idx="864">
                  <c:v>-2.9130196213854465</c:v>
                </c:pt>
                <c:pt idx="865">
                  <c:v>-3.2031243469155326</c:v>
                </c:pt>
                <c:pt idx="866">
                  <c:v>-3.1361200077519369</c:v>
                </c:pt>
                <c:pt idx="867">
                  <c:v>-3.0815608091712794</c:v>
                </c:pt>
                <c:pt idx="868">
                  <c:v>-2.8589110235423081</c:v>
                </c:pt>
                <c:pt idx="869">
                  <c:v>-2.5676003473758273</c:v>
                </c:pt>
                <c:pt idx="870">
                  <c:v>-2.6916820237424934</c:v>
                </c:pt>
                <c:pt idx="871">
                  <c:v>-2.6693041422471033</c:v>
                </c:pt>
                <c:pt idx="872">
                  <c:v>-2.5311366535805089</c:v>
                </c:pt>
                <c:pt idx="873">
                  <c:v>-2.5168747729416241</c:v>
                </c:pt>
                <c:pt idx="874">
                  <c:v>-2.3777109343358824</c:v>
                </c:pt>
                <c:pt idx="875">
                  <c:v>-2.320780192842276</c:v>
                </c:pt>
                <c:pt idx="876">
                  <c:v>-2.2335782585091049</c:v>
                </c:pt>
                <c:pt idx="877">
                  <c:v>-1.6695803294164369</c:v>
                </c:pt>
                <c:pt idx="878">
                  <c:v>-1.7112968208669384</c:v>
                </c:pt>
                <c:pt idx="879">
                  <c:v>-1.7166698672060254</c:v>
                </c:pt>
                <c:pt idx="880">
                  <c:v>-1.7016835028110342</c:v>
                </c:pt>
                <c:pt idx="881">
                  <c:v>-1.4897212774380482</c:v>
                </c:pt>
                <c:pt idx="882">
                  <c:v>-1.6264716731391089</c:v>
                </c:pt>
                <c:pt idx="883">
                  <c:v>-1.7879262184672353</c:v>
                </c:pt>
                <c:pt idx="884">
                  <c:v>-1.6928989217053598</c:v>
                </c:pt>
                <c:pt idx="885">
                  <c:v>-1.6991728468294618</c:v>
                </c:pt>
                <c:pt idx="886">
                  <c:v>-1.7978844937692191</c:v>
                </c:pt>
                <c:pt idx="887">
                  <c:v>-1.5133071672076119</c:v>
                </c:pt>
                <c:pt idx="888">
                  <c:v>-1.3204051002773989</c:v>
                </c:pt>
                <c:pt idx="889">
                  <c:v>-1.3650464715940978</c:v>
                </c:pt>
                <c:pt idx="890">
                  <c:v>-1.2817402909481139</c:v>
                </c:pt>
                <c:pt idx="891">
                  <c:v>-1.2170613640380807</c:v>
                </c:pt>
                <c:pt idx="892">
                  <c:v>-1.1159977207971079</c:v>
                </c:pt>
                <c:pt idx="893">
                  <c:v>-0.93346127947141955</c:v>
                </c:pt>
                <c:pt idx="894">
                  <c:v>-0.63544249360745131</c:v>
                </c:pt>
                <c:pt idx="895">
                  <c:v>-0.30207138779874554</c:v>
                </c:pt>
                <c:pt idx="896">
                  <c:v>-0.29514328849573224</c:v>
                </c:pt>
                <c:pt idx="897">
                  <c:v>-0.42388189597355358</c:v>
                </c:pt>
                <c:pt idx="898">
                  <c:v>-0.22929826642515724</c:v>
                </c:pt>
                <c:pt idx="899">
                  <c:v>-7.9759620941659785E-3</c:v>
                </c:pt>
                <c:pt idx="900">
                  <c:v>0.1915734201962393</c:v>
                </c:pt>
                <c:pt idx="901">
                  <c:v>0.30664890495404484</c:v>
                </c:pt>
                <c:pt idx="902">
                  <c:v>-3.2417689971086724E-2</c:v>
                </c:pt>
                <c:pt idx="903">
                  <c:v>0.69156092941256275</c:v>
                </c:pt>
                <c:pt idx="904">
                  <c:v>0.69868765949760503</c:v>
                </c:pt>
                <c:pt idx="905">
                  <c:v>0.37115584705136284</c:v>
                </c:pt>
                <c:pt idx="906">
                  <c:v>0.51015292394610035</c:v>
                </c:pt>
                <c:pt idx="907">
                  <c:v>0.58720240314940386</c:v>
                </c:pt>
                <c:pt idx="908">
                  <c:v>0.28549405064771249</c:v>
                </c:pt>
                <c:pt idx="909">
                  <c:v>9.3416809056359365E-2</c:v>
                </c:pt>
                <c:pt idx="910">
                  <c:v>9.009536515247267E-2</c:v>
                </c:pt>
                <c:pt idx="911">
                  <c:v>0.16004439248448435</c:v>
                </c:pt>
                <c:pt idx="912">
                  <c:v>0.39554308485969319</c:v>
                </c:pt>
                <c:pt idx="913">
                  <c:v>0.66070648693460443</c:v>
                </c:pt>
                <c:pt idx="914">
                  <c:v>0.78494768504648493</c:v>
                </c:pt>
                <c:pt idx="915">
                  <c:v>0.63446161681607816</c:v>
                </c:pt>
                <c:pt idx="916">
                  <c:v>0.40788594642339959</c:v>
                </c:pt>
                <c:pt idx="917">
                  <c:v>0.14931626135912116</c:v>
                </c:pt>
                <c:pt idx="918">
                  <c:v>0.27575142299987587</c:v>
                </c:pt>
                <c:pt idx="919">
                  <c:v>3.9462156077462271E-2</c:v>
                </c:pt>
                <c:pt idx="920">
                  <c:v>0.11184733811375147</c:v>
                </c:pt>
                <c:pt idx="921">
                  <c:v>-5.9152032563275253E-2</c:v>
                </c:pt>
                <c:pt idx="922">
                  <c:v>0.15911208764522444</c:v>
                </c:pt>
                <c:pt idx="923">
                  <c:v>0.18419856662784104</c:v>
                </c:pt>
                <c:pt idx="924">
                  <c:v>7.2400470202327025E-2</c:v>
                </c:pt>
                <c:pt idx="925">
                  <c:v>0.18493591669947962</c:v>
                </c:pt>
                <c:pt idx="926">
                  <c:v>0.38180322064479899</c:v>
                </c:pt>
                <c:pt idx="927">
                  <c:v>0.41144050835508439</c:v>
                </c:pt>
                <c:pt idx="928">
                  <c:v>0.38453361419026649</c:v>
                </c:pt>
                <c:pt idx="929">
                  <c:v>0.17871313616337892</c:v>
                </c:pt>
                <c:pt idx="930">
                  <c:v>0.28525144215389431</c:v>
                </c:pt>
                <c:pt idx="931">
                  <c:v>0.43773100977661222</c:v>
                </c:pt>
                <c:pt idx="932">
                  <c:v>0.64545892135238947</c:v>
                </c:pt>
                <c:pt idx="933">
                  <c:v>0.59694438551804041</c:v>
                </c:pt>
                <c:pt idx="934">
                  <c:v>0.48814414338873852</c:v>
                </c:pt>
                <c:pt idx="935">
                  <c:v>0.51166015502273676</c:v>
                </c:pt>
                <c:pt idx="936">
                  <c:v>0.44857865149731463</c:v>
                </c:pt>
                <c:pt idx="937">
                  <c:v>0.50222882221248899</c:v>
                </c:pt>
                <c:pt idx="938">
                  <c:v>0.28288286100496718</c:v>
                </c:pt>
                <c:pt idx="939">
                  <c:v>0.34927575199282046</c:v>
                </c:pt>
                <c:pt idx="940">
                  <c:v>0.42440469848325052</c:v>
                </c:pt>
                <c:pt idx="941">
                  <c:v>0.39914530903114531</c:v>
                </c:pt>
                <c:pt idx="942">
                  <c:v>0.2672074600847642</c:v>
                </c:pt>
                <c:pt idx="943">
                  <c:v>0.12737901096327997</c:v>
                </c:pt>
                <c:pt idx="944">
                  <c:v>-0.11902367170576483</c:v>
                </c:pt>
                <c:pt idx="945">
                  <c:v>-0.24807762103925721</c:v>
                </c:pt>
                <c:pt idx="946">
                  <c:v>-0.15066410676449513</c:v>
                </c:pt>
                <c:pt idx="947">
                  <c:v>-8.6675191549231201E-2</c:v>
                </c:pt>
                <c:pt idx="948">
                  <c:v>-2.6070202701255006E-2</c:v>
                </c:pt>
                <c:pt idx="949">
                  <c:v>-6.0317669304786575E-2</c:v>
                </c:pt>
                <c:pt idx="950">
                  <c:v>0.14152065749951992</c:v>
                </c:pt>
                <c:pt idx="951">
                  <c:v>0.21826983865122124</c:v>
                </c:pt>
                <c:pt idx="952">
                  <c:v>0.46397638795471358</c:v>
                </c:pt>
                <c:pt idx="953">
                  <c:v>0.29406149673795423</c:v>
                </c:pt>
                <c:pt idx="954">
                  <c:v>3.2874814264283909E-2</c:v>
                </c:pt>
                <c:pt idx="955">
                  <c:v>0.27732147334825141</c:v>
                </c:pt>
                <c:pt idx="956">
                  <c:v>0.15777380613365266</c:v>
                </c:pt>
                <c:pt idx="957">
                  <c:v>0.27221918909489329</c:v>
                </c:pt>
                <c:pt idx="958">
                  <c:v>0.12604233953757321</c:v>
                </c:pt>
                <c:pt idx="959">
                  <c:v>0.25481506336014981</c:v>
                </c:pt>
                <c:pt idx="960">
                  <c:v>0.46666279871047311</c:v>
                </c:pt>
                <c:pt idx="961">
                  <c:v>0.52972857402699713</c:v>
                </c:pt>
                <c:pt idx="962">
                  <c:v>0.4680085950948662</c:v>
                </c:pt>
                <c:pt idx="963">
                  <c:v>0.36752143749477695</c:v>
                </c:pt>
                <c:pt idx="964">
                  <c:v>0.50927798522750278</c:v>
                </c:pt>
                <c:pt idx="965">
                  <c:v>-9.3188726941409158E-2</c:v>
                </c:pt>
                <c:pt idx="966">
                  <c:v>-6.0894856580799198E-2</c:v>
                </c:pt>
                <c:pt idx="967">
                  <c:v>-0.26307136884653715</c:v>
                </c:pt>
                <c:pt idx="968">
                  <c:v>-9.9906629931216101E-2</c:v>
                </c:pt>
                <c:pt idx="969">
                  <c:v>9.183480100063415E-3</c:v>
                </c:pt>
                <c:pt idx="970">
                  <c:v>-6.7870375251167195E-2</c:v>
                </c:pt>
                <c:pt idx="971">
                  <c:v>4.9587474745511465E-2</c:v>
                </c:pt>
                <c:pt idx="972">
                  <c:v>0.27481406983161588</c:v>
                </c:pt>
                <c:pt idx="973">
                  <c:v>0.45609693474253782</c:v>
                </c:pt>
                <c:pt idx="974">
                  <c:v>0.22068987615519181</c:v>
                </c:pt>
                <c:pt idx="975">
                  <c:v>7.8057824180432764E-2</c:v>
                </c:pt>
                <c:pt idx="976">
                  <c:v>0.51217433816136892</c:v>
                </c:pt>
                <c:pt idx="977">
                  <c:v>0.75141715777012053</c:v>
                </c:pt>
                <c:pt idx="978">
                  <c:v>0.71002035453207002</c:v>
                </c:pt>
                <c:pt idx="979">
                  <c:v>0.7533221718872446</c:v>
                </c:pt>
                <c:pt idx="980">
                  <c:v>0.53282438127993725</c:v>
                </c:pt>
                <c:pt idx="981">
                  <c:v>0.79876359989043932</c:v>
                </c:pt>
                <c:pt idx="982">
                  <c:v>0.7347754678210433</c:v>
                </c:pt>
                <c:pt idx="983">
                  <c:v>0.79964346883682846</c:v>
                </c:pt>
                <c:pt idx="984">
                  <c:v>0.58409718549539558</c:v>
                </c:pt>
                <c:pt idx="985">
                  <c:v>0.56016094128322436</c:v>
                </c:pt>
                <c:pt idx="986">
                  <c:v>0.84690111378826194</c:v>
                </c:pt>
                <c:pt idx="987">
                  <c:v>0.71825305043964416</c:v>
                </c:pt>
                <c:pt idx="988">
                  <c:v>0.88866774165510798</c:v>
                </c:pt>
                <c:pt idx="989">
                  <c:v>0.89821313578595574</c:v>
                </c:pt>
                <c:pt idx="990">
                  <c:v>0.98288359413084558</c:v>
                </c:pt>
                <c:pt idx="991">
                  <c:v>0.90972876886802168</c:v>
                </c:pt>
                <c:pt idx="992">
                  <c:v>1.0681724407484925</c:v>
                </c:pt>
                <c:pt idx="993">
                  <c:v>0.89976261308459127</c:v>
                </c:pt>
                <c:pt idx="994">
                  <c:v>0.85613722226747191</c:v>
                </c:pt>
                <c:pt idx="995">
                  <c:v>0.75505976752785053</c:v>
                </c:pt>
                <c:pt idx="996">
                  <c:v>1.1554911699311776</c:v>
                </c:pt>
                <c:pt idx="997">
                  <c:v>1.175615890646952</c:v>
                </c:pt>
                <c:pt idx="998">
                  <c:v>1.1449113505559234</c:v>
                </c:pt>
                <c:pt idx="999">
                  <c:v>0.94788980244133425</c:v>
                </c:pt>
                <c:pt idx="1000">
                  <c:v>0.38557443296558391</c:v>
                </c:pt>
                <c:pt idx="1001">
                  <c:v>0.29499455698152088</c:v>
                </c:pt>
                <c:pt idx="1002">
                  <c:v>0.15143257485372455</c:v>
                </c:pt>
                <c:pt idx="1003">
                  <c:v>-1.0066105225964272E-2</c:v>
                </c:pt>
                <c:pt idx="1004">
                  <c:v>-0.14842542354685975</c:v>
                </c:pt>
                <c:pt idx="1005">
                  <c:v>0.16667611423686027</c:v>
                </c:pt>
                <c:pt idx="1006">
                  <c:v>0.4155249436165977</c:v>
                </c:pt>
                <c:pt idx="1007">
                  <c:v>0.15381142502671735</c:v>
                </c:pt>
                <c:pt idx="1008">
                  <c:v>0.10688098376825096</c:v>
                </c:pt>
                <c:pt idx="1009">
                  <c:v>0.34336010695653535</c:v>
                </c:pt>
                <c:pt idx="1010">
                  <c:v>0.10762485235574154</c:v>
                </c:pt>
                <c:pt idx="1011">
                  <c:v>-7.6077406613378987E-2</c:v>
                </c:pt>
                <c:pt idx="1012">
                  <c:v>-0.16225189268672771</c:v>
                </c:pt>
                <c:pt idx="1013">
                  <c:v>-0.21644892063191221</c:v>
                </c:pt>
                <c:pt idx="1014">
                  <c:v>-0.33306565913345981</c:v>
                </c:pt>
                <c:pt idx="1015">
                  <c:v>-0.33114407793972794</c:v>
                </c:pt>
                <c:pt idx="1016">
                  <c:v>-0.24650228952477204</c:v>
                </c:pt>
                <c:pt idx="1017">
                  <c:v>-0.21613408185858018</c:v>
                </c:pt>
                <c:pt idx="1018">
                  <c:v>-0.12800435267625185</c:v>
                </c:pt>
                <c:pt idx="1019">
                  <c:v>-0.18934058078381164</c:v>
                </c:pt>
                <c:pt idx="1020">
                  <c:v>-0.22811489097866525</c:v>
                </c:pt>
                <c:pt idx="1021">
                  <c:v>-0.27789159339194119</c:v>
                </c:pt>
                <c:pt idx="1022">
                  <c:v>-0.32341604275614455</c:v>
                </c:pt>
                <c:pt idx="1023">
                  <c:v>-0.20203822496926191</c:v>
                </c:pt>
                <c:pt idx="1024">
                  <c:v>4.1249581515023601E-2</c:v>
                </c:pt>
                <c:pt idx="1025">
                  <c:v>-0.16887784447751894</c:v>
                </c:pt>
                <c:pt idx="1026">
                  <c:v>-0.36391619709044792</c:v>
                </c:pt>
                <c:pt idx="1027">
                  <c:v>-9.6486240317660024E-2</c:v>
                </c:pt>
                <c:pt idx="1028">
                  <c:v>-8.7112982060913464E-3</c:v>
                </c:pt>
                <c:pt idx="1029">
                  <c:v>-0.73843304848582991</c:v>
                </c:pt>
                <c:pt idx="1030">
                  <c:v>-0.62568984121339699</c:v>
                </c:pt>
                <c:pt idx="1031">
                  <c:v>-0.34056711362667846</c:v>
                </c:pt>
                <c:pt idx="1032">
                  <c:v>-0.27658201888327877</c:v>
                </c:pt>
                <c:pt idx="1033">
                  <c:v>-0.4485666932781196</c:v>
                </c:pt>
                <c:pt idx="1034">
                  <c:v>-0.25798133241311322</c:v>
                </c:pt>
                <c:pt idx="1035">
                  <c:v>-0.10726933459285781</c:v>
                </c:pt>
                <c:pt idx="1036">
                  <c:v>-1.9259831236396609E-2</c:v>
                </c:pt>
                <c:pt idx="1037">
                  <c:v>-0.18149406151851852</c:v>
                </c:pt>
                <c:pt idx="1038">
                  <c:v>-4.7912706259062715E-2</c:v>
                </c:pt>
                <c:pt idx="1039">
                  <c:v>-0.45993651178054801</c:v>
                </c:pt>
                <c:pt idx="1040">
                  <c:v>-0.45669739903972584</c:v>
                </c:pt>
                <c:pt idx="1041">
                  <c:v>-0.37983251460958128</c:v>
                </c:pt>
                <c:pt idx="1042">
                  <c:v>-9.4387088582778389E-2</c:v>
                </c:pt>
                <c:pt idx="1043">
                  <c:v>1.5914208991008833E-2</c:v>
                </c:pt>
                <c:pt idx="1044">
                  <c:v>1.6404172645562008E-2</c:v>
                </c:pt>
                <c:pt idx="1045">
                  <c:v>2.5583965595078067E-2</c:v>
                </c:pt>
                <c:pt idx="1046">
                  <c:v>0.2337456601901563</c:v>
                </c:pt>
                <c:pt idx="1047">
                  <c:v>-2.5630338062398576E-3</c:v>
                </c:pt>
                <c:pt idx="1048">
                  <c:v>-0.23163590463116668</c:v>
                </c:pt>
                <c:pt idx="1049">
                  <c:v>-0.11773214535923067</c:v>
                </c:pt>
                <c:pt idx="1050">
                  <c:v>-0.43701036970213564</c:v>
                </c:pt>
                <c:pt idx="1051">
                  <c:v>-0.44822246662714338</c:v>
                </c:pt>
                <c:pt idx="1052">
                  <c:v>-0.46487918524189115</c:v>
                </c:pt>
                <c:pt idx="1053">
                  <c:v>-0.45116344143810777</c:v>
                </c:pt>
                <c:pt idx="1054">
                  <c:v>-0.66962785209028108</c:v>
                </c:pt>
                <c:pt idx="1055">
                  <c:v>-0.57010741908224927</c:v>
                </c:pt>
                <c:pt idx="1056">
                  <c:v>-0.62584815215934653</c:v>
                </c:pt>
                <c:pt idx="1057">
                  <c:v>-0.74825662196114107</c:v>
                </c:pt>
                <c:pt idx="1058">
                  <c:v>-1.1236433388520994</c:v>
                </c:pt>
                <c:pt idx="1059">
                  <c:v>-0.81037094773638207</c:v>
                </c:pt>
                <c:pt idx="1060">
                  <c:v>-0.79869468505252117</c:v>
                </c:pt>
                <c:pt idx="1061">
                  <c:v>-0.64274690182025163</c:v>
                </c:pt>
                <c:pt idx="1062">
                  <c:v>-0.83627887363869069</c:v>
                </c:pt>
                <c:pt idx="1063">
                  <c:v>-0.82080875956026089</c:v>
                </c:pt>
                <c:pt idx="1064">
                  <c:v>-0.47501291459450623</c:v>
                </c:pt>
                <c:pt idx="1065">
                  <c:v>-0.63158330538066287</c:v>
                </c:pt>
                <c:pt idx="1066">
                  <c:v>-0.36624835675712075</c:v>
                </c:pt>
                <c:pt idx="1067">
                  <c:v>-0.19661404901639695</c:v>
                </c:pt>
                <c:pt idx="1068">
                  <c:v>-7.3932381614490436E-2</c:v>
                </c:pt>
                <c:pt idx="1069">
                  <c:v>0.10818206969996584</c:v>
                </c:pt>
                <c:pt idx="1070">
                  <c:v>0.53225887010614015</c:v>
                </c:pt>
                <c:pt idx="1071">
                  <c:v>0.72912337435268892</c:v>
                </c:pt>
                <c:pt idx="1072">
                  <c:v>0.74355355115378685</c:v>
                </c:pt>
                <c:pt idx="1073">
                  <c:v>0.86040973733002535</c:v>
                </c:pt>
                <c:pt idx="1074">
                  <c:v>0.89420527818911055</c:v>
                </c:pt>
                <c:pt idx="1075">
                  <c:v>1.0082848237047877</c:v>
                </c:pt>
                <c:pt idx="1076">
                  <c:v>1.0372318991301015</c:v>
                </c:pt>
                <c:pt idx="1077">
                  <c:v>0.93971537392739779</c:v>
                </c:pt>
                <c:pt idx="1078">
                  <c:v>0.66782894351938804</c:v>
                </c:pt>
                <c:pt idx="1079">
                  <c:v>0.86918185086562239</c:v>
                </c:pt>
                <c:pt idx="1080">
                  <c:v>1.1014129294842148</c:v>
                </c:pt>
                <c:pt idx="1081">
                  <c:v>0.78959783422310359</c:v>
                </c:pt>
                <c:pt idx="1082">
                  <c:v>0.79497362584915587</c:v>
                </c:pt>
                <c:pt idx="1083">
                  <c:v>0.96386263092414792</c:v>
                </c:pt>
                <c:pt idx="1084">
                  <c:v>1.0633407396863468</c:v>
                </c:pt>
                <c:pt idx="1085">
                  <c:v>0.93927225873604792</c:v>
                </c:pt>
                <c:pt idx="1086">
                  <c:v>0.78264863339757029</c:v>
                </c:pt>
                <c:pt idx="1087">
                  <c:v>1.0325244686291117</c:v>
                </c:pt>
                <c:pt idx="1088">
                  <c:v>1.1512262959506907</c:v>
                </c:pt>
                <c:pt idx="1089">
                  <c:v>0.97388589407554738</c:v>
                </c:pt>
                <c:pt idx="1090">
                  <c:v>0.95442494845152004</c:v>
                </c:pt>
                <c:pt idx="1091">
                  <c:v>1.2196821028920926</c:v>
                </c:pt>
                <c:pt idx="1092">
                  <c:v>0.8108974387664345</c:v>
                </c:pt>
                <c:pt idx="1093">
                  <c:v>0.90580970049691578</c:v>
                </c:pt>
                <c:pt idx="1094">
                  <c:v>0.87728862170240207</c:v>
                </c:pt>
                <c:pt idx="1095">
                  <c:v>1.0106226644743204</c:v>
                </c:pt>
                <c:pt idx="1096">
                  <c:v>0.70037946649343386</c:v>
                </c:pt>
                <c:pt idx="1097">
                  <c:v>0.30382225120968143</c:v>
                </c:pt>
                <c:pt idx="1098">
                  <c:v>0.13522748264194737</c:v>
                </c:pt>
                <c:pt idx="1099">
                  <c:v>0.36203761558438269</c:v>
                </c:pt>
                <c:pt idx="1100">
                  <c:v>0.67846559895200109</c:v>
                </c:pt>
                <c:pt idx="1101">
                  <c:v>1.1499524119843456</c:v>
                </c:pt>
                <c:pt idx="1102">
                  <c:v>1.0410350684933829</c:v>
                </c:pt>
                <c:pt idx="1103">
                  <c:v>0.80752104623400001</c:v>
                </c:pt>
                <c:pt idx="1104">
                  <c:v>1.0760783439426609</c:v>
                </c:pt>
                <c:pt idx="1105">
                  <c:v>0.68606795564486012</c:v>
                </c:pt>
                <c:pt idx="1106">
                  <c:v>0.76202447132587481</c:v>
                </c:pt>
                <c:pt idx="1107">
                  <c:v>0.56792207844831322</c:v>
                </c:pt>
                <c:pt idx="1108">
                  <c:v>0.7886133211894425</c:v>
                </c:pt>
                <c:pt idx="1109">
                  <c:v>0.75368133336542686</c:v>
                </c:pt>
                <c:pt idx="1110">
                  <c:v>0.98923147028366787</c:v>
                </c:pt>
                <c:pt idx="1111">
                  <c:v>1.0733488687643218</c:v>
                </c:pt>
                <c:pt idx="1112">
                  <c:v>1.0584356877635481</c:v>
                </c:pt>
                <c:pt idx="1113">
                  <c:v>1.1912279937940751</c:v>
                </c:pt>
                <c:pt idx="1114">
                  <c:v>0.93972125718829802</c:v>
                </c:pt>
                <c:pt idx="1115">
                  <c:v>0.71163560151983674</c:v>
                </c:pt>
                <c:pt idx="1116">
                  <c:v>0.6626782074420875</c:v>
                </c:pt>
                <c:pt idx="1117">
                  <c:v>1.1986246523354869</c:v>
                </c:pt>
                <c:pt idx="1118">
                  <c:v>1.0383438685562421</c:v>
                </c:pt>
                <c:pt idx="1119">
                  <c:v>1.0752367371987646</c:v>
                </c:pt>
                <c:pt idx="1120">
                  <c:v>0.86454912783094406</c:v>
                </c:pt>
                <c:pt idx="1121">
                  <c:v>0.78914474184944161</c:v>
                </c:pt>
                <c:pt idx="1122">
                  <c:v>0.72298496600196072</c:v>
                </c:pt>
                <c:pt idx="1123">
                  <c:v>0.78379756036632664</c:v>
                </c:pt>
                <c:pt idx="1124">
                  <c:v>0.92414770305251226</c:v>
                </c:pt>
                <c:pt idx="1125">
                  <c:v>1.0152996930083751</c:v>
                </c:pt>
                <c:pt idx="1126">
                  <c:v>1.178363196267513</c:v>
                </c:pt>
                <c:pt idx="1127">
                  <c:v>0.86275322426355794</c:v>
                </c:pt>
                <c:pt idx="1128">
                  <c:v>1.3119806787451127</c:v>
                </c:pt>
                <c:pt idx="1129">
                  <c:v>1.3144701665720191</c:v>
                </c:pt>
                <c:pt idx="1130">
                  <c:v>1.431189472913434</c:v>
                </c:pt>
                <c:pt idx="1131">
                  <c:v>1.1252293139029426</c:v>
                </c:pt>
                <c:pt idx="1132">
                  <c:v>1.0124734024641322</c:v>
                </c:pt>
                <c:pt idx="1133">
                  <c:v>0.99096590248710115</c:v>
                </c:pt>
                <c:pt idx="1134">
                  <c:v>1.1060605744839</c:v>
                </c:pt>
                <c:pt idx="1135">
                  <c:v>0.93107784181405084</c:v>
                </c:pt>
                <c:pt idx="1136">
                  <c:v>1.0534751060075709</c:v>
                </c:pt>
                <c:pt idx="1137">
                  <c:v>1.093439810579808</c:v>
                </c:pt>
                <c:pt idx="1138">
                  <c:v>1.1861278822505366</c:v>
                </c:pt>
                <c:pt idx="1139">
                  <c:v>1.273677885028843</c:v>
                </c:pt>
                <c:pt idx="1140">
                  <c:v>1.5131798477372644</c:v>
                </c:pt>
                <c:pt idx="1141">
                  <c:v>1.7116354194612804</c:v>
                </c:pt>
                <c:pt idx="1142">
                  <c:v>1.5533899499322248</c:v>
                </c:pt>
                <c:pt idx="1143">
                  <c:v>1.6118619369418901</c:v>
                </c:pt>
                <c:pt idx="1144">
                  <c:v>1.4344439172671961</c:v>
                </c:pt>
                <c:pt idx="1145">
                  <c:v>1.5569973879286831</c:v>
                </c:pt>
                <c:pt idx="1146">
                  <c:v>1.7021536594538473</c:v>
                </c:pt>
                <c:pt idx="1147">
                  <c:v>1.7862355607164526</c:v>
                </c:pt>
                <c:pt idx="1148">
                  <c:v>1.957066177173427</c:v>
                </c:pt>
                <c:pt idx="1149">
                  <c:v>1.975271709709941</c:v>
                </c:pt>
                <c:pt idx="1150">
                  <c:v>1.6354004698843305</c:v>
                </c:pt>
                <c:pt idx="1151">
                  <c:v>1.3825297156359733</c:v>
                </c:pt>
                <c:pt idx="1152">
                  <c:v>1.5200651857915426</c:v>
                </c:pt>
                <c:pt idx="1153">
                  <c:v>1.624838894797606</c:v>
                </c:pt>
                <c:pt idx="1154">
                  <c:v>1.7351689282682594</c:v>
                </c:pt>
                <c:pt idx="1155">
                  <c:v>1.9122782540876677</c:v>
                </c:pt>
                <c:pt idx="1156">
                  <c:v>1.7395262005159069</c:v>
                </c:pt>
                <c:pt idx="1157">
                  <c:v>1.6022940989140089</c:v>
                </c:pt>
                <c:pt idx="1158">
                  <c:v>1.423594698924707</c:v>
                </c:pt>
                <c:pt idx="1159">
                  <c:v>1.3375473039301886</c:v>
                </c:pt>
                <c:pt idx="1160">
                  <c:v>1.176691363248062</c:v>
                </c:pt>
                <c:pt idx="1161">
                  <c:v>1.1355901585573449</c:v>
                </c:pt>
                <c:pt idx="1162">
                  <c:v>1.0251046582578103</c:v>
                </c:pt>
                <c:pt idx="1163">
                  <c:v>1.2841145110706982</c:v>
                </c:pt>
                <c:pt idx="1164">
                  <c:v>1.1853465866170505</c:v>
                </c:pt>
                <c:pt idx="1165">
                  <c:v>1.3858937920635923</c:v>
                </c:pt>
                <c:pt idx="1166">
                  <c:v>1.5540545361346658</c:v>
                </c:pt>
                <c:pt idx="1167">
                  <c:v>1.6831615438381544</c:v>
                </c:pt>
                <c:pt idx="1168">
                  <c:v>1.5902730099394746</c:v>
                </c:pt>
                <c:pt idx="1169">
                  <c:v>1.5719016235271122</c:v>
                </c:pt>
                <c:pt idx="1170">
                  <c:v>1.6204515539145339</c:v>
                </c:pt>
                <c:pt idx="1171">
                  <c:v>1.7129224128912277</c:v>
                </c:pt>
                <c:pt idx="1172">
                  <c:v>1.6969423063387707</c:v>
                </c:pt>
                <c:pt idx="1173">
                  <c:v>1.9980806852331665</c:v>
                </c:pt>
                <c:pt idx="1174">
                  <c:v>1.9220625438236836</c:v>
                </c:pt>
                <c:pt idx="1175">
                  <c:v>1.8355204564805228</c:v>
                </c:pt>
                <c:pt idx="1176">
                  <c:v>2.3463739499921124</c:v>
                </c:pt>
                <c:pt idx="1177">
                  <c:v>2.1823815709792251</c:v>
                </c:pt>
                <c:pt idx="1178">
                  <c:v>2.0302599458794446</c:v>
                </c:pt>
                <c:pt idx="1179">
                  <c:v>1.9910504344773707</c:v>
                </c:pt>
                <c:pt idx="1180">
                  <c:v>1.8935327189347093</c:v>
                </c:pt>
                <c:pt idx="1181">
                  <c:v>1.4971818014680842</c:v>
                </c:pt>
                <c:pt idx="1182">
                  <c:v>1.5675656348607765</c:v>
                </c:pt>
                <c:pt idx="1183">
                  <c:v>1.4022291061097347</c:v>
                </c:pt>
                <c:pt idx="1184">
                  <c:v>1.8189038247199079</c:v>
                </c:pt>
                <c:pt idx="1185">
                  <c:v>1.4484903779637699</c:v>
                </c:pt>
                <c:pt idx="1186">
                  <c:v>1.769093896044166</c:v>
                </c:pt>
                <c:pt idx="1187">
                  <c:v>1.5458261293014979</c:v>
                </c:pt>
                <c:pt idx="1188">
                  <c:v>1.5795724998381944</c:v>
                </c:pt>
                <c:pt idx="1189">
                  <c:v>1.5257162540326923</c:v>
                </c:pt>
                <c:pt idx="1190">
                  <c:v>1.0259611829823718</c:v>
                </c:pt>
                <c:pt idx="1191">
                  <c:v>0.93373861887397536</c:v>
                </c:pt>
                <c:pt idx="1192">
                  <c:v>0.43431427639069248</c:v>
                </c:pt>
                <c:pt idx="1193">
                  <c:v>0.26308544966288244</c:v>
                </c:pt>
                <c:pt idx="1194">
                  <c:v>0.13034477259356636</c:v>
                </c:pt>
                <c:pt idx="1195">
                  <c:v>0.28912370515053037</c:v>
                </c:pt>
                <c:pt idx="1196">
                  <c:v>0.22138227945687597</c:v>
                </c:pt>
                <c:pt idx="1197">
                  <c:v>0.22644756670275501</c:v>
                </c:pt>
                <c:pt idx="1198">
                  <c:v>-1.5579278950583433E-2</c:v>
                </c:pt>
                <c:pt idx="1199">
                  <c:v>-0.44751945754023303</c:v>
                </c:pt>
                <c:pt idx="1200">
                  <c:v>-0.68173170635448155</c:v>
                </c:pt>
                <c:pt idx="1201">
                  <c:v>-0.75059161767231064</c:v>
                </c:pt>
                <c:pt idx="1202">
                  <c:v>-0.6484820327822286</c:v>
                </c:pt>
                <c:pt idx="1203">
                  <c:v>-0.65949550160790849</c:v>
                </c:pt>
                <c:pt idx="1204">
                  <c:v>-0.61846298052486492</c:v>
                </c:pt>
                <c:pt idx="1205">
                  <c:v>-0.77322573407854944</c:v>
                </c:pt>
                <c:pt idx="1206">
                  <c:v>-0.82904840237476052</c:v>
                </c:pt>
                <c:pt idx="1207">
                  <c:v>-0.8092605839679694</c:v>
                </c:pt>
                <c:pt idx="1208">
                  <c:v>-0.55699542867876251</c:v>
                </c:pt>
                <c:pt idx="1209">
                  <c:v>-0.53866796817659257</c:v>
                </c:pt>
                <c:pt idx="1210">
                  <c:v>-0.30218010251585098</c:v>
                </c:pt>
                <c:pt idx="1211">
                  <c:v>-0.26492813574015844</c:v>
                </c:pt>
                <c:pt idx="1212">
                  <c:v>-0.25041885454113011</c:v>
                </c:pt>
                <c:pt idx="1213">
                  <c:v>-0.69454482689593211</c:v>
                </c:pt>
                <c:pt idx="1214">
                  <c:v>-0.84104525506643735</c:v>
                </c:pt>
                <c:pt idx="1215">
                  <c:v>-0.83452433903784495</c:v>
                </c:pt>
                <c:pt idx="1216">
                  <c:v>-0.78517876987213875</c:v>
                </c:pt>
                <c:pt idx="1217">
                  <c:v>-0.56337407293492003</c:v>
                </c:pt>
                <c:pt idx="1218">
                  <c:v>-0.41397355084986731</c:v>
                </c:pt>
                <c:pt idx="1219">
                  <c:v>-0.48226961304040544</c:v>
                </c:pt>
                <c:pt idx="1220">
                  <c:v>-0.37183747349748186</c:v>
                </c:pt>
                <c:pt idx="1221">
                  <c:v>-0.71841670698756588</c:v>
                </c:pt>
                <c:pt idx="1222">
                  <c:v>-0.70318713444159908</c:v>
                </c:pt>
                <c:pt idx="1223">
                  <c:v>-0.4509843210727365</c:v>
                </c:pt>
                <c:pt idx="1224">
                  <c:v>-0.45116908979468962</c:v>
                </c:pt>
                <c:pt idx="1225">
                  <c:v>-0.5414503307476235</c:v>
                </c:pt>
                <c:pt idx="1226">
                  <c:v>-0.8320885220145724</c:v>
                </c:pt>
                <c:pt idx="1227">
                  <c:v>-0.92156021282646494</c:v>
                </c:pt>
                <c:pt idx="1228">
                  <c:v>-0.95744583973820852</c:v>
                </c:pt>
                <c:pt idx="1229">
                  <c:v>-0.71202737221134538</c:v>
                </c:pt>
                <c:pt idx="1230">
                  <c:v>-0.81863214499965431</c:v>
                </c:pt>
                <c:pt idx="1231">
                  <c:v>-0.61695675122856419</c:v>
                </c:pt>
                <c:pt idx="1232">
                  <c:v>-0.48199214895223441</c:v>
                </c:pt>
                <c:pt idx="1233">
                  <c:v>-0.33485638051933259</c:v>
                </c:pt>
                <c:pt idx="1234">
                  <c:v>-0.4483875478694081</c:v>
                </c:pt>
                <c:pt idx="1235">
                  <c:v>-0.363027178881621</c:v>
                </c:pt>
                <c:pt idx="1236">
                  <c:v>-0.4224108682083334</c:v>
                </c:pt>
                <c:pt idx="1237">
                  <c:v>-0.68244948812825124</c:v>
                </c:pt>
                <c:pt idx="1238">
                  <c:v>-0.94850179995717787</c:v>
                </c:pt>
                <c:pt idx="1239">
                  <c:v>-1.0137255119068314</c:v>
                </c:pt>
                <c:pt idx="1240">
                  <c:v>-0.80478499295662453</c:v>
                </c:pt>
                <c:pt idx="1241">
                  <c:v>-0.6430579150195469</c:v>
                </c:pt>
                <c:pt idx="1242">
                  <c:v>-0.64337679593859554</c:v>
                </c:pt>
                <c:pt idx="1243">
                  <c:v>-0.81417209244110045</c:v>
                </c:pt>
                <c:pt idx="1244">
                  <c:v>-0.75920900018785575</c:v>
                </c:pt>
                <c:pt idx="1245">
                  <c:v>-0.63967252383870599</c:v>
                </c:pt>
                <c:pt idx="1246">
                  <c:v>-0.5309843431455753</c:v>
                </c:pt>
                <c:pt idx="1247">
                  <c:v>-0.59277274905819477</c:v>
                </c:pt>
                <c:pt idx="1248">
                  <c:v>-0.6675490372097358</c:v>
                </c:pt>
                <c:pt idx="1249">
                  <c:v>-0.63218634512141603</c:v>
                </c:pt>
                <c:pt idx="1250">
                  <c:v>-0.88003584806734947</c:v>
                </c:pt>
                <c:pt idx="1251">
                  <c:v>-0.94068535870275771</c:v>
                </c:pt>
                <c:pt idx="1252">
                  <c:v>-0.76741195683311147</c:v>
                </c:pt>
                <c:pt idx="1253">
                  <c:v>-0.7019200849937165</c:v>
                </c:pt>
                <c:pt idx="1254">
                  <c:v>-1.0362785829140266</c:v>
                </c:pt>
                <c:pt idx="1255">
                  <c:v>-1.0156551880249698</c:v>
                </c:pt>
                <c:pt idx="1256">
                  <c:v>-0.82124261665099818</c:v>
                </c:pt>
                <c:pt idx="1257">
                  <c:v>-0.66031663395757512</c:v>
                </c:pt>
                <c:pt idx="1258">
                  <c:v>-0.51748196161231719</c:v>
                </c:pt>
                <c:pt idx="1259">
                  <c:v>-0.44492960263836551</c:v>
                </c:pt>
                <c:pt idx="1260">
                  <c:v>-0.46192236437517414</c:v>
                </c:pt>
                <c:pt idx="1261">
                  <c:v>-0.52349187232559191</c:v>
                </c:pt>
                <c:pt idx="1262">
                  <c:v>-0.74950875594411415</c:v>
                </c:pt>
                <c:pt idx="1263">
                  <c:v>-0.7645843794878926</c:v>
                </c:pt>
                <c:pt idx="1264">
                  <c:v>-0.7223548726727046</c:v>
                </c:pt>
                <c:pt idx="1265">
                  <c:v>-0.86442797541658056</c:v>
                </c:pt>
                <c:pt idx="1266">
                  <c:v>-1.0559250302789256</c:v>
                </c:pt>
                <c:pt idx="1267">
                  <c:v>-1.291894366324722</c:v>
                </c:pt>
                <c:pt idx="1268">
                  <c:v>-1.4600897630786454</c:v>
                </c:pt>
                <c:pt idx="1269">
                  <c:v>-1.6855371354076925</c:v>
                </c:pt>
                <c:pt idx="1270">
                  <c:v>-1.4702244735692334</c:v>
                </c:pt>
                <c:pt idx="1271">
                  <c:v>-1.490451029123854</c:v>
                </c:pt>
                <c:pt idx="1272">
                  <c:v>-1.5856874518958544</c:v>
                </c:pt>
                <c:pt idx="1273">
                  <c:v>-1.5708936905605886</c:v>
                </c:pt>
                <c:pt idx="1274">
                  <c:v>-1.7231823428177331</c:v>
                </c:pt>
                <c:pt idx="1275">
                  <c:v>-1.9604709780336045</c:v>
                </c:pt>
                <c:pt idx="1276">
                  <c:v>-2.1366403238165357</c:v>
                </c:pt>
                <c:pt idx="1277">
                  <c:v>-1.9865470532578169</c:v>
                </c:pt>
                <c:pt idx="1278">
                  <c:v>-1.8383457063463815</c:v>
                </c:pt>
                <c:pt idx="1279">
                  <c:v>-1.9728107465634135</c:v>
                </c:pt>
                <c:pt idx="1280">
                  <c:v>-2.0303091145353989</c:v>
                </c:pt>
                <c:pt idx="1281">
                  <c:v>-1.9802161580994098</c:v>
                </c:pt>
                <c:pt idx="1282">
                  <c:v>-2.1458512537391847</c:v>
                </c:pt>
                <c:pt idx="1283">
                  <c:v>-1.815613422875894</c:v>
                </c:pt>
                <c:pt idx="1284">
                  <c:v>-1.7930757047178028</c:v>
                </c:pt>
                <c:pt idx="1285">
                  <c:v>-1.6178475538787573</c:v>
                </c:pt>
                <c:pt idx="1286">
                  <c:v>-1.6349850268837134</c:v>
                </c:pt>
                <c:pt idx="1287">
                  <c:v>-1.4796796799955876</c:v>
                </c:pt>
                <c:pt idx="1288">
                  <c:v>-1.4684508607695528</c:v>
                </c:pt>
                <c:pt idx="1289">
                  <c:v>-1.6062292290701987</c:v>
                </c:pt>
                <c:pt idx="1290">
                  <c:v>-1.730718555519881</c:v>
                </c:pt>
                <c:pt idx="1291">
                  <c:v>-1.5687447969813746</c:v>
                </c:pt>
                <c:pt idx="1292">
                  <c:v>-1.7050804586475323</c:v>
                </c:pt>
                <c:pt idx="1293">
                  <c:v>-1.9384179115412912</c:v>
                </c:pt>
                <c:pt idx="1294">
                  <c:v>-2.0561988089343508</c:v>
                </c:pt>
                <c:pt idx="1295">
                  <c:v>-2.1737504809654271</c:v>
                </c:pt>
                <c:pt idx="1296">
                  <c:v>-2.0665067952944924</c:v>
                </c:pt>
                <c:pt idx="1297">
                  <c:v>-1.878834277981746</c:v>
                </c:pt>
                <c:pt idx="1298">
                  <c:v>-1.9440446596797938</c:v>
                </c:pt>
                <c:pt idx="1299">
                  <c:v>-1.8446136045727586</c:v>
                </c:pt>
                <c:pt idx="1300">
                  <c:v>-1.694139830539438</c:v>
                </c:pt>
                <c:pt idx="1301">
                  <c:v>-1.7558396676284049</c:v>
                </c:pt>
                <c:pt idx="1302">
                  <c:v>-1.7538937079522046</c:v>
                </c:pt>
                <c:pt idx="1303">
                  <c:v>-1.7730682851583117</c:v>
                </c:pt>
                <c:pt idx="1304">
                  <c:v>-1.757416437677304</c:v>
                </c:pt>
                <c:pt idx="1305">
                  <c:v>-1.8370617912005491</c:v>
                </c:pt>
                <c:pt idx="1306">
                  <c:v>-1.7050110155324145</c:v>
                </c:pt>
                <c:pt idx="1307">
                  <c:v>-1.5598841140853466</c:v>
                </c:pt>
                <c:pt idx="1308">
                  <c:v>-1.5999333743916542</c:v>
                </c:pt>
                <c:pt idx="1309">
                  <c:v>-1.453649992646717</c:v>
                </c:pt>
                <c:pt idx="1310">
                  <c:v>-1.6550541637676144</c:v>
                </c:pt>
                <c:pt idx="1311">
                  <c:v>-1.6790291430851172</c:v>
                </c:pt>
                <c:pt idx="1312">
                  <c:v>-1.9350813204076052</c:v>
                </c:pt>
                <c:pt idx="1313">
                  <c:v>-1.9127844894841917</c:v>
                </c:pt>
                <c:pt idx="1314">
                  <c:v>-1.8845434813108692</c:v>
                </c:pt>
                <c:pt idx="1315">
                  <c:v>-1.8909775254497627</c:v>
                </c:pt>
                <c:pt idx="1316">
                  <c:v>-1.6756332992621605</c:v>
                </c:pt>
                <c:pt idx="1317">
                  <c:v>-1.3887094358645409</c:v>
                </c:pt>
                <c:pt idx="1318">
                  <c:v>-1.0410028989232396</c:v>
                </c:pt>
                <c:pt idx="1319">
                  <c:v>-0.92517762997222375</c:v>
                </c:pt>
                <c:pt idx="1320">
                  <c:v>-0.85165791782549394</c:v>
                </c:pt>
                <c:pt idx="1321">
                  <c:v>-0.73807472982038802</c:v>
                </c:pt>
                <c:pt idx="1322">
                  <c:v>-0.98635046141540783</c:v>
                </c:pt>
                <c:pt idx="1323">
                  <c:v>-1.0786388470888189</c:v>
                </c:pt>
                <c:pt idx="1324">
                  <c:v>-0.86521400302219198</c:v>
                </c:pt>
                <c:pt idx="1325">
                  <c:v>-0.74194678878250286</c:v>
                </c:pt>
                <c:pt idx="1326">
                  <c:v>-0.58590017640207692</c:v>
                </c:pt>
                <c:pt idx="1327">
                  <c:v>-0.37682552853477608</c:v>
                </c:pt>
                <c:pt idx="1328">
                  <c:v>-0.71637664296378822</c:v>
                </c:pt>
                <c:pt idx="1329">
                  <c:v>-0.7283842096490285</c:v>
                </c:pt>
                <c:pt idx="1330">
                  <c:v>-0.95508756111072246</c:v>
                </c:pt>
                <c:pt idx="1331">
                  <c:v>-0.78897602878465611</c:v>
                </c:pt>
                <c:pt idx="1332">
                  <c:v>-0.78504159843921639</c:v>
                </c:pt>
                <c:pt idx="1333">
                  <c:v>-0.45276515675624779</c:v>
                </c:pt>
                <c:pt idx="1334">
                  <c:v>-0.1896817956600651</c:v>
                </c:pt>
                <c:pt idx="1335">
                  <c:v>-0.47266304398946807</c:v>
                </c:pt>
                <c:pt idx="1336">
                  <c:v>-0.64700727907731814</c:v>
                </c:pt>
                <c:pt idx="1337">
                  <c:v>-0.70194734600675202</c:v>
                </c:pt>
                <c:pt idx="1338">
                  <c:v>-0.66637285422015036</c:v>
                </c:pt>
                <c:pt idx="1339">
                  <c:v>-0.30905595017674764</c:v>
                </c:pt>
                <c:pt idx="1340">
                  <c:v>-0.28036335386165356</c:v>
                </c:pt>
                <c:pt idx="1341">
                  <c:v>-0.24534312400034561</c:v>
                </c:pt>
                <c:pt idx="1342">
                  <c:v>-0.3243636649196639</c:v>
                </c:pt>
                <c:pt idx="1343">
                  <c:v>-0.28093282657156182</c:v>
                </c:pt>
                <c:pt idx="1344">
                  <c:v>-0.25684907189351713</c:v>
                </c:pt>
                <c:pt idx="1345">
                  <c:v>-0.17184570849697764</c:v>
                </c:pt>
                <c:pt idx="1346">
                  <c:v>-0.29556693870200712</c:v>
                </c:pt>
                <c:pt idx="1347">
                  <c:v>-7.0322322047062305E-2</c:v>
                </c:pt>
                <c:pt idx="1348">
                  <c:v>-0.17552082167756858</c:v>
                </c:pt>
                <c:pt idx="1349">
                  <c:v>-0.30007633964515396</c:v>
                </c:pt>
                <c:pt idx="1350">
                  <c:v>-0.48910197429287661</c:v>
                </c:pt>
                <c:pt idx="1351">
                  <c:v>-0.42763431413525133</c:v>
                </c:pt>
                <c:pt idx="1352">
                  <c:v>-0.20375606586042791</c:v>
                </c:pt>
                <c:pt idx="1353">
                  <c:v>-0.39083294197250168</c:v>
                </c:pt>
                <c:pt idx="1354">
                  <c:v>-0.48811806727315177</c:v>
                </c:pt>
                <c:pt idx="1355">
                  <c:v>-0.69513176210084549</c:v>
                </c:pt>
                <c:pt idx="1356">
                  <c:v>-0.73926254180305107</c:v>
                </c:pt>
                <c:pt idx="1357">
                  <c:v>-0.30521993859397517</c:v>
                </c:pt>
                <c:pt idx="1358">
                  <c:v>-0.49726016662046163</c:v>
                </c:pt>
                <c:pt idx="1359">
                  <c:v>-0.64833836820149804</c:v>
                </c:pt>
                <c:pt idx="1360">
                  <c:v>-0.84307828341805469</c:v>
                </c:pt>
                <c:pt idx="1361">
                  <c:v>-0.73310469802655009</c:v>
                </c:pt>
                <c:pt idx="1362">
                  <c:v>-0.75453271212261086</c:v>
                </c:pt>
                <c:pt idx="1363">
                  <c:v>-0.44585310692235053</c:v>
                </c:pt>
                <c:pt idx="1364">
                  <c:v>-0.38777677949475425</c:v>
                </c:pt>
                <c:pt idx="1365">
                  <c:v>-0.65655560868979668</c:v>
                </c:pt>
                <c:pt idx="1366">
                  <c:v>-0.71059477674783467</c:v>
                </c:pt>
                <c:pt idx="1367">
                  <c:v>-0.86269448770712776</c:v>
                </c:pt>
                <c:pt idx="1368">
                  <c:v>-0.86641777343866322</c:v>
                </c:pt>
                <c:pt idx="1369">
                  <c:v>-0.93064733080499973</c:v>
                </c:pt>
                <c:pt idx="1370">
                  <c:v>-1.0800404366093888</c:v>
                </c:pt>
                <c:pt idx="1371">
                  <c:v>-0.92320841462670566</c:v>
                </c:pt>
                <c:pt idx="1372">
                  <c:v>-1.0046602326282958</c:v>
                </c:pt>
                <c:pt idx="1373">
                  <c:v>-1.050447643747745</c:v>
                </c:pt>
                <c:pt idx="1374">
                  <c:v>-0.89807428647765652</c:v>
                </c:pt>
                <c:pt idx="1375">
                  <c:v>-0.95527283539061769</c:v>
                </c:pt>
                <c:pt idx="1376">
                  <c:v>-0.84016009833010641</c:v>
                </c:pt>
                <c:pt idx="1377">
                  <c:v>-0.8305482377702722</c:v>
                </c:pt>
                <c:pt idx="1378">
                  <c:v>-0.86703987162005414</c:v>
                </c:pt>
                <c:pt idx="1379">
                  <c:v>-0.74259069259817589</c:v>
                </c:pt>
                <c:pt idx="1380">
                  <c:v>-0.77527353338717386</c:v>
                </c:pt>
                <c:pt idx="1381">
                  <c:v>-0.99625870367613556</c:v>
                </c:pt>
                <c:pt idx="1382">
                  <c:v>-0.99702687329783779</c:v>
                </c:pt>
                <c:pt idx="1383">
                  <c:v>-0.93959702936117229</c:v>
                </c:pt>
                <c:pt idx="1384">
                  <c:v>-1.2058979398630498</c:v>
                </c:pt>
                <c:pt idx="1385">
                  <c:v>-1.2656984160091431</c:v>
                </c:pt>
                <c:pt idx="1386">
                  <c:v>-1.0164529967338833</c:v>
                </c:pt>
                <c:pt idx="1387">
                  <c:v>-0.96802271642993487</c:v>
                </c:pt>
                <c:pt idx="1388">
                  <c:v>-0.6145720485376589</c:v>
                </c:pt>
                <c:pt idx="1389">
                  <c:v>-0.58204805031990858</c:v>
                </c:pt>
                <c:pt idx="1390">
                  <c:v>-0.71478485270646519</c:v>
                </c:pt>
                <c:pt idx="1391">
                  <c:v>-0.74723034696436574</c:v>
                </c:pt>
                <c:pt idx="1392">
                  <c:v>-0.51702704622602991</c:v>
                </c:pt>
                <c:pt idx="1393">
                  <c:v>-0.49394135008791301</c:v>
                </c:pt>
                <c:pt idx="1394">
                  <c:v>-0.31968763982556292</c:v>
                </c:pt>
                <c:pt idx="1395">
                  <c:v>-1.340373913206673E-2</c:v>
                </c:pt>
                <c:pt idx="1396">
                  <c:v>-0.35450568678562777</c:v>
                </c:pt>
                <c:pt idx="1397">
                  <c:v>-0.3818127518135967</c:v>
                </c:pt>
                <c:pt idx="1398">
                  <c:v>-0.29199046640025722</c:v>
                </c:pt>
                <c:pt idx="1399">
                  <c:v>-0.51867932950931039</c:v>
                </c:pt>
                <c:pt idx="1400">
                  <c:v>-0.72480331413933841</c:v>
                </c:pt>
                <c:pt idx="1401">
                  <c:v>-0.23382688388004139</c:v>
                </c:pt>
                <c:pt idx="1402">
                  <c:v>-0.1403845224835738</c:v>
                </c:pt>
                <c:pt idx="1403">
                  <c:v>4.9622233696665519E-2</c:v>
                </c:pt>
                <c:pt idx="1404">
                  <c:v>0.12557284328285875</c:v>
                </c:pt>
                <c:pt idx="1405">
                  <c:v>9.7291930237062896E-2</c:v>
                </c:pt>
                <c:pt idx="1406">
                  <c:v>0.24081607080109838</c:v>
                </c:pt>
                <c:pt idx="1407">
                  <c:v>-0.2120785448364346</c:v>
                </c:pt>
                <c:pt idx="1408">
                  <c:v>-0.43152329425886987</c:v>
                </c:pt>
                <c:pt idx="1409">
                  <c:v>-0.36993262759139245</c:v>
                </c:pt>
                <c:pt idx="1410">
                  <c:v>-0.15001810615186478</c:v>
                </c:pt>
                <c:pt idx="1411">
                  <c:v>-0.16217243397069178</c:v>
                </c:pt>
                <c:pt idx="1412">
                  <c:v>-0.22951455898953052</c:v>
                </c:pt>
                <c:pt idx="1413">
                  <c:v>-0.4021555651480555</c:v>
                </c:pt>
                <c:pt idx="1414">
                  <c:v>-0.25300322754798871</c:v>
                </c:pt>
                <c:pt idx="1415">
                  <c:v>-0.17143799201556634</c:v>
                </c:pt>
                <c:pt idx="1416">
                  <c:v>-3.7513896800684871E-2</c:v>
                </c:pt>
                <c:pt idx="1417">
                  <c:v>-9.3235486473818172E-2</c:v>
                </c:pt>
                <c:pt idx="1418">
                  <c:v>-0.12722689259826347</c:v>
                </c:pt>
                <c:pt idx="1419">
                  <c:v>-1.8811863316179067E-2</c:v>
                </c:pt>
                <c:pt idx="1420">
                  <c:v>0.10862032241768893</c:v>
                </c:pt>
                <c:pt idx="1421">
                  <c:v>0.31003864605159936</c:v>
                </c:pt>
                <c:pt idx="1422">
                  <c:v>0.18456901791523053</c:v>
                </c:pt>
                <c:pt idx="1423">
                  <c:v>-0.13202374564760275</c:v>
                </c:pt>
                <c:pt idx="1424">
                  <c:v>-3.5372244485613429E-2</c:v>
                </c:pt>
                <c:pt idx="1425">
                  <c:v>-0.16283618174427245</c:v>
                </c:pt>
                <c:pt idx="1426">
                  <c:v>1.4332767204460596E-2</c:v>
                </c:pt>
                <c:pt idx="1427">
                  <c:v>-0.26543664345687273</c:v>
                </c:pt>
                <c:pt idx="1428">
                  <c:v>-0.36211454095456325</c:v>
                </c:pt>
                <c:pt idx="1429">
                  <c:v>-0.11053478611140509</c:v>
                </c:pt>
                <c:pt idx="1430">
                  <c:v>0.15777862830766823</c:v>
                </c:pt>
                <c:pt idx="1431">
                  <c:v>0.32577903923113577</c:v>
                </c:pt>
                <c:pt idx="1432">
                  <c:v>0.30952858261956401</c:v>
                </c:pt>
                <c:pt idx="1433">
                  <c:v>0.61430759383310385</c:v>
                </c:pt>
                <c:pt idx="1434">
                  <c:v>0.51800910100402042</c:v>
                </c:pt>
                <c:pt idx="1435">
                  <c:v>0.55394928413179778</c:v>
                </c:pt>
                <c:pt idx="1436">
                  <c:v>0.46048197250123452</c:v>
                </c:pt>
                <c:pt idx="1437">
                  <c:v>0.88820509873864606</c:v>
                </c:pt>
                <c:pt idx="1438">
                  <c:v>0.7805507957887956</c:v>
                </c:pt>
                <c:pt idx="1439">
                  <c:v>1.008525396501891</c:v>
                </c:pt>
                <c:pt idx="1440">
                  <c:v>0.86080474210339419</c:v>
                </c:pt>
                <c:pt idx="1441">
                  <c:v>0.67745098565842266</c:v>
                </c:pt>
                <c:pt idx="1442">
                  <c:v>0.80486669311700654</c:v>
                </c:pt>
                <c:pt idx="1443">
                  <c:v>0.28430594124741365</c:v>
                </c:pt>
                <c:pt idx="1444">
                  <c:v>0.2783925908359059</c:v>
                </c:pt>
                <c:pt idx="1445">
                  <c:v>0.514880074641069</c:v>
                </c:pt>
                <c:pt idx="1446">
                  <c:v>0.6389267373053612</c:v>
                </c:pt>
                <c:pt idx="1447">
                  <c:v>0.4170198491423398</c:v>
                </c:pt>
                <c:pt idx="1448">
                  <c:v>0.66017923162275216</c:v>
                </c:pt>
                <c:pt idx="1449">
                  <c:v>0.74687795143204538</c:v>
                </c:pt>
                <c:pt idx="1450">
                  <c:v>0.67085863342447349</c:v>
                </c:pt>
                <c:pt idx="1451">
                  <c:v>0.72656287633873895</c:v>
                </c:pt>
                <c:pt idx="1452">
                  <c:v>1.157244522188805</c:v>
                </c:pt>
                <c:pt idx="1453">
                  <c:v>1.0179316694206308</c:v>
                </c:pt>
                <c:pt idx="1454">
                  <c:v>1.1963682354067386</c:v>
                </c:pt>
                <c:pt idx="1455">
                  <c:v>1.5092824002848553</c:v>
                </c:pt>
                <c:pt idx="1456">
                  <c:v>1.7338711539384484</c:v>
                </c:pt>
                <c:pt idx="1457">
                  <c:v>1.8057095786680506</c:v>
                </c:pt>
                <c:pt idx="1458">
                  <c:v>1.98446058518399</c:v>
                </c:pt>
                <c:pt idx="1459">
                  <c:v>1.6760022630093279</c:v>
                </c:pt>
                <c:pt idx="1460">
                  <c:v>1.298723994818912</c:v>
                </c:pt>
                <c:pt idx="1461">
                  <c:v>1.5905375564400186</c:v>
                </c:pt>
                <c:pt idx="1462">
                  <c:v>1.4669363750215012</c:v>
                </c:pt>
                <c:pt idx="1463">
                  <c:v>1.3272402995040242</c:v>
                </c:pt>
                <c:pt idx="1464">
                  <c:v>1.2855155602998873</c:v>
                </c:pt>
                <c:pt idx="1465">
                  <c:v>0.6822417647812723</c:v>
                </c:pt>
                <c:pt idx="1466">
                  <c:v>0.68797241293991507</c:v>
                </c:pt>
                <c:pt idx="1467">
                  <c:v>0.73828541050049223</c:v>
                </c:pt>
                <c:pt idx="1468">
                  <c:v>0.47976269571189351</c:v>
                </c:pt>
                <c:pt idx="1469">
                  <c:v>0.44250551293528617</c:v>
                </c:pt>
                <c:pt idx="1470">
                  <c:v>0.41859607841130547</c:v>
                </c:pt>
                <c:pt idx="1471">
                  <c:v>0.16858125604259791</c:v>
                </c:pt>
                <c:pt idx="1472">
                  <c:v>0.21095934858484716</c:v>
                </c:pt>
                <c:pt idx="1473">
                  <c:v>0.35950785755843873</c:v>
                </c:pt>
                <c:pt idx="1474">
                  <c:v>0.64269997468364204</c:v>
                </c:pt>
                <c:pt idx="1475">
                  <c:v>0.80557398129246338</c:v>
                </c:pt>
                <c:pt idx="1476">
                  <c:v>0.82399555832442428</c:v>
                </c:pt>
                <c:pt idx="1477">
                  <c:v>0.80900419839599058</c:v>
                </c:pt>
                <c:pt idx="1478">
                  <c:v>0.81700561620211465</c:v>
                </c:pt>
                <c:pt idx="1479">
                  <c:v>0.78512604159575772</c:v>
                </c:pt>
                <c:pt idx="1480">
                  <c:v>1.0325740349274464</c:v>
                </c:pt>
                <c:pt idx="1481">
                  <c:v>1.1373212674412085</c:v>
                </c:pt>
                <c:pt idx="1482">
                  <c:v>1.283474464247349</c:v>
                </c:pt>
                <c:pt idx="1483">
                  <c:v>0.94119063840782891</c:v>
                </c:pt>
                <c:pt idx="1484">
                  <c:v>1.1477419371008444</c:v>
                </c:pt>
                <c:pt idx="1485">
                  <c:v>1.0775885821078699</c:v>
                </c:pt>
                <c:pt idx="1486">
                  <c:v>1.4308206468314921</c:v>
                </c:pt>
                <c:pt idx="1487">
                  <c:v>1.3133244217147115</c:v>
                </c:pt>
                <c:pt idx="1488">
                  <c:v>1.4663190558483907</c:v>
                </c:pt>
                <c:pt idx="1489">
                  <c:v>1.4729590365625429</c:v>
                </c:pt>
                <c:pt idx="1490">
                  <c:v>1.4381826861889877</c:v>
                </c:pt>
                <c:pt idx="1491">
                  <c:v>1.7342926259669404</c:v>
                </c:pt>
                <c:pt idx="1492">
                  <c:v>1.6069212797915071</c:v>
                </c:pt>
                <c:pt idx="1493">
                  <c:v>1.731811695827729</c:v>
                </c:pt>
                <c:pt idx="1494">
                  <c:v>1.5506210618011402</c:v>
                </c:pt>
                <c:pt idx="1495">
                  <c:v>1.2597989470025952</c:v>
                </c:pt>
                <c:pt idx="1496">
                  <c:v>1.5240217723806821</c:v>
                </c:pt>
                <c:pt idx="1497">
                  <c:v>1.3642448966962315</c:v>
                </c:pt>
                <c:pt idx="1498">
                  <c:v>1.485564637734073</c:v>
                </c:pt>
                <c:pt idx="1499">
                  <c:v>1.6751102027253744</c:v>
                </c:pt>
                <c:pt idx="1500">
                  <c:v>1.6635220269787816</c:v>
                </c:pt>
                <c:pt idx="1501">
                  <c:v>1.6142538533824149</c:v>
                </c:pt>
                <c:pt idx="1502">
                  <c:v>1.9027390074050299</c:v>
                </c:pt>
                <c:pt idx="1503">
                  <c:v>1.8601200817779266</c:v>
                </c:pt>
                <c:pt idx="1504">
                  <c:v>1.8750677430534535</c:v>
                </c:pt>
                <c:pt idx="1505">
                  <c:v>1.9043576927850985</c:v>
                </c:pt>
                <c:pt idx="1506">
                  <c:v>1.8515680853970218</c:v>
                </c:pt>
                <c:pt idx="1507">
                  <c:v>2.2361632707987651</c:v>
                </c:pt>
                <c:pt idx="1508">
                  <c:v>1.7321196209131098</c:v>
                </c:pt>
                <c:pt idx="1509">
                  <c:v>1.5211414772290603</c:v>
                </c:pt>
                <c:pt idx="1510">
                  <c:v>1.7584477881136023</c:v>
                </c:pt>
                <c:pt idx="1511">
                  <c:v>1.7366577707727846</c:v>
                </c:pt>
                <c:pt idx="1512">
                  <c:v>1.5247664510374292</c:v>
                </c:pt>
                <c:pt idx="1513">
                  <c:v>1.5917499500891787</c:v>
                </c:pt>
                <c:pt idx="1514">
                  <c:v>1.3085357989419666</c:v>
                </c:pt>
                <c:pt idx="1515">
                  <c:v>1.2364891420663644</c:v>
                </c:pt>
                <c:pt idx="1516">
                  <c:v>1.3278126486937314</c:v>
                </c:pt>
                <c:pt idx="1517">
                  <c:v>1.5185383435978188</c:v>
                </c:pt>
                <c:pt idx="1518">
                  <c:v>1.3258981485020469</c:v>
                </c:pt>
                <c:pt idx="1519">
                  <c:v>1.4482554592708472</c:v>
                </c:pt>
                <c:pt idx="1520">
                  <c:v>1.4556108315172116</c:v>
                </c:pt>
                <c:pt idx="1521">
                  <c:v>1.3641333050646012</c:v>
                </c:pt>
                <c:pt idx="1522">
                  <c:v>1.8469059589959937</c:v>
                </c:pt>
                <c:pt idx="1523">
                  <c:v>1.8081273012511174</c:v>
                </c:pt>
                <c:pt idx="1524">
                  <c:v>1.7036887396783156</c:v>
                </c:pt>
                <c:pt idx="1525">
                  <c:v>1.7623157425850176</c:v>
                </c:pt>
                <c:pt idx="1526">
                  <c:v>1.997195312966515</c:v>
                </c:pt>
                <c:pt idx="1527">
                  <c:v>1.6290915252434814</c:v>
                </c:pt>
                <c:pt idx="1528">
                  <c:v>1.487317940630116</c:v>
                </c:pt>
                <c:pt idx="1529">
                  <c:v>1.2548464161669044</c:v>
                </c:pt>
                <c:pt idx="1530">
                  <c:v>0.83759533765586636</c:v>
                </c:pt>
                <c:pt idx="1531">
                  <c:v>0.80887081432229879</c:v>
                </c:pt>
                <c:pt idx="1532">
                  <c:v>0.99712253563215225</c:v>
                </c:pt>
                <c:pt idx="1533">
                  <c:v>1.3044857739579985</c:v>
                </c:pt>
                <c:pt idx="1534">
                  <c:v>1.4729230193319809</c:v>
                </c:pt>
                <c:pt idx="1535">
                  <c:v>1.4132962778082279</c:v>
                </c:pt>
                <c:pt idx="1536">
                  <c:v>0.76311619938781217</c:v>
                </c:pt>
                <c:pt idx="1537">
                  <c:v>0.83248554666800012</c:v>
                </c:pt>
                <c:pt idx="1538">
                  <c:v>0.84352572035153728</c:v>
                </c:pt>
                <c:pt idx="1539">
                  <c:v>0.81299826416808796</c:v>
                </c:pt>
                <c:pt idx="1540">
                  <c:v>0.85976078303172476</c:v>
                </c:pt>
                <c:pt idx="1541">
                  <c:v>0.96629135156976709</c:v>
                </c:pt>
                <c:pt idx="1542">
                  <c:v>0.92716127112048075</c:v>
                </c:pt>
                <c:pt idx="1543">
                  <c:v>1.0223273671772417</c:v>
                </c:pt>
                <c:pt idx="1544">
                  <c:v>0.8442506294310157</c:v>
                </c:pt>
                <c:pt idx="1545">
                  <c:v>0.7088794395354272</c:v>
                </c:pt>
                <c:pt idx="1546">
                  <c:v>0.61313226508986751</c:v>
                </c:pt>
                <c:pt idx="1547">
                  <c:v>0.68363478889665874</c:v>
                </c:pt>
                <c:pt idx="1548">
                  <c:v>0.77697502224928383</c:v>
                </c:pt>
                <c:pt idx="1549">
                  <c:v>0.98343864996086461</c:v>
                </c:pt>
                <c:pt idx="1550">
                  <c:v>0.57035454752212167</c:v>
                </c:pt>
                <c:pt idx="1551">
                  <c:v>0.45322424769387754</c:v>
                </c:pt>
                <c:pt idx="1552">
                  <c:v>0.36148161228554299</c:v>
                </c:pt>
                <c:pt idx="1553">
                  <c:v>0.34465893230318517</c:v>
                </c:pt>
                <c:pt idx="1554">
                  <c:v>0.40110580088590542</c:v>
                </c:pt>
                <c:pt idx="1555">
                  <c:v>0.35442733035175172</c:v>
                </c:pt>
                <c:pt idx="1556">
                  <c:v>0.21810627630611437</c:v>
                </c:pt>
                <c:pt idx="1557">
                  <c:v>0.16672151504491459</c:v>
                </c:pt>
                <c:pt idx="1558">
                  <c:v>0.12806332482520391</c:v>
                </c:pt>
                <c:pt idx="1559">
                  <c:v>3.5557620949112495E-2</c:v>
                </c:pt>
                <c:pt idx="1560">
                  <c:v>0.1259312466460869</c:v>
                </c:pt>
                <c:pt idx="1561">
                  <c:v>0.12901915135609363</c:v>
                </c:pt>
                <c:pt idx="1562">
                  <c:v>0.26960048898391159</c:v>
                </c:pt>
                <c:pt idx="1563">
                  <c:v>2.5386617281112304E-2</c:v>
                </c:pt>
                <c:pt idx="1564">
                  <c:v>-2.5866191997580241E-2</c:v>
                </c:pt>
                <c:pt idx="1565">
                  <c:v>-7.0020776423180803E-2</c:v>
                </c:pt>
                <c:pt idx="1566">
                  <c:v>0.22853203763365182</c:v>
                </c:pt>
                <c:pt idx="1567">
                  <c:v>0.15001640553578355</c:v>
                </c:pt>
                <c:pt idx="1568">
                  <c:v>8.2031340980855669E-2</c:v>
                </c:pt>
                <c:pt idx="1569">
                  <c:v>0.39778051961036187</c:v>
                </c:pt>
                <c:pt idx="1570">
                  <c:v>0.30067895333321937</c:v>
                </c:pt>
                <c:pt idx="1571">
                  <c:v>-0.18856557677326849</c:v>
                </c:pt>
                <c:pt idx="1572">
                  <c:v>-0.45768633581595874</c:v>
                </c:pt>
                <c:pt idx="1573">
                  <c:v>-0.71362500962055719</c:v>
                </c:pt>
                <c:pt idx="1574">
                  <c:v>-0.78687834758383146</c:v>
                </c:pt>
                <c:pt idx="1575">
                  <c:v>-0.58429505993442299</c:v>
                </c:pt>
                <c:pt idx="1576">
                  <c:v>-0.50729959947008263</c:v>
                </c:pt>
                <c:pt idx="1577">
                  <c:v>-0.69203257373263516</c:v>
                </c:pt>
                <c:pt idx="1578">
                  <c:v>-1.264552492220399</c:v>
                </c:pt>
                <c:pt idx="1579">
                  <c:v>-1.1277805208882237</c:v>
                </c:pt>
                <c:pt idx="1580">
                  <c:v>-1.4644962165260715</c:v>
                </c:pt>
                <c:pt idx="1581">
                  <c:v>-1.5456851991320795</c:v>
                </c:pt>
                <c:pt idx="1582">
                  <c:v>-1.4239026111691873</c:v>
                </c:pt>
                <c:pt idx="1583">
                  <c:v>-1.500218924738647</c:v>
                </c:pt>
                <c:pt idx="1584">
                  <c:v>-1.5287933354327414</c:v>
                </c:pt>
                <c:pt idx="1585">
                  <c:v>-1.2829601804851616</c:v>
                </c:pt>
                <c:pt idx="1586">
                  <c:v>-1.1872981853713449</c:v>
                </c:pt>
                <c:pt idx="1587">
                  <c:v>-1.3373942465630366</c:v>
                </c:pt>
                <c:pt idx="1588">
                  <c:v>-1.3912388973573471</c:v>
                </c:pt>
                <c:pt idx="1589">
                  <c:v>-1.4576997736334734</c:v>
                </c:pt>
                <c:pt idx="1590">
                  <c:v>-1.639420163068033</c:v>
                </c:pt>
                <c:pt idx="1591">
                  <c:v>-1.1579621989502169</c:v>
                </c:pt>
                <c:pt idx="1592">
                  <c:v>-1.0527434651057934</c:v>
                </c:pt>
                <c:pt idx="1593">
                  <c:v>-0.90521544054239034</c:v>
                </c:pt>
                <c:pt idx="1594">
                  <c:v>-0.68255442808828615</c:v>
                </c:pt>
                <c:pt idx="1595">
                  <c:v>-0.79838680923640226</c:v>
                </c:pt>
                <c:pt idx="1596">
                  <c:v>-0.52513739299840245</c:v>
                </c:pt>
                <c:pt idx="1597">
                  <c:v>-0.42138395710232301</c:v>
                </c:pt>
                <c:pt idx="1598">
                  <c:v>-0.4806208191962173</c:v>
                </c:pt>
                <c:pt idx="1599">
                  <c:v>-0.59728650729075783</c:v>
                </c:pt>
                <c:pt idx="1600">
                  <c:v>-0.76911322077388666</c:v>
                </c:pt>
                <c:pt idx="1601">
                  <c:v>-0.70606542792566629</c:v>
                </c:pt>
                <c:pt idx="1602">
                  <c:v>-0.65078086427300752</c:v>
                </c:pt>
                <c:pt idx="1603">
                  <c:v>-0.79446530232798995</c:v>
                </c:pt>
                <c:pt idx="1604">
                  <c:v>-0.85139367437123681</c:v>
                </c:pt>
                <c:pt idx="1605">
                  <c:v>-0.70351245455571099</c:v>
                </c:pt>
                <c:pt idx="1606">
                  <c:v>-0.55240801979511045</c:v>
                </c:pt>
                <c:pt idx="1607">
                  <c:v>-0.81229106191650469</c:v>
                </c:pt>
                <c:pt idx="1608">
                  <c:v>-0.74831307560097082</c:v>
                </c:pt>
                <c:pt idx="1609">
                  <c:v>-0.76330735249553805</c:v>
                </c:pt>
                <c:pt idx="1610">
                  <c:v>-0.98879227627256527</c:v>
                </c:pt>
                <c:pt idx="1611">
                  <c:v>-0.90475437133490255</c:v>
                </c:pt>
                <c:pt idx="1612">
                  <c:v>-1.1713154974259632</c:v>
                </c:pt>
                <c:pt idx="1613">
                  <c:v>-1.1811252597746542</c:v>
                </c:pt>
                <c:pt idx="1614">
                  <c:v>-1.2515061841104855</c:v>
                </c:pt>
                <c:pt idx="1615">
                  <c:v>-1.2616789745649111</c:v>
                </c:pt>
                <c:pt idx="1616">
                  <c:v>-1.2073637671452599</c:v>
                </c:pt>
                <c:pt idx="1617">
                  <c:v>-1.2629997969418698</c:v>
                </c:pt>
                <c:pt idx="1618">
                  <c:v>-1.1353118846517882</c:v>
                </c:pt>
                <c:pt idx="1619">
                  <c:v>-1.2320442456105205</c:v>
                </c:pt>
                <c:pt idx="1620">
                  <c:v>-1.1561115862438716</c:v>
                </c:pt>
                <c:pt idx="1621">
                  <c:v>-1.1534786861355402</c:v>
                </c:pt>
                <c:pt idx="1622">
                  <c:v>-1.1255684780890309</c:v>
                </c:pt>
                <c:pt idx="1623">
                  <c:v>-1.1729801432988114</c:v>
                </c:pt>
                <c:pt idx="1624">
                  <c:v>-1.1610335605351996</c:v>
                </c:pt>
                <c:pt idx="1625">
                  <c:v>-1.3515912275674118</c:v>
                </c:pt>
                <c:pt idx="1626">
                  <c:v>-1.5108107909568318</c:v>
                </c:pt>
                <c:pt idx="1627">
                  <c:v>-1.466537450870762</c:v>
                </c:pt>
                <c:pt idx="1628">
                  <c:v>-1.4103672842139445</c:v>
                </c:pt>
                <c:pt idx="1629">
                  <c:v>-1.3185806283641845</c:v>
                </c:pt>
                <c:pt idx="1630">
                  <c:v>-1.2319024577465474</c:v>
                </c:pt>
                <c:pt idx="1631">
                  <c:v>-1.280707117721567</c:v>
                </c:pt>
                <c:pt idx="1632">
                  <c:v>-1.2434022729468077</c:v>
                </c:pt>
                <c:pt idx="1633">
                  <c:v>-1.4727445311607279</c:v>
                </c:pt>
                <c:pt idx="1634">
                  <c:v>-1.1490779768130506</c:v>
                </c:pt>
                <c:pt idx="1635">
                  <c:v>-1.090121677581293</c:v>
                </c:pt>
                <c:pt idx="1636">
                  <c:v>-1.1562010673212308</c:v>
                </c:pt>
                <c:pt idx="1637">
                  <c:v>-1.1857980253937455</c:v>
                </c:pt>
                <c:pt idx="1638">
                  <c:v>-1.100468081941669</c:v>
                </c:pt>
                <c:pt idx="1639">
                  <c:v>-1.3183761703283128</c:v>
                </c:pt>
                <c:pt idx="1640">
                  <c:v>-1.2092347820572753</c:v>
                </c:pt>
                <c:pt idx="1641">
                  <c:v>-1.3187819766019586</c:v>
                </c:pt>
                <c:pt idx="1642">
                  <c:v>-1.6453129620815932</c:v>
                </c:pt>
                <c:pt idx="1643">
                  <c:v>-1.8549468579393855</c:v>
                </c:pt>
                <c:pt idx="1644">
                  <c:v>-2.0694565243915548</c:v>
                </c:pt>
                <c:pt idx="1645">
                  <c:v>-2.2080491124652397</c:v>
                </c:pt>
                <c:pt idx="1646">
                  <c:v>-2.3555040282252935</c:v>
                </c:pt>
                <c:pt idx="1647">
                  <c:v>-2.3833677813754472</c:v>
                </c:pt>
                <c:pt idx="1648">
                  <c:v>-2.633818490607061</c:v>
                </c:pt>
                <c:pt idx="1649">
                  <c:v>-2.6738180320727523</c:v>
                </c:pt>
                <c:pt idx="1650">
                  <c:v>-2.3994090934007715</c:v>
                </c:pt>
                <c:pt idx="1651">
                  <c:v>-2.4784157767946571</c:v>
                </c:pt>
                <c:pt idx="1652">
                  <c:v>-2.4757323104278033</c:v>
                </c:pt>
                <c:pt idx="1653">
                  <c:v>-2.3309134534890772</c:v>
                </c:pt>
                <c:pt idx="1654">
                  <c:v>-2.3965887675430744</c:v>
                </c:pt>
                <c:pt idx="1655">
                  <c:v>-2.5490549294583893</c:v>
                </c:pt>
                <c:pt idx="1656">
                  <c:v>-2.5681432433510416</c:v>
                </c:pt>
                <c:pt idx="1657">
                  <c:v>-2.6301086742070821</c:v>
                </c:pt>
                <c:pt idx="1658">
                  <c:v>-2.6220333390567259</c:v>
                </c:pt>
                <c:pt idx="1659">
                  <c:v>-2.5367008830382591</c:v>
                </c:pt>
                <c:pt idx="1660">
                  <c:v>-2.5625778918317317</c:v>
                </c:pt>
                <c:pt idx="1661">
                  <c:v>-2.6904670529571266</c:v>
                </c:pt>
                <c:pt idx="1662">
                  <c:v>-2.7019034516496343</c:v>
                </c:pt>
                <c:pt idx="1663">
                  <c:v>-2.8939494576311189</c:v>
                </c:pt>
                <c:pt idx="1664">
                  <c:v>-2.9101737129300509</c:v>
                </c:pt>
                <c:pt idx="1665">
                  <c:v>-2.6960306367893918</c:v>
                </c:pt>
                <c:pt idx="1666">
                  <c:v>-2.6005124728785893</c:v>
                </c:pt>
                <c:pt idx="1667">
                  <c:v>-2.8588053323225973</c:v>
                </c:pt>
                <c:pt idx="1668">
                  <c:v>-2.8718808093778789</c:v>
                </c:pt>
                <c:pt idx="1669">
                  <c:v>-2.9675595269584067</c:v>
                </c:pt>
                <c:pt idx="1670">
                  <c:v>-2.9597628062840995</c:v>
                </c:pt>
                <c:pt idx="1671">
                  <c:v>-2.7437862699868769</c:v>
                </c:pt>
                <c:pt idx="1672">
                  <c:v>-2.7240580232853717</c:v>
                </c:pt>
                <c:pt idx="1673">
                  <c:v>-2.8473828853481855</c:v>
                </c:pt>
                <c:pt idx="1674">
                  <c:v>-2.670559805834039</c:v>
                </c:pt>
                <c:pt idx="1675">
                  <c:v>-2.8712064812639135</c:v>
                </c:pt>
                <c:pt idx="1676">
                  <c:v>-2.6852507459921329</c:v>
                </c:pt>
                <c:pt idx="1677">
                  <c:v>-2.5563201036177423</c:v>
                </c:pt>
                <c:pt idx="1678">
                  <c:v>-2.64377382224807</c:v>
                </c:pt>
                <c:pt idx="1679">
                  <c:v>-2.6571399198882335</c:v>
                </c:pt>
                <c:pt idx="1680">
                  <c:v>-2.8428416836111152</c:v>
                </c:pt>
                <c:pt idx="1681">
                  <c:v>-2.9045619324098144</c:v>
                </c:pt>
                <c:pt idx="1682">
                  <c:v>-2.9519975609724254</c:v>
                </c:pt>
                <c:pt idx="1683">
                  <c:v>-3.0432442687352457</c:v>
                </c:pt>
                <c:pt idx="1684">
                  <c:v>-3.0874061916665987</c:v>
                </c:pt>
                <c:pt idx="1685">
                  <c:v>-3.2657755057325888</c:v>
                </c:pt>
                <c:pt idx="1686">
                  <c:v>-3.3201803527905422</c:v>
                </c:pt>
                <c:pt idx="1687">
                  <c:v>-3.3747787847753625</c:v>
                </c:pt>
                <c:pt idx="1688">
                  <c:v>-3.482566006278228</c:v>
                </c:pt>
                <c:pt idx="1689">
                  <c:v>-3.3882983532019613</c:v>
                </c:pt>
                <c:pt idx="1690">
                  <c:v>-3.3940192174066115</c:v>
                </c:pt>
                <c:pt idx="1691">
                  <c:v>-3.5655246250833521</c:v>
                </c:pt>
                <c:pt idx="1692">
                  <c:v>-3.6464931160633971</c:v>
                </c:pt>
                <c:pt idx="1693">
                  <c:v>-3.4276772444070041</c:v>
                </c:pt>
                <c:pt idx="1694">
                  <c:v>-3.413827963831066</c:v>
                </c:pt>
                <c:pt idx="1695">
                  <c:v>-3.4361134578167998</c:v>
                </c:pt>
                <c:pt idx="1696">
                  <c:v>-3.4224345389219706</c:v>
                </c:pt>
                <c:pt idx="1697">
                  <c:v>-3.1817941472947271</c:v>
                </c:pt>
                <c:pt idx="1698">
                  <c:v>-3.0617556869324862</c:v>
                </c:pt>
                <c:pt idx="1699">
                  <c:v>-2.8320746129726366</c:v>
                </c:pt>
                <c:pt idx="1700">
                  <c:v>-2.8531680960808345</c:v>
                </c:pt>
                <c:pt idx="1701">
                  <c:v>-2.9808912625021713</c:v>
                </c:pt>
                <c:pt idx="1702">
                  <c:v>-2.968225478521954</c:v>
                </c:pt>
                <c:pt idx="1703">
                  <c:v>-2.8241125851655009</c:v>
                </c:pt>
                <c:pt idx="1704">
                  <c:v>-2.6061930898955312</c:v>
                </c:pt>
                <c:pt idx="1705">
                  <c:v>-2.6263469086767062</c:v>
                </c:pt>
                <c:pt idx="1706">
                  <c:v>-2.5157378551860048</c:v>
                </c:pt>
                <c:pt idx="1707">
                  <c:v>-2.6078433293685004</c:v>
                </c:pt>
                <c:pt idx="1708">
                  <c:v>-2.5623000666030249</c:v>
                </c:pt>
                <c:pt idx="1709">
                  <c:v>-2.5785735209304095</c:v>
                </c:pt>
                <c:pt idx="1710">
                  <c:v>-2.6061009987212813</c:v>
                </c:pt>
                <c:pt idx="1711">
                  <c:v>-2.7518734294931773</c:v>
                </c:pt>
                <c:pt idx="1712">
                  <c:v>-2.8792537306335664</c:v>
                </c:pt>
                <c:pt idx="1713">
                  <c:v>-2.9223351832290563</c:v>
                </c:pt>
                <c:pt idx="1714">
                  <c:v>-2.79313248566578</c:v>
                </c:pt>
                <c:pt idx="1715">
                  <c:v>-2.7461871561526352</c:v>
                </c:pt>
                <c:pt idx="1716">
                  <c:v>-2.5508405659684881</c:v>
                </c:pt>
                <c:pt idx="1717">
                  <c:v>-2.7668060136174026</c:v>
                </c:pt>
                <c:pt idx="1718">
                  <c:v>-2.8061051262031285</c:v>
                </c:pt>
                <c:pt idx="1719">
                  <c:v>-2.8684756533300515</c:v>
                </c:pt>
                <c:pt idx="1720">
                  <c:v>-2.9967242822037758</c:v>
                </c:pt>
                <c:pt idx="1721">
                  <c:v>-2.9021845951691931</c:v>
                </c:pt>
                <c:pt idx="1722">
                  <c:v>-3.048917663044227</c:v>
                </c:pt>
                <c:pt idx="1723">
                  <c:v>-3.0547779164290056</c:v>
                </c:pt>
                <c:pt idx="1724">
                  <c:v>-3.0257301088258757</c:v>
                </c:pt>
                <c:pt idx="1725">
                  <c:v>-3.051288206241574</c:v>
                </c:pt>
                <c:pt idx="1726">
                  <c:v>-2.8947666605559945</c:v>
                </c:pt>
                <c:pt idx="1727">
                  <c:v>-3.1214877453691039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RISKSTATS!$F$2:$F$2200</c:f>
              <c:numCache>
                <c:formatCode>0.00%</c:formatCode>
                <c:ptCount val="2199"/>
                <c:pt idx="0">
                  <c:v>-0.25987956821372138</c:v>
                </c:pt>
                <c:pt idx="1">
                  <c:v>-0.23127027789299526</c:v>
                </c:pt>
                <c:pt idx="2">
                  <c:v>-0.2361815575735412</c:v>
                </c:pt>
                <c:pt idx="3">
                  <c:v>-0.20408471453005206</c:v>
                </c:pt>
                <c:pt idx="4">
                  <c:v>-0.19550311927858488</c:v>
                </c:pt>
                <c:pt idx="5">
                  <c:v>-0.2136890370429485</c:v>
                </c:pt>
                <c:pt idx="6">
                  <c:v>-0.20938536656100992</c:v>
                </c:pt>
                <c:pt idx="7">
                  <c:v>-0.21409411078536777</c:v>
                </c:pt>
                <c:pt idx="8">
                  <c:v>-0.22120039357769194</c:v>
                </c:pt>
                <c:pt idx="9">
                  <c:v>-0.24990336956378079</c:v>
                </c:pt>
                <c:pt idx="10">
                  <c:v>-0.26384462444100698</c:v>
                </c:pt>
                <c:pt idx="11">
                  <c:v>-0.22481420655531548</c:v>
                </c:pt>
                <c:pt idx="12">
                  <c:v>-0.22722822713109858</c:v>
                </c:pt>
                <c:pt idx="13">
                  <c:v>-0.26219584319096423</c:v>
                </c:pt>
                <c:pt idx="14">
                  <c:v>-0.26646908366935684</c:v>
                </c:pt>
                <c:pt idx="15">
                  <c:v>-0.25012431875534447</c:v>
                </c:pt>
                <c:pt idx="16">
                  <c:v>-0.23819835403374934</c:v>
                </c:pt>
                <c:pt idx="17">
                  <c:v>-0.21751544629036579</c:v>
                </c:pt>
                <c:pt idx="18">
                  <c:v>-0.20673020223478911</c:v>
                </c:pt>
                <c:pt idx="19">
                  <c:v>-0.18966628355441373</c:v>
                </c:pt>
                <c:pt idx="20">
                  <c:v>-0.20067685157106196</c:v>
                </c:pt>
                <c:pt idx="21">
                  <c:v>-0.19639456091461105</c:v>
                </c:pt>
                <c:pt idx="22">
                  <c:v>-0.19070981273016907</c:v>
                </c:pt>
                <c:pt idx="23">
                  <c:v>-0.17875829815001987</c:v>
                </c:pt>
                <c:pt idx="24">
                  <c:v>-0.1782172264797578</c:v>
                </c:pt>
                <c:pt idx="25">
                  <c:v>-0.1430070532036688</c:v>
                </c:pt>
                <c:pt idx="26">
                  <c:v>-0.15620918146647222</c:v>
                </c:pt>
                <c:pt idx="27">
                  <c:v>-0.12247721285409763</c:v>
                </c:pt>
                <c:pt idx="28">
                  <c:v>-8.9082556485595488E-2</c:v>
                </c:pt>
                <c:pt idx="29">
                  <c:v>-2.3071457614691981E-2</c:v>
                </c:pt>
                <c:pt idx="30">
                  <c:v>-2.9893435121271406E-2</c:v>
                </c:pt>
                <c:pt idx="31">
                  <c:v>-4.1064118673808991E-2</c:v>
                </c:pt>
                <c:pt idx="32">
                  <c:v>-5.3481688832979102E-2</c:v>
                </c:pt>
                <c:pt idx="33">
                  <c:v>-7.1510204986204084E-2</c:v>
                </c:pt>
                <c:pt idx="34">
                  <c:v>-7.1890207376150705E-2</c:v>
                </c:pt>
                <c:pt idx="35">
                  <c:v>-5.4732573674460938E-2</c:v>
                </c:pt>
                <c:pt idx="36">
                  <c:v>-4.4327315113599774E-2</c:v>
                </c:pt>
                <c:pt idx="37">
                  <c:v>-6.6567873331628502E-2</c:v>
                </c:pt>
                <c:pt idx="38">
                  <c:v>-3.419763512889229E-2</c:v>
                </c:pt>
                <c:pt idx="39">
                  <c:v>-1.0965712168375052E-2</c:v>
                </c:pt>
                <c:pt idx="40">
                  <c:v>-2.585682070782136E-2</c:v>
                </c:pt>
                <c:pt idx="41">
                  <c:v>-2.7884593843008121E-2</c:v>
                </c:pt>
                <c:pt idx="42">
                  <c:v>-4.4497140575949667E-2</c:v>
                </c:pt>
                <c:pt idx="43">
                  <c:v>-3.7644947404562368E-2</c:v>
                </c:pt>
                <c:pt idx="44">
                  <c:v>-3.3030592903523281E-2</c:v>
                </c:pt>
                <c:pt idx="45">
                  <c:v>-2.445084328469449E-2</c:v>
                </c:pt>
                <c:pt idx="46">
                  <c:v>-3.2782588557534464E-2</c:v>
                </c:pt>
                <c:pt idx="47">
                  <c:v>-6.0508539269625183E-2</c:v>
                </c:pt>
                <c:pt idx="48">
                  <c:v>-5.3000838130072614E-2</c:v>
                </c:pt>
                <c:pt idx="49">
                  <c:v>-5.6088002154719319E-2</c:v>
                </c:pt>
                <c:pt idx="50">
                  <c:v>-2.0462181825302239E-2</c:v>
                </c:pt>
                <c:pt idx="51">
                  <c:v>-1.2502955954032835E-2</c:v>
                </c:pt>
                <c:pt idx="52">
                  <c:v>-6.8358597172573088E-3</c:v>
                </c:pt>
                <c:pt idx="53">
                  <c:v>-1.8569183829898139E-2</c:v>
                </c:pt>
                <c:pt idx="54">
                  <c:v>-2.8726701006264732E-2</c:v>
                </c:pt>
                <c:pt idx="55">
                  <c:v>-6.3989034417730739E-2</c:v>
                </c:pt>
                <c:pt idx="56">
                  <c:v>2.2240272902611657E-3</c:v>
                </c:pt>
                <c:pt idx="57">
                  <c:v>8.0083928642138424E-3</c:v>
                </c:pt>
                <c:pt idx="58">
                  <c:v>-1.9613223943674596E-2</c:v>
                </c:pt>
                <c:pt idx="59">
                  <c:v>-4.8412080746747188E-2</c:v>
                </c:pt>
                <c:pt idx="60">
                  <c:v>-5.2387318627099777E-2</c:v>
                </c:pt>
                <c:pt idx="61">
                  <c:v>-2.8823804451463042E-2</c:v>
                </c:pt>
                <c:pt idx="62">
                  <c:v>-1.2781013887741666E-2</c:v>
                </c:pt>
                <c:pt idx="63">
                  <c:v>-3.0773649374424172E-2</c:v>
                </c:pt>
                <c:pt idx="64">
                  <c:v>-1.5837516246648642E-2</c:v>
                </c:pt>
                <c:pt idx="65">
                  <c:v>-3.6437681084643403E-3</c:v>
                </c:pt>
                <c:pt idx="66">
                  <c:v>-2.4867937167288634E-2</c:v>
                </c:pt>
                <c:pt idx="67">
                  <c:v>-2.9228899735059599E-2</c:v>
                </c:pt>
                <c:pt idx="68">
                  <c:v>-1.6747638368814655E-2</c:v>
                </c:pt>
                <c:pt idx="69">
                  <c:v>-2.0624548845592505E-2</c:v>
                </c:pt>
                <c:pt idx="70">
                  <c:v>-1.9741506068859493E-2</c:v>
                </c:pt>
                <c:pt idx="71">
                  <c:v>-1.2335764378014757E-2</c:v>
                </c:pt>
                <c:pt idx="72">
                  <c:v>8.6007823661217175E-2</c:v>
                </c:pt>
                <c:pt idx="73">
                  <c:v>7.9446519727595533E-2</c:v>
                </c:pt>
                <c:pt idx="74">
                  <c:v>-6.8778811067915502E-3</c:v>
                </c:pt>
                <c:pt idx="75">
                  <c:v>1.2422038707322391E-2</c:v>
                </c:pt>
                <c:pt idx="76">
                  <c:v>3.1607007788781338E-2</c:v>
                </c:pt>
                <c:pt idx="77">
                  <c:v>3.7238285597005927E-2</c:v>
                </c:pt>
                <c:pt idx="78">
                  <c:v>2.3706489961967669E-2</c:v>
                </c:pt>
                <c:pt idx="79">
                  <c:v>-1.1650835331931675E-2</c:v>
                </c:pt>
                <c:pt idx="80">
                  <c:v>-3.7483654115880838E-2</c:v>
                </c:pt>
                <c:pt idx="81">
                  <c:v>-6.7889673271807838E-2</c:v>
                </c:pt>
                <c:pt idx="82">
                  <c:v>-8.2563479655079264E-2</c:v>
                </c:pt>
                <c:pt idx="83">
                  <c:v>-0.12695641276002279</c:v>
                </c:pt>
                <c:pt idx="84">
                  <c:v>-0.13532686638529889</c:v>
                </c:pt>
                <c:pt idx="85">
                  <c:v>-0.11638760136205584</c:v>
                </c:pt>
                <c:pt idx="86">
                  <c:v>-0.13787094201885053</c:v>
                </c:pt>
                <c:pt idx="87">
                  <c:v>-0.12413604918750132</c:v>
                </c:pt>
                <c:pt idx="88">
                  <c:v>-0.102116206661091</c:v>
                </c:pt>
                <c:pt idx="89">
                  <c:v>-0.11557397430661054</c:v>
                </c:pt>
                <c:pt idx="90">
                  <c:v>-0.11404927467587</c:v>
                </c:pt>
                <c:pt idx="91">
                  <c:v>-0.12381926592773107</c:v>
                </c:pt>
                <c:pt idx="92">
                  <c:v>-0.13697351099228017</c:v>
                </c:pt>
                <c:pt idx="93">
                  <c:v>-0.13896403973116456</c:v>
                </c:pt>
                <c:pt idx="94">
                  <c:v>-0.13611085324743244</c:v>
                </c:pt>
                <c:pt idx="95">
                  <c:v>-0.1292612491484525</c:v>
                </c:pt>
                <c:pt idx="96">
                  <c:v>-0.11755784366373878</c:v>
                </c:pt>
                <c:pt idx="97">
                  <c:v>-0.1132148683027</c:v>
                </c:pt>
                <c:pt idx="98">
                  <c:v>-0.11737828406980044</c:v>
                </c:pt>
                <c:pt idx="99">
                  <c:v>-0.10683587339269129</c:v>
                </c:pt>
                <c:pt idx="100">
                  <c:v>-0.10263727231696451</c:v>
                </c:pt>
                <c:pt idx="101">
                  <c:v>-0.1152368816006214</c:v>
                </c:pt>
                <c:pt idx="102">
                  <c:v>-0.10849495354588512</c:v>
                </c:pt>
                <c:pt idx="103">
                  <c:v>-9.5404333803902452E-2</c:v>
                </c:pt>
                <c:pt idx="104">
                  <c:v>-9.7924758028506531E-2</c:v>
                </c:pt>
                <c:pt idx="105">
                  <c:v>-0.10704732626844315</c:v>
                </c:pt>
                <c:pt idx="106">
                  <c:v>-0.11600638514817729</c:v>
                </c:pt>
                <c:pt idx="107">
                  <c:v>-0.1228136341584567</c:v>
                </c:pt>
                <c:pt idx="108">
                  <c:v>-0.12570977696380858</c:v>
                </c:pt>
                <c:pt idx="109">
                  <c:v>-0.14469036136455216</c:v>
                </c:pt>
                <c:pt idx="110">
                  <c:v>-0.13754685448593273</c:v>
                </c:pt>
                <c:pt idx="111">
                  <c:v>-0.15645304687331152</c:v>
                </c:pt>
                <c:pt idx="112">
                  <c:v>-0.16056996883320185</c:v>
                </c:pt>
                <c:pt idx="113">
                  <c:v>-0.15669218080903269</c:v>
                </c:pt>
                <c:pt idx="114">
                  <c:v>-0.15252878371880341</c:v>
                </c:pt>
                <c:pt idx="115">
                  <c:v>-0.12328090150475413</c:v>
                </c:pt>
                <c:pt idx="116">
                  <c:v>-0.11914140082203151</c:v>
                </c:pt>
                <c:pt idx="117">
                  <c:v>-0.10414700366335694</c:v>
                </c:pt>
                <c:pt idx="118">
                  <c:v>-9.1015012147953378E-2</c:v>
                </c:pt>
                <c:pt idx="119">
                  <c:v>-0.1062101409143601</c:v>
                </c:pt>
                <c:pt idx="120">
                  <c:v>-9.6816539467036056E-2</c:v>
                </c:pt>
                <c:pt idx="121">
                  <c:v>-9.7603479648171843E-2</c:v>
                </c:pt>
                <c:pt idx="122">
                  <c:v>-7.7812969665641663E-2</c:v>
                </c:pt>
                <c:pt idx="123">
                  <c:v>-7.4818985794494419E-2</c:v>
                </c:pt>
                <c:pt idx="124">
                  <c:v>-7.4894532212298137E-2</c:v>
                </c:pt>
                <c:pt idx="125">
                  <c:v>-7.6787017908465982E-2</c:v>
                </c:pt>
                <c:pt idx="126">
                  <c:v>-8.259731815401683E-2</c:v>
                </c:pt>
                <c:pt idx="127">
                  <c:v>-8.2213378583170349E-2</c:v>
                </c:pt>
                <c:pt idx="128">
                  <c:v>-7.0530034643941586E-2</c:v>
                </c:pt>
                <c:pt idx="129">
                  <c:v>-5.6501339766318104E-2</c:v>
                </c:pt>
                <c:pt idx="130">
                  <c:v>-4.8243230896461098E-2</c:v>
                </c:pt>
                <c:pt idx="131">
                  <c:v>-6.1232809401573274E-2</c:v>
                </c:pt>
                <c:pt idx="132">
                  <c:v>-4.8741042711454852E-2</c:v>
                </c:pt>
                <c:pt idx="133">
                  <c:v>-4.5279304015837463E-2</c:v>
                </c:pt>
                <c:pt idx="134">
                  <c:v>-5.7569574608291152E-2</c:v>
                </c:pt>
                <c:pt idx="135">
                  <c:v>-0.13525795685612529</c:v>
                </c:pt>
                <c:pt idx="136">
                  <c:v>-0.14273733927042098</c:v>
                </c:pt>
                <c:pt idx="137">
                  <c:v>-6.847528239270817E-2</c:v>
                </c:pt>
                <c:pt idx="138">
                  <c:v>-7.9745440047995331E-2</c:v>
                </c:pt>
                <c:pt idx="139">
                  <c:v>-9.3558704698348705E-2</c:v>
                </c:pt>
                <c:pt idx="140">
                  <c:v>-0.11242131444992431</c:v>
                </c:pt>
                <c:pt idx="141">
                  <c:v>-9.9032322289685504E-2</c:v>
                </c:pt>
                <c:pt idx="142">
                  <c:v>-8.0715414899639626E-2</c:v>
                </c:pt>
                <c:pt idx="143">
                  <c:v>-6.9626761380364499E-2</c:v>
                </c:pt>
                <c:pt idx="144">
                  <c:v>-8.0625917122351121E-2</c:v>
                </c:pt>
                <c:pt idx="145">
                  <c:v>-7.9936217375076168E-2</c:v>
                </c:pt>
                <c:pt idx="146">
                  <c:v>-4.0885978467843809E-2</c:v>
                </c:pt>
                <c:pt idx="147">
                  <c:v>-3.0611648505316724E-2</c:v>
                </c:pt>
                <c:pt idx="148">
                  <c:v>-4.5178994825523677E-2</c:v>
                </c:pt>
                <c:pt idx="149">
                  <c:v>-3.2838137891457397E-2</c:v>
                </c:pt>
                <c:pt idx="150">
                  <c:v>-4.5698502134868924E-2</c:v>
                </c:pt>
                <c:pt idx="151">
                  <c:v>-9.3280235204303286E-2</c:v>
                </c:pt>
                <c:pt idx="152">
                  <c:v>-6.2105925338334922E-2</c:v>
                </c:pt>
                <c:pt idx="153">
                  <c:v>-6.8003020372054634E-2</c:v>
                </c:pt>
                <c:pt idx="154">
                  <c:v>-8.0986634342017028E-2</c:v>
                </c:pt>
                <c:pt idx="155">
                  <c:v>-7.3354742760252112E-2</c:v>
                </c:pt>
                <c:pt idx="156">
                  <c:v>-7.8707200997247484E-2</c:v>
                </c:pt>
                <c:pt idx="157">
                  <c:v>-7.4084686856149551E-2</c:v>
                </c:pt>
                <c:pt idx="158">
                  <c:v>-6.6152430095893E-2</c:v>
                </c:pt>
                <c:pt idx="159">
                  <c:v>-8.0717458644442686E-2</c:v>
                </c:pt>
                <c:pt idx="160">
                  <c:v>-8.6941176111462681E-2</c:v>
                </c:pt>
                <c:pt idx="161">
                  <c:v>-8.1145502504399891E-2</c:v>
                </c:pt>
                <c:pt idx="162">
                  <c:v>-8.1622033645769143E-2</c:v>
                </c:pt>
                <c:pt idx="163">
                  <c:v>-9.043479104279406E-2</c:v>
                </c:pt>
                <c:pt idx="164">
                  <c:v>-7.5492487354678284E-2</c:v>
                </c:pt>
                <c:pt idx="165">
                  <c:v>-7.1080085360031742E-2</c:v>
                </c:pt>
                <c:pt idx="166">
                  <c:v>-8.683993479127905E-2</c:v>
                </c:pt>
                <c:pt idx="167">
                  <c:v>-7.0907012959182558E-2</c:v>
                </c:pt>
                <c:pt idx="168">
                  <c:v>-7.337717672969446E-2</c:v>
                </c:pt>
                <c:pt idx="169">
                  <c:v>-8.5445286784809449E-2</c:v>
                </c:pt>
                <c:pt idx="170">
                  <c:v>-9.0075715489366215E-2</c:v>
                </c:pt>
                <c:pt idx="171">
                  <c:v>-9.0693702350029715E-2</c:v>
                </c:pt>
                <c:pt idx="172">
                  <c:v>-6.2915183852895074E-2</c:v>
                </c:pt>
                <c:pt idx="173">
                  <c:v>-6.1850495408758865E-2</c:v>
                </c:pt>
                <c:pt idx="174">
                  <c:v>-4.457466366035534E-2</c:v>
                </c:pt>
                <c:pt idx="175">
                  <c:v>-4.4634794882574047E-2</c:v>
                </c:pt>
                <c:pt idx="176">
                  <c:v>-5.9661523210186362E-2</c:v>
                </c:pt>
                <c:pt idx="177">
                  <c:v>-6.0568404779755669E-2</c:v>
                </c:pt>
                <c:pt idx="178">
                  <c:v>-8.0577258283758169E-2</c:v>
                </c:pt>
                <c:pt idx="179">
                  <c:v>-9.6562777800403343E-2</c:v>
                </c:pt>
                <c:pt idx="180">
                  <c:v>-0.11506005938483566</c:v>
                </c:pt>
                <c:pt idx="181">
                  <c:v>-0.11843539369404288</c:v>
                </c:pt>
                <c:pt idx="182">
                  <c:v>-0.10850148744002286</c:v>
                </c:pt>
                <c:pt idx="183">
                  <c:v>-0.1129307827636985</c:v>
                </c:pt>
                <c:pt idx="184">
                  <c:v>-0.11201632713211618</c:v>
                </c:pt>
                <c:pt idx="185">
                  <c:v>-0.12515320523158779</c:v>
                </c:pt>
                <c:pt idx="186">
                  <c:v>-0.11917083357445524</c:v>
                </c:pt>
                <c:pt idx="187">
                  <c:v>-0.12676828828130726</c:v>
                </c:pt>
                <c:pt idx="188">
                  <c:v>-0.12879975734148852</c:v>
                </c:pt>
                <c:pt idx="189">
                  <c:v>-0.11248018097967327</c:v>
                </c:pt>
                <c:pt idx="191">
                  <c:v>-0.12437880363192677</c:v>
                </c:pt>
                <c:pt idx="192">
                  <c:v>-0.1364012834220919</c:v>
                </c:pt>
                <c:pt idx="193">
                  <c:v>-0.13745018696868927</c:v>
                </c:pt>
                <c:pt idx="194">
                  <c:v>-0.14649067018942452</c:v>
                </c:pt>
                <c:pt idx="195">
                  <c:v>-0.1363688040113934</c:v>
                </c:pt>
                <c:pt idx="196">
                  <c:v>-0.15430981144620148</c:v>
                </c:pt>
                <c:pt idx="197">
                  <c:v>-0.1634597038173452</c:v>
                </c:pt>
                <c:pt idx="198">
                  <c:v>-0.14182703294391186</c:v>
                </c:pt>
                <c:pt idx="199">
                  <c:v>-0.13289236594314291</c:v>
                </c:pt>
                <c:pt idx="200">
                  <c:v>-0.12786704046922814</c:v>
                </c:pt>
                <c:pt idx="201">
                  <c:v>-0.13489301972812473</c:v>
                </c:pt>
                <c:pt idx="202">
                  <c:v>-0.13529913624381829</c:v>
                </c:pt>
                <c:pt idx="203">
                  <c:v>-0.13388900435941864</c:v>
                </c:pt>
                <c:pt idx="204">
                  <c:v>-0.12156313130653973</c:v>
                </c:pt>
                <c:pt idx="205">
                  <c:v>-0.13377294335227463</c:v>
                </c:pt>
                <c:pt idx="206">
                  <c:v>-0.13459871442397553</c:v>
                </c:pt>
                <c:pt idx="207">
                  <c:v>-0.13784761542226731</c:v>
                </c:pt>
                <c:pt idx="208">
                  <c:v>-0.10547057566741369</c:v>
                </c:pt>
                <c:pt idx="209">
                  <c:v>-0.11547129052363281</c:v>
                </c:pt>
                <c:pt idx="210">
                  <c:v>-0.10696943358156674</c:v>
                </c:pt>
                <c:pt idx="211">
                  <c:v>-0.11777919404416959</c:v>
                </c:pt>
                <c:pt idx="212">
                  <c:v>-0.13041720421061775</c:v>
                </c:pt>
                <c:pt idx="213">
                  <c:v>-0.14092729050104236</c:v>
                </c:pt>
                <c:pt idx="214">
                  <c:v>-0.12891179386712137</c:v>
                </c:pt>
                <c:pt idx="215">
                  <c:v>-8.6153712107095215E-2</c:v>
                </c:pt>
                <c:pt idx="216">
                  <c:v>-0.11963791686868663</c:v>
                </c:pt>
                <c:pt idx="217">
                  <c:v>-9.2770985747555823E-2</c:v>
                </c:pt>
                <c:pt idx="218">
                  <c:v>-7.5279954182832287E-2</c:v>
                </c:pt>
                <c:pt idx="219">
                  <c:v>-7.7242278681070475E-2</c:v>
                </c:pt>
                <c:pt idx="220">
                  <c:v>-7.6279254644977756E-2</c:v>
                </c:pt>
                <c:pt idx="221">
                  <c:v>-9.5341736336340355E-2</c:v>
                </c:pt>
                <c:pt idx="222">
                  <c:v>-8.9923508872070901E-2</c:v>
                </c:pt>
                <c:pt idx="223">
                  <c:v>-0.11327235114152823</c:v>
                </c:pt>
                <c:pt idx="224">
                  <c:v>-0.119886618245864</c:v>
                </c:pt>
                <c:pt idx="225">
                  <c:v>-0.13027804076668803</c:v>
                </c:pt>
                <c:pt idx="226">
                  <c:v>-0.12880736140956661</c:v>
                </c:pt>
                <c:pt idx="227">
                  <c:v>-0.12908888759306658</c:v>
                </c:pt>
                <c:pt idx="228">
                  <c:v>-0.12508379938563929</c:v>
                </c:pt>
                <c:pt idx="229">
                  <c:v>-0.14274480510230658</c:v>
                </c:pt>
                <c:pt idx="230">
                  <c:v>-0.14231922403680464</c:v>
                </c:pt>
                <c:pt idx="231">
                  <c:v>-0.17358536880920938</c:v>
                </c:pt>
                <c:pt idx="232">
                  <c:v>-0.17031293328161168</c:v>
                </c:pt>
                <c:pt idx="233">
                  <c:v>-0.13602345616326239</c:v>
                </c:pt>
                <c:pt idx="234">
                  <c:v>-0.14583964591116616</c:v>
                </c:pt>
                <c:pt idx="235">
                  <c:v>-0.15397029312862531</c:v>
                </c:pt>
                <c:pt idx="236">
                  <c:v>-0.1710915593374116</c:v>
                </c:pt>
                <c:pt idx="237">
                  <c:v>-0.18083798744781709</c:v>
                </c:pt>
                <c:pt idx="238">
                  <c:v>-0.18953486417813725</c:v>
                </c:pt>
                <c:pt idx="239">
                  <c:v>-0.18632420883707934</c:v>
                </c:pt>
                <c:pt idx="240">
                  <c:v>-0.1858409325303183</c:v>
                </c:pt>
                <c:pt idx="241">
                  <c:v>-0.17827666401281472</c:v>
                </c:pt>
                <c:pt idx="242">
                  <c:v>-0.18626665264821984</c:v>
                </c:pt>
                <c:pt idx="243">
                  <c:v>-0.17555159208544646</c:v>
                </c:pt>
                <c:pt idx="244">
                  <c:v>-0.1533395637524041</c:v>
                </c:pt>
                <c:pt idx="245">
                  <c:v>-0.15491598579004429</c:v>
                </c:pt>
                <c:pt idx="246">
                  <c:v>-0.16093924396445158</c:v>
                </c:pt>
                <c:pt idx="247">
                  <c:v>-0.16375865560699698</c:v>
                </c:pt>
                <c:pt idx="248">
                  <c:v>-0.15917794044840983</c:v>
                </c:pt>
                <c:pt idx="249">
                  <c:v>-0.15256367889369982</c:v>
                </c:pt>
                <c:pt idx="250">
                  <c:v>-0.1629141508801949</c:v>
                </c:pt>
                <c:pt idx="251">
                  <c:v>-0.16679420577316606</c:v>
                </c:pt>
                <c:pt idx="252">
                  <c:v>-0.15954923182938907</c:v>
                </c:pt>
                <c:pt idx="253">
                  <c:v>-0.18299392627577027</c:v>
                </c:pt>
                <c:pt idx="254">
                  <c:v>-0.18006691322280732</c:v>
                </c:pt>
                <c:pt idx="255">
                  <c:v>-0.18620707899211775</c:v>
                </c:pt>
                <c:pt idx="256">
                  <c:v>-0.20340689954272884</c:v>
                </c:pt>
                <c:pt idx="257">
                  <c:v>-0.2033993811407393</c:v>
                </c:pt>
                <c:pt idx="258">
                  <c:v>-0.21288449473051541</c:v>
                </c:pt>
                <c:pt idx="259">
                  <c:v>-0.20983144493973016</c:v>
                </c:pt>
                <c:pt idx="260">
                  <c:v>-0.19041702668696947</c:v>
                </c:pt>
                <c:pt idx="261">
                  <c:v>-0.19840065059791534</c:v>
                </c:pt>
                <c:pt idx="262">
                  <c:v>-0.19680542029344505</c:v>
                </c:pt>
                <c:pt idx="263">
                  <c:v>-0.19541772779814848</c:v>
                </c:pt>
                <c:pt idx="264">
                  <c:v>-0.2037224727680399</c:v>
                </c:pt>
                <c:pt idx="265">
                  <c:v>-0.21904129346950119</c:v>
                </c:pt>
                <c:pt idx="266">
                  <c:v>-0.22128244879680392</c:v>
                </c:pt>
                <c:pt idx="267">
                  <c:v>-0.2196839165915665</c:v>
                </c:pt>
                <c:pt idx="268">
                  <c:v>-0.22249811245729267</c:v>
                </c:pt>
                <c:pt idx="269">
                  <c:v>-0.21608777434399584</c:v>
                </c:pt>
                <c:pt idx="270">
                  <c:v>-0.21190058329866646</c:v>
                </c:pt>
                <c:pt idx="271">
                  <c:v>-0.22200716939763721</c:v>
                </c:pt>
                <c:pt idx="272">
                  <c:v>-0.22243954103088481</c:v>
                </c:pt>
                <c:pt idx="273">
                  <c:v>-0.22104070495155903</c:v>
                </c:pt>
                <c:pt idx="274">
                  <c:v>-0.22328745629204161</c:v>
                </c:pt>
                <c:pt idx="275">
                  <c:v>-0.20754789674786756</c:v>
                </c:pt>
                <c:pt idx="276">
                  <c:v>-0.17403903546399058</c:v>
                </c:pt>
                <c:pt idx="277">
                  <c:v>-0.15944206554189833</c:v>
                </c:pt>
                <c:pt idx="278">
                  <c:v>-0.17670099805639827</c:v>
                </c:pt>
                <c:pt idx="279">
                  <c:v>-0.1564195633243527</c:v>
                </c:pt>
                <c:pt idx="280">
                  <c:v>-0.18396606864366227</c:v>
                </c:pt>
                <c:pt idx="281">
                  <c:v>-0.19025113284285344</c:v>
                </c:pt>
                <c:pt idx="282">
                  <c:v>-0.18791802733209395</c:v>
                </c:pt>
                <c:pt idx="283">
                  <c:v>-0.19518537943877601</c:v>
                </c:pt>
                <c:pt idx="284">
                  <c:v>-0.18724981409265107</c:v>
                </c:pt>
                <c:pt idx="285">
                  <c:v>-0.19530134179142333</c:v>
                </c:pt>
                <c:pt idx="286">
                  <c:v>-0.17281635420499397</c:v>
                </c:pt>
                <c:pt idx="287">
                  <c:v>-0.16714269571742357</c:v>
                </c:pt>
                <c:pt idx="288">
                  <c:v>-0.15907510574056538</c:v>
                </c:pt>
                <c:pt idx="289">
                  <c:v>-0.15726173385428555</c:v>
                </c:pt>
                <c:pt idx="290">
                  <c:v>-0.15567405771692733</c:v>
                </c:pt>
                <c:pt idx="291">
                  <c:v>-0.16812034396525299</c:v>
                </c:pt>
                <c:pt idx="292">
                  <c:v>-0.15445533370726872</c:v>
                </c:pt>
                <c:pt idx="293">
                  <c:v>-0.15721863828770066</c:v>
                </c:pt>
                <c:pt idx="294">
                  <c:v>-0.14051275950345721</c:v>
                </c:pt>
                <c:pt idx="295">
                  <c:v>-0.14726265168833585</c:v>
                </c:pt>
                <c:pt idx="296">
                  <c:v>-0.16352878765734979</c:v>
                </c:pt>
                <c:pt idx="297">
                  <c:v>-0.15332850125608521</c:v>
                </c:pt>
                <c:pt idx="298">
                  <c:v>-0.14550886505953498</c:v>
                </c:pt>
                <c:pt idx="299">
                  <c:v>-0.13835631497056344</c:v>
                </c:pt>
                <c:pt idx="300">
                  <c:v>-0.12487166344423617</c:v>
                </c:pt>
                <c:pt idx="301">
                  <c:v>-0.10567300409230485</c:v>
                </c:pt>
                <c:pt idx="302">
                  <c:v>-0.11724493381243695</c:v>
                </c:pt>
                <c:pt idx="303">
                  <c:v>-0.108889426518337</c:v>
                </c:pt>
                <c:pt idx="304">
                  <c:v>-0.10738881803072231</c:v>
                </c:pt>
                <c:pt idx="305">
                  <c:v>-9.758079298280764E-2</c:v>
                </c:pt>
                <c:pt idx="306">
                  <c:v>-0.10180107237159375</c:v>
                </c:pt>
                <c:pt idx="307">
                  <c:v>-0.10851620054692956</c:v>
                </c:pt>
                <c:pt idx="308">
                  <c:v>-0.1087362518879682</c:v>
                </c:pt>
                <c:pt idx="309">
                  <c:v>-0.10328432224298656</c:v>
                </c:pt>
                <c:pt idx="310">
                  <c:v>-0.10360512282653989</c:v>
                </c:pt>
                <c:pt idx="311">
                  <c:v>-0.10416189412732779</c:v>
                </c:pt>
                <c:pt idx="312">
                  <c:v>-0.1016498932168568</c:v>
                </c:pt>
                <c:pt idx="313">
                  <c:v>-0.10285262212941004</c:v>
                </c:pt>
                <c:pt idx="314">
                  <c:v>-9.0104296062903821E-2</c:v>
                </c:pt>
                <c:pt idx="315">
                  <c:v>-0.11031883711665991</c:v>
                </c:pt>
                <c:pt idx="316">
                  <c:v>-9.2467068764319205E-2</c:v>
                </c:pt>
                <c:pt idx="317">
                  <c:v>-9.8581055632937287E-2</c:v>
                </c:pt>
                <c:pt idx="318">
                  <c:v>-0.10422414567043359</c:v>
                </c:pt>
                <c:pt idx="319">
                  <c:v>-8.9025506268884946E-2</c:v>
                </c:pt>
                <c:pt idx="320">
                  <c:v>-9.781547278317515E-2</c:v>
                </c:pt>
                <c:pt idx="321">
                  <c:v>-8.6482924136492501E-2</c:v>
                </c:pt>
                <c:pt idx="322">
                  <c:v>-9.2668671576030093E-2</c:v>
                </c:pt>
                <c:pt idx="323">
                  <c:v>-9.8546440772997346E-2</c:v>
                </c:pt>
                <c:pt idx="324">
                  <c:v>-8.4624487347125354E-2</c:v>
                </c:pt>
                <c:pt idx="325">
                  <c:v>-8.9133739392523337E-2</c:v>
                </c:pt>
                <c:pt idx="326">
                  <c:v>-9.8804964512619775E-2</c:v>
                </c:pt>
                <c:pt idx="327">
                  <c:v>-9.3362015871106929E-2</c:v>
                </c:pt>
                <c:pt idx="328">
                  <c:v>-8.7128079054733187E-2</c:v>
                </c:pt>
                <c:pt idx="329">
                  <c:v>-8.0532605712877903E-2</c:v>
                </c:pt>
                <c:pt idx="330">
                  <c:v>-6.8638400671197974E-2</c:v>
                </c:pt>
                <c:pt idx="331">
                  <c:v>-6.7811199206258777E-2</c:v>
                </c:pt>
                <c:pt idx="332">
                  <c:v>-7.1368086062053138E-2</c:v>
                </c:pt>
                <c:pt idx="333">
                  <c:v>-6.2952240384958058E-2</c:v>
                </c:pt>
                <c:pt idx="334">
                  <c:v>-6.1494671234429088E-2</c:v>
                </c:pt>
                <c:pt idx="335">
                  <c:v>-4.5191965758559549E-2</c:v>
                </c:pt>
                <c:pt idx="336">
                  <c:v>-4.7372320560343129E-2</c:v>
                </c:pt>
                <c:pt idx="337">
                  <c:v>-3.6855868142930071E-2</c:v>
                </c:pt>
                <c:pt idx="338">
                  <c:v>-4.2631889178287086E-2</c:v>
                </c:pt>
                <c:pt idx="339">
                  <c:v>-5.4744791550691008E-2</c:v>
                </c:pt>
                <c:pt idx="340">
                  <c:v>-7.3872114610365025E-2</c:v>
                </c:pt>
                <c:pt idx="341">
                  <c:v>-6.3559667504986317E-2</c:v>
                </c:pt>
                <c:pt idx="342">
                  <c:v>-4.9758465993787526E-2</c:v>
                </c:pt>
                <c:pt idx="343">
                  <c:v>-4.4001456992333043E-2</c:v>
                </c:pt>
                <c:pt idx="344">
                  <c:v>-5.6745973268009009E-2</c:v>
                </c:pt>
                <c:pt idx="345">
                  <c:v>-5.3515041631932769E-2</c:v>
                </c:pt>
                <c:pt idx="346">
                  <c:v>-5.2626259594261482E-2</c:v>
                </c:pt>
                <c:pt idx="347">
                  <c:v>-4.9743801763300954E-2</c:v>
                </c:pt>
                <c:pt idx="348">
                  <c:v>-4.3512254965530905E-2</c:v>
                </c:pt>
                <c:pt idx="349">
                  <c:v>-3.9382562939704546E-2</c:v>
                </c:pt>
                <c:pt idx="350">
                  <c:v>-4.8356655528778325E-2</c:v>
                </c:pt>
                <c:pt idx="351">
                  <c:v>-5.1754940187727971E-2</c:v>
                </c:pt>
                <c:pt idx="352">
                  <c:v>-6.0129595614857867E-2</c:v>
                </c:pt>
                <c:pt idx="353">
                  <c:v>-6.4291793178466006E-2</c:v>
                </c:pt>
                <c:pt idx="354">
                  <c:v>-6.4988543534688414E-2</c:v>
                </c:pt>
                <c:pt idx="355">
                  <c:v>-6.221602694681283E-2</c:v>
                </c:pt>
                <c:pt idx="356">
                  <c:v>-5.8184224041304522E-2</c:v>
                </c:pt>
                <c:pt idx="357">
                  <c:v>-6.2261560995900966E-2</c:v>
                </c:pt>
                <c:pt idx="358">
                  <c:v>-5.0619791035305228E-2</c:v>
                </c:pt>
                <c:pt idx="359">
                  <c:v>-5.2046846831245941E-2</c:v>
                </c:pt>
                <c:pt idx="360">
                  <c:v>-5.6330397862041415E-2</c:v>
                </c:pt>
                <c:pt idx="361">
                  <c:v>-4.6857705642514569E-2</c:v>
                </c:pt>
                <c:pt idx="362">
                  <c:v>-4.4654213187256153E-2</c:v>
                </c:pt>
                <c:pt idx="363">
                  <c:v>-4.5673178833937733E-2</c:v>
                </c:pt>
                <c:pt idx="364">
                  <c:v>-4.7867056426261989E-2</c:v>
                </c:pt>
                <c:pt idx="365">
                  <c:v>-2.9792613227821452E-2</c:v>
                </c:pt>
                <c:pt idx="366">
                  <c:v>-2.645899218732084E-2</c:v>
                </c:pt>
                <c:pt idx="367">
                  <c:v>-4.4289736358491649E-2</c:v>
                </c:pt>
                <c:pt idx="368">
                  <c:v>-4.7780648385964852E-2</c:v>
                </c:pt>
                <c:pt idx="369">
                  <c:v>-4.2184672213263164E-2</c:v>
                </c:pt>
                <c:pt idx="370">
                  <c:v>-3.8390047681721606E-2</c:v>
                </c:pt>
                <c:pt idx="371">
                  <c:v>-3.493588774526013E-2</c:v>
                </c:pt>
                <c:pt idx="372">
                  <c:v>-3.6540122522764507E-2</c:v>
                </c:pt>
                <c:pt idx="373">
                  <c:v>-1.9610546135767404E-2</c:v>
                </c:pt>
                <c:pt idx="374">
                  <c:v>-2.3217877599892911E-2</c:v>
                </c:pt>
                <c:pt idx="375">
                  <c:v>-2.1940352123464568E-2</c:v>
                </c:pt>
                <c:pt idx="376">
                  <c:v>-1.7738590991965952E-2</c:v>
                </c:pt>
                <c:pt idx="377">
                  <c:v>-2.10384911157937E-2</c:v>
                </c:pt>
                <c:pt idx="378">
                  <c:v>-1.6328701674565349E-2</c:v>
                </c:pt>
                <c:pt idx="379">
                  <c:v>-1.5887030023165938E-2</c:v>
                </c:pt>
                <c:pt idx="380">
                  <c:v>-1.7314992991635747E-2</c:v>
                </c:pt>
                <c:pt idx="381">
                  <c:v>4.2262491167666116E-3</c:v>
                </c:pt>
                <c:pt idx="382">
                  <c:v>-9.2868922559896649E-4</c:v>
                </c:pt>
                <c:pt idx="383">
                  <c:v>1.1952145983467721E-2</c:v>
                </c:pt>
                <c:pt idx="384">
                  <c:v>8.6227523922839389E-3</c:v>
                </c:pt>
                <c:pt idx="385">
                  <c:v>1.3262148149963737E-2</c:v>
                </c:pt>
                <c:pt idx="386">
                  <c:v>1.3518934673984351E-2</c:v>
                </c:pt>
                <c:pt idx="387">
                  <c:v>4.4605571622913232E-4</c:v>
                </c:pt>
                <c:pt idx="388">
                  <c:v>3.000675944326181E-3</c:v>
                </c:pt>
                <c:pt idx="389">
                  <c:v>2.1210340090416668E-2</c:v>
                </c:pt>
                <c:pt idx="390">
                  <c:v>3.2485750597925689E-2</c:v>
                </c:pt>
                <c:pt idx="391">
                  <c:v>3.5735442527316641E-2</c:v>
                </c:pt>
                <c:pt idx="392">
                  <c:v>-1.806005661071608E-2</c:v>
                </c:pt>
                <c:pt idx="393">
                  <c:v>-1.3505748283587637E-2</c:v>
                </c:pt>
                <c:pt idx="394">
                  <c:v>-1.6559167482340098E-2</c:v>
                </c:pt>
                <c:pt idx="395">
                  <c:v>-3.1565829841104787E-3</c:v>
                </c:pt>
                <c:pt idx="396">
                  <c:v>-8.6485796659094838E-3</c:v>
                </c:pt>
                <c:pt idx="397">
                  <c:v>3.4873527850864949E-3</c:v>
                </c:pt>
                <c:pt idx="398">
                  <c:v>-4.4922830690479199E-3</c:v>
                </c:pt>
                <c:pt idx="399">
                  <c:v>3.2113693134130372E-3</c:v>
                </c:pt>
                <c:pt idx="400">
                  <c:v>7.3002204434433615E-3</c:v>
                </c:pt>
                <c:pt idx="401">
                  <c:v>9.34669763107987E-3</c:v>
                </c:pt>
                <c:pt idx="402">
                  <c:v>1.685083681299937E-2</c:v>
                </c:pt>
                <c:pt idx="403">
                  <c:v>2.40215641834709E-2</c:v>
                </c:pt>
                <c:pt idx="404">
                  <c:v>2.5197431359654132E-2</c:v>
                </c:pt>
                <c:pt idx="405">
                  <c:v>2.0676739537603073E-2</c:v>
                </c:pt>
                <c:pt idx="406">
                  <c:v>2.1040809680344275E-2</c:v>
                </c:pt>
                <c:pt idx="407">
                  <c:v>1.752046470073898E-2</c:v>
                </c:pt>
                <c:pt idx="408">
                  <c:v>1.0748864044895612E-2</c:v>
                </c:pt>
                <c:pt idx="409">
                  <c:v>1.9383091756509652E-2</c:v>
                </c:pt>
                <c:pt idx="410">
                  <c:v>2.0341960947144022E-2</c:v>
                </c:pt>
                <c:pt idx="411">
                  <c:v>1.4849104480665565E-2</c:v>
                </c:pt>
                <c:pt idx="412">
                  <c:v>1.0620240690082161E-2</c:v>
                </c:pt>
                <c:pt idx="413">
                  <c:v>2.5825087290572979E-2</c:v>
                </c:pt>
                <c:pt idx="414">
                  <c:v>2.3548597133794313E-2</c:v>
                </c:pt>
                <c:pt idx="415">
                  <c:v>3.8806135372241313E-2</c:v>
                </c:pt>
                <c:pt idx="416">
                  <c:v>4.1098506057473116E-2</c:v>
                </c:pt>
                <c:pt idx="417">
                  <c:v>5.2961566393290527E-2</c:v>
                </c:pt>
                <c:pt idx="418">
                  <c:v>6.0119982379748249E-2</c:v>
                </c:pt>
                <c:pt idx="419">
                  <c:v>4.6124693642120018E-2</c:v>
                </c:pt>
                <c:pt idx="420">
                  <c:v>5.8743605368001051E-2</c:v>
                </c:pt>
                <c:pt idx="421">
                  <c:v>6.6030477320257353E-2</c:v>
                </c:pt>
                <c:pt idx="422">
                  <c:v>6.636288411876401E-2</c:v>
                </c:pt>
                <c:pt idx="423">
                  <c:v>8.0630344108953755E-2</c:v>
                </c:pt>
                <c:pt idx="424">
                  <c:v>6.3217965858870961E-2</c:v>
                </c:pt>
                <c:pt idx="425">
                  <c:v>6.498041645861008E-2</c:v>
                </c:pt>
                <c:pt idx="426">
                  <c:v>6.4522548091753729E-2</c:v>
                </c:pt>
                <c:pt idx="427">
                  <c:v>6.3699922406213139E-2</c:v>
                </c:pt>
                <c:pt idx="428">
                  <c:v>4.6125725743736856E-2</c:v>
                </c:pt>
                <c:pt idx="429">
                  <c:v>4.4626293261353256E-2</c:v>
                </c:pt>
                <c:pt idx="430">
                  <c:v>7.8642425659563031E-2</c:v>
                </c:pt>
                <c:pt idx="431">
                  <c:v>0.11251611534459038</c:v>
                </c:pt>
                <c:pt idx="432">
                  <c:v>8.7228676941904837E-2</c:v>
                </c:pt>
                <c:pt idx="433">
                  <c:v>9.0753565593505892E-2</c:v>
                </c:pt>
                <c:pt idx="434">
                  <c:v>8.9933697686296332E-2</c:v>
                </c:pt>
                <c:pt idx="435">
                  <c:v>9.3139807178055145E-2</c:v>
                </c:pt>
                <c:pt idx="436">
                  <c:v>7.7682827054735615E-2</c:v>
                </c:pt>
                <c:pt idx="437">
                  <c:v>6.9568686538683533E-2</c:v>
                </c:pt>
                <c:pt idx="438">
                  <c:v>6.385092119492275E-2</c:v>
                </c:pt>
                <c:pt idx="439">
                  <c:v>6.2289624258881515E-2</c:v>
                </c:pt>
                <c:pt idx="440">
                  <c:v>7.1250934465006077E-2</c:v>
                </c:pt>
                <c:pt idx="441">
                  <c:v>6.4385703237808123E-2</c:v>
                </c:pt>
                <c:pt idx="442">
                  <c:v>7.165503603589074E-2</c:v>
                </c:pt>
                <c:pt idx="443">
                  <c:v>7.1527791562137955E-2</c:v>
                </c:pt>
                <c:pt idx="444">
                  <c:v>6.7944435144923876E-2</c:v>
                </c:pt>
                <c:pt idx="445">
                  <c:v>7.8502158889599993E-2</c:v>
                </c:pt>
                <c:pt idx="446">
                  <c:v>8.5869329393658766E-2</c:v>
                </c:pt>
                <c:pt idx="447">
                  <c:v>7.8574960805985139E-2</c:v>
                </c:pt>
                <c:pt idx="448">
                  <c:v>7.3928284068606631E-2</c:v>
                </c:pt>
                <c:pt idx="449">
                  <c:v>8.4153758189696948E-2</c:v>
                </c:pt>
                <c:pt idx="450">
                  <c:v>7.6420559472346161E-2</c:v>
                </c:pt>
                <c:pt idx="451">
                  <c:v>6.3351386980007307E-2</c:v>
                </c:pt>
                <c:pt idx="452">
                  <c:v>5.6626534061273492E-2</c:v>
                </c:pt>
                <c:pt idx="453">
                  <c:v>5.6616252561964453E-2</c:v>
                </c:pt>
                <c:pt idx="454">
                  <c:v>5.3573838912734262E-2</c:v>
                </c:pt>
                <c:pt idx="455">
                  <c:v>8.2557617568203012E-2</c:v>
                </c:pt>
                <c:pt idx="456">
                  <c:v>6.9654802452115527E-2</c:v>
                </c:pt>
                <c:pt idx="457">
                  <c:v>7.3874948793422934E-2</c:v>
                </c:pt>
                <c:pt idx="458">
                  <c:v>5.9721650752645239E-2</c:v>
                </c:pt>
                <c:pt idx="459">
                  <c:v>6.7248030124336777E-2</c:v>
                </c:pt>
                <c:pt idx="460">
                  <c:v>5.512191668814137E-2</c:v>
                </c:pt>
                <c:pt idx="461">
                  <c:v>4.9304201254722901E-2</c:v>
                </c:pt>
                <c:pt idx="462">
                  <c:v>5.7696517227166844E-2</c:v>
                </c:pt>
                <c:pt idx="463">
                  <c:v>4.448923614126854E-2</c:v>
                </c:pt>
                <c:pt idx="464">
                  <c:v>1.9636434423214943E-2</c:v>
                </c:pt>
                <c:pt idx="465">
                  <c:v>4.8772246630228722E-3</c:v>
                </c:pt>
                <c:pt idx="466">
                  <c:v>4.3816836224760181E-2</c:v>
                </c:pt>
                <c:pt idx="467">
                  <c:v>2.6173595312370512E-2</c:v>
                </c:pt>
                <c:pt idx="468">
                  <c:v>1.8046887152766145E-2</c:v>
                </c:pt>
                <c:pt idx="469">
                  <c:v>1.6478751991815477E-2</c:v>
                </c:pt>
                <c:pt idx="470">
                  <c:v>3.702998285227288E-2</c:v>
                </c:pt>
                <c:pt idx="471">
                  <c:v>3.8028277954659906E-2</c:v>
                </c:pt>
                <c:pt idx="472">
                  <c:v>3.2775488877787584E-2</c:v>
                </c:pt>
                <c:pt idx="473">
                  <c:v>4.4363450352808753E-2</c:v>
                </c:pt>
                <c:pt idx="474">
                  <c:v>4.8904520343187485E-2</c:v>
                </c:pt>
                <c:pt idx="475">
                  <c:v>3.283475676102432E-2</c:v>
                </c:pt>
                <c:pt idx="476">
                  <c:v>1.868646411038255E-2</c:v>
                </c:pt>
                <c:pt idx="477">
                  <c:v>2.3031897994153505E-2</c:v>
                </c:pt>
                <c:pt idx="478">
                  <c:v>3.2633826002586463E-2</c:v>
                </c:pt>
                <c:pt idx="479">
                  <c:v>4.2308532079011973E-2</c:v>
                </c:pt>
                <c:pt idx="480">
                  <c:v>3.6002893602401054E-2</c:v>
                </c:pt>
                <c:pt idx="481">
                  <c:v>2.4383477882904181E-2</c:v>
                </c:pt>
                <c:pt idx="482">
                  <c:v>3.2719672036072511E-2</c:v>
                </c:pt>
                <c:pt idx="483">
                  <c:v>3.7524839133564747E-2</c:v>
                </c:pt>
                <c:pt idx="484">
                  <c:v>4.1612676881976451E-2</c:v>
                </c:pt>
                <c:pt idx="485">
                  <c:v>3.1918848090989105E-2</c:v>
                </c:pt>
                <c:pt idx="486">
                  <c:v>2.5827208943027147E-2</c:v>
                </c:pt>
                <c:pt idx="487">
                  <c:v>4.0653301867385805E-2</c:v>
                </c:pt>
                <c:pt idx="488">
                  <c:v>3.9979672319317983E-2</c:v>
                </c:pt>
                <c:pt idx="489">
                  <c:v>3.3871493564079813E-2</c:v>
                </c:pt>
                <c:pt idx="490">
                  <c:v>4.9833668833741074E-2</c:v>
                </c:pt>
                <c:pt idx="491">
                  <c:v>5.2097345783848503E-2</c:v>
                </c:pt>
                <c:pt idx="492">
                  <c:v>5.9102637652196366E-2</c:v>
                </c:pt>
                <c:pt idx="493">
                  <c:v>4.8752195735597414E-2</c:v>
                </c:pt>
                <c:pt idx="494">
                  <c:v>3.9887622860007799E-2</c:v>
                </c:pt>
                <c:pt idx="495">
                  <c:v>5.1842729546077271E-2</c:v>
                </c:pt>
                <c:pt idx="496">
                  <c:v>3.3536452103719805E-2</c:v>
                </c:pt>
                <c:pt idx="497">
                  <c:v>2.3439648370422894E-2</c:v>
                </c:pt>
                <c:pt idx="498">
                  <c:v>3.8080621650345536E-2</c:v>
                </c:pt>
                <c:pt idx="499">
                  <c:v>3.8007027995924592E-2</c:v>
                </c:pt>
                <c:pt idx="500">
                  <c:v>4.4059618291157232E-2</c:v>
                </c:pt>
                <c:pt idx="501">
                  <c:v>3.9881872218920478E-2</c:v>
                </c:pt>
                <c:pt idx="502">
                  <c:v>4.1201964588849282E-2</c:v>
                </c:pt>
                <c:pt idx="503">
                  <c:v>3.9600683496725297E-2</c:v>
                </c:pt>
                <c:pt idx="504">
                  <c:v>2.4699130309536743E-2</c:v>
                </c:pt>
                <c:pt idx="505">
                  <c:v>1.7732736844459751E-2</c:v>
                </c:pt>
                <c:pt idx="506">
                  <c:v>3.0964784450692617E-2</c:v>
                </c:pt>
                <c:pt idx="507">
                  <c:v>1.9396544587430009E-2</c:v>
                </c:pt>
                <c:pt idx="508">
                  <c:v>1.7412577550760533E-2</c:v>
                </c:pt>
                <c:pt idx="509">
                  <c:v>1.1455331148801928E-2</c:v>
                </c:pt>
                <c:pt idx="510">
                  <c:v>1.5146084577645436E-2</c:v>
                </c:pt>
                <c:pt idx="511">
                  <c:v>2.5443742232956756E-2</c:v>
                </c:pt>
                <c:pt idx="512">
                  <c:v>2.1054972078230927E-2</c:v>
                </c:pt>
                <c:pt idx="513">
                  <c:v>2.7750658448293164E-2</c:v>
                </c:pt>
                <c:pt idx="514">
                  <c:v>3.3672969831546551E-2</c:v>
                </c:pt>
                <c:pt idx="515">
                  <c:v>2.5789399842033767E-2</c:v>
                </c:pt>
                <c:pt idx="516">
                  <c:v>1.6782367356269257E-2</c:v>
                </c:pt>
                <c:pt idx="517">
                  <c:v>2.4032754344893492E-2</c:v>
                </c:pt>
                <c:pt idx="518">
                  <c:v>3.978815154334514E-2</c:v>
                </c:pt>
                <c:pt idx="519">
                  <c:v>5.5512888332962529E-2</c:v>
                </c:pt>
                <c:pt idx="520">
                  <c:v>6.0453699019539675E-2</c:v>
                </c:pt>
                <c:pt idx="521">
                  <c:v>5.9910485229003774E-2</c:v>
                </c:pt>
                <c:pt idx="522">
                  <c:v>4.3418628396437509E-2</c:v>
                </c:pt>
                <c:pt idx="523">
                  <c:v>4.0399338583564592E-2</c:v>
                </c:pt>
                <c:pt idx="524">
                  <c:v>5.2342374274854331E-2</c:v>
                </c:pt>
                <c:pt idx="525">
                  <c:v>5.9422746973702312E-2</c:v>
                </c:pt>
                <c:pt idx="526">
                  <c:v>5.9660880723185317E-2</c:v>
                </c:pt>
                <c:pt idx="527">
                  <c:v>7.7187052637393228E-2</c:v>
                </c:pt>
                <c:pt idx="528">
                  <c:v>7.6699136508433519E-2</c:v>
                </c:pt>
                <c:pt idx="529">
                  <c:v>5.1909724679979341E-2</c:v>
                </c:pt>
                <c:pt idx="530">
                  <c:v>4.9864700755218649E-2</c:v>
                </c:pt>
                <c:pt idx="531">
                  <c:v>4.9160646467711455E-2</c:v>
                </c:pt>
                <c:pt idx="532">
                  <c:v>6.5153287226973999E-2</c:v>
                </c:pt>
                <c:pt idx="533">
                  <c:v>5.8960855217856212E-2</c:v>
                </c:pt>
                <c:pt idx="534">
                  <c:v>5.9860516839826516E-2</c:v>
                </c:pt>
                <c:pt idx="535">
                  <c:v>5.9231705317928318E-2</c:v>
                </c:pt>
                <c:pt idx="536">
                  <c:v>3.2264231552244338E-2</c:v>
                </c:pt>
                <c:pt idx="537">
                  <c:v>2.4820255541103897E-2</c:v>
                </c:pt>
                <c:pt idx="538">
                  <c:v>2.5495739157496367E-2</c:v>
                </c:pt>
                <c:pt idx="539">
                  <c:v>2.447759968272134E-2</c:v>
                </c:pt>
                <c:pt idx="540">
                  <c:v>4.7142568832956311E-2</c:v>
                </c:pt>
                <c:pt idx="541">
                  <c:v>4.2160304434996521E-2</c:v>
                </c:pt>
                <c:pt idx="542">
                  <c:v>3.7220880586547711E-2</c:v>
                </c:pt>
                <c:pt idx="543">
                  <c:v>2.4807334608838438E-2</c:v>
                </c:pt>
                <c:pt idx="544">
                  <c:v>1.0571595946536894E-2</c:v>
                </c:pt>
                <c:pt idx="545">
                  <c:v>1.277372196840254E-2</c:v>
                </c:pt>
                <c:pt idx="546">
                  <c:v>2.9761534173228466E-2</c:v>
                </c:pt>
                <c:pt idx="547">
                  <c:v>2.501445451241846E-2</c:v>
                </c:pt>
                <c:pt idx="548">
                  <c:v>2.0716219966483207E-2</c:v>
                </c:pt>
                <c:pt idx="549">
                  <c:v>2.396064816168253E-2</c:v>
                </c:pt>
                <c:pt idx="550">
                  <c:v>2.1331832752580882E-2</c:v>
                </c:pt>
                <c:pt idx="551">
                  <c:v>1.4844126569975913E-2</c:v>
                </c:pt>
                <c:pt idx="552">
                  <c:v>2.1486650740867308E-2</c:v>
                </c:pt>
                <c:pt idx="553">
                  <c:v>2.5308167253092595E-2</c:v>
                </c:pt>
                <c:pt idx="554">
                  <c:v>2.664769856262561E-2</c:v>
                </c:pt>
                <c:pt idx="555">
                  <c:v>1.5078400690610616E-2</c:v>
                </c:pt>
                <c:pt idx="556">
                  <c:v>2.4586696276255093E-2</c:v>
                </c:pt>
                <c:pt idx="557">
                  <c:v>2.467591077427489E-2</c:v>
                </c:pt>
                <c:pt idx="558">
                  <c:v>1.7229716216820457E-2</c:v>
                </c:pt>
                <c:pt idx="559">
                  <c:v>1.7901717069640499E-2</c:v>
                </c:pt>
                <c:pt idx="560">
                  <c:v>2.6220204932393409E-2</c:v>
                </c:pt>
                <c:pt idx="561">
                  <c:v>7.0913323913692761E-3</c:v>
                </c:pt>
                <c:pt idx="562">
                  <c:v>1.2580907262528029E-2</c:v>
                </c:pt>
                <c:pt idx="563">
                  <c:v>2.9623661156955139E-2</c:v>
                </c:pt>
                <c:pt idx="564">
                  <c:v>4.9966032697826845E-2</c:v>
                </c:pt>
                <c:pt idx="565">
                  <c:v>3.6691744368988921E-2</c:v>
                </c:pt>
                <c:pt idx="566">
                  <c:v>4.1281163343104499E-2</c:v>
                </c:pt>
                <c:pt idx="567">
                  <c:v>4.3416139851812252E-2</c:v>
                </c:pt>
                <c:pt idx="568">
                  <c:v>5.0058387723239228E-2</c:v>
                </c:pt>
                <c:pt idx="569">
                  <c:v>5.383342563842608E-2</c:v>
                </c:pt>
                <c:pt idx="570">
                  <c:v>5.451565595661334E-2</c:v>
                </c:pt>
                <c:pt idx="571">
                  <c:v>7.7374186242535004E-2</c:v>
                </c:pt>
                <c:pt idx="572">
                  <c:v>7.1583260069824073E-2</c:v>
                </c:pt>
                <c:pt idx="573">
                  <c:v>6.3833469002821497E-2</c:v>
                </c:pt>
                <c:pt idx="574">
                  <c:v>4.8296589459729589E-2</c:v>
                </c:pt>
                <c:pt idx="575">
                  <c:v>3.0568080197340697E-2</c:v>
                </c:pt>
                <c:pt idx="576">
                  <c:v>3.6992577827068107E-2</c:v>
                </c:pt>
                <c:pt idx="577">
                  <c:v>3.9540187038739294E-2</c:v>
                </c:pt>
                <c:pt idx="578">
                  <c:v>4.3170112864234556E-2</c:v>
                </c:pt>
                <c:pt idx="579">
                  <c:v>3.9073645070731855E-2</c:v>
                </c:pt>
                <c:pt idx="580">
                  <c:v>4.3235517687707725E-2</c:v>
                </c:pt>
                <c:pt idx="581">
                  <c:v>3.9633335985470586E-2</c:v>
                </c:pt>
                <c:pt idx="582">
                  <c:v>2.3870978622806627E-2</c:v>
                </c:pt>
                <c:pt idx="583">
                  <c:v>2.3480498225538105E-2</c:v>
                </c:pt>
                <c:pt idx="584">
                  <c:v>1.2966059817695275E-2</c:v>
                </c:pt>
                <c:pt idx="585">
                  <c:v>2.2070421830063358E-2</c:v>
                </c:pt>
                <c:pt idx="586">
                  <c:v>2.1205865939210478E-2</c:v>
                </c:pt>
                <c:pt idx="587">
                  <c:v>3.512444406092774E-3</c:v>
                </c:pt>
                <c:pt idx="588">
                  <c:v>9.8124370465690891E-3</c:v>
                </c:pt>
                <c:pt idx="589">
                  <c:v>1.7726744785170334E-2</c:v>
                </c:pt>
                <c:pt idx="590">
                  <c:v>1.3054869594046448E-2</c:v>
                </c:pt>
                <c:pt idx="591">
                  <c:v>7.6070673703556579E-3</c:v>
                </c:pt>
                <c:pt idx="592">
                  <c:v>6.6049496830018484E-3</c:v>
                </c:pt>
                <c:pt idx="593">
                  <c:v>2.3796275788873222E-2</c:v>
                </c:pt>
                <c:pt idx="594">
                  <c:v>3.8166075451019132E-2</c:v>
                </c:pt>
                <c:pt idx="595">
                  <c:v>2.0678108783648508E-2</c:v>
                </c:pt>
                <c:pt idx="596">
                  <c:v>1.9676968373614656E-2</c:v>
                </c:pt>
                <c:pt idx="597">
                  <c:v>4.6202169348004141E-3</c:v>
                </c:pt>
                <c:pt idx="598">
                  <c:v>9.8707938073578916E-3</c:v>
                </c:pt>
                <c:pt idx="599">
                  <c:v>1.9894584980177266E-2</c:v>
                </c:pt>
                <c:pt idx="600">
                  <c:v>2.390981739617648E-2</c:v>
                </c:pt>
                <c:pt idx="601">
                  <c:v>2.8482843582013473E-2</c:v>
                </c:pt>
                <c:pt idx="602">
                  <c:v>3.6492150068548002E-2</c:v>
                </c:pt>
                <c:pt idx="603">
                  <c:v>1.8371821225743545E-2</c:v>
                </c:pt>
                <c:pt idx="604">
                  <c:v>3.0636099640558578E-2</c:v>
                </c:pt>
                <c:pt idx="605">
                  <c:v>2.2392185525063724E-2</c:v>
                </c:pt>
                <c:pt idx="606">
                  <c:v>2.9841170748735157E-2</c:v>
                </c:pt>
                <c:pt idx="607">
                  <c:v>3.2370452480319001E-2</c:v>
                </c:pt>
                <c:pt idx="608">
                  <c:v>2.4246891861641418E-2</c:v>
                </c:pt>
                <c:pt idx="609">
                  <c:v>1.9470773105021877E-2</c:v>
                </c:pt>
                <c:pt idx="610">
                  <c:v>7.1014021555755313E-3</c:v>
                </c:pt>
                <c:pt idx="611">
                  <c:v>9.7691009998166489E-3</c:v>
                </c:pt>
                <c:pt idx="612">
                  <c:v>1.2398713852798782E-2</c:v>
                </c:pt>
                <c:pt idx="613">
                  <c:v>2.6373233892595049E-2</c:v>
                </c:pt>
                <c:pt idx="614">
                  <c:v>3.338325009740184E-2</c:v>
                </c:pt>
                <c:pt idx="615">
                  <c:v>2.4857489943539868E-2</c:v>
                </c:pt>
                <c:pt idx="616">
                  <c:v>1.617827118465498E-2</c:v>
                </c:pt>
                <c:pt idx="617">
                  <c:v>2.380724406726431E-3</c:v>
                </c:pt>
                <c:pt idx="618">
                  <c:v>1.99035329664079E-2</c:v>
                </c:pt>
                <c:pt idx="619">
                  <c:v>2.0134071920573593E-2</c:v>
                </c:pt>
                <c:pt idx="620">
                  <c:v>1.1839815186841518E-2</c:v>
                </c:pt>
                <c:pt idx="621">
                  <c:v>1.4202207961516722E-2</c:v>
                </c:pt>
                <c:pt idx="622">
                  <c:v>3.3646497673862852E-2</c:v>
                </c:pt>
                <c:pt idx="623">
                  <c:v>6.4053199491586721E-2</c:v>
                </c:pt>
                <c:pt idx="624">
                  <c:v>7.2649006229756896E-2</c:v>
                </c:pt>
                <c:pt idx="625">
                  <c:v>6.6093387444042806E-2</c:v>
                </c:pt>
                <c:pt idx="626">
                  <c:v>3.1691738629838762E-2</c:v>
                </c:pt>
                <c:pt idx="627">
                  <c:v>2.1758920715899244E-2</c:v>
                </c:pt>
                <c:pt idx="628">
                  <c:v>2.3478961102764373E-2</c:v>
                </c:pt>
                <c:pt idx="629">
                  <c:v>2.4596312795706732E-2</c:v>
                </c:pt>
                <c:pt idx="630">
                  <c:v>3.2923629081601069E-2</c:v>
                </c:pt>
                <c:pt idx="631">
                  <c:v>2.8096931084423682E-2</c:v>
                </c:pt>
                <c:pt idx="632">
                  <c:v>9.2941192017159668E-3</c:v>
                </c:pt>
                <c:pt idx="633">
                  <c:v>1.3999846571699504E-2</c:v>
                </c:pt>
                <c:pt idx="634">
                  <c:v>-5.8852501611510455E-3</c:v>
                </c:pt>
                <c:pt idx="635">
                  <c:v>2.6553851957473729E-3</c:v>
                </c:pt>
                <c:pt idx="636">
                  <c:v>1.269052390591896E-2</c:v>
                </c:pt>
                <c:pt idx="637">
                  <c:v>2.7003098921740021E-2</c:v>
                </c:pt>
                <c:pt idx="638">
                  <c:v>4.9196120815017341E-2</c:v>
                </c:pt>
                <c:pt idx="639">
                  <c:v>5.6461213914296149E-2</c:v>
                </c:pt>
                <c:pt idx="640">
                  <c:v>6.2640275478596186E-2</c:v>
                </c:pt>
                <c:pt idx="641">
                  <c:v>5.5476386690048951E-2</c:v>
                </c:pt>
                <c:pt idx="642">
                  <c:v>5.2585381457610714E-2</c:v>
                </c:pt>
                <c:pt idx="643">
                  <c:v>5.7958293938349836E-2</c:v>
                </c:pt>
                <c:pt idx="644">
                  <c:v>6.2978929408687545E-2</c:v>
                </c:pt>
                <c:pt idx="645">
                  <c:v>6.1611825304150214E-2</c:v>
                </c:pt>
                <c:pt idx="646">
                  <c:v>4.3271862528700966E-2</c:v>
                </c:pt>
                <c:pt idx="647">
                  <c:v>7.2430505027751169E-2</c:v>
                </c:pt>
                <c:pt idx="648">
                  <c:v>6.1667621343226786E-2</c:v>
                </c:pt>
                <c:pt idx="649">
                  <c:v>7.1797955833649896E-2</c:v>
                </c:pt>
                <c:pt idx="650">
                  <c:v>9.0525501235888983E-2</c:v>
                </c:pt>
                <c:pt idx="651">
                  <c:v>7.7153845307951219E-2</c:v>
                </c:pt>
                <c:pt idx="652">
                  <c:v>8.1325523798136956E-2</c:v>
                </c:pt>
                <c:pt idx="653">
                  <c:v>9.9452012246205257E-2</c:v>
                </c:pt>
                <c:pt idx="654">
                  <c:v>0.11620341223152519</c:v>
                </c:pt>
                <c:pt idx="655">
                  <c:v>0.10417091911750553</c:v>
                </c:pt>
                <c:pt idx="656">
                  <c:v>9.4200078015546307E-2</c:v>
                </c:pt>
                <c:pt idx="657">
                  <c:v>9.4520999366967784E-2</c:v>
                </c:pt>
                <c:pt idx="658">
                  <c:v>0.1067776773626754</c:v>
                </c:pt>
                <c:pt idx="659">
                  <c:v>0.10064900458937642</c:v>
                </c:pt>
                <c:pt idx="660">
                  <c:v>0.10646622029495356</c:v>
                </c:pt>
                <c:pt idx="661">
                  <c:v>9.115864227433268E-2</c:v>
                </c:pt>
                <c:pt idx="662">
                  <c:v>9.1288490846129333E-2</c:v>
                </c:pt>
                <c:pt idx="663">
                  <c:v>9.1581822946103175E-2</c:v>
                </c:pt>
                <c:pt idx="664">
                  <c:v>9.1993019076663352E-2</c:v>
                </c:pt>
                <c:pt idx="665">
                  <c:v>7.1629955278862845E-2</c:v>
                </c:pt>
                <c:pt idx="666">
                  <c:v>4.630412086749347E-2</c:v>
                </c:pt>
                <c:pt idx="667">
                  <c:v>3.4768720943597176E-2</c:v>
                </c:pt>
                <c:pt idx="668">
                  <c:v>5.2535361134554703E-2</c:v>
                </c:pt>
                <c:pt idx="669">
                  <c:v>3.4546041844282449E-2</c:v>
                </c:pt>
                <c:pt idx="670">
                  <c:v>3.5651572957193567E-2</c:v>
                </c:pt>
                <c:pt idx="671">
                  <c:v>3.4982906784718271E-2</c:v>
                </c:pt>
                <c:pt idx="672">
                  <c:v>1.6764225564322777E-2</c:v>
                </c:pt>
                <c:pt idx="673">
                  <c:v>2.8918225821822352E-2</c:v>
                </c:pt>
                <c:pt idx="674">
                  <c:v>7.9041116324933824E-3</c:v>
                </c:pt>
                <c:pt idx="675">
                  <c:v>-1.5990065590985036E-3</c:v>
                </c:pt>
                <c:pt idx="676">
                  <c:v>-2.6195820019737082E-2</c:v>
                </c:pt>
                <c:pt idx="677">
                  <c:v>-2.5881462018703005E-2</c:v>
                </c:pt>
                <c:pt idx="678">
                  <c:v>-1.2657029872779058E-2</c:v>
                </c:pt>
                <c:pt idx="679">
                  <c:v>8.0019256199332922E-3</c:v>
                </c:pt>
                <c:pt idx="680">
                  <c:v>-7.9177520113041799E-3</c:v>
                </c:pt>
                <c:pt idx="681">
                  <c:v>-1.1494951720625313E-2</c:v>
                </c:pt>
                <c:pt idx="682">
                  <c:v>-2.7112462047313213E-2</c:v>
                </c:pt>
                <c:pt idx="683">
                  <c:v>-1.997111139700436E-2</c:v>
                </c:pt>
                <c:pt idx="684">
                  <c:v>-2.3484055205418741E-2</c:v>
                </c:pt>
                <c:pt idx="685">
                  <c:v>-2.9508696599708228E-2</c:v>
                </c:pt>
                <c:pt idx="686">
                  <c:v>-7.0662019969528922E-2</c:v>
                </c:pt>
                <c:pt idx="687">
                  <c:v>-7.1307516784921643E-2</c:v>
                </c:pt>
                <c:pt idx="688">
                  <c:v>-6.7548911844496407E-2</c:v>
                </c:pt>
                <c:pt idx="689">
                  <c:v>-6.5634813948469262E-2</c:v>
                </c:pt>
                <c:pt idx="690">
                  <c:v>-6.5960935677185084E-2</c:v>
                </c:pt>
                <c:pt idx="691">
                  <c:v>-5.511088952270804E-2</c:v>
                </c:pt>
                <c:pt idx="692">
                  <c:v>-5.6233352473002762E-2</c:v>
                </c:pt>
                <c:pt idx="693">
                  <c:v>-4.6381979502410298E-2</c:v>
                </c:pt>
                <c:pt idx="694">
                  <c:v>-5.3785763039930878E-2</c:v>
                </c:pt>
                <c:pt idx="695">
                  <c:v>-6.1847190230565174E-2</c:v>
                </c:pt>
                <c:pt idx="696">
                  <c:v>-6.5338081054390429E-2</c:v>
                </c:pt>
                <c:pt idx="697">
                  <c:v>-6.8329795081860656E-2</c:v>
                </c:pt>
                <c:pt idx="698">
                  <c:v>-7.883261456583357E-2</c:v>
                </c:pt>
                <c:pt idx="699">
                  <c:v>-8.681516038278092E-2</c:v>
                </c:pt>
                <c:pt idx="700">
                  <c:v>-8.625779814968626E-2</c:v>
                </c:pt>
                <c:pt idx="701">
                  <c:v>-8.8661489573533037E-2</c:v>
                </c:pt>
                <c:pt idx="702">
                  <c:v>-0.10463086078902284</c:v>
                </c:pt>
                <c:pt idx="703">
                  <c:v>-0.11300554454215972</c:v>
                </c:pt>
                <c:pt idx="704">
                  <c:v>-0.10620951138019308</c:v>
                </c:pt>
                <c:pt idx="705">
                  <c:v>-0.10446291240978489</c:v>
                </c:pt>
                <c:pt idx="706">
                  <c:v>-0.10802475749571483</c:v>
                </c:pt>
                <c:pt idx="707">
                  <c:v>-9.2298912229637153E-2</c:v>
                </c:pt>
                <c:pt idx="708">
                  <c:v>-9.4221343754211428E-2</c:v>
                </c:pt>
                <c:pt idx="709">
                  <c:v>-7.998691048244233E-2</c:v>
                </c:pt>
                <c:pt idx="710">
                  <c:v>-8.4068266475714859E-2</c:v>
                </c:pt>
                <c:pt idx="711">
                  <c:v>-8.1319364794680937E-2</c:v>
                </c:pt>
                <c:pt idx="712">
                  <c:v>-0.10144356664530307</c:v>
                </c:pt>
                <c:pt idx="713">
                  <c:v>-0.10481925789434254</c:v>
                </c:pt>
                <c:pt idx="714">
                  <c:v>-0.10379496035120528</c:v>
                </c:pt>
                <c:pt idx="715">
                  <c:v>-0.11142438818460054</c:v>
                </c:pt>
                <c:pt idx="716">
                  <c:v>-0.12033641198726874</c:v>
                </c:pt>
                <c:pt idx="717">
                  <c:v>-0.12087149469036751</c:v>
                </c:pt>
                <c:pt idx="718">
                  <c:v>-0.11407933234006573</c:v>
                </c:pt>
                <c:pt idx="719">
                  <c:v>-0.1054303236312335</c:v>
                </c:pt>
                <c:pt idx="720">
                  <c:v>-0.10453560243428361</c:v>
                </c:pt>
                <c:pt idx="721">
                  <c:v>-0.10070536866665325</c:v>
                </c:pt>
                <c:pt idx="722">
                  <c:v>-0.10055651862082271</c:v>
                </c:pt>
                <c:pt idx="723">
                  <c:v>-0.10187784732943728</c:v>
                </c:pt>
                <c:pt idx="724">
                  <c:v>-9.2983455852053476E-2</c:v>
                </c:pt>
                <c:pt idx="725">
                  <c:v>-8.7847372269674318E-2</c:v>
                </c:pt>
                <c:pt idx="726">
                  <c:v>-9.0171166638063238E-2</c:v>
                </c:pt>
                <c:pt idx="727">
                  <c:v>-8.9081824149586208E-2</c:v>
                </c:pt>
                <c:pt idx="728">
                  <c:v>-9.415525059069596E-2</c:v>
                </c:pt>
                <c:pt idx="729">
                  <c:v>-8.170735176810795E-2</c:v>
                </c:pt>
                <c:pt idx="730">
                  <c:v>-9.3000473586883792E-2</c:v>
                </c:pt>
                <c:pt idx="731">
                  <c:v>-9.9889084148335083E-2</c:v>
                </c:pt>
                <c:pt idx="732">
                  <c:v>-9.0368304089992302E-2</c:v>
                </c:pt>
                <c:pt idx="733">
                  <c:v>-8.2035452433636746E-2</c:v>
                </c:pt>
                <c:pt idx="734">
                  <c:v>-7.9933625334567049E-2</c:v>
                </c:pt>
                <c:pt idx="735">
                  <c:v>-6.7524484294647191E-2</c:v>
                </c:pt>
                <c:pt idx="736">
                  <c:v>-6.9254865033324231E-2</c:v>
                </c:pt>
                <c:pt idx="737">
                  <c:v>-5.0643831877312695E-2</c:v>
                </c:pt>
                <c:pt idx="738">
                  <c:v>-5.1077550988507747E-2</c:v>
                </c:pt>
                <c:pt idx="739">
                  <c:v>-3.7066041892705459E-2</c:v>
                </c:pt>
                <c:pt idx="740">
                  <c:v>-5.82305462842021E-2</c:v>
                </c:pt>
                <c:pt idx="741">
                  <c:v>-7.1095598654183134E-2</c:v>
                </c:pt>
                <c:pt idx="742">
                  <c:v>-9.2212123750908481E-2</c:v>
                </c:pt>
                <c:pt idx="743">
                  <c:v>-8.2285145526718284E-2</c:v>
                </c:pt>
                <c:pt idx="744">
                  <c:v>-9.3553865821885518E-2</c:v>
                </c:pt>
                <c:pt idx="745">
                  <c:v>-8.8762585108858372E-2</c:v>
                </c:pt>
                <c:pt idx="746">
                  <c:v>-0.1057541481746278</c:v>
                </c:pt>
                <c:pt idx="747">
                  <c:v>-0.10265146673766268</c:v>
                </c:pt>
                <c:pt idx="748">
                  <c:v>-0.10537864888202353</c:v>
                </c:pt>
                <c:pt idx="749">
                  <c:v>-8.8483327604808815E-2</c:v>
                </c:pt>
                <c:pt idx="750">
                  <c:v>-9.3921951706127715E-2</c:v>
                </c:pt>
                <c:pt idx="751">
                  <c:v>-0.10462815019933336</c:v>
                </c:pt>
                <c:pt idx="752">
                  <c:v>-0.11131185042937308</c:v>
                </c:pt>
                <c:pt idx="753">
                  <c:v>-0.11357848986480323</c:v>
                </c:pt>
                <c:pt idx="754">
                  <c:v>-0.12217746661373885</c:v>
                </c:pt>
                <c:pt idx="755">
                  <c:v>-0.11970042774532952</c:v>
                </c:pt>
                <c:pt idx="756">
                  <c:v>-0.12079328345579154</c:v>
                </c:pt>
                <c:pt idx="757">
                  <c:v>-0.1127249383930069</c:v>
                </c:pt>
                <c:pt idx="758">
                  <c:v>-0.11095548126569199</c:v>
                </c:pt>
                <c:pt idx="759">
                  <c:v>-0.10222550582146761</c:v>
                </c:pt>
                <c:pt idx="760">
                  <c:v>-8.7383947880763313E-2</c:v>
                </c:pt>
                <c:pt idx="761">
                  <c:v>-8.8405593679936723E-2</c:v>
                </c:pt>
                <c:pt idx="762">
                  <c:v>-8.4248093247999534E-2</c:v>
                </c:pt>
                <c:pt idx="763">
                  <c:v>-7.232614556596817E-2</c:v>
                </c:pt>
                <c:pt idx="764">
                  <c:v>-8.0285388322224649E-2</c:v>
                </c:pt>
                <c:pt idx="765">
                  <c:v>-7.4604280558146496E-2</c:v>
                </c:pt>
                <c:pt idx="766">
                  <c:v>-7.1640664100639184E-2</c:v>
                </c:pt>
                <c:pt idx="767">
                  <c:v>-8.4169695458100491E-2</c:v>
                </c:pt>
                <c:pt idx="768">
                  <c:v>-9.4341155569836133E-2</c:v>
                </c:pt>
                <c:pt idx="769">
                  <c:v>-0.10829837017287813</c:v>
                </c:pt>
                <c:pt idx="770">
                  <c:v>-0.11863351179686599</c:v>
                </c:pt>
                <c:pt idx="771">
                  <c:v>-0.11264895576337008</c:v>
                </c:pt>
                <c:pt idx="772">
                  <c:v>-0.11851254154188762</c:v>
                </c:pt>
                <c:pt idx="773">
                  <c:v>-0.12795984075450473</c:v>
                </c:pt>
                <c:pt idx="774">
                  <c:v>-0.12684746335510044</c:v>
                </c:pt>
                <c:pt idx="775">
                  <c:v>-0.14071854580771836</c:v>
                </c:pt>
                <c:pt idx="776">
                  <c:v>-0.14189213799458023</c:v>
                </c:pt>
                <c:pt idx="777">
                  <c:v>-0.14491768194041976</c:v>
                </c:pt>
                <c:pt idx="778">
                  <c:v>-0.14288873260257018</c:v>
                </c:pt>
                <c:pt idx="779">
                  <c:v>-0.14038431555891595</c:v>
                </c:pt>
                <c:pt idx="780">
                  <c:v>-0.14800729257591583</c:v>
                </c:pt>
                <c:pt idx="781">
                  <c:v>-0.14468357917005015</c:v>
                </c:pt>
                <c:pt idx="782">
                  <c:v>-0.13462104509354966</c:v>
                </c:pt>
                <c:pt idx="783">
                  <c:v>-0.12908661543635536</c:v>
                </c:pt>
                <c:pt idx="784">
                  <c:v>-0.13389117095717828</c:v>
                </c:pt>
                <c:pt idx="785">
                  <c:v>-0.13607723536775618</c:v>
                </c:pt>
                <c:pt idx="786">
                  <c:v>-0.14104520247088337</c:v>
                </c:pt>
                <c:pt idx="787">
                  <c:v>-0.14318793066654567</c:v>
                </c:pt>
                <c:pt idx="788">
                  <c:v>-0.15137818353848997</c:v>
                </c:pt>
                <c:pt idx="789">
                  <c:v>-0.14611259758696316</c:v>
                </c:pt>
                <c:pt idx="790">
                  <c:v>-0.1392908464581829</c:v>
                </c:pt>
                <c:pt idx="791">
                  <c:v>-0.11784586221444826</c:v>
                </c:pt>
                <c:pt idx="792">
                  <c:v>-0.1271706147708983</c:v>
                </c:pt>
                <c:pt idx="793">
                  <c:v>-0.10625435655978099</c:v>
                </c:pt>
                <c:pt idx="794">
                  <c:v>-0.1064298212760979</c:v>
                </c:pt>
                <c:pt idx="795">
                  <c:v>-9.5066322052478669E-2</c:v>
                </c:pt>
                <c:pt idx="796">
                  <c:v>-0.10567518595226877</c:v>
                </c:pt>
                <c:pt idx="797">
                  <c:v>-0.10259296631832338</c:v>
                </c:pt>
                <c:pt idx="798">
                  <c:v>-9.0842796277687876E-2</c:v>
                </c:pt>
                <c:pt idx="799">
                  <c:v>-8.7581890640073157E-2</c:v>
                </c:pt>
                <c:pt idx="800">
                  <c:v>-8.90573497087076E-2</c:v>
                </c:pt>
                <c:pt idx="801">
                  <c:v>-8.2033475375346665E-2</c:v>
                </c:pt>
                <c:pt idx="802">
                  <c:v>-7.3941340089618612E-2</c:v>
                </c:pt>
                <c:pt idx="803">
                  <c:v>-5.6337618593342631E-2</c:v>
                </c:pt>
                <c:pt idx="804">
                  <c:v>-5.7197537204071391E-2</c:v>
                </c:pt>
                <c:pt idx="805">
                  <c:v>-5.7113804253016154E-2</c:v>
                </c:pt>
                <c:pt idx="806">
                  <c:v>-5.4417873186442089E-2</c:v>
                </c:pt>
                <c:pt idx="807">
                  <c:v>-5.3890792422462197E-2</c:v>
                </c:pt>
                <c:pt idx="808">
                  <c:v>-5.365991714891083E-2</c:v>
                </c:pt>
                <c:pt idx="809">
                  <c:v>-4.7015474575888616E-2</c:v>
                </c:pt>
                <c:pt idx="810">
                  <c:v>-4.0152933858425111E-2</c:v>
                </c:pt>
                <c:pt idx="811">
                  <c:v>-4.9159568790548946E-2</c:v>
                </c:pt>
                <c:pt idx="812">
                  <c:v>-5.389041571721187E-2</c:v>
                </c:pt>
                <c:pt idx="813">
                  <c:v>-4.95172445252402E-2</c:v>
                </c:pt>
                <c:pt idx="814">
                  <c:v>-3.6514451877323495E-2</c:v>
                </c:pt>
                <c:pt idx="815">
                  <c:v>-3.0445731278199939E-2</c:v>
                </c:pt>
                <c:pt idx="816">
                  <c:v>-2.6490586006000738E-2</c:v>
                </c:pt>
                <c:pt idx="817">
                  <c:v>-2.3774491491227345E-2</c:v>
                </c:pt>
                <c:pt idx="818">
                  <c:v>-2.7612745719427734E-2</c:v>
                </c:pt>
                <c:pt idx="819">
                  <c:v>-3.6084201543345684E-2</c:v>
                </c:pt>
                <c:pt idx="820">
                  <c:v>-4.4046043154980175E-2</c:v>
                </c:pt>
                <c:pt idx="821">
                  <c:v>-4.7838840173330621E-2</c:v>
                </c:pt>
                <c:pt idx="822">
                  <c:v>-5.55777757917858E-2</c:v>
                </c:pt>
                <c:pt idx="823">
                  <c:v>-6.3002646930110484E-2</c:v>
                </c:pt>
                <c:pt idx="824">
                  <c:v>-6.3112368913460504E-2</c:v>
                </c:pt>
                <c:pt idx="825">
                  <c:v>-6.3777752449823533E-2</c:v>
                </c:pt>
                <c:pt idx="826">
                  <c:v>-7.5891242876161336E-2</c:v>
                </c:pt>
                <c:pt idx="827">
                  <c:v>-7.631141788632978E-2</c:v>
                </c:pt>
                <c:pt idx="828">
                  <c:v>-7.2513409016489505E-2</c:v>
                </c:pt>
                <c:pt idx="829">
                  <c:v>-7.247138043796153E-2</c:v>
                </c:pt>
                <c:pt idx="830">
                  <c:v>-6.2024950802560541E-2</c:v>
                </c:pt>
                <c:pt idx="831">
                  <c:v>-5.3817943171061922E-2</c:v>
                </c:pt>
                <c:pt idx="832">
                  <c:v>-3.9118793581707445E-2</c:v>
                </c:pt>
                <c:pt idx="833">
                  <c:v>-4.4067957940725599E-2</c:v>
                </c:pt>
                <c:pt idx="834">
                  <c:v>-5.3229005241142602E-2</c:v>
                </c:pt>
                <c:pt idx="835">
                  <c:v>-5.3765360786920291E-2</c:v>
                </c:pt>
                <c:pt idx="836">
                  <c:v>-5.5818848660454723E-2</c:v>
                </c:pt>
                <c:pt idx="837">
                  <c:v>-4.3330769195286001E-2</c:v>
                </c:pt>
                <c:pt idx="838">
                  <c:v>-3.5148419840666412E-2</c:v>
                </c:pt>
                <c:pt idx="839">
                  <c:v>-3.831615751673656E-2</c:v>
                </c:pt>
                <c:pt idx="840">
                  <c:v>-2.9148317358063114E-2</c:v>
                </c:pt>
                <c:pt idx="841">
                  <c:v>-1.7206346043630583E-2</c:v>
                </c:pt>
                <c:pt idx="842">
                  <c:v>-3.2396823402767616E-2</c:v>
                </c:pt>
                <c:pt idx="843">
                  <c:v>-2.7638078402219879E-2</c:v>
                </c:pt>
                <c:pt idx="844">
                  <c:v>-2.0140667844097071E-2</c:v>
                </c:pt>
                <c:pt idx="845">
                  <c:v>-2.8612369168191321E-2</c:v>
                </c:pt>
                <c:pt idx="846">
                  <c:v>-4.2925289864888971E-2</c:v>
                </c:pt>
                <c:pt idx="847">
                  <c:v>-5.399565835547393E-2</c:v>
                </c:pt>
                <c:pt idx="848">
                  <c:v>-4.4541947637850021E-2</c:v>
                </c:pt>
                <c:pt idx="849">
                  <c:v>-3.639386198580008E-2</c:v>
                </c:pt>
                <c:pt idx="850">
                  <c:v>-4.2338605895430037E-2</c:v>
                </c:pt>
                <c:pt idx="851">
                  <c:v>-4.2884173362093048E-2</c:v>
                </c:pt>
                <c:pt idx="852">
                  <c:v>-5.6162389074099872E-2</c:v>
                </c:pt>
                <c:pt idx="853">
                  <c:v>-6.4679902331367112E-2</c:v>
                </c:pt>
                <c:pt idx="854">
                  <c:v>-7.3060897118868873E-2</c:v>
                </c:pt>
                <c:pt idx="855">
                  <c:v>-6.6587551749230811E-2</c:v>
                </c:pt>
                <c:pt idx="856">
                  <c:v>-6.8747950529593926E-2</c:v>
                </c:pt>
                <c:pt idx="857">
                  <c:v>-6.3854522836933159E-2</c:v>
                </c:pt>
                <c:pt idx="858">
                  <c:v>-6.9439876391622746E-2</c:v>
                </c:pt>
                <c:pt idx="859">
                  <c:v>-6.3159992410923294E-2</c:v>
                </c:pt>
                <c:pt idx="860">
                  <c:v>-7.1967396668372929E-2</c:v>
                </c:pt>
                <c:pt idx="861">
                  <c:v>-7.152232974273065E-2</c:v>
                </c:pt>
                <c:pt idx="862">
                  <c:v>-7.8625075987836412E-2</c:v>
                </c:pt>
                <c:pt idx="863">
                  <c:v>-6.9421841362397818E-2</c:v>
                </c:pt>
                <c:pt idx="864">
                  <c:v>-7.2607633757382439E-2</c:v>
                </c:pt>
                <c:pt idx="865">
                  <c:v>-9.4064736478705391E-2</c:v>
                </c:pt>
                <c:pt idx="866">
                  <c:v>-0.10686972537894224</c:v>
                </c:pt>
                <c:pt idx="867">
                  <c:v>-0.1022348765239246</c:v>
                </c:pt>
                <c:pt idx="868">
                  <c:v>-9.2180135008121722E-2</c:v>
                </c:pt>
                <c:pt idx="869">
                  <c:v>-8.0466465819979849E-2</c:v>
                </c:pt>
                <c:pt idx="870">
                  <c:v>-8.9458626837865207E-2</c:v>
                </c:pt>
                <c:pt idx="871">
                  <c:v>-8.8397505949630806E-2</c:v>
                </c:pt>
                <c:pt idx="872">
                  <c:v>-8.7419797054173798E-2</c:v>
                </c:pt>
                <c:pt idx="873">
                  <c:v>-9.2833967335299139E-2</c:v>
                </c:pt>
                <c:pt idx="874">
                  <c:v>-7.7205314228569577E-2</c:v>
                </c:pt>
                <c:pt idx="875">
                  <c:v>-7.0085175467776706E-2</c:v>
                </c:pt>
                <c:pt idx="876">
                  <c:v>-6.9525325712624597E-2</c:v>
                </c:pt>
                <c:pt idx="877">
                  <c:v>-4.8514189097430216E-2</c:v>
                </c:pt>
                <c:pt idx="878">
                  <c:v>-5.66136076031174E-2</c:v>
                </c:pt>
                <c:pt idx="879">
                  <c:v>-5.8903035996130781E-2</c:v>
                </c:pt>
                <c:pt idx="880">
                  <c:v>-6.2668746912386442E-2</c:v>
                </c:pt>
                <c:pt idx="881">
                  <c:v>-5.0544648839736417E-2</c:v>
                </c:pt>
                <c:pt idx="882">
                  <c:v>-4.9309571741273595E-2</c:v>
                </c:pt>
                <c:pt idx="883">
                  <c:v>-5.2511128105081961E-2</c:v>
                </c:pt>
                <c:pt idx="884">
                  <c:v>-4.372346669709537E-2</c:v>
                </c:pt>
                <c:pt idx="885">
                  <c:v>-3.6024489374485991E-2</c:v>
                </c:pt>
                <c:pt idx="886">
                  <c:v>-3.3555642885591763E-2</c:v>
                </c:pt>
                <c:pt idx="887">
                  <c:v>-1.3897488987458351E-2</c:v>
                </c:pt>
                <c:pt idx="888">
                  <c:v>-2.3604978401520205E-3</c:v>
                </c:pt>
                <c:pt idx="889">
                  <c:v>6.7169722924396158E-3</c:v>
                </c:pt>
                <c:pt idx="890">
                  <c:v>1.0632395577969911E-2</c:v>
                </c:pt>
                <c:pt idx="891">
                  <c:v>1.0307347332694894E-2</c:v>
                </c:pt>
                <c:pt idx="892">
                  <c:v>1.5538142675726174E-2</c:v>
                </c:pt>
                <c:pt idx="893">
                  <c:v>1.5317537173462625E-2</c:v>
                </c:pt>
                <c:pt idx="894">
                  <c:v>2.3923667398765724E-2</c:v>
                </c:pt>
                <c:pt idx="895">
                  <c:v>2.6313132640874093E-2</c:v>
                </c:pt>
                <c:pt idx="896">
                  <c:v>3.2242465163004663E-2</c:v>
                </c:pt>
                <c:pt idx="897">
                  <c:v>3.4586388124897338E-2</c:v>
                </c:pt>
                <c:pt idx="898">
                  <c:v>4.4725957435163721E-2</c:v>
                </c:pt>
                <c:pt idx="899">
                  <c:v>5.9305252535021946E-2</c:v>
                </c:pt>
                <c:pt idx="900">
                  <c:v>5.677423725808195E-2</c:v>
                </c:pt>
                <c:pt idx="901">
                  <c:v>5.4454890399346922E-2</c:v>
                </c:pt>
                <c:pt idx="902">
                  <c:v>3.8930231241581126E-2</c:v>
                </c:pt>
                <c:pt idx="903">
                  <c:v>7.1653821732266643E-2</c:v>
                </c:pt>
                <c:pt idx="904">
                  <c:v>5.9030750870769477E-2</c:v>
                </c:pt>
                <c:pt idx="905">
                  <c:v>5.6479951726484678E-2</c:v>
                </c:pt>
                <c:pt idx="906">
                  <c:v>5.8573456623226328E-2</c:v>
                </c:pt>
                <c:pt idx="907">
                  <c:v>5.4478150445929518E-2</c:v>
                </c:pt>
                <c:pt idx="908">
                  <c:v>4.6346148985747737E-2</c:v>
                </c:pt>
                <c:pt idx="909">
                  <c:v>4.9807541177435688E-2</c:v>
                </c:pt>
                <c:pt idx="910">
                  <c:v>6.7838241137475164E-2</c:v>
                </c:pt>
                <c:pt idx="911">
                  <c:v>6.1455031909182445E-2</c:v>
                </c:pt>
                <c:pt idx="912">
                  <c:v>6.6558728145311497E-2</c:v>
                </c:pt>
                <c:pt idx="913">
                  <c:v>9.2210060560593998E-2</c:v>
                </c:pt>
                <c:pt idx="914">
                  <c:v>0.1090120592732402</c:v>
                </c:pt>
                <c:pt idx="915">
                  <c:v>0.11930893285278787</c:v>
                </c:pt>
                <c:pt idx="916">
                  <c:v>0.10740113652927952</c:v>
                </c:pt>
                <c:pt idx="917">
                  <c:v>9.7536622289243757E-2</c:v>
                </c:pt>
                <c:pt idx="918">
                  <c:v>9.8699918121642805E-2</c:v>
                </c:pt>
                <c:pt idx="919">
                  <c:v>8.2564257670928232E-2</c:v>
                </c:pt>
                <c:pt idx="920">
                  <c:v>8.0005215054825829E-2</c:v>
                </c:pt>
                <c:pt idx="921">
                  <c:v>7.8279835935142206E-2</c:v>
                </c:pt>
                <c:pt idx="922">
                  <c:v>8.4911849856497357E-2</c:v>
                </c:pt>
                <c:pt idx="923">
                  <c:v>9.4756190224885906E-2</c:v>
                </c:pt>
                <c:pt idx="924">
                  <c:v>8.8229789602129793E-2</c:v>
                </c:pt>
                <c:pt idx="925">
                  <c:v>0.1033050052476201</c:v>
                </c:pt>
                <c:pt idx="926">
                  <c:v>0.10329093576987081</c:v>
                </c:pt>
                <c:pt idx="927">
                  <c:v>0.10928256897534383</c:v>
                </c:pt>
                <c:pt idx="928">
                  <c:v>0.13396669836194053</c:v>
                </c:pt>
                <c:pt idx="929">
                  <c:v>0.13746487477456881</c:v>
                </c:pt>
                <c:pt idx="930">
                  <c:v>0.13927853839906446</c:v>
                </c:pt>
                <c:pt idx="931">
                  <c:v>0.1359834236157873</c:v>
                </c:pt>
                <c:pt idx="932">
                  <c:v>0.13498842195917482</c:v>
                </c:pt>
                <c:pt idx="933">
                  <c:v>0.14318743418932778</c:v>
                </c:pt>
                <c:pt idx="934">
                  <c:v>0.13496564614951234</c:v>
                </c:pt>
                <c:pt idx="935">
                  <c:v>0.13615382198882275</c:v>
                </c:pt>
                <c:pt idx="936">
                  <c:v>0.13874480029354497</c:v>
                </c:pt>
                <c:pt idx="937">
                  <c:v>0.12259371186401524</c:v>
                </c:pt>
                <c:pt idx="938">
                  <c:v>0.10256162459264084</c:v>
                </c:pt>
                <c:pt idx="939">
                  <c:v>0.10501565068812169</c:v>
                </c:pt>
                <c:pt idx="940">
                  <c:v>8.4056088586752287E-2</c:v>
                </c:pt>
                <c:pt idx="941">
                  <c:v>9.2934718348952172E-2</c:v>
                </c:pt>
                <c:pt idx="942">
                  <c:v>9.0484546150426004E-2</c:v>
                </c:pt>
                <c:pt idx="943">
                  <c:v>8.4366510503621761E-2</c:v>
                </c:pt>
                <c:pt idx="944">
                  <c:v>5.1052031861923419E-2</c:v>
                </c:pt>
                <c:pt idx="945">
                  <c:v>3.6154580904515843E-2</c:v>
                </c:pt>
                <c:pt idx="946">
                  <c:v>3.7701417429242712E-2</c:v>
                </c:pt>
                <c:pt idx="947">
                  <c:v>3.1388334822871622E-2</c:v>
                </c:pt>
                <c:pt idx="948">
                  <c:v>2.725141037045975E-2</c:v>
                </c:pt>
                <c:pt idx="949">
                  <c:v>2.1475983782353048E-2</c:v>
                </c:pt>
                <c:pt idx="950">
                  <c:v>1.1027926171672586E-2</c:v>
                </c:pt>
                <c:pt idx="951">
                  <c:v>3.8800123526134822E-3</c:v>
                </c:pt>
                <c:pt idx="952">
                  <c:v>1.0738907406135922E-2</c:v>
                </c:pt>
                <c:pt idx="953">
                  <c:v>2.306686807467262E-4</c:v>
                </c:pt>
                <c:pt idx="954">
                  <c:v>-1.3072653370957976E-2</c:v>
                </c:pt>
                <c:pt idx="955">
                  <c:v>-1.3496547770617262E-3</c:v>
                </c:pt>
                <c:pt idx="956">
                  <c:v>-7.2922855615729087E-3</c:v>
                </c:pt>
                <c:pt idx="957">
                  <c:v>-9.4130132129615074E-3</c:v>
                </c:pt>
                <c:pt idx="958">
                  <c:v>-1.9923494561865374E-2</c:v>
                </c:pt>
                <c:pt idx="959">
                  <c:v>-1.8842276722304541E-2</c:v>
                </c:pt>
                <c:pt idx="960">
                  <c:v>-9.3005111703877708E-3</c:v>
                </c:pt>
                <c:pt idx="961">
                  <c:v>-1.5020521798700281E-2</c:v>
                </c:pt>
                <c:pt idx="962">
                  <c:v>-3.0846438005541765E-2</c:v>
                </c:pt>
                <c:pt idx="963">
                  <c:v>-3.3585315248328529E-2</c:v>
                </c:pt>
                <c:pt idx="964">
                  <c:v>-2.3095467695044003E-2</c:v>
                </c:pt>
                <c:pt idx="965">
                  <c:v>-4.134936416274404E-2</c:v>
                </c:pt>
                <c:pt idx="966">
                  <c:v>-7.0479878032285947E-2</c:v>
                </c:pt>
                <c:pt idx="967">
                  <c:v>-6.9411509443428443E-2</c:v>
                </c:pt>
                <c:pt idx="968">
                  <c:v>-6.1928798761799575E-2</c:v>
                </c:pt>
                <c:pt idx="969">
                  <c:v>-5.58948228998698E-2</c:v>
                </c:pt>
                <c:pt idx="970">
                  <c:v>-5.7142721793897788E-2</c:v>
                </c:pt>
                <c:pt idx="971">
                  <c:v>-4.3739755650078704E-2</c:v>
                </c:pt>
                <c:pt idx="972">
                  <c:v>-2.9520847322947463E-2</c:v>
                </c:pt>
                <c:pt idx="973">
                  <c:v>-3.3027480213911886E-2</c:v>
                </c:pt>
                <c:pt idx="974">
                  <c:v>-4.1584192670575226E-2</c:v>
                </c:pt>
                <c:pt idx="975">
                  <c:v>-5.4440247052827351E-2</c:v>
                </c:pt>
                <c:pt idx="976">
                  <c:v>-5.1194564962829703E-2</c:v>
                </c:pt>
                <c:pt idx="977">
                  <c:v>-4.9303065691412407E-2</c:v>
                </c:pt>
                <c:pt idx="978">
                  <c:v>-5.5983818678664199E-2</c:v>
                </c:pt>
                <c:pt idx="979">
                  <c:v>-5.3121235736477534E-2</c:v>
                </c:pt>
                <c:pt idx="980">
                  <c:v>-5.9438042439491912E-2</c:v>
                </c:pt>
                <c:pt idx="981">
                  <c:v>-4.2206660990418365E-2</c:v>
                </c:pt>
                <c:pt idx="982">
                  <c:v>-4.164002524581123E-2</c:v>
                </c:pt>
                <c:pt idx="983">
                  <c:v>-3.6515642398771475E-2</c:v>
                </c:pt>
                <c:pt idx="984">
                  <c:v>-4.2114512899920187E-2</c:v>
                </c:pt>
                <c:pt idx="985">
                  <c:v>-4.9414337538195907E-2</c:v>
                </c:pt>
                <c:pt idx="986">
                  <c:v>-3.8486075096027306E-2</c:v>
                </c:pt>
                <c:pt idx="987">
                  <c:v>-4.0354519910473119E-2</c:v>
                </c:pt>
                <c:pt idx="988">
                  <c:v>-4.1252408462097545E-2</c:v>
                </c:pt>
                <c:pt idx="989">
                  <c:v>-3.8447589230641732E-2</c:v>
                </c:pt>
                <c:pt idx="990">
                  <c:v>-3.8605832458695866E-2</c:v>
                </c:pt>
                <c:pt idx="991">
                  <c:v>-6.4587080680927667E-2</c:v>
                </c:pt>
                <c:pt idx="992">
                  <c:v>-5.8603337116898691E-2</c:v>
                </c:pt>
                <c:pt idx="993">
                  <c:v>-6.8382860194948103E-2</c:v>
                </c:pt>
                <c:pt idx="994">
                  <c:v>-6.7903975836613117E-2</c:v>
                </c:pt>
                <c:pt idx="995">
                  <c:v>-7.3083372668804047E-2</c:v>
                </c:pt>
                <c:pt idx="996">
                  <c:v>-5.9232026998323639E-2</c:v>
                </c:pt>
                <c:pt idx="997">
                  <c:v>-5.2644853088164356E-2</c:v>
                </c:pt>
                <c:pt idx="998">
                  <c:v>-5.5646125043223638E-2</c:v>
                </c:pt>
                <c:pt idx="999">
                  <c:v>-6.7228192717943336E-2</c:v>
                </c:pt>
                <c:pt idx="1000">
                  <c:v>-8.1937412196944837E-2</c:v>
                </c:pt>
                <c:pt idx="1001">
                  <c:v>-6.7442471628346379E-2</c:v>
                </c:pt>
                <c:pt idx="1002">
                  <c:v>-7.6974205723270628E-2</c:v>
                </c:pt>
                <c:pt idx="1003">
                  <c:v>-6.5516387689983913E-2</c:v>
                </c:pt>
                <c:pt idx="1004">
                  <c:v>-8.1779906624764198E-2</c:v>
                </c:pt>
                <c:pt idx="1005">
                  <c:v>-5.8631796851042028E-2</c:v>
                </c:pt>
                <c:pt idx="1006">
                  <c:v>-4.1425274717488914E-2</c:v>
                </c:pt>
                <c:pt idx="1007">
                  <c:v>-2.6026521992335017E-2</c:v>
                </c:pt>
                <c:pt idx="1008">
                  <c:v>-2.3102245093580831E-2</c:v>
                </c:pt>
                <c:pt idx="1009">
                  <c:v>-1.6459999442572593E-2</c:v>
                </c:pt>
                <c:pt idx="1010">
                  <c:v>-2.4928401164648895E-2</c:v>
                </c:pt>
                <c:pt idx="1011">
                  <c:v>-3.1754642568855074E-2</c:v>
                </c:pt>
                <c:pt idx="1012">
                  <c:v>-3.1469337573686751E-2</c:v>
                </c:pt>
                <c:pt idx="1013">
                  <c:v>-2.4382700253848255E-2</c:v>
                </c:pt>
                <c:pt idx="1014">
                  <c:v>-2.4334816991136821E-2</c:v>
                </c:pt>
                <c:pt idx="1015">
                  <c:v>-2.9852495829459702E-2</c:v>
                </c:pt>
                <c:pt idx="1016">
                  <c:v>-1.4504580861098404E-2</c:v>
                </c:pt>
                <c:pt idx="1017">
                  <c:v>7.4568040754829923E-4</c:v>
                </c:pt>
                <c:pt idx="1018">
                  <c:v>-6.1479069047756241E-3</c:v>
                </c:pt>
                <c:pt idx="1019">
                  <c:v>-4.4295861098593292E-3</c:v>
                </c:pt>
                <c:pt idx="1020">
                  <c:v>-4.4449876542574929E-3</c:v>
                </c:pt>
                <c:pt idx="1021">
                  <c:v>3.1784389577491634E-3</c:v>
                </c:pt>
                <c:pt idx="1022">
                  <c:v>-9.6186178208501616E-5</c:v>
                </c:pt>
                <c:pt idx="1023">
                  <c:v>-2.2037468401668869E-3</c:v>
                </c:pt>
                <c:pt idx="1024">
                  <c:v>1.8929339994937955E-2</c:v>
                </c:pt>
                <c:pt idx="1025">
                  <c:v>2.1782878758906721E-2</c:v>
                </c:pt>
                <c:pt idx="1026">
                  <c:v>1.2967115806186591E-2</c:v>
                </c:pt>
                <c:pt idx="1027">
                  <c:v>1.8836390894809041E-2</c:v>
                </c:pt>
                <c:pt idx="1028">
                  <c:v>4.3964165432507807E-2</c:v>
                </c:pt>
                <c:pt idx="1029">
                  <c:v>3.1652336083042965E-2</c:v>
                </c:pt>
                <c:pt idx="1030">
                  <c:v>3.6453165463659065E-2</c:v>
                </c:pt>
                <c:pt idx="1031">
                  <c:v>4.3821764389670337E-2</c:v>
                </c:pt>
                <c:pt idx="1032">
                  <c:v>4.0204945581899798E-2</c:v>
                </c:pt>
                <c:pt idx="1033">
                  <c:v>3.0284991826608598E-2</c:v>
                </c:pt>
                <c:pt idx="1034">
                  <c:v>2.848213471282679E-2</c:v>
                </c:pt>
                <c:pt idx="1035">
                  <c:v>2.1130579373345837E-2</c:v>
                </c:pt>
                <c:pt idx="1036">
                  <c:v>2.9683244276039522E-2</c:v>
                </c:pt>
                <c:pt idx="1037">
                  <c:v>2.9154707469499996E-2</c:v>
                </c:pt>
                <c:pt idx="1038">
                  <c:v>5.0211977326651391E-2</c:v>
                </c:pt>
                <c:pt idx="1039">
                  <c:v>2.5060180460130033E-2</c:v>
                </c:pt>
                <c:pt idx="1040">
                  <c:v>2.1309906967307057E-2</c:v>
                </c:pt>
                <c:pt idx="1041">
                  <c:v>3.2532906843986131E-2</c:v>
                </c:pt>
                <c:pt idx="1042">
                  <c:v>4.6986709860857845E-2</c:v>
                </c:pt>
                <c:pt idx="1043">
                  <c:v>5.8615631617146668E-2</c:v>
                </c:pt>
                <c:pt idx="1044">
                  <c:v>4.1604612860712376E-2</c:v>
                </c:pt>
                <c:pt idx="1045">
                  <c:v>4.0005461444852841E-2</c:v>
                </c:pt>
                <c:pt idx="1046">
                  <c:v>4.5581202235629448E-2</c:v>
                </c:pt>
                <c:pt idx="1047">
                  <c:v>3.8878689594983751E-2</c:v>
                </c:pt>
                <c:pt idx="1048">
                  <c:v>3.1255367447848847E-2</c:v>
                </c:pt>
                <c:pt idx="1049">
                  <c:v>3.2965051053058803E-2</c:v>
                </c:pt>
                <c:pt idx="1050">
                  <c:v>1.5384198617882872E-2</c:v>
                </c:pt>
                <c:pt idx="1051">
                  <c:v>1.7251747470928169E-2</c:v>
                </c:pt>
                <c:pt idx="1052">
                  <c:v>1.2691527925840385E-2</c:v>
                </c:pt>
                <c:pt idx="1053">
                  <c:v>1.420080196460205E-2</c:v>
                </c:pt>
                <c:pt idx="1054">
                  <c:v>3.3214597198671258E-2</c:v>
                </c:pt>
                <c:pt idx="1055">
                  <c:v>3.1551304838629335E-2</c:v>
                </c:pt>
                <c:pt idx="1056">
                  <c:v>3.4787617057883358E-2</c:v>
                </c:pt>
                <c:pt idx="1057">
                  <c:v>2.3707670498857469E-2</c:v>
                </c:pt>
                <c:pt idx="1058">
                  <c:v>8.0225211219100423E-3</c:v>
                </c:pt>
                <c:pt idx="1059">
                  <c:v>1.0317333665562867E-2</c:v>
                </c:pt>
                <c:pt idx="1060">
                  <c:v>6.0381325889100612E-3</c:v>
                </c:pt>
                <c:pt idx="1061">
                  <c:v>2.086829538517132E-2</c:v>
                </c:pt>
                <c:pt idx="1062">
                  <c:v>1.2993154031124554E-2</c:v>
                </c:pt>
                <c:pt idx="1063">
                  <c:v>2.976896147812047E-2</c:v>
                </c:pt>
                <c:pt idx="1064">
                  <c:v>3.9426727766161074E-2</c:v>
                </c:pt>
                <c:pt idx="1065">
                  <c:v>4.1088589999154879E-2</c:v>
                </c:pt>
                <c:pt idx="1066">
                  <c:v>4.8104708531969687E-2</c:v>
                </c:pt>
                <c:pt idx="1067">
                  <c:v>7.5312816519854886E-2</c:v>
                </c:pt>
                <c:pt idx="1068">
                  <c:v>5.9348140609998712E-2</c:v>
                </c:pt>
                <c:pt idx="1069">
                  <c:v>5.1016050628832188E-2</c:v>
                </c:pt>
                <c:pt idx="1070">
                  <c:v>6.3011663788176353E-2</c:v>
                </c:pt>
                <c:pt idx="1071">
                  <c:v>7.2006018859886334E-2</c:v>
                </c:pt>
                <c:pt idx="1072">
                  <c:v>6.5690435209493359E-2</c:v>
                </c:pt>
                <c:pt idx="1073">
                  <c:v>8.1504127552613825E-2</c:v>
                </c:pt>
                <c:pt idx="1074">
                  <c:v>9.1037297319249477E-2</c:v>
                </c:pt>
                <c:pt idx="1075">
                  <c:v>9.8611879926088886E-2</c:v>
                </c:pt>
                <c:pt idx="1076">
                  <c:v>9.3196448595008086E-2</c:v>
                </c:pt>
                <c:pt idx="1077">
                  <c:v>8.8512889165262676E-2</c:v>
                </c:pt>
                <c:pt idx="1078">
                  <c:v>7.4386476985295769E-2</c:v>
                </c:pt>
                <c:pt idx="1079">
                  <c:v>7.0795156423895333E-2</c:v>
                </c:pt>
                <c:pt idx="1080">
                  <c:v>6.850564006601978E-2</c:v>
                </c:pt>
                <c:pt idx="1081">
                  <c:v>5.3953644060731776E-2</c:v>
                </c:pt>
                <c:pt idx="1082">
                  <c:v>5.1992402125500714E-2</c:v>
                </c:pt>
                <c:pt idx="1083">
                  <c:v>6.4092455091175893E-2</c:v>
                </c:pt>
                <c:pt idx="1084">
                  <c:v>6.2041869835780528E-2</c:v>
                </c:pt>
                <c:pt idx="1085">
                  <c:v>5.8397598034553466E-2</c:v>
                </c:pt>
                <c:pt idx="1086">
                  <c:v>5.1400783271278616E-2</c:v>
                </c:pt>
                <c:pt idx="1087">
                  <c:v>4.4879588336486975E-2</c:v>
                </c:pt>
                <c:pt idx="1088">
                  <c:v>4.9157977743822912E-2</c:v>
                </c:pt>
                <c:pt idx="1089">
                  <c:v>4.8463383530392257E-2</c:v>
                </c:pt>
                <c:pt idx="1090">
                  <c:v>4.1420690959242501E-2</c:v>
                </c:pt>
                <c:pt idx="1091">
                  <c:v>3.062903401499617E-2</c:v>
                </c:pt>
                <c:pt idx="1092">
                  <c:v>1.9434586992452374E-2</c:v>
                </c:pt>
                <c:pt idx="1093">
                  <c:v>2.047746236557324E-2</c:v>
                </c:pt>
                <c:pt idx="1094">
                  <c:v>1.1575276807372914E-2</c:v>
                </c:pt>
                <c:pt idx="1095">
                  <c:v>2.3408328132904943E-2</c:v>
                </c:pt>
                <c:pt idx="1096">
                  <c:v>1.4499735140857339E-2</c:v>
                </c:pt>
                <c:pt idx="1097">
                  <c:v>-7.6189501880096211E-3</c:v>
                </c:pt>
                <c:pt idx="1098">
                  <c:v>-1.1316692099467951E-2</c:v>
                </c:pt>
                <c:pt idx="1099">
                  <c:v>-5.9221469941956872E-3</c:v>
                </c:pt>
                <c:pt idx="1100">
                  <c:v>1.4845365955917789E-2</c:v>
                </c:pt>
                <c:pt idx="1101">
                  <c:v>2.5195301556358185E-2</c:v>
                </c:pt>
                <c:pt idx="1102">
                  <c:v>4.7156657427563919E-2</c:v>
                </c:pt>
                <c:pt idx="1103">
                  <c:v>3.6697625779198884E-2</c:v>
                </c:pt>
                <c:pt idx="1104">
                  <c:v>4.3033451334317574E-2</c:v>
                </c:pt>
                <c:pt idx="1105">
                  <c:v>3.355839399302063E-3</c:v>
                </c:pt>
                <c:pt idx="1106">
                  <c:v>-4.81398095217489E-3</c:v>
                </c:pt>
                <c:pt idx="1107">
                  <c:v>-2.0353022936810961E-3</c:v>
                </c:pt>
                <c:pt idx="1108">
                  <c:v>1.3136063506834494E-2</c:v>
                </c:pt>
                <c:pt idx="1109">
                  <c:v>3.6745207052042428E-3</c:v>
                </c:pt>
                <c:pt idx="1110">
                  <c:v>3.5072995252770189E-2</c:v>
                </c:pt>
                <c:pt idx="1111">
                  <c:v>4.851690903648942E-2</c:v>
                </c:pt>
                <c:pt idx="1112">
                  <c:v>4.7499734522099546E-2</c:v>
                </c:pt>
                <c:pt idx="1113">
                  <c:v>8.0496977411324E-2</c:v>
                </c:pt>
                <c:pt idx="1114">
                  <c:v>5.9428941010021274E-2</c:v>
                </c:pt>
                <c:pt idx="1115">
                  <c:v>4.6208364584842565E-2</c:v>
                </c:pt>
                <c:pt idx="1116">
                  <c:v>4.1101451075431283E-2</c:v>
                </c:pt>
                <c:pt idx="1117">
                  <c:v>6.4087654177285902E-2</c:v>
                </c:pt>
                <c:pt idx="1118">
                  <c:v>5.5498855413227188E-2</c:v>
                </c:pt>
                <c:pt idx="1119">
                  <c:v>4.9644988720463301E-2</c:v>
                </c:pt>
                <c:pt idx="1120">
                  <c:v>4.2873466624343104E-2</c:v>
                </c:pt>
                <c:pt idx="1121">
                  <c:v>5.4496284177725229E-2</c:v>
                </c:pt>
                <c:pt idx="1122">
                  <c:v>4.4570544497330555E-2</c:v>
                </c:pt>
                <c:pt idx="1123">
                  <c:v>5.2223434853599926E-2</c:v>
                </c:pt>
                <c:pt idx="1124">
                  <c:v>4.7926319050378474E-2</c:v>
                </c:pt>
                <c:pt idx="1125">
                  <c:v>5.3932827077493029E-2</c:v>
                </c:pt>
                <c:pt idx="1126">
                  <c:v>4.3551370652409549E-2</c:v>
                </c:pt>
                <c:pt idx="1127">
                  <c:v>1.7906731659187214E-2</c:v>
                </c:pt>
                <c:pt idx="1128">
                  <c:v>5.0640305110855044E-2</c:v>
                </c:pt>
                <c:pt idx="1129">
                  <c:v>4.6368317898157763E-2</c:v>
                </c:pt>
                <c:pt idx="1130">
                  <c:v>2.85668540719759E-2</c:v>
                </c:pt>
                <c:pt idx="1131">
                  <c:v>2.1790898757442001E-2</c:v>
                </c:pt>
                <c:pt idx="1132">
                  <c:v>2.2258457147157351E-2</c:v>
                </c:pt>
                <c:pt idx="1133">
                  <c:v>9.822744443299225E-3</c:v>
                </c:pt>
                <c:pt idx="1134">
                  <c:v>8.4345155313227949E-3</c:v>
                </c:pt>
                <c:pt idx="1135">
                  <c:v>1.9500420860432133E-3</c:v>
                </c:pt>
                <c:pt idx="1136">
                  <c:v>-3.4601320134477476E-3</c:v>
                </c:pt>
                <c:pt idx="1137">
                  <c:v>-9.8151967716414434E-3</c:v>
                </c:pt>
                <c:pt idx="1138">
                  <c:v>-8.4695140104389388E-3</c:v>
                </c:pt>
                <c:pt idx="1139">
                  <c:v>6.9083615983933644E-3</c:v>
                </c:pt>
                <c:pt idx="1140">
                  <c:v>3.2354195620943216E-2</c:v>
                </c:pt>
                <c:pt idx="1141">
                  <c:v>4.8741948955296266E-2</c:v>
                </c:pt>
                <c:pt idx="1142">
                  <c:v>4.0464864190209893E-2</c:v>
                </c:pt>
                <c:pt idx="1143">
                  <c:v>4.6298779620343122E-2</c:v>
                </c:pt>
                <c:pt idx="1144">
                  <c:v>4.8219374873747389E-2</c:v>
                </c:pt>
                <c:pt idx="1145">
                  <c:v>5.5902679698857316E-2</c:v>
                </c:pt>
                <c:pt idx="1146">
                  <c:v>5.7548324253712702E-2</c:v>
                </c:pt>
                <c:pt idx="1147">
                  <c:v>6.548378841217839E-2</c:v>
                </c:pt>
                <c:pt idx="1148">
                  <c:v>8.2348010135536276E-2</c:v>
                </c:pt>
                <c:pt idx="1149">
                  <c:v>9.1607834194826099E-2</c:v>
                </c:pt>
                <c:pt idx="1150">
                  <c:v>7.3211715132630584E-2</c:v>
                </c:pt>
                <c:pt idx="1151">
                  <c:v>5.3924271180382899E-2</c:v>
                </c:pt>
                <c:pt idx="1152">
                  <c:v>6.5604227813988336E-2</c:v>
                </c:pt>
                <c:pt idx="1153">
                  <c:v>8.22580132575641E-2</c:v>
                </c:pt>
                <c:pt idx="1154">
                  <c:v>0.10280906262276712</c:v>
                </c:pt>
                <c:pt idx="1155">
                  <c:v>0.1242347819124312</c:v>
                </c:pt>
                <c:pt idx="1156">
                  <c:v>0.11313949452985095</c:v>
                </c:pt>
                <c:pt idx="1157">
                  <c:v>0.11228430394149025</c:v>
                </c:pt>
                <c:pt idx="1158">
                  <c:v>8.8237781993206088E-2</c:v>
                </c:pt>
                <c:pt idx="1159">
                  <c:v>8.8785583182204864E-2</c:v>
                </c:pt>
                <c:pt idx="1160">
                  <c:v>0.10075134017001264</c:v>
                </c:pt>
                <c:pt idx="1161">
                  <c:v>9.9465567057974491E-2</c:v>
                </c:pt>
                <c:pt idx="1162">
                  <c:v>8.4896834279081901E-2</c:v>
                </c:pt>
                <c:pt idx="1163">
                  <c:v>8.2234845290691583E-2</c:v>
                </c:pt>
                <c:pt idx="1164">
                  <c:v>6.3677771214262879E-2</c:v>
                </c:pt>
                <c:pt idx="1165">
                  <c:v>5.7678866770032089E-2</c:v>
                </c:pt>
                <c:pt idx="1166">
                  <c:v>8.3240604130373264E-2</c:v>
                </c:pt>
                <c:pt idx="1167">
                  <c:v>8.7413757010787796E-2</c:v>
                </c:pt>
                <c:pt idx="1168">
                  <c:v>0.11888148646705843</c:v>
                </c:pt>
                <c:pt idx="1169">
                  <c:v>0.12603635220051834</c:v>
                </c:pt>
                <c:pt idx="1170">
                  <c:v>0.12577384170975736</c:v>
                </c:pt>
                <c:pt idx="1171">
                  <c:v>0.11383055728664693</c:v>
                </c:pt>
                <c:pt idx="1172">
                  <c:v>0.12195233455230192</c:v>
                </c:pt>
                <c:pt idx="1173">
                  <c:v>0.11339697477981514</c:v>
                </c:pt>
                <c:pt idx="1174">
                  <c:v>9.4159464645529045E-2</c:v>
                </c:pt>
                <c:pt idx="1175">
                  <c:v>8.7644724464644108E-2</c:v>
                </c:pt>
                <c:pt idx="1176">
                  <c:v>9.9779365187473212E-2</c:v>
                </c:pt>
                <c:pt idx="1177">
                  <c:v>0.10697878522624626</c:v>
                </c:pt>
                <c:pt idx="1178">
                  <c:v>0.1079763703254959</c:v>
                </c:pt>
                <c:pt idx="1179">
                  <c:v>0.10997162237714653</c:v>
                </c:pt>
                <c:pt idx="1180">
                  <c:v>8.0433286744867605E-2</c:v>
                </c:pt>
                <c:pt idx="1181">
                  <c:v>6.6113953080800814E-2</c:v>
                </c:pt>
                <c:pt idx="1182">
                  <c:v>7.6671998313170064E-2</c:v>
                </c:pt>
                <c:pt idx="1183">
                  <c:v>7.2451809188220917E-2</c:v>
                </c:pt>
                <c:pt idx="1184">
                  <c:v>8.7365792382722018E-2</c:v>
                </c:pt>
                <c:pt idx="1185">
                  <c:v>6.7012561547244998E-2</c:v>
                </c:pt>
                <c:pt idx="1186">
                  <c:v>8.4067349524975521E-2</c:v>
                </c:pt>
                <c:pt idx="1187">
                  <c:v>7.3186306007613888E-2</c:v>
                </c:pt>
                <c:pt idx="1188">
                  <c:v>6.5595943225147169E-2</c:v>
                </c:pt>
                <c:pt idx="1189">
                  <c:v>7.9457150508232433E-2</c:v>
                </c:pt>
                <c:pt idx="1190">
                  <c:v>7.2345799756085682E-2</c:v>
                </c:pt>
                <c:pt idx="1191">
                  <c:v>3.3386390247286624E-2</c:v>
                </c:pt>
                <c:pt idx="1192">
                  <c:v>5.6014477275141417E-3</c:v>
                </c:pt>
                <c:pt idx="1193">
                  <c:v>1.090139022565273E-2</c:v>
                </c:pt>
                <c:pt idx="1194">
                  <c:v>7.6863766671944056E-3</c:v>
                </c:pt>
                <c:pt idx="1195">
                  <c:v>2.08829448275758E-2</c:v>
                </c:pt>
                <c:pt idx="1196">
                  <c:v>2.7627241811496006E-2</c:v>
                </c:pt>
                <c:pt idx="1197">
                  <c:v>2.9098032516044592E-2</c:v>
                </c:pt>
                <c:pt idx="1198">
                  <c:v>1.1621641022197204E-2</c:v>
                </c:pt>
                <c:pt idx="1199">
                  <c:v>-1.0521574757023422E-2</c:v>
                </c:pt>
                <c:pt idx="1200">
                  <c:v>-2.268271207407202E-2</c:v>
                </c:pt>
                <c:pt idx="1201">
                  <c:v>-2.4960592269934301E-2</c:v>
                </c:pt>
                <c:pt idx="1202">
                  <c:v>-2.5667085539299639E-2</c:v>
                </c:pt>
                <c:pt idx="1203">
                  <c:v>-4.2697661913654317E-2</c:v>
                </c:pt>
                <c:pt idx="1204">
                  <c:v>-6.250169520927118E-2</c:v>
                </c:pt>
                <c:pt idx="1205">
                  <c:v>-7.9212781434868651E-2</c:v>
                </c:pt>
                <c:pt idx="1206">
                  <c:v>-8.9832689995442028E-2</c:v>
                </c:pt>
                <c:pt idx="1207">
                  <c:v>-8.585697440034068E-2</c:v>
                </c:pt>
                <c:pt idx="1208">
                  <c:v>-7.8993393979062132E-2</c:v>
                </c:pt>
                <c:pt idx="1209">
                  <c:v>-7.9989874117161186E-2</c:v>
                </c:pt>
                <c:pt idx="1210">
                  <c:v>-7.0004497953597533E-2</c:v>
                </c:pt>
                <c:pt idx="1211">
                  <c:v>-8.0889122853984752E-2</c:v>
                </c:pt>
                <c:pt idx="1212">
                  <c:v>-9.3277295418919381E-2</c:v>
                </c:pt>
                <c:pt idx="1213">
                  <c:v>-0.12038253832340473</c:v>
                </c:pt>
                <c:pt idx="1214">
                  <c:v>-0.11899370024981193</c:v>
                </c:pt>
                <c:pt idx="1215">
                  <c:v>-0.12752023627123732</c:v>
                </c:pt>
                <c:pt idx="1216">
                  <c:v>-0.14374792504059786</c:v>
                </c:pt>
                <c:pt idx="1217">
                  <c:v>-0.1394157714285571</c:v>
                </c:pt>
                <c:pt idx="1218">
                  <c:v>-0.14714406383412371</c:v>
                </c:pt>
                <c:pt idx="1219">
                  <c:v>-0.15759161201103022</c:v>
                </c:pt>
                <c:pt idx="1220">
                  <c:v>-0.14318276105914474</c:v>
                </c:pt>
                <c:pt idx="1221">
                  <c:v>-0.15179740045318746</c:v>
                </c:pt>
                <c:pt idx="1222">
                  <c:v>-0.14900707077814146</c:v>
                </c:pt>
                <c:pt idx="1223">
                  <c:v>-0.13586571990921037</c:v>
                </c:pt>
                <c:pt idx="1224">
                  <c:v>-0.13312239578396834</c:v>
                </c:pt>
                <c:pt idx="1225">
                  <c:v>-0.12623953041646829</c:v>
                </c:pt>
                <c:pt idx="1226">
                  <c:v>-0.14366556467199487</c:v>
                </c:pt>
                <c:pt idx="1227">
                  <c:v>-0.12580268734878908</c:v>
                </c:pt>
                <c:pt idx="1228">
                  <c:v>-0.12404828592305883</c:v>
                </c:pt>
                <c:pt idx="1229">
                  <c:v>-0.12865438737133272</c:v>
                </c:pt>
                <c:pt idx="1230">
                  <c:v>-0.14326055799447102</c:v>
                </c:pt>
                <c:pt idx="1231">
                  <c:v>-0.15020812957587848</c:v>
                </c:pt>
                <c:pt idx="1232">
                  <c:v>-0.14792210109362358</c:v>
                </c:pt>
                <c:pt idx="1233">
                  <c:v>-0.13371730771737178</c:v>
                </c:pt>
                <c:pt idx="1234">
                  <c:v>-0.13856450138374432</c:v>
                </c:pt>
                <c:pt idx="1235">
                  <c:v>-0.13996451012287914</c:v>
                </c:pt>
                <c:pt idx="1236">
                  <c:v>-0.1354929524425571</c:v>
                </c:pt>
                <c:pt idx="1237">
                  <c:v>-0.13781131555532855</c:v>
                </c:pt>
                <c:pt idx="1238">
                  <c:v>-0.16011200974855655</c:v>
                </c:pt>
                <c:pt idx="1239">
                  <c:v>-0.16266825321883305</c:v>
                </c:pt>
                <c:pt idx="1240">
                  <c:v>-0.15340612479781202</c:v>
                </c:pt>
                <c:pt idx="1241">
                  <c:v>-0.14306168942340414</c:v>
                </c:pt>
                <c:pt idx="1242">
                  <c:v>-0.14575612797041493</c:v>
                </c:pt>
                <c:pt idx="1243">
                  <c:v>-0.13319742789727551</c:v>
                </c:pt>
                <c:pt idx="1244">
                  <c:v>-0.12359472852893238</c:v>
                </c:pt>
                <c:pt idx="1245">
                  <c:v>-0.12230182891440611</c:v>
                </c:pt>
                <c:pt idx="1246">
                  <c:v>-0.11532236954411756</c:v>
                </c:pt>
                <c:pt idx="1247">
                  <c:v>-0.13211051547458774</c:v>
                </c:pt>
                <c:pt idx="1248">
                  <c:v>-0.11542280494024759</c:v>
                </c:pt>
                <c:pt idx="1249">
                  <c:v>-0.12275982977930078</c:v>
                </c:pt>
                <c:pt idx="1250">
                  <c:v>-0.14064369293250267</c:v>
                </c:pt>
                <c:pt idx="1251">
                  <c:v>-0.13531555413147744</c:v>
                </c:pt>
                <c:pt idx="1252">
                  <c:v>-0.1369953742108051</c:v>
                </c:pt>
                <c:pt idx="1253">
                  <c:v>-0.12782738175483299</c:v>
                </c:pt>
                <c:pt idx="1254">
                  <c:v>-0.11448201703188821</c:v>
                </c:pt>
                <c:pt idx="1255">
                  <c:v>-9.2668988323253765E-2</c:v>
                </c:pt>
                <c:pt idx="1256">
                  <c:v>-8.4604508736176531E-2</c:v>
                </c:pt>
                <c:pt idx="1257">
                  <c:v>-6.9885093692544809E-2</c:v>
                </c:pt>
                <c:pt idx="1258">
                  <c:v>-6.6614956976240647E-2</c:v>
                </c:pt>
                <c:pt idx="1259">
                  <c:v>-6.62215737920544E-2</c:v>
                </c:pt>
                <c:pt idx="1260">
                  <c:v>-6.8369771077049779E-2</c:v>
                </c:pt>
                <c:pt idx="1261">
                  <c:v>-5.6398818828876651E-2</c:v>
                </c:pt>
                <c:pt idx="1262">
                  <c:v>-5.3411142427646663E-2</c:v>
                </c:pt>
                <c:pt idx="1263">
                  <c:v>-4.0473955892988078E-2</c:v>
                </c:pt>
                <c:pt idx="1264">
                  <c:v>-3.5547697910494391E-2</c:v>
                </c:pt>
                <c:pt idx="1265">
                  <c:v>-4.1591694120198142E-2</c:v>
                </c:pt>
                <c:pt idx="1266">
                  <c:v>-4.0657211171804097E-2</c:v>
                </c:pt>
                <c:pt idx="1267">
                  <c:v>-3.5343573582074517E-2</c:v>
                </c:pt>
                <c:pt idx="1268">
                  <c:v>-3.8022451758633391E-2</c:v>
                </c:pt>
                <c:pt idx="1269">
                  <c:v>-4.5521121287849353E-2</c:v>
                </c:pt>
                <c:pt idx="1270">
                  <c:v>-2.6326500778184325E-2</c:v>
                </c:pt>
                <c:pt idx="1271">
                  <c:v>-3.579950180545699E-2</c:v>
                </c:pt>
                <c:pt idx="1272">
                  <c:v>-3.9302419423168256E-2</c:v>
                </c:pt>
                <c:pt idx="1273">
                  <c:v>-4.7591497421928142E-2</c:v>
                </c:pt>
                <c:pt idx="1274">
                  <c:v>-4.7267876298413891E-2</c:v>
                </c:pt>
                <c:pt idx="1275">
                  <c:v>-5.2792499383118252E-2</c:v>
                </c:pt>
                <c:pt idx="1276">
                  <c:v>-3.0472478442893913E-2</c:v>
                </c:pt>
                <c:pt idx="1277">
                  <c:v>-2.13867205070426E-2</c:v>
                </c:pt>
                <c:pt idx="1278">
                  <c:v>-1.8648364067638257E-3</c:v>
                </c:pt>
                <c:pt idx="1279">
                  <c:v>7.1398502936326214E-3</c:v>
                </c:pt>
                <c:pt idx="1280">
                  <c:v>-6.972197357577592E-3</c:v>
                </c:pt>
                <c:pt idx="1281">
                  <c:v>4.913871911155443E-3</c:v>
                </c:pt>
                <c:pt idx="1282">
                  <c:v>9.8883282494632851E-5</c:v>
                </c:pt>
                <c:pt idx="1283">
                  <c:v>1.0908817989812469E-2</c:v>
                </c:pt>
                <c:pt idx="1284">
                  <c:v>2.2062803038992662E-2</c:v>
                </c:pt>
                <c:pt idx="1285">
                  <c:v>3.4920298854328236E-2</c:v>
                </c:pt>
                <c:pt idx="1286">
                  <c:v>2.0262902776852831E-2</c:v>
                </c:pt>
                <c:pt idx="1287">
                  <c:v>2.5096713312687591E-2</c:v>
                </c:pt>
                <c:pt idx="1288">
                  <c:v>1.9380057099431802E-2</c:v>
                </c:pt>
                <c:pt idx="1289">
                  <c:v>3.4485265489664352E-2</c:v>
                </c:pt>
                <c:pt idx="1290">
                  <c:v>9.8556668684763871E-3</c:v>
                </c:pt>
                <c:pt idx="1291">
                  <c:v>2.0004889257018821E-2</c:v>
                </c:pt>
                <c:pt idx="1292">
                  <c:v>1.5955520406599089E-2</c:v>
                </c:pt>
                <c:pt idx="1293">
                  <c:v>2.0786666720870928E-2</c:v>
                </c:pt>
                <c:pt idx="1294">
                  <c:v>1.6726741720365146E-2</c:v>
                </c:pt>
                <c:pt idx="1295">
                  <c:v>3.9883546664569725E-3</c:v>
                </c:pt>
                <c:pt idx="1296">
                  <c:v>-4.7687668932298033E-3</c:v>
                </c:pt>
                <c:pt idx="1297">
                  <c:v>1.0853457037384606E-2</c:v>
                </c:pt>
                <c:pt idx="1298">
                  <c:v>8.3985528081471639E-3</c:v>
                </c:pt>
                <c:pt idx="1299">
                  <c:v>9.7052614060055831E-3</c:v>
                </c:pt>
                <c:pt idx="1300">
                  <c:v>2.4322004383513507E-2</c:v>
                </c:pt>
                <c:pt idx="1301">
                  <c:v>4.5479936828414891E-2</c:v>
                </c:pt>
                <c:pt idx="1302">
                  <c:v>5.1581392935047932E-2</c:v>
                </c:pt>
                <c:pt idx="1303">
                  <c:v>3.713993278932759E-2</c:v>
                </c:pt>
                <c:pt idx="1304">
                  <c:v>2.2794078932989681E-2</c:v>
                </c:pt>
                <c:pt idx="1305">
                  <c:v>1.868339876891123E-2</c:v>
                </c:pt>
                <c:pt idx="1306">
                  <c:v>1.272318948304263E-2</c:v>
                </c:pt>
                <c:pt idx="1307">
                  <c:v>1.0656670178060601E-2</c:v>
                </c:pt>
                <c:pt idx="1308">
                  <c:v>9.456549840782591E-3</c:v>
                </c:pt>
                <c:pt idx="1309">
                  <c:v>1.4024040511692037E-2</c:v>
                </c:pt>
                <c:pt idx="1310">
                  <c:v>1.4245007729808634E-2</c:v>
                </c:pt>
                <c:pt idx="1311">
                  <c:v>-5.0369264468392849E-3</c:v>
                </c:pt>
                <c:pt idx="1312">
                  <c:v>-1.1876487366696775E-2</c:v>
                </c:pt>
                <c:pt idx="1313">
                  <c:v>6.3058204791748285E-3</c:v>
                </c:pt>
                <c:pt idx="1314">
                  <c:v>3.9864603712793656E-3</c:v>
                </c:pt>
                <c:pt idx="1315">
                  <c:v>3.9014689433940486E-3</c:v>
                </c:pt>
                <c:pt idx="1316">
                  <c:v>9.3037850165100799E-3</c:v>
                </c:pt>
                <c:pt idx="1317">
                  <c:v>1.8189147872713196E-2</c:v>
                </c:pt>
                <c:pt idx="1318">
                  <c:v>1.9893571830723156E-2</c:v>
                </c:pt>
                <c:pt idx="1319">
                  <c:v>1.4827104384314227E-2</c:v>
                </c:pt>
                <c:pt idx="1320">
                  <c:v>4.9428319601947379E-3</c:v>
                </c:pt>
                <c:pt idx="1321">
                  <c:v>1.081006742162427E-2</c:v>
                </c:pt>
                <c:pt idx="1322">
                  <c:v>-9.5065004254274443E-3</c:v>
                </c:pt>
                <c:pt idx="1323">
                  <c:v>-1.4978819706317537E-2</c:v>
                </c:pt>
                <c:pt idx="1324">
                  <c:v>-1.2192858957199015E-2</c:v>
                </c:pt>
                <c:pt idx="1325">
                  <c:v>-6.6607335761857955E-3</c:v>
                </c:pt>
                <c:pt idx="1326">
                  <c:v>-7.1479915478389611E-3</c:v>
                </c:pt>
                <c:pt idx="1327">
                  <c:v>-3.4241189310487696E-3</c:v>
                </c:pt>
                <c:pt idx="1328">
                  <c:v>-1.765133275218167E-2</c:v>
                </c:pt>
                <c:pt idx="1329">
                  <c:v>-2.7644389746917741E-2</c:v>
                </c:pt>
                <c:pt idx="1330">
                  <c:v>-4.640171318104358E-2</c:v>
                </c:pt>
                <c:pt idx="1331">
                  <c:v>-3.8515701215439679E-2</c:v>
                </c:pt>
                <c:pt idx="1332">
                  <c:v>-2.8590726412416445E-2</c:v>
                </c:pt>
                <c:pt idx="1333">
                  <c:v>-1.6093897837049287E-2</c:v>
                </c:pt>
                <c:pt idx="1334">
                  <c:v>9.0406847954511704E-3</c:v>
                </c:pt>
                <c:pt idx="1335">
                  <c:v>-6.9836973162834548E-3</c:v>
                </c:pt>
                <c:pt idx="1336">
                  <c:v>-9.9555601625319623E-3</c:v>
                </c:pt>
                <c:pt idx="1337">
                  <c:v>-1.5518121205754687E-2</c:v>
                </c:pt>
                <c:pt idx="1338">
                  <c:v>-7.3328732435186117E-3</c:v>
                </c:pt>
                <c:pt idx="1339">
                  <c:v>2.9792480950994182E-3</c:v>
                </c:pt>
                <c:pt idx="1340">
                  <c:v>-5.9362863180071335E-3</c:v>
                </c:pt>
                <c:pt idx="1341">
                  <c:v>-2.016229890940624E-2</c:v>
                </c:pt>
                <c:pt idx="1342">
                  <c:v>-3.3341434415715465E-2</c:v>
                </c:pt>
                <c:pt idx="1343">
                  <c:v>-1.5269819466882883E-2</c:v>
                </c:pt>
                <c:pt idx="1344">
                  <c:v>-2.3890848947398124E-2</c:v>
                </c:pt>
                <c:pt idx="1345">
                  <c:v>-1.3415614423557876E-2</c:v>
                </c:pt>
                <c:pt idx="1346">
                  <c:v>-3.137172985753689E-2</c:v>
                </c:pt>
                <c:pt idx="1347">
                  <c:v>-2.6025846220606663E-2</c:v>
                </c:pt>
                <c:pt idx="1348">
                  <c:v>-4.4095549082502683E-2</c:v>
                </c:pt>
                <c:pt idx="1349">
                  <c:v>-4.0141420645822157E-2</c:v>
                </c:pt>
                <c:pt idx="1350">
                  <c:v>-5.7100471456085322E-2</c:v>
                </c:pt>
                <c:pt idx="1351">
                  <c:v>-4.7265503147604471E-2</c:v>
                </c:pt>
                <c:pt idx="1352">
                  <c:v>-4.6816808352514894E-2</c:v>
                </c:pt>
                <c:pt idx="1353">
                  <c:v>-3.8052685086925386E-2</c:v>
                </c:pt>
                <c:pt idx="1354">
                  <c:v>-5.3993030797390484E-2</c:v>
                </c:pt>
                <c:pt idx="1355">
                  <c:v>-6.5039699603659407E-2</c:v>
                </c:pt>
                <c:pt idx="1356">
                  <c:v>-7.3154182446261817E-2</c:v>
                </c:pt>
                <c:pt idx="1357">
                  <c:v>-3.9829047327208378E-2</c:v>
                </c:pt>
                <c:pt idx="1358">
                  <c:v>-4.1047459598278824E-2</c:v>
                </c:pt>
                <c:pt idx="1359">
                  <c:v>-4.1793385609511291E-2</c:v>
                </c:pt>
                <c:pt idx="1360">
                  <c:v>-7.1748858158660056E-2</c:v>
                </c:pt>
                <c:pt idx="1361">
                  <c:v>-6.2220780796517161E-2</c:v>
                </c:pt>
                <c:pt idx="1362">
                  <c:v>-6.4449783217092493E-2</c:v>
                </c:pt>
                <c:pt idx="1363">
                  <c:v>-5.5813254712733351E-2</c:v>
                </c:pt>
                <c:pt idx="1364">
                  <c:v>-7.1385137596124304E-2</c:v>
                </c:pt>
                <c:pt idx="1365">
                  <c:v>-9.4825850739923889E-2</c:v>
                </c:pt>
                <c:pt idx="1366">
                  <c:v>-8.544943678310335E-2</c:v>
                </c:pt>
                <c:pt idx="1367">
                  <c:v>-8.2315591397456145E-2</c:v>
                </c:pt>
                <c:pt idx="1368">
                  <c:v>-7.8788247049262905E-2</c:v>
                </c:pt>
                <c:pt idx="1369">
                  <c:v>-7.7308953730309438E-2</c:v>
                </c:pt>
                <c:pt idx="1370">
                  <c:v>-8.6200332040898942E-2</c:v>
                </c:pt>
                <c:pt idx="1371">
                  <c:v>-7.5152245345701307E-2</c:v>
                </c:pt>
                <c:pt idx="1372">
                  <c:v>-8.5685983083512496E-2</c:v>
                </c:pt>
                <c:pt idx="1373">
                  <c:v>-8.8795180222470016E-2</c:v>
                </c:pt>
                <c:pt idx="1374">
                  <c:v>-6.1783452966122421E-2</c:v>
                </c:pt>
                <c:pt idx="1375">
                  <c:v>-6.0279469532619201E-2</c:v>
                </c:pt>
                <c:pt idx="1376">
                  <c:v>-6.9561511992421998E-2</c:v>
                </c:pt>
                <c:pt idx="1377">
                  <c:v>-6.6107731707343631E-2</c:v>
                </c:pt>
                <c:pt idx="1378">
                  <c:v>-6.7794705920643517E-2</c:v>
                </c:pt>
                <c:pt idx="1379">
                  <c:v>-6.2090406534302645E-2</c:v>
                </c:pt>
                <c:pt idx="1380">
                  <c:v>-7.2210407776310159E-2</c:v>
                </c:pt>
                <c:pt idx="1381">
                  <c:v>-9.0175487487917927E-2</c:v>
                </c:pt>
                <c:pt idx="1382">
                  <c:v>-8.2483102192686064E-2</c:v>
                </c:pt>
                <c:pt idx="1383">
                  <c:v>-7.0650156643740525E-2</c:v>
                </c:pt>
                <c:pt idx="1384">
                  <c:v>-9.4355862905072585E-2</c:v>
                </c:pt>
                <c:pt idx="1385">
                  <c:v>-7.886109167869193E-2</c:v>
                </c:pt>
                <c:pt idx="1386">
                  <c:v>-5.2462748808004611E-2</c:v>
                </c:pt>
                <c:pt idx="1387">
                  <c:v>-5.0593615935478731E-2</c:v>
                </c:pt>
                <c:pt idx="1388">
                  <c:v>-3.4920280197804909E-2</c:v>
                </c:pt>
                <c:pt idx="1389">
                  <c:v>-3.323467136741054E-2</c:v>
                </c:pt>
                <c:pt idx="1390">
                  <c:v>-4.4064865286621568E-2</c:v>
                </c:pt>
                <c:pt idx="1391">
                  <c:v>-3.6028382513186408E-2</c:v>
                </c:pt>
                <c:pt idx="1392">
                  <c:v>-5.5945613676923189E-3</c:v>
                </c:pt>
                <c:pt idx="1393">
                  <c:v>2.3903957828711686E-2</c:v>
                </c:pt>
                <c:pt idx="1394">
                  <c:v>3.5227969701738804E-2</c:v>
                </c:pt>
                <c:pt idx="1395">
                  <c:v>4.9471511728719664E-2</c:v>
                </c:pt>
                <c:pt idx="1396">
                  <c:v>2.5807167598013159E-3</c:v>
                </c:pt>
                <c:pt idx="1397">
                  <c:v>-2.4176524821674983E-2</c:v>
                </c:pt>
                <c:pt idx="1398">
                  <c:v>-7.2660838926792426E-3</c:v>
                </c:pt>
                <c:pt idx="1399">
                  <c:v>-2.0989243802143287E-2</c:v>
                </c:pt>
                <c:pt idx="1400">
                  <c:v>-3.2183185936405012E-2</c:v>
                </c:pt>
                <c:pt idx="1401">
                  <c:v>4.0337896113573635E-4</c:v>
                </c:pt>
                <c:pt idx="1402">
                  <c:v>-4.7864197199121161E-3</c:v>
                </c:pt>
                <c:pt idx="1403">
                  <c:v>1.579837998467104E-2</c:v>
                </c:pt>
                <c:pt idx="1404">
                  <c:v>3.5675913558621541E-2</c:v>
                </c:pt>
                <c:pt idx="1405">
                  <c:v>4.5456442433542632E-2</c:v>
                </c:pt>
                <c:pt idx="1406">
                  <c:v>3.426328484001373E-2</c:v>
                </c:pt>
                <c:pt idx="1407">
                  <c:v>5.3935412279810802E-3</c:v>
                </c:pt>
                <c:pt idx="1408">
                  <c:v>-2.5291317545966696E-2</c:v>
                </c:pt>
                <c:pt idx="1409">
                  <c:v>-5.9972719854441969E-3</c:v>
                </c:pt>
                <c:pt idx="1410">
                  <c:v>1.0165565113119834E-2</c:v>
                </c:pt>
                <c:pt idx="1411">
                  <c:v>2.5190449716739671E-2</c:v>
                </c:pt>
                <c:pt idx="1412">
                  <c:v>1.5041746150512125E-2</c:v>
                </c:pt>
                <c:pt idx="1413">
                  <c:v>2.0973163800862338E-2</c:v>
                </c:pt>
                <c:pt idx="1414">
                  <c:v>2.1693333680618876E-2</c:v>
                </c:pt>
                <c:pt idx="1415">
                  <c:v>3.0983478841209333E-2</c:v>
                </c:pt>
                <c:pt idx="1416">
                  <c:v>3.4371959277796682E-2</c:v>
                </c:pt>
                <c:pt idx="1417">
                  <c:v>4.7022194394782391E-2</c:v>
                </c:pt>
                <c:pt idx="1418">
                  <c:v>5.7943708336769317E-2</c:v>
                </c:pt>
                <c:pt idx="1419">
                  <c:v>7.7248073652823157E-2</c:v>
                </c:pt>
                <c:pt idx="1420">
                  <c:v>4.9912120278840844E-2</c:v>
                </c:pt>
                <c:pt idx="1421">
                  <c:v>6.9780361757026732E-2</c:v>
                </c:pt>
                <c:pt idx="1422">
                  <c:v>5.8979560975247924E-2</c:v>
                </c:pt>
                <c:pt idx="1423">
                  <c:v>6.4532955384891233E-2</c:v>
                </c:pt>
                <c:pt idx="1424">
                  <c:v>6.0725362681353312E-2</c:v>
                </c:pt>
                <c:pt idx="1425">
                  <c:v>5.2357477340990943E-2</c:v>
                </c:pt>
                <c:pt idx="1426">
                  <c:v>5.7401576302310575E-2</c:v>
                </c:pt>
                <c:pt idx="1427">
                  <c:v>5.1725253171776009E-2</c:v>
                </c:pt>
                <c:pt idx="1428">
                  <c:v>7.1968574626253279E-2</c:v>
                </c:pt>
                <c:pt idx="1429">
                  <c:v>8.0334162634321693E-2</c:v>
                </c:pt>
                <c:pt idx="1430">
                  <c:v>9.4890597678778166E-2</c:v>
                </c:pt>
                <c:pt idx="1431">
                  <c:v>0.10889154509542842</c:v>
                </c:pt>
                <c:pt idx="1432">
                  <c:v>0.10057688046287239</c:v>
                </c:pt>
                <c:pt idx="1433">
                  <c:v>0.13956047919409831</c:v>
                </c:pt>
                <c:pt idx="1434">
                  <c:v>0.12239247513024587</c:v>
                </c:pt>
                <c:pt idx="1435">
                  <c:v>0.14564999291788649</c:v>
                </c:pt>
                <c:pt idx="1436">
                  <c:v>0.13923208074984861</c:v>
                </c:pt>
                <c:pt idx="1437">
                  <c:v>0.15502051015806106</c:v>
                </c:pt>
                <c:pt idx="1438">
                  <c:v>0.15267422030674527</c:v>
                </c:pt>
                <c:pt idx="1439">
                  <c:v>0.19434856063986494</c:v>
                </c:pt>
                <c:pt idx="1440">
                  <c:v>0.17022978680240675</c:v>
                </c:pt>
                <c:pt idx="1441">
                  <c:v>0.13923241207253079</c:v>
                </c:pt>
                <c:pt idx="1442">
                  <c:v>0.13574097560064535</c:v>
                </c:pt>
                <c:pt idx="1443">
                  <c:v>9.3228001350312395E-2</c:v>
                </c:pt>
                <c:pt idx="1444">
                  <c:v>0.11495752664618286</c:v>
                </c:pt>
                <c:pt idx="1445">
                  <c:v>0.12561347235107734</c:v>
                </c:pt>
                <c:pt idx="1446">
                  <c:v>0.12775663664609227</c:v>
                </c:pt>
                <c:pt idx="1447">
                  <c:v>0.13040688829566083</c:v>
                </c:pt>
                <c:pt idx="1448">
                  <c:v>0.13661704157293397</c:v>
                </c:pt>
                <c:pt idx="1449">
                  <c:v>0.11812978162276067</c:v>
                </c:pt>
                <c:pt idx="1450">
                  <c:v>0.10993224401794977</c:v>
                </c:pt>
                <c:pt idx="1451">
                  <c:v>0.10838415413610902</c:v>
                </c:pt>
                <c:pt idx="1452">
                  <c:v>0.15743301172605406</c:v>
                </c:pt>
                <c:pt idx="1453">
                  <c:v>0.14880760717730945</c:v>
                </c:pt>
                <c:pt idx="1454">
                  <c:v>0.154035079177965</c:v>
                </c:pt>
                <c:pt idx="1455">
                  <c:v>0.14857891399187095</c:v>
                </c:pt>
                <c:pt idx="1456">
                  <c:v>0.13675104526927484</c:v>
                </c:pt>
                <c:pt idx="1457">
                  <c:v>0.12981309838750632</c:v>
                </c:pt>
                <c:pt idx="1458">
                  <c:v>0.13430575505932918</c:v>
                </c:pt>
                <c:pt idx="1459">
                  <c:v>0.15389667690079634</c:v>
                </c:pt>
                <c:pt idx="1460">
                  <c:v>0.14076936007763585</c:v>
                </c:pt>
                <c:pt idx="1461">
                  <c:v>0.1515235445061538</c:v>
                </c:pt>
                <c:pt idx="1462">
                  <c:v>0.15679567498669744</c:v>
                </c:pt>
                <c:pt idx="1463">
                  <c:v>0.15648520031207602</c:v>
                </c:pt>
                <c:pt idx="1464">
                  <c:v>0.1177463753871224</c:v>
                </c:pt>
                <c:pt idx="1465">
                  <c:v>7.1007304741380395E-2</c:v>
                </c:pt>
                <c:pt idx="1466">
                  <c:v>5.3512204713339617E-2</c:v>
                </c:pt>
                <c:pt idx="1467">
                  <c:v>3.7942440228565522E-2</c:v>
                </c:pt>
                <c:pt idx="1468">
                  <c:v>3.7458214082475294E-3</c:v>
                </c:pt>
                <c:pt idx="1469">
                  <c:v>1.3617041995081403E-2</c:v>
                </c:pt>
                <c:pt idx="1470">
                  <c:v>3.5148912438978774E-2</c:v>
                </c:pt>
                <c:pt idx="1471">
                  <c:v>4.266846932681867E-2</c:v>
                </c:pt>
                <c:pt idx="1472">
                  <c:v>2.5784706750553665E-2</c:v>
                </c:pt>
                <c:pt idx="1473">
                  <c:v>2.6801929604115315E-2</c:v>
                </c:pt>
                <c:pt idx="1474">
                  <c:v>3.4121069460951725E-2</c:v>
                </c:pt>
                <c:pt idx="1475">
                  <c:v>6.036188266738951E-2</c:v>
                </c:pt>
                <c:pt idx="1476">
                  <c:v>5.9032885945015767E-2</c:v>
                </c:pt>
                <c:pt idx="1477">
                  <c:v>5.6605713935784285E-2</c:v>
                </c:pt>
                <c:pt idx="1478">
                  <c:v>4.8668008783053995E-2</c:v>
                </c:pt>
                <c:pt idx="1479">
                  <c:v>4.2958309284770291E-2</c:v>
                </c:pt>
                <c:pt idx="1480">
                  <c:v>5.3934347081837863E-2</c:v>
                </c:pt>
                <c:pt idx="1481">
                  <c:v>5.2904325974701294E-2</c:v>
                </c:pt>
                <c:pt idx="1482">
                  <c:v>4.7240245110521162E-2</c:v>
                </c:pt>
                <c:pt idx="1483">
                  <c:v>3.9959974163934042E-2</c:v>
                </c:pt>
                <c:pt idx="1484">
                  <c:v>3.9868517518743207E-2</c:v>
                </c:pt>
                <c:pt idx="1485">
                  <c:v>4.6300323366009533E-2</c:v>
                </c:pt>
                <c:pt idx="1486">
                  <c:v>7.3660271881134332E-2</c:v>
                </c:pt>
                <c:pt idx="1487">
                  <c:v>6.5328004723774535E-2</c:v>
                </c:pt>
                <c:pt idx="1488">
                  <c:v>8.9306805857465532E-2</c:v>
                </c:pt>
                <c:pt idx="1489">
                  <c:v>8.5524740672816346E-2</c:v>
                </c:pt>
                <c:pt idx="1490">
                  <c:v>8.736400335411254E-2</c:v>
                </c:pt>
                <c:pt idx="1491">
                  <c:v>9.2978520730642389E-2</c:v>
                </c:pt>
                <c:pt idx="1492">
                  <c:v>7.3826746287828593E-2</c:v>
                </c:pt>
                <c:pt idx="1493">
                  <c:v>6.6352876884576473E-2</c:v>
                </c:pt>
                <c:pt idx="1494">
                  <c:v>4.0432539195500938E-2</c:v>
                </c:pt>
                <c:pt idx="1495">
                  <c:v>1.5982950962632581E-2</c:v>
                </c:pt>
                <c:pt idx="1496">
                  <c:v>-6.1717540799810511E-4</c:v>
                </c:pt>
                <c:pt idx="1497">
                  <c:v>4.4590124756558325E-3</c:v>
                </c:pt>
                <c:pt idx="1498">
                  <c:v>-4.6055812238997573E-3</c:v>
                </c:pt>
                <c:pt idx="1499">
                  <c:v>2.6344874393606998E-2</c:v>
                </c:pt>
                <c:pt idx="1500">
                  <c:v>1.0632449184291071E-2</c:v>
                </c:pt>
                <c:pt idx="1501">
                  <c:v>1.7574911678141847E-2</c:v>
                </c:pt>
                <c:pt idx="1502">
                  <c:v>1.9508961667535907E-3</c:v>
                </c:pt>
                <c:pt idx="1503">
                  <c:v>2.5898825345843202E-2</c:v>
                </c:pt>
                <c:pt idx="1504">
                  <c:v>4.2124902816800036E-2</c:v>
                </c:pt>
                <c:pt idx="1505">
                  <c:v>3.9255805542022237E-2</c:v>
                </c:pt>
                <c:pt idx="1506">
                  <c:v>6.8686166660187231E-2</c:v>
                </c:pt>
                <c:pt idx="1507">
                  <c:v>8.4376793883162549E-2</c:v>
                </c:pt>
                <c:pt idx="1508">
                  <c:v>3.4231136168488163E-2</c:v>
                </c:pt>
                <c:pt idx="1509">
                  <c:v>2.9700838982560374E-2</c:v>
                </c:pt>
                <c:pt idx="1510">
                  <c:v>4.2832471181137421E-2</c:v>
                </c:pt>
                <c:pt idx="1511">
                  <c:v>3.0499535523929477E-2</c:v>
                </c:pt>
                <c:pt idx="1512">
                  <c:v>3.2363512026578611E-2</c:v>
                </c:pt>
                <c:pt idx="1513">
                  <c:v>5.2760102263270214E-2</c:v>
                </c:pt>
                <c:pt idx="1514">
                  <c:v>2.9167639293351755E-2</c:v>
                </c:pt>
                <c:pt idx="1515">
                  <c:v>-9.9593263961715861E-3</c:v>
                </c:pt>
                <c:pt idx="1516">
                  <c:v>5.4222198322573245E-3</c:v>
                </c:pt>
                <c:pt idx="1517">
                  <c:v>1.4313913566521119E-2</c:v>
                </c:pt>
                <c:pt idx="1518">
                  <c:v>-4.4528912774580709E-3</c:v>
                </c:pt>
                <c:pt idx="1519">
                  <c:v>2.0058323315240711E-2</c:v>
                </c:pt>
                <c:pt idx="1520">
                  <c:v>3.2039098486418061E-2</c:v>
                </c:pt>
                <c:pt idx="1521">
                  <c:v>1.7338856032610428E-2</c:v>
                </c:pt>
                <c:pt idx="1522">
                  <c:v>3.9015772959862804E-2</c:v>
                </c:pt>
                <c:pt idx="1523">
                  <c:v>5.0162295843912519E-2</c:v>
                </c:pt>
                <c:pt idx="1524">
                  <c:v>3.0706466931628817E-2</c:v>
                </c:pt>
                <c:pt idx="1525">
                  <c:v>3.496893887534358E-2</c:v>
                </c:pt>
                <c:pt idx="1526">
                  <c:v>5.457658781132646E-2</c:v>
                </c:pt>
                <c:pt idx="1527">
                  <c:v>6.2966640309554789E-2</c:v>
                </c:pt>
                <c:pt idx="1528">
                  <c:v>9.2121484210103244E-2</c:v>
                </c:pt>
                <c:pt idx="1529">
                  <c:v>8.7835237924432708E-2</c:v>
                </c:pt>
                <c:pt idx="1530">
                  <c:v>6.0348435964262093E-2</c:v>
                </c:pt>
                <c:pt idx="1531">
                  <c:v>8.3496055915770029E-2</c:v>
                </c:pt>
                <c:pt idx="1532">
                  <c:v>0.10223625462160957</c:v>
                </c:pt>
                <c:pt idx="1533">
                  <c:v>0.1032484442281989</c:v>
                </c:pt>
                <c:pt idx="1534">
                  <c:v>0.10062423504323648</c:v>
                </c:pt>
                <c:pt idx="1535">
                  <c:v>0.11130612724246913</c:v>
                </c:pt>
                <c:pt idx="1536">
                  <c:v>5.3838870391799354E-2</c:v>
                </c:pt>
                <c:pt idx="1537">
                  <c:v>5.8507614628263926E-2</c:v>
                </c:pt>
                <c:pt idx="1538">
                  <c:v>3.0269326257687856E-2</c:v>
                </c:pt>
                <c:pt idx="1539">
                  <c:v>2.7724898971296374E-2</c:v>
                </c:pt>
                <c:pt idx="1540">
                  <c:v>3.4542818193449065E-2</c:v>
                </c:pt>
                <c:pt idx="1541">
                  <c:v>5.6264741480761327E-2</c:v>
                </c:pt>
                <c:pt idx="1542">
                  <c:v>5.6986315692886258E-2</c:v>
                </c:pt>
                <c:pt idx="1543">
                  <c:v>5.5550407866407081E-2</c:v>
                </c:pt>
                <c:pt idx="1544">
                  <c:v>3.9517141702945402E-2</c:v>
                </c:pt>
                <c:pt idx="1545">
                  <c:v>3.3001658354985697E-2</c:v>
                </c:pt>
                <c:pt idx="1546">
                  <c:v>3.502058533457908E-2</c:v>
                </c:pt>
                <c:pt idx="1547">
                  <c:v>3.9202666375218742E-2</c:v>
                </c:pt>
                <c:pt idx="1548">
                  <c:v>4.033113722901982E-2</c:v>
                </c:pt>
                <c:pt idx="1549">
                  <c:v>2.9211398694417801E-2</c:v>
                </c:pt>
                <c:pt idx="1550">
                  <c:v>-7.3661069472215068E-3</c:v>
                </c:pt>
                <c:pt idx="1551">
                  <c:v>-3.8605811764054421E-2</c:v>
                </c:pt>
                <c:pt idx="1552">
                  <c:v>-4.3793273853969805E-2</c:v>
                </c:pt>
                <c:pt idx="1553">
                  <c:v>-4.6947979850529897E-2</c:v>
                </c:pt>
                <c:pt idx="1554">
                  <c:v>-4.9014318453244554E-2</c:v>
                </c:pt>
                <c:pt idx="1555">
                  <c:v>-3.4246331633983829E-2</c:v>
                </c:pt>
                <c:pt idx="1556">
                  <c:v>-4.3539310810527532E-2</c:v>
                </c:pt>
                <c:pt idx="1557">
                  <c:v>-2.4530454392686196E-2</c:v>
                </c:pt>
                <c:pt idx="1558">
                  <c:v>-6.780807809067535E-3</c:v>
                </c:pt>
                <c:pt idx="1559">
                  <c:v>-5.6715963182528695E-3</c:v>
                </c:pt>
                <c:pt idx="1560">
                  <c:v>-1.1091217371972384E-4</c:v>
                </c:pt>
                <c:pt idx="1561">
                  <c:v>9.9413266751240403E-3</c:v>
                </c:pt>
                <c:pt idx="1562">
                  <c:v>-2.9418820837121551E-3</c:v>
                </c:pt>
                <c:pt idx="1563">
                  <c:v>-1.5013366886136303E-2</c:v>
                </c:pt>
                <c:pt idx="1564">
                  <c:v>-2.3667205748129416E-2</c:v>
                </c:pt>
                <c:pt idx="1565">
                  <c:v>-2.2546177767887365E-2</c:v>
                </c:pt>
                <c:pt idx="1566">
                  <c:v>-1.2339028465757296E-2</c:v>
                </c:pt>
                <c:pt idx="1567">
                  <c:v>-3.9575869875888903E-2</c:v>
                </c:pt>
                <c:pt idx="1568">
                  <c:v>-4.8851633449702558E-2</c:v>
                </c:pt>
                <c:pt idx="1569">
                  <c:v>-4.3826132537024498E-2</c:v>
                </c:pt>
                <c:pt idx="1570">
                  <c:v>-6.5530765368157606E-2</c:v>
                </c:pt>
                <c:pt idx="1571">
                  <c:v>-6.471994148804483E-2</c:v>
                </c:pt>
                <c:pt idx="1572">
                  <c:v>-7.4692039398355559E-2</c:v>
                </c:pt>
                <c:pt idx="1573">
                  <c:v>-0.11568591412300178</c:v>
                </c:pt>
                <c:pt idx="1574">
                  <c:v>-0.11437671765445612</c:v>
                </c:pt>
                <c:pt idx="1575">
                  <c:v>-9.5593800022123587E-2</c:v>
                </c:pt>
                <c:pt idx="1576">
                  <c:v>-0.10068563438667522</c:v>
                </c:pt>
                <c:pt idx="1577">
                  <c:v>-9.9646839161252609E-2</c:v>
                </c:pt>
                <c:pt idx="1578">
                  <c:v>-0.11138832145438671</c:v>
                </c:pt>
                <c:pt idx="1579">
                  <c:v>-0.11052440972920197</c:v>
                </c:pt>
                <c:pt idx="1580">
                  <c:v>-0.1559189691300914</c:v>
                </c:pt>
                <c:pt idx="1581">
                  <c:v>-0.15435344599000389</c:v>
                </c:pt>
                <c:pt idx="1582">
                  <c:v>-0.16464164094766653</c:v>
                </c:pt>
                <c:pt idx="1583">
                  <c:v>-0.18044593119328167</c:v>
                </c:pt>
                <c:pt idx="1584">
                  <c:v>-0.17607153486800498</c:v>
                </c:pt>
                <c:pt idx="1585">
                  <c:v>-0.17467153165167937</c:v>
                </c:pt>
                <c:pt idx="1586">
                  <c:v>-0.17167378374001507</c:v>
                </c:pt>
                <c:pt idx="1587">
                  <c:v>-0.16745344797008677</c:v>
                </c:pt>
                <c:pt idx="1588">
                  <c:v>-0.17320318734039919</c:v>
                </c:pt>
                <c:pt idx="1589">
                  <c:v>-0.1920205418519787</c:v>
                </c:pt>
                <c:pt idx="1590">
                  <c:v>-0.20976134306415262</c:v>
                </c:pt>
                <c:pt idx="1591">
                  <c:v>-0.18208066622970653</c:v>
                </c:pt>
                <c:pt idx="1592">
                  <c:v>-0.17491945415274412</c:v>
                </c:pt>
                <c:pt idx="1593">
                  <c:v>-0.14528743695503965</c:v>
                </c:pt>
                <c:pt idx="1594">
                  <c:v>-0.14438595929384912</c:v>
                </c:pt>
                <c:pt idx="1595">
                  <c:v>-0.16554995418744234</c:v>
                </c:pt>
                <c:pt idx="1596">
                  <c:v>-0.14044053966373093</c:v>
                </c:pt>
                <c:pt idx="1597">
                  <c:v>-0.13058911693390263</c:v>
                </c:pt>
                <c:pt idx="1598">
                  <c:v>-0.14710143255280472</c:v>
                </c:pt>
                <c:pt idx="1599">
                  <c:v>-0.10743360199837493</c:v>
                </c:pt>
                <c:pt idx="1600">
                  <c:v>-0.12086137249906748</c:v>
                </c:pt>
                <c:pt idx="1601">
                  <c:v>-9.985203463862069E-2</c:v>
                </c:pt>
                <c:pt idx="1602">
                  <c:v>-8.9464414086474653E-2</c:v>
                </c:pt>
                <c:pt idx="1603">
                  <c:v>-0.11049434204320141</c:v>
                </c:pt>
                <c:pt idx="1604">
                  <c:v>-0.12963779017292676</c:v>
                </c:pt>
                <c:pt idx="1605">
                  <c:v>-0.11909199796062264</c:v>
                </c:pt>
                <c:pt idx="1606">
                  <c:v>-0.10655150397738422</c:v>
                </c:pt>
                <c:pt idx="1607">
                  <c:v>-0.11695568888509833</c:v>
                </c:pt>
                <c:pt idx="1608">
                  <c:v>-0.1003539871254121</c:v>
                </c:pt>
                <c:pt idx="1609">
                  <c:v>-8.5340450886397523E-2</c:v>
                </c:pt>
                <c:pt idx="1610">
                  <c:v>-0.1070918840468833</c:v>
                </c:pt>
                <c:pt idx="1611">
                  <c:v>-8.0379005134861514E-2</c:v>
                </c:pt>
                <c:pt idx="1612">
                  <c:v>-0.10088636643251625</c:v>
                </c:pt>
                <c:pt idx="1613">
                  <c:v>-9.5503078975842981E-2</c:v>
                </c:pt>
                <c:pt idx="1614">
                  <c:v>-8.3152931332324265E-2</c:v>
                </c:pt>
                <c:pt idx="1615">
                  <c:v>-7.9211346155320328E-2</c:v>
                </c:pt>
                <c:pt idx="1616">
                  <c:v>-6.7137024426824343E-2</c:v>
                </c:pt>
                <c:pt idx="1617">
                  <c:v>-6.7069934952672883E-2</c:v>
                </c:pt>
                <c:pt idx="1618">
                  <c:v>-6.7518732018634675E-2</c:v>
                </c:pt>
                <c:pt idx="1619">
                  <c:v>-7.1796613338044102E-2</c:v>
                </c:pt>
                <c:pt idx="1620">
                  <c:v>-7.7544222278322472E-2</c:v>
                </c:pt>
                <c:pt idx="1621">
                  <c:v>-9.9734817210761717E-2</c:v>
                </c:pt>
                <c:pt idx="1622">
                  <c:v>-9.5963552617467363E-2</c:v>
                </c:pt>
                <c:pt idx="1623">
                  <c:v>-0.10800403628498878</c:v>
                </c:pt>
                <c:pt idx="1624">
                  <c:v>-0.11614574391271038</c:v>
                </c:pt>
                <c:pt idx="1625">
                  <c:v>-0.12724253662882712</c:v>
                </c:pt>
                <c:pt idx="1626">
                  <c:v>-0.13506243554064834</c:v>
                </c:pt>
                <c:pt idx="1627">
                  <c:v>-0.12405361623962663</c:v>
                </c:pt>
                <c:pt idx="1628">
                  <c:v>-0.12131479532690526</c:v>
                </c:pt>
                <c:pt idx="1629">
                  <c:v>-0.12205423830216799</c:v>
                </c:pt>
                <c:pt idx="1630">
                  <c:v>-8.8669037417327456E-2</c:v>
                </c:pt>
                <c:pt idx="1631">
                  <c:v>-8.2836909674118164E-2</c:v>
                </c:pt>
                <c:pt idx="1632">
                  <c:v>-8.3149170967679709E-2</c:v>
                </c:pt>
                <c:pt idx="1633">
                  <c:v>-8.3938027514490532E-2</c:v>
                </c:pt>
                <c:pt idx="1634">
                  <c:v>-4.6943909421860108E-2</c:v>
                </c:pt>
                <c:pt idx="1635">
                  <c:v>-1.3941515561828544E-2</c:v>
                </c:pt>
                <c:pt idx="1636">
                  <c:v>2.3974809889232063E-2</c:v>
                </c:pt>
                <c:pt idx="1637">
                  <c:v>1.5122225847402193E-2</c:v>
                </c:pt>
                <c:pt idx="1638">
                  <c:v>1.8905057983613638E-3</c:v>
                </c:pt>
                <c:pt idx="1639">
                  <c:v>-2.6728401025743254E-2</c:v>
                </c:pt>
                <c:pt idx="1640">
                  <c:v>-1.9802157002512977E-2</c:v>
                </c:pt>
                <c:pt idx="1641">
                  <c:v>-2.3460702590621496E-2</c:v>
                </c:pt>
                <c:pt idx="1642">
                  <c:v>-6.8221306616014887E-2</c:v>
                </c:pt>
                <c:pt idx="1643">
                  <c:v>-3.9138187024861493E-2</c:v>
                </c:pt>
                <c:pt idx="1644">
                  <c:v>-7.0533804289121926E-2</c:v>
                </c:pt>
                <c:pt idx="1645">
                  <c:v>-7.5269134056374365E-2</c:v>
                </c:pt>
                <c:pt idx="1646">
                  <c:v>-7.4818342035030128E-2</c:v>
                </c:pt>
                <c:pt idx="1647">
                  <c:v>-8.626487823061435E-2</c:v>
                </c:pt>
                <c:pt idx="1648">
                  <c:v>-0.11000598367612013</c:v>
                </c:pt>
                <c:pt idx="1649">
                  <c:v>-0.11752135760278348</c:v>
                </c:pt>
                <c:pt idx="1650">
                  <c:v>-9.729094656139059E-2</c:v>
                </c:pt>
                <c:pt idx="1651">
                  <c:v>-0.10197252379897814</c:v>
                </c:pt>
                <c:pt idx="1652">
                  <c:v>-8.1698262995023585E-2</c:v>
                </c:pt>
                <c:pt idx="1653">
                  <c:v>-3.7127421876668176E-2</c:v>
                </c:pt>
                <c:pt idx="1654">
                  <c:v>-8.3618941065041863E-2</c:v>
                </c:pt>
                <c:pt idx="1655">
                  <c:v>-0.11471526405808607</c:v>
                </c:pt>
                <c:pt idx="1656">
                  <c:v>-0.15016307626821512</c:v>
                </c:pt>
                <c:pt idx="1657">
                  <c:v>-0.15883695849945345</c:v>
                </c:pt>
                <c:pt idx="1658">
                  <c:v>-0.13662629967325512</c:v>
                </c:pt>
                <c:pt idx="1659">
                  <c:v>-0.15252515901137653</c:v>
                </c:pt>
                <c:pt idx="1660">
                  <c:v>-0.16612065875775039</c:v>
                </c:pt>
                <c:pt idx="1661">
                  <c:v>-0.1634332001797999</c:v>
                </c:pt>
                <c:pt idx="1662">
                  <c:v>-0.21613073188705534</c:v>
                </c:pt>
                <c:pt idx="1663">
                  <c:v>-0.22879332351582915</c:v>
                </c:pt>
                <c:pt idx="1664">
                  <c:v>-0.25075601123660174</c:v>
                </c:pt>
                <c:pt idx="1665">
                  <c:v>-0.23683671675689533</c:v>
                </c:pt>
                <c:pt idx="1666">
                  <c:v>-0.20914318753845551</c:v>
                </c:pt>
                <c:pt idx="1667">
                  <c:v>-0.22721168874702002</c:v>
                </c:pt>
                <c:pt idx="1668">
                  <c:v>-0.24037602550875015</c:v>
                </c:pt>
                <c:pt idx="1669">
                  <c:v>-0.26460721825942868</c:v>
                </c:pt>
                <c:pt idx="1670">
                  <c:v>-0.24879556479824405</c:v>
                </c:pt>
                <c:pt idx="1671">
                  <c:v>-0.23932464115758045</c:v>
                </c:pt>
                <c:pt idx="1672">
                  <c:v>-0.2429738216476528</c:v>
                </c:pt>
                <c:pt idx="1673">
                  <c:v>-0.23327021188869412</c:v>
                </c:pt>
                <c:pt idx="1674">
                  <c:v>-0.2245562539760525</c:v>
                </c:pt>
                <c:pt idx="1675">
                  <c:v>-0.23210991849540996</c:v>
                </c:pt>
                <c:pt idx="1676">
                  <c:v>-0.22204207505588436</c:v>
                </c:pt>
                <c:pt idx="1677">
                  <c:v>-0.22170276353763918</c:v>
                </c:pt>
                <c:pt idx="1678">
                  <c:v>-0.23843445621751524</c:v>
                </c:pt>
                <c:pt idx="1679">
                  <c:v>-0.25000229777156435</c:v>
                </c:pt>
                <c:pt idx="1680">
                  <c:v>-0.26653734434151277</c:v>
                </c:pt>
                <c:pt idx="1681">
                  <c:v>-0.27515677726108201</c:v>
                </c:pt>
                <c:pt idx="1682">
                  <c:v>-0.28227945212633621</c:v>
                </c:pt>
                <c:pt idx="1683">
                  <c:v>-0.27745074455664442</c:v>
                </c:pt>
                <c:pt idx="1684">
                  <c:v>-0.27286790614843304</c:v>
                </c:pt>
                <c:pt idx="1685">
                  <c:v>-0.29670278544902817</c:v>
                </c:pt>
                <c:pt idx="1686">
                  <c:v>-0.29863982031494429</c:v>
                </c:pt>
                <c:pt idx="1687">
                  <c:v>-0.2975728870723402</c:v>
                </c:pt>
                <c:pt idx="1688">
                  <c:v>-0.30832600933001197</c:v>
                </c:pt>
                <c:pt idx="1689">
                  <c:v>-0.29287375956077921</c:v>
                </c:pt>
                <c:pt idx="1690">
                  <c:v>-0.30217141292377148</c:v>
                </c:pt>
                <c:pt idx="1691">
                  <c:v>-0.32041721197059603</c:v>
                </c:pt>
                <c:pt idx="1692">
                  <c:v>-0.32802121284078711</c:v>
                </c:pt>
                <c:pt idx="1693">
                  <c:v>-0.33235140369480942</c:v>
                </c:pt>
                <c:pt idx="1694">
                  <c:v>-0.33020233737246296</c:v>
                </c:pt>
                <c:pt idx="1695">
                  <c:v>-0.32966345233774264</c:v>
                </c:pt>
                <c:pt idx="1696">
                  <c:v>-0.3237551579709983</c:v>
                </c:pt>
                <c:pt idx="1697">
                  <c:v>-0.32253021596574472</c:v>
                </c:pt>
                <c:pt idx="1698">
                  <c:v>-0.32198923038913707</c:v>
                </c:pt>
                <c:pt idx="1699">
                  <c:v>-0.31754971576822755</c:v>
                </c:pt>
                <c:pt idx="1700">
                  <c:v>-0.3210583445737849</c:v>
                </c:pt>
                <c:pt idx="1701">
                  <c:v>-0.32806513464269238</c:v>
                </c:pt>
                <c:pt idx="1702">
                  <c:v>-0.31596076600616241</c:v>
                </c:pt>
                <c:pt idx="1703">
                  <c:v>-0.30902269786799985</c:v>
                </c:pt>
                <c:pt idx="1704">
                  <c:v>-0.28329722302838611</c:v>
                </c:pt>
                <c:pt idx="1705">
                  <c:v>-0.25226068540919955</c:v>
                </c:pt>
                <c:pt idx="1706">
                  <c:v>-0.25756703276366566</c:v>
                </c:pt>
                <c:pt idx="1707">
                  <c:v>-0.2431533127264488</c:v>
                </c:pt>
                <c:pt idx="1708">
                  <c:v>-0.23523324584706884</c:v>
                </c:pt>
                <c:pt idx="1709">
                  <c:v>-0.23392830058401293</c:v>
                </c:pt>
                <c:pt idx="1710">
                  <c:v>-0.22676886420138698</c:v>
                </c:pt>
                <c:pt idx="1711">
                  <c:v>-0.22285329067725901</c:v>
                </c:pt>
                <c:pt idx="1712">
                  <c:v>-0.23184743059333013</c:v>
                </c:pt>
                <c:pt idx="1713">
                  <c:v>-0.26461449982893859</c:v>
                </c:pt>
                <c:pt idx="1714">
                  <c:v>-0.24568470613646554</c:v>
                </c:pt>
                <c:pt idx="1715">
                  <c:v>-0.25332248037558813</c:v>
                </c:pt>
                <c:pt idx="1716">
                  <c:v>-0.26440368151683014</c:v>
                </c:pt>
                <c:pt idx="1717">
                  <c:v>-0.2567261637946352</c:v>
                </c:pt>
                <c:pt idx="1718">
                  <c:v>-0.22766461525045789</c:v>
                </c:pt>
                <c:pt idx="1719">
                  <c:v>-0.20036635032520989</c:v>
                </c:pt>
                <c:pt idx="1720">
                  <c:v>-0.20635646100412541</c:v>
                </c:pt>
                <c:pt idx="1721">
                  <c:v>-0.21693304610013386</c:v>
                </c:pt>
                <c:pt idx="1722">
                  <c:v>-0.21994971444459277</c:v>
                </c:pt>
                <c:pt idx="1723">
                  <c:v>-0.20784230544653715</c:v>
                </c:pt>
                <c:pt idx="1724">
                  <c:v>-0.2066709822929067</c:v>
                </c:pt>
                <c:pt idx="1725">
                  <c:v>-0.11556414956017902</c:v>
                </c:pt>
                <c:pt idx="1726">
                  <c:v>-5.7964659877983493E-2</c:v>
                </c:pt>
                <c:pt idx="1727">
                  <c:v>-5.2206161945735463E-2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RISKSTATS!$G$2:$G$2200</c:f>
              <c:numCache>
                <c:formatCode>0.00</c:formatCode>
                <c:ptCount val="2199"/>
                <c:pt idx="0">
                  <c:v>0.71528010952998244</c:v>
                </c:pt>
                <c:pt idx="1">
                  <c:v>0.70377496102866821</c:v>
                </c:pt>
                <c:pt idx="2">
                  <c:v>0.7047373785994101</c:v>
                </c:pt>
                <c:pt idx="3">
                  <c:v>0.69405856700675606</c:v>
                </c:pt>
                <c:pt idx="4">
                  <c:v>0.69445205594208093</c:v>
                </c:pt>
                <c:pt idx="5">
                  <c:v>0.69147010647795204</c:v>
                </c:pt>
                <c:pt idx="6">
                  <c:v>0.68371896155529699</c:v>
                </c:pt>
                <c:pt idx="7">
                  <c:v>0.67230026839961199</c:v>
                </c:pt>
                <c:pt idx="8">
                  <c:v>0.66884188654285148</c:v>
                </c:pt>
                <c:pt idx="9">
                  <c:v>0.64980155931803496</c:v>
                </c:pt>
                <c:pt idx="10">
                  <c:v>0.64429207531970778</c:v>
                </c:pt>
                <c:pt idx="11">
                  <c:v>0.64613086278789511</c:v>
                </c:pt>
                <c:pt idx="12">
                  <c:v>0.64388278362737339</c:v>
                </c:pt>
                <c:pt idx="13">
                  <c:v>0.62857226853687753</c:v>
                </c:pt>
                <c:pt idx="14">
                  <c:v>0.63019831831442752</c:v>
                </c:pt>
                <c:pt idx="15">
                  <c:v>0.63464700379080619</c:v>
                </c:pt>
                <c:pt idx="16">
                  <c:v>0.63299731363468925</c:v>
                </c:pt>
                <c:pt idx="17">
                  <c:v>0.6296003111967039</c:v>
                </c:pt>
                <c:pt idx="18">
                  <c:v>0.62839629155699606</c:v>
                </c:pt>
                <c:pt idx="19">
                  <c:v>0.62531262288209555</c:v>
                </c:pt>
                <c:pt idx="20">
                  <c:v>0.62573617347315202</c:v>
                </c:pt>
                <c:pt idx="21">
                  <c:v>0.6253503957494545</c:v>
                </c:pt>
                <c:pt idx="22">
                  <c:v>0.64016674515760996</c:v>
                </c:pt>
                <c:pt idx="23">
                  <c:v>0.63964783268920367</c:v>
                </c:pt>
                <c:pt idx="24">
                  <c:v>0.64122720347009465</c:v>
                </c:pt>
                <c:pt idx="25">
                  <c:v>0.63043000216451228</c:v>
                </c:pt>
                <c:pt idx="26">
                  <c:v>0.62123403369981367</c:v>
                </c:pt>
                <c:pt idx="27">
                  <c:v>0.60437819024055905</c:v>
                </c:pt>
                <c:pt idx="28">
                  <c:v>0.59751672097331254</c:v>
                </c:pt>
                <c:pt idx="29">
                  <c:v>0.5620062580579257</c:v>
                </c:pt>
                <c:pt idx="30">
                  <c:v>0.5597737054824673</c:v>
                </c:pt>
                <c:pt idx="31">
                  <c:v>0.5625898721235556</c:v>
                </c:pt>
                <c:pt idx="32">
                  <c:v>0.54189957942152378</c:v>
                </c:pt>
                <c:pt idx="33">
                  <c:v>0.54082075346969094</c:v>
                </c:pt>
                <c:pt idx="34">
                  <c:v>0.54050706313066854</c:v>
                </c:pt>
                <c:pt idx="35">
                  <c:v>0.52835311997322743</c:v>
                </c:pt>
                <c:pt idx="36">
                  <c:v>0.52385837475741548</c:v>
                </c:pt>
                <c:pt idx="37">
                  <c:v>0.5131348900990349</c:v>
                </c:pt>
                <c:pt idx="38">
                  <c:v>0.50245290384871211</c:v>
                </c:pt>
                <c:pt idx="39">
                  <c:v>0.51636510523787871</c:v>
                </c:pt>
                <c:pt idx="40">
                  <c:v>0.51049216708391998</c:v>
                </c:pt>
                <c:pt idx="41">
                  <c:v>0.51069764989523281</c:v>
                </c:pt>
                <c:pt idx="42">
                  <c:v>0.50909765914330884</c:v>
                </c:pt>
                <c:pt idx="43">
                  <c:v>0.50472314592109324</c:v>
                </c:pt>
                <c:pt idx="44">
                  <c:v>0.50042279961768632</c:v>
                </c:pt>
                <c:pt idx="45">
                  <c:v>0.50206970387248917</c:v>
                </c:pt>
                <c:pt idx="46">
                  <c:v>0.49978544211522558</c:v>
                </c:pt>
                <c:pt idx="47">
                  <c:v>0.49638493186260862</c:v>
                </c:pt>
                <c:pt idx="48">
                  <c:v>0.49830796151804335</c:v>
                </c:pt>
                <c:pt idx="49">
                  <c:v>0.49914442151317623</c:v>
                </c:pt>
                <c:pt idx="50">
                  <c:v>0.49821860637017606</c:v>
                </c:pt>
                <c:pt idx="51">
                  <c:v>0.48999331030843568</c:v>
                </c:pt>
                <c:pt idx="52">
                  <c:v>0.48345682597651035</c:v>
                </c:pt>
                <c:pt idx="53">
                  <c:v>0.48797986211341404</c:v>
                </c:pt>
                <c:pt idx="54">
                  <c:v>0.49052665336442691</c:v>
                </c:pt>
                <c:pt idx="55">
                  <c:v>0.49008946375437612</c:v>
                </c:pt>
                <c:pt idx="56">
                  <c:v>0.44886267267044822</c:v>
                </c:pt>
                <c:pt idx="57">
                  <c:v>0.4479087861498991</c:v>
                </c:pt>
                <c:pt idx="58">
                  <c:v>0.44795541296922398</c:v>
                </c:pt>
                <c:pt idx="59">
                  <c:v>0.43951464860399769</c:v>
                </c:pt>
                <c:pt idx="60">
                  <c:v>0.4401025742153048</c:v>
                </c:pt>
                <c:pt idx="61">
                  <c:v>0.44644666655968296</c:v>
                </c:pt>
                <c:pt idx="62">
                  <c:v>0.44338481751310765</c:v>
                </c:pt>
                <c:pt idx="63">
                  <c:v>0.4436878910291675</c:v>
                </c:pt>
                <c:pt idx="64">
                  <c:v>0.43386534184920611</c:v>
                </c:pt>
                <c:pt idx="65">
                  <c:v>0.43508123710356189</c:v>
                </c:pt>
                <c:pt idx="66">
                  <c:v>0.43556142388193136</c:v>
                </c:pt>
                <c:pt idx="67">
                  <c:v>0.43969028696269136</c:v>
                </c:pt>
                <c:pt idx="68">
                  <c:v>0.43985587498962331</c:v>
                </c:pt>
                <c:pt idx="69">
                  <c:v>0.44256578259790125</c:v>
                </c:pt>
                <c:pt idx="70">
                  <c:v>0.45116478323899412</c:v>
                </c:pt>
                <c:pt idx="71">
                  <c:v>0.4521912061302592</c:v>
                </c:pt>
                <c:pt idx="72">
                  <c:v>0.45887679231828454</c:v>
                </c:pt>
                <c:pt idx="73">
                  <c:v>0.45811484316937179</c:v>
                </c:pt>
                <c:pt idx="74">
                  <c:v>0.45364795805034985</c:v>
                </c:pt>
                <c:pt idx="75">
                  <c:v>0.44782266293806827</c:v>
                </c:pt>
                <c:pt idx="76">
                  <c:v>0.45056300073181649</c:v>
                </c:pt>
                <c:pt idx="77">
                  <c:v>0.4489897556245675</c:v>
                </c:pt>
                <c:pt idx="78">
                  <c:v>0.4358110625676912</c:v>
                </c:pt>
                <c:pt idx="79">
                  <c:v>0.42780865848726646</c:v>
                </c:pt>
                <c:pt idx="80">
                  <c:v>0.43595750495644914</c:v>
                </c:pt>
                <c:pt idx="81">
                  <c:v>0.4502959423067795</c:v>
                </c:pt>
                <c:pt idx="82">
                  <c:v>0.45375202383076119</c:v>
                </c:pt>
                <c:pt idx="83">
                  <c:v>0.48082641375649898</c:v>
                </c:pt>
                <c:pt idx="84">
                  <c:v>0.47843999400395371</c:v>
                </c:pt>
                <c:pt idx="85">
                  <c:v>0.47103910831981266</c:v>
                </c:pt>
                <c:pt idx="86">
                  <c:v>0.46733374904264302</c:v>
                </c:pt>
                <c:pt idx="87">
                  <c:v>0.46730870420833376</c:v>
                </c:pt>
                <c:pt idx="88">
                  <c:v>0.46767283671388754</c:v>
                </c:pt>
                <c:pt idx="89">
                  <c:v>0.45912390730845382</c:v>
                </c:pt>
                <c:pt idx="90">
                  <c:v>0.45836554137614577</c:v>
                </c:pt>
                <c:pt idx="91">
                  <c:v>0.46638623391647294</c:v>
                </c:pt>
                <c:pt idx="92">
                  <c:v>0.46519923336259117</c:v>
                </c:pt>
                <c:pt idx="93">
                  <c:v>0.4640361839452995</c:v>
                </c:pt>
                <c:pt idx="94">
                  <c:v>0.46327213665295708</c:v>
                </c:pt>
                <c:pt idx="95">
                  <c:v>0.46128449628114443</c:v>
                </c:pt>
                <c:pt idx="96">
                  <c:v>0.4676569182918448</c:v>
                </c:pt>
                <c:pt idx="97">
                  <c:v>0.4672364193967436</c:v>
                </c:pt>
                <c:pt idx="98">
                  <c:v>0.46982640325203817</c:v>
                </c:pt>
                <c:pt idx="99">
                  <c:v>0.46673831960155032</c:v>
                </c:pt>
                <c:pt idx="100">
                  <c:v>0.46688520165130926</c:v>
                </c:pt>
                <c:pt idx="101">
                  <c:v>0.46436946731353801</c:v>
                </c:pt>
                <c:pt idx="102">
                  <c:v>0.46403554560634758</c:v>
                </c:pt>
                <c:pt idx="103">
                  <c:v>0.46586967731500084</c:v>
                </c:pt>
                <c:pt idx="104">
                  <c:v>0.46775195829210903</c:v>
                </c:pt>
                <c:pt idx="105">
                  <c:v>0.46855813804576379</c:v>
                </c:pt>
                <c:pt idx="106">
                  <c:v>0.47251006677783275</c:v>
                </c:pt>
                <c:pt idx="107">
                  <c:v>0.47452761083246919</c:v>
                </c:pt>
                <c:pt idx="108">
                  <c:v>0.47000129741847729</c:v>
                </c:pt>
                <c:pt idx="109">
                  <c:v>0.46787277958281476</c:v>
                </c:pt>
                <c:pt idx="110">
                  <c:v>0.46996181600457554</c:v>
                </c:pt>
                <c:pt idx="111">
                  <c:v>0.47072569673176201</c:v>
                </c:pt>
                <c:pt idx="112">
                  <c:v>0.46693382945463252</c:v>
                </c:pt>
                <c:pt idx="113">
                  <c:v>0.47060472594222108</c:v>
                </c:pt>
                <c:pt idx="114">
                  <c:v>0.4713844828858248</c:v>
                </c:pt>
                <c:pt idx="115">
                  <c:v>0.47764436552225958</c:v>
                </c:pt>
                <c:pt idx="116">
                  <c:v>0.46993907079687691</c:v>
                </c:pt>
                <c:pt idx="117">
                  <c:v>0.46861775206138134</c:v>
                </c:pt>
                <c:pt idx="118">
                  <c:v>0.47001897561679945</c:v>
                </c:pt>
                <c:pt idx="119">
                  <c:v>0.46754883446164031</c:v>
                </c:pt>
                <c:pt idx="120">
                  <c:v>0.47069213058855891</c:v>
                </c:pt>
                <c:pt idx="121">
                  <c:v>0.46875092782690481</c:v>
                </c:pt>
                <c:pt idx="122">
                  <c:v>0.46490482832442609</c:v>
                </c:pt>
                <c:pt idx="123">
                  <c:v>0.46549696168408372</c:v>
                </c:pt>
                <c:pt idx="124">
                  <c:v>0.46631089523411462</c:v>
                </c:pt>
                <c:pt idx="125">
                  <c:v>0.46689395071065742</c:v>
                </c:pt>
                <c:pt idx="126">
                  <c:v>0.46644645181994238</c:v>
                </c:pt>
                <c:pt idx="127">
                  <c:v>0.46979516278470573</c:v>
                </c:pt>
                <c:pt idx="128">
                  <c:v>0.47654405744736555</c:v>
                </c:pt>
                <c:pt idx="129">
                  <c:v>0.48488879139638585</c:v>
                </c:pt>
                <c:pt idx="130">
                  <c:v>0.48186052930579615</c:v>
                </c:pt>
                <c:pt idx="131">
                  <c:v>0.48046989451329353</c:v>
                </c:pt>
                <c:pt idx="132">
                  <c:v>0.48037892013171146</c:v>
                </c:pt>
                <c:pt idx="133">
                  <c:v>0.48112973338586368</c:v>
                </c:pt>
                <c:pt idx="134">
                  <c:v>0.49022235361052452</c:v>
                </c:pt>
                <c:pt idx="135">
                  <c:v>0.50227414715355012</c:v>
                </c:pt>
                <c:pt idx="136">
                  <c:v>0.49967094184425231</c:v>
                </c:pt>
                <c:pt idx="137">
                  <c:v>0.50760344923330336</c:v>
                </c:pt>
                <c:pt idx="138">
                  <c:v>0.51832247760436811</c:v>
                </c:pt>
                <c:pt idx="139">
                  <c:v>0.5201804369349291</c:v>
                </c:pt>
                <c:pt idx="140">
                  <c:v>0.53105503117356967</c:v>
                </c:pt>
                <c:pt idx="141">
                  <c:v>0.51819920020363752</c:v>
                </c:pt>
                <c:pt idx="142">
                  <c:v>0.52634141931302603</c:v>
                </c:pt>
                <c:pt idx="143">
                  <c:v>0.52144676346710028</c:v>
                </c:pt>
                <c:pt idx="144">
                  <c:v>0.50373665344625607</c:v>
                </c:pt>
                <c:pt idx="145">
                  <c:v>0.50284499568241936</c:v>
                </c:pt>
                <c:pt idx="146">
                  <c:v>0.47412427033340471</c:v>
                </c:pt>
                <c:pt idx="147">
                  <c:v>0.48240881363006599</c:v>
                </c:pt>
                <c:pt idx="148">
                  <c:v>0.49741365982282282</c:v>
                </c:pt>
                <c:pt idx="149">
                  <c:v>0.50347606381627519</c:v>
                </c:pt>
                <c:pt idx="150">
                  <c:v>0.5085455013913458</c:v>
                </c:pt>
                <c:pt idx="151">
                  <c:v>0.50484603598737043</c:v>
                </c:pt>
                <c:pt idx="152">
                  <c:v>0.50727132612788639</c:v>
                </c:pt>
                <c:pt idx="153">
                  <c:v>0.50199626765848127</c:v>
                </c:pt>
                <c:pt idx="154">
                  <c:v>0.50347162961711556</c:v>
                </c:pt>
                <c:pt idx="155">
                  <c:v>0.50227063942029782</c:v>
                </c:pt>
                <c:pt idx="156">
                  <c:v>0.49963817809928796</c:v>
                </c:pt>
                <c:pt idx="157">
                  <c:v>0.4996955174132876</c:v>
                </c:pt>
                <c:pt idx="158">
                  <c:v>0.50109914468540706</c:v>
                </c:pt>
                <c:pt idx="159">
                  <c:v>0.49350019128635952</c:v>
                </c:pt>
                <c:pt idx="160">
                  <c:v>0.49314909328353773</c:v>
                </c:pt>
                <c:pt idx="161">
                  <c:v>0.49315412916368218</c:v>
                </c:pt>
                <c:pt idx="162">
                  <c:v>0.49396134390043472</c:v>
                </c:pt>
                <c:pt idx="163">
                  <c:v>0.48696452980545646</c:v>
                </c:pt>
                <c:pt idx="164">
                  <c:v>0.49008992732540185</c:v>
                </c:pt>
                <c:pt idx="165">
                  <c:v>0.49055639262876061</c:v>
                </c:pt>
                <c:pt idx="166">
                  <c:v>0.48705466874774</c:v>
                </c:pt>
                <c:pt idx="167">
                  <c:v>0.48658441705871625</c:v>
                </c:pt>
                <c:pt idx="168">
                  <c:v>0.48755028700257191</c:v>
                </c:pt>
                <c:pt idx="169">
                  <c:v>0.48696124973460131</c:v>
                </c:pt>
                <c:pt idx="170">
                  <c:v>0.48804384183592919</c:v>
                </c:pt>
                <c:pt idx="171">
                  <c:v>0.49021663700280077</c:v>
                </c:pt>
                <c:pt idx="172">
                  <c:v>0.49674700317425075</c:v>
                </c:pt>
                <c:pt idx="173">
                  <c:v>0.49684724831505311</c:v>
                </c:pt>
                <c:pt idx="174">
                  <c:v>0.49288685662487752</c:v>
                </c:pt>
                <c:pt idx="175">
                  <c:v>0.49181044092254222</c:v>
                </c:pt>
                <c:pt idx="176">
                  <c:v>0.48842918778249139</c:v>
                </c:pt>
                <c:pt idx="177">
                  <c:v>0.48807834827158142</c:v>
                </c:pt>
                <c:pt idx="178">
                  <c:v>0.48108600195908741</c:v>
                </c:pt>
                <c:pt idx="179">
                  <c:v>0.48509669277277395</c:v>
                </c:pt>
                <c:pt idx="180">
                  <c:v>0.48906676041497255</c:v>
                </c:pt>
                <c:pt idx="181">
                  <c:v>0.48873347049133142</c:v>
                </c:pt>
                <c:pt idx="182">
                  <c:v>0.49116273981438091</c:v>
                </c:pt>
                <c:pt idx="183">
                  <c:v>0.48845205190961555</c:v>
                </c:pt>
                <c:pt idx="184">
                  <c:v>0.48963042343502489</c:v>
                </c:pt>
                <c:pt idx="185">
                  <c:v>0.48883758056274146</c:v>
                </c:pt>
                <c:pt idx="186">
                  <c:v>0.49076785787737381</c:v>
                </c:pt>
                <c:pt idx="187">
                  <c:v>0.49104963887371961</c:v>
                </c:pt>
                <c:pt idx="188">
                  <c:v>0.49046205883910532</c:v>
                </c:pt>
                <c:pt idx="189">
                  <c:v>0.49294763216143817</c:v>
                </c:pt>
                <c:pt idx="191">
                  <c:v>0.4972742495975262</c:v>
                </c:pt>
                <c:pt idx="192">
                  <c:v>0.48775791806202012</c:v>
                </c:pt>
                <c:pt idx="193">
                  <c:v>0.48625913943636712</c:v>
                </c:pt>
                <c:pt idx="194">
                  <c:v>0.48666902117546823</c:v>
                </c:pt>
                <c:pt idx="195">
                  <c:v>0.48961999180547888</c:v>
                </c:pt>
                <c:pt idx="196">
                  <c:v>0.48745791306041597</c:v>
                </c:pt>
                <c:pt idx="197">
                  <c:v>0.48739330531657521</c:v>
                </c:pt>
                <c:pt idx="198">
                  <c:v>0.48296377166101956</c:v>
                </c:pt>
                <c:pt idx="199">
                  <c:v>0.48328655654532471</c:v>
                </c:pt>
                <c:pt idx="200">
                  <c:v>0.48399957963637197</c:v>
                </c:pt>
                <c:pt idx="201">
                  <c:v>0.48744530450373497</c:v>
                </c:pt>
                <c:pt idx="202">
                  <c:v>0.48472051977480873</c:v>
                </c:pt>
                <c:pt idx="203">
                  <c:v>0.48016603193485102</c:v>
                </c:pt>
                <c:pt idx="204">
                  <c:v>0.46426729602066058</c:v>
                </c:pt>
                <c:pt idx="205">
                  <c:v>0.48251963213278881</c:v>
                </c:pt>
                <c:pt idx="206">
                  <c:v>0.48222361658748941</c:v>
                </c:pt>
                <c:pt idx="207">
                  <c:v>0.48398051299490286</c:v>
                </c:pt>
                <c:pt idx="208">
                  <c:v>0.4921432613143415</c:v>
                </c:pt>
                <c:pt idx="209">
                  <c:v>0.48677388948176253</c:v>
                </c:pt>
                <c:pt idx="210">
                  <c:v>0.47931495367774091</c:v>
                </c:pt>
                <c:pt idx="211">
                  <c:v>0.46835728984650971</c:v>
                </c:pt>
                <c:pt idx="212">
                  <c:v>0.47865038013910827</c:v>
                </c:pt>
                <c:pt idx="213">
                  <c:v>0.48275328214184077</c:v>
                </c:pt>
                <c:pt idx="214">
                  <c:v>0.46738993981425042</c:v>
                </c:pt>
                <c:pt idx="215">
                  <c:v>0.45580411801962217</c:v>
                </c:pt>
                <c:pt idx="216">
                  <c:v>0.40805513949124855</c:v>
                </c:pt>
                <c:pt idx="217">
                  <c:v>0.4060140074959061</c:v>
                </c:pt>
                <c:pt idx="218">
                  <c:v>0.40603606998723313</c:v>
                </c:pt>
                <c:pt idx="219">
                  <c:v>0.40646473863885246</c:v>
                </c:pt>
                <c:pt idx="220">
                  <c:v>0.40447308719705827</c:v>
                </c:pt>
                <c:pt idx="221">
                  <c:v>0.39909838576628931</c:v>
                </c:pt>
                <c:pt idx="222">
                  <c:v>0.38900684921834089</c:v>
                </c:pt>
                <c:pt idx="223">
                  <c:v>0.39488558152076303</c:v>
                </c:pt>
                <c:pt idx="224">
                  <c:v>0.4035904422002905</c:v>
                </c:pt>
                <c:pt idx="225">
                  <c:v>0.39730290468362528</c:v>
                </c:pt>
                <c:pt idx="226">
                  <c:v>0.39661104072637016</c:v>
                </c:pt>
                <c:pt idx="227">
                  <c:v>0.39931031221613383</c:v>
                </c:pt>
                <c:pt idx="228">
                  <c:v>0.39769765925427131</c:v>
                </c:pt>
                <c:pt idx="229">
                  <c:v>0.38758150941585678</c:v>
                </c:pt>
                <c:pt idx="230">
                  <c:v>0.38476337207008154</c:v>
                </c:pt>
                <c:pt idx="231">
                  <c:v>0.39176206843942851</c:v>
                </c:pt>
                <c:pt idx="232">
                  <c:v>0.39022264194374623</c:v>
                </c:pt>
                <c:pt idx="233">
                  <c:v>0.39384713730075083</c:v>
                </c:pt>
                <c:pt idx="234">
                  <c:v>0.39390307299321647</c:v>
                </c:pt>
                <c:pt idx="235">
                  <c:v>0.39463266458837143</c:v>
                </c:pt>
                <c:pt idx="236">
                  <c:v>0.3909187189367257</c:v>
                </c:pt>
                <c:pt idx="237">
                  <c:v>0.39104858979574575</c:v>
                </c:pt>
                <c:pt idx="238">
                  <c:v>0.39047855105495344</c:v>
                </c:pt>
                <c:pt idx="239">
                  <c:v>0.39158103135547678</c:v>
                </c:pt>
                <c:pt idx="240">
                  <c:v>0.39156348757237591</c:v>
                </c:pt>
                <c:pt idx="241">
                  <c:v>0.39644667025275859</c:v>
                </c:pt>
                <c:pt idx="242">
                  <c:v>0.39584710442419552</c:v>
                </c:pt>
                <c:pt idx="243">
                  <c:v>0.39620891795593877</c:v>
                </c:pt>
                <c:pt idx="244">
                  <c:v>0.39534697428686949</c:v>
                </c:pt>
                <c:pt idx="245">
                  <c:v>0.39558046624144522</c:v>
                </c:pt>
                <c:pt idx="246">
                  <c:v>0.39765250664871238</c:v>
                </c:pt>
                <c:pt idx="247">
                  <c:v>0.39773078617336532</c:v>
                </c:pt>
                <c:pt idx="248">
                  <c:v>0.39712094441060602</c:v>
                </c:pt>
                <c:pt idx="249">
                  <c:v>0.39747623529354809</c:v>
                </c:pt>
                <c:pt idx="250">
                  <c:v>0.39574485564228407</c:v>
                </c:pt>
                <c:pt idx="251">
                  <c:v>0.4038637974290929</c:v>
                </c:pt>
                <c:pt idx="252">
                  <c:v>0.40171309487751711</c:v>
                </c:pt>
                <c:pt idx="253">
                  <c:v>0.40020290933277103</c:v>
                </c:pt>
                <c:pt idx="254">
                  <c:v>0.39973240576838553</c:v>
                </c:pt>
                <c:pt idx="255">
                  <c:v>0.39872888865110606</c:v>
                </c:pt>
                <c:pt idx="256">
                  <c:v>0.39054002904967394</c:v>
                </c:pt>
                <c:pt idx="257">
                  <c:v>0.39111958066852581</c:v>
                </c:pt>
                <c:pt idx="258">
                  <c:v>0.38969390440893131</c:v>
                </c:pt>
                <c:pt idx="259">
                  <c:v>0.3898175300114039</c:v>
                </c:pt>
                <c:pt idx="260">
                  <c:v>0.39385772053179369</c:v>
                </c:pt>
                <c:pt idx="261">
                  <c:v>0.39147813746177712</c:v>
                </c:pt>
                <c:pt idx="262">
                  <c:v>0.39161208308312689</c:v>
                </c:pt>
                <c:pt idx="263">
                  <c:v>0.39188297705526925</c:v>
                </c:pt>
                <c:pt idx="264">
                  <c:v>0.39082199322330718</c:v>
                </c:pt>
                <c:pt idx="265">
                  <c:v>0.38802824286768139</c:v>
                </c:pt>
                <c:pt idx="266">
                  <c:v>0.38987316324461468</c:v>
                </c:pt>
                <c:pt idx="267">
                  <c:v>0.38989377312933826</c:v>
                </c:pt>
                <c:pt idx="268">
                  <c:v>0.38956479503373448</c:v>
                </c:pt>
                <c:pt idx="269">
                  <c:v>0.39096332425135094</c:v>
                </c:pt>
                <c:pt idx="270">
                  <c:v>0.38848381118467007</c:v>
                </c:pt>
                <c:pt idx="271">
                  <c:v>0.38804975081176246</c:v>
                </c:pt>
                <c:pt idx="272">
                  <c:v>0.38899427741073939</c:v>
                </c:pt>
                <c:pt idx="273">
                  <c:v>0.39025410969573554</c:v>
                </c:pt>
                <c:pt idx="274">
                  <c:v>0.38914866945474602</c:v>
                </c:pt>
                <c:pt idx="275">
                  <c:v>0.38359497617437988</c:v>
                </c:pt>
                <c:pt idx="276">
                  <c:v>0.38489703945560932</c:v>
                </c:pt>
                <c:pt idx="277">
                  <c:v>0.38084612663725392</c:v>
                </c:pt>
                <c:pt idx="278">
                  <c:v>0.38485587926554865</c:v>
                </c:pt>
                <c:pt idx="279">
                  <c:v>0.40342762263307341</c:v>
                </c:pt>
                <c:pt idx="280">
                  <c:v>0.40559089923919611</c:v>
                </c:pt>
                <c:pt idx="281">
                  <c:v>0.40471337992958439</c:v>
                </c:pt>
                <c:pt idx="282">
                  <c:v>0.40457130467960983</c:v>
                </c:pt>
                <c:pt idx="283">
                  <c:v>0.40662828500784359</c:v>
                </c:pt>
                <c:pt idx="284">
                  <c:v>0.40699267355122248</c:v>
                </c:pt>
                <c:pt idx="285">
                  <c:v>0.41417178608866384</c:v>
                </c:pt>
                <c:pt idx="286">
                  <c:v>0.41178923512823062</c:v>
                </c:pt>
                <c:pt idx="287">
                  <c:v>0.4075575463858625</c:v>
                </c:pt>
                <c:pt idx="288">
                  <c:v>0.41240980240244812</c:v>
                </c:pt>
                <c:pt idx="289">
                  <c:v>0.41371577005719712</c:v>
                </c:pt>
                <c:pt idx="290">
                  <c:v>0.41635562560955786</c:v>
                </c:pt>
                <c:pt idx="291">
                  <c:v>0.41810039645287339</c:v>
                </c:pt>
                <c:pt idx="292">
                  <c:v>0.42879685098052517</c:v>
                </c:pt>
                <c:pt idx="293">
                  <c:v>0.43247337796048979</c:v>
                </c:pt>
                <c:pt idx="294">
                  <c:v>0.42518420125540046</c:v>
                </c:pt>
                <c:pt idx="295">
                  <c:v>0.42916522745786856</c:v>
                </c:pt>
                <c:pt idx="296">
                  <c:v>0.43077324609315648</c:v>
                </c:pt>
                <c:pt idx="297">
                  <c:v>0.43550109574598106</c:v>
                </c:pt>
                <c:pt idx="298">
                  <c:v>0.43764694331434129</c:v>
                </c:pt>
                <c:pt idx="299">
                  <c:v>0.44387054679187449</c:v>
                </c:pt>
                <c:pt idx="300">
                  <c:v>0.44410701460836105</c:v>
                </c:pt>
                <c:pt idx="301">
                  <c:v>0.45079180885542053</c:v>
                </c:pt>
                <c:pt idx="302">
                  <c:v>0.44929171072259688</c:v>
                </c:pt>
                <c:pt idx="303">
                  <c:v>0.4519899402527201</c:v>
                </c:pt>
                <c:pt idx="304">
                  <c:v>0.44812009002064407</c:v>
                </c:pt>
                <c:pt idx="305">
                  <c:v>0.4484659875171364</c:v>
                </c:pt>
                <c:pt idx="306">
                  <c:v>0.4481605199724033</c:v>
                </c:pt>
                <c:pt idx="307">
                  <c:v>0.44790853366595368</c:v>
                </c:pt>
                <c:pt idx="308">
                  <c:v>0.44637400783036935</c:v>
                </c:pt>
                <c:pt idx="309">
                  <c:v>0.4439007711577973</c:v>
                </c:pt>
                <c:pt idx="310">
                  <c:v>0.44418117779247779</c:v>
                </c:pt>
                <c:pt idx="311">
                  <c:v>0.4452581366079541</c:v>
                </c:pt>
                <c:pt idx="312">
                  <c:v>0.44790104533944575</c:v>
                </c:pt>
                <c:pt idx="313">
                  <c:v>0.44798007173362969</c:v>
                </c:pt>
                <c:pt idx="314">
                  <c:v>0.43704169377180546</c:v>
                </c:pt>
                <c:pt idx="315">
                  <c:v>0.44356691115131136</c:v>
                </c:pt>
                <c:pt idx="316">
                  <c:v>0.44074700319380145</c:v>
                </c:pt>
                <c:pt idx="317">
                  <c:v>0.44149024360770023</c:v>
                </c:pt>
                <c:pt idx="318">
                  <c:v>0.44732421894264007</c:v>
                </c:pt>
                <c:pt idx="319">
                  <c:v>0.47261206830514735</c:v>
                </c:pt>
                <c:pt idx="320">
                  <c:v>0.47273110562635706</c:v>
                </c:pt>
                <c:pt idx="321">
                  <c:v>0.47309146289193726</c:v>
                </c:pt>
                <c:pt idx="322">
                  <c:v>0.47225011935071115</c:v>
                </c:pt>
                <c:pt idx="323">
                  <c:v>0.46841735850270283</c:v>
                </c:pt>
                <c:pt idx="324">
                  <c:v>0.4701010763738882</c:v>
                </c:pt>
                <c:pt idx="325">
                  <c:v>0.47125540541602434</c:v>
                </c:pt>
                <c:pt idx="326">
                  <c:v>0.4766251820206665</c:v>
                </c:pt>
                <c:pt idx="327">
                  <c:v>0.47852554087269084</c:v>
                </c:pt>
                <c:pt idx="328">
                  <c:v>0.48205398858252585</c:v>
                </c:pt>
                <c:pt idx="329">
                  <c:v>0.47912355645926269</c:v>
                </c:pt>
                <c:pt idx="330">
                  <c:v>0.49055180498750073</c:v>
                </c:pt>
                <c:pt idx="331">
                  <c:v>0.49072446763935601</c:v>
                </c:pt>
                <c:pt idx="332">
                  <c:v>0.49026586366606639</c:v>
                </c:pt>
                <c:pt idx="333">
                  <c:v>0.49009993882095815</c:v>
                </c:pt>
                <c:pt idx="334">
                  <c:v>0.48864741303624137</c:v>
                </c:pt>
                <c:pt idx="335">
                  <c:v>0.48571867435969635</c:v>
                </c:pt>
                <c:pt idx="336">
                  <c:v>0.48587966611340683</c:v>
                </c:pt>
                <c:pt idx="337">
                  <c:v>0.50115607419418362</c:v>
                </c:pt>
                <c:pt idx="338">
                  <c:v>0.50233857041765262</c:v>
                </c:pt>
                <c:pt idx="339">
                  <c:v>0.49951157359033804</c:v>
                </c:pt>
                <c:pt idx="340">
                  <c:v>0.49885109081649254</c:v>
                </c:pt>
                <c:pt idx="341">
                  <c:v>0.50281439694274443</c:v>
                </c:pt>
                <c:pt idx="342">
                  <c:v>0.50475595041141919</c:v>
                </c:pt>
                <c:pt idx="343">
                  <c:v>0.50269595868035499</c:v>
                </c:pt>
                <c:pt idx="344">
                  <c:v>0.51335914374159286</c:v>
                </c:pt>
                <c:pt idx="345">
                  <c:v>0.51563849271680406</c:v>
                </c:pt>
                <c:pt idx="346">
                  <c:v>0.51543452409921431</c:v>
                </c:pt>
                <c:pt idx="347">
                  <c:v>0.51560404931276049</c:v>
                </c:pt>
                <c:pt idx="348">
                  <c:v>0.51372852251837375</c:v>
                </c:pt>
                <c:pt idx="349">
                  <c:v>0.51271065382192349</c:v>
                </c:pt>
                <c:pt idx="350">
                  <c:v>0.51869470598781087</c:v>
                </c:pt>
                <c:pt idx="351">
                  <c:v>0.50805731997252812</c:v>
                </c:pt>
                <c:pt idx="352">
                  <c:v>0.5110334703908056</c:v>
                </c:pt>
                <c:pt idx="353">
                  <c:v>0.50890494891039306</c:v>
                </c:pt>
                <c:pt idx="354">
                  <c:v>0.51075016929739636</c:v>
                </c:pt>
                <c:pt idx="355">
                  <c:v>0.51545553497335195</c:v>
                </c:pt>
                <c:pt idx="356">
                  <c:v>0.51694600301855009</c:v>
                </c:pt>
                <c:pt idx="357">
                  <c:v>0.52114494017536384</c:v>
                </c:pt>
                <c:pt idx="358">
                  <c:v>0.52159274230805419</c:v>
                </c:pt>
                <c:pt idx="359">
                  <c:v>0.52401933216817376</c:v>
                </c:pt>
                <c:pt idx="360">
                  <c:v>0.52288239852769469</c:v>
                </c:pt>
                <c:pt idx="361">
                  <c:v>0.52204461123369561</c:v>
                </c:pt>
                <c:pt idx="362">
                  <c:v>0.51891737211124389</c:v>
                </c:pt>
                <c:pt idx="363">
                  <c:v>0.51711803384271848</c:v>
                </c:pt>
                <c:pt idx="364">
                  <c:v>0.51609838528912078</c:v>
                </c:pt>
                <c:pt idx="365">
                  <c:v>0.51895230742202891</c:v>
                </c:pt>
                <c:pt idx="366">
                  <c:v>0.51811465716355909</c:v>
                </c:pt>
                <c:pt idx="367">
                  <c:v>0.52003394603316355</c:v>
                </c:pt>
                <c:pt idx="368">
                  <c:v>0.51969618596561229</c:v>
                </c:pt>
                <c:pt idx="369">
                  <c:v>0.51699488962867157</c:v>
                </c:pt>
                <c:pt idx="370">
                  <c:v>0.51873510893762442</c:v>
                </c:pt>
                <c:pt idx="371">
                  <c:v>0.52612676284661208</c:v>
                </c:pt>
                <c:pt idx="372">
                  <c:v>0.52595438201565148</c:v>
                </c:pt>
                <c:pt idx="373">
                  <c:v>0.52772020091915517</c:v>
                </c:pt>
                <c:pt idx="374">
                  <c:v>0.53135779195682842</c:v>
                </c:pt>
                <c:pt idx="375">
                  <c:v>0.53641588469350698</c:v>
                </c:pt>
                <c:pt idx="376">
                  <c:v>0.53650294860610492</c:v>
                </c:pt>
                <c:pt idx="377">
                  <c:v>0.53810148331906449</c:v>
                </c:pt>
                <c:pt idx="378">
                  <c:v>0.53736733159462202</c:v>
                </c:pt>
                <c:pt idx="379">
                  <c:v>0.53748599190634261</c:v>
                </c:pt>
                <c:pt idx="380">
                  <c:v>0.53923436862874796</c:v>
                </c:pt>
                <c:pt idx="381">
                  <c:v>0.53287992614473934</c:v>
                </c:pt>
                <c:pt idx="382">
                  <c:v>0.54378793368802225</c:v>
                </c:pt>
                <c:pt idx="383">
                  <c:v>0.54314017294559269</c:v>
                </c:pt>
                <c:pt idx="384">
                  <c:v>0.54389542041798622</c:v>
                </c:pt>
                <c:pt idx="385">
                  <c:v>0.54794554884863433</c:v>
                </c:pt>
                <c:pt idx="386">
                  <c:v>0.54805432906098528</c:v>
                </c:pt>
                <c:pt idx="387">
                  <c:v>0.54542183486212359</c:v>
                </c:pt>
                <c:pt idx="388">
                  <c:v>0.54781721433761255</c:v>
                </c:pt>
                <c:pt idx="389">
                  <c:v>0.54290246355276806</c:v>
                </c:pt>
                <c:pt idx="390">
                  <c:v>0.54509053913402317</c:v>
                </c:pt>
                <c:pt idx="391">
                  <c:v>0.5480941982743156</c:v>
                </c:pt>
                <c:pt idx="392">
                  <c:v>0.58519958398396088</c:v>
                </c:pt>
                <c:pt idx="393">
                  <c:v>0.58412742223722913</c:v>
                </c:pt>
                <c:pt idx="394">
                  <c:v>0.58378241298303557</c:v>
                </c:pt>
                <c:pt idx="395">
                  <c:v>0.58793672194820068</c:v>
                </c:pt>
                <c:pt idx="396">
                  <c:v>0.58803011259624982</c:v>
                </c:pt>
                <c:pt idx="397">
                  <c:v>0.58927867872491457</c:v>
                </c:pt>
                <c:pt idx="398">
                  <c:v>0.59322837190174416</c:v>
                </c:pt>
                <c:pt idx="399">
                  <c:v>0.58577230949915182</c:v>
                </c:pt>
                <c:pt idx="400">
                  <c:v>0.58644281183803082</c:v>
                </c:pt>
                <c:pt idx="401">
                  <c:v>0.58586194254131274</c:v>
                </c:pt>
                <c:pt idx="402">
                  <c:v>0.58173328842385386</c:v>
                </c:pt>
                <c:pt idx="403">
                  <c:v>0.58372613863875356</c:v>
                </c:pt>
                <c:pt idx="404">
                  <c:v>0.58577300090190687</c:v>
                </c:pt>
                <c:pt idx="405">
                  <c:v>0.5854534456952859</c:v>
                </c:pt>
                <c:pt idx="406">
                  <c:v>0.58404077930716614</c:v>
                </c:pt>
                <c:pt idx="407">
                  <c:v>0.58494567286887844</c:v>
                </c:pt>
                <c:pt idx="408">
                  <c:v>0.58361702377930713</c:v>
                </c:pt>
                <c:pt idx="409">
                  <c:v>0.58367846268674317</c:v>
                </c:pt>
                <c:pt idx="410">
                  <c:v>0.58542099138333903</c:v>
                </c:pt>
                <c:pt idx="411">
                  <c:v>0.58637155674612795</c:v>
                </c:pt>
                <c:pt idx="412">
                  <c:v>0.59768772598885467</c:v>
                </c:pt>
                <c:pt idx="413">
                  <c:v>0.59880405175572349</c:v>
                </c:pt>
                <c:pt idx="414">
                  <c:v>0.62637024873875591</c:v>
                </c:pt>
                <c:pt idx="415">
                  <c:v>0.61028245016007532</c:v>
                </c:pt>
                <c:pt idx="416">
                  <c:v>0.61264954939790928</c:v>
                </c:pt>
                <c:pt idx="417">
                  <c:v>0.61264920446144511</c:v>
                </c:pt>
                <c:pt idx="418">
                  <c:v>0.6223448630050471</c:v>
                </c:pt>
                <c:pt idx="419">
                  <c:v>0.62098007464926575</c:v>
                </c:pt>
                <c:pt idx="420">
                  <c:v>0.60807302093070137</c:v>
                </c:pt>
                <c:pt idx="421">
                  <c:v>0.60519525783783046</c:v>
                </c:pt>
                <c:pt idx="422">
                  <c:v>0.62346975217765543</c:v>
                </c:pt>
                <c:pt idx="423">
                  <c:v>0.61892055178648753</c:v>
                </c:pt>
                <c:pt idx="424">
                  <c:v>0.6232217741890268</c:v>
                </c:pt>
                <c:pt idx="425">
                  <c:v>0.61803343814664802</c:v>
                </c:pt>
                <c:pt idx="426">
                  <c:v>0.61788979682443479</c:v>
                </c:pt>
                <c:pt idx="427">
                  <c:v>0.6094592242577147</c:v>
                </c:pt>
                <c:pt idx="428">
                  <c:v>0.60321095931162627</c:v>
                </c:pt>
                <c:pt idx="429">
                  <c:v>0.59983663561797695</c:v>
                </c:pt>
                <c:pt idx="430">
                  <c:v>0.58466753700025742</c:v>
                </c:pt>
                <c:pt idx="431">
                  <c:v>0.55116258441774446</c:v>
                </c:pt>
                <c:pt idx="432">
                  <c:v>0.53744832846389168</c:v>
                </c:pt>
                <c:pt idx="433">
                  <c:v>0.53777909639600951</c:v>
                </c:pt>
                <c:pt idx="434">
                  <c:v>0.53238092911850754</c:v>
                </c:pt>
                <c:pt idx="435">
                  <c:v>0.53304669853860331</c:v>
                </c:pt>
                <c:pt idx="436">
                  <c:v>0.52873986486346647</c:v>
                </c:pt>
                <c:pt idx="437">
                  <c:v>0.52504688936783905</c:v>
                </c:pt>
                <c:pt idx="438">
                  <c:v>0.52372519672278206</c:v>
                </c:pt>
                <c:pt idx="439">
                  <c:v>0.52326146901246928</c:v>
                </c:pt>
                <c:pt idx="440">
                  <c:v>0.52308780348416084</c:v>
                </c:pt>
                <c:pt idx="441">
                  <c:v>0.52098937664744471</c:v>
                </c:pt>
                <c:pt idx="442">
                  <c:v>0.51989444882357205</c:v>
                </c:pt>
                <c:pt idx="443">
                  <c:v>0.51757729664528351</c:v>
                </c:pt>
                <c:pt idx="444">
                  <c:v>0.51468626204274459</c:v>
                </c:pt>
                <c:pt idx="445">
                  <c:v>0.51353986492231973</c:v>
                </c:pt>
                <c:pt idx="446">
                  <c:v>0.51395525541804388</c:v>
                </c:pt>
                <c:pt idx="447">
                  <c:v>0.51489769365664073</c:v>
                </c:pt>
                <c:pt idx="448">
                  <c:v>0.51658031811801186</c:v>
                </c:pt>
                <c:pt idx="449">
                  <c:v>0.51481521565398081</c:v>
                </c:pt>
                <c:pt idx="450">
                  <c:v>0.51788376230733257</c:v>
                </c:pt>
                <c:pt idx="451">
                  <c:v>0.51514881978981009</c:v>
                </c:pt>
                <c:pt idx="452">
                  <c:v>0.51638658037053886</c:v>
                </c:pt>
                <c:pt idx="453">
                  <c:v>0.51540482647785213</c:v>
                </c:pt>
                <c:pt idx="454">
                  <c:v>0.51896142276754742</c:v>
                </c:pt>
                <c:pt idx="455">
                  <c:v>0.48824988648270157</c:v>
                </c:pt>
                <c:pt idx="456">
                  <c:v>0.4802076326069239</c:v>
                </c:pt>
                <c:pt idx="457">
                  <c:v>0.48046964816193094</c:v>
                </c:pt>
                <c:pt idx="458">
                  <c:v>0.47747148721045696</c:v>
                </c:pt>
                <c:pt idx="459">
                  <c:v>0.47921204860819128</c:v>
                </c:pt>
                <c:pt idx="460">
                  <c:v>0.47645201170185913</c:v>
                </c:pt>
                <c:pt idx="461">
                  <c:v>0.47587449065050003</c:v>
                </c:pt>
                <c:pt idx="462">
                  <c:v>0.47125157194465311</c:v>
                </c:pt>
                <c:pt idx="463">
                  <c:v>0.47065173117965736</c:v>
                </c:pt>
                <c:pt idx="464">
                  <c:v>0.46832023672107082</c:v>
                </c:pt>
                <c:pt idx="465">
                  <c:v>0.4728273578614432</c:v>
                </c:pt>
                <c:pt idx="466">
                  <c:v>0.45525496838762286</c:v>
                </c:pt>
                <c:pt idx="467">
                  <c:v>0.45148124480645563</c:v>
                </c:pt>
                <c:pt idx="468">
                  <c:v>0.44854095421974177</c:v>
                </c:pt>
                <c:pt idx="469">
                  <c:v>0.44766636223655315</c:v>
                </c:pt>
                <c:pt idx="470">
                  <c:v>0.43717398080908876</c:v>
                </c:pt>
                <c:pt idx="471">
                  <c:v>0.43707054901919151</c:v>
                </c:pt>
                <c:pt idx="472">
                  <c:v>0.43310898568177686</c:v>
                </c:pt>
                <c:pt idx="473">
                  <c:v>0.42666364869028106</c:v>
                </c:pt>
                <c:pt idx="474">
                  <c:v>0.42647453430426219</c:v>
                </c:pt>
                <c:pt idx="475">
                  <c:v>0.41977299916431904</c:v>
                </c:pt>
                <c:pt idx="476">
                  <c:v>0.41715372926061373</c:v>
                </c:pt>
                <c:pt idx="477">
                  <c:v>0.41952916827977021</c:v>
                </c:pt>
                <c:pt idx="478">
                  <c:v>0.40817016602769174</c:v>
                </c:pt>
                <c:pt idx="479">
                  <c:v>0.40316535180517177</c:v>
                </c:pt>
                <c:pt idx="480">
                  <c:v>0.40529818371917176</c:v>
                </c:pt>
                <c:pt idx="481">
                  <c:v>0.39404938376201859</c:v>
                </c:pt>
                <c:pt idx="482">
                  <c:v>0.39673103922276176</c:v>
                </c:pt>
                <c:pt idx="483">
                  <c:v>0.39045793717916427</c:v>
                </c:pt>
                <c:pt idx="484">
                  <c:v>0.38096570526708962</c:v>
                </c:pt>
                <c:pt idx="485">
                  <c:v>0.37235650259040476</c:v>
                </c:pt>
                <c:pt idx="486">
                  <c:v>0.37570001991335178</c:v>
                </c:pt>
                <c:pt idx="487">
                  <c:v>0.36801727032821002</c:v>
                </c:pt>
                <c:pt idx="488">
                  <c:v>0.36542018368855267</c:v>
                </c:pt>
                <c:pt idx="489">
                  <c:v>0.36675095126961754</c:v>
                </c:pt>
                <c:pt idx="490">
                  <c:v>0.34873357449083064</c:v>
                </c:pt>
                <c:pt idx="491">
                  <c:v>0.34638339007526492</c:v>
                </c:pt>
                <c:pt idx="492">
                  <c:v>0.34524152121110807</c:v>
                </c:pt>
                <c:pt idx="493">
                  <c:v>0.34543044504954723</c:v>
                </c:pt>
                <c:pt idx="494">
                  <c:v>0.35598277177677556</c:v>
                </c:pt>
                <c:pt idx="495">
                  <c:v>0.36388810941262384</c:v>
                </c:pt>
                <c:pt idx="496">
                  <c:v>0.35911316998147536</c:v>
                </c:pt>
                <c:pt idx="497">
                  <c:v>0.35121139901246928</c:v>
                </c:pt>
                <c:pt idx="498">
                  <c:v>0.362411226374802</c:v>
                </c:pt>
                <c:pt idx="499">
                  <c:v>0.3630869217896755</c:v>
                </c:pt>
                <c:pt idx="500">
                  <c:v>0.36179563950815274</c:v>
                </c:pt>
                <c:pt idx="501">
                  <c:v>0.37112800236693544</c:v>
                </c:pt>
                <c:pt idx="502">
                  <c:v>0.37274787956987293</c:v>
                </c:pt>
                <c:pt idx="503">
                  <c:v>0.37307667106074743</c:v>
                </c:pt>
                <c:pt idx="504">
                  <c:v>0.36488297607633824</c:v>
                </c:pt>
                <c:pt idx="505">
                  <c:v>0.36598698053052253</c:v>
                </c:pt>
                <c:pt idx="506">
                  <c:v>0.37552477598744904</c:v>
                </c:pt>
                <c:pt idx="507">
                  <c:v>0.37638893993894434</c:v>
                </c:pt>
                <c:pt idx="508">
                  <c:v>0.37645749197109563</c:v>
                </c:pt>
                <c:pt idx="509">
                  <c:v>0.37834925209435355</c:v>
                </c:pt>
                <c:pt idx="510">
                  <c:v>0.37832269759305681</c:v>
                </c:pt>
                <c:pt idx="511">
                  <c:v>0.37545334588592627</c:v>
                </c:pt>
                <c:pt idx="512">
                  <c:v>0.3759456410751349</c:v>
                </c:pt>
                <c:pt idx="513">
                  <c:v>0.37109033677743886</c:v>
                </c:pt>
                <c:pt idx="514">
                  <c:v>0.37136462448081081</c:v>
                </c:pt>
                <c:pt idx="515">
                  <c:v>0.37036742522835253</c:v>
                </c:pt>
                <c:pt idx="516">
                  <c:v>0.36955887222725431</c:v>
                </c:pt>
                <c:pt idx="517">
                  <c:v>0.35897150590189791</c:v>
                </c:pt>
                <c:pt idx="518">
                  <c:v>0.36254199544626542</c:v>
                </c:pt>
                <c:pt idx="519">
                  <c:v>0.37370559339402237</c:v>
                </c:pt>
                <c:pt idx="520">
                  <c:v>0.37347914829154788</c:v>
                </c:pt>
                <c:pt idx="521">
                  <c:v>0.37429677934308631</c:v>
                </c:pt>
                <c:pt idx="522">
                  <c:v>0.37233133703837962</c:v>
                </c:pt>
                <c:pt idx="523">
                  <c:v>0.3759977251682271</c:v>
                </c:pt>
                <c:pt idx="524">
                  <c:v>0.37443714853727234</c:v>
                </c:pt>
                <c:pt idx="525">
                  <c:v>0.37086094638681683</c:v>
                </c:pt>
                <c:pt idx="526">
                  <c:v>0.37188447310195671</c:v>
                </c:pt>
                <c:pt idx="527">
                  <c:v>0.3736719444771896</c:v>
                </c:pt>
                <c:pt idx="528">
                  <c:v>0.36881522130098227</c:v>
                </c:pt>
                <c:pt idx="529">
                  <c:v>0.37568854804920121</c:v>
                </c:pt>
                <c:pt idx="530">
                  <c:v>0.37775001086104804</c:v>
                </c:pt>
                <c:pt idx="531">
                  <c:v>0.39896598544628831</c:v>
                </c:pt>
                <c:pt idx="532">
                  <c:v>0.40755870718249959</c:v>
                </c:pt>
                <c:pt idx="533">
                  <c:v>0.40331157094963854</c:v>
                </c:pt>
                <c:pt idx="534">
                  <c:v>0.40367060730784415</c:v>
                </c:pt>
                <c:pt idx="535">
                  <c:v>0.40383849994181448</c:v>
                </c:pt>
                <c:pt idx="536">
                  <c:v>0.40145085623620308</c:v>
                </c:pt>
                <c:pt idx="537">
                  <c:v>0.40176349446559484</c:v>
                </c:pt>
                <c:pt idx="538">
                  <c:v>0.40220214221405343</c:v>
                </c:pt>
                <c:pt idx="539">
                  <c:v>0.40097459593542678</c:v>
                </c:pt>
                <c:pt idx="540">
                  <c:v>0.39767574593128335</c:v>
                </c:pt>
                <c:pt idx="541">
                  <c:v>0.39741811168677205</c:v>
                </c:pt>
                <c:pt idx="542">
                  <c:v>0.39429677650040029</c:v>
                </c:pt>
                <c:pt idx="543">
                  <c:v>0.39314419790435506</c:v>
                </c:pt>
                <c:pt idx="544">
                  <c:v>0.39367860588657266</c:v>
                </c:pt>
                <c:pt idx="545">
                  <c:v>0.39441780984097324</c:v>
                </c:pt>
                <c:pt idx="546">
                  <c:v>0.39908834058909831</c:v>
                </c:pt>
                <c:pt idx="547">
                  <c:v>0.40100777962642997</c:v>
                </c:pt>
                <c:pt idx="548">
                  <c:v>0.40067274547564458</c:v>
                </c:pt>
                <c:pt idx="549">
                  <c:v>0.40034620477094068</c:v>
                </c:pt>
                <c:pt idx="550">
                  <c:v>0.40068887516874091</c:v>
                </c:pt>
                <c:pt idx="551">
                  <c:v>0.40082834993843269</c:v>
                </c:pt>
                <c:pt idx="552">
                  <c:v>0.40118145150053908</c:v>
                </c:pt>
                <c:pt idx="553">
                  <c:v>0.40076581997521721</c:v>
                </c:pt>
                <c:pt idx="554">
                  <c:v>0.3995926918311466</c:v>
                </c:pt>
                <c:pt idx="555">
                  <c:v>0.3988764784593416</c:v>
                </c:pt>
                <c:pt idx="556">
                  <c:v>0.40005801402897795</c:v>
                </c:pt>
                <c:pt idx="557">
                  <c:v>0.40120978569904203</c:v>
                </c:pt>
                <c:pt idx="558">
                  <c:v>0.40048670521399554</c:v>
                </c:pt>
                <c:pt idx="559">
                  <c:v>0.40034228161935836</c:v>
                </c:pt>
                <c:pt idx="560">
                  <c:v>0.40033566035163043</c:v>
                </c:pt>
                <c:pt idx="561">
                  <c:v>0.39902108739616349</c:v>
                </c:pt>
                <c:pt idx="562">
                  <c:v>0.3972929190000512</c:v>
                </c:pt>
                <c:pt idx="563">
                  <c:v>0.38974236832720333</c:v>
                </c:pt>
                <c:pt idx="564">
                  <c:v>0.38970827695740795</c:v>
                </c:pt>
                <c:pt idx="565">
                  <c:v>0.38717139226836439</c:v>
                </c:pt>
                <c:pt idx="566">
                  <c:v>0.3875984084334384</c:v>
                </c:pt>
                <c:pt idx="567">
                  <c:v>0.3918511459652535</c:v>
                </c:pt>
                <c:pt idx="568">
                  <c:v>0.39242570069970395</c:v>
                </c:pt>
                <c:pt idx="569">
                  <c:v>0.3885223022144581</c:v>
                </c:pt>
                <c:pt idx="570">
                  <c:v>0.39124556009652056</c:v>
                </c:pt>
                <c:pt idx="571">
                  <c:v>0.39531684712376358</c:v>
                </c:pt>
                <c:pt idx="572">
                  <c:v>0.39468556881752476</c:v>
                </c:pt>
                <c:pt idx="573">
                  <c:v>0.39322270849816049</c:v>
                </c:pt>
                <c:pt idx="574">
                  <c:v>0.39414543081987374</c:v>
                </c:pt>
                <c:pt idx="575">
                  <c:v>0.39009327003450595</c:v>
                </c:pt>
                <c:pt idx="576">
                  <c:v>0.39026313072304714</c:v>
                </c:pt>
                <c:pt idx="577">
                  <c:v>0.39045992410812336</c:v>
                </c:pt>
                <c:pt idx="578">
                  <c:v>0.39067925361100342</c:v>
                </c:pt>
                <c:pt idx="579">
                  <c:v>0.38985484725560959</c:v>
                </c:pt>
                <c:pt idx="580">
                  <c:v>0.39120712738365526</c:v>
                </c:pt>
                <c:pt idx="581">
                  <c:v>0.39105863913781058</c:v>
                </c:pt>
                <c:pt idx="582">
                  <c:v>0.39019774809929197</c:v>
                </c:pt>
                <c:pt idx="583">
                  <c:v>0.39037708574463037</c:v>
                </c:pt>
                <c:pt idx="584">
                  <c:v>0.38831530404084308</c:v>
                </c:pt>
                <c:pt idx="585">
                  <c:v>0.38832022726494209</c:v>
                </c:pt>
                <c:pt idx="586">
                  <c:v>0.38844963802844268</c:v>
                </c:pt>
                <c:pt idx="587">
                  <c:v>0.38827540772739838</c:v>
                </c:pt>
                <c:pt idx="588">
                  <c:v>0.39366541835995655</c:v>
                </c:pt>
                <c:pt idx="589">
                  <c:v>0.39341035432912863</c:v>
                </c:pt>
                <c:pt idx="590">
                  <c:v>0.39426988841965155</c:v>
                </c:pt>
                <c:pt idx="591">
                  <c:v>0.39745358075055853</c:v>
                </c:pt>
                <c:pt idx="592">
                  <c:v>0.40046592461804409</c:v>
                </c:pt>
                <c:pt idx="593">
                  <c:v>0.4002489402997319</c:v>
                </c:pt>
                <c:pt idx="594">
                  <c:v>0.39429479977006132</c:v>
                </c:pt>
                <c:pt idx="595">
                  <c:v>0.38901729997132278</c:v>
                </c:pt>
                <c:pt idx="596">
                  <c:v>0.39292418694375991</c:v>
                </c:pt>
                <c:pt idx="597">
                  <c:v>0.39597128416105876</c:v>
                </c:pt>
                <c:pt idx="598">
                  <c:v>0.39648460613964376</c:v>
                </c:pt>
                <c:pt idx="599">
                  <c:v>0.39886107648369251</c:v>
                </c:pt>
                <c:pt idx="600">
                  <c:v>0.39841639646169602</c:v>
                </c:pt>
                <c:pt idx="601">
                  <c:v>0.39846180243165819</c:v>
                </c:pt>
                <c:pt idx="602">
                  <c:v>0.39736919936124349</c:v>
                </c:pt>
                <c:pt idx="603">
                  <c:v>0.40053805965452116</c:v>
                </c:pt>
                <c:pt idx="604">
                  <c:v>0.40031332620549437</c:v>
                </c:pt>
                <c:pt idx="605">
                  <c:v>0.40710270210456995</c:v>
                </c:pt>
                <c:pt idx="606">
                  <c:v>0.40777786509220837</c:v>
                </c:pt>
                <c:pt idx="607">
                  <c:v>0.40758392209249922</c:v>
                </c:pt>
                <c:pt idx="608">
                  <c:v>0.40698614585647513</c:v>
                </c:pt>
                <c:pt idx="609">
                  <c:v>0.40543577541002945</c:v>
                </c:pt>
                <c:pt idx="610">
                  <c:v>0.40504942850014664</c:v>
                </c:pt>
                <c:pt idx="611">
                  <c:v>0.40413424325480712</c:v>
                </c:pt>
                <c:pt idx="612">
                  <c:v>0.40416701413798956</c:v>
                </c:pt>
                <c:pt idx="613">
                  <c:v>0.40398121027783385</c:v>
                </c:pt>
                <c:pt idx="614">
                  <c:v>0.40421085002807028</c:v>
                </c:pt>
                <c:pt idx="615">
                  <c:v>0.40386335493170322</c:v>
                </c:pt>
                <c:pt idx="616">
                  <c:v>0.40440481877478857</c:v>
                </c:pt>
                <c:pt idx="617">
                  <c:v>0.40841535466037177</c:v>
                </c:pt>
                <c:pt idx="618">
                  <c:v>0.41095942965236504</c:v>
                </c:pt>
                <c:pt idx="619">
                  <c:v>0.4103999360218753</c:v>
                </c:pt>
                <c:pt idx="620">
                  <c:v>0.41048051302660782</c:v>
                </c:pt>
                <c:pt idx="621">
                  <c:v>0.41155431260725606</c:v>
                </c:pt>
                <c:pt idx="622">
                  <c:v>0.41247422153475605</c:v>
                </c:pt>
                <c:pt idx="623">
                  <c:v>0.41405378314066016</c:v>
                </c:pt>
                <c:pt idx="624">
                  <c:v>0.41404344645715419</c:v>
                </c:pt>
                <c:pt idx="625">
                  <c:v>0.41748772492121405</c:v>
                </c:pt>
                <c:pt idx="626">
                  <c:v>0.43010173568217047</c:v>
                </c:pt>
                <c:pt idx="627">
                  <c:v>0.42953065695679848</c:v>
                </c:pt>
                <c:pt idx="628">
                  <c:v>0.43246528428735415</c:v>
                </c:pt>
                <c:pt idx="629">
                  <c:v>0.4317873978737003</c:v>
                </c:pt>
                <c:pt idx="630">
                  <c:v>0.42910810740162475</c:v>
                </c:pt>
                <c:pt idx="631">
                  <c:v>0.42864188572931433</c:v>
                </c:pt>
                <c:pt idx="632">
                  <c:v>0.43505643505883079</c:v>
                </c:pt>
                <c:pt idx="633">
                  <c:v>0.43207831491899512</c:v>
                </c:pt>
                <c:pt idx="634">
                  <c:v>0.42749623458181157</c:v>
                </c:pt>
                <c:pt idx="635">
                  <c:v>0.4281423430325409</c:v>
                </c:pt>
                <c:pt idx="636">
                  <c:v>0.4305280848761654</c:v>
                </c:pt>
                <c:pt idx="637">
                  <c:v>0.42865110358843483</c:v>
                </c:pt>
                <c:pt idx="638">
                  <c:v>0.43966658967784328</c:v>
                </c:pt>
                <c:pt idx="639">
                  <c:v>0.43954096448423419</c:v>
                </c:pt>
                <c:pt idx="640">
                  <c:v>0.43964209758080475</c:v>
                </c:pt>
                <c:pt idx="641">
                  <c:v>0.44033853861397126</c:v>
                </c:pt>
                <c:pt idx="642">
                  <c:v>0.44231190937746284</c:v>
                </c:pt>
                <c:pt idx="643">
                  <c:v>0.4437867766749945</c:v>
                </c:pt>
                <c:pt idx="644">
                  <c:v>0.44562095204666813</c:v>
                </c:pt>
                <c:pt idx="645">
                  <c:v>0.4451357268481354</c:v>
                </c:pt>
                <c:pt idx="646">
                  <c:v>0.44508835077600173</c:v>
                </c:pt>
                <c:pt idx="647">
                  <c:v>0.45020379618777129</c:v>
                </c:pt>
                <c:pt idx="648">
                  <c:v>0.44888882965481003</c:v>
                </c:pt>
                <c:pt idx="649">
                  <c:v>0.4480244101374779</c:v>
                </c:pt>
                <c:pt idx="650">
                  <c:v>0.44909158364618562</c:v>
                </c:pt>
                <c:pt idx="651">
                  <c:v>0.44301069512870439</c:v>
                </c:pt>
                <c:pt idx="652">
                  <c:v>0.44294631814747215</c:v>
                </c:pt>
                <c:pt idx="653">
                  <c:v>0.44516413996035514</c:v>
                </c:pt>
                <c:pt idx="654">
                  <c:v>0.43841288299366993</c:v>
                </c:pt>
                <c:pt idx="655">
                  <c:v>0.4343689525397022</c:v>
                </c:pt>
                <c:pt idx="656">
                  <c:v>0.43664986194611277</c:v>
                </c:pt>
                <c:pt idx="657">
                  <c:v>0.4369408704813848</c:v>
                </c:pt>
                <c:pt idx="658">
                  <c:v>0.43830189221723631</c:v>
                </c:pt>
                <c:pt idx="659">
                  <c:v>0.43716799166141296</c:v>
                </c:pt>
                <c:pt idx="660">
                  <c:v>0.43127663081732376</c:v>
                </c:pt>
                <c:pt idx="661">
                  <c:v>0.428593468559752</c:v>
                </c:pt>
                <c:pt idx="662">
                  <c:v>0.43014093948540244</c:v>
                </c:pt>
                <c:pt idx="663">
                  <c:v>0.43015035459862544</c:v>
                </c:pt>
                <c:pt idx="664">
                  <c:v>0.43012531447925223</c:v>
                </c:pt>
                <c:pt idx="665">
                  <c:v>0.43573385251896229</c:v>
                </c:pt>
                <c:pt idx="666">
                  <c:v>0.43975286666354152</c:v>
                </c:pt>
                <c:pt idx="667">
                  <c:v>0.44094577393772799</c:v>
                </c:pt>
                <c:pt idx="668">
                  <c:v>0.43209434854263268</c:v>
                </c:pt>
                <c:pt idx="669">
                  <c:v>0.4329106235479348</c:v>
                </c:pt>
                <c:pt idx="670">
                  <c:v>0.43163599002797676</c:v>
                </c:pt>
                <c:pt idx="671">
                  <c:v>0.43066654704718504</c:v>
                </c:pt>
                <c:pt idx="672">
                  <c:v>0.42889171927481573</c:v>
                </c:pt>
                <c:pt idx="673">
                  <c:v>0.42940062391366363</c:v>
                </c:pt>
                <c:pt idx="674">
                  <c:v>0.45334332023912882</c:v>
                </c:pt>
                <c:pt idx="675">
                  <c:v>0.45575382906466905</c:v>
                </c:pt>
                <c:pt idx="676">
                  <c:v>0.46476426049772129</c:v>
                </c:pt>
                <c:pt idx="677">
                  <c:v>0.46428817706224651</c:v>
                </c:pt>
                <c:pt idx="678">
                  <c:v>0.46824446871980524</c:v>
                </c:pt>
                <c:pt idx="679">
                  <c:v>0.47067477906888949</c:v>
                </c:pt>
                <c:pt idx="680">
                  <c:v>0.47410960980838679</c:v>
                </c:pt>
                <c:pt idx="681">
                  <c:v>0.46751287135482017</c:v>
                </c:pt>
                <c:pt idx="682">
                  <c:v>0.47575260565240113</c:v>
                </c:pt>
                <c:pt idx="683">
                  <c:v>0.47553899097048846</c:v>
                </c:pt>
                <c:pt idx="684">
                  <c:v>0.47752955037695732</c:v>
                </c:pt>
                <c:pt idx="685">
                  <c:v>0.47741163941577197</c:v>
                </c:pt>
                <c:pt idx="686">
                  <c:v>0.47910543421057833</c:v>
                </c:pt>
                <c:pt idx="687">
                  <c:v>0.48174536810325996</c:v>
                </c:pt>
                <c:pt idx="688">
                  <c:v>0.48903290425233858</c:v>
                </c:pt>
                <c:pt idx="689">
                  <c:v>0.48966287220974114</c:v>
                </c:pt>
                <c:pt idx="690">
                  <c:v>0.48807102584662665</c:v>
                </c:pt>
                <c:pt idx="691">
                  <c:v>0.49509228481526346</c:v>
                </c:pt>
                <c:pt idx="692">
                  <c:v>0.49319449817582173</c:v>
                </c:pt>
                <c:pt idx="693">
                  <c:v>0.48919653807955388</c:v>
                </c:pt>
                <c:pt idx="694">
                  <c:v>0.48927651934290861</c:v>
                </c:pt>
                <c:pt idx="695">
                  <c:v>0.48979644466125943</c:v>
                </c:pt>
                <c:pt idx="696">
                  <c:v>0.50047337619793231</c:v>
                </c:pt>
                <c:pt idx="697">
                  <c:v>0.50773758469339747</c:v>
                </c:pt>
                <c:pt idx="698">
                  <c:v>0.50755487938663402</c:v>
                </c:pt>
                <c:pt idx="699">
                  <c:v>0.51316880213246363</c:v>
                </c:pt>
                <c:pt idx="700">
                  <c:v>0.50992529844618728</c:v>
                </c:pt>
                <c:pt idx="701">
                  <c:v>0.50719078206058066</c:v>
                </c:pt>
                <c:pt idx="702">
                  <c:v>0.49745175927170954</c:v>
                </c:pt>
                <c:pt idx="703">
                  <c:v>0.49799153085527553</c:v>
                </c:pt>
                <c:pt idx="704">
                  <c:v>0.49604762059524865</c:v>
                </c:pt>
                <c:pt idx="705">
                  <c:v>0.48638594272934588</c:v>
                </c:pt>
                <c:pt idx="706">
                  <c:v>0.47988457036707916</c:v>
                </c:pt>
                <c:pt idx="707">
                  <c:v>0.47001267933013841</c:v>
                </c:pt>
                <c:pt idx="708">
                  <c:v>0.46990994762406074</c:v>
                </c:pt>
                <c:pt idx="709">
                  <c:v>0.46639795766488373</c:v>
                </c:pt>
                <c:pt idx="710">
                  <c:v>0.47067903418925844</c:v>
                </c:pt>
                <c:pt idx="711">
                  <c:v>0.46909812334296924</c:v>
                </c:pt>
                <c:pt idx="712">
                  <c:v>0.47251071109155179</c:v>
                </c:pt>
                <c:pt idx="713">
                  <c:v>0.47584731610178416</c:v>
                </c:pt>
                <c:pt idx="714">
                  <c:v>0.47555130981092125</c:v>
                </c:pt>
                <c:pt idx="715">
                  <c:v>0.4754297990870725</c:v>
                </c:pt>
                <c:pt idx="716">
                  <c:v>0.46328025243976062</c:v>
                </c:pt>
                <c:pt idx="717">
                  <c:v>0.45990880641692017</c:v>
                </c:pt>
                <c:pt idx="718">
                  <c:v>0.46850438917573206</c:v>
                </c:pt>
                <c:pt idx="719">
                  <c:v>0.46798705270283214</c:v>
                </c:pt>
                <c:pt idx="720">
                  <c:v>0.46565696583623056</c:v>
                </c:pt>
                <c:pt idx="721">
                  <c:v>0.46101377037108887</c:v>
                </c:pt>
                <c:pt idx="722">
                  <c:v>0.4611540867828553</c:v>
                </c:pt>
                <c:pt idx="723">
                  <c:v>0.46177960987383054</c:v>
                </c:pt>
                <c:pt idx="724">
                  <c:v>0.46473213749743869</c:v>
                </c:pt>
                <c:pt idx="725">
                  <c:v>0.46219813745300675</c:v>
                </c:pt>
                <c:pt idx="726">
                  <c:v>0.46319418325246936</c:v>
                </c:pt>
                <c:pt idx="727">
                  <c:v>0.45968008145825695</c:v>
                </c:pt>
                <c:pt idx="728">
                  <c:v>0.46525441938045203</c:v>
                </c:pt>
                <c:pt idx="729">
                  <c:v>0.46573729194719199</c:v>
                </c:pt>
                <c:pt idx="730">
                  <c:v>0.46469135873637762</c:v>
                </c:pt>
                <c:pt idx="731">
                  <c:v>0.46336677525507469</c:v>
                </c:pt>
                <c:pt idx="732">
                  <c:v>0.46484686396975566</c:v>
                </c:pt>
                <c:pt idx="733">
                  <c:v>0.46370416248202412</c:v>
                </c:pt>
                <c:pt idx="734">
                  <c:v>0.46356222887911658</c:v>
                </c:pt>
                <c:pt idx="735">
                  <c:v>0.45873716687689925</c:v>
                </c:pt>
                <c:pt idx="736">
                  <c:v>0.4573790830989341</c:v>
                </c:pt>
                <c:pt idx="737">
                  <c:v>0.44784348257242357</c:v>
                </c:pt>
                <c:pt idx="738">
                  <c:v>0.44707213873664042</c:v>
                </c:pt>
                <c:pt idx="739">
                  <c:v>0.44358591092995969</c:v>
                </c:pt>
                <c:pt idx="740">
                  <c:v>0.42279342800549902</c:v>
                </c:pt>
                <c:pt idx="741">
                  <c:v>0.41733776122661959</c:v>
                </c:pt>
                <c:pt idx="742">
                  <c:v>0.41209711951709105</c:v>
                </c:pt>
                <c:pt idx="743">
                  <c:v>0.41286154090246613</c:v>
                </c:pt>
                <c:pt idx="744">
                  <c:v>0.40428448690884594</c:v>
                </c:pt>
                <c:pt idx="745">
                  <c:v>0.40406581128076186</c:v>
                </c:pt>
                <c:pt idx="746">
                  <c:v>0.39611303967943534</c:v>
                </c:pt>
                <c:pt idx="747">
                  <c:v>0.39832287345439571</c:v>
                </c:pt>
                <c:pt idx="748">
                  <c:v>0.39699569770620546</c:v>
                </c:pt>
                <c:pt idx="749">
                  <c:v>0.40035300744981633</c:v>
                </c:pt>
                <c:pt idx="750">
                  <c:v>0.40074077305792744</c:v>
                </c:pt>
                <c:pt idx="751">
                  <c:v>0.41242067808649002</c:v>
                </c:pt>
                <c:pt idx="752">
                  <c:v>0.41118882973209786</c:v>
                </c:pt>
                <c:pt idx="753">
                  <c:v>0.40760458840186226</c:v>
                </c:pt>
                <c:pt idx="754">
                  <c:v>0.40627942777280746</c:v>
                </c:pt>
                <c:pt idx="755">
                  <c:v>0.40968789096954222</c:v>
                </c:pt>
                <c:pt idx="756">
                  <c:v>0.40959120767843715</c:v>
                </c:pt>
                <c:pt idx="757">
                  <c:v>0.41214282571699845</c:v>
                </c:pt>
                <c:pt idx="758">
                  <c:v>0.41249205517815457</c:v>
                </c:pt>
                <c:pt idx="759">
                  <c:v>0.41331290325388376</c:v>
                </c:pt>
                <c:pt idx="760">
                  <c:v>0.40850031938988512</c:v>
                </c:pt>
                <c:pt idx="761">
                  <c:v>0.4104222990221042</c:v>
                </c:pt>
                <c:pt idx="762">
                  <c:v>0.4073135737668826</c:v>
                </c:pt>
                <c:pt idx="763">
                  <c:v>0.40107754024801556</c:v>
                </c:pt>
                <c:pt idx="764">
                  <c:v>0.39925829026692594</c:v>
                </c:pt>
                <c:pt idx="765">
                  <c:v>0.40115580064684447</c:v>
                </c:pt>
                <c:pt idx="766">
                  <c:v>0.39544953081102907</c:v>
                </c:pt>
                <c:pt idx="767">
                  <c:v>0.39646359753240218</c:v>
                </c:pt>
                <c:pt idx="768">
                  <c:v>0.39440696341221926</c:v>
                </c:pt>
                <c:pt idx="769">
                  <c:v>0.38986742101732963</c:v>
                </c:pt>
                <c:pt idx="770">
                  <c:v>0.39419390431044848</c:v>
                </c:pt>
                <c:pt idx="771">
                  <c:v>0.39251630443378521</c:v>
                </c:pt>
                <c:pt idx="772">
                  <c:v>0.39491678389866069</c:v>
                </c:pt>
                <c:pt idx="773">
                  <c:v>0.39230418531880429</c:v>
                </c:pt>
                <c:pt idx="774">
                  <c:v>0.39418981056159058</c:v>
                </c:pt>
                <c:pt idx="775">
                  <c:v>0.381769805832604</c:v>
                </c:pt>
                <c:pt idx="776">
                  <c:v>0.38776333744641628</c:v>
                </c:pt>
                <c:pt idx="777">
                  <c:v>0.38774910736451229</c:v>
                </c:pt>
                <c:pt idx="778">
                  <c:v>0.38731092392942651</c:v>
                </c:pt>
                <c:pt idx="779">
                  <c:v>0.38691834834113775</c:v>
                </c:pt>
                <c:pt idx="780">
                  <c:v>0.38943569860006</c:v>
                </c:pt>
                <c:pt idx="781">
                  <c:v>0.38669426619848585</c:v>
                </c:pt>
                <c:pt idx="782">
                  <c:v>0.38767899852938698</c:v>
                </c:pt>
                <c:pt idx="783">
                  <c:v>0.39052393198080149</c:v>
                </c:pt>
                <c:pt idx="784">
                  <c:v>0.39243880791304209</c:v>
                </c:pt>
                <c:pt idx="785">
                  <c:v>0.39221485072663942</c:v>
                </c:pt>
                <c:pt idx="786">
                  <c:v>0.39174236658668349</c:v>
                </c:pt>
                <c:pt idx="787">
                  <c:v>0.39159379954108497</c:v>
                </c:pt>
                <c:pt idx="788">
                  <c:v>0.39330482045620446</c:v>
                </c:pt>
                <c:pt idx="789">
                  <c:v>0.39378188985888185</c:v>
                </c:pt>
                <c:pt idx="790">
                  <c:v>0.39542902153132359</c:v>
                </c:pt>
                <c:pt idx="791">
                  <c:v>0.39123354793074194</c:v>
                </c:pt>
                <c:pt idx="792">
                  <c:v>0.3886582521887641</c:v>
                </c:pt>
                <c:pt idx="793">
                  <c:v>0.38618356897516798</c:v>
                </c:pt>
                <c:pt idx="794">
                  <c:v>0.3864949648014232</c:v>
                </c:pt>
                <c:pt idx="795">
                  <c:v>0.3825196858533772</c:v>
                </c:pt>
                <c:pt idx="796">
                  <c:v>0.38335364838053348</c:v>
                </c:pt>
                <c:pt idx="797">
                  <c:v>0.38184734901885198</c:v>
                </c:pt>
                <c:pt idx="798">
                  <c:v>0.37981846016492465</c:v>
                </c:pt>
                <c:pt idx="799">
                  <c:v>0.37994518221883861</c:v>
                </c:pt>
                <c:pt idx="800">
                  <c:v>0.37978471760899313</c:v>
                </c:pt>
                <c:pt idx="801">
                  <c:v>0.38034766349238192</c:v>
                </c:pt>
                <c:pt idx="802">
                  <c:v>0.376020844787058</c:v>
                </c:pt>
                <c:pt idx="803">
                  <c:v>0.38684197078264271</c:v>
                </c:pt>
                <c:pt idx="804">
                  <c:v>0.38074939929545853</c:v>
                </c:pt>
                <c:pt idx="805">
                  <c:v>0.38129846509118487</c:v>
                </c:pt>
                <c:pt idx="806">
                  <c:v>0.37948105768968932</c:v>
                </c:pt>
                <c:pt idx="807">
                  <c:v>0.38159767274455175</c:v>
                </c:pt>
                <c:pt idx="808">
                  <c:v>0.38118325349934429</c:v>
                </c:pt>
                <c:pt idx="809">
                  <c:v>0.38542754394353795</c:v>
                </c:pt>
                <c:pt idx="810">
                  <c:v>0.38502111048502785</c:v>
                </c:pt>
                <c:pt idx="811">
                  <c:v>0.38606399513999368</c:v>
                </c:pt>
                <c:pt idx="812">
                  <c:v>0.38161061287872394</c:v>
                </c:pt>
                <c:pt idx="813">
                  <c:v>0.38122274007328238</c:v>
                </c:pt>
                <c:pt idx="814">
                  <c:v>0.36078262149433299</c:v>
                </c:pt>
                <c:pt idx="815">
                  <c:v>0.36018126932928052</c:v>
                </c:pt>
                <c:pt idx="816">
                  <c:v>0.35698816676427791</c:v>
                </c:pt>
                <c:pt idx="817">
                  <c:v>0.36060784502119753</c:v>
                </c:pt>
                <c:pt idx="818">
                  <c:v>0.35667540221394484</c:v>
                </c:pt>
                <c:pt idx="819">
                  <c:v>0.35562305339404993</c:v>
                </c:pt>
                <c:pt idx="820">
                  <c:v>0.34787675986128686</c:v>
                </c:pt>
                <c:pt idx="821">
                  <c:v>0.34735750561477513</c:v>
                </c:pt>
                <c:pt idx="822">
                  <c:v>0.34480881210971709</c:v>
                </c:pt>
                <c:pt idx="823">
                  <c:v>0.34688685039805411</c:v>
                </c:pt>
                <c:pt idx="824">
                  <c:v>0.33409084956402108</c:v>
                </c:pt>
                <c:pt idx="825">
                  <c:v>0.33369393055438451</c:v>
                </c:pt>
                <c:pt idx="826">
                  <c:v>0.33980792136747673</c:v>
                </c:pt>
                <c:pt idx="827">
                  <c:v>0.34184982130220598</c:v>
                </c:pt>
                <c:pt idx="828">
                  <c:v>0.33979489971778948</c:v>
                </c:pt>
                <c:pt idx="829">
                  <c:v>0.33895039405872074</c:v>
                </c:pt>
                <c:pt idx="830">
                  <c:v>0.33607263762150119</c:v>
                </c:pt>
                <c:pt idx="831">
                  <c:v>0.34119874717783932</c:v>
                </c:pt>
                <c:pt idx="832">
                  <c:v>0.35052647199384618</c:v>
                </c:pt>
                <c:pt idx="833">
                  <c:v>0.34945525300029956</c:v>
                </c:pt>
                <c:pt idx="834">
                  <c:v>0.35287410513231066</c:v>
                </c:pt>
                <c:pt idx="835">
                  <c:v>0.35637299638328734</c:v>
                </c:pt>
                <c:pt idx="836">
                  <c:v>0.35587717478368158</c:v>
                </c:pt>
                <c:pt idx="837">
                  <c:v>0.34676249591393921</c:v>
                </c:pt>
                <c:pt idx="838">
                  <c:v>0.37229309917278774</c:v>
                </c:pt>
                <c:pt idx="839">
                  <c:v>0.35873665634194812</c:v>
                </c:pt>
                <c:pt idx="840">
                  <c:v>0.3579045096231207</c:v>
                </c:pt>
                <c:pt idx="841">
                  <c:v>0.35768079463513258</c:v>
                </c:pt>
                <c:pt idx="842">
                  <c:v>0.34781681088174865</c:v>
                </c:pt>
                <c:pt idx="843">
                  <c:v>0.3454219110314295</c:v>
                </c:pt>
                <c:pt idx="844">
                  <c:v>0.34527266687530234</c:v>
                </c:pt>
                <c:pt idx="845">
                  <c:v>0.34522968333603449</c:v>
                </c:pt>
                <c:pt idx="846">
                  <c:v>0.34889459275605045</c:v>
                </c:pt>
                <c:pt idx="847">
                  <c:v>0.35987526377004542</c:v>
                </c:pt>
                <c:pt idx="848">
                  <c:v>0.36125571147395896</c:v>
                </c:pt>
                <c:pt idx="849">
                  <c:v>0.36274097437529507</c:v>
                </c:pt>
                <c:pt idx="850">
                  <c:v>0.36554051701761225</c:v>
                </c:pt>
                <c:pt idx="851">
                  <c:v>0.37154748223651746</c:v>
                </c:pt>
                <c:pt idx="852">
                  <c:v>0.37123137930150879</c:v>
                </c:pt>
                <c:pt idx="853">
                  <c:v>0.36657831627182191</c:v>
                </c:pt>
                <c:pt idx="854">
                  <c:v>0.36684711633991784</c:v>
                </c:pt>
                <c:pt idx="855">
                  <c:v>0.3669137087487247</c:v>
                </c:pt>
                <c:pt idx="856">
                  <c:v>0.36987485557318811</c:v>
                </c:pt>
                <c:pt idx="857">
                  <c:v>0.36962195488731014</c:v>
                </c:pt>
                <c:pt idx="858">
                  <c:v>0.37395671188474539</c:v>
                </c:pt>
                <c:pt idx="859">
                  <c:v>0.37357881660243403</c:v>
                </c:pt>
                <c:pt idx="860">
                  <c:v>0.37137765012018353</c:v>
                </c:pt>
                <c:pt idx="861">
                  <c:v>0.37494198667100059</c:v>
                </c:pt>
                <c:pt idx="862">
                  <c:v>0.37469707446133738</c:v>
                </c:pt>
                <c:pt idx="863">
                  <c:v>0.37100440173840071</c:v>
                </c:pt>
                <c:pt idx="864">
                  <c:v>0.36943747170118896</c:v>
                </c:pt>
                <c:pt idx="865">
                  <c:v>0.37008430329674119</c:v>
                </c:pt>
                <c:pt idx="866">
                  <c:v>0.3705789373830391</c:v>
                </c:pt>
                <c:pt idx="867">
                  <c:v>0.37642876886485421</c:v>
                </c:pt>
                <c:pt idx="868">
                  <c:v>0.37715498360807465</c:v>
                </c:pt>
                <c:pt idx="869">
                  <c:v>0.38317940762968061</c:v>
                </c:pt>
                <c:pt idx="870">
                  <c:v>0.38321245210317473</c:v>
                </c:pt>
                <c:pt idx="871">
                  <c:v>0.38280189617745675</c:v>
                </c:pt>
                <c:pt idx="872">
                  <c:v>0.38224850188253251</c:v>
                </c:pt>
                <c:pt idx="873">
                  <c:v>0.38363833925230412</c:v>
                </c:pt>
                <c:pt idx="874">
                  <c:v>0.39422191799103945</c:v>
                </c:pt>
                <c:pt idx="875">
                  <c:v>0.38883587431488009</c:v>
                </c:pt>
                <c:pt idx="876">
                  <c:v>0.38984568991515933</c:v>
                </c:pt>
                <c:pt idx="877">
                  <c:v>0.38111380852129123</c:v>
                </c:pt>
                <c:pt idx="878">
                  <c:v>0.38138091236807914</c:v>
                </c:pt>
                <c:pt idx="879">
                  <c:v>0.3820273486165246</c:v>
                </c:pt>
                <c:pt idx="880">
                  <c:v>0.38154570663645437</c:v>
                </c:pt>
                <c:pt idx="881">
                  <c:v>0.37081693066539007</c:v>
                </c:pt>
                <c:pt idx="882">
                  <c:v>0.3702668998475187</c:v>
                </c:pt>
                <c:pt idx="883">
                  <c:v>0.35620391129007467</c:v>
                </c:pt>
                <c:pt idx="884">
                  <c:v>0.35585165925423079</c:v>
                </c:pt>
                <c:pt idx="885">
                  <c:v>0.35726184095668162</c:v>
                </c:pt>
                <c:pt idx="886">
                  <c:v>0.35767206122267287</c:v>
                </c:pt>
                <c:pt idx="887">
                  <c:v>0.3619137976267271</c:v>
                </c:pt>
                <c:pt idx="888">
                  <c:v>0.36277492756530094</c:v>
                </c:pt>
                <c:pt idx="889">
                  <c:v>0.36236236758701768</c:v>
                </c:pt>
                <c:pt idx="890">
                  <c:v>0.36051893500948606</c:v>
                </c:pt>
                <c:pt idx="891">
                  <c:v>0.36154072117718472</c:v>
                </c:pt>
                <c:pt idx="892">
                  <c:v>0.36167011329502202</c:v>
                </c:pt>
                <c:pt idx="893">
                  <c:v>0.36141690538339571</c:v>
                </c:pt>
                <c:pt idx="894">
                  <c:v>0.36492126532040137</c:v>
                </c:pt>
                <c:pt idx="895">
                  <c:v>0.36503033991081829</c:v>
                </c:pt>
                <c:pt idx="896">
                  <c:v>0.36638095674172061</c:v>
                </c:pt>
                <c:pt idx="897">
                  <c:v>0.36454196989900978</c:v>
                </c:pt>
                <c:pt idx="898">
                  <c:v>0.35688126604365195</c:v>
                </c:pt>
                <c:pt idx="899">
                  <c:v>0.35958279219379236</c:v>
                </c:pt>
                <c:pt idx="900">
                  <c:v>0.36477569032598361</c:v>
                </c:pt>
                <c:pt idx="901">
                  <c:v>0.35999710033989257</c:v>
                </c:pt>
                <c:pt idx="902">
                  <c:v>0.36334330509427709</c:v>
                </c:pt>
                <c:pt idx="903">
                  <c:v>0.35613092862885098</c:v>
                </c:pt>
                <c:pt idx="904">
                  <c:v>0.35606304002582639</c:v>
                </c:pt>
                <c:pt idx="905">
                  <c:v>0.37441136815573484</c:v>
                </c:pt>
                <c:pt idx="906">
                  <c:v>0.36864460250328263</c:v>
                </c:pt>
                <c:pt idx="907">
                  <c:v>0.36803817236450309</c:v>
                </c:pt>
                <c:pt idx="908">
                  <c:v>0.36864817167395098</c:v>
                </c:pt>
                <c:pt idx="909">
                  <c:v>0.36160355493965873</c:v>
                </c:pt>
                <c:pt idx="910">
                  <c:v>0.34771522286772344</c:v>
                </c:pt>
                <c:pt idx="911">
                  <c:v>0.34766227349403533</c:v>
                </c:pt>
                <c:pt idx="912">
                  <c:v>0.34735189097408381</c:v>
                </c:pt>
                <c:pt idx="913">
                  <c:v>0.34078655681144177</c:v>
                </c:pt>
                <c:pt idx="914">
                  <c:v>0.32795651984630919</c:v>
                </c:pt>
                <c:pt idx="915">
                  <c:v>0.32289765006681487</c:v>
                </c:pt>
                <c:pt idx="916">
                  <c:v>0.33388369959675662</c:v>
                </c:pt>
                <c:pt idx="917">
                  <c:v>0.3364973411203086</c:v>
                </c:pt>
                <c:pt idx="918">
                  <c:v>0.33425425195993724</c:v>
                </c:pt>
                <c:pt idx="919">
                  <c:v>0.34535578450037552</c:v>
                </c:pt>
                <c:pt idx="920">
                  <c:v>0.34517455988135898</c:v>
                </c:pt>
                <c:pt idx="921">
                  <c:v>0.34427432716825401</c:v>
                </c:pt>
                <c:pt idx="922">
                  <c:v>0.34369654871247085</c:v>
                </c:pt>
                <c:pt idx="923">
                  <c:v>0.3473507833897867</c:v>
                </c:pt>
                <c:pt idx="924">
                  <c:v>0.34575176817205916</c:v>
                </c:pt>
                <c:pt idx="925">
                  <c:v>0.35164553849962471</c:v>
                </c:pt>
                <c:pt idx="926">
                  <c:v>0.3532437985589828</c:v>
                </c:pt>
                <c:pt idx="927">
                  <c:v>0.35286066636674429</c:v>
                </c:pt>
                <c:pt idx="928">
                  <c:v>0.35625917630875281</c:v>
                </c:pt>
                <c:pt idx="929">
                  <c:v>0.3567956917531932</c:v>
                </c:pt>
                <c:pt idx="930">
                  <c:v>0.35721711327662636</c:v>
                </c:pt>
                <c:pt idx="931">
                  <c:v>0.35781288999944411</c:v>
                </c:pt>
                <c:pt idx="932">
                  <c:v>0.35665531152774232</c:v>
                </c:pt>
                <c:pt idx="933">
                  <c:v>0.35761286393668701</c:v>
                </c:pt>
                <c:pt idx="934">
                  <c:v>0.36080701446528152</c:v>
                </c:pt>
                <c:pt idx="935">
                  <c:v>0.36020472814126459</c:v>
                </c:pt>
                <c:pt idx="936">
                  <c:v>0.3597800527912775</c:v>
                </c:pt>
                <c:pt idx="937">
                  <c:v>0.3540839036283574</c:v>
                </c:pt>
                <c:pt idx="938">
                  <c:v>0.35301855029087387</c:v>
                </c:pt>
                <c:pt idx="939">
                  <c:v>0.351491500892539</c:v>
                </c:pt>
                <c:pt idx="940">
                  <c:v>0.35601774538543107</c:v>
                </c:pt>
                <c:pt idx="941">
                  <c:v>0.35398906482968301</c:v>
                </c:pt>
                <c:pt idx="942">
                  <c:v>0.34956061514975362</c:v>
                </c:pt>
                <c:pt idx="943">
                  <c:v>0.35377216237197856</c:v>
                </c:pt>
                <c:pt idx="944">
                  <c:v>0.36372414377204348</c:v>
                </c:pt>
                <c:pt idx="945">
                  <c:v>0.38231255178657242</c:v>
                </c:pt>
                <c:pt idx="946">
                  <c:v>0.4163131953522321</c:v>
                </c:pt>
                <c:pt idx="947">
                  <c:v>0.41851201413010963</c:v>
                </c:pt>
                <c:pt idx="948">
                  <c:v>0.41605377827268658</c:v>
                </c:pt>
                <c:pt idx="949">
                  <c:v>0.41436853972693555</c:v>
                </c:pt>
                <c:pt idx="950">
                  <c:v>0.41187556095625616</c:v>
                </c:pt>
                <c:pt idx="951">
                  <c:v>0.4106213722365768</c:v>
                </c:pt>
                <c:pt idx="952">
                  <c:v>0.4069882860804217</c:v>
                </c:pt>
                <c:pt idx="953">
                  <c:v>0.42116067606734814</c:v>
                </c:pt>
                <c:pt idx="954">
                  <c:v>0.4058175823297801</c:v>
                </c:pt>
                <c:pt idx="955">
                  <c:v>0.39065633312155645</c:v>
                </c:pt>
                <c:pt idx="956">
                  <c:v>0.39440015760869579</c:v>
                </c:pt>
                <c:pt idx="957">
                  <c:v>0.39357610168498985</c:v>
                </c:pt>
                <c:pt idx="958">
                  <c:v>0.39064151581390733</c:v>
                </c:pt>
                <c:pt idx="959">
                  <c:v>0.39288737448778288</c:v>
                </c:pt>
                <c:pt idx="960">
                  <c:v>0.39287540819081446</c:v>
                </c:pt>
                <c:pt idx="961">
                  <c:v>0.39214542260145374</c:v>
                </c:pt>
                <c:pt idx="962">
                  <c:v>0.39019162495696308</c:v>
                </c:pt>
                <c:pt idx="963">
                  <c:v>0.3936742701511739</c:v>
                </c:pt>
                <c:pt idx="964">
                  <c:v>0.39683374867381876</c:v>
                </c:pt>
                <c:pt idx="965">
                  <c:v>0.41199028456519204</c:v>
                </c:pt>
                <c:pt idx="966">
                  <c:v>0.4238111537217194</c:v>
                </c:pt>
                <c:pt idx="967">
                  <c:v>0.42468092327952045</c:v>
                </c:pt>
                <c:pt idx="968">
                  <c:v>0.41826466298945669</c:v>
                </c:pt>
                <c:pt idx="969">
                  <c:v>0.42230884779979988</c:v>
                </c:pt>
                <c:pt idx="970">
                  <c:v>0.42345021555634682</c:v>
                </c:pt>
                <c:pt idx="971">
                  <c:v>0.41969652035196808</c:v>
                </c:pt>
                <c:pt idx="972">
                  <c:v>0.42360706170778167</c:v>
                </c:pt>
                <c:pt idx="973">
                  <c:v>0.42391893600501973</c:v>
                </c:pt>
                <c:pt idx="974">
                  <c:v>0.41790500498745498</c:v>
                </c:pt>
                <c:pt idx="975">
                  <c:v>0.41531608272124715</c:v>
                </c:pt>
                <c:pt idx="976">
                  <c:v>0.41070733403383114</c:v>
                </c:pt>
                <c:pt idx="977">
                  <c:v>0.41453786628275519</c:v>
                </c:pt>
                <c:pt idx="978">
                  <c:v>0.4177067520518194</c:v>
                </c:pt>
                <c:pt idx="979">
                  <c:v>0.41628316043917712</c:v>
                </c:pt>
                <c:pt idx="980">
                  <c:v>0.42032591078830961</c:v>
                </c:pt>
                <c:pt idx="981">
                  <c:v>0.41796884164753439</c:v>
                </c:pt>
                <c:pt idx="982">
                  <c:v>0.41899346071068144</c:v>
                </c:pt>
                <c:pt idx="983">
                  <c:v>0.42151104099641734</c:v>
                </c:pt>
                <c:pt idx="984">
                  <c:v>0.42947201945509345</c:v>
                </c:pt>
                <c:pt idx="985">
                  <c:v>0.43194725756277086</c:v>
                </c:pt>
                <c:pt idx="986">
                  <c:v>0.41636201303650078</c:v>
                </c:pt>
                <c:pt idx="987">
                  <c:v>0.41590445175462848</c:v>
                </c:pt>
                <c:pt idx="988">
                  <c:v>0.40619677922129399</c:v>
                </c:pt>
                <c:pt idx="989">
                  <c:v>0.39813815497891658</c:v>
                </c:pt>
                <c:pt idx="990">
                  <c:v>0.4010875039749407</c:v>
                </c:pt>
                <c:pt idx="991">
                  <c:v>0.38293004201506303</c:v>
                </c:pt>
                <c:pt idx="992">
                  <c:v>0.38212487137321111</c:v>
                </c:pt>
                <c:pt idx="993">
                  <c:v>0.38772763211203698</c:v>
                </c:pt>
                <c:pt idx="994">
                  <c:v>0.38358143262116373</c:v>
                </c:pt>
                <c:pt idx="995">
                  <c:v>0.38560453420608498</c:v>
                </c:pt>
                <c:pt idx="996">
                  <c:v>0.38092553313086575</c:v>
                </c:pt>
                <c:pt idx="997">
                  <c:v>0.37897366458314297</c:v>
                </c:pt>
                <c:pt idx="998">
                  <c:v>0.37838998716437411</c:v>
                </c:pt>
                <c:pt idx="999">
                  <c:v>0.37953694520944087</c:v>
                </c:pt>
                <c:pt idx="1000">
                  <c:v>0.39844289230240665</c:v>
                </c:pt>
                <c:pt idx="1001">
                  <c:v>0.40280949924193277</c:v>
                </c:pt>
                <c:pt idx="1002">
                  <c:v>0.40644950429016424</c:v>
                </c:pt>
                <c:pt idx="1003">
                  <c:v>0.41210337397918595</c:v>
                </c:pt>
                <c:pt idx="1004">
                  <c:v>0.40614980020656283</c:v>
                </c:pt>
                <c:pt idx="1005">
                  <c:v>0.4128886399364492</c:v>
                </c:pt>
                <c:pt idx="1006">
                  <c:v>0.40852435006937637</c:v>
                </c:pt>
                <c:pt idx="1007">
                  <c:v>0.4124425381716238</c:v>
                </c:pt>
                <c:pt idx="1008">
                  <c:v>0.40800252965707323</c:v>
                </c:pt>
                <c:pt idx="1009">
                  <c:v>0.4080652345396944</c:v>
                </c:pt>
                <c:pt idx="1010">
                  <c:v>0.40357504391480614</c:v>
                </c:pt>
                <c:pt idx="1011">
                  <c:v>0.40182169115755612</c:v>
                </c:pt>
                <c:pt idx="1012">
                  <c:v>0.40089182068097567</c:v>
                </c:pt>
                <c:pt idx="1013">
                  <c:v>0.40269805792479479</c:v>
                </c:pt>
                <c:pt idx="1014">
                  <c:v>0.40182695166500687</c:v>
                </c:pt>
                <c:pt idx="1015">
                  <c:v>0.40331967386814316</c:v>
                </c:pt>
                <c:pt idx="1016">
                  <c:v>0.39444772533399619</c:v>
                </c:pt>
                <c:pt idx="1017">
                  <c:v>0.40299854356826992</c:v>
                </c:pt>
                <c:pt idx="1018">
                  <c:v>0.41620991501979104</c:v>
                </c:pt>
                <c:pt idx="1019">
                  <c:v>0.41175738911226289</c:v>
                </c:pt>
                <c:pt idx="1020">
                  <c:v>0.41204212335675044</c:v>
                </c:pt>
                <c:pt idx="1021">
                  <c:v>0.41386585722345376</c:v>
                </c:pt>
                <c:pt idx="1022">
                  <c:v>0.41234335295203611</c:v>
                </c:pt>
                <c:pt idx="1023">
                  <c:v>0.41211897455571744</c:v>
                </c:pt>
                <c:pt idx="1024">
                  <c:v>0.41463848477212184</c:v>
                </c:pt>
                <c:pt idx="1025">
                  <c:v>0.41332934765250495</c:v>
                </c:pt>
                <c:pt idx="1026">
                  <c:v>0.41372916415188626</c:v>
                </c:pt>
                <c:pt idx="1027">
                  <c:v>0.41337769446689848</c:v>
                </c:pt>
                <c:pt idx="1028">
                  <c:v>0.39582621731992007</c:v>
                </c:pt>
                <c:pt idx="1029">
                  <c:v>0.38516430785033912</c:v>
                </c:pt>
                <c:pt idx="1030">
                  <c:v>0.38557878267152396</c:v>
                </c:pt>
                <c:pt idx="1031">
                  <c:v>0.38496707837053451</c:v>
                </c:pt>
                <c:pt idx="1032">
                  <c:v>0.38471329623484746</c:v>
                </c:pt>
                <c:pt idx="1033">
                  <c:v>0.38581328338900306</c:v>
                </c:pt>
                <c:pt idx="1034">
                  <c:v>0.3888204119777966</c:v>
                </c:pt>
                <c:pt idx="1035">
                  <c:v>0.38409134552987684</c:v>
                </c:pt>
                <c:pt idx="1036">
                  <c:v>0.38345242136067326</c:v>
                </c:pt>
                <c:pt idx="1037">
                  <c:v>0.38786155234628961</c:v>
                </c:pt>
                <c:pt idx="1038">
                  <c:v>0.38760851798681728</c:v>
                </c:pt>
                <c:pt idx="1039">
                  <c:v>0.40476702201234105</c:v>
                </c:pt>
                <c:pt idx="1040">
                  <c:v>0.40127431409062359</c:v>
                </c:pt>
                <c:pt idx="1041">
                  <c:v>0.40081837226662687</c:v>
                </c:pt>
                <c:pt idx="1042">
                  <c:v>0.40447588138562007</c:v>
                </c:pt>
                <c:pt idx="1043">
                  <c:v>0.39856470492632901</c:v>
                </c:pt>
                <c:pt idx="1044">
                  <c:v>0.39820729727974691</c:v>
                </c:pt>
                <c:pt idx="1045">
                  <c:v>0.3979521047474191</c:v>
                </c:pt>
                <c:pt idx="1046">
                  <c:v>0.39517484252018908</c:v>
                </c:pt>
                <c:pt idx="1047">
                  <c:v>0.40667026962339942</c:v>
                </c:pt>
                <c:pt idx="1048">
                  <c:v>0.40514573557064154</c:v>
                </c:pt>
                <c:pt idx="1049">
                  <c:v>0.41567479451206568</c:v>
                </c:pt>
                <c:pt idx="1050">
                  <c:v>0.41944790242351981</c:v>
                </c:pt>
                <c:pt idx="1051">
                  <c:v>0.42343756539548727</c:v>
                </c:pt>
                <c:pt idx="1052">
                  <c:v>0.43278972687860567</c:v>
                </c:pt>
                <c:pt idx="1053">
                  <c:v>0.43083610897571845</c:v>
                </c:pt>
                <c:pt idx="1054">
                  <c:v>0.44922444818306562</c:v>
                </c:pt>
                <c:pt idx="1055">
                  <c:v>0.45259561545062627</c:v>
                </c:pt>
                <c:pt idx="1056">
                  <c:v>0.44696829407860622</c:v>
                </c:pt>
                <c:pt idx="1057">
                  <c:v>0.45079305922365281</c:v>
                </c:pt>
                <c:pt idx="1058">
                  <c:v>0.4545246544881747</c:v>
                </c:pt>
                <c:pt idx="1059">
                  <c:v>0.46189237794560284</c:v>
                </c:pt>
                <c:pt idx="1060">
                  <c:v>0.4604348362079605</c:v>
                </c:pt>
                <c:pt idx="1061">
                  <c:v>0.46687957252144763</c:v>
                </c:pt>
                <c:pt idx="1062">
                  <c:v>0.45469179780733093</c:v>
                </c:pt>
                <c:pt idx="1063">
                  <c:v>0.43061274390064658</c:v>
                </c:pt>
                <c:pt idx="1064">
                  <c:v>0.42062501339684782</c:v>
                </c:pt>
                <c:pt idx="1065">
                  <c:v>0.41648459949077576</c:v>
                </c:pt>
                <c:pt idx="1066">
                  <c:v>0.40891742034910034</c:v>
                </c:pt>
                <c:pt idx="1067">
                  <c:v>0.4191647148428036</c:v>
                </c:pt>
                <c:pt idx="1068">
                  <c:v>0.40783520336591017</c:v>
                </c:pt>
                <c:pt idx="1069">
                  <c:v>0.41232891377007336</c:v>
                </c:pt>
                <c:pt idx="1070">
                  <c:v>0.40225396391398521</c:v>
                </c:pt>
                <c:pt idx="1071">
                  <c:v>0.40193487472640443</c:v>
                </c:pt>
                <c:pt idx="1072">
                  <c:v>0.40204885823396924</c:v>
                </c:pt>
                <c:pt idx="1073">
                  <c:v>0.40840780426994694</c:v>
                </c:pt>
                <c:pt idx="1074">
                  <c:v>0.41408505855707922</c:v>
                </c:pt>
                <c:pt idx="1075">
                  <c:v>0.41975110148680178</c:v>
                </c:pt>
                <c:pt idx="1076">
                  <c:v>0.42293906941434051</c:v>
                </c:pt>
                <c:pt idx="1077">
                  <c:v>0.42964178269909697</c:v>
                </c:pt>
                <c:pt idx="1078">
                  <c:v>0.39697661276014012</c:v>
                </c:pt>
                <c:pt idx="1079">
                  <c:v>0.39729181133188368</c:v>
                </c:pt>
                <c:pt idx="1080">
                  <c:v>0.39949379586898531</c:v>
                </c:pt>
                <c:pt idx="1081">
                  <c:v>0.40054967277446918</c:v>
                </c:pt>
                <c:pt idx="1082">
                  <c:v>0.39220994165144951</c:v>
                </c:pt>
                <c:pt idx="1083">
                  <c:v>0.39840130073448277</c:v>
                </c:pt>
                <c:pt idx="1084">
                  <c:v>0.396799886829165</c:v>
                </c:pt>
                <c:pt idx="1085">
                  <c:v>0.39660952949521289</c:v>
                </c:pt>
                <c:pt idx="1086">
                  <c:v>0.39372964512087977</c:v>
                </c:pt>
                <c:pt idx="1087">
                  <c:v>0.38664669507096727</c:v>
                </c:pt>
                <c:pt idx="1088">
                  <c:v>0.38650513113645857</c:v>
                </c:pt>
                <c:pt idx="1089">
                  <c:v>0.38166384554659133</c:v>
                </c:pt>
                <c:pt idx="1090">
                  <c:v>0.3818508720905438</c:v>
                </c:pt>
                <c:pt idx="1091">
                  <c:v>0.37404227552372904</c:v>
                </c:pt>
                <c:pt idx="1092">
                  <c:v>0.39166375288043681</c:v>
                </c:pt>
                <c:pt idx="1093">
                  <c:v>0.38921644640894065</c:v>
                </c:pt>
                <c:pt idx="1094">
                  <c:v>0.3892965028409836</c:v>
                </c:pt>
                <c:pt idx="1095">
                  <c:v>0.39193387704326882</c:v>
                </c:pt>
                <c:pt idx="1096">
                  <c:v>0.39406874090747279</c:v>
                </c:pt>
                <c:pt idx="1097">
                  <c:v>0.38588434180773745</c:v>
                </c:pt>
                <c:pt idx="1098">
                  <c:v>0.38566655258492205</c:v>
                </c:pt>
                <c:pt idx="1099">
                  <c:v>0.39940392784886547</c:v>
                </c:pt>
                <c:pt idx="1100">
                  <c:v>0.40070656947535988</c:v>
                </c:pt>
                <c:pt idx="1101">
                  <c:v>0.40043156671886093</c:v>
                </c:pt>
                <c:pt idx="1102">
                  <c:v>0.38431864059856169</c:v>
                </c:pt>
                <c:pt idx="1103">
                  <c:v>0.38104935623312186</c:v>
                </c:pt>
                <c:pt idx="1104">
                  <c:v>0.38195731748211675</c:v>
                </c:pt>
                <c:pt idx="1105">
                  <c:v>0.38885107021911053</c:v>
                </c:pt>
                <c:pt idx="1106">
                  <c:v>0.39161536402601987</c:v>
                </c:pt>
                <c:pt idx="1107">
                  <c:v>0.39383770114825123</c:v>
                </c:pt>
                <c:pt idx="1108">
                  <c:v>0.40498711065156595</c:v>
                </c:pt>
                <c:pt idx="1109">
                  <c:v>0.40856167062590382</c:v>
                </c:pt>
                <c:pt idx="1110">
                  <c:v>0.38354595858452928</c:v>
                </c:pt>
                <c:pt idx="1111">
                  <c:v>0.38317463891739362</c:v>
                </c:pt>
                <c:pt idx="1112">
                  <c:v>0.38378003450196735</c:v>
                </c:pt>
                <c:pt idx="1113">
                  <c:v>0.37325818224519092</c:v>
                </c:pt>
                <c:pt idx="1114">
                  <c:v>0.37626689419476805</c:v>
                </c:pt>
                <c:pt idx="1115">
                  <c:v>0.37635541705015918</c:v>
                </c:pt>
                <c:pt idx="1116">
                  <c:v>0.37642705948676214</c:v>
                </c:pt>
                <c:pt idx="1117">
                  <c:v>0.36628680616759218</c:v>
                </c:pt>
                <c:pt idx="1118">
                  <c:v>0.35602731611901883</c:v>
                </c:pt>
                <c:pt idx="1119">
                  <c:v>0.35592875897446569</c:v>
                </c:pt>
                <c:pt idx="1120">
                  <c:v>0.35977173293241088</c:v>
                </c:pt>
                <c:pt idx="1121">
                  <c:v>0.35928276725155106</c:v>
                </c:pt>
                <c:pt idx="1122">
                  <c:v>0.35576261793668645</c:v>
                </c:pt>
                <c:pt idx="1123">
                  <c:v>0.35795782324329845</c:v>
                </c:pt>
                <c:pt idx="1124">
                  <c:v>0.35804552340416179</c:v>
                </c:pt>
                <c:pt idx="1125">
                  <c:v>0.365494532123533</c:v>
                </c:pt>
                <c:pt idx="1126">
                  <c:v>0.34223997978530246</c:v>
                </c:pt>
                <c:pt idx="1127">
                  <c:v>0.34972524435260549</c:v>
                </c:pt>
                <c:pt idx="1128">
                  <c:v>0.35617927345175693</c:v>
                </c:pt>
                <c:pt idx="1129">
                  <c:v>0.36066905171196317</c:v>
                </c:pt>
                <c:pt idx="1130">
                  <c:v>0.36496698881908818</c:v>
                </c:pt>
                <c:pt idx="1131">
                  <c:v>0.36271659010378199</c:v>
                </c:pt>
                <c:pt idx="1132">
                  <c:v>0.36282455923629359</c:v>
                </c:pt>
                <c:pt idx="1133">
                  <c:v>0.36992698010570857</c:v>
                </c:pt>
                <c:pt idx="1134">
                  <c:v>0.36841045642826231</c:v>
                </c:pt>
                <c:pt idx="1135">
                  <c:v>0.37275932258092709</c:v>
                </c:pt>
                <c:pt idx="1136">
                  <c:v>0.37752654931496743</c:v>
                </c:pt>
                <c:pt idx="1137">
                  <c:v>0.37796915980542922</c:v>
                </c:pt>
                <c:pt idx="1138">
                  <c:v>0.37956981539924012</c:v>
                </c:pt>
                <c:pt idx="1139">
                  <c:v>0.37379509250140014</c:v>
                </c:pt>
                <c:pt idx="1140">
                  <c:v>0.37053241487358246</c:v>
                </c:pt>
                <c:pt idx="1141">
                  <c:v>0.39730526533322386</c:v>
                </c:pt>
                <c:pt idx="1142">
                  <c:v>0.40335737640129476</c:v>
                </c:pt>
                <c:pt idx="1143">
                  <c:v>0.41539195941913254</c:v>
                </c:pt>
                <c:pt idx="1144">
                  <c:v>0.40961594014663305</c:v>
                </c:pt>
                <c:pt idx="1145">
                  <c:v>0.42436794836767511</c:v>
                </c:pt>
                <c:pt idx="1146">
                  <c:v>0.41187403822110624</c:v>
                </c:pt>
                <c:pt idx="1147">
                  <c:v>0.41560294721502922</c:v>
                </c:pt>
                <c:pt idx="1148">
                  <c:v>0.41460791664536556</c:v>
                </c:pt>
                <c:pt idx="1149">
                  <c:v>0.41763442522495864</c:v>
                </c:pt>
                <c:pt idx="1150">
                  <c:v>0.43489061365582016</c:v>
                </c:pt>
                <c:pt idx="1151">
                  <c:v>0.44560384293260114</c:v>
                </c:pt>
                <c:pt idx="1152">
                  <c:v>0.45069375468938971</c:v>
                </c:pt>
                <c:pt idx="1153">
                  <c:v>0.43724123562821476</c:v>
                </c:pt>
                <c:pt idx="1154">
                  <c:v>0.44669584291698389</c:v>
                </c:pt>
                <c:pt idx="1155">
                  <c:v>0.43766633832982804</c:v>
                </c:pt>
                <c:pt idx="1156">
                  <c:v>0.44886115314212527</c:v>
                </c:pt>
                <c:pt idx="1157">
                  <c:v>0.44622572401274219</c:v>
                </c:pt>
                <c:pt idx="1158">
                  <c:v>0.44528153430531991</c:v>
                </c:pt>
                <c:pt idx="1159">
                  <c:v>0.42780148189174794</c:v>
                </c:pt>
                <c:pt idx="1160">
                  <c:v>0.42565433061100982</c:v>
                </c:pt>
                <c:pt idx="1161">
                  <c:v>0.42802248423694189</c:v>
                </c:pt>
                <c:pt idx="1162">
                  <c:v>0.41438223181050016</c:v>
                </c:pt>
                <c:pt idx="1163">
                  <c:v>0.41400588411185113</c:v>
                </c:pt>
                <c:pt idx="1164">
                  <c:v>0.4197957284280211</c:v>
                </c:pt>
                <c:pt idx="1165">
                  <c:v>0.41746218758457626</c:v>
                </c:pt>
                <c:pt idx="1166">
                  <c:v>0.42216809407291844</c:v>
                </c:pt>
                <c:pt idx="1167">
                  <c:v>0.4169461364439469</c:v>
                </c:pt>
                <c:pt idx="1168">
                  <c:v>0.41198001754351704</c:v>
                </c:pt>
                <c:pt idx="1169">
                  <c:v>0.41086280559455124</c:v>
                </c:pt>
                <c:pt idx="1170">
                  <c:v>0.40947366346951614</c:v>
                </c:pt>
                <c:pt idx="1171">
                  <c:v>0.39960100439023549</c:v>
                </c:pt>
                <c:pt idx="1172">
                  <c:v>0.40012487389517409</c:v>
                </c:pt>
                <c:pt idx="1173">
                  <c:v>0.39982115955672715</c:v>
                </c:pt>
                <c:pt idx="1174">
                  <c:v>0.39810762019424667</c:v>
                </c:pt>
                <c:pt idx="1175">
                  <c:v>0.39451674413199722</c:v>
                </c:pt>
                <c:pt idx="1176">
                  <c:v>0.41929905852998783</c:v>
                </c:pt>
                <c:pt idx="1177">
                  <c:v>0.4168106575158308</c:v>
                </c:pt>
                <c:pt idx="1178">
                  <c:v>0.41405706846566359</c:v>
                </c:pt>
                <c:pt idx="1179">
                  <c:v>0.41393556482845073</c:v>
                </c:pt>
                <c:pt idx="1180">
                  <c:v>0.42133736091300822</c:v>
                </c:pt>
                <c:pt idx="1181">
                  <c:v>0.43436344270292204</c:v>
                </c:pt>
                <c:pt idx="1182">
                  <c:v>0.43494997267361279</c:v>
                </c:pt>
                <c:pt idx="1183">
                  <c:v>0.44184992070785556</c:v>
                </c:pt>
                <c:pt idx="1184">
                  <c:v>0.43757211255037282</c:v>
                </c:pt>
                <c:pt idx="1185">
                  <c:v>0.42799023277573622</c:v>
                </c:pt>
                <c:pt idx="1186">
                  <c:v>0.43710803764711187</c:v>
                </c:pt>
                <c:pt idx="1187">
                  <c:v>0.43794155449366678</c:v>
                </c:pt>
                <c:pt idx="1188">
                  <c:v>0.43567659957849592</c:v>
                </c:pt>
                <c:pt idx="1189">
                  <c:v>0.46262464438652856</c:v>
                </c:pt>
                <c:pt idx="1190">
                  <c:v>0.47011309261339679</c:v>
                </c:pt>
                <c:pt idx="1191">
                  <c:v>0.45808632417642747</c:v>
                </c:pt>
                <c:pt idx="1192">
                  <c:v>0.46948000448675492</c:v>
                </c:pt>
                <c:pt idx="1193">
                  <c:v>0.46997784759558725</c:v>
                </c:pt>
                <c:pt idx="1194">
                  <c:v>0.46895778018408329</c:v>
                </c:pt>
                <c:pt idx="1195">
                  <c:v>0.47732254721666412</c:v>
                </c:pt>
                <c:pt idx="1196">
                  <c:v>0.48111271461151567</c:v>
                </c:pt>
                <c:pt idx="1197">
                  <c:v>0.48147399845963718</c:v>
                </c:pt>
                <c:pt idx="1198">
                  <c:v>0.48300656196163921</c:v>
                </c:pt>
                <c:pt idx="1199">
                  <c:v>0.50025465233648614</c:v>
                </c:pt>
                <c:pt idx="1200">
                  <c:v>0.51059657293287808</c:v>
                </c:pt>
                <c:pt idx="1201">
                  <c:v>0.51005049095967481</c:v>
                </c:pt>
                <c:pt idx="1202">
                  <c:v>0.51755414159980939</c:v>
                </c:pt>
                <c:pt idx="1203">
                  <c:v>0.51894073417917475</c:v>
                </c:pt>
                <c:pt idx="1204">
                  <c:v>0.51941007039935727</c:v>
                </c:pt>
                <c:pt idx="1205">
                  <c:v>0.51500552196570393</c:v>
                </c:pt>
                <c:pt idx="1206">
                  <c:v>0.50813166430901957</c:v>
                </c:pt>
                <c:pt idx="1207">
                  <c:v>0.50960029477596802</c:v>
                </c:pt>
                <c:pt idx="1208">
                  <c:v>0.51089440082225901</c:v>
                </c:pt>
                <c:pt idx="1209">
                  <c:v>0.51615389363397612</c:v>
                </c:pt>
                <c:pt idx="1210">
                  <c:v>0.51900929718056577</c:v>
                </c:pt>
                <c:pt idx="1211">
                  <c:v>0.51878269515036446</c:v>
                </c:pt>
                <c:pt idx="1212">
                  <c:v>0.52279141535851914</c:v>
                </c:pt>
                <c:pt idx="1213">
                  <c:v>0.54346241732269418</c:v>
                </c:pt>
                <c:pt idx="1214">
                  <c:v>0.53587475292061237</c:v>
                </c:pt>
                <c:pt idx="1215">
                  <c:v>0.53285428593416317</c:v>
                </c:pt>
                <c:pt idx="1216">
                  <c:v>0.54922780299126761</c:v>
                </c:pt>
                <c:pt idx="1217">
                  <c:v>0.55036425428435531</c:v>
                </c:pt>
                <c:pt idx="1218">
                  <c:v>0.55485657520879617</c:v>
                </c:pt>
                <c:pt idx="1219">
                  <c:v>0.57502666059051244</c:v>
                </c:pt>
                <c:pt idx="1220">
                  <c:v>0.57036750801216607</c:v>
                </c:pt>
                <c:pt idx="1221">
                  <c:v>0.55996405434876007</c:v>
                </c:pt>
                <c:pt idx="1222">
                  <c:v>0.58004008873210344</c:v>
                </c:pt>
                <c:pt idx="1223">
                  <c:v>0.59623727271333116</c:v>
                </c:pt>
                <c:pt idx="1224">
                  <c:v>0.60318843601806504</c:v>
                </c:pt>
                <c:pt idx="1225">
                  <c:v>0.61322359327390019</c:v>
                </c:pt>
                <c:pt idx="1226">
                  <c:v>0.61726559363632327</c:v>
                </c:pt>
                <c:pt idx="1227">
                  <c:v>0.59769586459646229</c:v>
                </c:pt>
                <c:pt idx="1228">
                  <c:v>0.59886027593219848</c:v>
                </c:pt>
                <c:pt idx="1229">
                  <c:v>0.60083739733933561</c:v>
                </c:pt>
                <c:pt idx="1230">
                  <c:v>0.61081583236876669</c:v>
                </c:pt>
                <c:pt idx="1231">
                  <c:v>0.60536852346573478</c:v>
                </c:pt>
                <c:pt idx="1232">
                  <c:v>0.60795513465390361</c:v>
                </c:pt>
                <c:pt idx="1233">
                  <c:v>0.61429956487475401</c:v>
                </c:pt>
                <c:pt idx="1234">
                  <c:v>0.61803441015772731</c:v>
                </c:pt>
                <c:pt idx="1235">
                  <c:v>0.61728746255584355</c:v>
                </c:pt>
                <c:pt idx="1236">
                  <c:v>0.61960452840576441</c:v>
                </c:pt>
                <c:pt idx="1237">
                  <c:v>0.62015491070576056</c:v>
                </c:pt>
                <c:pt idx="1238">
                  <c:v>0.63031831070441158</c:v>
                </c:pt>
                <c:pt idx="1239">
                  <c:v>0.61017867248563595</c:v>
                </c:pt>
                <c:pt idx="1240">
                  <c:v>0.61169022592816091</c:v>
                </c:pt>
                <c:pt idx="1241">
                  <c:v>0.61716157075260303</c:v>
                </c:pt>
                <c:pt idx="1242">
                  <c:v>0.61781127922243917</c:v>
                </c:pt>
                <c:pt idx="1243">
                  <c:v>0.61784444656771986</c:v>
                </c:pt>
                <c:pt idx="1244">
                  <c:v>0.61168170316949999</c:v>
                </c:pt>
                <c:pt idx="1245">
                  <c:v>0.60896224919226205</c:v>
                </c:pt>
                <c:pt idx="1246">
                  <c:v>0.60400335264765737</c:v>
                </c:pt>
                <c:pt idx="1247">
                  <c:v>0.60988231490753486</c:v>
                </c:pt>
                <c:pt idx="1248">
                  <c:v>0.62896891710931757</c:v>
                </c:pt>
                <c:pt idx="1249">
                  <c:v>0.61778952426970279</c:v>
                </c:pt>
                <c:pt idx="1250">
                  <c:v>0.60382151454130384</c:v>
                </c:pt>
                <c:pt idx="1251">
                  <c:v>0.60802037122293495</c:v>
                </c:pt>
                <c:pt idx="1252">
                  <c:v>0.60831947060467839</c:v>
                </c:pt>
                <c:pt idx="1253">
                  <c:v>0.59925561894168711</c:v>
                </c:pt>
                <c:pt idx="1254">
                  <c:v>0.60200633742806686</c:v>
                </c:pt>
                <c:pt idx="1255">
                  <c:v>0.58879989773680841</c:v>
                </c:pt>
                <c:pt idx="1256">
                  <c:v>0.58722629993258424</c:v>
                </c:pt>
                <c:pt idx="1257">
                  <c:v>0.59317665683870358</c:v>
                </c:pt>
                <c:pt idx="1258">
                  <c:v>0.58115961144287143</c:v>
                </c:pt>
                <c:pt idx="1259">
                  <c:v>0.5812883394567907</c:v>
                </c:pt>
                <c:pt idx="1260">
                  <c:v>0.58117146325016311</c:v>
                </c:pt>
                <c:pt idx="1261">
                  <c:v>0.57510770721052806</c:v>
                </c:pt>
                <c:pt idx="1262">
                  <c:v>0.56117869176417889</c:v>
                </c:pt>
                <c:pt idx="1263">
                  <c:v>0.54591129076125888</c:v>
                </c:pt>
                <c:pt idx="1264">
                  <c:v>0.54834109086936544</c:v>
                </c:pt>
                <c:pt idx="1265">
                  <c:v>0.53630860129121349</c:v>
                </c:pt>
                <c:pt idx="1266">
                  <c:v>0.53843572065890188</c:v>
                </c:pt>
                <c:pt idx="1267">
                  <c:v>0.527486167560551</c:v>
                </c:pt>
                <c:pt idx="1268">
                  <c:v>0.55500044669620696</c:v>
                </c:pt>
                <c:pt idx="1269">
                  <c:v>0.55191473079746489</c:v>
                </c:pt>
                <c:pt idx="1270">
                  <c:v>0.52639321469811107</c:v>
                </c:pt>
                <c:pt idx="1271">
                  <c:v>0.52966814867613476</c:v>
                </c:pt>
                <c:pt idx="1272">
                  <c:v>0.52166469710026575</c:v>
                </c:pt>
                <c:pt idx="1273">
                  <c:v>0.51726061497274511</c:v>
                </c:pt>
                <c:pt idx="1274">
                  <c:v>0.51705084636773602</c:v>
                </c:pt>
                <c:pt idx="1275">
                  <c:v>0.51882882363258442</c:v>
                </c:pt>
                <c:pt idx="1276">
                  <c:v>0.4890159340835572</c:v>
                </c:pt>
                <c:pt idx="1277">
                  <c:v>0.49589944940210168</c:v>
                </c:pt>
                <c:pt idx="1278">
                  <c:v>0.4912774078872521</c:v>
                </c:pt>
                <c:pt idx="1279">
                  <c:v>0.48821782791624829</c:v>
                </c:pt>
                <c:pt idx="1280">
                  <c:v>0.51649203499287077</c:v>
                </c:pt>
                <c:pt idx="1281">
                  <c:v>0.51159082281588286</c:v>
                </c:pt>
                <c:pt idx="1282">
                  <c:v>0.50806797784039526</c:v>
                </c:pt>
                <c:pt idx="1283">
                  <c:v>0.49523582165818131</c:v>
                </c:pt>
                <c:pt idx="1284">
                  <c:v>0.51221748162555847</c:v>
                </c:pt>
                <c:pt idx="1285">
                  <c:v>0.50966339225973623</c:v>
                </c:pt>
                <c:pt idx="1286">
                  <c:v>0.48876388622210321</c:v>
                </c:pt>
                <c:pt idx="1287">
                  <c:v>0.48053131238818181</c:v>
                </c:pt>
                <c:pt idx="1288">
                  <c:v>0.48275653740109659</c:v>
                </c:pt>
                <c:pt idx="1289">
                  <c:v>0.47626733803909976</c:v>
                </c:pt>
                <c:pt idx="1290">
                  <c:v>0.48923016336803504</c:v>
                </c:pt>
                <c:pt idx="1291">
                  <c:v>0.4900478633036971</c:v>
                </c:pt>
                <c:pt idx="1292">
                  <c:v>0.49210789315800935</c:v>
                </c:pt>
                <c:pt idx="1293">
                  <c:v>0.48563617435394629</c:v>
                </c:pt>
                <c:pt idx="1294">
                  <c:v>0.48757465113873172</c:v>
                </c:pt>
                <c:pt idx="1295">
                  <c:v>0.48410979320438607</c:v>
                </c:pt>
                <c:pt idx="1296">
                  <c:v>0.47564702098685241</c:v>
                </c:pt>
                <c:pt idx="1297">
                  <c:v>0.48465552681779556</c:v>
                </c:pt>
                <c:pt idx="1298">
                  <c:v>0.4859188017670894</c:v>
                </c:pt>
                <c:pt idx="1299">
                  <c:v>0.48366568624085571</c:v>
                </c:pt>
                <c:pt idx="1300">
                  <c:v>0.48570205739407946</c:v>
                </c:pt>
                <c:pt idx="1301">
                  <c:v>0.48901443666363592</c:v>
                </c:pt>
                <c:pt idx="1302">
                  <c:v>0.4879350738659311</c:v>
                </c:pt>
                <c:pt idx="1303">
                  <c:v>0.48757470212335846</c:v>
                </c:pt>
                <c:pt idx="1304">
                  <c:v>0.4821441417581957</c:v>
                </c:pt>
                <c:pt idx="1305">
                  <c:v>0.47928700912305111</c:v>
                </c:pt>
                <c:pt idx="1306">
                  <c:v>0.4768506268638969</c:v>
                </c:pt>
                <c:pt idx="1307">
                  <c:v>0.48158737680770136</c:v>
                </c:pt>
                <c:pt idx="1308">
                  <c:v>0.48403721962892704</c:v>
                </c:pt>
                <c:pt idx="1309">
                  <c:v>0.48696835434759872</c:v>
                </c:pt>
                <c:pt idx="1310">
                  <c:v>0.48931174549780304</c:v>
                </c:pt>
                <c:pt idx="1311">
                  <c:v>0.49237538007101483</c:v>
                </c:pt>
                <c:pt idx="1312">
                  <c:v>0.49018047460012104</c:v>
                </c:pt>
                <c:pt idx="1313">
                  <c:v>0.51045440068971648</c:v>
                </c:pt>
                <c:pt idx="1314">
                  <c:v>0.50756835976538184</c:v>
                </c:pt>
                <c:pt idx="1315">
                  <c:v>0.50838653601629935</c:v>
                </c:pt>
                <c:pt idx="1316">
                  <c:v>0.51190448199804184</c:v>
                </c:pt>
                <c:pt idx="1317">
                  <c:v>0.50504271025343861</c:v>
                </c:pt>
                <c:pt idx="1318">
                  <c:v>0.50859878921720492</c:v>
                </c:pt>
                <c:pt idx="1319">
                  <c:v>0.50030222644091693</c:v>
                </c:pt>
                <c:pt idx="1320">
                  <c:v>0.49306092227391896</c:v>
                </c:pt>
                <c:pt idx="1321">
                  <c:v>0.48845582685350047</c:v>
                </c:pt>
                <c:pt idx="1322">
                  <c:v>0.4861075736098015</c:v>
                </c:pt>
                <c:pt idx="1323">
                  <c:v>0.49803736190215853</c:v>
                </c:pt>
                <c:pt idx="1324">
                  <c:v>0.50022173803110004</c:v>
                </c:pt>
                <c:pt idx="1325">
                  <c:v>0.48225904066904879</c:v>
                </c:pt>
                <c:pt idx="1326">
                  <c:v>0.47974417209134279</c:v>
                </c:pt>
                <c:pt idx="1327">
                  <c:v>0.46702073201873084</c:v>
                </c:pt>
                <c:pt idx="1328">
                  <c:v>0.44000266110446273</c:v>
                </c:pt>
                <c:pt idx="1329">
                  <c:v>0.4529235995238165</c:v>
                </c:pt>
                <c:pt idx="1330">
                  <c:v>0.47190184876506697</c:v>
                </c:pt>
                <c:pt idx="1331">
                  <c:v>0.47274630342182822</c:v>
                </c:pt>
                <c:pt idx="1332">
                  <c:v>0.476578087667275</c:v>
                </c:pt>
                <c:pt idx="1333">
                  <c:v>0.47175787266761299</c:v>
                </c:pt>
                <c:pt idx="1334">
                  <c:v>0.47035571608325627</c:v>
                </c:pt>
                <c:pt idx="1335">
                  <c:v>0.46049911563077001</c:v>
                </c:pt>
                <c:pt idx="1336">
                  <c:v>0.46052467412385589</c:v>
                </c:pt>
                <c:pt idx="1337">
                  <c:v>0.45388827841822765</c:v>
                </c:pt>
                <c:pt idx="1338">
                  <c:v>0.45595813995683593</c:v>
                </c:pt>
                <c:pt idx="1339">
                  <c:v>0.45574387216706957</c:v>
                </c:pt>
                <c:pt idx="1340">
                  <c:v>0.45041569718738667</c:v>
                </c:pt>
                <c:pt idx="1341">
                  <c:v>0.45337059566081866</c:v>
                </c:pt>
                <c:pt idx="1342">
                  <c:v>0.45288548602540701</c:v>
                </c:pt>
                <c:pt idx="1343">
                  <c:v>0.43721563181215445</c:v>
                </c:pt>
                <c:pt idx="1344">
                  <c:v>0.43920495265194343</c:v>
                </c:pt>
                <c:pt idx="1345">
                  <c:v>0.44703269952985741</c:v>
                </c:pt>
                <c:pt idx="1346">
                  <c:v>0.45471056687197642</c:v>
                </c:pt>
                <c:pt idx="1347">
                  <c:v>0.45501075432921401</c:v>
                </c:pt>
                <c:pt idx="1348">
                  <c:v>0.4483546715302984</c:v>
                </c:pt>
                <c:pt idx="1349">
                  <c:v>0.45445872208004079</c:v>
                </c:pt>
                <c:pt idx="1350">
                  <c:v>0.45242669360210314</c:v>
                </c:pt>
                <c:pt idx="1351">
                  <c:v>0.45177539972592101</c:v>
                </c:pt>
                <c:pt idx="1352">
                  <c:v>0.45025819643416959</c:v>
                </c:pt>
                <c:pt idx="1353">
                  <c:v>0.45175047020216019</c:v>
                </c:pt>
                <c:pt idx="1354">
                  <c:v>0.45219845601017655</c:v>
                </c:pt>
                <c:pt idx="1355">
                  <c:v>0.44802867760324988</c:v>
                </c:pt>
                <c:pt idx="1356">
                  <c:v>0.44784890238761182</c:v>
                </c:pt>
                <c:pt idx="1357">
                  <c:v>0.45837731863973036</c:v>
                </c:pt>
                <c:pt idx="1358">
                  <c:v>0.46009794133376331</c:v>
                </c:pt>
                <c:pt idx="1359">
                  <c:v>0.46116261809304232</c:v>
                </c:pt>
                <c:pt idx="1360">
                  <c:v>0.45165903606212332</c:v>
                </c:pt>
                <c:pt idx="1361">
                  <c:v>0.45367434316567373</c:v>
                </c:pt>
                <c:pt idx="1362">
                  <c:v>0.45351627410696832</c:v>
                </c:pt>
                <c:pt idx="1363">
                  <c:v>0.45555636552197959</c:v>
                </c:pt>
                <c:pt idx="1364">
                  <c:v>0.45513135182370745</c:v>
                </c:pt>
                <c:pt idx="1365">
                  <c:v>0.46219240038238896</c:v>
                </c:pt>
                <c:pt idx="1366">
                  <c:v>0.46437095221251662</c:v>
                </c:pt>
                <c:pt idx="1367">
                  <c:v>0.46346535658460458</c:v>
                </c:pt>
                <c:pt idx="1368">
                  <c:v>0.46344210016094972</c:v>
                </c:pt>
                <c:pt idx="1369">
                  <c:v>0.46502274396862048</c:v>
                </c:pt>
                <c:pt idx="1370">
                  <c:v>0.46963060297688736</c:v>
                </c:pt>
                <c:pt idx="1371">
                  <c:v>0.46601345938352101</c:v>
                </c:pt>
                <c:pt idx="1372">
                  <c:v>0.4679149701334388</c:v>
                </c:pt>
                <c:pt idx="1373">
                  <c:v>0.46666832360795318</c:v>
                </c:pt>
                <c:pt idx="1374">
                  <c:v>0.45476014358524619</c:v>
                </c:pt>
                <c:pt idx="1375">
                  <c:v>0.453135381005138</c:v>
                </c:pt>
                <c:pt idx="1376">
                  <c:v>0.45665413930697052</c:v>
                </c:pt>
                <c:pt idx="1377">
                  <c:v>0.45851876980607992</c:v>
                </c:pt>
                <c:pt idx="1378">
                  <c:v>0.45409815256744218</c:v>
                </c:pt>
                <c:pt idx="1379">
                  <c:v>0.45267805690221574</c:v>
                </c:pt>
                <c:pt idx="1380">
                  <c:v>0.45410201422039764</c:v>
                </c:pt>
                <c:pt idx="1381">
                  <c:v>0.4505130851993055</c:v>
                </c:pt>
                <c:pt idx="1382">
                  <c:v>0.45254798187204387</c:v>
                </c:pt>
                <c:pt idx="1383">
                  <c:v>0.45516431974941429</c:v>
                </c:pt>
                <c:pt idx="1384">
                  <c:v>0.45843445861838417</c:v>
                </c:pt>
                <c:pt idx="1385">
                  <c:v>0.45484396309377667</c:v>
                </c:pt>
                <c:pt idx="1386">
                  <c:v>0.43926300356052439</c:v>
                </c:pt>
                <c:pt idx="1387">
                  <c:v>0.43914491579270482</c:v>
                </c:pt>
                <c:pt idx="1388">
                  <c:v>0.43442089499595377</c:v>
                </c:pt>
                <c:pt idx="1389">
                  <c:v>0.43542286606564107</c:v>
                </c:pt>
                <c:pt idx="1390">
                  <c:v>0.43673169489015773</c:v>
                </c:pt>
                <c:pt idx="1391">
                  <c:v>0.44531518835427109</c:v>
                </c:pt>
                <c:pt idx="1392">
                  <c:v>0.42688217839814557</c:v>
                </c:pt>
                <c:pt idx="1393">
                  <c:v>0.4101854668835338</c:v>
                </c:pt>
                <c:pt idx="1394">
                  <c:v>0.40280853728868099</c:v>
                </c:pt>
                <c:pt idx="1395">
                  <c:v>0.39919252127940497</c:v>
                </c:pt>
                <c:pt idx="1396">
                  <c:v>0.42125763466812194</c:v>
                </c:pt>
                <c:pt idx="1397">
                  <c:v>0.4262661496552233</c:v>
                </c:pt>
                <c:pt idx="1398">
                  <c:v>0.43197091142353344</c:v>
                </c:pt>
                <c:pt idx="1399">
                  <c:v>0.42742314489831296</c:v>
                </c:pt>
                <c:pt idx="1400">
                  <c:v>0.41564335350990089</c:v>
                </c:pt>
                <c:pt idx="1401">
                  <c:v>0.40341833734752347</c:v>
                </c:pt>
                <c:pt idx="1402">
                  <c:v>0.3997315340336835</c:v>
                </c:pt>
                <c:pt idx="1403">
                  <c:v>0.39700335401288261</c:v>
                </c:pt>
                <c:pt idx="1404">
                  <c:v>0.3863287507491886</c:v>
                </c:pt>
                <c:pt idx="1405">
                  <c:v>0.3913768247220395</c:v>
                </c:pt>
                <c:pt idx="1406">
                  <c:v>0.39711690203082295</c:v>
                </c:pt>
                <c:pt idx="1407">
                  <c:v>0.37682806236157035</c:v>
                </c:pt>
                <c:pt idx="1408">
                  <c:v>0.35401785897580351</c:v>
                </c:pt>
                <c:pt idx="1409">
                  <c:v>0.35078683947937839</c:v>
                </c:pt>
                <c:pt idx="1410">
                  <c:v>0.3567341379550773</c:v>
                </c:pt>
                <c:pt idx="1411">
                  <c:v>0.36303962762648762</c:v>
                </c:pt>
                <c:pt idx="1412">
                  <c:v>0.36728516949703965</c:v>
                </c:pt>
                <c:pt idx="1413">
                  <c:v>0.36876015758814584</c:v>
                </c:pt>
                <c:pt idx="1414">
                  <c:v>0.36830786840825425</c:v>
                </c:pt>
                <c:pt idx="1415">
                  <c:v>0.37431028901044799</c:v>
                </c:pt>
                <c:pt idx="1416">
                  <c:v>0.3751360673085089</c:v>
                </c:pt>
                <c:pt idx="1417">
                  <c:v>0.37526515638267138</c:v>
                </c:pt>
                <c:pt idx="1418">
                  <c:v>0.37500586699449584</c:v>
                </c:pt>
                <c:pt idx="1419">
                  <c:v>0.37456044155762308</c:v>
                </c:pt>
                <c:pt idx="1420">
                  <c:v>0.36845997639060257</c:v>
                </c:pt>
                <c:pt idx="1421">
                  <c:v>0.36716086518800189</c:v>
                </c:pt>
                <c:pt idx="1422">
                  <c:v>0.36614671776314972</c:v>
                </c:pt>
                <c:pt idx="1423">
                  <c:v>0.36856778402616547</c:v>
                </c:pt>
                <c:pt idx="1424">
                  <c:v>0.36611800870301625</c:v>
                </c:pt>
                <c:pt idx="1425">
                  <c:v>0.36740360455967608</c:v>
                </c:pt>
                <c:pt idx="1426">
                  <c:v>0.37052899154638663</c:v>
                </c:pt>
                <c:pt idx="1427">
                  <c:v>0.37274258476781091</c:v>
                </c:pt>
                <c:pt idx="1428">
                  <c:v>0.36620997358446911</c:v>
                </c:pt>
                <c:pt idx="1429">
                  <c:v>0.36485094566279347</c:v>
                </c:pt>
                <c:pt idx="1430">
                  <c:v>0.3578130991351115</c:v>
                </c:pt>
                <c:pt idx="1431">
                  <c:v>0.36007762262506676</c:v>
                </c:pt>
                <c:pt idx="1432">
                  <c:v>0.36201478543717125</c:v>
                </c:pt>
                <c:pt idx="1433">
                  <c:v>0.35462302449668365</c:v>
                </c:pt>
                <c:pt idx="1434">
                  <c:v>0.35320691645499974</c:v>
                </c:pt>
                <c:pt idx="1435">
                  <c:v>0.34284198456021325</c:v>
                </c:pt>
                <c:pt idx="1436">
                  <c:v>0.33707983416642578</c:v>
                </c:pt>
                <c:pt idx="1437">
                  <c:v>0.33437624352798229</c:v>
                </c:pt>
                <c:pt idx="1438">
                  <c:v>0.32975472069081391</c:v>
                </c:pt>
                <c:pt idx="1439">
                  <c:v>0.31813977542025684</c:v>
                </c:pt>
                <c:pt idx="1440">
                  <c:v>0.30372890788331369</c:v>
                </c:pt>
                <c:pt idx="1441">
                  <c:v>0.29631596233543767</c:v>
                </c:pt>
                <c:pt idx="1442">
                  <c:v>0.29658757330848856</c:v>
                </c:pt>
                <c:pt idx="1443">
                  <c:v>0.33086311383989392</c:v>
                </c:pt>
                <c:pt idx="1444">
                  <c:v>0.33135624107566852</c:v>
                </c:pt>
                <c:pt idx="1445">
                  <c:v>0.3339236316397361</c:v>
                </c:pt>
                <c:pt idx="1446">
                  <c:v>0.33905015099066321</c:v>
                </c:pt>
                <c:pt idx="1447">
                  <c:v>0.34256835922138013</c:v>
                </c:pt>
                <c:pt idx="1448">
                  <c:v>0.34147899149811606</c:v>
                </c:pt>
                <c:pt idx="1449">
                  <c:v>0.34391900025391808</c:v>
                </c:pt>
                <c:pt idx="1450">
                  <c:v>0.34108893692513298</c:v>
                </c:pt>
                <c:pt idx="1451">
                  <c:v>0.3406911669995018</c:v>
                </c:pt>
                <c:pt idx="1452">
                  <c:v>0.34040972898908411</c:v>
                </c:pt>
                <c:pt idx="1453">
                  <c:v>0.34040500302694288</c:v>
                </c:pt>
                <c:pt idx="1454">
                  <c:v>0.34193857225557645</c:v>
                </c:pt>
                <c:pt idx="1455">
                  <c:v>0.34622383614716512</c:v>
                </c:pt>
                <c:pt idx="1456">
                  <c:v>0.34245045691078801</c:v>
                </c:pt>
                <c:pt idx="1457">
                  <c:v>0.3403614815266916</c:v>
                </c:pt>
                <c:pt idx="1458">
                  <c:v>0.34197714666273143</c:v>
                </c:pt>
                <c:pt idx="1459">
                  <c:v>0.33330085009833998</c:v>
                </c:pt>
                <c:pt idx="1460">
                  <c:v>0.32404944776789485</c:v>
                </c:pt>
                <c:pt idx="1461">
                  <c:v>0.3210335866087029</c:v>
                </c:pt>
                <c:pt idx="1462">
                  <c:v>0.32223626756903745</c:v>
                </c:pt>
                <c:pt idx="1463">
                  <c:v>0.33451109515144017</c:v>
                </c:pt>
                <c:pt idx="1464">
                  <c:v>0.34193907258416617</c:v>
                </c:pt>
                <c:pt idx="1465">
                  <c:v>0.35612551898145411</c:v>
                </c:pt>
                <c:pt idx="1466">
                  <c:v>0.35970655482800484</c:v>
                </c:pt>
                <c:pt idx="1467">
                  <c:v>0.37170510037448473</c:v>
                </c:pt>
                <c:pt idx="1468">
                  <c:v>0.37997282994719644</c:v>
                </c:pt>
                <c:pt idx="1469">
                  <c:v>0.3720564488122784</c:v>
                </c:pt>
                <c:pt idx="1470">
                  <c:v>0.39978707638839878</c:v>
                </c:pt>
                <c:pt idx="1471">
                  <c:v>0.43517520720977027</c:v>
                </c:pt>
                <c:pt idx="1472">
                  <c:v>0.44080378706155898</c:v>
                </c:pt>
                <c:pt idx="1473">
                  <c:v>0.43624578694666394</c:v>
                </c:pt>
                <c:pt idx="1474">
                  <c:v>0.44037343562688108</c:v>
                </c:pt>
                <c:pt idx="1475">
                  <c:v>0.43061242718964599</c:v>
                </c:pt>
                <c:pt idx="1476">
                  <c:v>0.43166678055077351</c:v>
                </c:pt>
                <c:pt idx="1477">
                  <c:v>0.43164310797145039</c:v>
                </c:pt>
                <c:pt idx="1478">
                  <c:v>0.42534826261642289</c:v>
                </c:pt>
                <c:pt idx="1479">
                  <c:v>0.42418782331269494</c:v>
                </c:pt>
                <c:pt idx="1480">
                  <c:v>0.42685848367540996</c:v>
                </c:pt>
                <c:pt idx="1481">
                  <c:v>0.4268552259613273</c:v>
                </c:pt>
                <c:pt idx="1482">
                  <c:v>0.42741666329794631</c:v>
                </c:pt>
                <c:pt idx="1483">
                  <c:v>0.42491874046001527</c:v>
                </c:pt>
                <c:pt idx="1484">
                  <c:v>0.42327369832487871</c:v>
                </c:pt>
                <c:pt idx="1485">
                  <c:v>0.42626920484717856</c:v>
                </c:pt>
                <c:pt idx="1486">
                  <c:v>0.44300143262513386</c:v>
                </c:pt>
                <c:pt idx="1487">
                  <c:v>0.44395345445999962</c:v>
                </c:pt>
                <c:pt idx="1488">
                  <c:v>0.43463732972088936</c:v>
                </c:pt>
                <c:pt idx="1489">
                  <c:v>0.42971267066605734</c:v>
                </c:pt>
                <c:pt idx="1490">
                  <c:v>0.42560520151465464</c:v>
                </c:pt>
                <c:pt idx="1491">
                  <c:v>0.42702088321982418</c:v>
                </c:pt>
                <c:pt idx="1492">
                  <c:v>0.42861036517002582</c:v>
                </c:pt>
                <c:pt idx="1493">
                  <c:v>0.44487237511082922</c:v>
                </c:pt>
                <c:pt idx="1494">
                  <c:v>0.44816948110809585</c:v>
                </c:pt>
                <c:pt idx="1495">
                  <c:v>0.45432457503737445</c:v>
                </c:pt>
                <c:pt idx="1496">
                  <c:v>0.46075917783380826</c:v>
                </c:pt>
                <c:pt idx="1497">
                  <c:v>0.46968313528462363</c:v>
                </c:pt>
                <c:pt idx="1498">
                  <c:v>0.47449242054610319</c:v>
                </c:pt>
                <c:pt idx="1499">
                  <c:v>0.48925930340466423</c:v>
                </c:pt>
                <c:pt idx="1500">
                  <c:v>0.49594814922634894</c:v>
                </c:pt>
                <c:pt idx="1501">
                  <c:v>0.51025860226446751</c:v>
                </c:pt>
                <c:pt idx="1502">
                  <c:v>0.53079896897511936</c:v>
                </c:pt>
                <c:pt idx="1503">
                  <c:v>0.54652682111815654</c:v>
                </c:pt>
                <c:pt idx="1504">
                  <c:v>0.54266024673159385</c:v>
                </c:pt>
                <c:pt idx="1505">
                  <c:v>0.54649398053772147</c:v>
                </c:pt>
                <c:pt idx="1506">
                  <c:v>0.50558709387373857</c:v>
                </c:pt>
                <c:pt idx="1507">
                  <c:v>0.49990380043145283</c:v>
                </c:pt>
                <c:pt idx="1508">
                  <c:v>0.49798014406737195</c:v>
                </c:pt>
                <c:pt idx="1509">
                  <c:v>0.4953636924593553</c:v>
                </c:pt>
                <c:pt idx="1510">
                  <c:v>0.4987786586482133</c:v>
                </c:pt>
                <c:pt idx="1511">
                  <c:v>0.50012648151563588</c:v>
                </c:pt>
                <c:pt idx="1512">
                  <c:v>0.50371256020043775</c:v>
                </c:pt>
                <c:pt idx="1513">
                  <c:v>0.50823796379049313</c:v>
                </c:pt>
                <c:pt idx="1514">
                  <c:v>0.49474519095369773</c:v>
                </c:pt>
                <c:pt idx="1515">
                  <c:v>0.49213486407913321</c:v>
                </c:pt>
                <c:pt idx="1516">
                  <c:v>0.49776470572668091</c:v>
                </c:pt>
                <c:pt idx="1517">
                  <c:v>0.50897176742283956</c:v>
                </c:pt>
                <c:pt idx="1518">
                  <c:v>0.50860078607644643</c:v>
                </c:pt>
                <c:pt idx="1519">
                  <c:v>0.5138180921657729</c:v>
                </c:pt>
                <c:pt idx="1520">
                  <c:v>0.51732746924004347</c:v>
                </c:pt>
                <c:pt idx="1521">
                  <c:v>0.51725701000131719</c:v>
                </c:pt>
                <c:pt idx="1522">
                  <c:v>0.51930321175982952</c:v>
                </c:pt>
                <c:pt idx="1523">
                  <c:v>0.52824846663980352</c:v>
                </c:pt>
                <c:pt idx="1524">
                  <c:v>0.53064124654277722</c:v>
                </c:pt>
                <c:pt idx="1525">
                  <c:v>0.53493666025169317</c:v>
                </c:pt>
                <c:pt idx="1526">
                  <c:v>0.53466789757788569</c:v>
                </c:pt>
                <c:pt idx="1527">
                  <c:v>0.5415826328953065</c:v>
                </c:pt>
                <c:pt idx="1528">
                  <c:v>0.534153523917829</c:v>
                </c:pt>
                <c:pt idx="1529">
                  <c:v>0.52054569251278604</c:v>
                </c:pt>
                <c:pt idx="1530">
                  <c:v>0.50551434469635714</c:v>
                </c:pt>
                <c:pt idx="1531">
                  <c:v>0.49269251184892726</c:v>
                </c:pt>
                <c:pt idx="1532">
                  <c:v>0.49571734180668009</c:v>
                </c:pt>
                <c:pt idx="1533">
                  <c:v>0.49735577330514535</c:v>
                </c:pt>
                <c:pt idx="1534">
                  <c:v>0.49220604243749361</c:v>
                </c:pt>
                <c:pt idx="1535">
                  <c:v>0.49408587197564996</c:v>
                </c:pt>
                <c:pt idx="1536">
                  <c:v>0.52151808829798663</c:v>
                </c:pt>
                <c:pt idx="1537">
                  <c:v>0.52079787941749411</c:v>
                </c:pt>
                <c:pt idx="1538">
                  <c:v>0.50844994440314129</c:v>
                </c:pt>
                <c:pt idx="1539">
                  <c:v>0.51068541879820473</c:v>
                </c:pt>
                <c:pt idx="1540">
                  <c:v>0.51148746937539158</c:v>
                </c:pt>
                <c:pt idx="1541">
                  <c:v>0.51128523308996521</c:v>
                </c:pt>
                <c:pt idx="1542">
                  <c:v>0.51080189491221129</c:v>
                </c:pt>
                <c:pt idx="1543">
                  <c:v>0.51234683637119105</c:v>
                </c:pt>
                <c:pt idx="1544">
                  <c:v>0.51482956143963932</c:v>
                </c:pt>
                <c:pt idx="1545">
                  <c:v>0.51722646670724759</c:v>
                </c:pt>
                <c:pt idx="1546">
                  <c:v>0.52300225796786282</c:v>
                </c:pt>
                <c:pt idx="1547">
                  <c:v>0.47134517203739923</c:v>
                </c:pt>
                <c:pt idx="1548">
                  <c:v>0.46429983265074909</c:v>
                </c:pt>
                <c:pt idx="1549">
                  <c:v>0.44217938011739388</c:v>
                </c:pt>
                <c:pt idx="1550">
                  <c:v>0.41004789942325942</c:v>
                </c:pt>
                <c:pt idx="1551">
                  <c:v>0.40109868019354927</c:v>
                </c:pt>
                <c:pt idx="1552">
                  <c:v>0.40029046990198386</c:v>
                </c:pt>
                <c:pt idx="1553">
                  <c:v>0.4036264030866199</c:v>
                </c:pt>
                <c:pt idx="1554">
                  <c:v>0.39515563660676145</c:v>
                </c:pt>
                <c:pt idx="1555">
                  <c:v>0.40041027450294397</c:v>
                </c:pt>
                <c:pt idx="1556">
                  <c:v>0.40056423020282589</c:v>
                </c:pt>
                <c:pt idx="1557">
                  <c:v>0.39556989535926201</c:v>
                </c:pt>
                <c:pt idx="1558">
                  <c:v>0.39598600842494153</c:v>
                </c:pt>
                <c:pt idx="1559">
                  <c:v>0.39142409464740979</c:v>
                </c:pt>
                <c:pt idx="1560">
                  <c:v>0.39217519754627506</c:v>
                </c:pt>
                <c:pt idx="1561">
                  <c:v>0.39396354532876615</c:v>
                </c:pt>
                <c:pt idx="1562">
                  <c:v>0.39518460103773667</c:v>
                </c:pt>
                <c:pt idx="1563">
                  <c:v>0.39205656761575158</c:v>
                </c:pt>
                <c:pt idx="1564">
                  <c:v>0.38948114050852822</c:v>
                </c:pt>
                <c:pt idx="1565">
                  <c:v>0.38492189744449334</c:v>
                </c:pt>
                <c:pt idx="1566">
                  <c:v>0.38029883516182783</c:v>
                </c:pt>
                <c:pt idx="1567">
                  <c:v>0.37648704613072803</c:v>
                </c:pt>
                <c:pt idx="1568">
                  <c:v>0.37757470969306356</c:v>
                </c:pt>
                <c:pt idx="1569">
                  <c:v>0.37652037242221792</c:v>
                </c:pt>
                <c:pt idx="1570">
                  <c:v>0.37750901205765347</c:v>
                </c:pt>
                <c:pt idx="1571">
                  <c:v>0.3776924064589488</c:v>
                </c:pt>
                <c:pt idx="1572">
                  <c:v>0.38635566602734922</c:v>
                </c:pt>
                <c:pt idx="1573">
                  <c:v>0.38314415665532803</c:v>
                </c:pt>
                <c:pt idx="1574">
                  <c:v>0.38443535457945976</c:v>
                </c:pt>
                <c:pt idx="1575">
                  <c:v>0.38560403411523692</c:v>
                </c:pt>
                <c:pt idx="1576">
                  <c:v>0.38699949601752054</c:v>
                </c:pt>
                <c:pt idx="1577">
                  <c:v>0.38300293494930693</c:v>
                </c:pt>
                <c:pt idx="1578">
                  <c:v>0.38105986064601854</c:v>
                </c:pt>
                <c:pt idx="1579">
                  <c:v>0.38209419749305096</c:v>
                </c:pt>
                <c:pt idx="1580">
                  <c:v>0.37009372726223344</c:v>
                </c:pt>
                <c:pt idx="1581">
                  <c:v>0.36938102148126295</c:v>
                </c:pt>
                <c:pt idx="1582">
                  <c:v>0.36781005254485427</c:v>
                </c:pt>
                <c:pt idx="1583">
                  <c:v>0.36970467109603428</c:v>
                </c:pt>
                <c:pt idx="1584">
                  <c:v>0.36728422929615084</c:v>
                </c:pt>
                <c:pt idx="1585">
                  <c:v>0.37542175978988612</c:v>
                </c:pt>
                <c:pt idx="1586">
                  <c:v>0.37616121886510862</c:v>
                </c:pt>
                <c:pt idx="1587">
                  <c:v>0.37653657383629635</c:v>
                </c:pt>
                <c:pt idx="1588">
                  <c:v>0.37664512689734309</c:v>
                </c:pt>
                <c:pt idx="1589">
                  <c:v>0.37933405241144108</c:v>
                </c:pt>
                <c:pt idx="1590">
                  <c:v>0.36691384400664928</c:v>
                </c:pt>
                <c:pt idx="1591">
                  <c:v>0.37107739963526215</c:v>
                </c:pt>
                <c:pt idx="1592">
                  <c:v>0.37201550479006223</c:v>
                </c:pt>
                <c:pt idx="1593">
                  <c:v>0.37396918012576896</c:v>
                </c:pt>
                <c:pt idx="1594">
                  <c:v>0.37656019981980982</c:v>
                </c:pt>
                <c:pt idx="1595">
                  <c:v>0.37737180725136138</c:v>
                </c:pt>
                <c:pt idx="1596">
                  <c:v>0.37425014982553861</c:v>
                </c:pt>
                <c:pt idx="1597">
                  <c:v>0.3751496051297134</c:v>
                </c:pt>
                <c:pt idx="1598">
                  <c:v>0.37389512906124384</c:v>
                </c:pt>
                <c:pt idx="1599">
                  <c:v>0.36635553317515873</c:v>
                </c:pt>
                <c:pt idx="1600">
                  <c:v>0.36697988040683444</c:v>
                </c:pt>
                <c:pt idx="1601">
                  <c:v>0.36815127583082669</c:v>
                </c:pt>
                <c:pt idx="1602">
                  <c:v>0.36575456004080548</c:v>
                </c:pt>
                <c:pt idx="1603">
                  <c:v>0.36505819505059611</c:v>
                </c:pt>
                <c:pt idx="1604">
                  <c:v>0.36567272544125845</c:v>
                </c:pt>
                <c:pt idx="1605">
                  <c:v>0.36081054859348471</c:v>
                </c:pt>
                <c:pt idx="1606">
                  <c:v>0.35175791170137233</c:v>
                </c:pt>
                <c:pt idx="1607">
                  <c:v>0.34420724863797281</c:v>
                </c:pt>
                <c:pt idx="1608">
                  <c:v>0.34284745561346991</c:v>
                </c:pt>
                <c:pt idx="1609">
                  <c:v>0.33555775752660755</c:v>
                </c:pt>
                <c:pt idx="1610">
                  <c:v>0.34206487350777082</c:v>
                </c:pt>
                <c:pt idx="1611">
                  <c:v>0.32700063605880503</c:v>
                </c:pt>
                <c:pt idx="1612">
                  <c:v>0.33447639126150974</c:v>
                </c:pt>
                <c:pt idx="1613">
                  <c:v>0.33999256389829957</c:v>
                </c:pt>
                <c:pt idx="1614">
                  <c:v>0.34519659062509345</c:v>
                </c:pt>
                <c:pt idx="1615">
                  <c:v>0.34520195401053622</c:v>
                </c:pt>
                <c:pt idx="1616">
                  <c:v>0.34058499795700381</c:v>
                </c:pt>
                <c:pt idx="1617">
                  <c:v>0.3453940217589157</c:v>
                </c:pt>
                <c:pt idx="1618">
                  <c:v>0.32900329174797915</c:v>
                </c:pt>
                <c:pt idx="1619">
                  <c:v>0.33075035365440142</c:v>
                </c:pt>
                <c:pt idx="1620">
                  <c:v>0.33367612568047028</c:v>
                </c:pt>
                <c:pt idx="1621">
                  <c:v>0.3323723377061647</c:v>
                </c:pt>
                <c:pt idx="1622">
                  <c:v>0.33301786218964907</c:v>
                </c:pt>
                <c:pt idx="1623">
                  <c:v>0.33412595633747466</c:v>
                </c:pt>
                <c:pt idx="1624">
                  <c:v>0.33188883791368734</c:v>
                </c:pt>
                <c:pt idx="1625">
                  <c:v>0.34088087182584909</c:v>
                </c:pt>
                <c:pt idx="1626">
                  <c:v>0.33997981653912229</c:v>
                </c:pt>
                <c:pt idx="1627">
                  <c:v>0.3451740365681083</c:v>
                </c:pt>
                <c:pt idx="1628">
                  <c:v>0.36187157618845567</c:v>
                </c:pt>
                <c:pt idx="1629">
                  <c:v>0.36299708840047501</c:v>
                </c:pt>
                <c:pt idx="1630">
                  <c:v>0.3552371980631896</c:v>
                </c:pt>
                <c:pt idx="1631">
                  <c:v>0.35262633073371635</c:v>
                </c:pt>
                <c:pt idx="1632">
                  <c:v>0.35183385158397962</c:v>
                </c:pt>
                <c:pt idx="1633">
                  <c:v>0.35135778507554449</c:v>
                </c:pt>
                <c:pt idx="1634">
                  <c:v>0.34830837145986454</c:v>
                </c:pt>
                <c:pt idx="1635">
                  <c:v>0.31747357202729087</c:v>
                </c:pt>
                <c:pt idx="1636">
                  <c:v>0.32100221457775868</c:v>
                </c:pt>
                <c:pt idx="1637">
                  <c:v>0.31711228432368971</c:v>
                </c:pt>
                <c:pt idx="1638">
                  <c:v>0.31637472084666618</c:v>
                </c:pt>
                <c:pt idx="1639">
                  <c:v>0.32905410472209162</c:v>
                </c:pt>
                <c:pt idx="1640">
                  <c:v>0.33970824055805293</c:v>
                </c:pt>
                <c:pt idx="1641">
                  <c:v>0.35214406845882595</c:v>
                </c:pt>
                <c:pt idx="1642">
                  <c:v>0.3924608535852413</c:v>
                </c:pt>
                <c:pt idx="1643">
                  <c:v>0.40749376134350623</c:v>
                </c:pt>
                <c:pt idx="1644">
                  <c:v>0.40548779492612536</c:v>
                </c:pt>
                <c:pt idx="1645">
                  <c:v>0.40412942754301567</c:v>
                </c:pt>
                <c:pt idx="1646">
                  <c:v>0.41574289663791597</c:v>
                </c:pt>
                <c:pt idx="1647">
                  <c:v>0.41679022219256928</c:v>
                </c:pt>
                <c:pt idx="1648">
                  <c:v>0.40531080312096829</c:v>
                </c:pt>
                <c:pt idx="1649">
                  <c:v>0.40399121433980228</c:v>
                </c:pt>
                <c:pt idx="1650">
                  <c:v>0.39143313409701014</c:v>
                </c:pt>
                <c:pt idx="1651">
                  <c:v>0.38818343290032759</c:v>
                </c:pt>
                <c:pt idx="1652">
                  <c:v>0.38800042154532938</c:v>
                </c:pt>
                <c:pt idx="1653">
                  <c:v>0.40204814255589844</c:v>
                </c:pt>
                <c:pt idx="1654">
                  <c:v>0.3819686591433214</c:v>
                </c:pt>
                <c:pt idx="1655">
                  <c:v>0.39297984001090469</c:v>
                </c:pt>
                <c:pt idx="1656">
                  <c:v>0.38867552751605955</c:v>
                </c:pt>
                <c:pt idx="1657">
                  <c:v>0.38504671771360749</c:v>
                </c:pt>
                <c:pt idx="1658">
                  <c:v>0.38556144837221679</c:v>
                </c:pt>
                <c:pt idx="1659">
                  <c:v>0.38259835164275185</c:v>
                </c:pt>
                <c:pt idx="1660">
                  <c:v>0.37868375363159573</c:v>
                </c:pt>
                <c:pt idx="1661">
                  <c:v>0.3791160161042415</c:v>
                </c:pt>
                <c:pt idx="1662">
                  <c:v>0.41848788766950773</c:v>
                </c:pt>
                <c:pt idx="1663">
                  <c:v>0.42870250826521727</c:v>
                </c:pt>
                <c:pt idx="1664">
                  <c:v>0.42746473307022775</c:v>
                </c:pt>
                <c:pt idx="1665">
                  <c:v>0.43129600206065238</c:v>
                </c:pt>
                <c:pt idx="1666">
                  <c:v>0.42411994569109579</c:v>
                </c:pt>
                <c:pt idx="1667">
                  <c:v>0.41431818053754271</c:v>
                </c:pt>
                <c:pt idx="1668">
                  <c:v>0.42163517784641641</c:v>
                </c:pt>
                <c:pt idx="1669">
                  <c:v>0.43237192003650377</c:v>
                </c:pt>
                <c:pt idx="1670">
                  <c:v>0.44301308234803266</c:v>
                </c:pt>
                <c:pt idx="1671">
                  <c:v>0.44385533667001564</c:v>
                </c:pt>
                <c:pt idx="1672">
                  <c:v>0.4422257507337467</c:v>
                </c:pt>
                <c:pt idx="1673">
                  <c:v>0.44180854558110066</c:v>
                </c:pt>
                <c:pt idx="1674">
                  <c:v>0.44354296072025673</c:v>
                </c:pt>
                <c:pt idx="1675">
                  <c:v>0.44082298635390987</c:v>
                </c:pt>
                <c:pt idx="1676">
                  <c:v>0.44011607131685387</c:v>
                </c:pt>
                <c:pt idx="1677">
                  <c:v>0.43768349091803915</c:v>
                </c:pt>
                <c:pt idx="1678">
                  <c:v>0.43332733976089371</c:v>
                </c:pt>
                <c:pt idx="1679">
                  <c:v>0.43171574863568118</c:v>
                </c:pt>
                <c:pt idx="1680">
                  <c:v>0.42874278989945436</c:v>
                </c:pt>
                <c:pt idx="1681">
                  <c:v>0.43356618384843282</c:v>
                </c:pt>
                <c:pt idx="1682">
                  <c:v>0.43606412149909052</c:v>
                </c:pt>
                <c:pt idx="1683">
                  <c:v>0.43847714432454171</c:v>
                </c:pt>
                <c:pt idx="1684">
                  <c:v>0.43600441293902181</c:v>
                </c:pt>
                <c:pt idx="1685">
                  <c:v>0.43835074078135344</c:v>
                </c:pt>
                <c:pt idx="1686">
                  <c:v>0.43770276442243466</c:v>
                </c:pt>
                <c:pt idx="1687">
                  <c:v>0.43700537723602606</c:v>
                </c:pt>
                <c:pt idx="1688">
                  <c:v>0.43849860917037137</c:v>
                </c:pt>
                <c:pt idx="1689">
                  <c:v>0.44150791253636984</c:v>
                </c:pt>
                <c:pt idx="1690">
                  <c:v>0.43879663653890644</c:v>
                </c:pt>
                <c:pt idx="1691">
                  <c:v>0.42931214163361325</c:v>
                </c:pt>
                <c:pt idx="1692">
                  <c:v>0.43830628986075371</c:v>
                </c:pt>
                <c:pt idx="1693">
                  <c:v>0.45087392291674006</c:v>
                </c:pt>
                <c:pt idx="1694">
                  <c:v>0.44920146153125795</c:v>
                </c:pt>
                <c:pt idx="1695">
                  <c:v>0.44929426731240357</c:v>
                </c:pt>
                <c:pt idx="1696">
                  <c:v>0.44979142112215093</c:v>
                </c:pt>
                <c:pt idx="1697">
                  <c:v>0.45564589382273701</c:v>
                </c:pt>
                <c:pt idx="1698">
                  <c:v>0.45624051471303911</c:v>
                </c:pt>
                <c:pt idx="1699">
                  <c:v>0.45201221089403654</c:v>
                </c:pt>
                <c:pt idx="1700">
                  <c:v>0.45375767669479833</c:v>
                </c:pt>
                <c:pt idx="1701">
                  <c:v>0.45708452425379298</c:v>
                </c:pt>
                <c:pt idx="1702">
                  <c:v>0.45037632309308473</c:v>
                </c:pt>
                <c:pt idx="1703">
                  <c:v>0.4536318319165451</c:v>
                </c:pt>
                <c:pt idx="1704">
                  <c:v>0.44000000479161105</c:v>
                </c:pt>
                <c:pt idx="1705">
                  <c:v>0.41605594589746092</c:v>
                </c:pt>
                <c:pt idx="1706">
                  <c:v>0.4169532334189992</c:v>
                </c:pt>
                <c:pt idx="1707">
                  <c:v>0.41454611702457167</c:v>
                </c:pt>
                <c:pt idx="1708">
                  <c:v>0.41786859631135181</c:v>
                </c:pt>
                <c:pt idx="1709">
                  <c:v>0.40725249537281033</c:v>
                </c:pt>
                <c:pt idx="1710">
                  <c:v>0.40488230329304137</c:v>
                </c:pt>
                <c:pt idx="1711">
                  <c:v>0.40625165650858597</c:v>
                </c:pt>
                <c:pt idx="1712">
                  <c:v>0.40566482006406418</c:v>
                </c:pt>
                <c:pt idx="1713">
                  <c:v>0.42603664979142458</c:v>
                </c:pt>
                <c:pt idx="1714">
                  <c:v>0.42386898842816068</c:v>
                </c:pt>
                <c:pt idx="1715">
                  <c:v>0.42115003970425891</c:v>
                </c:pt>
                <c:pt idx="1716">
                  <c:v>0.43316087422570321</c:v>
                </c:pt>
                <c:pt idx="1717">
                  <c:v>0.44607805969443759</c:v>
                </c:pt>
                <c:pt idx="1718">
                  <c:v>0.42774335115975931</c:v>
                </c:pt>
                <c:pt idx="1719">
                  <c:v>0.4253291199745412</c:v>
                </c:pt>
                <c:pt idx="1720">
                  <c:v>0.43129394168137314</c:v>
                </c:pt>
                <c:pt idx="1721">
                  <c:v>0.43405701315531714</c:v>
                </c:pt>
                <c:pt idx="1722">
                  <c:v>0.44394378395448325</c:v>
                </c:pt>
                <c:pt idx="1723">
                  <c:v>0.44412453720237094</c:v>
                </c:pt>
                <c:pt idx="1724">
                  <c:v>0.444159929195242</c:v>
                </c:pt>
                <c:pt idx="1725">
                  <c:v>0.35096440691786979</c:v>
                </c:pt>
                <c:pt idx="1726">
                  <c:v>0.31416877058878273</c:v>
                </c:pt>
                <c:pt idx="1727">
                  <c:v>0.30698553448106236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RISKSTATS!$H$2:$H$2200</c:f>
              <c:numCache>
                <c:formatCode>0.00</c:formatCode>
                <c:ptCount val="2199"/>
                <c:pt idx="0">
                  <c:v>0.87409254140030113</c:v>
                </c:pt>
                <c:pt idx="1">
                  <c:v>0.8675199149390751</c:v>
                </c:pt>
                <c:pt idx="2">
                  <c:v>0.86646134688200449</c:v>
                </c:pt>
                <c:pt idx="3">
                  <c:v>0.85952019388979739</c:v>
                </c:pt>
                <c:pt idx="4">
                  <c:v>0.85442182877774231</c:v>
                </c:pt>
                <c:pt idx="5">
                  <c:v>0.85412919195617576</c:v>
                </c:pt>
                <c:pt idx="6">
                  <c:v>0.83959788651816813</c:v>
                </c:pt>
                <c:pt idx="7">
                  <c:v>0.83741434803728487</c:v>
                </c:pt>
                <c:pt idx="8">
                  <c:v>0.83063400655085529</c:v>
                </c:pt>
                <c:pt idx="9">
                  <c:v>0.81812888535798978</c:v>
                </c:pt>
                <c:pt idx="10">
                  <c:v>0.819237478297555</c:v>
                </c:pt>
                <c:pt idx="11">
                  <c:v>0.82953401550092087</c:v>
                </c:pt>
                <c:pt idx="12">
                  <c:v>0.80939634956816142</c:v>
                </c:pt>
                <c:pt idx="13">
                  <c:v>0.81086633797354091</c:v>
                </c:pt>
                <c:pt idx="14">
                  <c:v>0.81131242577804319</c:v>
                </c:pt>
                <c:pt idx="15">
                  <c:v>0.8206530345873273</c:v>
                </c:pt>
                <c:pt idx="16">
                  <c:v>0.81427290477583014</c:v>
                </c:pt>
                <c:pt idx="17">
                  <c:v>0.81213328494993853</c:v>
                </c:pt>
                <c:pt idx="18">
                  <c:v>0.81203300896895592</c:v>
                </c:pt>
                <c:pt idx="19">
                  <c:v>0.80315066973843108</c:v>
                </c:pt>
                <c:pt idx="20">
                  <c:v>0.80557969704872567</c:v>
                </c:pt>
                <c:pt idx="21">
                  <c:v>0.80484581416254031</c:v>
                </c:pt>
                <c:pt idx="22">
                  <c:v>0.80728060195870166</c:v>
                </c:pt>
                <c:pt idx="23">
                  <c:v>0.80649082375895242</c:v>
                </c:pt>
                <c:pt idx="24">
                  <c:v>0.80429301363109529</c:v>
                </c:pt>
                <c:pt idx="25">
                  <c:v>0.80580381003281776</c:v>
                </c:pt>
                <c:pt idx="26">
                  <c:v>0.79955890942762708</c:v>
                </c:pt>
                <c:pt idx="27">
                  <c:v>0.79433705758247675</c:v>
                </c:pt>
                <c:pt idx="28">
                  <c:v>0.79215852392961439</c:v>
                </c:pt>
                <c:pt idx="29">
                  <c:v>0.79271867573817345</c:v>
                </c:pt>
                <c:pt idx="30">
                  <c:v>0.79349948805444559</c:v>
                </c:pt>
                <c:pt idx="31">
                  <c:v>0.79430116939721274</c:v>
                </c:pt>
                <c:pt idx="32">
                  <c:v>0.78780654361091396</c:v>
                </c:pt>
                <c:pt idx="33">
                  <c:v>0.78879963210699267</c:v>
                </c:pt>
                <c:pt idx="34">
                  <c:v>0.78833457251299865</c:v>
                </c:pt>
                <c:pt idx="35">
                  <c:v>0.78166260732320592</c:v>
                </c:pt>
                <c:pt idx="36">
                  <c:v>0.78562284785189929</c:v>
                </c:pt>
                <c:pt idx="37">
                  <c:v>0.77253354260973983</c:v>
                </c:pt>
                <c:pt idx="38">
                  <c:v>0.76149146188259487</c:v>
                </c:pt>
                <c:pt idx="39">
                  <c:v>0.78959813693415026</c:v>
                </c:pt>
                <c:pt idx="40">
                  <c:v>0.78908156689228803</c:v>
                </c:pt>
                <c:pt idx="41">
                  <c:v>0.77825159614413619</c:v>
                </c:pt>
                <c:pt idx="42">
                  <c:v>0.78720657701939012</c:v>
                </c:pt>
                <c:pt idx="43">
                  <c:v>0.78949919466032847</c:v>
                </c:pt>
                <c:pt idx="44">
                  <c:v>0.78349360215505659</c:v>
                </c:pt>
                <c:pt idx="45">
                  <c:v>0.78427604198793877</c:v>
                </c:pt>
                <c:pt idx="46">
                  <c:v>0.78448166155359556</c:v>
                </c:pt>
                <c:pt idx="47">
                  <c:v>0.787520684435423</c:v>
                </c:pt>
                <c:pt idx="48">
                  <c:v>0.78734487001361197</c:v>
                </c:pt>
                <c:pt idx="49">
                  <c:v>0.79011717335685994</c:v>
                </c:pt>
                <c:pt idx="50">
                  <c:v>0.80149001190007285</c:v>
                </c:pt>
                <c:pt idx="51">
                  <c:v>0.78538289276567408</c:v>
                </c:pt>
                <c:pt idx="52">
                  <c:v>0.7771863618207776</c:v>
                </c:pt>
                <c:pt idx="53">
                  <c:v>0.78733369125992569</c:v>
                </c:pt>
                <c:pt idx="54">
                  <c:v>0.78642329806093458</c:v>
                </c:pt>
                <c:pt idx="55">
                  <c:v>0.78901927094390112</c:v>
                </c:pt>
                <c:pt idx="56">
                  <c:v>0.76902321175750721</c:v>
                </c:pt>
                <c:pt idx="57">
                  <c:v>0.77067184912363551</c:v>
                </c:pt>
                <c:pt idx="58">
                  <c:v>0.78495286353708471</c:v>
                </c:pt>
                <c:pt idx="59">
                  <c:v>0.78107613954310051</c:v>
                </c:pt>
                <c:pt idx="60">
                  <c:v>0.7830793379944998</c:v>
                </c:pt>
                <c:pt idx="61">
                  <c:v>0.81386171640388949</c:v>
                </c:pt>
                <c:pt idx="62">
                  <c:v>0.80729896494435371</c:v>
                </c:pt>
                <c:pt idx="63">
                  <c:v>0.81100581275958294</c:v>
                </c:pt>
                <c:pt idx="64">
                  <c:v>0.80102417656537162</c:v>
                </c:pt>
                <c:pt idx="65">
                  <c:v>0.8112751891267781</c:v>
                </c:pt>
                <c:pt idx="66">
                  <c:v>0.8009674895868425</c:v>
                </c:pt>
                <c:pt idx="67">
                  <c:v>0.80691560953243346</c:v>
                </c:pt>
                <c:pt idx="68">
                  <c:v>0.80659554452420945</c:v>
                </c:pt>
                <c:pt idx="69">
                  <c:v>0.80850927272482409</c:v>
                </c:pt>
                <c:pt idx="70">
                  <c:v>0.80698830624638529</c:v>
                </c:pt>
                <c:pt idx="71">
                  <c:v>0.81353225059190615</c:v>
                </c:pt>
                <c:pt idx="72">
                  <c:v>0.65390661055022703</c:v>
                </c:pt>
                <c:pt idx="73">
                  <c:v>0.66191094940951167</c:v>
                </c:pt>
                <c:pt idx="74">
                  <c:v>0.5452243322665391</c:v>
                </c:pt>
                <c:pt idx="75">
                  <c:v>0.53689444111270668</c:v>
                </c:pt>
                <c:pt idx="76">
                  <c:v>0.54378025544100683</c:v>
                </c:pt>
                <c:pt idx="77">
                  <c:v>0.54434850526795109</c:v>
                </c:pt>
                <c:pt idx="78">
                  <c:v>0.51962711806753203</c:v>
                </c:pt>
                <c:pt idx="79">
                  <c:v>0.51457798915085851</c:v>
                </c:pt>
                <c:pt idx="80">
                  <c:v>0.52950047519656784</c:v>
                </c:pt>
                <c:pt idx="81">
                  <c:v>0.54106069187093153</c:v>
                </c:pt>
                <c:pt idx="82">
                  <c:v>0.54785020363423498</c:v>
                </c:pt>
                <c:pt idx="83">
                  <c:v>0.57027909524578957</c:v>
                </c:pt>
                <c:pt idx="84">
                  <c:v>0.58468531428930981</c:v>
                </c:pt>
                <c:pt idx="85">
                  <c:v>0.59712345069020356</c:v>
                </c:pt>
                <c:pt idx="86">
                  <c:v>0.59178316642910256</c:v>
                </c:pt>
                <c:pt idx="87">
                  <c:v>0.59049369611463476</c:v>
                </c:pt>
                <c:pt idx="88">
                  <c:v>0.58195014956345048</c:v>
                </c:pt>
                <c:pt idx="89">
                  <c:v>0.5785014245072585</c:v>
                </c:pt>
                <c:pt idx="90">
                  <c:v>0.57732397944751701</c:v>
                </c:pt>
                <c:pt idx="91">
                  <c:v>0.59523982539090226</c:v>
                </c:pt>
                <c:pt idx="92">
                  <c:v>0.58982855461094785</c:v>
                </c:pt>
                <c:pt idx="93">
                  <c:v>0.58897774514151979</c:v>
                </c:pt>
                <c:pt idx="94">
                  <c:v>0.58959759469258177</c:v>
                </c:pt>
                <c:pt idx="95">
                  <c:v>0.56709281092987407</c:v>
                </c:pt>
                <c:pt idx="96">
                  <c:v>0.575286658025289</c:v>
                </c:pt>
                <c:pt idx="97">
                  <c:v>0.57357665711177008</c:v>
                </c:pt>
                <c:pt idx="98">
                  <c:v>0.57290816241482412</c:v>
                </c:pt>
                <c:pt idx="99">
                  <c:v>0.56606535518749923</c:v>
                </c:pt>
                <c:pt idx="100">
                  <c:v>0.56757798607874865</c:v>
                </c:pt>
                <c:pt idx="101">
                  <c:v>0.57091500623100022</c:v>
                </c:pt>
                <c:pt idx="102">
                  <c:v>0.57081230340005784</c:v>
                </c:pt>
                <c:pt idx="103">
                  <c:v>0.56917385330072501</c:v>
                </c:pt>
                <c:pt idx="104">
                  <c:v>0.58130047832245135</c:v>
                </c:pt>
                <c:pt idx="105">
                  <c:v>0.57956294898455984</c:v>
                </c:pt>
                <c:pt idx="106">
                  <c:v>0.56953129882445175</c:v>
                </c:pt>
                <c:pt idx="107">
                  <c:v>0.57268873600675063</c:v>
                </c:pt>
                <c:pt idx="108">
                  <c:v>0.57093437294924854</c:v>
                </c:pt>
                <c:pt idx="109">
                  <c:v>0.55608386754929451</c:v>
                </c:pt>
                <c:pt idx="110">
                  <c:v>0.557620816763442</c:v>
                </c:pt>
                <c:pt idx="111">
                  <c:v>0.56210626496833782</c:v>
                </c:pt>
                <c:pt idx="112">
                  <c:v>0.55690195711104018</c:v>
                </c:pt>
                <c:pt idx="113">
                  <c:v>0.55959399421968414</c:v>
                </c:pt>
                <c:pt idx="114">
                  <c:v>0.55975316347691029</c:v>
                </c:pt>
                <c:pt idx="115">
                  <c:v>0.56046275424393233</c:v>
                </c:pt>
                <c:pt idx="116">
                  <c:v>0.54577475639601525</c:v>
                </c:pt>
                <c:pt idx="117">
                  <c:v>0.54489393941102793</c:v>
                </c:pt>
                <c:pt idx="118">
                  <c:v>0.55452721389328385</c:v>
                </c:pt>
                <c:pt idx="119">
                  <c:v>0.54949179848381791</c:v>
                </c:pt>
                <c:pt idx="120">
                  <c:v>0.55472568827319557</c:v>
                </c:pt>
                <c:pt idx="121">
                  <c:v>0.5486847879239114</c:v>
                </c:pt>
                <c:pt idx="122">
                  <c:v>0.54151064664704107</c:v>
                </c:pt>
                <c:pt idx="123">
                  <c:v>0.54063709896111378</c:v>
                </c:pt>
                <c:pt idx="124">
                  <c:v>0.53125609135471152</c:v>
                </c:pt>
                <c:pt idx="125">
                  <c:v>0.53215915116408519</c:v>
                </c:pt>
                <c:pt idx="126">
                  <c:v>0.52973258319612604</c:v>
                </c:pt>
                <c:pt idx="127">
                  <c:v>0.50942421509756131</c:v>
                </c:pt>
                <c:pt idx="128">
                  <c:v>0.52183153840207674</c:v>
                </c:pt>
                <c:pt idx="129">
                  <c:v>0.52607454592989489</c:v>
                </c:pt>
                <c:pt idx="130">
                  <c:v>0.51496033732461644</c:v>
                </c:pt>
                <c:pt idx="131">
                  <c:v>0.51364315330727228</c:v>
                </c:pt>
                <c:pt idx="132">
                  <c:v>0.5083820846302427</c:v>
                </c:pt>
                <c:pt idx="133">
                  <c:v>0.50853115333050369</c:v>
                </c:pt>
                <c:pt idx="134">
                  <c:v>0.51888578063526458</c:v>
                </c:pt>
                <c:pt idx="135">
                  <c:v>0.62080174046762604</c:v>
                </c:pt>
                <c:pt idx="136">
                  <c:v>0.60691342000904047</c:v>
                </c:pt>
                <c:pt idx="137">
                  <c:v>0.73306750523613862</c:v>
                </c:pt>
                <c:pt idx="138">
                  <c:v>0.74854408162295638</c:v>
                </c:pt>
                <c:pt idx="139">
                  <c:v>0.7508513612214528</c:v>
                </c:pt>
                <c:pt idx="140">
                  <c:v>0.76762961109061401</c:v>
                </c:pt>
                <c:pt idx="141">
                  <c:v>0.76560314447839428</c:v>
                </c:pt>
                <c:pt idx="142">
                  <c:v>0.77761659435422492</c:v>
                </c:pt>
                <c:pt idx="143">
                  <c:v>0.77261405008368611</c:v>
                </c:pt>
                <c:pt idx="144">
                  <c:v>0.73823656311698349</c:v>
                </c:pt>
                <c:pt idx="145">
                  <c:v>0.74154321862903749</c:v>
                </c:pt>
                <c:pt idx="146">
                  <c:v>0.73842477945447993</c:v>
                </c:pt>
                <c:pt idx="147">
                  <c:v>0.73494720588277074</c:v>
                </c:pt>
                <c:pt idx="148">
                  <c:v>0.72628621686920913</c:v>
                </c:pt>
                <c:pt idx="149">
                  <c:v>0.73976386606366751</c:v>
                </c:pt>
                <c:pt idx="150">
                  <c:v>0.77689007524289666</c:v>
                </c:pt>
                <c:pt idx="151">
                  <c:v>0.76927544032865425</c:v>
                </c:pt>
                <c:pt idx="152">
                  <c:v>0.75579325013549259</c:v>
                </c:pt>
                <c:pt idx="153">
                  <c:v>0.75469467228587583</c:v>
                </c:pt>
                <c:pt idx="154">
                  <c:v>0.73469204893607321</c:v>
                </c:pt>
                <c:pt idx="155">
                  <c:v>0.74003680697526308</c:v>
                </c:pt>
                <c:pt idx="156">
                  <c:v>0.73917770549987649</c:v>
                </c:pt>
                <c:pt idx="157">
                  <c:v>0.7467816936154783</c:v>
                </c:pt>
                <c:pt idx="158">
                  <c:v>0.74486443376812539</c:v>
                </c:pt>
                <c:pt idx="159">
                  <c:v>0.73426891288361218</c:v>
                </c:pt>
                <c:pt idx="160">
                  <c:v>0.73480973930717164</c:v>
                </c:pt>
                <c:pt idx="161">
                  <c:v>0.73701219978848997</c:v>
                </c:pt>
                <c:pt idx="162">
                  <c:v>0.73671797243072801</c:v>
                </c:pt>
                <c:pt idx="163">
                  <c:v>0.72911835046574314</c:v>
                </c:pt>
                <c:pt idx="164">
                  <c:v>0.72435518532394982</c:v>
                </c:pt>
                <c:pt idx="165">
                  <c:v>0.72374270593137346</c:v>
                </c:pt>
                <c:pt idx="166">
                  <c:v>0.73065014459004729</c:v>
                </c:pt>
                <c:pt idx="167">
                  <c:v>0.71414539405562183</c:v>
                </c:pt>
                <c:pt idx="168">
                  <c:v>0.71355014003138151</c:v>
                </c:pt>
                <c:pt idx="169">
                  <c:v>0.70139679395855092</c:v>
                </c:pt>
                <c:pt idx="170">
                  <c:v>0.71050576549244504</c:v>
                </c:pt>
                <c:pt idx="171">
                  <c:v>0.70938159202302586</c:v>
                </c:pt>
                <c:pt idx="172">
                  <c:v>0.73323532729622032</c:v>
                </c:pt>
                <c:pt idx="173">
                  <c:v>0.73353155819559102</c:v>
                </c:pt>
                <c:pt idx="174">
                  <c:v>0.72758014789140923</c:v>
                </c:pt>
                <c:pt idx="175">
                  <c:v>0.72654383395120314</c:v>
                </c:pt>
                <c:pt idx="176">
                  <c:v>0.7278924080772865</c:v>
                </c:pt>
                <c:pt idx="177">
                  <c:v>0.72909461387621644</c:v>
                </c:pt>
                <c:pt idx="178">
                  <c:v>0.73899254989821672</c:v>
                </c:pt>
                <c:pt idx="179">
                  <c:v>0.74434281592069207</c:v>
                </c:pt>
                <c:pt idx="180">
                  <c:v>0.74407253137028739</c:v>
                </c:pt>
                <c:pt idx="181">
                  <c:v>0.73813132472940002</c:v>
                </c:pt>
                <c:pt idx="182">
                  <c:v>0.74704428649801402</c:v>
                </c:pt>
                <c:pt idx="183">
                  <c:v>0.74400307654571141</c:v>
                </c:pt>
                <c:pt idx="184">
                  <c:v>0.74520179329497349</c:v>
                </c:pt>
                <c:pt idx="185">
                  <c:v>0.74601821123889289</c:v>
                </c:pt>
                <c:pt idx="186">
                  <c:v>0.74463031938835433</c:v>
                </c:pt>
                <c:pt idx="187">
                  <c:v>0.74253865862782054</c:v>
                </c:pt>
                <c:pt idx="188">
                  <c:v>0.7438368328573457</c:v>
                </c:pt>
                <c:pt idx="189">
                  <c:v>0.74862701567924039</c:v>
                </c:pt>
                <c:pt idx="191">
                  <c:v>0.75168054011846386</c:v>
                </c:pt>
                <c:pt idx="192">
                  <c:v>0.73954543979472098</c:v>
                </c:pt>
                <c:pt idx="193">
                  <c:v>0.74004896457510905</c:v>
                </c:pt>
                <c:pt idx="194">
                  <c:v>0.74652935430978085</c:v>
                </c:pt>
                <c:pt idx="195">
                  <c:v>0.74943269289156833</c:v>
                </c:pt>
                <c:pt idx="196">
                  <c:v>0.75940277969693026</c:v>
                </c:pt>
                <c:pt idx="197">
                  <c:v>0.75686517952140431</c:v>
                </c:pt>
                <c:pt idx="198">
                  <c:v>0.75971397972526455</c:v>
                </c:pt>
                <c:pt idx="199">
                  <c:v>0.75521604329768699</c:v>
                </c:pt>
                <c:pt idx="200">
                  <c:v>0.76740470311362141</c:v>
                </c:pt>
                <c:pt idx="201">
                  <c:v>0.76685327362988875</c:v>
                </c:pt>
                <c:pt idx="202">
                  <c:v>0.76249258773071271</c:v>
                </c:pt>
                <c:pt idx="203">
                  <c:v>0.75456195896963141</c:v>
                </c:pt>
                <c:pt idx="204">
                  <c:v>0.73085054069043931</c:v>
                </c:pt>
                <c:pt idx="205">
                  <c:v>0.72424827577228146</c:v>
                </c:pt>
                <c:pt idx="206">
                  <c:v>0.72552856931420484</c:v>
                </c:pt>
                <c:pt idx="207">
                  <c:v>0.75431130125299506</c:v>
                </c:pt>
                <c:pt idx="208">
                  <c:v>0.80722635476834237</c:v>
                </c:pt>
                <c:pt idx="209">
                  <c:v>0.7975933132095494</c:v>
                </c:pt>
                <c:pt idx="210">
                  <c:v>0.7970492218675963</c:v>
                </c:pt>
                <c:pt idx="211">
                  <c:v>0.78869686114468118</c:v>
                </c:pt>
                <c:pt idx="212">
                  <c:v>0.80955787643612442</c:v>
                </c:pt>
                <c:pt idx="213">
                  <c:v>0.80622425794054153</c:v>
                </c:pt>
                <c:pt idx="214">
                  <c:v>0.79919658945666117</c:v>
                </c:pt>
                <c:pt idx="215">
                  <c:v>0.81236815848885424</c:v>
                </c:pt>
                <c:pt idx="216">
                  <c:v>0.79750286777417712</c:v>
                </c:pt>
                <c:pt idx="217">
                  <c:v>0.77438760414984431</c:v>
                </c:pt>
                <c:pt idx="218">
                  <c:v>0.7845845567949542</c:v>
                </c:pt>
                <c:pt idx="219">
                  <c:v>0.78748906320442968</c:v>
                </c:pt>
                <c:pt idx="220">
                  <c:v>0.79418643702187297</c:v>
                </c:pt>
                <c:pt idx="221">
                  <c:v>0.78045779732990328</c:v>
                </c:pt>
                <c:pt idx="222">
                  <c:v>0.77177317936545076</c:v>
                </c:pt>
                <c:pt idx="223">
                  <c:v>0.75121680863209728</c:v>
                </c:pt>
                <c:pt idx="224">
                  <c:v>0.78914639466917202</c:v>
                </c:pt>
                <c:pt idx="225">
                  <c:v>0.78259359318552313</c:v>
                </c:pt>
                <c:pt idx="226">
                  <c:v>0.78182218040504492</c:v>
                </c:pt>
                <c:pt idx="227">
                  <c:v>0.78198581801151257</c:v>
                </c:pt>
                <c:pt idx="228">
                  <c:v>0.77807668838405686</c:v>
                </c:pt>
                <c:pt idx="229">
                  <c:v>0.7870194909723186</c:v>
                </c:pt>
                <c:pt idx="230">
                  <c:v>0.78518676302654333</c:v>
                </c:pt>
                <c:pt idx="231">
                  <c:v>0.7925574952383152</c:v>
                </c:pt>
                <c:pt idx="232">
                  <c:v>0.80233110925006701</c:v>
                </c:pt>
                <c:pt idx="233">
                  <c:v>0.79439181612357612</c:v>
                </c:pt>
                <c:pt idx="234">
                  <c:v>0.80809118232799715</c:v>
                </c:pt>
                <c:pt idx="235">
                  <c:v>0.81118428003184695</c:v>
                </c:pt>
                <c:pt idx="236">
                  <c:v>0.80635640877341308</c:v>
                </c:pt>
                <c:pt idx="237">
                  <c:v>0.8058010991160317</c:v>
                </c:pt>
                <c:pt idx="238">
                  <c:v>0.81856721614961603</c:v>
                </c:pt>
                <c:pt idx="239">
                  <c:v>0.81823191391633998</c:v>
                </c:pt>
                <c:pt idx="240">
                  <c:v>0.81820815731679453</c:v>
                </c:pt>
                <c:pt idx="241">
                  <c:v>0.82444671960433347</c:v>
                </c:pt>
                <c:pt idx="242">
                  <c:v>0.82379208372903223</c:v>
                </c:pt>
                <c:pt idx="243">
                  <c:v>0.82226123625006398</c:v>
                </c:pt>
                <c:pt idx="244">
                  <c:v>0.82305225046849495</c:v>
                </c:pt>
                <c:pt idx="245">
                  <c:v>0.82289292992508434</c:v>
                </c:pt>
                <c:pt idx="246">
                  <c:v>0.82501491399863636</c:v>
                </c:pt>
                <c:pt idx="247">
                  <c:v>0.82455223389698096</c:v>
                </c:pt>
                <c:pt idx="248">
                  <c:v>0.82678818486517791</c:v>
                </c:pt>
                <c:pt idx="249">
                  <c:v>0.8274313968127831</c:v>
                </c:pt>
                <c:pt idx="250">
                  <c:v>0.82932912527719072</c:v>
                </c:pt>
                <c:pt idx="251">
                  <c:v>0.83969141383245438</c:v>
                </c:pt>
                <c:pt idx="252">
                  <c:v>0.83456642672967318</c:v>
                </c:pt>
                <c:pt idx="253">
                  <c:v>0.83102574527262596</c:v>
                </c:pt>
                <c:pt idx="254">
                  <c:v>0.82935760835636119</c:v>
                </c:pt>
                <c:pt idx="255">
                  <c:v>0.82759322091216125</c:v>
                </c:pt>
                <c:pt idx="256">
                  <c:v>0.82769367582659847</c:v>
                </c:pt>
                <c:pt idx="257">
                  <c:v>0.82899310475903643</c:v>
                </c:pt>
                <c:pt idx="258">
                  <c:v>0.82991674648013014</c:v>
                </c:pt>
                <c:pt idx="259">
                  <c:v>0.82967338316343264</c:v>
                </c:pt>
                <c:pt idx="260">
                  <c:v>0.83223074130569807</c:v>
                </c:pt>
                <c:pt idx="261">
                  <c:v>0.83185577656932341</c:v>
                </c:pt>
                <c:pt idx="262">
                  <c:v>0.83118901099672571</c:v>
                </c:pt>
                <c:pt idx="263">
                  <c:v>0.83600476911027444</c:v>
                </c:pt>
                <c:pt idx="264">
                  <c:v>0.83442159047850639</c:v>
                </c:pt>
                <c:pt idx="265">
                  <c:v>0.83596576556187485</c:v>
                </c:pt>
                <c:pt idx="266">
                  <c:v>0.83711585041746517</c:v>
                </c:pt>
                <c:pt idx="267">
                  <c:v>0.84156221842760626</c:v>
                </c:pt>
                <c:pt idx="268">
                  <c:v>0.84232543991563313</c:v>
                </c:pt>
                <c:pt idx="269">
                  <c:v>0.84330796518208506</c:v>
                </c:pt>
                <c:pt idx="270">
                  <c:v>0.83875137232219377</c:v>
                </c:pt>
                <c:pt idx="271">
                  <c:v>0.83895318865664115</c:v>
                </c:pt>
                <c:pt idx="272">
                  <c:v>0.83801037735561479</c:v>
                </c:pt>
                <c:pt idx="273">
                  <c:v>0.83669903282238467</c:v>
                </c:pt>
                <c:pt idx="274">
                  <c:v>0.83826409698850302</c:v>
                </c:pt>
                <c:pt idx="275">
                  <c:v>0.83367813249613498</c:v>
                </c:pt>
                <c:pt idx="276">
                  <c:v>0.82715487666355691</c:v>
                </c:pt>
                <c:pt idx="277">
                  <c:v>0.81417185468436593</c:v>
                </c:pt>
                <c:pt idx="278">
                  <c:v>0.81849405650007812</c:v>
                </c:pt>
                <c:pt idx="279">
                  <c:v>0.82458024658050655</c:v>
                </c:pt>
                <c:pt idx="280">
                  <c:v>0.83780832845117026</c:v>
                </c:pt>
                <c:pt idx="281">
                  <c:v>0.84285593593230812</c:v>
                </c:pt>
                <c:pt idx="282">
                  <c:v>0.84153170893794871</c:v>
                </c:pt>
                <c:pt idx="283">
                  <c:v>0.84023206480906498</c:v>
                </c:pt>
                <c:pt idx="284">
                  <c:v>0.84275412348072698</c:v>
                </c:pt>
                <c:pt idx="285">
                  <c:v>0.85322233215793264</c:v>
                </c:pt>
                <c:pt idx="286">
                  <c:v>0.86609489557514741</c:v>
                </c:pt>
                <c:pt idx="287">
                  <c:v>0.85273764207373393</c:v>
                </c:pt>
                <c:pt idx="288">
                  <c:v>0.85784384125556401</c:v>
                </c:pt>
                <c:pt idx="289">
                  <c:v>0.8562359497326536</c:v>
                </c:pt>
                <c:pt idx="290">
                  <c:v>0.86062919031831098</c:v>
                </c:pt>
                <c:pt idx="291">
                  <c:v>0.86669425870512651</c:v>
                </c:pt>
                <c:pt idx="292">
                  <c:v>0.86709873643268154</c:v>
                </c:pt>
                <c:pt idx="293">
                  <c:v>0.87159780817772503</c:v>
                </c:pt>
                <c:pt idx="294">
                  <c:v>0.87419078558446617</c:v>
                </c:pt>
                <c:pt idx="295">
                  <c:v>0.86479905234437393</c:v>
                </c:pt>
                <c:pt idx="296">
                  <c:v>0.88856808386505515</c:v>
                </c:pt>
                <c:pt idx="297">
                  <c:v>0.87538297682605659</c:v>
                </c:pt>
                <c:pt idx="298">
                  <c:v>0.87428405260447251</c:v>
                </c:pt>
                <c:pt idx="299">
                  <c:v>0.88314433148852445</c:v>
                </c:pt>
                <c:pt idx="300">
                  <c:v>0.88231533196105372</c:v>
                </c:pt>
                <c:pt idx="301">
                  <c:v>0.87193583670853658</c:v>
                </c:pt>
                <c:pt idx="302">
                  <c:v>0.87286638865559896</c:v>
                </c:pt>
                <c:pt idx="303">
                  <c:v>0.87330192226508319</c:v>
                </c:pt>
                <c:pt idx="304">
                  <c:v>0.86453424935785483</c:v>
                </c:pt>
                <c:pt idx="305">
                  <c:v>0.86496172117387082</c:v>
                </c:pt>
                <c:pt idx="306">
                  <c:v>0.86622675831418416</c:v>
                </c:pt>
                <c:pt idx="307">
                  <c:v>0.868627915975273</c:v>
                </c:pt>
                <c:pt idx="308">
                  <c:v>0.87024527557079212</c:v>
                </c:pt>
                <c:pt idx="309">
                  <c:v>0.86646887236474068</c:v>
                </c:pt>
                <c:pt idx="310">
                  <c:v>0.86673777307922628</c:v>
                </c:pt>
                <c:pt idx="311">
                  <c:v>0.86446314937423652</c:v>
                </c:pt>
                <c:pt idx="312">
                  <c:v>0.87033391129333093</c:v>
                </c:pt>
                <c:pt idx="313">
                  <c:v>0.8708851007900662</c:v>
                </c:pt>
                <c:pt idx="314">
                  <c:v>0.85483544568181125</c:v>
                </c:pt>
                <c:pt idx="315">
                  <c:v>0.8655685685796296</c:v>
                </c:pt>
                <c:pt idx="316">
                  <c:v>0.87174891860129378</c:v>
                </c:pt>
                <c:pt idx="317">
                  <c:v>0.87212607356950211</c:v>
                </c:pt>
                <c:pt idx="318">
                  <c:v>0.87335553916369113</c:v>
                </c:pt>
                <c:pt idx="319">
                  <c:v>0.89663114302328606</c:v>
                </c:pt>
                <c:pt idx="320">
                  <c:v>0.89394958441125727</c:v>
                </c:pt>
                <c:pt idx="321">
                  <c:v>0.89319675848924751</c:v>
                </c:pt>
                <c:pt idx="322">
                  <c:v>0.89231507331045257</c:v>
                </c:pt>
                <c:pt idx="323">
                  <c:v>0.89010511934985859</c:v>
                </c:pt>
                <c:pt idx="324">
                  <c:v>0.88151210479570075</c:v>
                </c:pt>
                <c:pt idx="325">
                  <c:v>0.88466535727039908</c:v>
                </c:pt>
                <c:pt idx="326">
                  <c:v>0.8735903010847943</c:v>
                </c:pt>
                <c:pt idx="327">
                  <c:v>0.87786721157877001</c:v>
                </c:pt>
                <c:pt idx="328">
                  <c:v>0.88194547469332718</c:v>
                </c:pt>
                <c:pt idx="329">
                  <c:v>0.88458956638594166</c:v>
                </c:pt>
                <c:pt idx="330">
                  <c:v>0.88713140502276744</c:v>
                </c:pt>
                <c:pt idx="331">
                  <c:v>0.88643269149154669</c:v>
                </c:pt>
                <c:pt idx="332">
                  <c:v>0.88426946662257688</c:v>
                </c:pt>
                <c:pt idx="333">
                  <c:v>0.88399320697964956</c:v>
                </c:pt>
                <c:pt idx="334">
                  <c:v>0.88263838694686481</c:v>
                </c:pt>
                <c:pt idx="335">
                  <c:v>0.87885041982276957</c:v>
                </c:pt>
                <c:pt idx="336">
                  <c:v>0.87922219104647692</c:v>
                </c:pt>
                <c:pt idx="337">
                  <c:v>0.88752124305274283</c:v>
                </c:pt>
                <c:pt idx="338">
                  <c:v>0.88809252882050893</c:v>
                </c:pt>
                <c:pt idx="339">
                  <c:v>0.900442689312694</c:v>
                </c:pt>
                <c:pt idx="340">
                  <c:v>0.89742683465667872</c:v>
                </c:pt>
                <c:pt idx="341">
                  <c:v>0.90330745462916562</c:v>
                </c:pt>
                <c:pt idx="342">
                  <c:v>0.90060812321600991</c:v>
                </c:pt>
                <c:pt idx="343">
                  <c:v>0.90099146913174688</c:v>
                </c:pt>
                <c:pt idx="344">
                  <c:v>0.89363082448801967</c:v>
                </c:pt>
                <c:pt idx="345">
                  <c:v>0.89171800986408067</c:v>
                </c:pt>
                <c:pt idx="346">
                  <c:v>0.89195078211478196</c:v>
                </c:pt>
                <c:pt idx="347">
                  <c:v>0.89593956501527061</c:v>
                </c:pt>
                <c:pt idx="348">
                  <c:v>0.89134660407116562</c:v>
                </c:pt>
                <c:pt idx="349">
                  <c:v>0.89662748149746352</c:v>
                </c:pt>
                <c:pt idx="350">
                  <c:v>0.89443670915970508</c:v>
                </c:pt>
                <c:pt idx="351">
                  <c:v>0.88755524945748199</c:v>
                </c:pt>
                <c:pt idx="352">
                  <c:v>0.89151450345733152</c:v>
                </c:pt>
                <c:pt idx="353">
                  <c:v>0.88229851764037825</c:v>
                </c:pt>
                <c:pt idx="354">
                  <c:v>0.88836830556068058</c:v>
                </c:pt>
                <c:pt idx="355">
                  <c:v>0.88997824115368684</c:v>
                </c:pt>
                <c:pt idx="356">
                  <c:v>0.88829542570825859</c:v>
                </c:pt>
                <c:pt idx="357">
                  <c:v>0.88538071926399786</c:v>
                </c:pt>
                <c:pt idx="358">
                  <c:v>0.89690425295627563</c:v>
                </c:pt>
                <c:pt idx="359">
                  <c:v>0.89010643865344208</c:v>
                </c:pt>
                <c:pt idx="360">
                  <c:v>0.89386300576775912</c:v>
                </c:pt>
                <c:pt idx="361">
                  <c:v>0.88542228527769473</c:v>
                </c:pt>
                <c:pt idx="362">
                  <c:v>0.88062006289638062</c:v>
                </c:pt>
                <c:pt idx="363">
                  <c:v>0.88009398045700749</c:v>
                </c:pt>
                <c:pt idx="364">
                  <c:v>0.88234725811686043</c:v>
                </c:pt>
                <c:pt idx="365">
                  <c:v>0.87751093870670471</c:v>
                </c:pt>
                <c:pt idx="366">
                  <c:v>0.87351817426302636</c:v>
                </c:pt>
                <c:pt idx="367">
                  <c:v>0.87035968125094521</c:v>
                </c:pt>
                <c:pt idx="368">
                  <c:v>0.87057145261378877</c:v>
                </c:pt>
                <c:pt idx="369">
                  <c:v>0.86848076224940673</c:v>
                </c:pt>
                <c:pt idx="370">
                  <c:v>0.86829942482956102</c:v>
                </c:pt>
                <c:pt idx="371">
                  <c:v>0.86948587674401268</c:v>
                </c:pt>
                <c:pt idx="372">
                  <c:v>0.86883487859177322</c:v>
                </c:pt>
                <c:pt idx="373">
                  <c:v>0.86284064406972949</c:v>
                </c:pt>
                <c:pt idx="374">
                  <c:v>0.86221304455090098</c:v>
                </c:pt>
                <c:pt idx="375">
                  <c:v>0.85318556831927461</c:v>
                </c:pt>
                <c:pt idx="376">
                  <c:v>0.85023339508803963</c:v>
                </c:pt>
                <c:pt idx="377">
                  <c:v>0.84911207201455174</c:v>
                </c:pt>
                <c:pt idx="378">
                  <c:v>0.84818054947997423</c:v>
                </c:pt>
                <c:pt idx="379">
                  <c:v>0.84767476854182944</c:v>
                </c:pt>
                <c:pt idx="380">
                  <c:v>0.84798798887800109</c:v>
                </c:pt>
                <c:pt idx="381">
                  <c:v>0.85267917217263889</c:v>
                </c:pt>
                <c:pt idx="382">
                  <c:v>0.84365010696021492</c:v>
                </c:pt>
                <c:pt idx="383">
                  <c:v>0.84821626044017351</c:v>
                </c:pt>
                <c:pt idx="384">
                  <c:v>0.84986990918185945</c:v>
                </c:pt>
                <c:pt idx="385">
                  <c:v>0.85491494841392957</c:v>
                </c:pt>
                <c:pt idx="386">
                  <c:v>0.85525492425045657</c:v>
                </c:pt>
                <c:pt idx="387">
                  <c:v>0.86518895804079254</c:v>
                </c:pt>
                <c:pt idx="388">
                  <c:v>0.86585721634594937</c:v>
                </c:pt>
                <c:pt idx="389">
                  <c:v>0.85840752766389705</c:v>
                </c:pt>
                <c:pt idx="390">
                  <c:v>0.86278095940696131</c:v>
                </c:pt>
                <c:pt idx="391">
                  <c:v>0.8647579095413469</c:v>
                </c:pt>
                <c:pt idx="392">
                  <c:v>0.81152598899332118</c:v>
                </c:pt>
                <c:pt idx="393">
                  <c:v>0.80620055107562671</c:v>
                </c:pt>
                <c:pt idx="394">
                  <c:v>0.80531312728178206</c:v>
                </c:pt>
                <c:pt idx="395">
                  <c:v>0.8055737824662379</c:v>
                </c:pt>
                <c:pt idx="396">
                  <c:v>0.80573266595723281</c:v>
                </c:pt>
                <c:pt idx="397">
                  <c:v>0.80515477820422832</c:v>
                </c:pt>
                <c:pt idx="398">
                  <c:v>0.81007377974088624</c:v>
                </c:pt>
                <c:pt idx="399">
                  <c:v>0.82343469337303465</c:v>
                </c:pt>
                <c:pt idx="400">
                  <c:v>0.82540052849309931</c:v>
                </c:pt>
                <c:pt idx="401">
                  <c:v>0.83473571560415749</c:v>
                </c:pt>
                <c:pt idx="402">
                  <c:v>0.82936162354785525</c:v>
                </c:pt>
                <c:pt idx="403">
                  <c:v>0.83633162395744876</c:v>
                </c:pt>
                <c:pt idx="404">
                  <c:v>0.8236991871565853</c:v>
                </c:pt>
                <c:pt idx="405">
                  <c:v>0.82640939238480182</c:v>
                </c:pt>
                <c:pt idx="406">
                  <c:v>0.8256550106851912</c:v>
                </c:pt>
                <c:pt idx="407">
                  <c:v>0.82259923054974238</c:v>
                </c:pt>
                <c:pt idx="408">
                  <c:v>0.82261021350369867</c:v>
                </c:pt>
                <c:pt idx="409">
                  <c:v>0.82142437699094328</c:v>
                </c:pt>
                <c:pt idx="410">
                  <c:v>0.81317157373707893</c:v>
                </c:pt>
                <c:pt idx="411">
                  <c:v>0.81615489123353546</c:v>
                </c:pt>
                <c:pt idx="412">
                  <c:v>0.80498350273047703</c:v>
                </c:pt>
                <c:pt idx="413">
                  <c:v>0.79729766304542626</c:v>
                </c:pt>
                <c:pt idx="414">
                  <c:v>0.81577736406797408</c:v>
                </c:pt>
                <c:pt idx="415">
                  <c:v>0.83218942613447244</c:v>
                </c:pt>
                <c:pt idx="416">
                  <c:v>0.83788576537663007</c:v>
                </c:pt>
                <c:pt idx="417">
                  <c:v>0.81896096360332837</c:v>
                </c:pt>
                <c:pt idx="418">
                  <c:v>0.81508140451352995</c:v>
                </c:pt>
                <c:pt idx="419">
                  <c:v>0.80627423099342188</c:v>
                </c:pt>
                <c:pt idx="420">
                  <c:v>0.81373708309694126</c:v>
                </c:pt>
                <c:pt idx="421">
                  <c:v>0.80981098573970489</c:v>
                </c:pt>
                <c:pt idx="422">
                  <c:v>0.81824881260654125</c:v>
                </c:pt>
                <c:pt idx="423">
                  <c:v>0.81031356857187264</c:v>
                </c:pt>
                <c:pt idx="424">
                  <c:v>0.81904144000673573</c:v>
                </c:pt>
                <c:pt idx="425">
                  <c:v>0.81955903396330976</c:v>
                </c:pt>
                <c:pt idx="426">
                  <c:v>0.81984868517483123</c:v>
                </c:pt>
                <c:pt idx="427">
                  <c:v>0.83602099924984485</c:v>
                </c:pt>
                <c:pt idx="428">
                  <c:v>0.83669924246732608</c:v>
                </c:pt>
                <c:pt idx="429">
                  <c:v>0.83671429625871052</c:v>
                </c:pt>
                <c:pt idx="430">
                  <c:v>0.83199483816744002</c:v>
                </c:pt>
                <c:pt idx="431">
                  <c:v>0.81007747334933866</c:v>
                </c:pt>
                <c:pt idx="432">
                  <c:v>0.79654936362799389</c:v>
                </c:pt>
                <c:pt idx="433">
                  <c:v>0.79477011689788857</c:v>
                </c:pt>
                <c:pt idx="434">
                  <c:v>0.7992087206121673</c:v>
                </c:pt>
                <c:pt idx="435">
                  <c:v>0.80066682344306417</c:v>
                </c:pt>
                <c:pt idx="436">
                  <c:v>0.80109461005769511</c:v>
                </c:pt>
                <c:pt idx="437">
                  <c:v>0.80008422827337744</c:v>
                </c:pt>
                <c:pt idx="438">
                  <c:v>0.79747475033653048</c:v>
                </c:pt>
                <c:pt idx="439">
                  <c:v>0.79801546372265819</c:v>
                </c:pt>
                <c:pt idx="440">
                  <c:v>0.80219037540103499</c:v>
                </c:pt>
                <c:pt idx="441">
                  <c:v>0.80099872415950268</c:v>
                </c:pt>
                <c:pt idx="442">
                  <c:v>0.79840079137200015</c:v>
                </c:pt>
                <c:pt idx="443">
                  <c:v>0.79715201338634711</c:v>
                </c:pt>
                <c:pt idx="444">
                  <c:v>0.79186353517043262</c:v>
                </c:pt>
                <c:pt idx="445">
                  <c:v>0.79326307489315417</c:v>
                </c:pt>
                <c:pt idx="446">
                  <c:v>0.79020274180088168</c:v>
                </c:pt>
                <c:pt idx="447">
                  <c:v>0.78996768930915817</c:v>
                </c:pt>
                <c:pt idx="448">
                  <c:v>0.79000340988951634</c:v>
                </c:pt>
                <c:pt idx="449">
                  <c:v>0.78774114254140548</c:v>
                </c:pt>
                <c:pt idx="450">
                  <c:v>0.79084693971780906</c:v>
                </c:pt>
                <c:pt idx="451">
                  <c:v>0.78545493610557671</c:v>
                </c:pt>
                <c:pt idx="452">
                  <c:v>0.78910588544644711</c:v>
                </c:pt>
                <c:pt idx="453">
                  <c:v>0.78703063251148198</c:v>
                </c:pt>
                <c:pt idx="454">
                  <c:v>0.79370396449519864</c:v>
                </c:pt>
                <c:pt idx="455">
                  <c:v>0.82627966475175163</c:v>
                </c:pt>
                <c:pt idx="456">
                  <c:v>0.82225715045679759</c:v>
                </c:pt>
                <c:pt idx="457">
                  <c:v>0.82396012238954819</c:v>
                </c:pt>
                <c:pt idx="458">
                  <c:v>0.82660280488306337</c:v>
                </c:pt>
                <c:pt idx="459">
                  <c:v>0.82977715073168967</c:v>
                </c:pt>
                <c:pt idx="460">
                  <c:v>0.83161015864247045</c:v>
                </c:pt>
                <c:pt idx="461">
                  <c:v>0.83214995300738037</c:v>
                </c:pt>
                <c:pt idx="462">
                  <c:v>0.81785840518893682</c:v>
                </c:pt>
                <c:pt idx="463">
                  <c:v>0.81439028603463726</c:v>
                </c:pt>
                <c:pt idx="464">
                  <c:v>0.79112699655746299</c:v>
                </c:pt>
                <c:pt idx="465">
                  <c:v>0.79746638658725832</c:v>
                </c:pt>
                <c:pt idx="466">
                  <c:v>0.75012660524432129</c:v>
                </c:pt>
                <c:pt idx="467">
                  <c:v>0.73674251093483589</c:v>
                </c:pt>
                <c:pt idx="468">
                  <c:v>0.73543115789213331</c:v>
                </c:pt>
                <c:pt idx="469">
                  <c:v>0.7365826752154514</c:v>
                </c:pt>
                <c:pt idx="470">
                  <c:v>0.72558927909946369</c:v>
                </c:pt>
                <c:pt idx="471">
                  <c:v>0.7266034699593672</c:v>
                </c:pt>
                <c:pt idx="472">
                  <c:v>0.72744469582290905</c:v>
                </c:pt>
                <c:pt idx="473">
                  <c:v>0.71393512244096824</c:v>
                </c:pt>
                <c:pt idx="474">
                  <c:v>0.71272605454740268</c:v>
                </c:pt>
                <c:pt idx="475">
                  <c:v>0.71184758424348771</c:v>
                </c:pt>
                <c:pt idx="476">
                  <c:v>0.72025413396401838</c:v>
                </c:pt>
                <c:pt idx="477">
                  <c:v>0.72731473205321984</c:v>
                </c:pt>
                <c:pt idx="478">
                  <c:v>0.70587179165657432</c:v>
                </c:pt>
                <c:pt idx="479">
                  <c:v>0.70639565254630621</c:v>
                </c:pt>
                <c:pt idx="480">
                  <c:v>0.71473832880880184</c:v>
                </c:pt>
                <c:pt idx="481">
                  <c:v>0.71444039043853835</c:v>
                </c:pt>
                <c:pt idx="482">
                  <c:v>0.71762681242059412</c:v>
                </c:pt>
                <c:pt idx="483">
                  <c:v>0.70397174240286253</c:v>
                </c:pt>
                <c:pt idx="484">
                  <c:v>0.72002190972595292</c:v>
                </c:pt>
                <c:pt idx="485">
                  <c:v>0.6991334838506903</c:v>
                </c:pt>
                <c:pt idx="486">
                  <c:v>0.70445100787410719</c:v>
                </c:pt>
                <c:pt idx="487">
                  <c:v>0.70910920976251957</c:v>
                </c:pt>
                <c:pt idx="488">
                  <c:v>0.7017605687920776</c:v>
                </c:pt>
                <c:pt idx="489">
                  <c:v>0.70204685917522303</c:v>
                </c:pt>
                <c:pt idx="490">
                  <c:v>0.67761268830692956</c:v>
                </c:pt>
                <c:pt idx="491">
                  <c:v>0.68223879977307755</c:v>
                </c:pt>
                <c:pt idx="492">
                  <c:v>0.67919738669875829</c:v>
                </c:pt>
                <c:pt idx="493">
                  <c:v>0.6820588049223113</c:v>
                </c:pt>
                <c:pt idx="494">
                  <c:v>0.69465688595472008</c:v>
                </c:pt>
                <c:pt idx="495">
                  <c:v>0.69703041751082417</c:v>
                </c:pt>
                <c:pt idx="496">
                  <c:v>0.69538017138640229</c:v>
                </c:pt>
                <c:pt idx="497">
                  <c:v>0.67430339198668854</c:v>
                </c:pt>
                <c:pt idx="498">
                  <c:v>0.68993024539153147</c:v>
                </c:pt>
                <c:pt idx="499">
                  <c:v>0.69278069856380442</c:v>
                </c:pt>
                <c:pt idx="500">
                  <c:v>0.68379953145227235</c:v>
                </c:pt>
                <c:pt idx="501">
                  <c:v>0.69735393651265487</c:v>
                </c:pt>
                <c:pt idx="502">
                  <c:v>0.7039611639542146</c:v>
                </c:pt>
                <c:pt idx="503">
                  <c:v>0.711917729887239</c:v>
                </c:pt>
                <c:pt idx="504">
                  <c:v>0.68987817148902464</c:v>
                </c:pt>
                <c:pt idx="505">
                  <c:v>0.69980736945325051</c:v>
                </c:pt>
                <c:pt idx="506">
                  <c:v>0.71629055200295788</c:v>
                </c:pt>
                <c:pt idx="507">
                  <c:v>0.7122331750648242</c:v>
                </c:pt>
                <c:pt idx="508">
                  <c:v>0.7126422074090194</c:v>
                </c:pt>
                <c:pt idx="509">
                  <c:v>0.72497043074949996</c:v>
                </c:pt>
                <c:pt idx="510">
                  <c:v>0.72845070869354756</c:v>
                </c:pt>
                <c:pt idx="511">
                  <c:v>0.74427281284057556</c:v>
                </c:pt>
                <c:pt idx="512">
                  <c:v>0.74711245996774944</c:v>
                </c:pt>
                <c:pt idx="513">
                  <c:v>0.74471628723732497</c:v>
                </c:pt>
                <c:pt idx="514">
                  <c:v>0.74915379899770929</c:v>
                </c:pt>
                <c:pt idx="515">
                  <c:v>0.74984345346157399</c:v>
                </c:pt>
                <c:pt idx="516">
                  <c:v>0.75389005322490188</c:v>
                </c:pt>
                <c:pt idx="517">
                  <c:v>0.75453203497895749</c:v>
                </c:pt>
                <c:pt idx="518">
                  <c:v>0.76629496244691075</c:v>
                </c:pt>
                <c:pt idx="519">
                  <c:v>0.77036447333850466</c:v>
                </c:pt>
                <c:pt idx="520">
                  <c:v>0.76708792080977339</c:v>
                </c:pt>
                <c:pt idx="521">
                  <c:v>0.76884657225353814</c:v>
                </c:pt>
                <c:pt idx="522">
                  <c:v>0.76446056595982781</c:v>
                </c:pt>
                <c:pt idx="523">
                  <c:v>0.7801564955343554</c:v>
                </c:pt>
                <c:pt idx="524">
                  <c:v>0.77093609121939932</c:v>
                </c:pt>
                <c:pt idx="525">
                  <c:v>0.76296705148339306</c:v>
                </c:pt>
                <c:pt idx="526">
                  <c:v>0.76436437916449107</c:v>
                </c:pt>
                <c:pt idx="527">
                  <c:v>0.80401434456287602</c:v>
                </c:pt>
                <c:pt idx="528">
                  <c:v>0.80088129628522542</c:v>
                </c:pt>
                <c:pt idx="529">
                  <c:v>0.87989172009863181</c:v>
                </c:pt>
                <c:pt idx="530">
                  <c:v>0.87672370519485265</c:v>
                </c:pt>
                <c:pt idx="531">
                  <c:v>0.91942590556896375</c:v>
                </c:pt>
                <c:pt idx="532">
                  <c:v>0.9329423242615793</c:v>
                </c:pt>
                <c:pt idx="533">
                  <c:v>0.93970740556578203</c:v>
                </c:pt>
                <c:pt idx="534">
                  <c:v>0.9471108269716888</c:v>
                </c:pt>
                <c:pt idx="535">
                  <c:v>0.94721394652956703</c:v>
                </c:pt>
                <c:pt idx="536">
                  <c:v>0.94996586337131006</c:v>
                </c:pt>
                <c:pt idx="537">
                  <c:v>0.95025465922732988</c:v>
                </c:pt>
                <c:pt idx="538">
                  <c:v>0.95016642391816442</c:v>
                </c:pt>
                <c:pt idx="539">
                  <c:v>0.95409518332594656</c:v>
                </c:pt>
                <c:pt idx="540">
                  <c:v>0.94717991640170818</c:v>
                </c:pt>
                <c:pt idx="541">
                  <c:v>0.94642252876993305</c:v>
                </c:pt>
                <c:pt idx="542">
                  <c:v>0.94811500137194171</c:v>
                </c:pt>
                <c:pt idx="543">
                  <c:v>0.94878351511106584</c:v>
                </c:pt>
                <c:pt idx="544">
                  <c:v>0.94947274502834444</c:v>
                </c:pt>
                <c:pt idx="545">
                  <c:v>0.94995268188314053</c:v>
                </c:pt>
                <c:pt idx="546">
                  <c:v>0.94966375043129947</c:v>
                </c:pt>
                <c:pt idx="547">
                  <c:v>0.95001839864925453</c:v>
                </c:pt>
                <c:pt idx="548">
                  <c:v>0.94963415007095475</c:v>
                </c:pt>
                <c:pt idx="549">
                  <c:v>0.94974323565851126</c:v>
                </c:pt>
                <c:pt idx="550">
                  <c:v>0.95090486479317671</c:v>
                </c:pt>
                <c:pt idx="551">
                  <c:v>0.95118677019040299</c:v>
                </c:pt>
                <c:pt idx="552">
                  <c:v>0.95327086045140019</c:v>
                </c:pt>
                <c:pt idx="553">
                  <c:v>0.95299109094718171</c:v>
                </c:pt>
                <c:pt idx="554">
                  <c:v>0.95330743062324008</c:v>
                </c:pt>
                <c:pt idx="555">
                  <c:v>0.95257081320020776</c:v>
                </c:pt>
                <c:pt idx="556">
                  <c:v>0.95326683253256117</c:v>
                </c:pt>
                <c:pt idx="557">
                  <c:v>0.95343032126955918</c:v>
                </c:pt>
                <c:pt idx="558">
                  <c:v>0.95385779309345997</c:v>
                </c:pt>
                <c:pt idx="559">
                  <c:v>0.95399867132792393</c:v>
                </c:pt>
                <c:pt idx="560">
                  <c:v>0.95427934744976783</c:v>
                </c:pt>
                <c:pt idx="561">
                  <c:v>0.95384842515723978</c:v>
                </c:pt>
                <c:pt idx="562">
                  <c:v>0.95425630670180994</c:v>
                </c:pt>
                <c:pt idx="563">
                  <c:v>0.94513662647349417</c:v>
                </c:pt>
                <c:pt idx="564">
                  <c:v>0.94446173208268758</c:v>
                </c:pt>
                <c:pt idx="565">
                  <c:v>0.94330868841318194</c:v>
                </c:pt>
                <c:pt idx="566">
                  <c:v>0.94280278629877046</c:v>
                </c:pt>
                <c:pt idx="567">
                  <c:v>0.94467066495804097</c:v>
                </c:pt>
                <c:pt idx="568">
                  <c:v>0.94442209404446664</c:v>
                </c:pt>
                <c:pt idx="569">
                  <c:v>0.94228893992424634</c:v>
                </c:pt>
                <c:pt idx="570">
                  <c:v>0.9440060221108828</c:v>
                </c:pt>
                <c:pt idx="571">
                  <c:v>0.94210216021449611</c:v>
                </c:pt>
                <c:pt idx="572">
                  <c:v>0.94261230639446503</c:v>
                </c:pt>
                <c:pt idx="573">
                  <c:v>0.94220205789836087</c:v>
                </c:pt>
                <c:pt idx="574">
                  <c:v>0.93971371114882585</c:v>
                </c:pt>
                <c:pt idx="575">
                  <c:v>0.93872951053133202</c:v>
                </c:pt>
                <c:pt idx="576">
                  <c:v>0.93884325204820829</c:v>
                </c:pt>
                <c:pt idx="577">
                  <c:v>0.9390112710281403</c:v>
                </c:pt>
                <c:pt idx="578">
                  <c:v>0.93918048761660711</c:v>
                </c:pt>
                <c:pt idx="579">
                  <c:v>0.93918565309611768</c:v>
                </c:pt>
                <c:pt idx="580">
                  <c:v>0.94005924618602443</c:v>
                </c:pt>
                <c:pt idx="581">
                  <c:v>0.94092495613387861</c:v>
                </c:pt>
                <c:pt idx="582">
                  <c:v>0.94162209461639945</c:v>
                </c:pt>
                <c:pt idx="583">
                  <c:v>0.94179264813784247</c:v>
                </c:pt>
                <c:pt idx="584">
                  <c:v>0.94016365164452453</c:v>
                </c:pt>
                <c:pt idx="585">
                  <c:v>0.941028258495341</c:v>
                </c:pt>
                <c:pt idx="586">
                  <c:v>0.94100177274925656</c:v>
                </c:pt>
                <c:pt idx="587">
                  <c:v>0.94266548517837523</c:v>
                </c:pt>
                <c:pt idx="588">
                  <c:v>0.94395283578337807</c:v>
                </c:pt>
                <c:pt idx="589">
                  <c:v>0.94448274593198001</c:v>
                </c:pt>
                <c:pt idx="590">
                  <c:v>0.9443702597052408</c:v>
                </c:pt>
                <c:pt idx="591">
                  <c:v>0.94515447548340858</c:v>
                </c:pt>
                <c:pt idx="592">
                  <c:v>0.94270247597358658</c:v>
                </c:pt>
                <c:pt idx="593">
                  <c:v>0.94632594219075383</c:v>
                </c:pt>
                <c:pt idx="594">
                  <c:v>0.9374385108480785</c:v>
                </c:pt>
                <c:pt idx="595">
                  <c:v>0.93187281763717655</c:v>
                </c:pt>
                <c:pt idx="596">
                  <c:v>0.92768402974004838</c:v>
                </c:pt>
                <c:pt idx="597">
                  <c:v>0.92553921797305871</c:v>
                </c:pt>
                <c:pt idx="598">
                  <c:v>0.92516487090891431</c:v>
                </c:pt>
                <c:pt idx="599">
                  <c:v>0.92701819907720207</c:v>
                </c:pt>
                <c:pt idx="600">
                  <c:v>0.92704005976069503</c:v>
                </c:pt>
                <c:pt idx="601">
                  <c:v>0.92727924169443221</c:v>
                </c:pt>
                <c:pt idx="602">
                  <c:v>0.91997115156069109</c:v>
                </c:pt>
                <c:pt idx="603">
                  <c:v>0.92741853406961638</c:v>
                </c:pt>
                <c:pt idx="604">
                  <c:v>0.92700972120801772</c:v>
                </c:pt>
                <c:pt idx="605">
                  <c:v>0.92469293990816059</c:v>
                </c:pt>
                <c:pt idx="606">
                  <c:v>0.92477029941362465</c:v>
                </c:pt>
                <c:pt idx="607">
                  <c:v>0.92592331662578753</c:v>
                </c:pt>
                <c:pt idx="608">
                  <c:v>0.92495308325527992</c:v>
                </c:pt>
                <c:pt idx="609">
                  <c:v>0.92618139713743497</c:v>
                </c:pt>
                <c:pt idx="610">
                  <c:v>0.92471509468284008</c:v>
                </c:pt>
                <c:pt idx="611">
                  <c:v>0.93054665905112088</c:v>
                </c:pt>
                <c:pt idx="612">
                  <c:v>0.92993696446454899</c:v>
                </c:pt>
                <c:pt idx="613">
                  <c:v>0.92487439517127967</c:v>
                </c:pt>
                <c:pt idx="614">
                  <c:v>0.92474715684699371</c:v>
                </c:pt>
                <c:pt idx="615">
                  <c:v>0.92119499671340555</c:v>
                </c:pt>
                <c:pt idx="616">
                  <c:v>0.92090777795831957</c:v>
                </c:pt>
                <c:pt idx="617">
                  <c:v>0.92216125836059692</c:v>
                </c:pt>
                <c:pt idx="618">
                  <c:v>0.92306621609469253</c:v>
                </c:pt>
                <c:pt idx="619">
                  <c:v>0.92354497191446849</c:v>
                </c:pt>
                <c:pt idx="620">
                  <c:v>0.92310791143956927</c:v>
                </c:pt>
                <c:pt idx="621">
                  <c:v>0.92318516992716715</c:v>
                </c:pt>
                <c:pt idx="622">
                  <c:v>0.92172660407218765</c:v>
                </c:pt>
                <c:pt idx="623">
                  <c:v>0.90613792375298208</c:v>
                </c:pt>
                <c:pt idx="624">
                  <c:v>0.9080536783824199</c:v>
                </c:pt>
                <c:pt idx="625">
                  <c:v>0.90995755071614903</c:v>
                </c:pt>
                <c:pt idx="626">
                  <c:v>0.92322045365906258</c:v>
                </c:pt>
                <c:pt idx="627">
                  <c:v>0.9246623419436738</c:v>
                </c:pt>
                <c:pt idx="628">
                  <c:v>0.92520724964673651</c:v>
                </c:pt>
                <c:pt idx="629">
                  <c:v>0.9245511542840128</c:v>
                </c:pt>
                <c:pt idx="630">
                  <c:v>0.92451028606502361</c:v>
                </c:pt>
                <c:pt idx="631">
                  <c:v>0.9247643709993757</c:v>
                </c:pt>
                <c:pt idx="632">
                  <c:v>0.92920742753282204</c:v>
                </c:pt>
                <c:pt idx="633">
                  <c:v>0.92570683638875295</c:v>
                </c:pt>
                <c:pt idx="634">
                  <c:v>0.92615416574027498</c:v>
                </c:pt>
                <c:pt idx="635">
                  <c:v>0.92455911904165955</c:v>
                </c:pt>
                <c:pt idx="636">
                  <c:v>0.92585851238456407</c:v>
                </c:pt>
                <c:pt idx="637">
                  <c:v>0.9275130294123749</c:v>
                </c:pt>
                <c:pt idx="638">
                  <c:v>0.93279987045724244</c:v>
                </c:pt>
                <c:pt idx="639">
                  <c:v>0.93134989832664339</c:v>
                </c:pt>
                <c:pt idx="640">
                  <c:v>0.93042354056853416</c:v>
                </c:pt>
                <c:pt idx="641">
                  <c:v>0.92987266001682922</c:v>
                </c:pt>
                <c:pt idx="642">
                  <c:v>0.92851498297586943</c:v>
                </c:pt>
                <c:pt idx="643">
                  <c:v>0.92663817267928006</c:v>
                </c:pt>
                <c:pt idx="644">
                  <c:v>0.92608785815789396</c:v>
                </c:pt>
                <c:pt idx="645">
                  <c:v>0.92481029589571284</c:v>
                </c:pt>
                <c:pt idx="646">
                  <c:v>0.92215208632724754</c:v>
                </c:pt>
                <c:pt idx="647">
                  <c:v>0.92535135600908591</c:v>
                </c:pt>
                <c:pt idx="648">
                  <c:v>0.92147717396277873</c:v>
                </c:pt>
                <c:pt idx="649">
                  <c:v>0.91672072188866804</c:v>
                </c:pt>
                <c:pt idx="650">
                  <c:v>0.91642584418958406</c:v>
                </c:pt>
                <c:pt idx="651">
                  <c:v>0.90847075943877875</c:v>
                </c:pt>
                <c:pt idx="652">
                  <c:v>0.90827188246356172</c:v>
                </c:pt>
                <c:pt idx="653">
                  <c:v>0.89903837871881687</c:v>
                </c:pt>
                <c:pt idx="654">
                  <c:v>0.89078327932908175</c:v>
                </c:pt>
                <c:pt idx="655">
                  <c:v>0.88568543964677182</c:v>
                </c:pt>
                <c:pt idx="656">
                  <c:v>0.88016201750383138</c:v>
                </c:pt>
                <c:pt idx="657">
                  <c:v>0.87967474017987934</c:v>
                </c:pt>
                <c:pt idx="658">
                  <c:v>0.88270752265613939</c:v>
                </c:pt>
                <c:pt idx="659">
                  <c:v>0.88113982277805114</c:v>
                </c:pt>
                <c:pt idx="660">
                  <c:v>0.86197940877548795</c:v>
                </c:pt>
                <c:pt idx="661">
                  <c:v>0.85734294409674261</c:v>
                </c:pt>
                <c:pt idx="662">
                  <c:v>0.85342409752764092</c:v>
                </c:pt>
                <c:pt idx="663">
                  <c:v>0.85224960547587969</c:v>
                </c:pt>
                <c:pt idx="664">
                  <c:v>0.85355974259632839</c:v>
                </c:pt>
                <c:pt idx="665">
                  <c:v>0.85364961836274811</c:v>
                </c:pt>
                <c:pt idx="666">
                  <c:v>0.84257896892290973</c:v>
                </c:pt>
                <c:pt idx="667">
                  <c:v>0.84459884741572089</c:v>
                </c:pt>
                <c:pt idx="668">
                  <c:v>0.83613688279990872</c:v>
                </c:pt>
                <c:pt idx="669">
                  <c:v>0.829150215840606</c:v>
                </c:pt>
                <c:pt idx="670">
                  <c:v>0.81495365454751356</c:v>
                </c:pt>
                <c:pt idx="671">
                  <c:v>0.81318166656517699</c:v>
                </c:pt>
                <c:pt idx="672">
                  <c:v>0.78810164524108195</c:v>
                </c:pt>
                <c:pt idx="673">
                  <c:v>0.79242424596354777</c:v>
                </c:pt>
                <c:pt idx="674">
                  <c:v>0.73852655585080107</c:v>
                </c:pt>
                <c:pt idx="675">
                  <c:v>0.74128258437627637</c:v>
                </c:pt>
                <c:pt idx="676">
                  <c:v>0.76725961190358705</c:v>
                </c:pt>
                <c:pt idx="677">
                  <c:v>0.76486807051936256</c:v>
                </c:pt>
                <c:pt idx="678">
                  <c:v>0.77028333371975044</c:v>
                </c:pt>
                <c:pt idx="679">
                  <c:v>0.76155782640296088</c:v>
                </c:pt>
                <c:pt idx="680">
                  <c:v>0.73366578076437106</c:v>
                </c:pt>
                <c:pt idx="681">
                  <c:v>0.73253521094752461</c:v>
                </c:pt>
                <c:pt idx="682">
                  <c:v>0.7249135920116212</c:v>
                </c:pt>
                <c:pt idx="683">
                  <c:v>0.71817388479031263</c:v>
                </c:pt>
                <c:pt idx="684">
                  <c:v>0.708792887060677</c:v>
                </c:pt>
                <c:pt idx="685">
                  <c:v>0.71371021240326404</c:v>
                </c:pt>
                <c:pt idx="686">
                  <c:v>0.76324780913442569</c:v>
                </c:pt>
                <c:pt idx="687">
                  <c:v>0.75440602993599726</c:v>
                </c:pt>
                <c:pt idx="688">
                  <c:v>0.71179060063278876</c:v>
                </c:pt>
                <c:pt idx="689">
                  <c:v>0.71136261707226378</c:v>
                </c:pt>
                <c:pt idx="690">
                  <c:v>0.71809665021127422</c:v>
                </c:pt>
                <c:pt idx="691">
                  <c:v>0.72869153104859219</c:v>
                </c:pt>
                <c:pt idx="692">
                  <c:v>0.73156690456753815</c:v>
                </c:pt>
                <c:pt idx="693">
                  <c:v>0.70961374409918909</c:v>
                </c:pt>
                <c:pt idx="694">
                  <c:v>0.69767649127187048</c:v>
                </c:pt>
                <c:pt idx="695">
                  <c:v>0.69775916044809672</c:v>
                </c:pt>
                <c:pt idx="696">
                  <c:v>0.69257932681390777</c:v>
                </c:pt>
                <c:pt idx="697">
                  <c:v>0.71175046731108393</c:v>
                </c:pt>
                <c:pt idx="698">
                  <c:v>0.71318164232753645</c:v>
                </c:pt>
                <c:pt idx="699">
                  <c:v>0.73078951697093586</c:v>
                </c:pt>
                <c:pt idx="700">
                  <c:v>0.75334192977984515</c:v>
                </c:pt>
                <c:pt idx="701">
                  <c:v>0.75148755442071546</c:v>
                </c:pt>
                <c:pt idx="702">
                  <c:v>0.75701016221880046</c:v>
                </c:pt>
                <c:pt idx="703">
                  <c:v>0.7716665129082636</c:v>
                </c:pt>
                <c:pt idx="704">
                  <c:v>0.76781964928848467</c:v>
                </c:pt>
                <c:pt idx="705">
                  <c:v>0.77137684647754878</c:v>
                </c:pt>
                <c:pt idx="706">
                  <c:v>0.76492542835485833</c:v>
                </c:pt>
                <c:pt idx="707">
                  <c:v>0.74455300021070669</c:v>
                </c:pt>
                <c:pt idx="708">
                  <c:v>0.74400961435872071</c:v>
                </c:pt>
                <c:pt idx="709">
                  <c:v>0.75033651652874289</c:v>
                </c:pt>
                <c:pt idx="710">
                  <c:v>0.7585215045326863</c:v>
                </c:pt>
                <c:pt idx="711">
                  <c:v>0.76564134352602176</c:v>
                </c:pt>
                <c:pt idx="712">
                  <c:v>0.77380716302325392</c:v>
                </c:pt>
                <c:pt idx="713">
                  <c:v>0.77904739154693481</c:v>
                </c:pt>
                <c:pt idx="714">
                  <c:v>0.77948125123111367</c:v>
                </c:pt>
                <c:pt idx="715">
                  <c:v>0.78180852417046043</c:v>
                </c:pt>
                <c:pt idx="716">
                  <c:v>0.78661297428575438</c:v>
                </c:pt>
                <c:pt idx="717">
                  <c:v>0.78860835161981413</c:v>
                </c:pt>
                <c:pt idx="718">
                  <c:v>0.80261847556221733</c:v>
                </c:pt>
                <c:pt idx="719">
                  <c:v>0.80641561703270526</c:v>
                </c:pt>
                <c:pt idx="720">
                  <c:v>0.80520664504040362</c:v>
                </c:pt>
                <c:pt idx="721">
                  <c:v>0.80110040976635555</c:v>
                </c:pt>
                <c:pt idx="722">
                  <c:v>0.8014136794939335</c:v>
                </c:pt>
                <c:pt idx="723">
                  <c:v>0.80018250771586552</c:v>
                </c:pt>
                <c:pt idx="724">
                  <c:v>0.80921387828712243</c:v>
                </c:pt>
                <c:pt idx="725">
                  <c:v>0.80643039716730303</c:v>
                </c:pt>
                <c:pt idx="726">
                  <c:v>0.80753046563804987</c:v>
                </c:pt>
                <c:pt idx="727">
                  <c:v>0.80838754326849049</c:v>
                </c:pt>
                <c:pt idx="728">
                  <c:v>0.80890368771928778</c:v>
                </c:pt>
                <c:pt idx="729">
                  <c:v>0.82988241596162327</c:v>
                </c:pt>
                <c:pt idx="730">
                  <c:v>0.81979050463315639</c:v>
                </c:pt>
                <c:pt idx="731">
                  <c:v>0.81686350013018105</c:v>
                </c:pt>
                <c:pt idx="732">
                  <c:v>0.82507081254195269</c:v>
                </c:pt>
                <c:pt idx="733">
                  <c:v>0.81953918301410777</c:v>
                </c:pt>
                <c:pt idx="734">
                  <c:v>0.82441199529980358</c:v>
                </c:pt>
                <c:pt idx="735">
                  <c:v>0.83327746630219646</c:v>
                </c:pt>
                <c:pt idx="736">
                  <c:v>0.83137544440512834</c:v>
                </c:pt>
                <c:pt idx="737">
                  <c:v>0.85348645581282323</c:v>
                </c:pt>
                <c:pt idx="738">
                  <c:v>0.85276935418358746</c:v>
                </c:pt>
                <c:pt idx="739">
                  <c:v>0.84633252685753979</c:v>
                </c:pt>
                <c:pt idx="740">
                  <c:v>0.83662790077845106</c:v>
                </c:pt>
                <c:pt idx="741">
                  <c:v>0.83534636424465092</c:v>
                </c:pt>
                <c:pt idx="742">
                  <c:v>0.85218327501217028</c:v>
                </c:pt>
                <c:pt idx="743">
                  <c:v>0.8628979279268657</c:v>
                </c:pt>
                <c:pt idx="744">
                  <c:v>0.85313284853080373</c:v>
                </c:pt>
                <c:pt idx="745">
                  <c:v>0.85519417754053761</c:v>
                </c:pt>
                <c:pt idx="746">
                  <c:v>0.85145005414691821</c:v>
                </c:pt>
                <c:pt idx="747">
                  <c:v>0.8547317358578489</c:v>
                </c:pt>
                <c:pt idx="748">
                  <c:v>0.85579166111763727</c:v>
                </c:pt>
                <c:pt idx="749">
                  <c:v>0.86041411477181795</c:v>
                </c:pt>
                <c:pt idx="750">
                  <c:v>0.86161600463468468</c:v>
                </c:pt>
                <c:pt idx="751">
                  <c:v>0.87083620034173026</c:v>
                </c:pt>
                <c:pt idx="752">
                  <c:v>0.87346721091559543</c:v>
                </c:pt>
                <c:pt idx="753">
                  <c:v>0.87218896520710842</c:v>
                </c:pt>
                <c:pt idx="754">
                  <c:v>0.8706040290281255</c:v>
                </c:pt>
                <c:pt idx="755">
                  <c:v>0.87303520623784892</c:v>
                </c:pt>
                <c:pt idx="756">
                  <c:v>0.87390757857712464</c:v>
                </c:pt>
                <c:pt idx="757">
                  <c:v>0.88843707732406418</c:v>
                </c:pt>
                <c:pt idx="758">
                  <c:v>0.88770398416088192</c:v>
                </c:pt>
                <c:pt idx="759">
                  <c:v>0.88827054690721485</c:v>
                </c:pt>
                <c:pt idx="760">
                  <c:v>0.88605600026365239</c:v>
                </c:pt>
                <c:pt idx="761">
                  <c:v>0.88762404214661828</c:v>
                </c:pt>
                <c:pt idx="762">
                  <c:v>0.88650208847820389</c:v>
                </c:pt>
                <c:pt idx="763">
                  <c:v>0.87862942858687554</c:v>
                </c:pt>
                <c:pt idx="764">
                  <c:v>0.87781380372325257</c:v>
                </c:pt>
                <c:pt idx="765">
                  <c:v>0.87620228755278651</c:v>
                </c:pt>
                <c:pt idx="766">
                  <c:v>0.87729503126172781</c:v>
                </c:pt>
                <c:pt idx="767">
                  <c:v>0.87346266430046116</c:v>
                </c:pt>
                <c:pt idx="768">
                  <c:v>0.85769518952533175</c:v>
                </c:pt>
                <c:pt idx="769">
                  <c:v>0.84354863299894667</c:v>
                </c:pt>
                <c:pt idx="770">
                  <c:v>0.8568392097696933</c:v>
                </c:pt>
                <c:pt idx="771">
                  <c:v>0.85728200296618529</c:v>
                </c:pt>
                <c:pt idx="772">
                  <c:v>0.85846014110648461</c:v>
                </c:pt>
                <c:pt idx="773">
                  <c:v>0.86564891768044794</c:v>
                </c:pt>
                <c:pt idx="774">
                  <c:v>0.86312704674310781</c:v>
                </c:pt>
                <c:pt idx="775">
                  <c:v>0.84202371955556299</c:v>
                </c:pt>
                <c:pt idx="776">
                  <c:v>0.85514717592812184</c:v>
                </c:pt>
                <c:pt idx="777">
                  <c:v>0.85409440531943726</c:v>
                </c:pt>
                <c:pt idx="778">
                  <c:v>0.85322333543963902</c:v>
                </c:pt>
                <c:pt idx="779">
                  <c:v>0.85137358934020668</c:v>
                </c:pt>
                <c:pt idx="780">
                  <c:v>0.85206045636509109</c:v>
                </c:pt>
                <c:pt idx="781">
                  <c:v>0.85297846636882202</c:v>
                </c:pt>
                <c:pt idx="782">
                  <c:v>0.84576948313904821</c:v>
                </c:pt>
                <c:pt idx="783">
                  <c:v>0.84282416720236497</c:v>
                </c:pt>
                <c:pt idx="784">
                  <c:v>0.84515199151833553</c:v>
                </c:pt>
                <c:pt idx="785">
                  <c:v>0.84523702948220991</c:v>
                </c:pt>
                <c:pt idx="786">
                  <c:v>0.84279368675707433</c:v>
                </c:pt>
                <c:pt idx="787">
                  <c:v>0.8393581317157971</c:v>
                </c:pt>
                <c:pt idx="788">
                  <c:v>0.84099966893209854</c:v>
                </c:pt>
                <c:pt idx="789">
                  <c:v>0.83804051971716342</c:v>
                </c:pt>
                <c:pt idx="790">
                  <c:v>0.83115945756483056</c:v>
                </c:pt>
                <c:pt idx="791">
                  <c:v>0.82688892554987758</c:v>
                </c:pt>
                <c:pt idx="792">
                  <c:v>0.81862848716142655</c:v>
                </c:pt>
                <c:pt idx="793">
                  <c:v>0.8208908834387012</c:v>
                </c:pt>
                <c:pt idx="794">
                  <c:v>0.82109755900612769</c:v>
                </c:pt>
                <c:pt idx="795">
                  <c:v>0.81533492487326642</c:v>
                </c:pt>
                <c:pt idx="796">
                  <c:v>0.82053604214742826</c:v>
                </c:pt>
                <c:pt idx="797">
                  <c:v>0.81561160822938905</c:v>
                </c:pt>
                <c:pt idx="798">
                  <c:v>0.80218542957733474</c:v>
                </c:pt>
                <c:pt idx="799">
                  <c:v>0.80090348397692557</c:v>
                </c:pt>
                <c:pt idx="800">
                  <c:v>0.78166879492814867</c:v>
                </c:pt>
                <c:pt idx="801">
                  <c:v>0.78196564277635183</c:v>
                </c:pt>
                <c:pt idx="802">
                  <c:v>0.76781750216037514</c:v>
                </c:pt>
                <c:pt idx="803">
                  <c:v>0.75769896681027615</c:v>
                </c:pt>
                <c:pt idx="804">
                  <c:v>0.76504623448263942</c:v>
                </c:pt>
                <c:pt idx="805">
                  <c:v>0.76422713945295695</c:v>
                </c:pt>
                <c:pt idx="806">
                  <c:v>0.75748199512414216</c:v>
                </c:pt>
                <c:pt idx="807">
                  <c:v>0.75599784591852526</c:v>
                </c:pt>
                <c:pt idx="808">
                  <c:v>0.75294089452854041</c:v>
                </c:pt>
                <c:pt idx="809">
                  <c:v>0.7669702575102374</c:v>
                </c:pt>
                <c:pt idx="810">
                  <c:v>0.75829665899145515</c:v>
                </c:pt>
                <c:pt idx="811">
                  <c:v>0.76046528532753954</c:v>
                </c:pt>
                <c:pt idx="812">
                  <c:v>0.75749975510811707</c:v>
                </c:pt>
                <c:pt idx="813">
                  <c:v>0.75681050321035648</c:v>
                </c:pt>
                <c:pt idx="814">
                  <c:v>0.71877123909622587</c:v>
                </c:pt>
                <c:pt idx="815">
                  <c:v>0.7144149095207909</c:v>
                </c:pt>
                <c:pt idx="816">
                  <c:v>0.69515800291818086</c:v>
                </c:pt>
                <c:pt idx="817">
                  <c:v>0.70966034095640318</c:v>
                </c:pt>
                <c:pt idx="818">
                  <c:v>0.70706640780601504</c:v>
                </c:pt>
                <c:pt idx="819">
                  <c:v>0.70966046031470575</c:v>
                </c:pt>
                <c:pt idx="820">
                  <c:v>0.66878025552740927</c:v>
                </c:pt>
                <c:pt idx="821">
                  <c:v>0.66743811814859211</c:v>
                </c:pt>
                <c:pt idx="822">
                  <c:v>0.66417734992897282</c:v>
                </c:pt>
                <c:pt idx="823">
                  <c:v>0.66726114982029539</c:v>
                </c:pt>
                <c:pt idx="824">
                  <c:v>0.639311589115376</c:v>
                </c:pt>
                <c:pt idx="825">
                  <c:v>0.63774450051456411</c:v>
                </c:pt>
                <c:pt idx="826">
                  <c:v>0.64051191483523962</c:v>
                </c:pt>
                <c:pt idx="827">
                  <c:v>0.65235174976054311</c:v>
                </c:pt>
                <c:pt idx="828">
                  <c:v>0.64943460956492993</c:v>
                </c:pt>
                <c:pt idx="829">
                  <c:v>0.63066863188135946</c:v>
                </c:pt>
                <c:pt idx="830">
                  <c:v>0.63564610775978703</c:v>
                </c:pt>
                <c:pt idx="831">
                  <c:v>0.65727823825644838</c:v>
                </c:pt>
                <c:pt idx="832">
                  <c:v>0.69032626278426323</c:v>
                </c:pt>
                <c:pt idx="833">
                  <c:v>0.68979068343170946</c:v>
                </c:pt>
                <c:pt idx="834">
                  <c:v>0.68185485715475069</c:v>
                </c:pt>
                <c:pt idx="835">
                  <c:v>0.7013349545113543</c:v>
                </c:pt>
                <c:pt idx="836">
                  <c:v>0.69303704759652296</c:v>
                </c:pt>
                <c:pt idx="837">
                  <c:v>0.69510625643757906</c:v>
                </c:pt>
                <c:pt idx="838">
                  <c:v>0.73569083753873865</c:v>
                </c:pt>
                <c:pt idx="839">
                  <c:v>0.70241713538738315</c:v>
                </c:pt>
                <c:pt idx="840">
                  <c:v>0.70370970743077643</c:v>
                </c:pt>
                <c:pt idx="841">
                  <c:v>0.688887516493217</c:v>
                </c:pt>
                <c:pt idx="842">
                  <c:v>0.67412581419021222</c:v>
                </c:pt>
                <c:pt idx="843">
                  <c:v>0.67898345056015863</c:v>
                </c:pt>
                <c:pt idx="844">
                  <c:v>0.6435443165894652</c:v>
                </c:pt>
                <c:pt idx="845">
                  <c:v>0.65933206940964151</c:v>
                </c:pt>
                <c:pt idx="846">
                  <c:v>0.71172362941139011</c:v>
                </c:pt>
                <c:pt idx="847">
                  <c:v>0.72328705868606091</c:v>
                </c:pt>
                <c:pt idx="848">
                  <c:v>0.71926375109130858</c:v>
                </c:pt>
                <c:pt idx="849">
                  <c:v>0.72540850594008011</c:v>
                </c:pt>
                <c:pt idx="850">
                  <c:v>0.72093341892986507</c:v>
                </c:pt>
                <c:pt idx="851">
                  <c:v>0.73692280496192153</c:v>
                </c:pt>
                <c:pt idx="852">
                  <c:v>0.73512805393836922</c:v>
                </c:pt>
                <c:pt idx="853">
                  <c:v>0.73234022541893584</c:v>
                </c:pt>
                <c:pt idx="854">
                  <c:v>0.76205066692986345</c:v>
                </c:pt>
                <c:pt idx="855">
                  <c:v>0.76639074537912322</c:v>
                </c:pt>
                <c:pt idx="856">
                  <c:v>0.7716863989989412</c:v>
                </c:pt>
                <c:pt idx="857">
                  <c:v>0.78162962916802781</c:v>
                </c:pt>
                <c:pt idx="858">
                  <c:v>0.78801579185900272</c:v>
                </c:pt>
                <c:pt idx="859">
                  <c:v>0.78616615187877203</c:v>
                </c:pt>
                <c:pt idx="860">
                  <c:v>0.78728668027906634</c:v>
                </c:pt>
                <c:pt idx="861">
                  <c:v>0.7902638553229191</c:v>
                </c:pt>
                <c:pt idx="862">
                  <c:v>0.79069728801457295</c:v>
                </c:pt>
                <c:pt idx="863">
                  <c:v>0.7834960452471883</c:v>
                </c:pt>
                <c:pt idx="864">
                  <c:v>0.78257386840990706</c:v>
                </c:pt>
                <c:pt idx="865">
                  <c:v>0.80059846059374984</c:v>
                </c:pt>
                <c:pt idx="866">
                  <c:v>0.81345136674654384</c:v>
                </c:pt>
                <c:pt idx="867">
                  <c:v>0.80209420037063306</c:v>
                </c:pt>
                <c:pt idx="868">
                  <c:v>0.79438333740191502</c:v>
                </c:pt>
                <c:pt idx="869">
                  <c:v>0.78712304152684665</c:v>
                </c:pt>
                <c:pt idx="870">
                  <c:v>0.77576133017677606</c:v>
                </c:pt>
                <c:pt idx="871">
                  <c:v>0.77688663073203135</c:v>
                </c:pt>
                <c:pt idx="872">
                  <c:v>0.76232350115820058</c:v>
                </c:pt>
                <c:pt idx="873">
                  <c:v>0.77871413726594141</c:v>
                </c:pt>
                <c:pt idx="874">
                  <c:v>0.78234300910515719</c:v>
                </c:pt>
                <c:pt idx="875">
                  <c:v>0.77300171992334121</c:v>
                </c:pt>
                <c:pt idx="876">
                  <c:v>0.77526566302878686</c:v>
                </c:pt>
                <c:pt idx="877">
                  <c:v>0.76468390594232039</c:v>
                </c:pt>
                <c:pt idx="878">
                  <c:v>0.76750472642508749</c:v>
                </c:pt>
                <c:pt idx="879">
                  <c:v>0.76872197845412038</c:v>
                </c:pt>
                <c:pt idx="880">
                  <c:v>0.76143344846788552</c:v>
                </c:pt>
                <c:pt idx="881">
                  <c:v>0.73924524985657603</c:v>
                </c:pt>
                <c:pt idx="882">
                  <c:v>0.74922645125915388</c:v>
                </c:pt>
                <c:pt idx="883">
                  <c:v>0.75966456559480544</c:v>
                </c:pt>
                <c:pt idx="884">
                  <c:v>0.75785265667606549</c:v>
                </c:pt>
                <c:pt idx="885">
                  <c:v>0.75898506336767224</c:v>
                </c:pt>
                <c:pt idx="886">
                  <c:v>0.75970885805929389</c:v>
                </c:pt>
                <c:pt idx="887">
                  <c:v>0.77150715476821274</c:v>
                </c:pt>
                <c:pt idx="888">
                  <c:v>0.77206841874048282</c:v>
                </c:pt>
                <c:pt idx="889">
                  <c:v>0.77576887567422537</c:v>
                </c:pt>
                <c:pt idx="890">
                  <c:v>0.77047253051272646</c:v>
                </c:pt>
                <c:pt idx="891">
                  <c:v>0.76986535340910955</c:v>
                </c:pt>
                <c:pt idx="892">
                  <c:v>0.76890802671142233</c:v>
                </c:pt>
                <c:pt idx="893">
                  <c:v>0.76810025060207043</c:v>
                </c:pt>
                <c:pt idx="894">
                  <c:v>0.77238067275267264</c:v>
                </c:pt>
                <c:pt idx="895">
                  <c:v>0.76831132283490899</c:v>
                </c:pt>
                <c:pt idx="896">
                  <c:v>0.77034847801120077</c:v>
                </c:pt>
                <c:pt idx="897">
                  <c:v>0.77025417387722517</c:v>
                </c:pt>
                <c:pt idx="898">
                  <c:v>0.7527539460758057</c:v>
                </c:pt>
                <c:pt idx="899">
                  <c:v>0.75173597781674073</c:v>
                </c:pt>
                <c:pt idx="900">
                  <c:v>0.74668921688172307</c:v>
                </c:pt>
                <c:pt idx="901">
                  <c:v>0.7371892258102043</c:v>
                </c:pt>
                <c:pt idx="902">
                  <c:v>0.7333036387140266</c:v>
                </c:pt>
                <c:pt idx="903">
                  <c:v>0.66495301651162597</c:v>
                </c:pt>
                <c:pt idx="904">
                  <c:v>0.67614574452614207</c:v>
                </c:pt>
                <c:pt idx="905">
                  <c:v>0.70447607109924537</c:v>
                </c:pt>
                <c:pt idx="906">
                  <c:v>0.6972602912032051</c:v>
                </c:pt>
                <c:pt idx="907">
                  <c:v>0.69889626264187765</c:v>
                </c:pt>
                <c:pt idx="908">
                  <c:v>0.69494761181298248</c:v>
                </c:pt>
                <c:pt idx="909">
                  <c:v>0.65207512331774509</c:v>
                </c:pt>
                <c:pt idx="910">
                  <c:v>0.63145479422496997</c:v>
                </c:pt>
                <c:pt idx="911">
                  <c:v>0.63456852996680135</c:v>
                </c:pt>
                <c:pt idx="912">
                  <c:v>0.63323195146837852</c:v>
                </c:pt>
                <c:pt idx="913">
                  <c:v>0.63175375719501703</c:v>
                </c:pt>
                <c:pt idx="914">
                  <c:v>0.60245394067728364</c:v>
                </c:pt>
                <c:pt idx="915">
                  <c:v>0.60368910220604843</c:v>
                </c:pt>
                <c:pt idx="916">
                  <c:v>0.63065717914540553</c:v>
                </c:pt>
                <c:pt idx="917">
                  <c:v>0.60847684238670585</c:v>
                </c:pt>
                <c:pt idx="918">
                  <c:v>0.61013411829229891</c:v>
                </c:pt>
                <c:pt idx="919">
                  <c:v>0.6529302167301233</c:v>
                </c:pt>
                <c:pt idx="920">
                  <c:v>0.64315368602399414</c:v>
                </c:pt>
                <c:pt idx="921">
                  <c:v>0.65123753547604368</c:v>
                </c:pt>
                <c:pt idx="922">
                  <c:v>0.64428410067420183</c:v>
                </c:pt>
                <c:pt idx="923">
                  <c:v>0.64723767362152274</c:v>
                </c:pt>
                <c:pt idx="924">
                  <c:v>0.65028273480537158</c:v>
                </c:pt>
                <c:pt idx="925">
                  <c:v>0.65824827518449691</c:v>
                </c:pt>
                <c:pt idx="926">
                  <c:v>0.65723970129753517</c:v>
                </c:pt>
                <c:pt idx="927">
                  <c:v>0.65541797749319797</c:v>
                </c:pt>
                <c:pt idx="928">
                  <c:v>0.65417147886525473</c:v>
                </c:pt>
                <c:pt idx="929">
                  <c:v>0.6563124719794875</c:v>
                </c:pt>
                <c:pt idx="930">
                  <c:v>0.65815370418033303</c:v>
                </c:pt>
                <c:pt idx="931">
                  <c:v>0.66050925710887431</c:v>
                </c:pt>
                <c:pt idx="932">
                  <c:v>0.66013206169049465</c:v>
                </c:pt>
                <c:pt idx="933">
                  <c:v>0.67447004435309388</c:v>
                </c:pt>
                <c:pt idx="934">
                  <c:v>0.6726969964348587</c:v>
                </c:pt>
                <c:pt idx="935">
                  <c:v>0.6710679076801469</c:v>
                </c:pt>
                <c:pt idx="936">
                  <c:v>0.66353644223988717</c:v>
                </c:pt>
                <c:pt idx="937">
                  <c:v>0.66302922158684241</c:v>
                </c:pt>
                <c:pt idx="938">
                  <c:v>0.65132339355235513</c:v>
                </c:pt>
                <c:pt idx="939">
                  <c:v>0.64906173304457382</c:v>
                </c:pt>
                <c:pt idx="940">
                  <c:v>0.6522783344809906</c:v>
                </c:pt>
                <c:pt idx="941">
                  <c:v>0.64997794175039736</c:v>
                </c:pt>
                <c:pt idx="942">
                  <c:v>0.63748240123542788</c:v>
                </c:pt>
                <c:pt idx="943">
                  <c:v>0.64019290538360241</c:v>
                </c:pt>
                <c:pt idx="944">
                  <c:v>0.63810993655003878</c:v>
                </c:pt>
                <c:pt idx="945">
                  <c:v>0.64682951750549189</c:v>
                </c:pt>
                <c:pt idx="946">
                  <c:v>0.64192706212605288</c:v>
                </c:pt>
                <c:pt idx="947">
                  <c:v>0.64818325177084291</c:v>
                </c:pt>
                <c:pt idx="948">
                  <c:v>0.64761836158519959</c:v>
                </c:pt>
                <c:pt idx="949">
                  <c:v>0.64174087442991279</c:v>
                </c:pt>
                <c:pt idx="950">
                  <c:v>0.6512206570330914</c:v>
                </c:pt>
                <c:pt idx="951">
                  <c:v>0.65191559548400979</c:v>
                </c:pt>
                <c:pt idx="952">
                  <c:v>0.64289790262714608</c:v>
                </c:pt>
                <c:pt idx="953">
                  <c:v>0.70678773138787698</c:v>
                </c:pt>
                <c:pt idx="954">
                  <c:v>0.69258162951145708</c:v>
                </c:pt>
                <c:pt idx="955">
                  <c:v>0.68508385932996485</c:v>
                </c:pt>
                <c:pt idx="956">
                  <c:v>0.69058095689000454</c:v>
                </c:pt>
                <c:pt idx="957">
                  <c:v>0.69274439381932984</c:v>
                </c:pt>
                <c:pt idx="958">
                  <c:v>0.68693980089476447</c:v>
                </c:pt>
                <c:pt idx="959">
                  <c:v>0.69371441246588172</c:v>
                </c:pt>
                <c:pt idx="960">
                  <c:v>0.69485315207985787</c:v>
                </c:pt>
                <c:pt idx="961">
                  <c:v>0.69396365396625703</c:v>
                </c:pt>
                <c:pt idx="962">
                  <c:v>0.69442105171444968</c:v>
                </c:pt>
                <c:pt idx="963">
                  <c:v>0.70134537715551215</c:v>
                </c:pt>
                <c:pt idx="964">
                  <c:v>0.70920528238689229</c:v>
                </c:pt>
                <c:pt idx="965">
                  <c:v>0.70136273104571623</c:v>
                </c:pt>
                <c:pt idx="966">
                  <c:v>0.77580206043750444</c:v>
                </c:pt>
                <c:pt idx="967">
                  <c:v>0.77720240222564074</c:v>
                </c:pt>
                <c:pt idx="968">
                  <c:v>0.76639872023717115</c:v>
                </c:pt>
                <c:pt idx="969">
                  <c:v>0.76667352682441203</c:v>
                </c:pt>
                <c:pt idx="970">
                  <c:v>0.76868629884540274</c:v>
                </c:pt>
                <c:pt idx="971">
                  <c:v>0.76337906104442976</c:v>
                </c:pt>
                <c:pt idx="972">
                  <c:v>0.7554756777550764</c:v>
                </c:pt>
                <c:pt idx="973">
                  <c:v>0.75495031515896138</c:v>
                </c:pt>
                <c:pt idx="974">
                  <c:v>0.74962672846172884</c:v>
                </c:pt>
                <c:pt idx="975">
                  <c:v>0.74439331205727222</c:v>
                </c:pt>
                <c:pt idx="976">
                  <c:v>0.74037585909364756</c:v>
                </c:pt>
                <c:pt idx="977">
                  <c:v>0.74633073346477719</c:v>
                </c:pt>
                <c:pt idx="978">
                  <c:v>0.74305454320789066</c:v>
                </c:pt>
                <c:pt idx="979">
                  <c:v>0.73071811060177294</c:v>
                </c:pt>
                <c:pt idx="980">
                  <c:v>0.7339309548486207</c:v>
                </c:pt>
                <c:pt idx="981">
                  <c:v>0.72002314045851856</c:v>
                </c:pt>
                <c:pt idx="982">
                  <c:v>0.69474717451260659</c:v>
                </c:pt>
                <c:pt idx="983">
                  <c:v>0.69785055011289798</c:v>
                </c:pt>
                <c:pt idx="984">
                  <c:v>0.70003946942212802</c:v>
                </c:pt>
                <c:pt idx="985">
                  <c:v>0.70728172630386665</c:v>
                </c:pt>
                <c:pt idx="986">
                  <c:v>0.7031701560856134</c:v>
                </c:pt>
                <c:pt idx="987">
                  <c:v>0.70396705070531951</c:v>
                </c:pt>
                <c:pt idx="988">
                  <c:v>0.69555162190458197</c:v>
                </c:pt>
                <c:pt idx="989">
                  <c:v>0.70007350871187302</c:v>
                </c:pt>
                <c:pt idx="990">
                  <c:v>0.70659103070700757</c:v>
                </c:pt>
                <c:pt idx="991">
                  <c:v>0.69408931996927214</c:v>
                </c:pt>
                <c:pt idx="992">
                  <c:v>0.69006012917372495</c:v>
                </c:pt>
                <c:pt idx="993">
                  <c:v>0.70106587757245986</c:v>
                </c:pt>
                <c:pt idx="994">
                  <c:v>0.70129947736249487</c:v>
                </c:pt>
                <c:pt idx="995">
                  <c:v>0.71820800136793295</c:v>
                </c:pt>
                <c:pt idx="996">
                  <c:v>0.71196829163640518</c:v>
                </c:pt>
                <c:pt idx="997">
                  <c:v>0.711869435131816</c:v>
                </c:pt>
                <c:pt idx="998">
                  <c:v>0.71285981107319119</c:v>
                </c:pt>
                <c:pt idx="999">
                  <c:v>0.72587115309821415</c:v>
                </c:pt>
                <c:pt idx="1000">
                  <c:v>0.76024031533388514</c:v>
                </c:pt>
                <c:pt idx="1001">
                  <c:v>0.76611828505409207</c:v>
                </c:pt>
                <c:pt idx="1002">
                  <c:v>0.77597674578950315</c:v>
                </c:pt>
                <c:pt idx="1003">
                  <c:v>0.78221615936837918</c:v>
                </c:pt>
                <c:pt idx="1004">
                  <c:v>0.77381241799482336</c:v>
                </c:pt>
                <c:pt idx="1005">
                  <c:v>0.76699229438177308</c:v>
                </c:pt>
                <c:pt idx="1006">
                  <c:v>0.7622736156966986</c:v>
                </c:pt>
                <c:pt idx="1007">
                  <c:v>0.77362862330847348</c:v>
                </c:pt>
                <c:pt idx="1008">
                  <c:v>0.76690493356835721</c:v>
                </c:pt>
                <c:pt idx="1009">
                  <c:v>0.76447829865803041</c:v>
                </c:pt>
                <c:pt idx="1010">
                  <c:v>0.75886516755729327</c:v>
                </c:pt>
                <c:pt idx="1011">
                  <c:v>0.75398135017601953</c:v>
                </c:pt>
                <c:pt idx="1012">
                  <c:v>0.75442328608223352</c:v>
                </c:pt>
                <c:pt idx="1013">
                  <c:v>0.75068464916793609</c:v>
                </c:pt>
                <c:pt idx="1014">
                  <c:v>0.75589720961997242</c:v>
                </c:pt>
                <c:pt idx="1015">
                  <c:v>0.7589127553700733</c:v>
                </c:pt>
                <c:pt idx="1016">
                  <c:v>0.72647106269339667</c:v>
                </c:pt>
                <c:pt idx="1017">
                  <c:v>0.73527308918944079</c:v>
                </c:pt>
                <c:pt idx="1018">
                  <c:v>0.73937766325640497</c:v>
                </c:pt>
                <c:pt idx="1019">
                  <c:v>0.73259496279436143</c:v>
                </c:pt>
                <c:pt idx="1020">
                  <c:v>0.73008628582902069</c:v>
                </c:pt>
                <c:pt idx="1021">
                  <c:v>0.73513114837529503</c:v>
                </c:pt>
                <c:pt idx="1022">
                  <c:v>0.73027981947969212</c:v>
                </c:pt>
                <c:pt idx="1023">
                  <c:v>0.73189309542893244</c:v>
                </c:pt>
                <c:pt idx="1024">
                  <c:v>0.71996026498621601</c:v>
                </c:pt>
                <c:pt idx="1025">
                  <c:v>0.71966936550166383</c:v>
                </c:pt>
                <c:pt idx="1026">
                  <c:v>0.71833182807178131</c:v>
                </c:pt>
                <c:pt idx="1027">
                  <c:v>0.71570738830869363</c:v>
                </c:pt>
                <c:pt idx="1028">
                  <c:v>0.72601067338773073</c:v>
                </c:pt>
                <c:pt idx="1029">
                  <c:v>0.71441764936427921</c:v>
                </c:pt>
                <c:pt idx="1030">
                  <c:v>0.70860342901413043</c:v>
                </c:pt>
                <c:pt idx="1031">
                  <c:v>0.70730968779411041</c:v>
                </c:pt>
                <c:pt idx="1032">
                  <c:v>0.708689046718603</c:v>
                </c:pt>
                <c:pt idx="1033">
                  <c:v>0.70812681884054196</c:v>
                </c:pt>
                <c:pt idx="1034">
                  <c:v>0.7119067561279051</c:v>
                </c:pt>
                <c:pt idx="1035">
                  <c:v>0.71577931419634955</c:v>
                </c:pt>
                <c:pt idx="1036">
                  <c:v>0.71540488497083876</c:v>
                </c:pt>
                <c:pt idx="1037">
                  <c:v>0.71509259746595932</c:v>
                </c:pt>
                <c:pt idx="1038">
                  <c:v>0.71529344438299025</c:v>
                </c:pt>
                <c:pt idx="1039">
                  <c:v>0.73578152476808223</c:v>
                </c:pt>
                <c:pt idx="1040">
                  <c:v>0.72861140464339158</c:v>
                </c:pt>
                <c:pt idx="1041">
                  <c:v>0.73691242878713181</c:v>
                </c:pt>
                <c:pt idx="1042">
                  <c:v>0.73078933259589107</c:v>
                </c:pt>
                <c:pt idx="1043">
                  <c:v>0.72814491043261964</c:v>
                </c:pt>
                <c:pt idx="1044">
                  <c:v>0.73794508500365008</c:v>
                </c:pt>
                <c:pt idx="1045">
                  <c:v>0.73840658115763169</c:v>
                </c:pt>
                <c:pt idx="1046">
                  <c:v>0.73187677121296413</c:v>
                </c:pt>
                <c:pt idx="1047">
                  <c:v>0.7452746455079291</c:v>
                </c:pt>
                <c:pt idx="1048">
                  <c:v>0.74210176892795143</c:v>
                </c:pt>
                <c:pt idx="1049">
                  <c:v>0.73970086571286386</c:v>
                </c:pt>
                <c:pt idx="1050">
                  <c:v>0.72647878743358152</c:v>
                </c:pt>
                <c:pt idx="1051">
                  <c:v>0.72822534994841603</c:v>
                </c:pt>
                <c:pt idx="1052">
                  <c:v>0.73178462896868191</c:v>
                </c:pt>
                <c:pt idx="1053">
                  <c:v>0.72569986825938804</c:v>
                </c:pt>
                <c:pt idx="1054">
                  <c:v>0.75341225593825911</c:v>
                </c:pt>
                <c:pt idx="1055">
                  <c:v>0.76205813534013933</c:v>
                </c:pt>
                <c:pt idx="1056">
                  <c:v>0.75482650898960724</c:v>
                </c:pt>
                <c:pt idx="1057">
                  <c:v>0.75558054323471013</c:v>
                </c:pt>
                <c:pt idx="1058">
                  <c:v>0.73646296603787686</c:v>
                </c:pt>
                <c:pt idx="1059">
                  <c:v>0.73616160092710792</c:v>
                </c:pt>
                <c:pt idx="1060">
                  <c:v>0.73116664776490514</c:v>
                </c:pt>
                <c:pt idx="1061">
                  <c:v>0.73073369347188588</c:v>
                </c:pt>
                <c:pt idx="1062">
                  <c:v>0.70761214064431421</c:v>
                </c:pt>
                <c:pt idx="1063">
                  <c:v>0.63003449348629359</c:v>
                </c:pt>
                <c:pt idx="1064">
                  <c:v>0.62141601241798672</c:v>
                </c:pt>
                <c:pt idx="1065">
                  <c:v>0.60130581342963285</c:v>
                </c:pt>
                <c:pt idx="1066">
                  <c:v>0.58286708862833581</c:v>
                </c:pt>
                <c:pt idx="1067">
                  <c:v>0.59128940794260865</c:v>
                </c:pt>
                <c:pt idx="1068">
                  <c:v>0.5924989203491311</c:v>
                </c:pt>
                <c:pt idx="1069">
                  <c:v>0.60125644279127499</c:v>
                </c:pt>
                <c:pt idx="1070">
                  <c:v>0.58471959569495513</c:v>
                </c:pt>
                <c:pt idx="1071">
                  <c:v>0.59411923564046476</c:v>
                </c:pt>
                <c:pt idx="1072">
                  <c:v>0.59631645157722579</c:v>
                </c:pt>
                <c:pt idx="1073">
                  <c:v>0.61018584123803143</c:v>
                </c:pt>
                <c:pt idx="1074">
                  <c:v>0.625328505716924</c:v>
                </c:pt>
                <c:pt idx="1075">
                  <c:v>0.63904695730233962</c:v>
                </c:pt>
                <c:pt idx="1076">
                  <c:v>0.65809761276848688</c:v>
                </c:pt>
                <c:pt idx="1077">
                  <c:v>0.64204440462633672</c:v>
                </c:pt>
                <c:pt idx="1078">
                  <c:v>0.63996684266521175</c:v>
                </c:pt>
                <c:pt idx="1079">
                  <c:v>0.64475355983321025</c:v>
                </c:pt>
                <c:pt idx="1080">
                  <c:v>0.64774800987093717</c:v>
                </c:pt>
                <c:pt idx="1081">
                  <c:v>0.65697847197429826</c:v>
                </c:pt>
                <c:pt idx="1082">
                  <c:v>0.65841260617837105</c:v>
                </c:pt>
                <c:pt idx="1083">
                  <c:v>0.66149038455286691</c:v>
                </c:pt>
                <c:pt idx="1084">
                  <c:v>0.66178369099243661</c:v>
                </c:pt>
                <c:pt idx="1085">
                  <c:v>0.65958536927549416</c:v>
                </c:pt>
                <c:pt idx="1086">
                  <c:v>0.65398420773681676</c:v>
                </c:pt>
                <c:pt idx="1087">
                  <c:v>0.65967454718665197</c:v>
                </c:pt>
                <c:pt idx="1088">
                  <c:v>0.66158025551144373</c:v>
                </c:pt>
                <c:pt idx="1089">
                  <c:v>0.65406308812418634</c:v>
                </c:pt>
                <c:pt idx="1090">
                  <c:v>0.6567438342343157</c:v>
                </c:pt>
                <c:pt idx="1091">
                  <c:v>0.63104468497209809</c:v>
                </c:pt>
                <c:pt idx="1092">
                  <c:v>0.63190204618404533</c:v>
                </c:pt>
                <c:pt idx="1093">
                  <c:v>0.6300571883519267</c:v>
                </c:pt>
                <c:pt idx="1094">
                  <c:v>0.63090500080348266</c:v>
                </c:pt>
                <c:pt idx="1095">
                  <c:v>0.62384948945523888</c:v>
                </c:pt>
                <c:pt idx="1096">
                  <c:v>0.61640081739582264</c:v>
                </c:pt>
                <c:pt idx="1097">
                  <c:v>0.59121362509571884</c:v>
                </c:pt>
                <c:pt idx="1098">
                  <c:v>0.60654319131786039</c:v>
                </c:pt>
                <c:pt idx="1099">
                  <c:v>0.62838216904661404</c:v>
                </c:pt>
                <c:pt idx="1100">
                  <c:v>0.62482155332264455</c:v>
                </c:pt>
                <c:pt idx="1101">
                  <c:v>0.60769694348993986</c:v>
                </c:pt>
                <c:pt idx="1102">
                  <c:v>0.58312195423879387</c:v>
                </c:pt>
                <c:pt idx="1103">
                  <c:v>0.5728321511878175</c:v>
                </c:pt>
                <c:pt idx="1104">
                  <c:v>0.56867835753609353</c:v>
                </c:pt>
                <c:pt idx="1105">
                  <c:v>0.56518387048078977</c:v>
                </c:pt>
                <c:pt idx="1106">
                  <c:v>0.56426254530159081</c:v>
                </c:pt>
                <c:pt idx="1107">
                  <c:v>0.5651354396549283</c:v>
                </c:pt>
                <c:pt idx="1108">
                  <c:v>0.56771944184986622</c:v>
                </c:pt>
                <c:pt idx="1109">
                  <c:v>0.57328130079532524</c:v>
                </c:pt>
                <c:pt idx="1110">
                  <c:v>0.52222769622009046</c:v>
                </c:pt>
                <c:pt idx="1111">
                  <c:v>0.52057266272635894</c:v>
                </c:pt>
                <c:pt idx="1112">
                  <c:v>0.52216068660003045</c:v>
                </c:pt>
                <c:pt idx="1113">
                  <c:v>0.51889163007959582</c:v>
                </c:pt>
                <c:pt idx="1114">
                  <c:v>0.5204339649251698</c:v>
                </c:pt>
                <c:pt idx="1115">
                  <c:v>0.51654710168264339</c:v>
                </c:pt>
                <c:pt idx="1116">
                  <c:v>0.51833727551715858</c:v>
                </c:pt>
                <c:pt idx="1117">
                  <c:v>0.49251282392339951</c:v>
                </c:pt>
                <c:pt idx="1118">
                  <c:v>0.48240723946971398</c:v>
                </c:pt>
                <c:pt idx="1119">
                  <c:v>0.47713115764295411</c:v>
                </c:pt>
                <c:pt idx="1120">
                  <c:v>0.48152206808652698</c:v>
                </c:pt>
                <c:pt idx="1121">
                  <c:v>0.50374372570924397</c:v>
                </c:pt>
                <c:pt idx="1122">
                  <c:v>0.50833592526028293</c:v>
                </c:pt>
                <c:pt idx="1123">
                  <c:v>0.51041864679701943</c:v>
                </c:pt>
                <c:pt idx="1124">
                  <c:v>0.51578887289706465</c:v>
                </c:pt>
                <c:pt idx="1125">
                  <c:v>0.51737865254180548</c:v>
                </c:pt>
                <c:pt idx="1126">
                  <c:v>0.49586109136417589</c:v>
                </c:pt>
                <c:pt idx="1127">
                  <c:v>0.49280566221904359</c:v>
                </c:pt>
                <c:pt idx="1128">
                  <c:v>0.46910452720781248</c:v>
                </c:pt>
                <c:pt idx="1129">
                  <c:v>0.47707886666545468</c:v>
                </c:pt>
                <c:pt idx="1130">
                  <c:v>0.48814870893211376</c:v>
                </c:pt>
                <c:pt idx="1131">
                  <c:v>0.48344956900785507</c:v>
                </c:pt>
                <c:pt idx="1132">
                  <c:v>0.48109911873422795</c:v>
                </c:pt>
                <c:pt idx="1133">
                  <c:v>0.49024865918424176</c:v>
                </c:pt>
                <c:pt idx="1134">
                  <c:v>0.4850370582680788</c:v>
                </c:pt>
                <c:pt idx="1135">
                  <c:v>0.49927874784158449</c:v>
                </c:pt>
                <c:pt idx="1136">
                  <c:v>0.49684682175591005</c:v>
                </c:pt>
                <c:pt idx="1137">
                  <c:v>0.49527091914751997</c:v>
                </c:pt>
                <c:pt idx="1138">
                  <c:v>0.48961595174579836</c:v>
                </c:pt>
                <c:pt idx="1139">
                  <c:v>0.45939996881774392</c:v>
                </c:pt>
                <c:pt idx="1140">
                  <c:v>0.44771727322973981</c:v>
                </c:pt>
                <c:pt idx="1141">
                  <c:v>0.42902506045328342</c:v>
                </c:pt>
                <c:pt idx="1142">
                  <c:v>0.45602555127551797</c:v>
                </c:pt>
                <c:pt idx="1143">
                  <c:v>0.47574318208049848</c:v>
                </c:pt>
                <c:pt idx="1144">
                  <c:v>0.46226829655506968</c:v>
                </c:pt>
                <c:pt idx="1145">
                  <c:v>0.4650682810973566</c:v>
                </c:pt>
                <c:pt idx="1146">
                  <c:v>0.45069969216168104</c:v>
                </c:pt>
                <c:pt idx="1147">
                  <c:v>0.45133664708943211</c:v>
                </c:pt>
                <c:pt idx="1148">
                  <c:v>0.44761453804204965</c:v>
                </c:pt>
                <c:pt idx="1149">
                  <c:v>0.4623488365985407</c:v>
                </c:pt>
                <c:pt idx="1150">
                  <c:v>0.5337966053582992</c:v>
                </c:pt>
                <c:pt idx="1151">
                  <c:v>0.53464872881494774</c:v>
                </c:pt>
                <c:pt idx="1152">
                  <c:v>0.5448368904059997</c:v>
                </c:pt>
                <c:pt idx="1153">
                  <c:v>0.53395851664499294</c:v>
                </c:pt>
                <c:pt idx="1154">
                  <c:v>0.56844473724976963</c:v>
                </c:pt>
                <c:pt idx="1155">
                  <c:v>0.57118349319884654</c:v>
                </c:pt>
                <c:pt idx="1156">
                  <c:v>0.62479337686722825</c:v>
                </c:pt>
                <c:pt idx="1157">
                  <c:v>0.62532949868352838</c:v>
                </c:pt>
                <c:pt idx="1158">
                  <c:v>0.62124952618367324</c:v>
                </c:pt>
                <c:pt idx="1159">
                  <c:v>0.61363081042074041</c:v>
                </c:pt>
                <c:pt idx="1160">
                  <c:v>0.63340388652134882</c:v>
                </c:pt>
                <c:pt idx="1161">
                  <c:v>0.62410613141860771</c:v>
                </c:pt>
                <c:pt idx="1162">
                  <c:v>0.60715463675429238</c:v>
                </c:pt>
                <c:pt idx="1163">
                  <c:v>0.60881203121832406</c:v>
                </c:pt>
                <c:pt idx="1164">
                  <c:v>0.63284573876317551</c:v>
                </c:pt>
                <c:pt idx="1165">
                  <c:v>0.62654359450798514</c:v>
                </c:pt>
                <c:pt idx="1166">
                  <c:v>0.62955937682760255</c:v>
                </c:pt>
                <c:pt idx="1167">
                  <c:v>0.62451324236442218</c:v>
                </c:pt>
                <c:pt idx="1168">
                  <c:v>0.64223421184729446</c:v>
                </c:pt>
                <c:pt idx="1169">
                  <c:v>0.64302688726567947</c:v>
                </c:pt>
                <c:pt idx="1170">
                  <c:v>0.64231983532701598</c:v>
                </c:pt>
                <c:pt idx="1171">
                  <c:v>0.6390970706706981</c:v>
                </c:pt>
                <c:pt idx="1172">
                  <c:v>0.63693194082864768</c:v>
                </c:pt>
                <c:pt idx="1173">
                  <c:v>0.6386394929485536</c:v>
                </c:pt>
                <c:pt idx="1174">
                  <c:v>0.63297894930552523</c:v>
                </c:pt>
                <c:pt idx="1175">
                  <c:v>0.63682686510717623</c:v>
                </c:pt>
                <c:pt idx="1176">
                  <c:v>0.6582619264829549</c:v>
                </c:pt>
                <c:pt idx="1177">
                  <c:v>0.65927057365933905</c:v>
                </c:pt>
                <c:pt idx="1178">
                  <c:v>0.65562981235367557</c:v>
                </c:pt>
                <c:pt idx="1179">
                  <c:v>0.65526049947288212</c:v>
                </c:pt>
                <c:pt idx="1180">
                  <c:v>0.67468359028594249</c:v>
                </c:pt>
                <c:pt idx="1181">
                  <c:v>0.67110763016199881</c:v>
                </c:pt>
                <c:pt idx="1182">
                  <c:v>0.67323975595188279</c:v>
                </c:pt>
                <c:pt idx="1183">
                  <c:v>0.68617735767154442</c:v>
                </c:pt>
                <c:pt idx="1184">
                  <c:v>0.6686982928871783</c:v>
                </c:pt>
                <c:pt idx="1185">
                  <c:v>0.65144175786256187</c:v>
                </c:pt>
                <c:pt idx="1186">
                  <c:v>0.64782409730734591</c:v>
                </c:pt>
                <c:pt idx="1187">
                  <c:v>0.64963972308828977</c:v>
                </c:pt>
                <c:pt idx="1188">
                  <c:v>0.6462859558687768</c:v>
                </c:pt>
                <c:pt idx="1189">
                  <c:v>0.67646422096284498</c:v>
                </c:pt>
                <c:pt idx="1190">
                  <c:v>0.67719317375753796</c:v>
                </c:pt>
                <c:pt idx="1191">
                  <c:v>0.68452136405331709</c:v>
                </c:pt>
                <c:pt idx="1192">
                  <c:v>0.67649434505412698</c:v>
                </c:pt>
                <c:pt idx="1193">
                  <c:v>0.67714198605317411</c:v>
                </c:pt>
                <c:pt idx="1194">
                  <c:v>0.67350124078683327</c:v>
                </c:pt>
                <c:pt idx="1195">
                  <c:v>0.67684035759376271</c:v>
                </c:pt>
                <c:pt idx="1196">
                  <c:v>0.68089561239712892</c:v>
                </c:pt>
                <c:pt idx="1197">
                  <c:v>0.68090132548890181</c:v>
                </c:pt>
                <c:pt idx="1198">
                  <c:v>0.66579549668033422</c:v>
                </c:pt>
                <c:pt idx="1199">
                  <c:v>0.68057171875467493</c:v>
                </c:pt>
                <c:pt idx="1200">
                  <c:v>0.69003531039545052</c:v>
                </c:pt>
                <c:pt idx="1201">
                  <c:v>0.6881916569479033</c:v>
                </c:pt>
                <c:pt idx="1202">
                  <c:v>0.70096298262600309</c:v>
                </c:pt>
                <c:pt idx="1203">
                  <c:v>0.73272373022250981</c:v>
                </c:pt>
                <c:pt idx="1204">
                  <c:v>0.74374195344081873</c:v>
                </c:pt>
                <c:pt idx="1205">
                  <c:v>0.73041622302978249</c:v>
                </c:pt>
                <c:pt idx="1206">
                  <c:v>0.72396441394987077</c:v>
                </c:pt>
                <c:pt idx="1207">
                  <c:v>0.72945213403836118</c:v>
                </c:pt>
                <c:pt idx="1208">
                  <c:v>0.72648335431805733</c:v>
                </c:pt>
                <c:pt idx="1209">
                  <c:v>0.73069263414328389</c:v>
                </c:pt>
                <c:pt idx="1210">
                  <c:v>0.72593269395977778</c:v>
                </c:pt>
                <c:pt idx="1211">
                  <c:v>0.73017442871019445</c:v>
                </c:pt>
                <c:pt idx="1212">
                  <c:v>0.73022970953234001</c:v>
                </c:pt>
                <c:pt idx="1213">
                  <c:v>0.71623122751711865</c:v>
                </c:pt>
                <c:pt idx="1214">
                  <c:v>0.70908004982737372</c:v>
                </c:pt>
                <c:pt idx="1215">
                  <c:v>0.70488613802907696</c:v>
                </c:pt>
                <c:pt idx="1216">
                  <c:v>0.72227132470243471</c:v>
                </c:pt>
                <c:pt idx="1217">
                  <c:v>0.71684108651489786</c:v>
                </c:pt>
                <c:pt idx="1218">
                  <c:v>0.71951914861256272</c:v>
                </c:pt>
                <c:pt idx="1219">
                  <c:v>0.6995810187995235</c:v>
                </c:pt>
                <c:pt idx="1220">
                  <c:v>0.69913932181203786</c:v>
                </c:pt>
                <c:pt idx="1221">
                  <c:v>0.68070888310906263</c:v>
                </c:pt>
                <c:pt idx="1222">
                  <c:v>0.69326188614701878</c:v>
                </c:pt>
                <c:pt idx="1223">
                  <c:v>0.69855287573340252</c:v>
                </c:pt>
                <c:pt idx="1224">
                  <c:v>0.70744515149688736</c:v>
                </c:pt>
                <c:pt idx="1225">
                  <c:v>0.70966529829992298</c:v>
                </c:pt>
                <c:pt idx="1226">
                  <c:v>0.71780787338389163</c:v>
                </c:pt>
                <c:pt idx="1227">
                  <c:v>0.69685400312143209</c:v>
                </c:pt>
                <c:pt idx="1228">
                  <c:v>0.69750791527642364</c:v>
                </c:pt>
                <c:pt idx="1229">
                  <c:v>0.70367879578893167</c:v>
                </c:pt>
                <c:pt idx="1230">
                  <c:v>0.71852949633952179</c:v>
                </c:pt>
                <c:pt idx="1231">
                  <c:v>0.71681697422032753</c:v>
                </c:pt>
                <c:pt idx="1232">
                  <c:v>0.7171197499298787</c:v>
                </c:pt>
                <c:pt idx="1233">
                  <c:v>0.71357322921800992</c:v>
                </c:pt>
                <c:pt idx="1234">
                  <c:v>0.72000069336110417</c:v>
                </c:pt>
                <c:pt idx="1235">
                  <c:v>0.72061068980868692</c:v>
                </c:pt>
                <c:pt idx="1236">
                  <c:v>0.7224961842420361</c:v>
                </c:pt>
                <c:pt idx="1237">
                  <c:v>0.7208688017436643</c:v>
                </c:pt>
                <c:pt idx="1238">
                  <c:v>0.72535343286573617</c:v>
                </c:pt>
                <c:pt idx="1239">
                  <c:v>0.69949636057049358</c:v>
                </c:pt>
                <c:pt idx="1240">
                  <c:v>0.69741124529865506</c:v>
                </c:pt>
                <c:pt idx="1241">
                  <c:v>0.70265839410833431</c:v>
                </c:pt>
                <c:pt idx="1242">
                  <c:v>0.70508572446290885</c:v>
                </c:pt>
                <c:pt idx="1243">
                  <c:v>0.7007982069330605</c:v>
                </c:pt>
                <c:pt idx="1244">
                  <c:v>0.69765861240143456</c:v>
                </c:pt>
                <c:pt idx="1245">
                  <c:v>0.69685043871813346</c:v>
                </c:pt>
                <c:pt idx="1246">
                  <c:v>0.68325867065396462</c:v>
                </c:pt>
                <c:pt idx="1247">
                  <c:v>0.69570756582138693</c:v>
                </c:pt>
                <c:pt idx="1248">
                  <c:v>0.71623988281549045</c:v>
                </c:pt>
                <c:pt idx="1249">
                  <c:v>0.71448201580894477</c:v>
                </c:pt>
                <c:pt idx="1250">
                  <c:v>0.68942610119934289</c:v>
                </c:pt>
                <c:pt idx="1251">
                  <c:v>0.69186802624810895</c:v>
                </c:pt>
                <c:pt idx="1252">
                  <c:v>0.69080130063714418</c:v>
                </c:pt>
                <c:pt idx="1253">
                  <c:v>0.68807180461413431</c:v>
                </c:pt>
                <c:pt idx="1254">
                  <c:v>0.69946335992545849</c:v>
                </c:pt>
                <c:pt idx="1255">
                  <c:v>0.69650922614444155</c:v>
                </c:pt>
                <c:pt idx="1256">
                  <c:v>0.68959039216023976</c:v>
                </c:pt>
                <c:pt idx="1257">
                  <c:v>0.69867092041902312</c:v>
                </c:pt>
                <c:pt idx="1258">
                  <c:v>0.6843834810525854</c:v>
                </c:pt>
                <c:pt idx="1259">
                  <c:v>0.68393556034206227</c:v>
                </c:pt>
                <c:pt idx="1260">
                  <c:v>0.68323629781103368</c:v>
                </c:pt>
                <c:pt idx="1261">
                  <c:v>0.69011882863107654</c:v>
                </c:pt>
                <c:pt idx="1262">
                  <c:v>0.66265853014942611</c:v>
                </c:pt>
                <c:pt idx="1263">
                  <c:v>0.64706460167805657</c:v>
                </c:pt>
                <c:pt idx="1264">
                  <c:v>0.64975955791401097</c:v>
                </c:pt>
                <c:pt idx="1265">
                  <c:v>0.63447842956683087</c:v>
                </c:pt>
                <c:pt idx="1266">
                  <c:v>0.56498932494732912</c:v>
                </c:pt>
                <c:pt idx="1267">
                  <c:v>0.53652559939078281</c:v>
                </c:pt>
                <c:pt idx="1268">
                  <c:v>0.56314478582336702</c:v>
                </c:pt>
                <c:pt idx="1269">
                  <c:v>0.54803292963075734</c:v>
                </c:pt>
                <c:pt idx="1270">
                  <c:v>0.53292374511076002</c:v>
                </c:pt>
                <c:pt idx="1271">
                  <c:v>0.55810100361668158</c:v>
                </c:pt>
                <c:pt idx="1272">
                  <c:v>0.55536296276606323</c:v>
                </c:pt>
                <c:pt idx="1273">
                  <c:v>0.56384769494215192</c:v>
                </c:pt>
                <c:pt idx="1274">
                  <c:v>0.56210390494527795</c:v>
                </c:pt>
                <c:pt idx="1275">
                  <c:v>0.55894818312295358</c:v>
                </c:pt>
                <c:pt idx="1276">
                  <c:v>0.54498008023402855</c:v>
                </c:pt>
                <c:pt idx="1277">
                  <c:v>0.56335273701115229</c:v>
                </c:pt>
                <c:pt idx="1278">
                  <c:v>0.55883311176360695</c:v>
                </c:pt>
                <c:pt idx="1279">
                  <c:v>0.54678037615425434</c:v>
                </c:pt>
                <c:pt idx="1280">
                  <c:v>0.63578834728694922</c:v>
                </c:pt>
                <c:pt idx="1281">
                  <c:v>0.62790692722686914</c:v>
                </c:pt>
                <c:pt idx="1282">
                  <c:v>0.62979448169601193</c:v>
                </c:pt>
                <c:pt idx="1283">
                  <c:v>0.61127240896815116</c:v>
                </c:pt>
                <c:pt idx="1284">
                  <c:v>0.64460607802235792</c:v>
                </c:pt>
                <c:pt idx="1285">
                  <c:v>0.65455354530238707</c:v>
                </c:pt>
                <c:pt idx="1286">
                  <c:v>0.63973059354791195</c:v>
                </c:pt>
                <c:pt idx="1287">
                  <c:v>0.61701826015226335</c:v>
                </c:pt>
                <c:pt idx="1288">
                  <c:v>0.61656179547971235</c:v>
                </c:pt>
                <c:pt idx="1289">
                  <c:v>0.62024224827718799</c:v>
                </c:pt>
                <c:pt idx="1290">
                  <c:v>0.62754038091368058</c:v>
                </c:pt>
                <c:pt idx="1291">
                  <c:v>0.62545688174415226</c:v>
                </c:pt>
                <c:pt idx="1292">
                  <c:v>0.63694125076763086</c:v>
                </c:pt>
                <c:pt idx="1293">
                  <c:v>0.62762219055739055</c:v>
                </c:pt>
                <c:pt idx="1294">
                  <c:v>0.62073637211803934</c:v>
                </c:pt>
                <c:pt idx="1295">
                  <c:v>0.61776439056126786</c:v>
                </c:pt>
                <c:pt idx="1296">
                  <c:v>0.62033548382191095</c:v>
                </c:pt>
                <c:pt idx="1297">
                  <c:v>0.60009954389919062</c:v>
                </c:pt>
                <c:pt idx="1298">
                  <c:v>0.60178067599040486</c:v>
                </c:pt>
                <c:pt idx="1299">
                  <c:v>0.59621232789137135</c:v>
                </c:pt>
                <c:pt idx="1300">
                  <c:v>0.60960761707602029</c:v>
                </c:pt>
                <c:pt idx="1301">
                  <c:v>0.61987194090653741</c:v>
                </c:pt>
                <c:pt idx="1302">
                  <c:v>0.61464017620478539</c:v>
                </c:pt>
                <c:pt idx="1303">
                  <c:v>0.6154829553333786</c:v>
                </c:pt>
                <c:pt idx="1304">
                  <c:v>0.60777364861692662</c:v>
                </c:pt>
                <c:pt idx="1305">
                  <c:v>0.60484662279483892</c:v>
                </c:pt>
                <c:pt idx="1306">
                  <c:v>0.60885822798155076</c:v>
                </c:pt>
                <c:pt idx="1307">
                  <c:v>0.61930329219000502</c:v>
                </c:pt>
                <c:pt idx="1308">
                  <c:v>0.62138537760571289</c:v>
                </c:pt>
                <c:pt idx="1309">
                  <c:v>0.61421445467830249</c:v>
                </c:pt>
                <c:pt idx="1310">
                  <c:v>0.62146503283937504</c:v>
                </c:pt>
                <c:pt idx="1311">
                  <c:v>0.60595597302857451</c:v>
                </c:pt>
                <c:pt idx="1312">
                  <c:v>0.61228272395432293</c:v>
                </c:pt>
                <c:pt idx="1313">
                  <c:v>0.64610095227927244</c:v>
                </c:pt>
                <c:pt idx="1314">
                  <c:v>0.6450004121187447</c:v>
                </c:pt>
                <c:pt idx="1315">
                  <c:v>0.64566019314678047</c:v>
                </c:pt>
                <c:pt idx="1316">
                  <c:v>0.66190374012013686</c:v>
                </c:pt>
                <c:pt idx="1317">
                  <c:v>0.65249121002833688</c:v>
                </c:pt>
                <c:pt idx="1318">
                  <c:v>0.65885968033933462</c:v>
                </c:pt>
                <c:pt idx="1319">
                  <c:v>0.68609408195266075</c:v>
                </c:pt>
                <c:pt idx="1320">
                  <c:v>0.68507455165924824</c:v>
                </c:pt>
                <c:pt idx="1321">
                  <c:v>0.67282979280385757</c:v>
                </c:pt>
                <c:pt idx="1322">
                  <c:v>0.66283855844625716</c:v>
                </c:pt>
                <c:pt idx="1323">
                  <c:v>0.68712120342877758</c:v>
                </c:pt>
                <c:pt idx="1324">
                  <c:v>0.68668225366046964</c:v>
                </c:pt>
                <c:pt idx="1325">
                  <c:v>0.68922697701725422</c:v>
                </c:pt>
                <c:pt idx="1326">
                  <c:v>0.68275241466781711</c:v>
                </c:pt>
                <c:pt idx="1327">
                  <c:v>0.68672730982905272</c:v>
                </c:pt>
                <c:pt idx="1328">
                  <c:v>0.67173129181633751</c:v>
                </c:pt>
                <c:pt idx="1329">
                  <c:v>0.71030389968552299</c:v>
                </c:pt>
                <c:pt idx="1330">
                  <c:v>0.71080409406008827</c:v>
                </c:pt>
                <c:pt idx="1331">
                  <c:v>0.72959718334616852</c:v>
                </c:pt>
                <c:pt idx="1332">
                  <c:v>0.73760063702778345</c:v>
                </c:pt>
                <c:pt idx="1333">
                  <c:v>0.71321651467767533</c:v>
                </c:pt>
                <c:pt idx="1334">
                  <c:v>0.67103895887830345</c:v>
                </c:pt>
                <c:pt idx="1335">
                  <c:v>0.6694253923378326</c:v>
                </c:pt>
                <c:pt idx="1336">
                  <c:v>0.67450787308875793</c:v>
                </c:pt>
                <c:pt idx="1337">
                  <c:v>0.68932174875973151</c:v>
                </c:pt>
                <c:pt idx="1338">
                  <c:v>0.69803353926689904</c:v>
                </c:pt>
                <c:pt idx="1339">
                  <c:v>0.70654309939216753</c:v>
                </c:pt>
                <c:pt idx="1340">
                  <c:v>0.69873655305999993</c:v>
                </c:pt>
                <c:pt idx="1341">
                  <c:v>0.70315881253475854</c:v>
                </c:pt>
                <c:pt idx="1342">
                  <c:v>0.71513339791368602</c:v>
                </c:pt>
                <c:pt idx="1343">
                  <c:v>0.68524037458438691</c:v>
                </c:pt>
                <c:pt idx="1344">
                  <c:v>0.69122612079624413</c:v>
                </c:pt>
                <c:pt idx="1345">
                  <c:v>0.69838846446287384</c:v>
                </c:pt>
                <c:pt idx="1346">
                  <c:v>0.70392319875216203</c:v>
                </c:pt>
                <c:pt idx="1347">
                  <c:v>0.70709197788388589</c:v>
                </c:pt>
                <c:pt idx="1348">
                  <c:v>0.68455124173258519</c:v>
                </c:pt>
                <c:pt idx="1349">
                  <c:v>0.68801439301583289</c:v>
                </c:pt>
                <c:pt idx="1350">
                  <c:v>0.69506210628971477</c:v>
                </c:pt>
                <c:pt idx="1351">
                  <c:v>0.69586622157033917</c:v>
                </c:pt>
                <c:pt idx="1352">
                  <c:v>0.6923953536538231</c:v>
                </c:pt>
                <c:pt idx="1353">
                  <c:v>0.69496582497108128</c:v>
                </c:pt>
                <c:pt idx="1354">
                  <c:v>0.69447281728078303</c:v>
                </c:pt>
                <c:pt idx="1355">
                  <c:v>0.68905212095676893</c:v>
                </c:pt>
                <c:pt idx="1356">
                  <c:v>0.68490839133592185</c:v>
                </c:pt>
                <c:pt idx="1357">
                  <c:v>0.66113784820165189</c:v>
                </c:pt>
                <c:pt idx="1358">
                  <c:v>0.66230761871961796</c:v>
                </c:pt>
                <c:pt idx="1359">
                  <c:v>0.66328322125352723</c:v>
                </c:pt>
                <c:pt idx="1360">
                  <c:v>0.67163079965322126</c:v>
                </c:pt>
                <c:pt idx="1361">
                  <c:v>0.66695995110365536</c:v>
                </c:pt>
                <c:pt idx="1362">
                  <c:v>0.66760643765494021</c:v>
                </c:pt>
                <c:pt idx="1363">
                  <c:v>0.66519795540794846</c:v>
                </c:pt>
                <c:pt idx="1364">
                  <c:v>0.66689231344799949</c:v>
                </c:pt>
                <c:pt idx="1365">
                  <c:v>0.67532711453766314</c:v>
                </c:pt>
                <c:pt idx="1366">
                  <c:v>0.67833454192576026</c:v>
                </c:pt>
                <c:pt idx="1367">
                  <c:v>0.67850101034791532</c:v>
                </c:pt>
                <c:pt idx="1368">
                  <c:v>0.67735060119783475</c:v>
                </c:pt>
                <c:pt idx="1369">
                  <c:v>0.67743785038840187</c:v>
                </c:pt>
                <c:pt idx="1370">
                  <c:v>0.67723323728373963</c:v>
                </c:pt>
                <c:pt idx="1371">
                  <c:v>0.66665613964931025</c:v>
                </c:pt>
                <c:pt idx="1372">
                  <c:v>0.68252397150763233</c:v>
                </c:pt>
                <c:pt idx="1373">
                  <c:v>0.67972674026429591</c:v>
                </c:pt>
                <c:pt idx="1374">
                  <c:v>0.68812025407205546</c:v>
                </c:pt>
                <c:pt idx="1375">
                  <c:v>0.6857640059599065</c:v>
                </c:pt>
                <c:pt idx="1376">
                  <c:v>0.69076060986798482</c:v>
                </c:pt>
                <c:pt idx="1377">
                  <c:v>0.71048435500234797</c:v>
                </c:pt>
                <c:pt idx="1378">
                  <c:v>0.72880134963089538</c:v>
                </c:pt>
                <c:pt idx="1379">
                  <c:v>0.72583594194149914</c:v>
                </c:pt>
                <c:pt idx="1380">
                  <c:v>0.72672620052055448</c:v>
                </c:pt>
                <c:pt idx="1381">
                  <c:v>0.72052572652643609</c:v>
                </c:pt>
                <c:pt idx="1382">
                  <c:v>0.70654988829341225</c:v>
                </c:pt>
                <c:pt idx="1383">
                  <c:v>0.70409557689289226</c:v>
                </c:pt>
                <c:pt idx="1384">
                  <c:v>0.71610596412201866</c:v>
                </c:pt>
                <c:pt idx="1385">
                  <c:v>0.71670793013674361</c:v>
                </c:pt>
                <c:pt idx="1386">
                  <c:v>0.69501451730545238</c:v>
                </c:pt>
                <c:pt idx="1387">
                  <c:v>0.69483909369772967</c:v>
                </c:pt>
                <c:pt idx="1388">
                  <c:v>0.70013386556475221</c:v>
                </c:pt>
                <c:pt idx="1389">
                  <c:v>0.70502575519934152</c:v>
                </c:pt>
                <c:pt idx="1390">
                  <c:v>0.70138477040360792</c:v>
                </c:pt>
                <c:pt idx="1391">
                  <c:v>0.71587833698161851</c:v>
                </c:pt>
                <c:pt idx="1392">
                  <c:v>0.67362320302278178</c:v>
                </c:pt>
                <c:pt idx="1393">
                  <c:v>0.67507896416385726</c:v>
                </c:pt>
                <c:pt idx="1394">
                  <c:v>0.65372294821263188</c:v>
                </c:pt>
                <c:pt idx="1395">
                  <c:v>0.64960012974985248</c:v>
                </c:pt>
                <c:pt idx="1396">
                  <c:v>0.67316082586848691</c:v>
                </c:pt>
                <c:pt idx="1397">
                  <c:v>0.71849733457005016</c:v>
                </c:pt>
                <c:pt idx="1398">
                  <c:v>0.71623681784357973</c:v>
                </c:pt>
                <c:pt idx="1399">
                  <c:v>0.7067835294475926</c:v>
                </c:pt>
                <c:pt idx="1400">
                  <c:v>0.67658402907500115</c:v>
                </c:pt>
                <c:pt idx="1401">
                  <c:v>0.63862241136140785</c:v>
                </c:pt>
                <c:pt idx="1402">
                  <c:v>0.62829663898686605</c:v>
                </c:pt>
                <c:pt idx="1403">
                  <c:v>0.63678253802832674</c:v>
                </c:pt>
                <c:pt idx="1404">
                  <c:v>0.62987035268193958</c:v>
                </c:pt>
                <c:pt idx="1405">
                  <c:v>0.62861240947957919</c:v>
                </c:pt>
                <c:pt idx="1406">
                  <c:v>0.64285578417236067</c:v>
                </c:pt>
                <c:pt idx="1407">
                  <c:v>0.59575642931899431</c:v>
                </c:pt>
                <c:pt idx="1408">
                  <c:v>0.56444880914184492</c:v>
                </c:pt>
                <c:pt idx="1409">
                  <c:v>0.55530465498714465</c:v>
                </c:pt>
                <c:pt idx="1410">
                  <c:v>0.56366575889118198</c:v>
                </c:pt>
                <c:pt idx="1411">
                  <c:v>0.58302988316223525</c:v>
                </c:pt>
                <c:pt idx="1412">
                  <c:v>0.58297932777203787</c:v>
                </c:pt>
                <c:pt idx="1413">
                  <c:v>0.59043398949308989</c:v>
                </c:pt>
                <c:pt idx="1414">
                  <c:v>0.5893066853024902</c:v>
                </c:pt>
                <c:pt idx="1415">
                  <c:v>0.59659721511407104</c:v>
                </c:pt>
                <c:pt idx="1416">
                  <c:v>0.59767850847353032</c:v>
                </c:pt>
                <c:pt idx="1417">
                  <c:v>0.60110109934865363</c:v>
                </c:pt>
                <c:pt idx="1418">
                  <c:v>0.60126558343722625</c:v>
                </c:pt>
                <c:pt idx="1419">
                  <c:v>0.60242683077870862</c:v>
                </c:pt>
                <c:pt idx="1420">
                  <c:v>0.62793500993614493</c:v>
                </c:pt>
                <c:pt idx="1421">
                  <c:v>0.62518521900950341</c:v>
                </c:pt>
                <c:pt idx="1422">
                  <c:v>0.62233232502059688</c:v>
                </c:pt>
                <c:pt idx="1423">
                  <c:v>0.626972935727381</c:v>
                </c:pt>
                <c:pt idx="1424">
                  <c:v>0.62695309557171952</c:v>
                </c:pt>
                <c:pt idx="1425">
                  <c:v>0.62697859303735448</c:v>
                </c:pt>
                <c:pt idx="1426">
                  <c:v>0.62731099818056535</c:v>
                </c:pt>
                <c:pt idx="1427">
                  <c:v>0.62650558064927409</c:v>
                </c:pt>
                <c:pt idx="1428">
                  <c:v>0.62821107629321082</c:v>
                </c:pt>
                <c:pt idx="1429">
                  <c:v>0.61911684667532763</c:v>
                </c:pt>
                <c:pt idx="1430">
                  <c:v>0.61491615479121298</c:v>
                </c:pt>
                <c:pt idx="1431">
                  <c:v>0.61326282045518921</c:v>
                </c:pt>
                <c:pt idx="1432">
                  <c:v>0.62880330048796396</c:v>
                </c:pt>
                <c:pt idx="1433">
                  <c:v>0.62088278389306506</c:v>
                </c:pt>
                <c:pt idx="1434">
                  <c:v>0.62906847854892289</c:v>
                </c:pt>
                <c:pt idx="1435">
                  <c:v>0.61160085162738076</c:v>
                </c:pt>
                <c:pt idx="1436">
                  <c:v>0.60644983160715249</c:v>
                </c:pt>
                <c:pt idx="1437">
                  <c:v>0.58478690803870947</c:v>
                </c:pt>
                <c:pt idx="1438">
                  <c:v>0.58048123391081252</c:v>
                </c:pt>
                <c:pt idx="1439">
                  <c:v>0.55894577058314632</c:v>
                </c:pt>
                <c:pt idx="1440">
                  <c:v>0.51611622732496554</c:v>
                </c:pt>
                <c:pt idx="1441">
                  <c:v>0.46291301664891477</c:v>
                </c:pt>
                <c:pt idx="1442">
                  <c:v>0.46464449549379011</c:v>
                </c:pt>
                <c:pt idx="1443">
                  <c:v>0.47737685570642574</c:v>
                </c:pt>
                <c:pt idx="1444">
                  <c:v>0.48186678002955957</c:v>
                </c:pt>
                <c:pt idx="1445">
                  <c:v>0.47898463892209542</c:v>
                </c:pt>
                <c:pt idx="1446">
                  <c:v>0.49299817130759982</c:v>
                </c:pt>
                <c:pt idx="1447">
                  <c:v>0.50305356246726807</c:v>
                </c:pt>
                <c:pt idx="1448">
                  <c:v>0.50038852351559515</c:v>
                </c:pt>
                <c:pt idx="1449">
                  <c:v>0.498429884561088</c:v>
                </c:pt>
                <c:pt idx="1450">
                  <c:v>0.49446123444703738</c:v>
                </c:pt>
                <c:pt idx="1451">
                  <c:v>0.47551118530941239</c:v>
                </c:pt>
                <c:pt idx="1452">
                  <c:v>0.44290558504657923</c:v>
                </c:pt>
                <c:pt idx="1453">
                  <c:v>0.43386134061271919</c:v>
                </c:pt>
                <c:pt idx="1454">
                  <c:v>0.41909606748083267</c:v>
                </c:pt>
                <c:pt idx="1455">
                  <c:v>0.42387914577143965</c:v>
                </c:pt>
                <c:pt idx="1456">
                  <c:v>0.40876817678919231</c:v>
                </c:pt>
                <c:pt idx="1457">
                  <c:v>0.4053191968919842</c:v>
                </c:pt>
                <c:pt idx="1458">
                  <c:v>0.40342218599995761</c:v>
                </c:pt>
                <c:pt idx="1459">
                  <c:v>0.40587258053598124</c:v>
                </c:pt>
                <c:pt idx="1460">
                  <c:v>0.38736891975099874</c:v>
                </c:pt>
                <c:pt idx="1461">
                  <c:v>0.37781091177065929</c:v>
                </c:pt>
                <c:pt idx="1462">
                  <c:v>0.38144033122437204</c:v>
                </c:pt>
                <c:pt idx="1463">
                  <c:v>0.38657115941564157</c:v>
                </c:pt>
                <c:pt idx="1464">
                  <c:v>0.40194542093032287</c:v>
                </c:pt>
                <c:pt idx="1465">
                  <c:v>0.38274058180875714</c:v>
                </c:pt>
                <c:pt idx="1466">
                  <c:v>0.37288714016094571</c:v>
                </c:pt>
                <c:pt idx="1467">
                  <c:v>0.37751633699715725</c:v>
                </c:pt>
                <c:pt idx="1468">
                  <c:v>0.38589310477657629</c:v>
                </c:pt>
                <c:pt idx="1469">
                  <c:v>0.37080919960097625</c:v>
                </c:pt>
                <c:pt idx="1470">
                  <c:v>0.41115799963040695</c:v>
                </c:pt>
                <c:pt idx="1471">
                  <c:v>0.45876580067776784</c:v>
                </c:pt>
                <c:pt idx="1472">
                  <c:v>0.47019970872556283</c:v>
                </c:pt>
                <c:pt idx="1473">
                  <c:v>0.45726044645078179</c:v>
                </c:pt>
                <c:pt idx="1474">
                  <c:v>0.47476311596906817</c:v>
                </c:pt>
                <c:pt idx="1475">
                  <c:v>0.46598417014275773</c:v>
                </c:pt>
                <c:pt idx="1476">
                  <c:v>0.45937315669706441</c:v>
                </c:pt>
                <c:pt idx="1477">
                  <c:v>0.45957493003250627</c:v>
                </c:pt>
                <c:pt idx="1478">
                  <c:v>0.45625418813571905</c:v>
                </c:pt>
                <c:pt idx="1479">
                  <c:v>0.45384148460585672</c:v>
                </c:pt>
                <c:pt idx="1480">
                  <c:v>0.45394969377584643</c:v>
                </c:pt>
                <c:pt idx="1481">
                  <c:v>0.45415144888113801</c:v>
                </c:pt>
                <c:pt idx="1482">
                  <c:v>0.4561552748435268</c:v>
                </c:pt>
                <c:pt idx="1483">
                  <c:v>0.45073624956492114</c:v>
                </c:pt>
                <c:pt idx="1484">
                  <c:v>0.44939084335219931</c:v>
                </c:pt>
                <c:pt idx="1485">
                  <c:v>0.46256029889731626</c:v>
                </c:pt>
                <c:pt idx="1486">
                  <c:v>0.47660833761796262</c:v>
                </c:pt>
                <c:pt idx="1487">
                  <c:v>0.47973243420703476</c:v>
                </c:pt>
                <c:pt idx="1488">
                  <c:v>0.46763900446637141</c:v>
                </c:pt>
                <c:pt idx="1489">
                  <c:v>0.46134097451886102</c:v>
                </c:pt>
                <c:pt idx="1490">
                  <c:v>0.45593792449364368</c:v>
                </c:pt>
                <c:pt idx="1491">
                  <c:v>0.45557813973257349</c:v>
                </c:pt>
                <c:pt idx="1492">
                  <c:v>0.4672807606436043</c:v>
                </c:pt>
                <c:pt idx="1493">
                  <c:v>0.47326425302860209</c:v>
                </c:pt>
                <c:pt idx="1494">
                  <c:v>0.47838902372662112</c:v>
                </c:pt>
                <c:pt idx="1495">
                  <c:v>0.45173726130564024</c:v>
                </c:pt>
                <c:pt idx="1496">
                  <c:v>0.47792259136506765</c:v>
                </c:pt>
                <c:pt idx="1497">
                  <c:v>0.47553626615993894</c:v>
                </c:pt>
                <c:pt idx="1498">
                  <c:v>0.48499154986744558</c:v>
                </c:pt>
                <c:pt idx="1499">
                  <c:v>0.48776287827870501</c:v>
                </c:pt>
                <c:pt idx="1500">
                  <c:v>0.50319607617983331</c:v>
                </c:pt>
                <c:pt idx="1501">
                  <c:v>0.50681268974647742</c:v>
                </c:pt>
                <c:pt idx="1502">
                  <c:v>0.54532054021469778</c:v>
                </c:pt>
                <c:pt idx="1503">
                  <c:v>0.56578673812972702</c:v>
                </c:pt>
                <c:pt idx="1504">
                  <c:v>0.57296546513557889</c:v>
                </c:pt>
                <c:pt idx="1505">
                  <c:v>0.57306904336249354</c:v>
                </c:pt>
                <c:pt idx="1506">
                  <c:v>0.54085170635097601</c:v>
                </c:pt>
                <c:pt idx="1507">
                  <c:v>0.52244666419733832</c:v>
                </c:pt>
                <c:pt idx="1508">
                  <c:v>0.50258949205235048</c:v>
                </c:pt>
                <c:pt idx="1509">
                  <c:v>0.52995122181511911</c:v>
                </c:pt>
                <c:pt idx="1510">
                  <c:v>0.52235270960060887</c:v>
                </c:pt>
                <c:pt idx="1511">
                  <c:v>0.52886408108897387</c:v>
                </c:pt>
                <c:pt idx="1512">
                  <c:v>0.53230463222530522</c:v>
                </c:pt>
                <c:pt idx="1513">
                  <c:v>0.53616811405103115</c:v>
                </c:pt>
                <c:pt idx="1514">
                  <c:v>0.51191959166432766</c:v>
                </c:pt>
                <c:pt idx="1515">
                  <c:v>0.56499487469040643</c:v>
                </c:pt>
                <c:pt idx="1516">
                  <c:v>0.57291656701198423</c:v>
                </c:pt>
                <c:pt idx="1517">
                  <c:v>0.59099100197936216</c:v>
                </c:pt>
                <c:pt idx="1518">
                  <c:v>0.60299267070777085</c:v>
                </c:pt>
                <c:pt idx="1519">
                  <c:v>0.61286988490793959</c:v>
                </c:pt>
                <c:pt idx="1520">
                  <c:v>0.61633338532251791</c:v>
                </c:pt>
                <c:pt idx="1521">
                  <c:v>0.62571619291485581</c:v>
                </c:pt>
                <c:pt idx="1522">
                  <c:v>0.60280491512909562</c:v>
                </c:pt>
                <c:pt idx="1523">
                  <c:v>0.60838613160464039</c:v>
                </c:pt>
                <c:pt idx="1524">
                  <c:v>0.62418278212706158</c:v>
                </c:pt>
                <c:pt idx="1525">
                  <c:v>0.62805016012658998</c:v>
                </c:pt>
                <c:pt idx="1526">
                  <c:v>0.6339858830893893</c:v>
                </c:pt>
                <c:pt idx="1527">
                  <c:v>0.65244051124163072</c:v>
                </c:pt>
                <c:pt idx="1528">
                  <c:v>0.69316912486014925</c:v>
                </c:pt>
                <c:pt idx="1529">
                  <c:v>0.68884806800986442</c:v>
                </c:pt>
                <c:pt idx="1530">
                  <c:v>0.6563884453311607</c:v>
                </c:pt>
                <c:pt idx="1531">
                  <c:v>0.64430593855010709</c:v>
                </c:pt>
                <c:pt idx="1532">
                  <c:v>0.63560391828012774</c:v>
                </c:pt>
                <c:pt idx="1533">
                  <c:v>0.63729321725643295</c:v>
                </c:pt>
                <c:pt idx="1534">
                  <c:v>0.62027907178367936</c:v>
                </c:pt>
                <c:pt idx="1535">
                  <c:v>0.6191268535074208</c:v>
                </c:pt>
                <c:pt idx="1536">
                  <c:v>0.58849966432691536</c:v>
                </c:pt>
                <c:pt idx="1537">
                  <c:v>0.57200792484078622</c:v>
                </c:pt>
                <c:pt idx="1538">
                  <c:v>0.57041180463355656</c:v>
                </c:pt>
                <c:pt idx="1539">
                  <c:v>0.57912005847824444</c:v>
                </c:pt>
                <c:pt idx="1540">
                  <c:v>0.57834986734579807</c:v>
                </c:pt>
                <c:pt idx="1541">
                  <c:v>0.55807743598575255</c:v>
                </c:pt>
                <c:pt idx="1542">
                  <c:v>0.55905880756522475</c:v>
                </c:pt>
                <c:pt idx="1543">
                  <c:v>0.56305749993565235</c:v>
                </c:pt>
                <c:pt idx="1544">
                  <c:v>0.56271798637716175</c:v>
                </c:pt>
                <c:pt idx="1545">
                  <c:v>0.57043876186975695</c:v>
                </c:pt>
                <c:pt idx="1546">
                  <c:v>0.608568460415848</c:v>
                </c:pt>
                <c:pt idx="1547">
                  <c:v>0.60531269382139974</c:v>
                </c:pt>
                <c:pt idx="1548">
                  <c:v>0.6623733622221516</c:v>
                </c:pt>
                <c:pt idx="1549">
                  <c:v>0.64200844633192156</c:v>
                </c:pt>
                <c:pt idx="1550">
                  <c:v>0.65696501151395736</c:v>
                </c:pt>
                <c:pt idx="1551">
                  <c:v>0.66636075222894531</c:v>
                </c:pt>
                <c:pt idx="1552">
                  <c:v>0.66750926916220032</c:v>
                </c:pt>
                <c:pt idx="1553">
                  <c:v>0.67052871237659584</c:v>
                </c:pt>
                <c:pt idx="1554">
                  <c:v>0.6818128473890982</c:v>
                </c:pt>
                <c:pt idx="1555">
                  <c:v>0.69328136800182738</c:v>
                </c:pt>
                <c:pt idx="1556">
                  <c:v>0.69573677933766886</c:v>
                </c:pt>
                <c:pt idx="1557">
                  <c:v>0.69644592425609919</c:v>
                </c:pt>
                <c:pt idx="1558">
                  <c:v>0.71841278822498966</c:v>
                </c:pt>
                <c:pt idx="1559">
                  <c:v>0.71300278625470981</c:v>
                </c:pt>
                <c:pt idx="1560">
                  <c:v>0.71415325766596949</c:v>
                </c:pt>
                <c:pt idx="1561">
                  <c:v>0.71353127196296928</c:v>
                </c:pt>
                <c:pt idx="1562">
                  <c:v>0.71821675924947503</c:v>
                </c:pt>
                <c:pt idx="1563">
                  <c:v>0.7172610180948632</c:v>
                </c:pt>
                <c:pt idx="1564">
                  <c:v>0.71345793212910646</c:v>
                </c:pt>
                <c:pt idx="1565">
                  <c:v>0.70500208192334191</c:v>
                </c:pt>
                <c:pt idx="1566">
                  <c:v>0.70096351563962767</c:v>
                </c:pt>
                <c:pt idx="1567">
                  <c:v>0.68577277841051321</c:v>
                </c:pt>
                <c:pt idx="1568">
                  <c:v>0.68955983606123061</c:v>
                </c:pt>
                <c:pt idx="1569">
                  <c:v>0.68863907971975702</c:v>
                </c:pt>
                <c:pt idx="1570">
                  <c:v>0.70065857237799367</c:v>
                </c:pt>
                <c:pt idx="1571">
                  <c:v>0.70179491153493556</c:v>
                </c:pt>
                <c:pt idx="1572">
                  <c:v>0.7068813039439189</c:v>
                </c:pt>
                <c:pt idx="1573">
                  <c:v>0.69262776896075195</c:v>
                </c:pt>
                <c:pt idx="1574">
                  <c:v>0.70065060974372806</c:v>
                </c:pt>
                <c:pt idx="1575">
                  <c:v>0.69839860790507469</c:v>
                </c:pt>
                <c:pt idx="1576">
                  <c:v>0.70539641823841026</c:v>
                </c:pt>
                <c:pt idx="1577">
                  <c:v>0.70800323427398182</c:v>
                </c:pt>
                <c:pt idx="1578">
                  <c:v>0.69348334633792907</c:v>
                </c:pt>
                <c:pt idx="1579">
                  <c:v>0.69572489367915358</c:v>
                </c:pt>
                <c:pt idx="1580">
                  <c:v>0.6701731295140243</c:v>
                </c:pt>
                <c:pt idx="1581">
                  <c:v>0.66639371017811233</c:v>
                </c:pt>
                <c:pt idx="1582">
                  <c:v>0.66811613166178929</c:v>
                </c:pt>
                <c:pt idx="1583">
                  <c:v>0.66838750685038695</c:v>
                </c:pt>
                <c:pt idx="1584">
                  <c:v>0.66220427237742385</c:v>
                </c:pt>
                <c:pt idx="1585">
                  <c:v>0.67646811773103888</c:v>
                </c:pt>
                <c:pt idx="1586">
                  <c:v>0.67707239330742786</c:v>
                </c:pt>
                <c:pt idx="1587">
                  <c:v>0.67628605862882174</c:v>
                </c:pt>
                <c:pt idx="1588">
                  <c:v>0.6750880810490989</c:v>
                </c:pt>
                <c:pt idx="1589">
                  <c:v>0.67379495732494843</c:v>
                </c:pt>
                <c:pt idx="1590">
                  <c:v>0.6489532875120162</c:v>
                </c:pt>
                <c:pt idx="1591">
                  <c:v>0.6485831256811041</c:v>
                </c:pt>
                <c:pt idx="1592">
                  <c:v>0.64679015344437918</c:v>
                </c:pt>
                <c:pt idx="1593">
                  <c:v>0.64821210529102968</c:v>
                </c:pt>
                <c:pt idx="1594">
                  <c:v>0.65388850428377876</c:v>
                </c:pt>
                <c:pt idx="1595">
                  <c:v>0.65625410493354264</c:v>
                </c:pt>
                <c:pt idx="1596">
                  <c:v>0.6387445579169535</c:v>
                </c:pt>
                <c:pt idx="1597">
                  <c:v>0.64277417493193245</c:v>
                </c:pt>
                <c:pt idx="1598">
                  <c:v>0.64378922687562135</c:v>
                </c:pt>
                <c:pt idx="1599">
                  <c:v>0.66848864513116701</c:v>
                </c:pt>
                <c:pt idx="1600">
                  <c:v>0.66781446388256294</c:v>
                </c:pt>
                <c:pt idx="1601">
                  <c:v>0.66041201459008692</c:v>
                </c:pt>
                <c:pt idx="1602">
                  <c:v>0.65776578594989743</c:v>
                </c:pt>
                <c:pt idx="1603">
                  <c:v>0.65612423598297376</c:v>
                </c:pt>
                <c:pt idx="1604">
                  <c:v>0.66514318085064272</c:v>
                </c:pt>
                <c:pt idx="1605">
                  <c:v>0.65849533966249263</c:v>
                </c:pt>
                <c:pt idx="1606">
                  <c:v>0.63644897218394159</c:v>
                </c:pt>
                <c:pt idx="1607">
                  <c:v>0.62465044383697177</c:v>
                </c:pt>
                <c:pt idx="1608">
                  <c:v>0.61966958191874699</c:v>
                </c:pt>
                <c:pt idx="1609">
                  <c:v>0.60997768356415849</c:v>
                </c:pt>
                <c:pt idx="1610">
                  <c:v>0.59388355648719171</c:v>
                </c:pt>
                <c:pt idx="1611">
                  <c:v>0.53268183718737461</c:v>
                </c:pt>
                <c:pt idx="1612">
                  <c:v>0.54274444016174639</c:v>
                </c:pt>
                <c:pt idx="1613">
                  <c:v>0.50736030072164395</c:v>
                </c:pt>
                <c:pt idx="1614">
                  <c:v>0.49534730278202826</c:v>
                </c:pt>
                <c:pt idx="1615">
                  <c:v>0.49372152530996183</c:v>
                </c:pt>
                <c:pt idx="1616">
                  <c:v>0.48949883332894606</c:v>
                </c:pt>
                <c:pt idx="1617">
                  <c:v>0.46213692394229999</c:v>
                </c:pt>
                <c:pt idx="1618">
                  <c:v>0.43495028910396288</c:v>
                </c:pt>
                <c:pt idx="1619">
                  <c:v>0.44742786326633016</c:v>
                </c:pt>
                <c:pt idx="1620">
                  <c:v>0.45647545312444143</c:v>
                </c:pt>
                <c:pt idx="1621">
                  <c:v>0.42813392895827335</c:v>
                </c:pt>
                <c:pt idx="1622">
                  <c:v>0.42035517429218422</c:v>
                </c:pt>
                <c:pt idx="1623">
                  <c:v>0.42464921190134902</c:v>
                </c:pt>
                <c:pt idx="1624">
                  <c:v>0.42410177115246084</c:v>
                </c:pt>
                <c:pt idx="1625">
                  <c:v>0.45195277135146428</c:v>
                </c:pt>
                <c:pt idx="1626">
                  <c:v>0.44258215221563735</c:v>
                </c:pt>
                <c:pt idx="1627">
                  <c:v>0.45256224624375979</c:v>
                </c:pt>
                <c:pt idx="1628">
                  <c:v>0.47946034218404876</c:v>
                </c:pt>
                <c:pt idx="1629">
                  <c:v>0.47955461002312355</c:v>
                </c:pt>
                <c:pt idx="1630">
                  <c:v>0.48666837754591241</c:v>
                </c:pt>
                <c:pt idx="1631">
                  <c:v>0.47890482505712123</c:v>
                </c:pt>
                <c:pt idx="1632">
                  <c:v>0.48008372525094961</c:v>
                </c:pt>
                <c:pt idx="1633">
                  <c:v>0.48387414048856742</c:v>
                </c:pt>
                <c:pt idx="1634">
                  <c:v>0.49206352650074242</c:v>
                </c:pt>
                <c:pt idx="1635">
                  <c:v>0.43176469294002717</c:v>
                </c:pt>
                <c:pt idx="1636">
                  <c:v>0.45796199600954951</c:v>
                </c:pt>
                <c:pt idx="1637">
                  <c:v>0.44193735570648729</c:v>
                </c:pt>
                <c:pt idx="1638">
                  <c:v>0.45013679005909235</c:v>
                </c:pt>
                <c:pt idx="1639">
                  <c:v>0.46274052144366795</c:v>
                </c:pt>
                <c:pt idx="1640">
                  <c:v>0.46748867286120294</c:v>
                </c:pt>
                <c:pt idx="1641">
                  <c:v>0.48936302876312515</c:v>
                </c:pt>
                <c:pt idx="1642">
                  <c:v>0.53119326767647124</c:v>
                </c:pt>
                <c:pt idx="1643">
                  <c:v>0.57280354749812967</c:v>
                </c:pt>
                <c:pt idx="1644">
                  <c:v>0.55287366089028511</c:v>
                </c:pt>
                <c:pt idx="1645">
                  <c:v>0.55375869553517076</c:v>
                </c:pt>
                <c:pt idx="1646">
                  <c:v>0.58832673728897233</c:v>
                </c:pt>
                <c:pt idx="1647">
                  <c:v>0.60230694804464258</c:v>
                </c:pt>
                <c:pt idx="1648">
                  <c:v>0.6053228978208619</c:v>
                </c:pt>
                <c:pt idx="1649">
                  <c:v>0.60337748502212929</c:v>
                </c:pt>
                <c:pt idx="1650">
                  <c:v>0.57131114621879453</c:v>
                </c:pt>
                <c:pt idx="1651">
                  <c:v>0.56677704635139192</c:v>
                </c:pt>
                <c:pt idx="1652">
                  <c:v>0.5869792846741928</c:v>
                </c:pt>
                <c:pt idx="1653">
                  <c:v>0.61955774723764812</c:v>
                </c:pt>
                <c:pt idx="1654">
                  <c:v>0.5951008701080599</c:v>
                </c:pt>
                <c:pt idx="1655">
                  <c:v>0.58843143343131932</c:v>
                </c:pt>
                <c:pt idx="1656">
                  <c:v>0.58099193973267915</c:v>
                </c:pt>
                <c:pt idx="1657">
                  <c:v>0.59344162804966716</c:v>
                </c:pt>
                <c:pt idx="1658">
                  <c:v>0.59207513511345822</c:v>
                </c:pt>
                <c:pt idx="1659">
                  <c:v>0.61033235289104559</c:v>
                </c:pt>
                <c:pt idx="1660">
                  <c:v>0.60039444722966551</c:v>
                </c:pt>
                <c:pt idx="1661">
                  <c:v>0.6011151653275677</c:v>
                </c:pt>
                <c:pt idx="1662">
                  <c:v>0.56077007264947654</c:v>
                </c:pt>
                <c:pt idx="1663">
                  <c:v>0.56745031754885267</c:v>
                </c:pt>
                <c:pt idx="1664">
                  <c:v>0.5710714503669736</c:v>
                </c:pt>
                <c:pt idx="1665">
                  <c:v>0.56594159737848371</c:v>
                </c:pt>
                <c:pt idx="1666">
                  <c:v>0.55215387807764005</c:v>
                </c:pt>
                <c:pt idx="1667">
                  <c:v>0.5496851902920703</c:v>
                </c:pt>
                <c:pt idx="1668">
                  <c:v>0.56785170070851354</c:v>
                </c:pt>
                <c:pt idx="1669">
                  <c:v>0.60129110169573707</c:v>
                </c:pt>
                <c:pt idx="1670">
                  <c:v>0.61413532697702644</c:v>
                </c:pt>
                <c:pt idx="1671">
                  <c:v>0.60838664785435803</c:v>
                </c:pt>
                <c:pt idx="1672">
                  <c:v>0.60446699812352966</c:v>
                </c:pt>
                <c:pt idx="1673">
                  <c:v>0.6089471866729369</c:v>
                </c:pt>
                <c:pt idx="1674">
                  <c:v>0.60680618980533285</c:v>
                </c:pt>
                <c:pt idx="1675">
                  <c:v>0.60699001979719491</c:v>
                </c:pt>
                <c:pt idx="1676">
                  <c:v>0.602265960110281</c:v>
                </c:pt>
                <c:pt idx="1677">
                  <c:v>0.60052325001148332</c:v>
                </c:pt>
                <c:pt idx="1678">
                  <c:v>0.61255370510726059</c:v>
                </c:pt>
                <c:pt idx="1679">
                  <c:v>0.60854491783973541</c:v>
                </c:pt>
                <c:pt idx="1680">
                  <c:v>0.59909424565856495</c:v>
                </c:pt>
                <c:pt idx="1681">
                  <c:v>0.60567824989898167</c:v>
                </c:pt>
                <c:pt idx="1682">
                  <c:v>0.6043440012702771</c:v>
                </c:pt>
                <c:pt idx="1683">
                  <c:v>0.59920998210835485</c:v>
                </c:pt>
                <c:pt idx="1684">
                  <c:v>0.59760511409983463</c:v>
                </c:pt>
                <c:pt idx="1685">
                  <c:v>0.59947165149667858</c:v>
                </c:pt>
                <c:pt idx="1686">
                  <c:v>0.60443508459865014</c:v>
                </c:pt>
                <c:pt idx="1687">
                  <c:v>0.6032662459570447</c:v>
                </c:pt>
                <c:pt idx="1688">
                  <c:v>0.59333421584994051</c:v>
                </c:pt>
                <c:pt idx="1689">
                  <c:v>0.59618568294258201</c:v>
                </c:pt>
                <c:pt idx="1690">
                  <c:v>0.59057440681835183</c:v>
                </c:pt>
                <c:pt idx="1691">
                  <c:v>0.58127618333318165</c:v>
                </c:pt>
                <c:pt idx="1692">
                  <c:v>0.58961741813518043</c:v>
                </c:pt>
                <c:pt idx="1693">
                  <c:v>0.59723603562946104</c:v>
                </c:pt>
                <c:pt idx="1694">
                  <c:v>0.59483958414281268</c:v>
                </c:pt>
                <c:pt idx="1695">
                  <c:v>0.59280214076036031</c:v>
                </c:pt>
                <c:pt idx="1696">
                  <c:v>0.58813210510995206</c:v>
                </c:pt>
                <c:pt idx="1697">
                  <c:v>0.59579114000211453</c:v>
                </c:pt>
                <c:pt idx="1698">
                  <c:v>0.59672746707576918</c:v>
                </c:pt>
                <c:pt idx="1699">
                  <c:v>0.58692641837981541</c:v>
                </c:pt>
                <c:pt idx="1700">
                  <c:v>0.58892510106793139</c:v>
                </c:pt>
                <c:pt idx="1701">
                  <c:v>0.59180342535809005</c:v>
                </c:pt>
                <c:pt idx="1702">
                  <c:v>0.58043746351934289</c:v>
                </c:pt>
                <c:pt idx="1703">
                  <c:v>0.58577417389759623</c:v>
                </c:pt>
                <c:pt idx="1704">
                  <c:v>0.57031783925038526</c:v>
                </c:pt>
                <c:pt idx="1705">
                  <c:v>0.53660453602578895</c:v>
                </c:pt>
                <c:pt idx="1706">
                  <c:v>0.53285724787161093</c:v>
                </c:pt>
                <c:pt idx="1707">
                  <c:v>0.54097489817733746</c:v>
                </c:pt>
                <c:pt idx="1708">
                  <c:v>0.54455690404510637</c:v>
                </c:pt>
                <c:pt idx="1709">
                  <c:v>0.50695043956353525</c:v>
                </c:pt>
                <c:pt idx="1710">
                  <c:v>0.49421508837655492</c:v>
                </c:pt>
                <c:pt idx="1711">
                  <c:v>0.47536228038282435</c:v>
                </c:pt>
                <c:pt idx="1712">
                  <c:v>0.47265769777648281</c:v>
                </c:pt>
                <c:pt idx="1713">
                  <c:v>0.50882632474472922</c:v>
                </c:pt>
                <c:pt idx="1714">
                  <c:v>0.50773209001533726</c:v>
                </c:pt>
                <c:pt idx="1715">
                  <c:v>0.48937997074230805</c:v>
                </c:pt>
                <c:pt idx="1716">
                  <c:v>0.49380890447624354</c:v>
                </c:pt>
                <c:pt idx="1717">
                  <c:v>0.50812218928649</c:v>
                </c:pt>
                <c:pt idx="1718">
                  <c:v>0.49396384290172224</c:v>
                </c:pt>
                <c:pt idx="1719">
                  <c:v>0.50132193705295203</c:v>
                </c:pt>
                <c:pt idx="1720">
                  <c:v>0.48139400547696881</c:v>
                </c:pt>
                <c:pt idx="1721">
                  <c:v>0.49110175232575654</c:v>
                </c:pt>
                <c:pt idx="1722">
                  <c:v>0.48604757049798997</c:v>
                </c:pt>
                <c:pt idx="1723">
                  <c:v>0.48942072679378679</c:v>
                </c:pt>
                <c:pt idx="1724">
                  <c:v>0.48956449275920216</c:v>
                </c:pt>
                <c:pt idx="1725">
                  <c:v>0.4896859659432572</c:v>
                </c:pt>
                <c:pt idx="1726">
                  <c:v>0.45620411691614432</c:v>
                </c:pt>
                <c:pt idx="1727">
                  <c:v>0.45339141501259128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3488463836088285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RISKSTATS!$I$2:$I$2200</c:f>
              <c:numCache>
                <c:formatCode>0.00%</c:formatCode>
                <c:ptCount val="2199"/>
                <c:pt idx="0">
                  <c:v>4.4605904357004206E-3</c:v>
                </c:pt>
                <c:pt idx="1">
                  <c:v>4.550049537914067E-3</c:v>
                </c:pt>
                <c:pt idx="2">
                  <c:v>4.5678346023857036E-3</c:v>
                </c:pt>
                <c:pt idx="3">
                  <c:v>4.6797386522784762E-3</c:v>
                </c:pt>
                <c:pt idx="4">
                  <c:v>4.6978225646354538E-3</c:v>
                </c:pt>
                <c:pt idx="5">
                  <c:v>4.6684592465409767E-3</c:v>
                </c:pt>
                <c:pt idx="6">
                  <c:v>4.6785621368703638E-3</c:v>
                </c:pt>
                <c:pt idx="7">
                  <c:v>4.7260015681940539E-3</c:v>
                </c:pt>
                <c:pt idx="8">
                  <c:v>4.7515840584396469E-3</c:v>
                </c:pt>
                <c:pt idx="9">
                  <c:v>4.9242115005903751E-3</c:v>
                </c:pt>
                <c:pt idx="10">
                  <c:v>4.8421702735935938E-3</c:v>
                </c:pt>
                <c:pt idx="11">
                  <c:v>4.6850685592183814E-3</c:v>
                </c:pt>
                <c:pt idx="12">
                  <c:v>4.6885234178153535E-3</c:v>
                </c:pt>
                <c:pt idx="13">
                  <c:v>4.4958583368165462E-3</c:v>
                </c:pt>
                <c:pt idx="14">
                  <c:v>4.4867501850734829E-3</c:v>
                </c:pt>
                <c:pt idx="15">
                  <c:v>4.4417482063077059E-3</c:v>
                </c:pt>
                <c:pt idx="16">
                  <c:v>4.4915021627895827E-3</c:v>
                </c:pt>
                <c:pt idx="17">
                  <c:v>4.4740133467771007E-3</c:v>
                </c:pt>
                <c:pt idx="18">
                  <c:v>4.4667578190988226E-3</c:v>
                </c:pt>
                <c:pt idx="19">
                  <c:v>4.5158550443974389E-3</c:v>
                </c:pt>
                <c:pt idx="20">
                  <c:v>4.4995960701419372E-3</c:v>
                </c:pt>
                <c:pt idx="21">
                  <c:v>4.5058213605047798E-3</c:v>
                </c:pt>
                <c:pt idx="22">
                  <c:v>4.4297142662857985E-3</c:v>
                </c:pt>
                <c:pt idx="23">
                  <c:v>4.4322255909258704E-3</c:v>
                </c:pt>
                <c:pt idx="24">
                  <c:v>4.4311767965708529E-3</c:v>
                </c:pt>
                <c:pt idx="25">
                  <c:v>4.3056204210477249E-3</c:v>
                </c:pt>
                <c:pt idx="26">
                  <c:v>4.2610320955191183E-3</c:v>
                </c:pt>
                <c:pt idx="27">
                  <c:v>4.1220450433076244E-3</c:v>
                </c:pt>
                <c:pt idx="28">
                  <c:v>4.1374709742413749E-3</c:v>
                </c:pt>
                <c:pt idx="29">
                  <c:v>3.7616593668697387E-3</c:v>
                </c:pt>
                <c:pt idx="30">
                  <c:v>3.7309578187905653E-3</c:v>
                </c:pt>
                <c:pt idx="31">
                  <c:v>3.7309627276378506E-3</c:v>
                </c:pt>
                <c:pt idx="32">
                  <c:v>3.6377158664804492E-3</c:v>
                </c:pt>
                <c:pt idx="33">
                  <c:v>3.6318588993512436E-3</c:v>
                </c:pt>
                <c:pt idx="34">
                  <c:v>3.6320256803307025E-3</c:v>
                </c:pt>
                <c:pt idx="35">
                  <c:v>3.5763413150599194E-3</c:v>
                </c:pt>
                <c:pt idx="36">
                  <c:v>3.5487710588056635E-3</c:v>
                </c:pt>
                <c:pt idx="37">
                  <c:v>3.5108829930071807E-3</c:v>
                </c:pt>
                <c:pt idx="38">
                  <c:v>3.4653691883016089E-3</c:v>
                </c:pt>
                <c:pt idx="39">
                  <c:v>3.2544934409482395E-3</c:v>
                </c:pt>
                <c:pt idx="40">
                  <c:v>3.1994501124255129E-3</c:v>
                </c:pt>
                <c:pt idx="41">
                  <c:v>3.200076909925572E-3</c:v>
                </c:pt>
                <c:pt idx="42">
                  <c:v>3.1234635826940748E-3</c:v>
                </c:pt>
                <c:pt idx="43">
                  <c:v>3.1331272082489635E-3</c:v>
                </c:pt>
                <c:pt idx="44">
                  <c:v>3.1459014410102192E-3</c:v>
                </c:pt>
                <c:pt idx="45">
                  <c:v>3.1567081456910953E-3</c:v>
                </c:pt>
                <c:pt idx="46">
                  <c:v>3.1644543208389202E-3</c:v>
                </c:pt>
                <c:pt idx="47">
                  <c:v>3.1236833069735299E-3</c:v>
                </c:pt>
                <c:pt idx="48">
                  <c:v>3.1398120969281297E-3</c:v>
                </c:pt>
                <c:pt idx="49">
                  <c:v>3.1283272342477165E-3</c:v>
                </c:pt>
                <c:pt idx="50">
                  <c:v>3.0164635900546844E-3</c:v>
                </c:pt>
                <c:pt idx="51">
                  <c:v>3.0052756870835072E-3</c:v>
                </c:pt>
                <c:pt idx="52">
                  <c:v>2.9968683492055622E-3</c:v>
                </c:pt>
                <c:pt idx="53">
                  <c:v>2.9621345673734316E-3</c:v>
                </c:pt>
                <c:pt idx="54">
                  <c:v>2.9848346110243032E-3</c:v>
                </c:pt>
                <c:pt idx="55">
                  <c:v>2.9590550931836157E-3</c:v>
                </c:pt>
                <c:pt idx="56">
                  <c:v>2.6856632337862742E-3</c:v>
                </c:pt>
                <c:pt idx="57">
                  <c:v>2.6698215261073974E-3</c:v>
                </c:pt>
                <c:pt idx="58">
                  <c:v>2.5884731937643895E-3</c:v>
                </c:pt>
                <c:pt idx="59">
                  <c:v>2.531464826579941E-3</c:v>
                </c:pt>
                <c:pt idx="60">
                  <c:v>2.529742945382169E-3</c:v>
                </c:pt>
                <c:pt idx="61">
                  <c:v>2.363254361612548E-3</c:v>
                </c:pt>
                <c:pt idx="62">
                  <c:v>2.382566051068341E-3</c:v>
                </c:pt>
                <c:pt idx="63">
                  <c:v>2.3599453359199767E-3</c:v>
                </c:pt>
                <c:pt idx="64">
                  <c:v>2.3506307219886007E-3</c:v>
                </c:pt>
                <c:pt idx="65">
                  <c:v>2.288228015231071E-3</c:v>
                </c:pt>
                <c:pt idx="66">
                  <c:v>2.3125038456301419E-3</c:v>
                </c:pt>
                <c:pt idx="67">
                  <c:v>2.3072364188668074E-3</c:v>
                </c:pt>
                <c:pt idx="68">
                  <c:v>2.3104370325681815E-3</c:v>
                </c:pt>
                <c:pt idx="69">
                  <c:v>2.3052480512108964E-3</c:v>
                </c:pt>
                <c:pt idx="70">
                  <c:v>2.2808366995922158E-3</c:v>
                </c:pt>
                <c:pt idx="71">
                  <c:v>2.2372683373861335E-3</c:v>
                </c:pt>
                <c:pt idx="72">
                  <c:v>3.2616782746068391E-3</c:v>
                </c:pt>
                <c:pt idx="73">
                  <c:v>3.2499814148195067E-3</c:v>
                </c:pt>
                <c:pt idx="74">
                  <c:v>4.1106461748626946E-3</c:v>
                </c:pt>
                <c:pt idx="75">
                  <c:v>4.1363529615285489E-3</c:v>
                </c:pt>
                <c:pt idx="76">
                  <c:v>4.1205690708719499E-3</c:v>
                </c:pt>
                <c:pt idx="77">
                  <c:v>4.1231736153778103E-3</c:v>
                </c:pt>
                <c:pt idx="78">
                  <c:v>4.0904451915939428E-3</c:v>
                </c:pt>
                <c:pt idx="79">
                  <c:v>4.082721443868449E-3</c:v>
                </c:pt>
                <c:pt idx="80">
                  <c:v>4.1023680964098509E-3</c:v>
                </c:pt>
                <c:pt idx="81">
                  <c:v>4.1928646890779424E-3</c:v>
                </c:pt>
                <c:pt idx="82">
                  <c:v>4.1636478630166481E-3</c:v>
                </c:pt>
                <c:pt idx="83">
                  <c:v>4.3182483472809906E-3</c:v>
                </c:pt>
                <c:pt idx="84">
                  <c:v>4.3135185107071403E-3</c:v>
                </c:pt>
                <c:pt idx="85">
                  <c:v>4.3213631557549306E-3</c:v>
                </c:pt>
                <c:pt idx="86">
                  <c:v>4.3428820347252818E-3</c:v>
                </c:pt>
                <c:pt idx="87">
                  <c:v>4.3519185518460877E-3</c:v>
                </c:pt>
                <c:pt idx="88">
                  <c:v>4.4212558932799195E-3</c:v>
                </c:pt>
                <c:pt idx="89">
                  <c:v>4.422554081898066E-3</c:v>
                </c:pt>
                <c:pt idx="90">
                  <c:v>4.4212832871131343E-3</c:v>
                </c:pt>
                <c:pt idx="91">
                  <c:v>4.405628930174074E-3</c:v>
                </c:pt>
                <c:pt idx="92">
                  <c:v>4.415206522957375E-3</c:v>
                </c:pt>
                <c:pt idx="93">
                  <c:v>4.4071169708209974E-3</c:v>
                </c:pt>
                <c:pt idx="94">
                  <c:v>4.4036137486103801E-3</c:v>
                </c:pt>
                <c:pt idx="95">
                  <c:v>4.4044236063296759E-3</c:v>
                </c:pt>
                <c:pt idx="96">
                  <c:v>4.4183780758821458E-3</c:v>
                </c:pt>
                <c:pt idx="97">
                  <c:v>4.4224345148313826E-3</c:v>
                </c:pt>
                <c:pt idx="98">
                  <c:v>4.4288454964561312E-3</c:v>
                </c:pt>
                <c:pt idx="99">
                  <c:v>4.4367777881339993E-3</c:v>
                </c:pt>
                <c:pt idx="100">
                  <c:v>4.4289662927364205E-3</c:v>
                </c:pt>
                <c:pt idx="101">
                  <c:v>4.420872961075727E-3</c:v>
                </c:pt>
                <c:pt idx="102">
                  <c:v>4.4192039360451329E-3</c:v>
                </c:pt>
                <c:pt idx="103">
                  <c:v>4.454071260608857E-3</c:v>
                </c:pt>
                <c:pt idx="104">
                  <c:v>4.4551983938356078E-3</c:v>
                </c:pt>
                <c:pt idx="105">
                  <c:v>4.4565509325953864E-3</c:v>
                </c:pt>
                <c:pt idx="106">
                  <c:v>4.4529947429128389E-3</c:v>
                </c:pt>
                <c:pt idx="107">
                  <c:v>4.4365714208728264E-3</c:v>
                </c:pt>
                <c:pt idx="108">
                  <c:v>4.4266194425679273E-3</c:v>
                </c:pt>
                <c:pt idx="109">
                  <c:v>4.5042955428143362E-3</c:v>
                </c:pt>
                <c:pt idx="110">
                  <c:v>4.4967108738117288E-3</c:v>
                </c:pt>
                <c:pt idx="111">
                  <c:v>4.4889172848368939E-3</c:v>
                </c:pt>
                <c:pt idx="112">
                  <c:v>4.4745057847726073E-3</c:v>
                </c:pt>
                <c:pt idx="113">
                  <c:v>4.4914916902611202E-3</c:v>
                </c:pt>
                <c:pt idx="114">
                  <c:v>4.4907380271873463E-3</c:v>
                </c:pt>
                <c:pt idx="115">
                  <c:v>4.5543965181088697E-3</c:v>
                </c:pt>
                <c:pt idx="116">
                  <c:v>4.5617643763246306E-3</c:v>
                </c:pt>
                <c:pt idx="117">
                  <c:v>4.5527292980274492E-3</c:v>
                </c:pt>
                <c:pt idx="118">
                  <c:v>4.5261500566924793E-3</c:v>
                </c:pt>
                <c:pt idx="119">
                  <c:v>4.5516904001601435E-3</c:v>
                </c:pt>
                <c:pt idx="120">
                  <c:v>4.5539240198843771E-3</c:v>
                </c:pt>
                <c:pt idx="121">
                  <c:v>4.5552027937753115E-3</c:v>
                </c:pt>
                <c:pt idx="122">
                  <c:v>4.549109021372102E-3</c:v>
                </c:pt>
                <c:pt idx="123">
                  <c:v>4.5505991958893124E-3</c:v>
                </c:pt>
                <c:pt idx="124">
                  <c:v>4.5505534670685754E-3</c:v>
                </c:pt>
                <c:pt idx="125">
                  <c:v>4.5461316622012107E-3</c:v>
                </c:pt>
                <c:pt idx="126">
                  <c:v>4.5577303765501663E-3</c:v>
                </c:pt>
                <c:pt idx="127">
                  <c:v>4.5601198692657918E-3</c:v>
                </c:pt>
                <c:pt idx="128">
                  <c:v>4.5767100604763985E-3</c:v>
                </c:pt>
                <c:pt idx="129">
                  <c:v>4.5526882704636134E-3</c:v>
                </c:pt>
                <c:pt idx="130">
                  <c:v>4.5682374125249215E-3</c:v>
                </c:pt>
                <c:pt idx="131">
                  <c:v>4.5685430574081386E-3</c:v>
                </c:pt>
                <c:pt idx="132">
                  <c:v>4.6021572676870799E-3</c:v>
                </c:pt>
                <c:pt idx="133">
                  <c:v>4.600403804152501E-3</c:v>
                </c:pt>
                <c:pt idx="134">
                  <c:v>4.6297984762556921E-3</c:v>
                </c:pt>
                <c:pt idx="135">
                  <c:v>3.8628905425121358E-3</c:v>
                </c:pt>
                <c:pt idx="136">
                  <c:v>3.8665911188229939E-3</c:v>
                </c:pt>
                <c:pt idx="137">
                  <c:v>2.9766887322072327E-3</c:v>
                </c:pt>
                <c:pt idx="138">
                  <c:v>2.9332967375856082E-3</c:v>
                </c:pt>
                <c:pt idx="139">
                  <c:v>2.9393428653120991E-3</c:v>
                </c:pt>
                <c:pt idx="140">
                  <c:v>2.9454263052052969E-3</c:v>
                </c:pt>
                <c:pt idx="141">
                  <c:v>2.9863572978668491E-3</c:v>
                </c:pt>
                <c:pt idx="142">
                  <c:v>2.9118179550267518E-3</c:v>
                </c:pt>
                <c:pt idx="143">
                  <c:v>2.8965645532049232E-3</c:v>
                </c:pt>
                <c:pt idx="144">
                  <c:v>3.0410121210100961E-3</c:v>
                </c:pt>
                <c:pt idx="145">
                  <c:v>3.0414581892175873E-3</c:v>
                </c:pt>
                <c:pt idx="146">
                  <c:v>2.8258999405402041E-3</c:v>
                </c:pt>
                <c:pt idx="147">
                  <c:v>2.8307072249130374E-3</c:v>
                </c:pt>
                <c:pt idx="148">
                  <c:v>2.8060945823936627E-3</c:v>
                </c:pt>
                <c:pt idx="149">
                  <c:v>2.7463691531806125E-3</c:v>
                </c:pt>
                <c:pt idx="150">
                  <c:v>2.7365236484439594E-3</c:v>
                </c:pt>
                <c:pt idx="151">
                  <c:v>2.7773771416728498E-3</c:v>
                </c:pt>
                <c:pt idx="152">
                  <c:v>2.8286493631159569E-3</c:v>
                </c:pt>
                <c:pt idx="153">
                  <c:v>2.8455768975270183E-3</c:v>
                </c:pt>
                <c:pt idx="154">
                  <c:v>2.8818125068186505E-3</c:v>
                </c:pt>
                <c:pt idx="155">
                  <c:v>2.8605159593888332E-3</c:v>
                </c:pt>
                <c:pt idx="156">
                  <c:v>2.8466205742250809E-3</c:v>
                </c:pt>
                <c:pt idx="157">
                  <c:v>2.8454523585497559E-3</c:v>
                </c:pt>
                <c:pt idx="158">
                  <c:v>2.8647755831398745E-3</c:v>
                </c:pt>
                <c:pt idx="159">
                  <c:v>2.8584876286789182E-3</c:v>
                </c:pt>
                <c:pt idx="160">
                  <c:v>2.8535202084032261E-3</c:v>
                </c:pt>
                <c:pt idx="161">
                  <c:v>2.8376994819420448E-3</c:v>
                </c:pt>
                <c:pt idx="162">
                  <c:v>2.8360810715895891E-3</c:v>
                </c:pt>
                <c:pt idx="163">
                  <c:v>2.8713830527002547E-3</c:v>
                </c:pt>
                <c:pt idx="164">
                  <c:v>2.8797476872693523E-3</c:v>
                </c:pt>
                <c:pt idx="165">
                  <c:v>2.8872890584955239E-3</c:v>
                </c:pt>
                <c:pt idx="166">
                  <c:v>2.8372763744746493E-3</c:v>
                </c:pt>
                <c:pt idx="167">
                  <c:v>2.8757524905428495E-3</c:v>
                </c:pt>
                <c:pt idx="168">
                  <c:v>2.8825722870264741E-3</c:v>
                </c:pt>
                <c:pt idx="169">
                  <c:v>2.9299826469723934E-3</c:v>
                </c:pt>
                <c:pt idx="170">
                  <c:v>2.9228038078770099E-3</c:v>
                </c:pt>
                <c:pt idx="171">
                  <c:v>2.922153516729619E-3</c:v>
                </c:pt>
                <c:pt idx="172">
                  <c:v>2.7845898902262699E-3</c:v>
                </c:pt>
                <c:pt idx="173">
                  <c:v>2.7846861674214441E-3</c:v>
                </c:pt>
                <c:pt idx="174">
                  <c:v>2.776236840579279E-3</c:v>
                </c:pt>
                <c:pt idx="175">
                  <c:v>2.775598611862478E-3</c:v>
                </c:pt>
                <c:pt idx="176">
                  <c:v>2.7404131356995294E-3</c:v>
                </c:pt>
                <c:pt idx="177">
                  <c:v>2.7406241824338411E-3</c:v>
                </c:pt>
                <c:pt idx="178">
                  <c:v>2.6299826880046609E-3</c:v>
                </c:pt>
                <c:pt idx="179">
                  <c:v>2.6051390365022286E-3</c:v>
                </c:pt>
                <c:pt idx="180">
                  <c:v>2.6373108159298236E-3</c:v>
                </c:pt>
                <c:pt idx="181">
                  <c:v>2.6393947014659537E-3</c:v>
                </c:pt>
                <c:pt idx="182">
                  <c:v>2.5955870960618884E-3</c:v>
                </c:pt>
                <c:pt idx="183">
                  <c:v>2.5892445409406123E-3</c:v>
                </c:pt>
                <c:pt idx="184">
                  <c:v>2.5870159290745116E-3</c:v>
                </c:pt>
                <c:pt idx="185">
                  <c:v>2.5765016148783315E-3</c:v>
                </c:pt>
                <c:pt idx="186">
                  <c:v>2.5976550253175206E-3</c:v>
                </c:pt>
                <c:pt idx="187">
                  <c:v>2.6134644938011985E-3</c:v>
                </c:pt>
                <c:pt idx="188">
                  <c:v>2.6045782042274975E-3</c:v>
                </c:pt>
                <c:pt idx="189">
                  <c:v>2.5961401172664589E-3</c:v>
                </c:pt>
                <c:pt idx="191">
                  <c:v>2.5792096622298754E-3</c:v>
                </c:pt>
                <c:pt idx="192">
                  <c:v>2.5526887873973587E-3</c:v>
                </c:pt>
                <c:pt idx="193">
                  <c:v>2.5504379511687952E-3</c:v>
                </c:pt>
                <c:pt idx="194">
                  <c:v>2.5113924033475857E-3</c:v>
                </c:pt>
                <c:pt idx="195">
                  <c:v>2.5134024045438503E-3</c:v>
                </c:pt>
                <c:pt idx="196">
                  <c:v>2.435039349579976E-3</c:v>
                </c:pt>
                <c:pt idx="197">
                  <c:v>2.4514031755000624E-3</c:v>
                </c:pt>
                <c:pt idx="198">
                  <c:v>2.4095968416476825E-3</c:v>
                </c:pt>
                <c:pt idx="199">
                  <c:v>2.4273423526051919E-3</c:v>
                </c:pt>
                <c:pt idx="200">
                  <c:v>2.4193968839979181E-3</c:v>
                </c:pt>
                <c:pt idx="201">
                  <c:v>2.411276999354514E-3</c:v>
                </c:pt>
                <c:pt idx="202">
                  <c:v>2.4067467226876662E-3</c:v>
                </c:pt>
                <c:pt idx="203">
                  <c:v>2.4047626024812671E-3</c:v>
                </c:pt>
                <c:pt idx="204">
                  <c:v>2.3673022650766659E-3</c:v>
                </c:pt>
                <c:pt idx="205">
                  <c:v>2.3442561354276676E-3</c:v>
                </c:pt>
                <c:pt idx="206">
                  <c:v>2.3439260933616618E-3</c:v>
                </c:pt>
                <c:pt idx="207">
                  <c:v>2.342690817368267E-3</c:v>
                </c:pt>
                <c:pt idx="208">
                  <c:v>2.0432394844270558E-3</c:v>
                </c:pt>
                <c:pt idx="209">
                  <c:v>2.0720884763670644E-3</c:v>
                </c:pt>
                <c:pt idx="210">
                  <c:v>2.09043580576539E-3</c:v>
                </c:pt>
                <c:pt idx="211">
                  <c:v>2.0890654382722034E-3</c:v>
                </c:pt>
                <c:pt idx="212">
                  <c:v>2.1068203459720133E-3</c:v>
                </c:pt>
                <c:pt idx="213">
                  <c:v>2.1509348027051608E-3</c:v>
                </c:pt>
                <c:pt idx="214">
                  <c:v>2.144260926198409E-3</c:v>
                </c:pt>
                <c:pt idx="215">
                  <c:v>2.0543375203636457E-3</c:v>
                </c:pt>
                <c:pt idx="216">
                  <c:v>2.2144592998583237E-3</c:v>
                </c:pt>
                <c:pt idx="217">
                  <c:v>2.3416407095346974E-3</c:v>
                </c:pt>
                <c:pt idx="218">
                  <c:v>2.2967932805988277E-3</c:v>
                </c:pt>
                <c:pt idx="219">
                  <c:v>2.2970868109550022E-3</c:v>
                </c:pt>
                <c:pt idx="220">
                  <c:v>2.297784226819817E-3</c:v>
                </c:pt>
                <c:pt idx="221">
                  <c:v>2.3161068947689417E-3</c:v>
                </c:pt>
                <c:pt idx="222">
                  <c:v>2.3454578325683107E-3</c:v>
                </c:pt>
                <c:pt idx="223">
                  <c:v>2.5177857007602322E-3</c:v>
                </c:pt>
                <c:pt idx="224">
                  <c:v>2.5289566432460933E-3</c:v>
                </c:pt>
                <c:pt idx="225">
                  <c:v>2.5708621007160476E-3</c:v>
                </c:pt>
                <c:pt idx="226">
                  <c:v>2.5748810309580016E-3</c:v>
                </c:pt>
                <c:pt idx="227">
                  <c:v>2.576915643368584E-3</c:v>
                </c:pt>
                <c:pt idx="228">
                  <c:v>2.5992832485321159E-3</c:v>
                </c:pt>
                <c:pt idx="229">
                  <c:v>2.6108126374343142E-3</c:v>
                </c:pt>
                <c:pt idx="230">
                  <c:v>2.6118644609520185E-3</c:v>
                </c:pt>
                <c:pt idx="231">
                  <c:v>2.6349697983700251E-3</c:v>
                </c:pt>
                <c:pt idx="232">
                  <c:v>2.6273756619371431E-3</c:v>
                </c:pt>
                <c:pt idx="233">
                  <c:v>2.7183093736105153E-3</c:v>
                </c:pt>
                <c:pt idx="234">
                  <c:v>2.708862744219834E-3</c:v>
                </c:pt>
                <c:pt idx="235">
                  <c:v>2.703571694966816E-3</c:v>
                </c:pt>
                <c:pt idx="236">
                  <c:v>2.735436390496471E-3</c:v>
                </c:pt>
                <c:pt idx="237">
                  <c:v>2.740240233427357E-3</c:v>
                </c:pt>
                <c:pt idx="238">
                  <c:v>2.7157157487887281E-3</c:v>
                </c:pt>
                <c:pt idx="239">
                  <c:v>2.7293994521713572E-3</c:v>
                </c:pt>
                <c:pt idx="240">
                  <c:v>2.7294925846173376E-3</c:v>
                </c:pt>
                <c:pt idx="241">
                  <c:v>2.7557387432716467E-3</c:v>
                </c:pt>
                <c:pt idx="242">
                  <c:v>2.7538781571924721E-3</c:v>
                </c:pt>
                <c:pt idx="243">
                  <c:v>2.7712844200398867E-3</c:v>
                </c:pt>
                <c:pt idx="244">
                  <c:v>2.7559607116748167E-3</c:v>
                </c:pt>
                <c:pt idx="245">
                  <c:v>2.7571304576255893E-3</c:v>
                </c:pt>
                <c:pt idx="246">
                  <c:v>2.7677335250156803E-3</c:v>
                </c:pt>
                <c:pt idx="247">
                  <c:v>2.7710688905050866E-3</c:v>
                </c:pt>
                <c:pt idx="248">
                  <c:v>2.7695088154073779E-3</c:v>
                </c:pt>
                <c:pt idx="249">
                  <c:v>2.7669391211675243E-3</c:v>
                </c:pt>
                <c:pt idx="250">
                  <c:v>2.7319400829647826E-3</c:v>
                </c:pt>
                <c:pt idx="251">
                  <c:v>2.7654222909588768E-3</c:v>
                </c:pt>
                <c:pt idx="252">
                  <c:v>2.8089303991046749E-3</c:v>
                </c:pt>
                <c:pt idx="253">
                  <c:v>2.8262397421362495E-3</c:v>
                </c:pt>
                <c:pt idx="254">
                  <c:v>2.8308685949264708E-3</c:v>
                </c:pt>
                <c:pt idx="255">
                  <c:v>2.8452453789067863E-3</c:v>
                </c:pt>
                <c:pt idx="256">
                  <c:v>2.8868156373858178E-3</c:v>
                </c:pt>
                <c:pt idx="257">
                  <c:v>2.8863460044316626E-3</c:v>
                </c:pt>
                <c:pt idx="258">
                  <c:v>2.8672138703890828E-3</c:v>
                </c:pt>
                <c:pt idx="259">
                  <c:v>2.8701077172930277E-3</c:v>
                </c:pt>
                <c:pt idx="260">
                  <c:v>2.8977962337980324E-3</c:v>
                </c:pt>
                <c:pt idx="261">
                  <c:v>2.8708028737695684E-3</c:v>
                </c:pt>
                <c:pt idx="262">
                  <c:v>2.8787768169448204E-3</c:v>
                </c:pt>
                <c:pt idx="263">
                  <c:v>2.8764294175529096E-3</c:v>
                </c:pt>
                <c:pt idx="264">
                  <c:v>2.8868749887432975E-3</c:v>
                </c:pt>
                <c:pt idx="265">
                  <c:v>2.8565695608459129E-3</c:v>
                </c:pt>
                <c:pt idx="266">
                  <c:v>2.8683213468623276E-3</c:v>
                </c:pt>
                <c:pt idx="267">
                  <c:v>2.8673631356266318E-3</c:v>
                </c:pt>
                <c:pt idx="268">
                  <c:v>2.8583448648670092E-3</c:v>
                </c:pt>
                <c:pt idx="269">
                  <c:v>2.8695995482394439E-3</c:v>
                </c:pt>
                <c:pt idx="270">
                  <c:v>2.859449559434007E-3</c:v>
                </c:pt>
                <c:pt idx="271">
                  <c:v>2.8524850453292036E-3</c:v>
                </c:pt>
                <c:pt idx="272">
                  <c:v>2.8536730840763185E-3</c:v>
                </c:pt>
                <c:pt idx="273">
                  <c:v>2.8566351324205053E-3</c:v>
                </c:pt>
                <c:pt idx="274">
                  <c:v>2.8594809705010803E-3</c:v>
                </c:pt>
                <c:pt idx="275">
                  <c:v>2.8229598299072344E-3</c:v>
                </c:pt>
                <c:pt idx="276">
                  <c:v>2.9000117702105716E-3</c:v>
                </c:pt>
                <c:pt idx="277">
                  <c:v>2.9055736313296694E-3</c:v>
                </c:pt>
                <c:pt idx="278">
                  <c:v>2.8732512609495856E-3</c:v>
                </c:pt>
                <c:pt idx="279">
                  <c:v>2.7641406579191159E-3</c:v>
                </c:pt>
                <c:pt idx="280">
                  <c:v>2.6532430430180622E-3</c:v>
                </c:pt>
                <c:pt idx="281">
                  <c:v>2.6466197252921378E-3</c:v>
                </c:pt>
                <c:pt idx="282">
                  <c:v>2.6489640131581761E-3</c:v>
                </c:pt>
                <c:pt idx="283">
                  <c:v>2.6453366005722316E-3</c:v>
                </c:pt>
                <c:pt idx="284">
                  <c:v>2.6225027696637278E-3</c:v>
                </c:pt>
                <c:pt idx="285">
                  <c:v>2.5608346215296126E-3</c:v>
                </c:pt>
                <c:pt idx="286">
                  <c:v>2.4119497531397975E-3</c:v>
                </c:pt>
                <c:pt idx="287">
                  <c:v>2.407663536426536E-3</c:v>
                </c:pt>
                <c:pt idx="288">
                  <c:v>2.3665775138987421E-3</c:v>
                </c:pt>
                <c:pt idx="289">
                  <c:v>2.3750885097946406E-3</c:v>
                </c:pt>
                <c:pt idx="290">
                  <c:v>2.3674917532900339E-3</c:v>
                </c:pt>
                <c:pt idx="291">
                  <c:v>2.3153760099077275E-3</c:v>
                </c:pt>
                <c:pt idx="292">
                  <c:v>2.2651580615633106E-3</c:v>
                </c:pt>
                <c:pt idx="293">
                  <c:v>2.2552432583036611E-3</c:v>
                </c:pt>
                <c:pt idx="294">
                  <c:v>2.1836630099514721E-3</c:v>
                </c:pt>
                <c:pt idx="295">
                  <c:v>2.2259864070908208E-3</c:v>
                </c:pt>
                <c:pt idx="296">
                  <c:v>2.0819111963525246E-3</c:v>
                </c:pt>
                <c:pt idx="297">
                  <c:v>2.1315512829725063E-3</c:v>
                </c:pt>
                <c:pt idx="298">
                  <c:v>2.1480625454856567E-3</c:v>
                </c:pt>
                <c:pt idx="299">
                  <c:v>2.0940553363264949E-3</c:v>
                </c:pt>
                <c:pt idx="300">
                  <c:v>2.1027952038213189E-3</c:v>
                </c:pt>
                <c:pt idx="301">
                  <c:v>2.1501736089094021E-3</c:v>
                </c:pt>
                <c:pt idx="302">
                  <c:v>2.134216587540789E-3</c:v>
                </c:pt>
                <c:pt idx="303">
                  <c:v>2.1556264114743302E-3</c:v>
                </c:pt>
                <c:pt idx="304">
                  <c:v>2.1595325197779629E-3</c:v>
                </c:pt>
                <c:pt idx="305">
                  <c:v>2.1584461585122264E-3</c:v>
                </c:pt>
                <c:pt idx="306">
                  <c:v>2.1451600582116778E-3</c:v>
                </c:pt>
                <c:pt idx="307">
                  <c:v>2.1215962433644145E-3</c:v>
                </c:pt>
                <c:pt idx="308">
                  <c:v>2.1221560779374712E-3</c:v>
                </c:pt>
                <c:pt idx="309">
                  <c:v>2.1150191306400852E-3</c:v>
                </c:pt>
                <c:pt idx="310">
                  <c:v>2.115753060647642E-3</c:v>
                </c:pt>
                <c:pt idx="311">
                  <c:v>2.1150024758439692E-3</c:v>
                </c:pt>
                <c:pt idx="312">
                  <c:v>2.1202639003239767E-3</c:v>
                </c:pt>
                <c:pt idx="313">
                  <c:v>2.1196896534149928E-3</c:v>
                </c:pt>
                <c:pt idx="314">
                  <c:v>2.0871646931159308E-3</c:v>
                </c:pt>
                <c:pt idx="315">
                  <c:v>2.0111573899535837E-3</c:v>
                </c:pt>
                <c:pt idx="316">
                  <c:v>1.9448376805594782E-3</c:v>
                </c:pt>
                <c:pt idx="317">
                  <c:v>1.940567279386368E-3</c:v>
                </c:pt>
                <c:pt idx="318">
                  <c:v>1.9654012677924955E-3</c:v>
                </c:pt>
                <c:pt idx="319">
                  <c:v>1.7897489572277381E-3</c:v>
                </c:pt>
                <c:pt idx="320">
                  <c:v>1.80885868848197E-3</c:v>
                </c:pt>
                <c:pt idx="321">
                  <c:v>1.8144097089101828E-3</c:v>
                </c:pt>
                <c:pt idx="322">
                  <c:v>1.8222502995737678E-3</c:v>
                </c:pt>
                <c:pt idx="323">
                  <c:v>1.8040165921955867E-3</c:v>
                </c:pt>
                <c:pt idx="324">
                  <c:v>1.889783009511366E-3</c:v>
                </c:pt>
                <c:pt idx="325">
                  <c:v>1.8702089953406269E-3</c:v>
                </c:pt>
                <c:pt idx="326">
                  <c:v>1.8706145158823579E-3</c:v>
                </c:pt>
                <c:pt idx="327">
                  <c:v>1.8389099674952611E-3</c:v>
                </c:pt>
                <c:pt idx="328">
                  <c:v>1.808066871483718E-3</c:v>
                </c:pt>
                <c:pt idx="329">
                  <c:v>1.7879167312316543E-3</c:v>
                </c:pt>
                <c:pt idx="330">
                  <c:v>1.757735515617665E-3</c:v>
                </c:pt>
                <c:pt idx="331">
                  <c:v>1.7576718390279126E-3</c:v>
                </c:pt>
                <c:pt idx="332">
                  <c:v>1.7605120453212965E-3</c:v>
                </c:pt>
                <c:pt idx="333">
                  <c:v>1.7617899374653434E-3</c:v>
                </c:pt>
                <c:pt idx="334">
                  <c:v>1.7589703484177817E-3</c:v>
                </c:pt>
                <c:pt idx="335">
                  <c:v>1.7783238066439431E-3</c:v>
                </c:pt>
                <c:pt idx="336">
                  <c:v>1.7755934170448939E-3</c:v>
                </c:pt>
                <c:pt idx="337">
                  <c:v>1.6942220525544439E-3</c:v>
                </c:pt>
                <c:pt idx="338">
                  <c:v>1.6883462136127753E-3</c:v>
                </c:pt>
                <c:pt idx="339">
                  <c:v>1.5749374748308712E-3</c:v>
                </c:pt>
                <c:pt idx="340">
                  <c:v>1.5995464909533375E-3</c:v>
                </c:pt>
                <c:pt idx="341">
                  <c:v>1.6024989358886584E-3</c:v>
                </c:pt>
                <c:pt idx="342">
                  <c:v>1.6320444695218064E-3</c:v>
                </c:pt>
                <c:pt idx="343">
                  <c:v>1.6159320918158447E-3</c:v>
                </c:pt>
                <c:pt idx="344">
                  <c:v>1.5994527833002245E-3</c:v>
                </c:pt>
                <c:pt idx="345">
                  <c:v>1.6156049838641755E-3</c:v>
                </c:pt>
                <c:pt idx="346">
                  <c:v>1.6135178430989187E-3</c:v>
                </c:pt>
                <c:pt idx="347">
                  <c:v>1.609035543886793E-3</c:v>
                </c:pt>
                <c:pt idx="348">
                  <c:v>1.625153284188507E-3</c:v>
                </c:pt>
                <c:pt idx="349">
                  <c:v>1.6234123957804092E-3</c:v>
                </c:pt>
                <c:pt idx="350">
                  <c:v>1.6091227382125099E-3</c:v>
                </c:pt>
                <c:pt idx="351">
                  <c:v>1.6581679937931648E-3</c:v>
                </c:pt>
                <c:pt idx="352">
                  <c:v>1.629119678148738E-3</c:v>
                </c:pt>
                <c:pt idx="353">
                  <c:v>1.655153390175182E-3</c:v>
                </c:pt>
                <c:pt idx="354">
                  <c:v>1.6548762759839289E-3</c:v>
                </c:pt>
                <c:pt idx="355">
                  <c:v>1.6679212384122523E-3</c:v>
                </c:pt>
                <c:pt idx="356">
                  <c:v>1.6657540704658662E-3</c:v>
                </c:pt>
                <c:pt idx="357">
                  <c:v>1.6595130639004781E-3</c:v>
                </c:pt>
                <c:pt idx="358">
                  <c:v>1.5750934776742149E-3</c:v>
                </c:pt>
                <c:pt idx="359">
                  <c:v>1.5765097385794383E-3</c:v>
                </c:pt>
                <c:pt idx="360">
                  <c:v>1.5540376566204799E-3</c:v>
                </c:pt>
                <c:pt idx="361">
                  <c:v>1.5968474721845208E-3</c:v>
                </c:pt>
                <c:pt idx="362">
                  <c:v>1.5942783832272127E-3</c:v>
                </c:pt>
                <c:pt idx="363">
                  <c:v>1.588805632739983E-3</c:v>
                </c:pt>
                <c:pt idx="364">
                  <c:v>1.5678706992653616E-3</c:v>
                </c:pt>
                <c:pt idx="365">
                  <c:v>1.6121033210632788E-3</c:v>
                </c:pt>
                <c:pt idx="366">
                  <c:v>1.6245066210392848E-3</c:v>
                </c:pt>
                <c:pt idx="367">
                  <c:v>1.653038339074097E-3</c:v>
                </c:pt>
                <c:pt idx="368">
                  <c:v>1.6498524623167277E-3</c:v>
                </c:pt>
                <c:pt idx="369">
                  <c:v>1.6647371091192645E-3</c:v>
                </c:pt>
                <c:pt idx="370">
                  <c:v>1.6756485446256689E-3</c:v>
                </c:pt>
                <c:pt idx="371">
                  <c:v>1.6533956203194631E-3</c:v>
                </c:pt>
                <c:pt idx="372">
                  <c:v>1.6545029765513645E-3</c:v>
                </c:pt>
                <c:pt idx="373">
                  <c:v>1.6993855027669503E-3</c:v>
                </c:pt>
                <c:pt idx="374">
                  <c:v>1.694340935472053E-3</c:v>
                </c:pt>
                <c:pt idx="375">
                  <c:v>1.689979803866444E-3</c:v>
                </c:pt>
                <c:pt idx="376">
                  <c:v>1.6977676778086831E-3</c:v>
                </c:pt>
                <c:pt idx="377">
                  <c:v>1.7076292241231048E-3</c:v>
                </c:pt>
                <c:pt idx="378">
                  <c:v>1.7074893947198961E-3</c:v>
                </c:pt>
                <c:pt idx="379">
                  <c:v>1.708152987666681E-3</c:v>
                </c:pt>
                <c:pt idx="380">
                  <c:v>1.710481989085204E-3</c:v>
                </c:pt>
                <c:pt idx="381">
                  <c:v>1.6591106344199466E-3</c:v>
                </c:pt>
                <c:pt idx="382">
                  <c:v>1.6609553274830238E-3</c:v>
                </c:pt>
                <c:pt idx="383">
                  <c:v>1.6326812345447295E-3</c:v>
                </c:pt>
                <c:pt idx="384">
                  <c:v>1.6246088737206172E-3</c:v>
                </c:pt>
                <c:pt idx="385">
                  <c:v>1.6018244236501538E-3</c:v>
                </c:pt>
                <c:pt idx="386">
                  <c:v>1.6015852122882336E-3</c:v>
                </c:pt>
                <c:pt idx="387">
                  <c:v>1.529263682711239E-3</c:v>
                </c:pt>
                <c:pt idx="388">
                  <c:v>1.5377332692125471E-3</c:v>
                </c:pt>
                <c:pt idx="389">
                  <c:v>1.5684260817040744E-3</c:v>
                </c:pt>
                <c:pt idx="390">
                  <c:v>1.554660796783471E-3</c:v>
                </c:pt>
                <c:pt idx="391">
                  <c:v>1.5422022585806379E-3</c:v>
                </c:pt>
                <c:pt idx="392">
                  <c:v>1.9511162691393114E-3</c:v>
                </c:pt>
                <c:pt idx="393">
                  <c:v>1.9558340516859039E-3</c:v>
                </c:pt>
                <c:pt idx="394">
                  <c:v>1.960518906386413E-3</c:v>
                </c:pt>
                <c:pt idx="395">
                  <c:v>1.9790571771424906E-3</c:v>
                </c:pt>
                <c:pt idx="396">
                  <c:v>1.9786773187607412E-3</c:v>
                </c:pt>
                <c:pt idx="397">
                  <c:v>1.988400489199218E-3</c:v>
                </c:pt>
                <c:pt idx="398">
                  <c:v>1.9647247598725786E-3</c:v>
                </c:pt>
                <c:pt idx="399">
                  <c:v>1.9705280942845568E-3</c:v>
                </c:pt>
                <c:pt idx="400">
                  <c:v>1.9702997941292988E-3</c:v>
                </c:pt>
                <c:pt idx="401">
                  <c:v>1.9690664074737737E-3</c:v>
                </c:pt>
                <c:pt idx="402">
                  <c:v>1.987273337086324E-3</c:v>
                </c:pt>
                <c:pt idx="403">
                  <c:v>1.9435098873021553E-3</c:v>
                </c:pt>
                <c:pt idx="404">
                  <c:v>1.9429743091799523E-3</c:v>
                </c:pt>
                <c:pt idx="405">
                  <c:v>1.9290632780653895E-3</c:v>
                </c:pt>
                <c:pt idx="406">
                  <c:v>1.9292271651873323E-3</c:v>
                </c:pt>
                <c:pt idx="407">
                  <c:v>1.9322079391146426E-3</c:v>
                </c:pt>
                <c:pt idx="408">
                  <c:v>1.9247826864699274E-3</c:v>
                </c:pt>
                <c:pt idx="409">
                  <c:v>1.9280900344089066E-3</c:v>
                </c:pt>
                <c:pt idx="410">
                  <c:v>1.9300051520358046E-3</c:v>
                </c:pt>
                <c:pt idx="411">
                  <c:v>1.9191070956362901E-3</c:v>
                </c:pt>
                <c:pt idx="412">
                  <c:v>1.9232831343825555E-3</c:v>
                </c:pt>
                <c:pt idx="413">
                  <c:v>1.9731921822088131E-3</c:v>
                </c:pt>
                <c:pt idx="414">
                  <c:v>1.8788787777095832E-3</c:v>
                </c:pt>
                <c:pt idx="415">
                  <c:v>1.8952031554946888E-3</c:v>
                </c:pt>
                <c:pt idx="416">
                  <c:v>1.8787651066078889E-3</c:v>
                </c:pt>
                <c:pt idx="417">
                  <c:v>1.924658912908505E-3</c:v>
                </c:pt>
                <c:pt idx="418">
                  <c:v>1.9469360041467743E-3</c:v>
                </c:pt>
                <c:pt idx="419">
                  <c:v>1.9746259666939513E-3</c:v>
                </c:pt>
                <c:pt idx="420">
                  <c:v>1.9917779712502162E-3</c:v>
                </c:pt>
                <c:pt idx="421">
                  <c:v>1.9874778725135819E-3</c:v>
                </c:pt>
                <c:pt idx="422">
                  <c:v>1.9342682802161151E-3</c:v>
                </c:pt>
                <c:pt idx="423">
                  <c:v>1.952885994065838E-3</c:v>
                </c:pt>
                <c:pt idx="424">
                  <c:v>1.9425809214091161E-3</c:v>
                </c:pt>
                <c:pt idx="425">
                  <c:v>1.9425153131618752E-3</c:v>
                </c:pt>
                <c:pt idx="426">
                  <c:v>1.9421745280670403E-3</c:v>
                </c:pt>
                <c:pt idx="427">
                  <c:v>1.9329500826299757E-3</c:v>
                </c:pt>
                <c:pt idx="428">
                  <c:v>1.9181435596709274E-3</c:v>
                </c:pt>
                <c:pt idx="429">
                  <c:v>1.9137625280653829E-3</c:v>
                </c:pt>
                <c:pt idx="430">
                  <c:v>1.9385866019024716E-3</c:v>
                </c:pt>
                <c:pt idx="431">
                  <c:v>2.0816994098873326E-3</c:v>
                </c:pt>
                <c:pt idx="432">
                  <c:v>2.1570181623083821E-3</c:v>
                </c:pt>
                <c:pt idx="433">
                  <c:v>2.1652210760907623E-3</c:v>
                </c:pt>
                <c:pt idx="434">
                  <c:v>2.169292723896665E-3</c:v>
                </c:pt>
                <c:pt idx="435">
                  <c:v>2.1658447569307894E-3</c:v>
                </c:pt>
                <c:pt idx="436">
                  <c:v>2.1388723310489344E-3</c:v>
                </c:pt>
                <c:pt idx="437">
                  <c:v>2.148001690300781E-3</c:v>
                </c:pt>
                <c:pt idx="438">
                  <c:v>2.1601192169407178E-3</c:v>
                </c:pt>
                <c:pt idx="439">
                  <c:v>2.1578227244789965E-3</c:v>
                </c:pt>
                <c:pt idx="440">
                  <c:v>2.1397856691592501E-3</c:v>
                </c:pt>
                <c:pt idx="441">
                  <c:v>2.1479795038662898E-3</c:v>
                </c:pt>
                <c:pt idx="442">
                  <c:v>2.1613874498469243E-3</c:v>
                </c:pt>
                <c:pt idx="443">
                  <c:v>2.1637922561618633E-3</c:v>
                </c:pt>
                <c:pt idx="444">
                  <c:v>2.1588572110855095E-3</c:v>
                </c:pt>
                <c:pt idx="445">
                  <c:v>2.1439712020469882E-3</c:v>
                </c:pt>
                <c:pt idx="446">
                  <c:v>2.1617068765830512E-3</c:v>
                </c:pt>
                <c:pt idx="447">
                  <c:v>2.1668747298382945E-3</c:v>
                </c:pt>
                <c:pt idx="448">
                  <c:v>2.1779678907964378E-3</c:v>
                </c:pt>
                <c:pt idx="449">
                  <c:v>2.1874258797085493E-3</c:v>
                </c:pt>
                <c:pt idx="450">
                  <c:v>2.1962886084943992E-3</c:v>
                </c:pt>
                <c:pt idx="451">
                  <c:v>2.2007605991355285E-3</c:v>
                </c:pt>
                <c:pt idx="452">
                  <c:v>2.1809154205555252E-3</c:v>
                </c:pt>
                <c:pt idx="453">
                  <c:v>2.1806633553699915E-3</c:v>
                </c:pt>
                <c:pt idx="454">
                  <c:v>2.1850910258939473E-3</c:v>
                </c:pt>
                <c:pt idx="455">
                  <c:v>1.8318696797751462E-3</c:v>
                </c:pt>
                <c:pt idx="456">
                  <c:v>1.8625867248496164E-3</c:v>
                </c:pt>
                <c:pt idx="457">
                  <c:v>1.8565957641548611E-3</c:v>
                </c:pt>
                <c:pt idx="458">
                  <c:v>1.8237342628815414E-3</c:v>
                </c:pt>
                <c:pt idx="459">
                  <c:v>1.8243259120467421E-3</c:v>
                </c:pt>
                <c:pt idx="460">
                  <c:v>1.8060686482665896E-3</c:v>
                </c:pt>
                <c:pt idx="461">
                  <c:v>1.8015714042683647E-3</c:v>
                </c:pt>
                <c:pt idx="462">
                  <c:v>1.7980568911513881E-3</c:v>
                </c:pt>
                <c:pt idx="463">
                  <c:v>1.8087362550147288E-3</c:v>
                </c:pt>
                <c:pt idx="464">
                  <c:v>1.8800171851247594E-3</c:v>
                </c:pt>
                <c:pt idx="465">
                  <c:v>1.872324091538779E-3</c:v>
                </c:pt>
                <c:pt idx="466">
                  <c:v>2.0880195949868193E-3</c:v>
                </c:pt>
                <c:pt idx="467">
                  <c:v>2.1463505528115713E-3</c:v>
                </c:pt>
                <c:pt idx="468">
                  <c:v>2.1349850397916611E-3</c:v>
                </c:pt>
                <c:pt idx="469">
                  <c:v>2.135881297564572E-3</c:v>
                </c:pt>
                <c:pt idx="470">
                  <c:v>2.1749725595142993E-3</c:v>
                </c:pt>
                <c:pt idx="471">
                  <c:v>2.1745393379649755E-3</c:v>
                </c:pt>
                <c:pt idx="472">
                  <c:v>2.1611253295255061E-3</c:v>
                </c:pt>
                <c:pt idx="473">
                  <c:v>2.2105589257008246E-3</c:v>
                </c:pt>
                <c:pt idx="474">
                  <c:v>2.2133808169259748E-3</c:v>
                </c:pt>
                <c:pt idx="475">
                  <c:v>2.1934234366248894E-3</c:v>
                </c:pt>
                <c:pt idx="476">
                  <c:v>2.1339630698674872E-3</c:v>
                </c:pt>
                <c:pt idx="477">
                  <c:v>2.1228250012001199E-3</c:v>
                </c:pt>
                <c:pt idx="478">
                  <c:v>2.1041234585894328E-3</c:v>
                </c:pt>
                <c:pt idx="479">
                  <c:v>2.06570356888713E-3</c:v>
                </c:pt>
                <c:pt idx="480">
                  <c:v>2.037027833993699E-3</c:v>
                </c:pt>
                <c:pt idx="481">
                  <c:v>1.9574376842295253E-3</c:v>
                </c:pt>
                <c:pt idx="482">
                  <c:v>1.9521067445135288E-3</c:v>
                </c:pt>
                <c:pt idx="483">
                  <c:v>1.9455663438781026E-3</c:v>
                </c:pt>
                <c:pt idx="484">
                  <c:v>1.9529714114787521E-3</c:v>
                </c:pt>
                <c:pt idx="485">
                  <c:v>1.9360952741511916E-3</c:v>
                </c:pt>
                <c:pt idx="486">
                  <c:v>1.9384142276195569E-3</c:v>
                </c:pt>
                <c:pt idx="487">
                  <c:v>1.8883820061693288E-3</c:v>
                </c:pt>
                <c:pt idx="488">
                  <c:v>1.8874030938096293E-3</c:v>
                </c:pt>
                <c:pt idx="489">
                  <c:v>1.8959646948315399E-3</c:v>
                </c:pt>
                <c:pt idx="490">
                  <c:v>1.8359558437752012E-3</c:v>
                </c:pt>
                <c:pt idx="491">
                  <c:v>1.8375395027656191E-3</c:v>
                </c:pt>
                <c:pt idx="492">
                  <c:v>1.8365382226420506E-3</c:v>
                </c:pt>
                <c:pt idx="493">
                  <c:v>1.8342393652446907E-3</c:v>
                </c:pt>
                <c:pt idx="494">
                  <c:v>1.8167390519983741E-3</c:v>
                </c:pt>
                <c:pt idx="495">
                  <c:v>1.8024870462802652E-3</c:v>
                </c:pt>
                <c:pt idx="496">
                  <c:v>1.7834416804293235E-3</c:v>
                </c:pt>
                <c:pt idx="497">
                  <c:v>1.7790324347678561E-3</c:v>
                </c:pt>
                <c:pt idx="498">
                  <c:v>1.8163427281161764E-3</c:v>
                </c:pt>
                <c:pt idx="499">
                  <c:v>1.8163769909402396E-3</c:v>
                </c:pt>
                <c:pt idx="500">
                  <c:v>1.8263901964626773E-3</c:v>
                </c:pt>
                <c:pt idx="501">
                  <c:v>1.8459671865366056E-3</c:v>
                </c:pt>
                <c:pt idx="502">
                  <c:v>1.8469513201531849E-3</c:v>
                </c:pt>
                <c:pt idx="503">
                  <c:v>1.8439073865106866E-3</c:v>
                </c:pt>
                <c:pt idx="504">
                  <c:v>1.9071574080223714E-3</c:v>
                </c:pt>
                <c:pt idx="505">
                  <c:v>1.8933469441186532E-3</c:v>
                </c:pt>
                <c:pt idx="506">
                  <c:v>1.910722410639802E-3</c:v>
                </c:pt>
                <c:pt idx="507">
                  <c:v>1.9347612828859687E-3</c:v>
                </c:pt>
                <c:pt idx="508">
                  <c:v>1.9334941829465611E-3</c:v>
                </c:pt>
                <c:pt idx="509">
                  <c:v>1.9078170511645995E-3</c:v>
                </c:pt>
                <c:pt idx="510">
                  <c:v>1.9022097312089128E-3</c:v>
                </c:pt>
                <c:pt idx="511">
                  <c:v>1.8788516060599049E-3</c:v>
                </c:pt>
                <c:pt idx="512">
                  <c:v>1.8697351983287425E-3</c:v>
                </c:pt>
                <c:pt idx="513">
                  <c:v>1.8466720670038364E-3</c:v>
                </c:pt>
                <c:pt idx="514">
                  <c:v>1.8358783964290296E-3</c:v>
                </c:pt>
                <c:pt idx="515">
                  <c:v>1.8336189540446885E-3</c:v>
                </c:pt>
                <c:pt idx="516">
                  <c:v>1.8200032121259392E-3</c:v>
                </c:pt>
                <c:pt idx="517">
                  <c:v>1.7906780968641254E-3</c:v>
                </c:pt>
                <c:pt idx="518">
                  <c:v>1.7457025292325608E-3</c:v>
                </c:pt>
                <c:pt idx="519">
                  <c:v>1.7794820159364167E-3</c:v>
                </c:pt>
                <c:pt idx="520">
                  <c:v>1.7900652199448941E-3</c:v>
                </c:pt>
                <c:pt idx="521">
                  <c:v>1.7909670010707532E-3</c:v>
                </c:pt>
                <c:pt idx="522">
                  <c:v>1.7915097229852311E-3</c:v>
                </c:pt>
                <c:pt idx="523">
                  <c:v>1.7948231764034614E-3</c:v>
                </c:pt>
                <c:pt idx="524">
                  <c:v>1.8333929835076808E-3</c:v>
                </c:pt>
                <c:pt idx="525">
                  <c:v>1.8613876547278682E-3</c:v>
                </c:pt>
                <c:pt idx="526">
                  <c:v>1.8612429881154713E-3</c:v>
                </c:pt>
                <c:pt idx="527">
                  <c:v>1.7592431979524749E-3</c:v>
                </c:pt>
                <c:pt idx="528">
                  <c:v>1.7550353107809479E-3</c:v>
                </c:pt>
                <c:pt idx="529">
                  <c:v>1.5520487056270606E-3</c:v>
                </c:pt>
                <c:pt idx="530">
                  <c:v>1.5808555989159187E-3</c:v>
                </c:pt>
                <c:pt idx="531">
                  <c:v>1.6302043239816689E-3</c:v>
                </c:pt>
                <c:pt idx="532">
                  <c:v>1.652930851066837E-3</c:v>
                </c:pt>
                <c:pt idx="533">
                  <c:v>1.6325070488832315E-3</c:v>
                </c:pt>
                <c:pt idx="534">
                  <c:v>1.6325682196330373E-3</c:v>
                </c:pt>
                <c:pt idx="535">
                  <c:v>1.632176109205139E-3</c:v>
                </c:pt>
                <c:pt idx="536">
                  <c:v>1.6000932770072714E-3</c:v>
                </c:pt>
                <c:pt idx="537">
                  <c:v>1.5992291028968867E-3</c:v>
                </c:pt>
                <c:pt idx="538">
                  <c:v>1.5980554315130212E-3</c:v>
                </c:pt>
                <c:pt idx="539">
                  <c:v>1.5975208015899635E-3</c:v>
                </c:pt>
                <c:pt idx="540">
                  <c:v>1.7111746278481829E-3</c:v>
                </c:pt>
                <c:pt idx="541">
                  <c:v>1.7194473882285468E-3</c:v>
                </c:pt>
                <c:pt idx="542">
                  <c:v>1.7302680247201108E-3</c:v>
                </c:pt>
                <c:pt idx="543">
                  <c:v>1.7212123650789798E-3</c:v>
                </c:pt>
                <c:pt idx="544">
                  <c:v>1.7173625745075247E-3</c:v>
                </c:pt>
                <c:pt idx="545">
                  <c:v>1.7217497004169717E-3</c:v>
                </c:pt>
                <c:pt idx="546">
                  <c:v>1.7764111866453911E-3</c:v>
                </c:pt>
                <c:pt idx="547">
                  <c:v>1.7611139933073759E-3</c:v>
                </c:pt>
                <c:pt idx="548">
                  <c:v>1.7681482820412395E-3</c:v>
                </c:pt>
                <c:pt idx="549">
                  <c:v>1.7662898285379597E-3</c:v>
                </c:pt>
                <c:pt idx="550">
                  <c:v>1.7648769583070774E-3</c:v>
                </c:pt>
                <c:pt idx="551">
                  <c:v>1.7615946809111419E-3</c:v>
                </c:pt>
                <c:pt idx="552">
                  <c:v>1.7556299062608674E-3</c:v>
                </c:pt>
                <c:pt idx="553">
                  <c:v>1.7602249117847422E-3</c:v>
                </c:pt>
                <c:pt idx="554">
                  <c:v>1.7663840579773111E-3</c:v>
                </c:pt>
                <c:pt idx="555">
                  <c:v>1.780016707490823E-3</c:v>
                </c:pt>
                <c:pt idx="556">
                  <c:v>1.7686998551267939E-3</c:v>
                </c:pt>
                <c:pt idx="557">
                  <c:v>1.76830107482726E-3</c:v>
                </c:pt>
                <c:pt idx="558">
                  <c:v>1.7678273546998542E-3</c:v>
                </c:pt>
                <c:pt idx="559">
                  <c:v>1.7652733801221065E-3</c:v>
                </c:pt>
                <c:pt idx="560">
                  <c:v>1.76135888326959E-3</c:v>
                </c:pt>
                <c:pt idx="561">
                  <c:v>1.7570192459396955E-3</c:v>
                </c:pt>
                <c:pt idx="562">
                  <c:v>1.7680878364452369E-3</c:v>
                </c:pt>
                <c:pt idx="563">
                  <c:v>1.9426809565464655E-3</c:v>
                </c:pt>
                <c:pt idx="564">
                  <c:v>1.953573946464868E-3</c:v>
                </c:pt>
                <c:pt idx="565">
                  <c:v>1.9804476878410074E-3</c:v>
                </c:pt>
                <c:pt idx="566">
                  <c:v>1.9895891760625174E-3</c:v>
                </c:pt>
                <c:pt idx="567">
                  <c:v>1.985905283762514E-3</c:v>
                </c:pt>
                <c:pt idx="568">
                  <c:v>1.9919787530760171E-3</c:v>
                </c:pt>
                <c:pt idx="569">
                  <c:v>2.0211297740130936E-3</c:v>
                </c:pt>
                <c:pt idx="570">
                  <c:v>2.0271151447830813E-3</c:v>
                </c:pt>
                <c:pt idx="571">
                  <c:v>2.1078227970360982E-3</c:v>
                </c:pt>
                <c:pt idx="572">
                  <c:v>2.1042824766749585E-3</c:v>
                </c:pt>
                <c:pt idx="573">
                  <c:v>2.1188629416649071E-3</c:v>
                </c:pt>
                <c:pt idx="574">
                  <c:v>2.1636575558132021E-3</c:v>
                </c:pt>
                <c:pt idx="575">
                  <c:v>2.2061392941743708E-3</c:v>
                </c:pt>
                <c:pt idx="576">
                  <c:v>2.2043277146556973E-3</c:v>
                </c:pt>
                <c:pt idx="577">
                  <c:v>2.2054771062896702E-3</c:v>
                </c:pt>
                <c:pt idx="578">
                  <c:v>2.2020162157491176E-3</c:v>
                </c:pt>
                <c:pt idx="579">
                  <c:v>2.2074072982482462E-3</c:v>
                </c:pt>
                <c:pt idx="580">
                  <c:v>2.1994845020086077E-3</c:v>
                </c:pt>
                <c:pt idx="581">
                  <c:v>2.1980402496854902E-3</c:v>
                </c:pt>
                <c:pt idx="582">
                  <c:v>2.1763265970574939E-3</c:v>
                </c:pt>
                <c:pt idx="583">
                  <c:v>2.1749819212205307E-3</c:v>
                </c:pt>
                <c:pt idx="584">
                  <c:v>2.2086582185004379E-3</c:v>
                </c:pt>
                <c:pt idx="585">
                  <c:v>2.1977274364257532E-3</c:v>
                </c:pt>
                <c:pt idx="586">
                  <c:v>2.1986883369679079E-3</c:v>
                </c:pt>
                <c:pt idx="587">
                  <c:v>2.1685076074550147E-3</c:v>
                </c:pt>
                <c:pt idx="588">
                  <c:v>2.2110296728264233E-3</c:v>
                </c:pt>
                <c:pt idx="589">
                  <c:v>2.1978558563090127E-3</c:v>
                </c:pt>
                <c:pt idx="590">
                  <c:v>2.2036095518314577E-3</c:v>
                </c:pt>
                <c:pt idx="591">
                  <c:v>2.2300078484409438E-3</c:v>
                </c:pt>
                <c:pt idx="592">
                  <c:v>2.2280027890515149E-3</c:v>
                </c:pt>
                <c:pt idx="593">
                  <c:v>2.1620349391631428E-3</c:v>
                </c:pt>
                <c:pt idx="594">
                  <c:v>2.138190988313408E-3</c:v>
                </c:pt>
                <c:pt idx="595">
                  <c:v>2.1229278193456158E-3</c:v>
                </c:pt>
                <c:pt idx="596">
                  <c:v>2.1258879878047125E-3</c:v>
                </c:pt>
                <c:pt idx="597">
                  <c:v>2.1509415974229132E-3</c:v>
                </c:pt>
                <c:pt idx="598">
                  <c:v>2.1615492965930479E-3</c:v>
                </c:pt>
                <c:pt idx="599">
                  <c:v>2.140881682806621E-3</c:v>
                </c:pt>
                <c:pt idx="600">
                  <c:v>2.1380209487248179E-3</c:v>
                </c:pt>
                <c:pt idx="601">
                  <c:v>2.1352085961228993E-3</c:v>
                </c:pt>
                <c:pt idx="602">
                  <c:v>2.1524145405611497E-3</c:v>
                </c:pt>
                <c:pt idx="603">
                  <c:v>2.0608887953291462E-3</c:v>
                </c:pt>
                <c:pt idx="604">
                  <c:v>2.0660697447002323E-3</c:v>
                </c:pt>
                <c:pt idx="605">
                  <c:v>2.1000970183561148E-3</c:v>
                </c:pt>
                <c:pt idx="606">
                  <c:v>2.0950804338789805E-3</c:v>
                </c:pt>
                <c:pt idx="607">
                  <c:v>2.0895023813225729E-3</c:v>
                </c:pt>
                <c:pt idx="608">
                  <c:v>2.0896918007887416E-3</c:v>
                </c:pt>
                <c:pt idx="609">
                  <c:v>2.0661110867446946E-3</c:v>
                </c:pt>
                <c:pt idx="610">
                  <c:v>2.0861924641389588E-3</c:v>
                </c:pt>
                <c:pt idx="611">
                  <c:v>2.0816985675549222E-3</c:v>
                </c:pt>
                <c:pt idx="612">
                  <c:v>2.0845666341099073E-3</c:v>
                </c:pt>
                <c:pt idx="613">
                  <c:v>2.1292841541613616E-3</c:v>
                </c:pt>
                <c:pt idx="614">
                  <c:v>2.1326870022068847E-3</c:v>
                </c:pt>
                <c:pt idx="615">
                  <c:v>2.1450233969894698E-3</c:v>
                </c:pt>
                <c:pt idx="616">
                  <c:v>2.1449837645194179E-3</c:v>
                </c:pt>
                <c:pt idx="617">
                  <c:v>2.132678078643627E-3</c:v>
                </c:pt>
                <c:pt idx="618">
                  <c:v>2.1434622713927824E-3</c:v>
                </c:pt>
                <c:pt idx="619">
                  <c:v>2.1435019523678316E-3</c:v>
                </c:pt>
                <c:pt idx="620">
                  <c:v>2.1468913621190667E-3</c:v>
                </c:pt>
                <c:pt idx="621">
                  <c:v>2.1436116301528671E-3</c:v>
                </c:pt>
                <c:pt idx="622">
                  <c:v>2.1693236019302343E-3</c:v>
                </c:pt>
                <c:pt idx="623">
                  <c:v>2.3994173205974748E-3</c:v>
                </c:pt>
                <c:pt idx="624">
                  <c:v>2.3806109929991955E-3</c:v>
                </c:pt>
                <c:pt idx="625">
                  <c:v>2.3698155117759206E-3</c:v>
                </c:pt>
                <c:pt idx="626">
                  <c:v>2.175570427886644E-3</c:v>
                </c:pt>
                <c:pt idx="627">
                  <c:v>2.15195501934829E-3</c:v>
                </c:pt>
                <c:pt idx="628">
                  <c:v>2.1346394925651439E-3</c:v>
                </c:pt>
                <c:pt idx="629">
                  <c:v>2.1366411118786954E-3</c:v>
                </c:pt>
                <c:pt idx="630">
                  <c:v>2.1072789210202403E-3</c:v>
                </c:pt>
                <c:pt idx="631">
                  <c:v>2.1034833474757554E-3</c:v>
                </c:pt>
                <c:pt idx="632">
                  <c:v>2.027484608139779E-3</c:v>
                </c:pt>
                <c:pt idx="633">
                  <c:v>2.0214530496523307E-3</c:v>
                </c:pt>
                <c:pt idx="634">
                  <c:v>1.9695788095454385E-3</c:v>
                </c:pt>
                <c:pt idx="635">
                  <c:v>1.9794680766722353E-3</c:v>
                </c:pt>
                <c:pt idx="636">
                  <c:v>1.9561909236363341E-3</c:v>
                </c:pt>
                <c:pt idx="637">
                  <c:v>1.9181896604657316E-3</c:v>
                </c:pt>
                <c:pt idx="638">
                  <c:v>1.8284666769427817E-3</c:v>
                </c:pt>
                <c:pt idx="639">
                  <c:v>1.8490157565063715E-3</c:v>
                </c:pt>
                <c:pt idx="640">
                  <c:v>1.8582714228647841E-3</c:v>
                </c:pt>
                <c:pt idx="641">
                  <c:v>1.8704793140375269E-3</c:v>
                </c:pt>
                <c:pt idx="642">
                  <c:v>1.8818636096589272E-3</c:v>
                </c:pt>
                <c:pt idx="643">
                  <c:v>1.8930606188103534E-3</c:v>
                </c:pt>
                <c:pt idx="644">
                  <c:v>1.8851354801177394E-3</c:v>
                </c:pt>
                <c:pt idx="645">
                  <c:v>1.8873557310330089E-3</c:v>
                </c:pt>
                <c:pt idx="646">
                  <c:v>1.922392450504361E-3</c:v>
                </c:pt>
                <c:pt idx="647">
                  <c:v>1.8797555266106727E-3</c:v>
                </c:pt>
                <c:pt idx="648">
                  <c:v>1.9204631491089384E-3</c:v>
                </c:pt>
                <c:pt idx="649">
                  <c:v>1.9488594663960941E-3</c:v>
                </c:pt>
                <c:pt idx="650">
                  <c:v>1.9512333165261626E-3</c:v>
                </c:pt>
                <c:pt idx="651">
                  <c:v>1.933426647620392E-3</c:v>
                </c:pt>
                <c:pt idx="652">
                  <c:v>1.9355350676634213E-3</c:v>
                </c:pt>
                <c:pt idx="653">
                  <c:v>1.9996654322929361E-3</c:v>
                </c:pt>
                <c:pt idx="654">
                  <c:v>1.9772827898580912E-3</c:v>
                </c:pt>
                <c:pt idx="655">
                  <c:v>2.0059881261059714E-3</c:v>
                </c:pt>
                <c:pt idx="656">
                  <c:v>2.0397246712234572E-3</c:v>
                </c:pt>
                <c:pt idx="657">
                  <c:v>2.0400183081497412E-3</c:v>
                </c:pt>
                <c:pt idx="658">
                  <c:v>2.0144558305346203E-3</c:v>
                </c:pt>
                <c:pt idx="659">
                  <c:v>2.0115777117591686E-3</c:v>
                </c:pt>
                <c:pt idx="660">
                  <c:v>2.003974625431009E-3</c:v>
                </c:pt>
                <c:pt idx="661">
                  <c:v>2.0274621653097987E-3</c:v>
                </c:pt>
                <c:pt idx="662">
                  <c:v>2.0267361038966373E-3</c:v>
                </c:pt>
                <c:pt idx="663">
                  <c:v>2.0268163879781412E-3</c:v>
                </c:pt>
                <c:pt idx="664">
                  <c:v>2.0267187592244752E-3</c:v>
                </c:pt>
                <c:pt idx="665">
                  <c:v>2.0113112480593955E-3</c:v>
                </c:pt>
                <c:pt idx="666">
                  <c:v>2.0711001810137515E-3</c:v>
                </c:pt>
                <c:pt idx="667">
                  <c:v>2.0639942998588127E-3</c:v>
                </c:pt>
                <c:pt idx="668">
                  <c:v>2.0268274875204903E-3</c:v>
                </c:pt>
                <c:pt idx="669">
                  <c:v>2.076158398724247E-3</c:v>
                </c:pt>
                <c:pt idx="670">
                  <c:v>2.0760018658537785E-3</c:v>
                </c:pt>
                <c:pt idx="671">
                  <c:v>2.0789224541258671E-3</c:v>
                </c:pt>
                <c:pt idx="672">
                  <c:v>2.1174132632532836E-3</c:v>
                </c:pt>
                <c:pt idx="673">
                  <c:v>2.0952788498753176E-3</c:v>
                </c:pt>
                <c:pt idx="674">
                  <c:v>2.150707316078164E-3</c:v>
                </c:pt>
                <c:pt idx="675">
                  <c:v>2.1513932133750135E-3</c:v>
                </c:pt>
                <c:pt idx="676">
                  <c:v>2.116306651120952E-3</c:v>
                </c:pt>
                <c:pt idx="677">
                  <c:v>2.1165393209588669E-3</c:v>
                </c:pt>
                <c:pt idx="678">
                  <c:v>2.1206910800213685E-3</c:v>
                </c:pt>
                <c:pt idx="679">
                  <c:v>2.1852503650369825E-3</c:v>
                </c:pt>
                <c:pt idx="680">
                  <c:v>2.2225967484961295E-3</c:v>
                </c:pt>
                <c:pt idx="681">
                  <c:v>2.2127845606570128E-3</c:v>
                </c:pt>
                <c:pt idx="682">
                  <c:v>2.2118993549036089E-3</c:v>
                </c:pt>
                <c:pt idx="683">
                  <c:v>2.2167637533161907E-3</c:v>
                </c:pt>
                <c:pt idx="684">
                  <c:v>2.2159904170723399E-3</c:v>
                </c:pt>
                <c:pt idx="685">
                  <c:v>2.18959816900782E-3</c:v>
                </c:pt>
                <c:pt idx="686">
                  <c:v>1.9407742497188987E-3</c:v>
                </c:pt>
                <c:pt idx="687">
                  <c:v>1.9428475760250694E-3</c:v>
                </c:pt>
                <c:pt idx="688">
                  <c:v>1.9422450231602862E-3</c:v>
                </c:pt>
                <c:pt idx="689">
                  <c:v>1.9473139946361755E-3</c:v>
                </c:pt>
                <c:pt idx="690">
                  <c:v>1.947880314231424E-3</c:v>
                </c:pt>
                <c:pt idx="691">
                  <c:v>1.9132786170955054E-3</c:v>
                </c:pt>
                <c:pt idx="692">
                  <c:v>1.9070624907997259E-3</c:v>
                </c:pt>
                <c:pt idx="693">
                  <c:v>1.9221020054880497E-3</c:v>
                </c:pt>
                <c:pt idx="694">
                  <c:v>1.9462805581670162E-3</c:v>
                </c:pt>
                <c:pt idx="695">
                  <c:v>1.945347102974953E-3</c:v>
                </c:pt>
                <c:pt idx="696">
                  <c:v>1.9422844992053421E-3</c:v>
                </c:pt>
                <c:pt idx="697">
                  <c:v>1.9429364297229273E-3</c:v>
                </c:pt>
                <c:pt idx="698">
                  <c:v>1.9359816985369076E-3</c:v>
                </c:pt>
                <c:pt idx="699">
                  <c:v>1.9349962158504621E-3</c:v>
                </c:pt>
                <c:pt idx="700">
                  <c:v>1.934631519128366E-3</c:v>
                </c:pt>
                <c:pt idx="701">
                  <c:v>1.9271673372955444E-3</c:v>
                </c:pt>
                <c:pt idx="702">
                  <c:v>1.9163777523685092E-3</c:v>
                </c:pt>
                <c:pt idx="703">
                  <c:v>1.8997301143206195E-3</c:v>
                </c:pt>
                <c:pt idx="704">
                  <c:v>1.9024503196253802E-3</c:v>
                </c:pt>
                <c:pt idx="705">
                  <c:v>1.9068716650672652E-3</c:v>
                </c:pt>
                <c:pt idx="706">
                  <c:v>1.8930641963032238E-3</c:v>
                </c:pt>
                <c:pt idx="707">
                  <c:v>1.9684711383417142E-3</c:v>
                </c:pt>
                <c:pt idx="708">
                  <c:v>1.9708819692409985E-3</c:v>
                </c:pt>
                <c:pt idx="709">
                  <c:v>1.9489794520347835E-3</c:v>
                </c:pt>
                <c:pt idx="710">
                  <c:v>1.9255343006609144E-3</c:v>
                </c:pt>
                <c:pt idx="711">
                  <c:v>1.9121724785447661E-3</c:v>
                </c:pt>
                <c:pt idx="712">
                  <c:v>1.87909401977627E-3</c:v>
                </c:pt>
                <c:pt idx="713">
                  <c:v>1.8625797475658912E-3</c:v>
                </c:pt>
                <c:pt idx="714">
                  <c:v>1.8623392098474361E-3</c:v>
                </c:pt>
                <c:pt idx="715">
                  <c:v>1.8541271020352259E-3</c:v>
                </c:pt>
                <c:pt idx="716">
                  <c:v>1.767597258558518E-3</c:v>
                </c:pt>
                <c:pt idx="717">
                  <c:v>1.7628135636066551E-3</c:v>
                </c:pt>
                <c:pt idx="718">
                  <c:v>1.740741812191648E-3</c:v>
                </c:pt>
                <c:pt idx="719">
                  <c:v>1.7177940073314795E-3</c:v>
                </c:pt>
                <c:pt idx="720">
                  <c:v>1.7201452229071729E-3</c:v>
                </c:pt>
                <c:pt idx="721">
                  <c:v>1.7348757053869E-3</c:v>
                </c:pt>
                <c:pt idx="722">
                  <c:v>1.7349982132659814E-3</c:v>
                </c:pt>
                <c:pt idx="723">
                  <c:v>1.7347129342412924E-3</c:v>
                </c:pt>
                <c:pt idx="724">
                  <c:v>1.7145561739945669E-3</c:v>
                </c:pt>
                <c:pt idx="725">
                  <c:v>1.7276660514331051E-3</c:v>
                </c:pt>
                <c:pt idx="726">
                  <c:v>1.7231992832485857E-3</c:v>
                </c:pt>
                <c:pt idx="727">
                  <c:v>1.7248068829867585E-3</c:v>
                </c:pt>
                <c:pt idx="728">
                  <c:v>1.7516125535304464E-3</c:v>
                </c:pt>
                <c:pt idx="729">
                  <c:v>1.6924161030673129E-3</c:v>
                </c:pt>
                <c:pt idx="730">
                  <c:v>1.7469832605538716E-3</c:v>
                </c:pt>
                <c:pt idx="731">
                  <c:v>1.7550263617729306E-3</c:v>
                </c:pt>
                <c:pt idx="732">
                  <c:v>1.7119110570537096E-3</c:v>
                </c:pt>
                <c:pt idx="733">
                  <c:v>1.7402015996659372E-3</c:v>
                </c:pt>
                <c:pt idx="734">
                  <c:v>1.736708282606123E-3</c:v>
                </c:pt>
                <c:pt idx="735">
                  <c:v>1.6996431735342556E-3</c:v>
                </c:pt>
                <c:pt idx="736">
                  <c:v>1.6974473067642288E-3</c:v>
                </c:pt>
                <c:pt idx="737">
                  <c:v>1.6276278302700599E-3</c:v>
                </c:pt>
                <c:pt idx="738">
                  <c:v>1.6282701545748081E-3</c:v>
                </c:pt>
                <c:pt idx="739">
                  <c:v>1.6268031179964804E-3</c:v>
                </c:pt>
                <c:pt idx="740">
                  <c:v>1.6944286410471017E-3</c:v>
                </c:pt>
                <c:pt idx="741">
                  <c:v>1.6627964894728943E-3</c:v>
                </c:pt>
                <c:pt idx="742">
                  <c:v>1.5490222343430857E-3</c:v>
                </c:pt>
                <c:pt idx="743">
                  <c:v>1.5064384179434907E-3</c:v>
                </c:pt>
                <c:pt idx="744">
                  <c:v>1.5034375422144704E-3</c:v>
                </c:pt>
                <c:pt idx="745">
                  <c:v>1.4953995530688053E-3</c:v>
                </c:pt>
                <c:pt idx="746">
                  <c:v>1.5012040068465755E-3</c:v>
                </c:pt>
                <c:pt idx="747">
                  <c:v>1.5070269191185374E-3</c:v>
                </c:pt>
                <c:pt idx="748">
                  <c:v>1.4931915269778785E-3</c:v>
                </c:pt>
                <c:pt idx="749">
                  <c:v>1.4917959361348068E-3</c:v>
                </c:pt>
                <c:pt idx="750">
                  <c:v>1.4856914286748726E-3</c:v>
                </c:pt>
                <c:pt idx="751">
                  <c:v>1.5266019840800547E-3</c:v>
                </c:pt>
                <c:pt idx="752">
                  <c:v>1.5103343499862675E-3</c:v>
                </c:pt>
                <c:pt idx="753">
                  <c:v>1.5069571659078922E-3</c:v>
                </c:pt>
                <c:pt idx="754">
                  <c:v>1.5166915890510002E-3</c:v>
                </c:pt>
                <c:pt idx="755">
                  <c:v>1.5240320716200769E-3</c:v>
                </c:pt>
                <c:pt idx="756">
                  <c:v>1.517804307256006E-3</c:v>
                </c:pt>
                <c:pt idx="757">
                  <c:v>1.4992818015697213E-3</c:v>
                </c:pt>
                <c:pt idx="758">
                  <c:v>1.4997011902161703E-3</c:v>
                </c:pt>
                <c:pt idx="759">
                  <c:v>1.5025262282861611E-3</c:v>
                </c:pt>
                <c:pt idx="760">
                  <c:v>1.4924310039060406E-3</c:v>
                </c:pt>
                <c:pt idx="761">
                  <c:v>1.4966979515583809E-3</c:v>
                </c:pt>
                <c:pt idx="762">
                  <c:v>1.4798368608088652E-3</c:v>
                </c:pt>
                <c:pt idx="763">
                  <c:v>1.4869381947806046E-3</c:v>
                </c:pt>
                <c:pt idx="764">
                  <c:v>1.4786609474103057E-3</c:v>
                </c:pt>
                <c:pt idx="765">
                  <c:v>1.4748887933835352E-3</c:v>
                </c:pt>
                <c:pt idx="766">
                  <c:v>1.462657932569787E-3</c:v>
                </c:pt>
                <c:pt idx="767">
                  <c:v>1.4930086877968931E-3</c:v>
                </c:pt>
                <c:pt idx="768">
                  <c:v>1.5648394583151638E-3</c:v>
                </c:pt>
                <c:pt idx="769">
                  <c:v>1.6399222309622574E-3</c:v>
                </c:pt>
                <c:pt idx="770">
                  <c:v>1.570075834054024E-3</c:v>
                </c:pt>
                <c:pt idx="771">
                  <c:v>1.5738157189907488E-3</c:v>
                </c:pt>
                <c:pt idx="772">
                  <c:v>1.5769426533632413E-3</c:v>
                </c:pt>
                <c:pt idx="773">
                  <c:v>1.5279691869326385E-3</c:v>
                </c:pt>
                <c:pt idx="774">
                  <c:v>1.5260564447450778E-3</c:v>
                </c:pt>
                <c:pt idx="775">
                  <c:v>1.6398196372758443E-3</c:v>
                </c:pt>
                <c:pt idx="776">
                  <c:v>1.629496801335619E-3</c:v>
                </c:pt>
                <c:pt idx="777">
                  <c:v>1.634520503307943E-3</c:v>
                </c:pt>
                <c:pt idx="778">
                  <c:v>1.6364458839915432E-3</c:v>
                </c:pt>
                <c:pt idx="779">
                  <c:v>1.6471472180060738E-3</c:v>
                </c:pt>
                <c:pt idx="780">
                  <c:v>1.6530132695247387E-3</c:v>
                </c:pt>
                <c:pt idx="781">
                  <c:v>1.6479659204265969E-3</c:v>
                </c:pt>
                <c:pt idx="782">
                  <c:v>1.6998715696265217E-3</c:v>
                </c:pt>
                <c:pt idx="783">
                  <c:v>1.7316181949978584E-3</c:v>
                </c:pt>
                <c:pt idx="784">
                  <c:v>1.7182336198465361E-3</c:v>
                </c:pt>
                <c:pt idx="785">
                  <c:v>1.7160853684490291E-3</c:v>
                </c:pt>
                <c:pt idx="786">
                  <c:v>1.7281913121949986E-3</c:v>
                </c:pt>
                <c:pt idx="787">
                  <c:v>1.7313185997441529E-3</c:v>
                </c:pt>
                <c:pt idx="788">
                  <c:v>1.7225988558293524E-3</c:v>
                </c:pt>
                <c:pt idx="789">
                  <c:v>1.7401607039902285E-3</c:v>
                </c:pt>
                <c:pt idx="790">
                  <c:v>1.7587178143658167E-3</c:v>
                </c:pt>
                <c:pt idx="791">
                  <c:v>1.7548959000593413E-3</c:v>
                </c:pt>
                <c:pt idx="792">
                  <c:v>1.7613840036746885E-3</c:v>
                </c:pt>
                <c:pt idx="793">
                  <c:v>1.7401573243090293E-3</c:v>
                </c:pt>
                <c:pt idx="794">
                  <c:v>1.7404389745022315E-3</c:v>
                </c:pt>
                <c:pt idx="795">
                  <c:v>1.7690949367397575E-3</c:v>
                </c:pt>
                <c:pt idx="796">
                  <c:v>1.74502861128718E-3</c:v>
                </c:pt>
                <c:pt idx="797">
                  <c:v>1.7521180170287614E-3</c:v>
                </c:pt>
                <c:pt idx="798">
                  <c:v>1.7840974923464844E-3</c:v>
                </c:pt>
                <c:pt idx="799">
                  <c:v>1.7899865245308236E-3</c:v>
                </c:pt>
                <c:pt idx="800">
                  <c:v>1.7918147731215363E-3</c:v>
                </c:pt>
                <c:pt idx="801">
                  <c:v>1.7947082093420241E-3</c:v>
                </c:pt>
                <c:pt idx="802">
                  <c:v>1.8459035648281978E-3</c:v>
                </c:pt>
                <c:pt idx="803">
                  <c:v>1.8558620764696874E-3</c:v>
                </c:pt>
                <c:pt idx="804">
                  <c:v>1.8625589089611889E-3</c:v>
                </c:pt>
                <c:pt idx="805">
                  <c:v>1.8622004618872874E-3</c:v>
                </c:pt>
                <c:pt idx="806">
                  <c:v>1.8602350817869787E-3</c:v>
                </c:pt>
                <c:pt idx="807">
                  <c:v>1.8576018793188614E-3</c:v>
                </c:pt>
                <c:pt idx="808">
                  <c:v>1.8575623031352332E-3</c:v>
                </c:pt>
                <c:pt idx="809">
                  <c:v>1.8344443382454388E-3</c:v>
                </c:pt>
                <c:pt idx="810">
                  <c:v>1.8624365971146417E-3</c:v>
                </c:pt>
                <c:pt idx="811">
                  <c:v>1.8606663501114437E-3</c:v>
                </c:pt>
                <c:pt idx="812">
                  <c:v>1.8409294249899732E-3</c:v>
                </c:pt>
                <c:pt idx="813">
                  <c:v>1.8407494260990068E-3</c:v>
                </c:pt>
                <c:pt idx="814">
                  <c:v>1.8002199173408086E-3</c:v>
                </c:pt>
                <c:pt idx="815">
                  <c:v>1.8100867012384554E-3</c:v>
                </c:pt>
                <c:pt idx="816">
                  <c:v>1.807969858193397E-3</c:v>
                </c:pt>
                <c:pt idx="817">
                  <c:v>1.796517889407428E-3</c:v>
                </c:pt>
                <c:pt idx="818">
                  <c:v>1.7849950268959218E-3</c:v>
                </c:pt>
                <c:pt idx="819">
                  <c:v>1.782171500550733E-3</c:v>
                </c:pt>
                <c:pt idx="820">
                  <c:v>1.7794762410204678E-3</c:v>
                </c:pt>
                <c:pt idx="821">
                  <c:v>1.7823588811932763E-3</c:v>
                </c:pt>
                <c:pt idx="822">
                  <c:v>1.7740521127371663E-3</c:v>
                </c:pt>
                <c:pt idx="823">
                  <c:v>1.7658930402553359E-3</c:v>
                </c:pt>
                <c:pt idx="824">
                  <c:v>1.7894236050581319E-3</c:v>
                </c:pt>
                <c:pt idx="825">
                  <c:v>1.7913850394287525E-3</c:v>
                </c:pt>
                <c:pt idx="826">
                  <c:v>1.793960095219734E-3</c:v>
                </c:pt>
                <c:pt idx="827">
                  <c:v>1.7936060211266474E-3</c:v>
                </c:pt>
                <c:pt idx="828">
                  <c:v>1.7985884404687425E-3</c:v>
                </c:pt>
                <c:pt idx="829">
                  <c:v>1.798528691054085E-3</c:v>
                </c:pt>
                <c:pt idx="830">
                  <c:v>1.76560163104262E-3</c:v>
                </c:pt>
                <c:pt idx="831">
                  <c:v>1.7122506797390832E-3</c:v>
                </c:pt>
                <c:pt idx="832">
                  <c:v>1.6456679378343698E-3</c:v>
                </c:pt>
                <c:pt idx="833">
                  <c:v>1.6445892616177142E-3</c:v>
                </c:pt>
                <c:pt idx="834">
                  <c:v>1.6601722448609565E-3</c:v>
                </c:pt>
                <c:pt idx="835">
                  <c:v>1.6585594123448965E-3</c:v>
                </c:pt>
                <c:pt idx="836">
                  <c:v>1.6613237389702831E-3</c:v>
                </c:pt>
                <c:pt idx="837">
                  <c:v>1.6729547661860739E-3</c:v>
                </c:pt>
                <c:pt idx="838">
                  <c:v>1.567009828801715E-3</c:v>
                </c:pt>
                <c:pt idx="839">
                  <c:v>1.5459292940104481E-3</c:v>
                </c:pt>
                <c:pt idx="840">
                  <c:v>1.5377350604903459E-3</c:v>
                </c:pt>
                <c:pt idx="841">
                  <c:v>1.5849670213657365E-3</c:v>
                </c:pt>
                <c:pt idx="842">
                  <c:v>1.6228333000546664E-3</c:v>
                </c:pt>
                <c:pt idx="843">
                  <c:v>1.6045322291523628E-3</c:v>
                </c:pt>
                <c:pt idx="844">
                  <c:v>1.6270678831803106E-3</c:v>
                </c:pt>
                <c:pt idx="845">
                  <c:v>1.5875042555456788E-3</c:v>
                </c:pt>
                <c:pt idx="846">
                  <c:v>1.556644813580192E-3</c:v>
                </c:pt>
                <c:pt idx="847">
                  <c:v>1.5975414139787131E-3</c:v>
                </c:pt>
                <c:pt idx="848">
                  <c:v>1.6204542778697213E-3</c:v>
                </c:pt>
                <c:pt idx="849">
                  <c:v>1.6009820089728898E-3</c:v>
                </c:pt>
                <c:pt idx="850">
                  <c:v>1.6343580423143771E-3</c:v>
                </c:pt>
                <c:pt idx="851">
                  <c:v>1.6378581444918367E-3</c:v>
                </c:pt>
                <c:pt idx="852">
                  <c:v>1.6433830556418442E-3</c:v>
                </c:pt>
                <c:pt idx="853">
                  <c:v>1.6272726447316434E-3</c:v>
                </c:pt>
                <c:pt idx="854">
                  <c:v>1.5942448905736752E-3</c:v>
                </c:pt>
                <c:pt idx="855">
                  <c:v>1.5756355103534964E-3</c:v>
                </c:pt>
                <c:pt idx="856">
                  <c:v>1.5638920844430169E-3</c:v>
                </c:pt>
                <c:pt idx="857">
                  <c:v>1.5535547249667825E-3</c:v>
                </c:pt>
                <c:pt idx="858">
                  <c:v>1.5300062673633211E-3</c:v>
                </c:pt>
                <c:pt idx="859">
                  <c:v>1.5338559197670912E-3</c:v>
                </c:pt>
                <c:pt idx="860">
                  <c:v>1.5326087383009E-3</c:v>
                </c:pt>
                <c:pt idx="861">
                  <c:v>1.5369635786087093E-3</c:v>
                </c:pt>
                <c:pt idx="862">
                  <c:v>1.533797962235351E-3</c:v>
                </c:pt>
                <c:pt idx="863">
                  <c:v>1.5441990156563772E-3</c:v>
                </c:pt>
                <c:pt idx="864">
                  <c:v>1.5377783958138052E-3</c:v>
                </c:pt>
                <c:pt idx="865">
                  <c:v>1.4587956287505121E-3</c:v>
                </c:pt>
                <c:pt idx="866">
                  <c:v>1.4035225142435945E-3</c:v>
                </c:pt>
                <c:pt idx="867">
                  <c:v>1.3983732752611065E-3</c:v>
                </c:pt>
                <c:pt idx="868">
                  <c:v>1.4314608460131322E-3</c:v>
                </c:pt>
                <c:pt idx="869">
                  <c:v>1.4877978772142419E-3</c:v>
                </c:pt>
                <c:pt idx="870">
                  <c:v>1.5362535205289659E-3</c:v>
                </c:pt>
                <c:pt idx="871">
                  <c:v>1.5365729912502019E-3</c:v>
                </c:pt>
                <c:pt idx="872">
                  <c:v>1.5370828008900758E-3</c:v>
                </c:pt>
                <c:pt idx="873">
                  <c:v>1.5024120353143457E-3</c:v>
                </c:pt>
                <c:pt idx="874">
                  <c:v>1.556364118619778E-3</c:v>
                </c:pt>
                <c:pt idx="875">
                  <c:v>1.5894554171979442E-3</c:v>
                </c:pt>
                <c:pt idx="876">
                  <c:v>1.5904527163544584E-3</c:v>
                </c:pt>
                <c:pt idx="877">
                  <c:v>1.6208135095956587E-3</c:v>
                </c:pt>
                <c:pt idx="878">
                  <c:v>1.610197254768644E-3</c:v>
                </c:pt>
                <c:pt idx="879">
                  <c:v>1.6110639189468368E-3</c:v>
                </c:pt>
                <c:pt idx="880">
                  <c:v>1.6187431844485992E-3</c:v>
                </c:pt>
                <c:pt idx="881">
                  <c:v>1.6896146718389632E-3</c:v>
                </c:pt>
                <c:pt idx="882">
                  <c:v>1.6867664487728005E-3</c:v>
                </c:pt>
                <c:pt idx="883">
                  <c:v>1.7014133650421217E-3</c:v>
                </c:pt>
                <c:pt idx="884">
                  <c:v>1.7082257965842478E-3</c:v>
                </c:pt>
                <c:pt idx="885">
                  <c:v>1.713557032871568E-3</c:v>
                </c:pt>
                <c:pt idx="886">
                  <c:v>1.7119774665716946E-3</c:v>
                </c:pt>
                <c:pt idx="887">
                  <c:v>1.668833745436522E-3</c:v>
                </c:pt>
                <c:pt idx="888">
                  <c:v>1.6713708700558901E-3</c:v>
                </c:pt>
                <c:pt idx="889">
                  <c:v>1.6594581219317186E-3</c:v>
                </c:pt>
                <c:pt idx="890">
                  <c:v>1.6564624044411527E-3</c:v>
                </c:pt>
                <c:pt idx="891">
                  <c:v>1.6560790897608138E-3</c:v>
                </c:pt>
                <c:pt idx="892">
                  <c:v>1.6612037960959177E-3</c:v>
                </c:pt>
                <c:pt idx="893">
                  <c:v>1.6614351258467891E-3</c:v>
                </c:pt>
                <c:pt idx="894">
                  <c:v>1.6515496813640606E-3</c:v>
                </c:pt>
                <c:pt idx="895">
                  <c:v>1.6542579042549803E-3</c:v>
                </c:pt>
                <c:pt idx="896">
                  <c:v>1.6512320023152093E-3</c:v>
                </c:pt>
                <c:pt idx="897">
                  <c:v>1.6419601647262722E-3</c:v>
                </c:pt>
                <c:pt idx="898">
                  <c:v>1.6265219334059367E-3</c:v>
                </c:pt>
                <c:pt idx="899">
                  <c:v>1.6477370884553442E-3</c:v>
                </c:pt>
                <c:pt idx="900">
                  <c:v>1.6439881530088218E-3</c:v>
                </c:pt>
                <c:pt idx="901">
                  <c:v>1.6628368260245344E-3</c:v>
                </c:pt>
                <c:pt idx="902">
                  <c:v>1.6995877269206957E-3</c:v>
                </c:pt>
                <c:pt idx="903">
                  <c:v>1.9632892644147718E-3</c:v>
                </c:pt>
                <c:pt idx="904">
                  <c:v>1.9338992864961484E-3</c:v>
                </c:pt>
                <c:pt idx="905">
                  <c:v>1.9177071396675909E-3</c:v>
                </c:pt>
                <c:pt idx="906">
                  <c:v>1.9165640214100399E-3</c:v>
                </c:pt>
                <c:pt idx="907">
                  <c:v>1.9057574677494968E-3</c:v>
                </c:pt>
                <c:pt idx="908">
                  <c:v>1.9168298029121763E-3</c:v>
                </c:pt>
                <c:pt idx="909">
                  <c:v>1.91504674314519E-3</c:v>
                </c:pt>
                <c:pt idx="910">
                  <c:v>1.8705771319681372E-3</c:v>
                </c:pt>
                <c:pt idx="911">
                  <c:v>1.8577972599532039E-3</c:v>
                </c:pt>
                <c:pt idx="912">
                  <c:v>1.8608969918423276E-3</c:v>
                </c:pt>
                <c:pt idx="913">
                  <c:v>1.8231633542200893E-3</c:v>
                </c:pt>
                <c:pt idx="914">
                  <c:v>1.7958687646334223E-3</c:v>
                </c:pt>
                <c:pt idx="915">
                  <c:v>1.7691257816793093E-3</c:v>
                </c:pt>
                <c:pt idx="916">
                  <c:v>1.7863625944895811E-3</c:v>
                </c:pt>
                <c:pt idx="917">
                  <c:v>1.7987215858601771E-3</c:v>
                </c:pt>
                <c:pt idx="918">
                  <c:v>1.7983007727957487E-3</c:v>
                </c:pt>
                <c:pt idx="919">
                  <c:v>1.8073173025895512E-3</c:v>
                </c:pt>
                <c:pt idx="920">
                  <c:v>1.8109276805793762E-3</c:v>
                </c:pt>
                <c:pt idx="921">
                  <c:v>1.8111561779273094E-3</c:v>
                </c:pt>
                <c:pt idx="922">
                  <c:v>1.8251528641949825E-3</c:v>
                </c:pt>
                <c:pt idx="923">
                  <c:v>1.8194874664457068E-3</c:v>
                </c:pt>
                <c:pt idx="924">
                  <c:v>1.7993973049470636E-3</c:v>
                </c:pt>
                <c:pt idx="925">
                  <c:v>1.8170948586125728E-3</c:v>
                </c:pt>
                <c:pt idx="926">
                  <c:v>1.8182811993969156E-3</c:v>
                </c:pt>
                <c:pt idx="927">
                  <c:v>1.8206099156830198E-3</c:v>
                </c:pt>
                <c:pt idx="928">
                  <c:v>1.8457163128088767E-3</c:v>
                </c:pt>
                <c:pt idx="929">
                  <c:v>1.8395189768635901E-3</c:v>
                </c:pt>
                <c:pt idx="930">
                  <c:v>1.8381530603161424E-3</c:v>
                </c:pt>
                <c:pt idx="931">
                  <c:v>1.8311828853328715E-3</c:v>
                </c:pt>
                <c:pt idx="932">
                  <c:v>1.8243705943878671E-3</c:v>
                </c:pt>
                <c:pt idx="933">
                  <c:v>1.7737393711199335E-3</c:v>
                </c:pt>
                <c:pt idx="934">
                  <c:v>1.7944492666639056E-3</c:v>
                </c:pt>
                <c:pt idx="935">
                  <c:v>1.7934557791759983E-3</c:v>
                </c:pt>
                <c:pt idx="936">
                  <c:v>1.79844059732674E-3</c:v>
                </c:pt>
                <c:pt idx="937">
                  <c:v>1.7685349518957142E-3</c:v>
                </c:pt>
                <c:pt idx="938">
                  <c:v>1.7966771948218826E-3</c:v>
                </c:pt>
                <c:pt idx="939">
                  <c:v>1.7985996134079131E-3</c:v>
                </c:pt>
                <c:pt idx="940">
                  <c:v>1.7879310960586454E-3</c:v>
                </c:pt>
                <c:pt idx="941">
                  <c:v>1.7835417067094542E-3</c:v>
                </c:pt>
                <c:pt idx="942">
                  <c:v>1.7989494106648873E-3</c:v>
                </c:pt>
                <c:pt idx="943">
                  <c:v>1.8192477507820016E-3</c:v>
                </c:pt>
                <c:pt idx="944">
                  <c:v>1.8298597406710799E-3</c:v>
                </c:pt>
                <c:pt idx="945">
                  <c:v>1.8570792427427037E-3</c:v>
                </c:pt>
                <c:pt idx="946">
                  <c:v>1.8081647674472586E-3</c:v>
                </c:pt>
                <c:pt idx="947">
                  <c:v>1.8011171053770763E-3</c:v>
                </c:pt>
                <c:pt idx="948">
                  <c:v>1.7996915153659142E-3</c:v>
                </c:pt>
                <c:pt idx="949">
                  <c:v>1.8100918272699355E-3</c:v>
                </c:pt>
                <c:pt idx="950">
                  <c:v>1.8037777621394229E-3</c:v>
                </c:pt>
                <c:pt idx="951">
                  <c:v>1.796847170027245E-3</c:v>
                </c:pt>
                <c:pt idx="952">
                  <c:v>1.8080265834655872E-3</c:v>
                </c:pt>
                <c:pt idx="953">
                  <c:v>1.8172877178871114E-3</c:v>
                </c:pt>
                <c:pt idx="954">
                  <c:v>1.8661315607033976E-3</c:v>
                </c:pt>
                <c:pt idx="955">
                  <c:v>1.9000490410840765E-3</c:v>
                </c:pt>
                <c:pt idx="956">
                  <c:v>1.9106623530357402E-3</c:v>
                </c:pt>
                <c:pt idx="957">
                  <c:v>1.909124082928578E-3</c:v>
                </c:pt>
                <c:pt idx="958">
                  <c:v>1.923086045613276E-3</c:v>
                </c:pt>
                <c:pt idx="959">
                  <c:v>1.9258806975662787E-3</c:v>
                </c:pt>
                <c:pt idx="960">
                  <c:v>1.9207913123625278E-3</c:v>
                </c:pt>
                <c:pt idx="961">
                  <c:v>1.9236297553584445E-3</c:v>
                </c:pt>
                <c:pt idx="962">
                  <c:v>1.9085576571376123E-3</c:v>
                </c:pt>
                <c:pt idx="963">
                  <c:v>1.9027882895669254E-3</c:v>
                </c:pt>
                <c:pt idx="964">
                  <c:v>1.8780437316420573E-3</c:v>
                </c:pt>
                <c:pt idx="965">
                  <c:v>2.0112537615606875E-3</c:v>
                </c:pt>
                <c:pt idx="966">
                  <c:v>1.7188798740500864E-3</c:v>
                </c:pt>
                <c:pt idx="967">
                  <c:v>1.7180250087283403E-3</c:v>
                </c:pt>
                <c:pt idx="968">
                  <c:v>1.7042390077909343E-3</c:v>
                </c:pt>
                <c:pt idx="969">
                  <c:v>1.7016725367422149E-3</c:v>
                </c:pt>
                <c:pt idx="970">
                  <c:v>1.6993138126261008E-3</c:v>
                </c:pt>
                <c:pt idx="971">
                  <c:v>1.7127890855873173E-3</c:v>
                </c:pt>
                <c:pt idx="972">
                  <c:v>1.7639611175736341E-3</c:v>
                </c:pt>
                <c:pt idx="973">
                  <c:v>1.7672182573800935E-3</c:v>
                </c:pt>
                <c:pt idx="974">
                  <c:v>1.7886017024293954E-3</c:v>
                </c:pt>
                <c:pt idx="975">
                  <c:v>1.8064164274273664E-3</c:v>
                </c:pt>
                <c:pt idx="976">
                  <c:v>1.8159825919587696E-3</c:v>
                </c:pt>
                <c:pt idx="977">
                  <c:v>1.8231735962734251E-3</c:v>
                </c:pt>
                <c:pt idx="978">
                  <c:v>1.844922953802302E-3</c:v>
                </c:pt>
                <c:pt idx="979">
                  <c:v>1.8446917846999555E-3</c:v>
                </c:pt>
                <c:pt idx="980">
                  <c:v>1.8575820204056119E-3</c:v>
                </c:pt>
                <c:pt idx="981">
                  <c:v>1.902875690435517E-3</c:v>
                </c:pt>
                <c:pt idx="982">
                  <c:v>1.9035902379833745E-3</c:v>
                </c:pt>
                <c:pt idx="983">
                  <c:v>1.9012898404678644E-3</c:v>
                </c:pt>
                <c:pt idx="984">
                  <c:v>1.9080135419015827E-3</c:v>
                </c:pt>
                <c:pt idx="985">
                  <c:v>1.8860940651179707E-3</c:v>
                </c:pt>
                <c:pt idx="986">
                  <c:v>1.9131977464250602E-3</c:v>
                </c:pt>
                <c:pt idx="987">
                  <c:v>1.9110050298206795E-3</c:v>
                </c:pt>
                <c:pt idx="988">
                  <c:v>1.8956474044175007E-3</c:v>
                </c:pt>
                <c:pt idx="989">
                  <c:v>1.8992918348762807E-3</c:v>
                </c:pt>
                <c:pt idx="990">
                  <c:v>1.9006466966560082E-3</c:v>
                </c:pt>
                <c:pt idx="991">
                  <c:v>1.9049326166250601E-3</c:v>
                </c:pt>
                <c:pt idx="992">
                  <c:v>1.9179247821259808E-3</c:v>
                </c:pt>
                <c:pt idx="993">
                  <c:v>1.9263123128676078E-3</c:v>
                </c:pt>
                <c:pt idx="994">
                  <c:v>1.9253612654798803E-3</c:v>
                </c:pt>
                <c:pt idx="995">
                  <c:v>1.9019948058820472E-3</c:v>
                </c:pt>
                <c:pt idx="996">
                  <c:v>1.9175267766519339E-3</c:v>
                </c:pt>
                <c:pt idx="997">
                  <c:v>1.9092396930707788E-3</c:v>
                </c:pt>
                <c:pt idx="998">
                  <c:v>1.9098693000409639E-3</c:v>
                </c:pt>
                <c:pt idx="999">
                  <c:v>1.8985759740144748E-3</c:v>
                </c:pt>
                <c:pt idx="1000">
                  <c:v>1.9440899430135717E-3</c:v>
                </c:pt>
                <c:pt idx="1001">
                  <c:v>1.9254867579885095E-3</c:v>
                </c:pt>
                <c:pt idx="1002">
                  <c:v>1.9183882162005137E-3</c:v>
                </c:pt>
                <c:pt idx="1003">
                  <c:v>1.9151313702667155E-3</c:v>
                </c:pt>
                <c:pt idx="1004">
                  <c:v>1.951262770121698E-3</c:v>
                </c:pt>
                <c:pt idx="1005">
                  <c:v>2.0265012953260679E-3</c:v>
                </c:pt>
                <c:pt idx="1006">
                  <c:v>2.0312785796529373E-3</c:v>
                </c:pt>
                <c:pt idx="1007">
                  <c:v>1.9871144599865704E-3</c:v>
                </c:pt>
                <c:pt idx="1008">
                  <c:v>1.9787621813003968E-3</c:v>
                </c:pt>
                <c:pt idx="1009">
                  <c:v>1.9900806782969078E-3</c:v>
                </c:pt>
                <c:pt idx="1010">
                  <c:v>2.0119233529611678E-3</c:v>
                </c:pt>
                <c:pt idx="1011">
                  <c:v>2.0275570836101992E-3</c:v>
                </c:pt>
                <c:pt idx="1012">
                  <c:v>2.0273614844622707E-3</c:v>
                </c:pt>
                <c:pt idx="1013">
                  <c:v>2.0294702745750201E-3</c:v>
                </c:pt>
                <c:pt idx="1014">
                  <c:v>2.0295753394892631E-3</c:v>
                </c:pt>
                <c:pt idx="1015">
                  <c:v>2.0184512782605891E-3</c:v>
                </c:pt>
                <c:pt idx="1016">
                  <c:v>2.0166070864116904E-3</c:v>
                </c:pt>
                <c:pt idx="1017">
                  <c:v>1.9803520104298366E-3</c:v>
                </c:pt>
                <c:pt idx="1018">
                  <c:v>1.9644897525539578E-3</c:v>
                </c:pt>
                <c:pt idx="1019">
                  <c:v>1.964283878273256E-3</c:v>
                </c:pt>
                <c:pt idx="1020">
                  <c:v>1.9642573620789814E-3</c:v>
                </c:pt>
                <c:pt idx="1021">
                  <c:v>1.9451151879425327E-3</c:v>
                </c:pt>
                <c:pt idx="1022">
                  <c:v>1.9432433444002111E-3</c:v>
                </c:pt>
                <c:pt idx="1023">
                  <c:v>1.9403862361719267E-3</c:v>
                </c:pt>
                <c:pt idx="1024">
                  <c:v>2.0099444693675124E-3</c:v>
                </c:pt>
                <c:pt idx="1025">
                  <c:v>2.0027343925734845E-3</c:v>
                </c:pt>
                <c:pt idx="1026">
                  <c:v>2.0073683521903743E-3</c:v>
                </c:pt>
                <c:pt idx="1027">
                  <c:v>2.0181482858753342E-3</c:v>
                </c:pt>
                <c:pt idx="1028">
                  <c:v>1.8568205106081397E-3</c:v>
                </c:pt>
                <c:pt idx="1029">
                  <c:v>1.8755667256406938E-3</c:v>
                </c:pt>
                <c:pt idx="1030">
                  <c:v>1.8806945457222597E-3</c:v>
                </c:pt>
                <c:pt idx="1031">
                  <c:v>1.8848630004986268E-3</c:v>
                </c:pt>
                <c:pt idx="1032">
                  <c:v>1.8835747181317661E-3</c:v>
                </c:pt>
                <c:pt idx="1033">
                  <c:v>1.8923415410615327E-3</c:v>
                </c:pt>
                <c:pt idx="1034">
                  <c:v>1.8885790427825378E-3</c:v>
                </c:pt>
                <c:pt idx="1035">
                  <c:v>1.8489945754502093E-3</c:v>
                </c:pt>
                <c:pt idx="1036">
                  <c:v>1.8483532689413061E-3</c:v>
                </c:pt>
                <c:pt idx="1037">
                  <c:v>1.847721744605547E-3</c:v>
                </c:pt>
                <c:pt idx="1038">
                  <c:v>1.8468010383476425E-3</c:v>
                </c:pt>
                <c:pt idx="1039">
                  <c:v>1.8778408867626891E-3</c:v>
                </c:pt>
                <c:pt idx="1040">
                  <c:v>1.8721227389266301E-3</c:v>
                </c:pt>
                <c:pt idx="1041">
                  <c:v>1.8391276803123655E-3</c:v>
                </c:pt>
                <c:pt idx="1042">
                  <c:v>1.8883503526464995E-3</c:v>
                </c:pt>
                <c:pt idx="1043">
                  <c:v>1.8646655368556061E-3</c:v>
                </c:pt>
                <c:pt idx="1044">
                  <c:v>1.8330456083311035E-3</c:v>
                </c:pt>
                <c:pt idx="1045">
                  <c:v>1.8332923092289355E-3</c:v>
                </c:pt>
                <c:pt idx="1046">
                  <c:v>1.8461005824955529E-3</c:v>
                </c:pt>
                <c:pt idx="1047">
                  <c:v>1.8851861421197407E-3</c:v>
                </c:pt>
                <c:pt idx="1048">
                  <c:v>1.8923071463693728E-3</c:v>
                </c:pt>
                <c:pt idx="1049">
                  <c:v>1.9022969368784582E-3</c:v>
                </c:pt>
                <c:pt idx="1050">
                  <c:v>1.978828107009251E-3</c:v>
                </c:pt>
                <c:pt idx="1051">
                  <c:v>1.9849728695280561E-3</c:v>
                </c:pt>
                <c:pt idx="1052">
                  <c:v>1.9745715611374664E-3</c:v>
                </c:pt>
                <c:pt idx="1053">
                  <c:v>1.9774084067452186E-3</c:v>
                </c:pt>
                <c:pt idx="1054">
                  <c:v>1.8745365210653395E-3</c:v>
                </c:pt>
                <c:pt idx="1055">
                  <c:v>1.8709225346545963E-3</c:v>
                </c:pt>
                <c:pt idx="1056">
                  <c:v>1.8656985543436286E-3</c:v>
                </c:pt>
                <c:pt idx="1057">
                  <c:v>1.8570879480659414E-3</c:v>
                </c:pt>
                <c:pt idx="1058">
                  <c:v>1.9115974293270554E-3</c:v>
                </c:pt>
                <c:pt idx="1059">
                  <c:v>1.9319967804222705E-3</c:v>
                </c:pt>
                <c:pt idx="1060">
                  <c:v>1.9434176464488875E-3</c:v>
                </c:pt>
                <c:pt idx="1061">
                  <c:v>1.9601225908549239E-3</c:v>
                </c:pt>
                <c:pt idx="1062">
                  <c:v>1.9921255960576607E-3</c:v>
                </c:pt>
                <c:pt idx="1063">
                  <c:v>1.9698634319525931E-3</c:v>
                </c:pt>
                <c:pt idx="1064">
                  <c:v>1.9910272634776974E-3</c:v>
                </c:pt>
                <c:pt idx="1065">
                  <c:v>1.9904477905846644E-3</c:v>
                </c:pt>
                <c:pt idx="1066">
                  <c:v>2.0037664019158922E-3</c:v>
                </c:pt>
                <c:pt idx="1067">
                  <c:v>1.9882431878942034E-3</c:v>
                </c:pt>
                <c:pt idx="1068">
                  <c:v>1.9195616039151308E-3</c:v>
                </c:pt>
                <c:pt idx="1069">
                  <c:v>1.9044236461838145E-3</c:v>
                </c:pt>
                <c:pt idx="1070">
                  <c:v>1.9343842443698379E-3</c:v>
                </c:pt>
                <c:pt idx="1071">
                  <c:v>1.919663511258438E-3</c:v>
                </c:pt>
                <c:pt idx="1072">
                  <c:v>1.9122952564372144E-3</c:v>
                </c:pt>
                <c:pt idx="1073">
                  <c:v>1.8885695795426987E-3</c:v>
                </c:pt>
                <c:pt idx="1074">
                  <c:v>1.8623007588620638E-3</c:v>
                </c:pt>
                <c:pt idx="1075">
                  <c:v>1.8477021968967887E-3</c:v>
                </c:pt>
                <c:pt idx="1076">
                  <c:v>1.8474676963543299E-3</c:v>
                </c:pt>
                <c:pt idx="1077">
                  <c:v>1.863299008400747E-3</c:v>
                </c:pt>
                <c:pt idx="1078">
                  <c:v>1.9143652221954128E-3</c:v>
                </c:pt>
                <c:pt idx="1079">
                  <c:v>1.9089527358856712E-3</c:v>
                </c:pt>
                <c:pt idx="1080">
                  <c:v>1.9059883329673357E-3</c:v>
                </c:pt>
                <c:pt idx="1081">
                  <c:v>1.8899166148560952E-3</c:v>
                </c:pt>
                <c:pt idx="1082">
                  <c:v>1.9003489070689096E-3</c:v>
                </c:pt>
                <c:pt idx="1083">
                  <c:v>1.9303786482628919E-3</c:v>
                </c:pt>
                <c:pt idx="1084">
                  <c:v>1.932902561294069E-3</c:v>
                </c:pt>
                <c:pt idx="1085">
                  <c:v>1.9395589326534296E-3</c:v>
                </c:pt>
                <c:pt idx="1086">
                  <c:v>1.9515249359760008E-3</c:v>
                </c:pt>
                <c:pt idx="1087">
                  <c:v>1.900769613187513E-3</c:v>
                </c:pt>
                <c:pt idx="1088">
                  <c:v>1.8942523946973229E-3</c:v>
                </c:pt>
                <c:pt idx="1089">
                  <c:v>1.900061189692755E-3</c:v>
                </c:pt>
                <c:pt idx="1090">
                  <c:v>1.8897879017565162E-3</c:v>
                </c:pt>
                <c:pt idx="1091">
                  <c:v>1.9653498853738596E-3</c:v>
                </c:pt>
                <c:pt idx="1092">
                  <c:v>2.0150639223215812E-3</c:v>
                </c:pt>
                <c:pt idx="1093">
                  <c:v>2.0166990720158927E-3</c:v>
                </c:pt>
                <c:pt idx="1094">
                  <c:v>2.0140382001729976E-3</c:v>
                </c:pt>
                <c:pt idx="1095">
                  <c:v>2.0468285025894766E-3</c:v>
                </c:pt>
                <c:pt idx="1096">
                  <c:v>2.0884897000517815E-3</c:v>
                </c:pt>
                <c:pt idx="1097">
                  <c:v>2.157687555796576E-3</c:v>
                </c:pt>
                <c:pt idx="1098">
                  <c:v>2.1510617406876199E-3</c:v>
                </c:pt>
                <c:pt idx="1099">
                  <c:v>2.182787492736751E-3</c:v>
                </c:pt>
                <c:pt idx="1100">
                  <c:v>2.2049867604044099E-3</c:v>
                </c:pt>
                <c:pt idx="1101">
                  <c:v>2.2759606191859816E-3</c:v>
                </c:pt>
                <c:pt idx="1102">
                  <c:v>2.2327715627175129E-3</c:v>
                </c:pt>
                <c:pt idx="1103">
                  <c:v>2.2584331941153677E-3</c:v>
                </c:pt>
                <c:pt idx="1104">
                  <c:v>2.2654945711108425E-3</c:v>
                </c:pt>
                <c:pt idx="1105">
                  <c:v>2.3309793718042696E-3</c:v>
                </c:pt>
                <c:pt idx="1106">
                  <c:v>2.3355021352963975E-3</c:v>
                </c:pt>
                <c:pt idx="1107">
                  <c:v>2.3328548270230313E-3</c:v>
                </c:pt>
                <c:pt idx="1108">
                  <c:v>2.4030346749672267E-3</c:v>
                </c:pt>
                <c:pt idx="1109">
                  <c:v>2.3903306749043689E-3</c:v>
                </c:pt>
                <c:pt idx="1110">
                  <c:v>2.3547198462982952E-3</c:v>
                </c:pt>
                <c:pt idx="1111">
                  <c:v>2.3604439869858232E-3</c:v>
                </c:pt>
                <c:pt idx="1112">
                  <c:v>2.35709034847937E-3</c:v>
                </c:pt>
                <c:pt idx="1113">
                  <c:v>2.2999251716974384E-3</c:v>
                </c:pt>
                <c:pt idx="1114">
                  <c:v>2.3168100143778347E-3</c:v>
                </c:pt>
                <c:pt idx="1115">
                  <c:v>2.3238033920992478E-3</c:v>
                </c:pt>
                <c:pt idx="1116">
                  <c:v>2.31863897066338E-3</c:v>
                </c:pt>
                <c:pt idx="1117">
                  <c:v>2.3900886114877852E-3</c:v>
                </c:pt>
                <c:pt idx="1118">
                  <c:v>2.3816735808675393E-3</c:v>
                </c:pt>
                <c:pt idx="1119">
                  <c:v>2.3892377015163127E-3</c:v>
                </c:pt>
                <c:pt idx="1120">
                  <c:v>2.4008840325947522E-3</c:v>
                </c:pt>
                <c:pt idx="1121">
                  <c:v>2.3522568644037366E-3</c:v>
                </c:pt>
                <c:pt idx="1122">
                  <c:v>2.3150766261655601E-3</c:v>
                </c:pt>
                <c:pt idx="1123">
                  <c:v>2.3100373209367373E-3</c:v>
                </c:pt>
                <c:pt idx="1124">
                  <c:v>2.2938258707949776E-3</c:v>
                </c:pt>
                <c:pt idx="1125">
                  <c:v>2.2832285571662788E-3</c:v>
                </c:pt>
                <c:pt idx="1126">
                  <c:v>2.3362233543219729E-3</c:v>
                </c:pt>
                <c:pt idx="1127">
                  <c:v>2.3744851260048363E-3</c:v>
                </c:pt>
                <c:pt idx="1128">
                  <c:v>2.5269304907673202E-3</c:v>
                </c:pt>
                <c:pt idx="1129">
                  <c:v>2.5201318347735134E-3</c:v>
                </c:pt>
                <c:pt idx="1130">
                  <c:v>2.4881844967522713E-3</c:v>
                </c:pt>
                <c:pt idx="1131">
                  <c:v>2.498955887388027E-3</c:v>
                </c:pt>
                <c:pt idx="1132">
                  <c:v>2.4991071109548755E-3</c:v>
                </c:pt>
                <c:pt idx="1133">
                  <c:v>2.4771722613137329E-3</c:v>
                </c:pt>
                <c:pt idx="1134">
                  <c:v>2.4757450203632086E-3</c:v>
                </c:pt>
                <c:pt idx="1135">
                  <c:v>2.4799238526781908E-3</c:v>
                </c:pt>
                <c:pt idx="1136">
                  <c:v>2.4749315321455673E-3</c:v>
                </c:pt>
                <c:pt idx="1137">
                  <c:v>2.477625910248056E-3</c:v>
                </c:pt>
                <c:pt idx="1138">
                  <c:v>2.4787988125910842E-3</c:v>
                </c:pt>
                <c:pt idx="1139">
                  <c:v>2.4972558458060444E-3</c:v>
                </c:pt>
                <c:pt idx="1140">
                  <c:v>2.5349428071604614E-3</c:v>
                </c:pt>
                <c:pt idx="1141">
                  <c:v>2.5620011569904874E-3</c:v>
                </c:pt>
                <c:pt idx="1142">
                  <c:v>2.5648416621148911E-3</c:v>
                </c:pt>
                <c:pt idx="1143">
                  <c:v>2.5891858435876654E-3</c:v>
                </c:pt>
                <c:pt idx="1144">
                  <c:v>2.5893928110496925E-3</c:v>
                </c:pt>
                <c:pt idx="1145">
                  <c:v>2.5705571404875177E-3</c:v>
                </c:pt>
                <c:pt idx="1146">
                  <c:v>2.5634672515103978E-3</c:v>
                </c:pt>
                <c:pt idx="1147">
                  <c:v>2.5650563466317147E-3</c:v>
                </c:pt>
                <c:pt idx="1148">
                  <c:v>2.5777772625596804E-3</c:v>
                </c:pt>
                <c:pt idx="1149">
                  <c:v>2.5663738761446376E-3</c:v>
                </c:pt>
                <c:pt idx="1150">
                  <c:v>2.5531121916975074E-3</c:v>
                </c:pt>
                <c:pt idx="1151">
                  <c:v>2.6220501250584062E-3</c:v>
                </c:pt>
                <c:pt idx="1152">
                  <c:v>2.6071450622741203E-3</c:v>
                </c:pt>
                <c:pt idx="1153">
                  <c:v>2.6405247155326058E-3</c:v>
                </c:pt>
                <c:pt idx="1154">
                  <c:v>2.5609321138384852E-3</c:v>
                </c:pt>
                <c:pt idx="1155">
                  <c:v>2.5043575870400355E-3</c:v>
                </c:pt>
                <c:pt idx="1156">
                  <c:v>2.5051382763394605E-3</c:v>
                </c:pt>
                <c:pt idx="1157">
                  <c:v>2.5070990855279645E-3</c:v>
                </c:pt>
                <c:pt idx="1158">
                  <c:v>2.5198642560819318E-3</c:v>
                </c:pt>
                <c:pt idx="1159">
                  <c:v>2.519181114940078E-3</c:v>
                </c:pt>
                <c:pt idx="1160">
                  <c:v>2.4550188806351015E-3</c:v>
                </c:pt>
                <c:pt idx="1161">
                  <c:v>2.4543290071537271E-3</c:v>
                </c:pt>
                <c:pt idx="1162">
                  <c:v>2.442858872766521E-3</c:v>
                </c:pt>
                <c:pt idx="1163">
                  <c:v>2.4321924449196624E-3</c:v>
                </c:pt>
                <c:pt idx="1164">
                  <c:v>2.3503940108545313E-3</c:v>
                </c:pt>
                <c:pt idx="1165">
                  <c:v>2.3542001673877138E-3</c:v>
                </c:pt>
                <c:pt idx="1166">
                  <c:v>2.3585476789889279E-3</c:v>
                </c:pt>
                <c:pt idx="1167">
                  <c:v>2.3667838692590084E-3</c:v>
                </c:pt>
                <c:pt idx="1168">
                  <c:v>2.2565194301489688E-3</c:v>
                </c:pt>
                <c:pt idx="1169">
                  <c:v>2.2464123796242528E-3</c:v>
                </c:pt>
                <c:pt idx="1170">
                  <c:v>2.2467886537978067E-3</c:v>
                </c:pt>
                <c:pt idx="1171">
                  <c:v>2.1902964002390923E-3</c:v>
                </c:pt>
                <c:pt idx="1172">
                  <c:v>2.1964447423713823E-3</c:v>
                </c:pt>
                <c:pt idx="1173">
                  <c:v>2.1926200744776794E-3</c:v>
                </c:pt>
                <c:pt idx="1174">
                  <c:v>2.2116720940157509E-3</c:v>
                </c:pt>
                <c:pt idx="1175">
                  <c:v>2.1922573666602165E-3</c:v>
                </c:pt>
                <c:pt idx="1176">
                  <c:v>2.2930387525021455E-3</c:v>
                </c:pt>
                <c:pt idx="1177">
                  <c:v>2.2707456133391635E-3</c:v>
                </c:pt>
                <c:pt idx="1178">
                  <c:v>2.2695310179347166E-3</c:v>
                </c:pt>
                <c:pt idx="1179">
                  <c:v>2.2696005726481621E-3</c:v>
                </c:pt>
                <c:pt idx="1180">
                  <c:v>2.2037167784389124E-3</c:v>
                </c:pt>
                <c:pt idx="1181">
                  <c:v>2.2650816735266415E-3</c:v>
                </c:pt>
                <c:pt idx="1182">
                  <c:v>2.256714137195406E-3</c:v>
                </c:pt>
                <c:pt idx="1183">
                  <c:v>2.2681584483918646E-3</c:v>
                </c:pt>
                <c:pt idx="1184">
                  <c:v>2.2958220131114983E-3</c:v>
                </c:pt>
                <c:pt idx="1185">
                  <c:v>2.3541016560334948E-3</c:v>
                </c:pt>
                <c:pt idx="1186">
                  <c:v>2.4369818071421977E-3</c:v>
                </c:pt>
                <c:pt idx="1187">
                  <c:v>2.4384044511823579E-3</c:v>
                </c:pt>
                <c:pt idx="1188">
                  <c:v>2.4477723264618211E-3</c:v>
                </c:pt>
                <c:pt idx="1189">
                  <c:v>2.346663099638041E-3</c:v>
                </c:pt>
                <c:pt idx="1190">
                  <c:v>2.3907917484475116E-3</c:v>
                </c:pt>
                <c:pt idx="1191">
                  <c:v>2.2897817346513231E-3</c:v>
                </c:pt>
                <c:pt idx="1192">
                  <c:v>2.4007966986132525E-3</c:v>
                </c:pt>
                <c:pt idx="1193">
                  <c:v>2.3985509924118794E-3</c:v>
                </c:pt>
                <c:pt idx="1194">
                  <c:v>2.4130913131913696E-3</c:v>
                </c:pt>
                <c:pt idx="1195">
                  <c:v>2.4584455217845505E-3</c:v>
                </c:pt>
                <c:pt idx="1196">
                  <c:v>2.470767798452506E-3</c:v>
                </c:pt>
                <c:pt idx="1197">
                  <c:v>2.4704369433250343E-3</c:v>
                </c:pt>
                <c:pt idx="1198">
                  <c:v>2.5342090793933026E-3</c:v>
                </c:pt>
                <c:pt idx="1199">
                  <c:v>2.6000992826853441E-3</c:v>
                </c:pt>
                <c:pt idx="1200">
                  <c:v>2.6376641842565788E-3</c:v>
                </c:pt>
                <c:pt idx="1201">
                  <c:v>2.6392003320223813E-3</c:v>
                </c:pt>
                <c:pt idx="1202">
                  <c:v>2.6387501983202626E-3</c:v>
                </c:pt>
                <c:pt idx="1203">
                  <c:v>2.5869996110627447E-3</c:v>
                </c:pt>
                <c:pt idx="1204">
                  <c:v>2.5409528508915295E-3</c:v>
                </c:pt>
                <c:pt idx="1205">
                  <c:v>2.5801781266434E-3</c:v>
                </c:pt>
                <c:pt idx="1206">
                  <c:v>2.5659137749750927E-3</c:v>
                </c:pt>
                <c:pt idx="1207">
                  <c:v>2.5628623553155048E-3</c:v>
                </c:pt>
                <c:pt idx="1208">
                  <c:v>2.5883425528314568E-3</c:v>
                </c:pt>
                <c:pt idx="1209">
                  <c:v>2.5854984288084448E-3</c:v>
                </c:pt>
                <c:pt idx="1210">
                  <c:v>2.6337147429245492E-3</c:v>
                </c:pt>
                <c:pt idx="1211">
                  <c:v>2.6063921846516485E-3</c:v>
                </c:pt>
                <c:pt idx="1212">
                  <c:v>2.5994965705392389E-3</c:v>
                </c:pt>
                <c:pt idx="1213">
                  <c:v>2.6649454614711028E-3</c:v>
                </c:pt>
                <c:pt idx="1214">
                  <c:v>2.6648307115504318E-3</c:v>
                </c:pt>
                <c:pt idx="1215">
                  <c:v>2.6722841517437751E-3</c:v>
                </c:pt>
                <c:pt idx="1216">
                  <c:v>2.5975084162821963E-3</c:v>
                </c:pt>
                <c:pt idx="1217">
                  <c:v>2.5990658382213576E-3</c:v>
                </c:pt>
                <c:pt idx="1218">
                  <c:v>2.5845556920588882E-3</c:v>
                </c:pt>
                <c:pt idx="1219">
                  <c:v>2.5664222379973281E-3</c:v>
                </c:pt>
                <c:pt idx="1220">
                  <c:v>2.5756519263513428E-3</c:v>
                </c:pt>
                <c:pt idx="1221">
                  <c:v>2.6469935986647608E-3</c:v>
                </c:pt>
                <c:pt idx="1222">
                  <c:v>2.601246957160552E-3</c:v>
                </c:pt>
                <c:pt idx="1223">
                  <c:v>2.5679095785842605E-3</c:v>
                </c:pt>
                <c:pt idx="1224">
                  <c:v>2.5798582000034912E-3</c:v>
                </c:pt>
                <c:pt idx="1225">
                  <c:v>2.5582010634942151E-3</c:v>
                </c:pt>
                <c:pt idx="1226">
                  <c:v>2.5372544427802418E-3</c:v>
                </c:pt>
                <c:pt idx="1227">
                  <c:v>2.6165040418152184E-3</c:v>
                </c:pt>
                <c:pt idx="1228">
                  <c:v>2.6133070703538066E-3</c:v>
                </c:pt>
                <c:pt idx="1229">
                  <c:v>2.5889766023435646E-3</c:v>
                </c:pt>
                <c:pt idx="1230">
                  <c:v>2.5384691034440118E-3</c:v>
                </c:pt>
                <c:pt idx="1231">
                  <c:v>2.5391972926611514E-3</c:v>
                </c:pt>
                <c:pt idx="1232">
                  <c:v>2.5473931579738187E-3</c:v>
                </c:pt>
                <c:pt idx="1233">
                  <c:v>2.587983430888416E-3</c:v>
                </c:pt>
                <c:pt idx="1234">
                  <c:v>2.57460322910539E-3</c:v>
                </c:pt>
                <c:pt idx="1235">
                  <c:v>2.5687216858640348E-3</c:v>
                </c:pt>
                <c:pt idx="1236">
                  <c:v>2.568034653681028E-3</c:v>
                </c:pt>
                <c:pt idx="1237">
                  <c:v>2.5792772258505562E-3</c:v>
                </c:pt>
                <c:pt idx="1238">
                  <c:v>2.561981597949179E-3</c:v>
                </c:pt>
                <c:pt idx="1239">
                  <c:v>2.5354386778698528E-3</c:v>
                </c:pt>
                <c:pt idx="1240">
                  <c:v>2.5554551409862204E-3</c:v>
                </c:pt>
                <c:pt idx="1241">
                  <c:v>2.563760438290675E-3</c:v>
                </c:pt>
                <c:pt idx="1242">
                  <c:v>2.5600868563971373E-3</c:v>
                </c:pt>
                <c:pt idx="1243">
                  <c:v>2.5860668507764386E-3</c:v>
                </c:pt>
                <c:pt idx="1244">
                  <c:v>2.5628727670331209E-3</c:v>
                </c:pt>
                <c:pt idx="1245">
                  <c:v>2.565249900022389E-3</c:v>
                </c:pt>
                <c:pt idx="1246">
                  <c:v>2.5767303899735341E-3</c:v>
                </c:pt>
                <c:pt idx="1247">
                  <c:v>2.5230878781307411E-3</c:v>
                </c:pt>
                <c:pt idx="1248">
                  <c:v>2.4367311250334165E-3</c:v>
                </c:pt>
                <c:pt idx="1249">
                  <c:v>2.3829966890405855E-3</c:v>
                </c:pt>
                <c:pt idx="1250">
                  <c:v>2.4730701563992863E-3</c:v>
                </c:pt>
                <c:pt idx="1251">
                  <c:v>2.4617283151405819E-3</c:v>
                </c:pt>
                <c:pt idx="1252">
                  <c:v>2.4617312576190515E-3</c:v>
                </c:pt>
                <c:pt idx="1253">
                  <c:v>2.4230089837669541E-3</c:v>
                </c:pt>
                <c:pt idx="1254">
                  <c:v>2.390462391453897E-3</c:v>
                </c:pt>
                <c:pt idx="1255">
                  <c:v>2.3307043950224092E-3</c:v>
                </c:pt>
                <c:pt idx="1256">
                  <c:v>2.3607822164359317E-3</c:v>
                </c:pt>
                <c:pt idx="1257">
                  <c:v>2.327569410363689E-3</c:v>
                </c:pt>
                <c:pt idx="1258">
                  <c:v>2.3320857940515331E-3</c:v>
                </c:pt>
                <c:pt idx="1259">
                  <c:v>2.3333633963105414E-3</c:v>
                </c:pt>
                <c:pt idx="1260">
                  <c:v>2.3340030002645686E-3</c:v>
                </c:pt>
                <c:pt idx="1261">
                  <c:v>2.2823294470101381E-3</c:v>
                </c:pt>
                <c:pt idx="1262">
                  <c:v>2.2836238323954957E-3</c:v>
                </c:pt>
                <c:pt idx="1263">
                  <c:v>2.2544209665275E-3</c:v>
                </c:pt>
                <c:pt idx="1264">
                  <c:v>2.2535037871227025E-3</c:v>
                </c:pt>
                <c:pt idx="1265">
                  <c:v>2.2345600956331182E-3</c:v>
                </c:pt>
                <c:pt idx="1266">
                  <c:v>2.235492273424974E-3</c:v>
                </c:pt>
                <c:pt idx="1267">
                  <c:v>2.2324573079333552E-3</c:v>
                </c:pt>
                <c:pt idx="1268">
                  <c:v>2.1943053881037142E-3</c:v>
                </c:pt>
                <c:pt idx="1269">
                  <c:v>2.2310570244957651E-3</c:v>
                </c:pt>
                <c:pt idx="1270">
                  <c:v>2.2592684389574746E-3</c:v>
                </c:pt>
                <c:pt idx="1271">
                  <c:v>2.2313022224684353E-3</c:v>
                </c:pt>
                <c:pt idx="1272">
                  <c:v>2.2120696343454599E-3</c:v>
                </c:pt>
                <c:pt idx="1273">
                  <c:v>2.1611138037907693E-3</c:v>
                </c:pt>
                <c:pt idx="1274">
                  <c:v>2.1610844622175487E-3</c:v>
                </c:pt>
                <c:pt idx="1275">
                  <c:v>2.1822178353702809E-3</c:v>
                </c:pt>
                <c:pt idx="1276">
                  <c:v>2.0782713211005112E-3</c:v>
                </c:pt>
                <c:pt idx="1277">
                  <c:v>2.0270576641904237E-3</c:v>
                </c:pt>
                <c:pt idx="1278">
                  <c:v>2.037486487606249E-3</c:v>
                </c:pt>
                <c:pt idx="1279">
                  <c:v>2.0712804967928885E-3</c:v>
                </c:pt>
                <c:pt idx="1280">
                  <c:v>2.0883335101425336E-3</c:v>
                </c:pt>
                <c:pt idx="1281">
                  <c:v>2.1084770401352533E-3</c:v>
                </c:pt>
                <c:pt idx="1282">
                  <c:v>2.1103850000097064E-3</c:v>
                </c:pt>
                <c:pt idx="1283">
                  <c:v>2.1468187173491467E-3</c:v>
                </c:pt>
                <c:pt idx="1284">
                  <c:v>2.0500216881812108E-3</c:v>
                </c:pt>
                <c:pt idx="1285">
                  <c:v>2.0125148450063635E-3</c:v>
                </c:pt>
                <c:pt idx="1286">
                  <c:v>2.0588002113438282E-3</c:v>
                </c:pt>
                <c:pt idx="1287">
                  <c:v>2.0815361097707816E-3</c:v>
                </c:pt>
                <c:pt idx="1288">
                  <c:v>2.0953786098582778E-3</c:v>
                </c:pt>
                <c:pt idx="1289">
                  <c:v>2.0604572358817385E-3</c:v>
                </c:pt>
                <c:pt idx="1290">
                  <c:v>2.0375275875853089E-3</c:v>
                </c:pt>
                <c:pt idx="1291">
                  <c:v>2.0452564525396248E-3</c:v>
                </c:pt>
                <c:pt idx="1292">
                  <c:v>2.0321141775766541E-3</c:v>
                </c:pt>
                <c:pt idx="1293">
                  <c:v>2.0261778988586712E-3</c:v>
                </c:pt>
                <c:pt idx="1294">
                  <c:v>2.0352372565333424E-3</c:v>
                </c:pt>
                <c:pt idx="1295">
                  <c:v>2.0345486622763216E-3</c:v>
                </c:pt>
                <c:pt idx="1296">
                  <c:v>1.9857595425971574E-3</c:v>
                </c:pt>
                <c:pt idx="1297">
                  <c:v>2.1047465499744651E-3</c:v>
                </c:pt>
                <c:pt idx="1298">
                  <c:v>2.1010190933811262E-3</c:v>
                </c:pt>
                <c:pt idx="1299">
                  <c:v>2.1023799869435409E-3</c:v>
                </c:pt>
                <c:pt idx="1300">
                  <c:v>2.0552728092710824E-3</c:v>
                </c:pt>
                <c:pt idx="1301">
                  <c:v>2.0291555937950161E-3</c:v>
                </c:pt>
                <c:pt idx="1302">
                  <c:v>2.0474468201188011E-3</c:v>
                </c:pt>
                <c:pt idx="1303">
                  <c:v>2.0421920211192994E-3</c:v>
                </c:pt>
                <c:pt idx="1304">
                  <c:v>2.0340308142561742E-3</c:v>
                </c:pt>
                <c:pt idx="1305">
                  <c:v>2.0358957801019798E-3</c:v>
                </c:pt>
                <c:pt idx="1306">
                  <c:v>2.0153539671860969E-3</c:v>
                </c:pt>
                <c:pt idx="1307">
                  <c:v>2.0186324474010878E-3</c:v>
                </c:pt>
                <c:pt idx="1308">
                  <c:v>2.0175530018713712E-3</c:v>
                </c:pt>
                <c:pt idx="1309">
                  <c:v>2.0290436709664451E-3</c:v>
                </c:pt>
                <c:pt idx="1310">
                  <c:v>2.0285213206395159E-3</c:v>
                </c:pt>
                <c:pt idx="1311">
                  <c:v>2.109866483751176E-3</c:v>
                </c:pt>
                <c:pt idx="1312">
                  <c:v>2.099792919672076E-3</c:v>
                </c:pt>
                <c:pt idx="1313">
                  <c:v>2.004286364064729E-3</c:v>
                </c:pt>
                <c:pt idx="1314">
                  <c:v>2.0090749942993881E-3</c:v>
                </c:pt>
                <c:pt idx="1315">
                  <c:v>2.0090531450914946E-3</c:v>
                </c:pt>
                <c:pt idx="1316">
                  <c:v>1.9903569053360015E-3</c:v>
                </c:pt>
                <c:pt idx="1317">
                  <c:v>2.0004335918200559E-3</c:v>
                </c:pt>
                <c:pt idx="1318">
                  <c:v>2.005328775290837E-3</c:v>
                </c:pt>
                <c:pt idx="1319">
                  <c:v>1.9837932461969497E-3</c:v>
                </c:pt>
                <c:pt idx="1320">
                  <c:v>1.9916227541718536E-3</c:v>
                </c:pt>
                <c:pt idx="1321">
                  <c:v>2.0324745430817127E-3</c:v>
                </c:pt>
                <c:pt idx="1322">
                  <c:v>2.0516100407794091E-3</c:v>
                </c:pt>
                <c:pt idx="1323">
                  <c:v>2.0660255472695586E-3</c:v>
                </c:pt>
                <c:pt idx="1324">
                  <c:v>2.0629988535305955E-3</c:v>
                </c:pt>
                <c:pt idx="1325">
                  <c:v>2.0248880076318755E-3</c:v>
                </c:pt>
                <c:pt idx="1326">
                  <c:v>2.026221912127848E-3</c:v>
                </c:pt>
                <c:pt idx="1327">
                  <c:v>2.036597695531842E-3</c:v>
                </c:pt>
                <c:pt idx="1328">
                  <c:v>2.0986804660313779E-3</c:v>
                </c:pt>
                <c:pt idx="1329">
                  <c:v>2.1124442136930756E-3</c:v>
                </c:pt>
                <c:pt idx="1330">
                  <c:v>2.2293838151807846E-3</c:v>
                </c:pt>
                <c:pt idx="1331">
                  <c:v>2.2086787133899612E-3</c:v>
                </c:pt>
                <c:pt idx="1332">
                  <c:v>2.1754415932967322E-3</c:v>
                </c:pt>
                <c:pt idx="1333">
                  <c:v>2.2678023753911025E-3</c:v>
                </c:pt>
                <c:pt idx="1334">
                  <c:v>2.453833146323445E-3</c:v>
                </c:pt>
                <c:pt idx="1335">
                  <c:v>2.4744031235743977E-3</c:v>
                </c:pt>
                <c:pt idx="1336">
                  <c:v>2.4674967624196292E-3</c:v>
                </c:pt>
                <c:pt idx="1337">
                  <c:v>2.4729539402530269E-3</c:v>
                </c:pt>
                <c:pt idx="1338">
                  <c:v>2.447634404848441E-3</c:v>
                </c:pt>
                <c:pt idx="1339">
                  <c:v>2.4364685801339303E-3</c:v>
                </c:pt>
                <c:pt idx="1340">
                  <c:v>2.4678799868631009E-3</c:v>
                </c:pt>
                <c:pt idx="1341">
                  <c:v>2.4528831454377811E-3</c:v>
                </c:pt>
                <c:pt idx="1342">
                  <c:v>2.4183617058917686E-3</c:v>
                </c:pt>
                <c:pt idx="1343">
                  <c:v>2.3884749706770294E-3</c:v>
                </c:pt>
                <c:pt idx="1344">
                  <c:v>2.3721219084172898E-3</c:v>
                </c:pt>
                <c:pt idx="1345">
                  <c:v>2.3971722039954828E-3</c:v>
                </c:pt>
                <c:pt idx="1346">
                  <c:v>2.374789026641884E-3</c:v>
                </c:pt>
                <c:pt idx="1347">
                  <c:v>2.3622219487342577E-3</c:v>
                </c:pt>
                <c:pt idx="1348">
                  <c:v>2.4510719905782769E-3</c:v>
                </c:pt>
                <c:pt idx="1349">
                  <c:v>2.4329471716416106E-3</c:v>
                </c:pt>
                <c:pt idx="1350">
                  <c:v>2.3811394315241272E-3</c:v>
                </c:pt>
                <c:pt idx="1351">
                  <c:v>2.3728834014940013E-3</c:v>
                </c:pt>
                <c:pt idx="1352">
                  <c:v>2.3730918836063282E-3</c:v>
                </c:pt>
                <c:pt idx="1353">
                  <c:v>2.3631212191607496E-3</c:v>
                </c:pt>
                <c:pt idx="1354">
                  <c:v>2.3680655634421735E-3</c:v>
                </c:pt>
                <c:pt idx="1355">
                  <c:v>2.3571104352834186E-3</c:v>
                </c:pt>
                <c:pt idx="1356">
                  <c:v>2.3723959962792438E-3</c:v>
                </c:pt>
                <c:pt idx="1357">
                  <c:v>2.5692634335880106E-3</c:v>
                </c:pt>
                <c:pt idx="1358">
                  <c:v>2.5716384052762585E-3</c:v>
                </c:pt>
                <c:pt idx="1359">
                  <c:v>2.5706395547374088E-3</c:v>
                </c:pt>
                <c:pt idx="1360">
                  <c:v>2.4724296793368901E-3</c:v>
                </c:pt>
                <c:pt idx="1361">
                  <c:v>2.5114028012537797E-3</c:v>
                </c:pt>
                <c:pt idx="1362">
                  <c:v>2.5077598927949838E-3</c:v>
                </c:pt>
                <c:pt idx="1363">
                  <c:v>2.5329489534689736E-3</c:v>
                </c:pt>
                <c:pt idx="1364">
                  <c:v>2.5217672359168939E-3</c:v>
                </c:pt>
                <c:pt idx="1365">
                  <c:v>2.5297931219843274E-3</c:v>
                </c:pt>
                <c:pt idx="1366">
                  <c:v>2.5350970548610827E-3</c:v>
                </c:pt>
                <c:pt idx="1367">
                  <c:v>2.5313204204370043E-3</c:v>
                </c:pt>
                <c:pt idx="1368">
                  <c:v>2.5326312686460672E-3</c:v>
                </c:pt>
                <c:pt idx="1369">
                  <c:v>2.5369832644564394E-3</c:v>
                </c:pt>
                <c:pt idx="1370">
                  <c:v>2.5662098278786344E-3</c:v>
                </c:pt>
                <c:pt idx="1371">
                  <c:v>2.6079713911292203E-3</c:v>
                </c:pt>
                <c:pt idx="1372">
                  <c:v>2.5943652791167757E-3</c:v>
                </c:pt>
                <c:pt idx="1373">
                  <c:v>2.5974162431151547E-3</c:v>
                </c:pt>
                <c:pt idx="1374">
                  <c:v>2.5642290994566334E-3</c:v>
                </c:pt>
                <c:pt idx="1375">
                  <c:v>2.5654957338622189E-3</c:v>
                </c:pt>
                <c:pt idx="1376">
                  <c:v>2.5759211184067784E-3</c:v>
                </c:pt>
                <c:pt idx="1377">
                  <c:v>2.5747120531974224E-3</c:v>
                </c:pt>
                <c:pt idx="1378">
                  <c:v>2.576937482052062E-3</c:v>
                </c:pt>
                <c:pt idx="1379">
                  <c:v>2.5739109793270986E-3</c:v>
                </c:pt>
                <c:pt idx="1380">
                  <c:v>2.5684767447597266E-3</c:v>
                </c:pt>
                <c:pt idx="1381">
                  <c:v>2.5760836725553511E-3</c:v>
                </c:pt>
                <c:pt idx="1382">
                  <c:v>2.6022563264630361E-3</c:v>
                </c:pt>
                <c:pt idx="1383">
                  <c:v>2.6180720141936059E-3</c:v>
                </c:pt>
                <c:pt idx="1384">
                  <c:v>2.5579672204885562E-3</c:v>
                </c:pt>
                <c:pt idx="1385">
                  <c:v>2.5391981807239101E-3</c:v>
                </c:pt>
                <c:pt idx="1386">
                  <c:v>2.5645183970832847E-3</c:v>
                </c:pt>
                <c:pt idx="1387">
                  <c:v>2.5650557262519745E-3</c:v>
                </c:pt>
                <c:pt idx="1388">
                  <c:v>2.5706383446137725E-3</c:v>
                </c:pt>
                <c:pt idx="1389">
                  <c:v>2.5675362836450099E-3</c:v>
                </c:pt>
                <c:pt idx="1390">
                  <c:v>2.56721277909636E-3</c:v>
                </c:pt>
                <c:pt idx="1391">
                  <c:v>2.5282335123723173E-3</c:v>
                </c:pt>
                <c:pt idx="1392">
                  <c:v>2.575457470160547E-3</c:v>
                </c:pt>
                <c:pt idx="1393">
                  <c:v>2.4478259530511448E-3</c:v>
                </c:pt>
                <c:pt idx="1394">
                  <c:v>2.4381701831766834E-3</c:v>
                </c:pt>
                <c:pt idx="1395">
                  <c:v>2.4523774024023575E-3</c:v>
                </c:pt>
                <c:pt idx="1396">
                  <c:v>2.4620250526240406E-3</c:v>
                </c:pt>
                <c:pt idx="1397">
                  <c:v>2.2751278377223377E-3</c:v>
                </c:pt>
                <c:pt idx="1398">
                  <c:v>2.2837673201606618E-3</c:v>
                </c:pt>
                <c:pt idx="1399">
                  <c:v>2.2990766569605616E-3</c:v>
                </c:pt>
                <c:pt idx="1400">
                  <c:v>2.360435699124792E-3</c:v>
                </c:pt>
                <c:pt idx="1401">
                  <c:v>2.4851466463764278E-3</c:v>
                </c:pt>
                <c:pt idx="1402">
                  <c:v>2.4797683555984997E-3</c:v>
                </c:pt>
                <c:pt idx="1403">
                  <c:v>2.4662989629873505E-3</c:v>
                </c:pt>
                <c:pt idx="1404">
                  <c:v>2.4906664483660855E-3</c:v>
                </c:pt>
                <c:pt idx="1405">
                  <c:v>2.5160780888125725E-3</c:v>
                </c:pt>
                <c:pt idx="1406">
                  <c:v>2.5248352193993962E-3</c:v>
                </c:pt>
                <c:pt idx="1407">
                  <c:v>2.6843150060586194E-3</c:v>
                </c:pt>
                <c:pt idx="1408">
                  <c:v>2.7093750051506078E-3</c:v>
                </c:pt>
                <c:pt idx="1409">
                  <c:v>2.7399805701576398E-3</c:v>
                </c:pt>
                <c:pt idx="1410">
                  <c:v>2.7658521739329272E-3</c:v>
                </c:pt>
                <c:pt idx="1411">
                  <c:v>2.7002975375198289E-3</c:v>
                </c:pt>
                <c:pt idx="1412">
                  <c:v>2.73389167233063E-3</c:v>
                </c:pt>
                <c:pt idx="1413">
                  <c:v>2.7332609765372898E-3</c:v>
                </c:pt>
                <c:pt idx="1414">
                  <c:v>2.7340947073730905E-3</c:v>
                </c:pt>
                <c:pt idx="1415">
                  <c:v>2.7618298454510242E-3</c:v>
                </c:pt>
                <c:pt idx="1416">
                  <c:v>2.765076259112769E-3</c:v>
                </c:pt>
                <c:pt idx="1417">
                  <c:v>2.7467589841683746E-3</c:v>
                </c:pt>
                <c:pt idx="1418">
                  <c:v>2.7441076798404599E-3</c:v>
                </c:pt>
                <c:pt idx="1419">
                  <c:v>2.734793321436575E-3</c:v>
                </c:pt>
                <c:pt idx="1420">
                  <c:v>2.5515473274188212E-3</c:v>
                </c:pt>
                <c:pt idx="1421">
                  <c:v>2.5566911015920744E-3</c:v>
                </c:pt>
                <c:pt idx="1422">
                  <c:v>2.5658934156585623E-3</c:v>
                </c:pt>
                <c:pt idx="1423">
                  <c:v>2.5518348085588776E-3</c:v>
                </c:pt>
                <c:pt idx="1424">
                  <c:v>2.5343270131877186E-3</c:v>
                </c:pt>
                <c:pt idx="1425">
                  <c:v>2.5454363856997485E-3</c:v>
                </c:pt>
                <c:pt idx="1426">
                  <c:v>2.5719829000609559E-3</c:v>
                </c:pt>
                <c:pt idx="1427">
                  <c:v>2.5959431374166981E-3</c:v>
                </c:pt>
                <c:pt idx="1428">
                  <c:v>2.5333620872051606E-3</c:v>
                </c:pt>
                <c:pt idx="1429">
                  <c:v>2.5642262766478203E-3</c:v>
                </c:pt>
                <c:pt idx="1430">
                  <c:v>2.5851857074238793E-3</c:v>
                </c:pt>
                <c:pt idx="1431">
                  <c:v>2.6140547864853328E-3</c:v>
                </c:pt>
                <c:pt idx="1432">
                  <c:v>2.6115258169502596E-3</c:v>
                </c:pt>
                <c:pt idx="1433">
                  <c:v>2.5906510830592897E-3</c:v>
                </c:pt>
                <c:pt idx="1434">
                  <c:v>2.5720981045291567E-3</c:v>
                </c:pt>
                <c:pt idx="1435">
                  <c:v>2.5512786064736648E-3</c:v>
                </c:pt>
                <c:pt idx="1436">
                  <c:v>2.5713862585477277E-3</c:v>
                </c:pt>
                <c:pt idx="1437">
                  <c:v>2.6036035219202517E-3</c:v>
                </c:pt>
                <c:pt idx="1438">
                  <c:v>2.6094000321096461E-3</c:v>
                </c:pt>
                <c:pt idx="1439">
                  <c:v>2.6168530944888457E-3</c:v>
                </c:pt>
                <c:pt idx="1440">
                  <c:v>2.6417102261149074E-3</c:v>
                </c:pt>
                <c:pt idx="1441">
                  <c:v>2.7055854151330659E-3</c:v>
                </c:pt>
                <c:pt idx="1442">
                  <c:v>2.7057449296435275E-3</c:v>
                </c:pt>
                <c:pt idx="1443">
                  <c:v>3.0074279426707674E-3</c:v>
                </c:pt>
                <c:pt idx="1444">
                  <c:v>2.9855437367949252E-3</c:v>
                </c:pt>
                <c:pt idx="1445">
                  <c:v>3.0283186428398954E-3</c:v>
                </c:pt>
                <c:pt idx="1446">
                  <c:v>3.03422417940201E-3</c:v>
                </c:pt>
                <c:pt idx="1447">
                  <c:v>3.0279311129235323E-3</c:v>
                </c:pt>
                <c:pt idx="1448">
                  <c:v>3.031974376291993E-3</c:v>
                </c:pt>
                <c:pt idx="1449">
                  <c:v>3.0355455285864851E-3</c:v>
                </c:pt>
                <c:pt idx="1450">
                  <c:v>3.0473332901396364E-3</c:v>
                </c:pt>
                <c:pt idx="1451">
                  <c:v>3.0479982651940032E-3</c:v>
                </c:pt>
                <c:pt idx="1452">
                  <c:v>3.2213263325796314E-3</c:v>
                </c:pt>
                <c:pt idx="1453">
                  <c:v>3.2388719778050894E-3</c:v>
                </c:pt>
                <c:pt idx="1454">
                  <c:v>3.241985610379279E-3</c:v>
                </c:pt>
                <c:pt idx="1455">
                  <c:v>3.2287153428350772E-3</c:v>
                </c:pt>
                <c:pt idx="1456">
                  <c:v>3.2636683387483665E-3</c:v>
                </c:pt>
                <c:pt idx="1457">
                  <c:v>3.2711242670430516E-3</c:v>
                </c:pt>
                <c:pt idx="1458">
                  <c:v>3.2823053063530936E-3</c:v>
                </c:pt>
                <c:pt idx="1459">
                  <c:v>3.2018194189957793E-3</c:v>
                </c:pt>
                <c:pt idx="1460">
                  <c:v>3.1988942166914385E-3</c:v>
                </c:pt>
                <c:pt idx="1461">
                  <c:v>3.2355807944936289E-3</c:v>
                </c:pt>
                <c:pt idx="1462">
                  <c:v>3.2237486472979277E-3</c:v>
                </c:pt>
                <c:pt idx="1463">
                  <c:v>3.217321378297837E-3</c:v>
                </c:pt>
                <c:pt idx="1464">
                  <c:v>3.1697669718930687E-3</c:v>
                </c:pt>
                <c:pt idx="1465">
                  <c:v>3.4455894174888991E-3</c:v>
                </c:pt>
                <c:pt idx="1466">
                  <c:v>3.4580511402681918E-3</c:v>
                </c:pt>
                <c:pt idx="1467">
                  <c:v>3.4420543569585486E-3</c:v>
                </c:pt>
                <c:pt idx="1468">
                  <c:v>3.4776979927563945E-3</c:v>
                </c:pt>
                <c:pt idx="1469">
                  <c:v>3.4690320230061794E-3</c:v>
                </c:pt>
                <c:pt idx="1470">
                  <c:v>3.3472151150323827E-3</c:v>
                </c:pt>
                <c:pt idx="1471">
                  <c:v>3.2856109362544607E-3</c:v>
                </c:pt>
                <c:pt idx="1472">
                  <c:v>3.2535384841941733E-3</c:v>
                </c:pt>
                <c:pt idx="1473">
                  <c:v>3.2551628157737149E-3</c:v>
                </c:pt>
                <c:pt idx="1474">
                  <c:v>3.2570709429095551E-3</c:v>
                </c:pt>
                <c:pt idx="1475">
                  <c:v>3.2452145884913986E-3</c:v>
                </c:pt>
                <c:pt idx="1476">
                  <c:v>3.2456471491224882E-3</c:v>
                </c:pt>
                <c:pt idx="1477">
                  <c:v>3.2442472927815521E-3</c:v>
                </c:pt>
                <c:pt idx="1478">
                  <c:v>3.2292947004331353E-3</c:v>
                </c:pt>
                <c:pt idx="1479">
                  <c:v>3.2284125270456883E-3</c:v>
                </c:pt>
                <c:pt idx="1480">
                  <c:v>3.2511498588382345E-3</c:v>
                </c:pt>
                <c:pt idx="1481">
                  <c:v>3.2499289652770246E-3</c:v>
                </c:pt>
                <c:pt idx="1482">
                  <c:v>3.2409837045313376E-3</c:v>
                </c:pt>
                <c:pt idx="1483">
                  <c:v>3.2406652343154674E-3</c:v>
                </c:pt>
                <c:pt idx="1484">
                  <c:v>3.2400656057876933E-3</c:v>
                </c:pt>
                <c:pt idx="1485">
                  <c:v>3.2310585109184705E-3</c:v>
                </c:pt>
                <c:pt idx="1486">
                  <c:v>3.309310355168116E-3</c:v>
                </c:pt>
                <c:pt idx="1487">
                  <c:v>3.295409092188378E-3</c:v>
                </c:pt>
                <c:pt idx="1488">
                  <c:v>3.3221786299575465E-3</c:v>
                </c:pt>
                <c:pt idx="1489">
                  <c:v>3.3092061324462353E-3</c:v>
                </c:pt>
                <c:pt idx="1490">
                  <c:v>3.3027765638048855E-3</c:v>
                </c:pt>
                <c:pt idx="1491">
                  <c:v>3.308525429900492E-3</c:v>
                </c:pt>
                <c:pt idx="1492">
                  <c:v>3.2825594400147044E-3</c:v>
                </c:pt>
                <c:pt idx="1493">
                  <c:v>3.259369765579273E-3</c:v>
                </c:pt>
                <c:pt idx="1494">
                  <c:v>3.2647554556798175E-3</c:v>
                </c:pt>
                <c:pt idx="1495">
                  <c:v>3.3174876118932262E-3</c:v>
                </c:pt>
                <c:pt idx="1496">
                  <c:v>3.2672147277508744E-3</c:v>
                </c:pt>
                <c:pt idx="1497">
                  <c:v>3.2572684170067666E-3</c:v>
                </c:pt>
                <c:pt idx="1498">
                  <c:v>3.236171591786078E-3</c:v>
                </c:pt>
                <c:pt idx="1499">
                  <c:v>3.2237554704493097E-3</c:v>
                </c:pt>
                <c:pt idx="1500">
                  <c:v>3.1795844681261919E-3</c:v>
                </c:pt>
                <c:pt idx="1501">
                  <c:v>3.1580359999338432E-3</c:v>
                </c:pt>
                <c:pt idx="1502">
                  <c:v>3.0843762814817106E-3</c:v>
                </c:pt>
                <c:pt idx="1503">
                  <c:v>3.0184093972710291E-3</c:v>
                </c:pt>
                <c:pt idx="1504">
                  <c:v>2.972201829281154E-3</c:v>
                </c:pt>
                <c:pt idx="1505">
                  <c:v>2.9684055881836059E-3</c:v>
                </c:pt>
                <c:pt idx="1506">
                  <c:v>2.832260021556217E-3</c:v>
                </c:pt>
                <c:pt idx="1507">
                  <c:v>2.9081443775880312E-3</c:v>
                </c:pt>
                <c:pt idx="1508">
                  <c:v>3.0116973905671969E-3</c:v>
                </c:pt>
                <c:pt idx="1509">
                  <c:v>3.0096501150678745E-3</c:v>
                </c:pt>
                <c:pt idx="1510">
                  <c:v>3.0363514407951882E-3</c:v>
                </c:pt>
                <c:pt idx="1511">
                  <c:v>3.025037116668715E-3</c:v>
                </c:pt>
                <c:pt idx="1512">
                  <c:v>3.0192511837107941E-3</c:v>
                </c:pt>
                <c:pt idx="1513">
                  <c:v>3.0065938597082431E-3</c:v>
                </c:pt>
                <c:pt idx="1514">
                  <c:v>3.091931306771315E-3</c:v>
                </c:pt>
                <c:pt idx="1515">
                  <c:v>2.9006603356287221E-3</c:v>
                </c:pt>
                <c:pt idx="1516">
                  <c:v>2.8788078008875457E-3</c:v>
                </c:pt>
                <c:pt idx="1517">
                  <c:v>2.9004272337080769E-3</c:v>
                </c:pt>
                <c:pt idx="1518">
                  <c:v>2.8765995773442797E-3</c:v>
                </c:pt>
                <c:pt idx="1519">
                  <c:v>2.8541625617325098E-3</c:v>
                </c:pt>
                <c:pt idx="1520">
                  <c:v>2.8413198884245029E-3</c:v>
                </c:pt>
                <c:pt idx="1521">
                  <c:v>2.8129205250623695E-3</c:v>
                </c:pt>
                <c:pt idx="1522">
                  <c:v>2.8977868529614353E-3</c:v>
                </c:pt>
                <c:pt idx="1523">
                  <c:v>2.8740771774375894E-3</c:v>
                </c:pt>
                <c:pt idx="1524">
                  <c:v>2.8007204248914875E-3</c:v>
                </c:pt>
                <c:pt idx="1525">
                  <c:v>2.7914151532961299E-3</c:v>
                </c:pt>
                <c:pt idx="1526">
                  <c:v>2.7676312064725019E-3</c:v>
                </c:pt>
                <c:pt idx="1527">
                  <c:v>2.7426944029502816E-3</c:v>
                </c:pt>
                <c:pt idx="1528">
                  <c:v>2.4722518408006708E-3</c:v>
                </c:pt>
                <c:pt idx="1529">
                  <c:v>2.4930430633305326E-3</c:v>
                </c:pt>
                <c:pt idx="1530">
                  <c:v>2.6233387017046876E-3</c:v>
                </c:pt>
                <c:pt idx="1531">
                  <c:v>2.5817705401207252E-3</c:v>
                </c:pt>
                <c:pt idx="1532">
                  <c:v>2.5997017962012333E-3</c:v>
                </c:pt>
                <c:pt idx="1533">
                  <c:v>2.5984709573671724E-3</c:v>
                </c:pt>
                <c:pt idx="1534">
                  <c:v>2.6061884428464108E-3</c:v>
                </c:pt>
                <c:pt idx="1535">
                  <c:v>2.6191377694946795E-3</c:v>
                </c:pt>
                <c:pt idx="1536">
                  <c:v>2.9698765843627034E-3</c:v>
                </c:pt>
                <c:pt idx="1537">
                  <c:v>2.9728130172138605E-3</c:v>
                </c:pt>
                <c:pt idx="1538">
                  <c:v>2.9875932488685614E-3</c:v>
                </c:pt>
                <c:pt idx="1539">
                  <c:v>2.9889507689814451E-3</c:v>
                </c:pt>
                <c:pt idx="1540">
                  <c:v>2.9990872923480018E-3</c:v>
                </c:pt>
                <c:pt idx="1541">
                  <c:v>3.0598935050435818E-3</c:v>
                </c:pt>
                <c:pt idx="1542">
                  <c:v>3.0593413820890706E-3</c:v>
                </c:pt>
                <c:pt idx="1543">
                  <c:v>3.0545760036358037E-3</c:v>
                </c:pt>
                <c:pt idx="1544">
                  <c:v>3.0743596402242903E-3</c:v>
                </c:pt>
                <c:pt idx="1545">
                  <c:v>3.0743378045250216E-3</c:v>
                </c:pt>
                <c:pt idx="1546">
                  <c:v>3.0727829990540856E-3</c:v>
                </c:pt>
                <c:pt idx="1547">
                  <c:v>3.1610967945089694E-3</c:v>
                </c:pt>
                <c:pt idx="1548">
                  <c:v>3.1632772268880452E-3</c:v>
                </c:pt>
                <c:pt idx="1549">
                  <c:v>3.1555239012664533E-3</c:v>
                </c:pt>
                <c:pt idx="1550">
                  <c:v>3.2193569312761643E-3</c:v>
                </c:pt>
                <c:pt idx="1551">
                  <c:v>3.2114645110821452E-3</c:v>
                </c:pt>
                <c:pt idx="1552">
                  <c:v>3.1954271679461043E-3</c:v>
                </c:pt>
                <c:pt idx="1553">
                  <c:v>3.2112205195850129E-3</c:v>
                </c:pt>
                <c:pt idx="1554">
                  <c:v>3.2121271208228677E-3</c:v>
                </c:pt>
                <c:pt idx="1555">
                  <c:v>3.2285918619498035E-3</c:v>
                </c:pt>
                <c:pt idx="1556">
                  <c:v>3.212018094622464E-3</c:v>
                </c:pt>
                <c:pt idx="1557">
                  <c:v>3.1968086455146844E-3</c:v>
                </c:pt>
                <c:pt idx="1558">
                  <c:v>3.1437792903800696E-3</c:v>
                </c:pt>
                <c:pt idx="1559">
                  <c:v>3.1486515399080902E-3</c:v>
                </c:pt>
                <c:pt idx="1560">
                  <c:v>3.1508602518856427E-3</c:v>
                </c:pt>
                <c:pt idx="1561">
                  <c:v>3.1696948400109499E-3</c:v>
                </c:pt>
                <c:pt idx="1562">
                  <c:v>3.1424848474916594E-3</c:v>
                </c:pt>
                <c:pt idx="1563">
                  <c:v>3.1474160567189343E-3</c:v>
                </c:pt>
                <c:pt idx="1564">
                  <c:v>3.1688077948046818E-3</c:v>
                </c:pt>
                <c:pt idx="1565">
                  <c:v>3.178790069950292E-3</c:v>
                </c:pt>
                <c:pt idx="1566">
                  <c:v>3.2043156339265451E-3</c:v>
                </c:pt>
                <c:pt idx="1567">
                  <c:v>3.2845090087659577E-3</c:v>
                </c:pt>
                <c:pt idx="1568">
                  <c:v>3.284173509090312E-3</c:v>
                </c:pt>
                <c:pt idx="1569">
                  <c:v>3.2762505913473544E-3</c:v>
                </c:pt>
                <c:pt idx="1570">
                  <c:v>3.1933435201759604E-3</c:v>
                </c:pt>
                <c:pt idx="1571">
                  <c:v>3.1861784299696298E-3</c:v>
                </c:pt>
                <c:pt idx="1572">
                  <c:v>3.2507947223853152E-3</c:v>
                </c:pt>
                <c:pt idx="1573">
                  <c:v>3.3335491319327862E-3</c:v>
                </c:pt>
                <c:pt idx="1574">
                  <c:v>3.3346516444863962E-3</c:v>
                </c:pt>
                <c:pt idx="1575">
                  <c:v>3.3641560151550982E-3</c:v>
                </c:pt>
                <c:pt idx="1576">
                  <c:v>3.3544952298863555E-3</c:v>
                </c:pt>
                <c:pt idx="1577">
                  <c:v>3.3453804194947556E-3</c:v>
                </c:pt>
                <c:pt idx="1578">
                  <c:v>3.4089854322217087E-3</c:v>
                </c:pt>
                <c:pt idx="1579">
                  <c:v>3.4107618380085228E-3</c:v>
                </c:pt>
                <c:pt idx="1580">
                  <c:v>3.4926366548522179E-3</c:v>
                </c:pt>
                <c:pt idx="1581">
                  <c:v>3.4949863564870988E-3</c:v>
                </c:pt>
                <c:pt idx="1582">
                  <c:v>3.4632826864881752E-3</c:v>
                </c:pt>
                <c:pt idx="1583">
                  <c:v>3.4849237827904722E-3</c:v>
                </c:pt>
                <c:pt idx="1584">
                  <c:v>3.5007944701100002E-3</c:v>
                </c:pt>
                <c:pt idx="1585">
                  <c:v>3.502453517799362E-3</c:v>
                </c:pt>
                <c:pt idx="1586">
                  <c:v>3.5083304726626113E-3</c:v>
                </c:pt>
                <c:pt idx="1587">
                  <c:v>3.5161027978590979E-3</c:v>
                </c:pt>
                <c:pt idx="1588">
                  <c:v>3.5263650287531193E-3</c:v>
                </c:pt>
                <c:pt idx="1589">
                  <c:v>3.5621539862219424E-3</c:v>
                </c:pt>
                <c:pt idx="1590">
                  <c:v>3.6704191555254179E-3</c:v>
                </c:pt>
                <c:pt idx="1591">
                  <c:v>3.7288336013514057E-3</c:v>
                </c:pt>
                <c:pt idx="1592">
                  <c:v>3.7291114289964133E-3</c:v>
                </c:pt>
                <c:pt idx="1593">
                  <c:v>3.7287907975617988E-3</c:v>
                </c:pt>
                <c:pt idx="1594">
                  <c:v>3.7313992539128003E-3</c:v>
                </c:pt>
                <c:pt idx="1595">
                  <c:v>3.7190740101358259E-3</c:v>
                </c:pt>
                <c:pt idx="1596">
                  <c:v>3.8351793224916312E-3</c:v>
                </c:pt>
                <c:pt idx="1597">
                  <c:v>3.8326661438906691E-3</c:v>
                </c:pt>
                <c:pt idx="1598">
                  <c:v>3.8107058005852606E-3</c:v>
                </c:pt>
                <c:pt idx="1599">
                  <c:v>3.5276059309569323E-3</c:v>
                </c:pt>
                <c:pt idx="1600">
                  <c:v>3.5377020851538443E-3</c:v>
                </c:pt>
                <c:pt idx="1601">
                  <c:v>3.5836367434510176E-3</c:v>
                </c:pt>
                <c:pt idx="1602">
                  <c:v>3.5820678957165751E-3</c:v>
                </c:pt>
                <c:pt idx="1603">
                  <c:v>3.5885403362831232E-3</c:v>
                </c:pt>
                <c:pt idx="1604">
                  <c:v>3.5244915493652909E-3</c:v>
                </c:pt>
                <c:pt idx="1605">
                  <c:v>3.5564541848973358E-3</c:v>
                </c:pt>
                <c:pt idx="1606">
                  <c:v>3.652286184979044E-3</c:v>
                </c:pt>
                <c:pt idx="1607">
                  <c:v>3.7016783598724417E-3</c:v>
                </c:pt>
                <c:pt idx="1608">
                  <c:v>3.7162551210098878E-3</c:v>
                </c:pt>
                <c:pt idx="1609">
                  <c:v>3.6810341313457326E-3</c:v>
                </c:pt>
                <c:pt idx="1610">
                  <c:v>3.7015619935657201E-3</c:v>
                </c:pt>
                <c:pt idx="1611">
                  <c:v>3.6823403301642272E-3</c:v>
                </c:pt>
                <c:pt idx="1612">
                  <c:v>3.6442217660089681E-3</c:v>
                </c:pt>
                <c:pt idx="1613">
                  <c:v>3.6427612513129756E-3</c:v>
                </c:pt>
                <c:pt idx="1614">
                  <c:v>3.6460640521555564E-3</c:v>
                </c:pt>
                <c:pt idx="1615">
                  <c:v>3.6579901098058617E-3</c:v>
                </c:pt>
                <c:pt idx="1616">
                  <c:v>3.6250415751860445E-3</c:v>
                </c:pt>
                <c:pt idx="1617">
                  <c:v>3.6266425235576107E-3</c:v>
                </c:pt>
                <c:pt idx="1618">
                  <c:v>3.6049081587059177E-3</c:v>
                </c:pt>
                <c:pt idx="1619">
                  <c:v>3.6056090760698718E-3</c:v>
                </c:pt>
                <c:pt idx="1620">
                  <c:v>3.6023593129092474E-3</c:v>
                </c:pt>
                <c:pt idx="1621">
                  <c:v>3.6378705054232901E-3</c:v>
                </c:pt>
                <c:pt idx="1622">
                  <c:v>3.6480275867769481E-3</c:v>
                </c:pt>
                <c:pt idx="1623">
                  <c:v>3.6468748764329467E-3</c:v>
                </c:pt>
                <c:pt idx="1624">
                  <c:v>3.6221178757514009E-3</c:v>
                </c:pt>
                <c:pt idx="1625">
                  <c:v>3.6354180528396598E-3</c:v>
                </c:pt>
                <c:pt idx="1626">
                  <c:v>3.6526778484155596E-3</c:v>
                </c:pt>
                <c:pt idx="1627">
                  <c:v>3.6454368600594492E-3</c:v>
                </c:pt>
                <c:pt idx="1628">
                  <c:v>3.6790143795361568E-3</c:v>
                </c:pt>
                <c:pt idx="1629">
                  <c:v>3.6768216699391682E-3</c:v>
                </c:pt>
                <c:pt idx="1630">
                  <c:v>3.6439226709540301E-3</c:v>
                </c:pt>
                <c:pt idx="1631">
                  <c:v>3.6400500251570025E-3</c:v>
                </c:pt>
                <c:pt idx="1632">
                  <c:v>3.6402829978056154E-3</c:v>
                </c:pt>
                <c:pt idx="1633">
                  <c:v>3.6404264324761061E-3</c:v>
                </c:pt>
                <c:pt idx="1634">
                  <c:v>3.5515949301042357E-3</c:v>
                </c:pt>
                <c:pt idx="1635">
                  <c:v>3.4435849781778195E-3</c:v>
                </c:pt>
                <c:pt idx="1636">
                  <c:v>3.3270924574157275E-3</c:v>
                </c:pt>
                <c:pt idx="1637">
                  <c:v>3.3224344011244028E-3</c:v>
                </c:pt>
                <c:pt idx="1638">
                  <c:v>3.2936966803392411E-3</c:v>
                </c:pt>
                <c:pt idx="1639">
                  <c:v>3.3609740460303385E-3</c:v>
                </c:pt>
                <c:pt idx="1640">
                  <c:v>3.3378546815202421E-3</c:v>
                </c:pt>
                <c:pt idx="1641">
                  <c:v>3.3602187005193026E-3</c:v>
                </c:pt>
                <c:pt idx="1642">
                  <c:v>3.595809946276438E-3</c:v>
                </c:pt>
                <c:pt idx="1643">
                  <c:v>3.4385009122315847E-3</c:v>
                </c:pt>
                <c:pt idx="1644">
                  <c:v>3.563089724336031E-3</c:v>
                </c:pt>
                <c:pt idx="1645">
                  <c:v>3.5646487645757609E-3</c:v>
                </c:pt>
                <c:pt idx="1646">
                  <c:v>3.570448313847376E-3</c:v>
                </c:pt>
                <c:pt idx="1647">
                  <c:v>3.5517923025530241E-3</c:v>
                </c:pt>
                <c:pt idx="1648">
                  <c:v>3.4794777065159555E-3</c:v>
                </c:pt>
                <c:pt idx="1649">
                  <c:v>3.4750466722828091E-3</c:v>
                </c:pt>
                <c:pt idx="1650">
                  <c:v>3.6244153518410933E-3</c:v>
                </c:pt>
                <c:pt idx="1651">
                  <c:v>3.6383399309372834E-3</c:v>
                </c:pt>
                <c:pt idx="1652">
                  <c:v>3.5927313926866571E-3</c:v>
                </c:pt>
                <c:pt idx="1653">
                  <c:v>3.4550161053332881E-3</c:v>
                </c:pt>
                <c:pt idx="1654">
                  <c:v>3.4751057023370436E-3</c:v>
                </c:pt>
                <c:pt idx="1655">
                  <c:v>3.6465495218079348E-3</c:v>
                </c:pt>
                <c:pt idx="1656">
                  <c:v>3.6733656784013326E-3</c:v>
                </c:pt>
                <c:pt idx="1657">
                  <c:v>3.6606319712952431E-3</c:v>
                </c:pt>
                <c:pt idx="1658">
                  <c:v>3.6758918266088987E-3</c:v>
                </c:pt>
                <c:pt idx="1659">
                  <c:v>3.5741853162891339E-3</c:v>
                </c:pt>
                <c:pt idx="1660">
                  <c:v>3.5842518376381712E-3</c:v>
                </c:pt>
                <c:pt idx="1661">
                  <c:v>3.581381890351574E-3</c:v>
                </c:pt>
                <c:pt idx="1662">
                  <c:v>4.3675766448787543E-3</c:v>
                </c:pt>
                <c:pt idx="1663">
                  <c:v>4.4524918384287295E-3</c:v>
                </c:pt>
                <c:pt idx="1664">
                  <c:v>4.4068095162164613E-3</c:v>
                </c:pt>
                <c:pt idx="1665">
                  <c:v>4.4780884138741197E-3</c:v>
                </c:pt>
                <c:pt idx="1666">
                  <c:v>4.5528808686675472E-3</c:v>
                </c:pt>
                <c:pt idx="1667">
                  <c:v>4.583347187054383E-3</c:v>
                </c:pt>
                <c:pt idx="1668">
                  <c:v>4.537108184632186E-3</c:v>
                </c:pt>
                <c:pt idx="1669">
                  <c:v>4.3876907558416415E-3</c:v>
                </c:pt>
                <c:pt idx="1670">
                  <c:v>4.3222454495387176E-3</c:v>
                </c:pt>
                <c:pt idx="1671">
                  <c:v>4.3833963127523417E-3</c:v>
                </c:pt>
                <c:pt idx="1672">
                  <c:v>4.389641239221408E-3</c:v>
                </c:pt>
                <c:pt idx="1673">
                  <c:v>4.3745692953294545E-3</c:v>
                </c:pt>
                <c:pt idx="1674">
                  <c:v>4.4128183381953396E-3</c:v>
                </c:pt>
                <c:pt idx="1675">
                  <c:v>4.4205471560009972E-3</c:v>
                </c:pt>
                <c:pt idx="1676">
                  <c:v>4.4563619667213634E-3</c:v>
                </c:pt>
                <c:pt idx="1677">
                  <c:v>4.4590507492113466E-3</c:v>
                </c:pt>
                <c:pt idx="1678">
                  <c:v>4.4385597083681132E-3</c:v>
                </c:pt>
                <c:pt idx="1679">
                  <c:v>4.461303387466157E-3</c:v>
                </c:pt>
                <c:pt idx="1680">
                  <c:v>4.4943917622851095E-3</c:v>
                </c:pt>
                <c:pt idx="1681">
                  <c:v>4.463259929433366E-3</c:v>
                </c:pt>
                <c:pt idx="1682">
                  <c:v>4.4579308169432029E-3</c:v>
                </c:pt>
                <c:pt idx="1683">
                  <c:v>4.4551454448624496E-3</c:v>
                </c:pt>
                <c:pt idx="1684">
                  <c:v>4.4435195832740826E-3</c:v>
                </c:pt>
                <c:pt idx="1685">
                  <c:v>4.4420017481336289E-3</c:v>
                </c:pt>
                <c:pt idx="1686">
                  <c:v>4.4423102137641736E-3</c:v>
                </c:pt>
                <c:pt idx="1687">
                  <c:v>4.4450549299339835E-3</c:v>
                </c:pt>
                <c:pt idx="1688">
                  <c:v>4.4661905363958662E-3</c:v>
                </c:pt>
                <c:pt idx="1689">
                  <c:v>4.4723444405329934E-3</c:v>
                </c:pt>
                <c:pt idx="1690">
                  <c:v>4.4805985336864012E-3</c:v>
                </c:pt>
                <c:pt idx="1691">
                  <c:v>4.4221790496372345E-3</c:v>
                </c:pt>
                <c:pt idx="1692">
                  <c:v>4.3830817705094588E-3</c:v>
                </c:pt>
                <c:pt idx="1693">
                  <c:v>4.3554161582654632E-3</c:v>
                </c:pt>
                <c:pt idx="1694">
                  <c:v>4.3582968229538589E-3</c:v>
                </c:pt>
                <c:pt idx="1695">
                  <c:v>4.3582991584687914E-3</c:v>
                </c:pt>
                <c:pt idx="1696">
                  <c:v>4.3651047449461333E-3</c:v>
                </c:pt>
                <c:pt idx="1697">
                  <c:v>4.3727213104722672E-3</c:v>
                </c:pt>
                <c:pt idx="1698">
                  <c:v>4.3732712305576925E-3</c:v>
                </c:pt>
                <c:pt idx="1699">
                  <c:v>4.3925878216120803E-3</c:v>
                </c:pt>
                <c:pt idx="1700">
                  <c:v>4.3877695585738657E-3</c:v>
                </c:pt>
                <c:pt idx="1701">
                  <c:v>4.3716595040017804E-3</c:v>
                </c:pt>
                <c:pt idx="1702">
                  <c:v>4.3751381196798838E-3</c:v>
                </c:pt>
                <c:pt idx="1703">
                  <c:v>4.387009872913265E-3</c:v>
                </c:pt>
                <c:pt idx="1704">
                  <c:v>4.3864959487105587E-3</c:v>
                </c:pt>
                <c:pt idx="1705">
                  <c:v>4.2765176683102106E-3</c:v>
                </c:pt>
                <c:pt idx="1706">
                  <c:v>4.2818943663051248E-3</c:v>
                </c:pt>
                <c:pt idx="1707">
                  <c:v>4.2085132014546157E-3</c:v>
                </c:pt>
                <c:pt idx="1708">
                  <c:v>4.2220303116492289E-3</c:v>
                </c:pt>
                <c:pt idx="1709">
                  <c:v>4.2293848848108211E-3</c:v>
                </c:pt>
                <c:pt idx="1710">
                  <c:v>4.242548718640978E-3</c:v>
                </c:pt>
                <c:pt idx="1711">
                  <c:v>4.2466342658096365E-3</c:v>
                </c:pt>
                <c:pt idx="1712">
                  <c:v>4.2634488117544028E-3</c:v>
                </c:pt>
                <c:pt idx="1713">
                  <c:v>4.1026732477481877E-3</c:v>
                </c:pt>
                <c:pt idx="1714">
                  <c:v>4.1048416546960575E-3</c:v>
                </c:pt>
                <c:pt idx="1715">
                  <c:v>4.1092874135189748E-3</c:v>
                </c:pt>
                <c:pt idx="1716">
                  <c:v>4.0809894116137389E-3</c:v>
                </c:pt>
                <c:pt idx="1717">
                  <c:v>4.0249753519483178E-3</c:v>
                </c:pt>
                <c:pt idx="1718">
                  <c:v>3.9101852883595871E-3</c:v>
                </c:pt>
                <c:pt idx="1719">
                  <c:v>3.8701169809137255E-3</c:v>
                </c:pt>
                <c:pt idx="1720">
                  <c:v>3.8779389646321528E-3</c:v>
                </c:pt>
                <c:pt idx="1721">
                  <c:v>3.8446962516788638E-3</c:v>
                </c:pt>
                <c:pt idx="1722">
                  <c:v>3.8422848710929366E-3</c:v>
                </c:pt>
                <c:pt idx="1723">
                  <c:v>3.8325266190466349E-3</c:v>
                </c:pt>
                <c:pt idx="1724">
                  <c:v>3.8322639878037926E-3</c:v>
                </c:pt>
                <c:pt idx="1725">
                  <c:v>2.8915125599855394E-3</c:v>
                </c:pt>
                <c:pt idx="1726">
                  <c:v>2.6823665488024547E-3</c:v>
                </c:pt>
                <c:pt idx="1727">
                  <c:v>2.6729292765636523E-3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5.000000000000001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SUBADVISOR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RISKSTATS!$BR$1</c:f>
              <c:strCache>
                <c:ptCount val="1"/>
                <c:pt idx="0">
                  <c:v>Apis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RISKSTATS!$BR$2:$BR$1729</c:f>
              <c:numCache>
                <c:formatCode>0.00%</c:formatCode>
                <c:ptCount val="1728"/>
                <c:pt idx="1135">
                  <c:v>1.0882488085139465E-3</c:v>
                </c:pt>
                <c:pt idx="1136">
                  <c:v>1.0390010202641019E-3</c:v>
                </c:pt>
                <c:pt idx="1137">
                  <c:v>1.0067938327257854E-3</c:v>
                </c:pt>
                <c:pt idx="1138">
                  <c:v>9.6424254200242387E-4</c:v>
                </c:pt>
                <c:pt idx="1139">
                  <c:v>9.3263663397317499E-4</c:v>
                </c:pt>
                <c:pt idx="1140">
                  <c:v>9.0506328706210543E-4</c:v>
                </c:pt>
                <c:pt idx="1141">
                  <c:v>8.7330281490322038E-4</c:v>
                </c:pt>
                <c:pt idx="1142">
                  <c:v>8.0776926570804526E-4</c:v>
                </c:pt>
                <c:pt idx="1143">
                  <c:v>7.9179216077019516E-4</c:v>
                </c:pt>
                <c:pt idx="1144">
                  <c:v>7.6643010221221094E-4</c:v>
                </c:pt>
                <c:pt idx="1145">
                  <c:v>7.4528552494490617E-4</c:v>
                </c:pt>
                <c:pt idx="1146">
                  <c:v>7.2330095354777662E-4</c:v>
                </c:pt>
                <c:pt idx="1147">
                  <c:v>7.0006528973651271E-4</c:v>
                </c:pt>
                <c:pt idx="1148">
                  <c:v>6.7432455166556362E-4</c:v>
                </c:pt>
                <c:pt idx="1149">
                  <c:v>6.5440486334248347E-4</c:v>
                </c:pt>
                <c:pt idx="1150">
                  <c:v>6.6222862103105823E-4</c:v>
                </c:pt>
                <c:pt idx="1151">
                  <c:v>7.7705026699601855E-4</c:v>
                </c:pt>
                <c:pt idx="1152">
                  <c:v>8.6098415859307918E-4</c:v>
                </c:pt>
                <c:pt idx="1153">
                  <c:v>8.6033243880352694E-4</c:v>
                </c:pt>
                <c:pt idx="1154">
                  <c:v>8.28785627878089E-4</c:v>
                </c:pt>
                <c:pt idx="1155">
                  <c:v>8.3476126297325943E-4</c:v>
                </c:pt>
                <c:pt idx="1156">
                  <c:v>8.1339303379599696E-4</c:v>
                </c:pt>
                <c:pt idx="1157">
                  <c:v>9.8780298734501507E-4</c:v>
                </c:pt>
                <c:pt idx="1158">
                  <c:v>9.566188742667045E-4</c:v>
                </c:pt>
                <c:pt idx="1159">
                  <c:v>9.2039883110560698E-4</c:v>
                </c:pt>
                <c:pt idx="1160">
                  <c:v>9.1168161863949067E-4</c:v>
                </c:pt>
                <c:pt idx="1161">
                  <c:v>9.4240399543797063E-4</c:v>
                </c:pt>
                <c:pt idx="1162">
                  <c:v>9.3158258685050539E-4</c:v>
                </c:pt>
                <c:pt idx="1163">
                  <c:v>9.5200904244041628E-4</c:v>
                </c:pt>
                <c:pt idx="1164">
                  <c:v>9.4003080279927509E-4</c:v>
                </c:pt>
                <c:pt idx="1165">
                  <c:v>8.5474948843904824E-4</c:v>
                </c:pt>
                <c:pt idx="1166">
                  <c:v>8.0404064157045259E-4</c:v>
                </c:pt>
                <c:pt idx="1167">
                  <c:v>8.0941850958723082E-4</c:v>
                </c:pt>
                <c:pt idx="1168">
                  <c:v>7.8641173652624699E-4</c:v>
                </c:pt>
                <c:pt idx="1169">
                  <c:v>7.7494859941402625E-4</c:v>
                </c:pt>
                <c:pt idx="1170">
                  <c:v>7.491600992283287E-4</c:v>
                </c:pt>
                <c:pt idx="1171">
                  <c:v>7.6115939281678232E-4</c:v>
                </c:pt>
                <c:pt idx="1172">
                  <c:v>7.376590251227962E-4</c:v>
                </c:pt>
                <c:pt idx="1173">
                  <c:v>7.0144974565784725E-4</c:v>
                </c:pt>
                <c:pt idx="1174">
                  <c:v>6.8687739533772113E-4</c:v>
                </c:pt>
                <c:pt idx="1175">
                  <c:v>6.9578935638987848E-4</c:v>
                </c:pt>
                <c:pt idx="1176">
                  <c:v>6.6213494606041413E-4</c:v>
                </c:pt>
                <c:pt idx="1177">
                  <c:v>8.4641684953590409E-4</c:v>
                </c:pt>
                <c:pt idx="1178">
                  <c:v>8.1597408580054876E-4</c:v>
                </c:pt>
                <c:pt idx="1179">
                  <c:v>7.9350378375424746E-4</c:v>
                </c:pt>
                <c:pt idx="1180">
                  <c:v>7.6454848605823889E-4</c:v>
                </c:pt>
                <c:pt idx="1181">
                  <c:v>7.5014897709466143E-4</c:v>
                </c:pt>
                <c:pt idx="1182">
                  <c:v>8.3556157724470523E-4</c:v>
                </c:pt>
                <c:pt idx="1183">
                  <c:v>8.2354104065553808E-4</c:v>
                </c:pt>
                <c:pt idx="1184">
                  <c:v>9.3445002602821471E-4</c:v>
                </c:pt>
                <c:pt idx="1185">
                  <c:v>9.0179140409109185E-4</c:v>
                </c:pt>
                <c:pt idx="1186">
                  <c:v>8.7270111979521946E-4</c:v>
                </c:pt>
                <c:pt idx="1187">
                  <c:v>9.7600676642329025E-4</c:v>
                </c:pt>
                <c:pt idx="1188">
                  <c:v>9.729932011511821E-4</c:v>
                </c:pt>
                <c:pt idx="1189">
                  <c:v>9.4283719665026581E-4</c:v>
                </c:pt>
                <c:pt idx="1190">
                  <c:v>9.6075809294469505E-4</c:v>
                </c:pt>
                <c:pt idx="1191">
                  <c:v>1.0891079974727838E-3</c:v>
                </c:pt>
                <c:pt idx="1192">
                  <c:v>1.0613532640904816E-3</c:v>
                </c:pt>
                <c:pt idx="1193">
                  <c:v>1.1488042069448057E-3</c:v>
                </c:pt>
                <c:pt idx="1194">
                  <c:v>1.1132984410224635E-3</c:v>
                </c:pt>
                <c:pt idx="1195">
                  <c:v>1.0779318871957059E-3</c:v>
                </c:pt>
                <c:pt idx="1196">
                  <c:v>1.0689832478222167E-3</c:v>
                </c:pt>
                <c:pt idx="1197">
                  <c:v>1.1114002541184832E-3</c:v>
                </c:pt>
                <c:pt idx="1198">
                  <c:v>1.0849674401947835E-3</c:v>
                </c:pt>
                <c:pt idx="1199">
                  <c:v>1.142355706071926E-3</c:v>
                </c:pt>
                <c:pt idx="1200">
                  <c:v>1.3589927548400642E-3</c:v>
                </c:pt>
                <c:pt idx="1201">
                  <c:v>1.3280602182280988E-3</c:v>
                </c:pt>
                <c:pt idx="1202">
                  <c:v>1.2966514104743212E-3</c:v>
                </c:pt>
                <c:pt idx="1203">
                  <c:v>1.4258132805755491E-3</c:v>
                </c:pt>
                <c:pt idx="1204">
                  <c:v>1.7231151167809546E-3</c:v>
                </c:pt>
                <c:pt idx="1205">
                  <c:v>1.7172419222014465E-3</c:v>
                </c:pt>
                <c:pt idx="1206">
                  <c:v>1.6629926310260047E-3</c:v>
                </c:pt>
                <c:pt idx="1207">
                  <c:v>1.6286785433130327E-3</c:v>
                </c:pt>
                <c:pt idx="1208">
                  <c:v>1.6096033371954209E-3</c:v>
                </c:pt>
                <c:pt idx="1209">
                  <c:v>1.5610570246719674E-3</c:v>
                </c:pt>
                <c:pt idx="1210">
                  <c:v>1.6478427471975359E-3</c:v>
                </c:pt>
                <c:pt idx="1211">
                  <c:v>1.6695081783352202E-3</c:v>
                </c:pt>
                <c:pt idx="1212">
                  <c:v>1.6080739618115104E-3</c:v>
                </c:pt>
                <c:pt idx="1213">
                  <c:v>1.5629367172075546E-3</c:v>
                </c:pt>
                <c:pt idx="1214">
                  <c:v>1.5608468146589042E-3</c:v>
                </c:pt>
                <c:pt idx="1215">
                  <c:v>1.4823409920165169E-3</c:v>
                </c:pt>
                <c:pt idx="1216">
                  <c:v>1.4399939426454876E-3</c:v>
                </c:pt>
                <c:pt idx="1217">
                  <c:v>1.3762038011774669E-3</c:v>
                </c:pt>
                <c:pt idx="1218">
                  <c:v>1.3380412277346043E-3</c:v>
                </c:pt>
                <c:pt idx="1219">
                  <c:v>1.2996000270146604E-3</c:v>
                </c:pt>
                <c:pt idx="1220">
                  <c:v>1.2985079250822447E-3</c:v>
                </c:pt>
                <c:pt idx="1221">
                  <c:v>1.2421511073263023E-3</c:v>
                </c:pt>
                <c:pt idx="1222">
                  <c:v>1.219496377394046E-3</c:v>
                </c:pt>
                <c:pt idx="1223">
                  <c:v>1.2558570321446769E-3</c:v>
                </c:pt>
                <c:pt idx="1224">
                  <c:v>1.2298216286153363E-3</c:v>
                </c:pt>
                <c:pt idx="1225">
                  <c:v>1.1607166646875288E-3</c:v>
                </c:pt>
                <c:pt idx="1226">
                  <c:v>1.1240980346234055E-3</c:v>
                </c:pt>
                <c:pt idx="1227">
                  <c:v>1.0772526363111087E-3</c:v>
                </c:pt>
                <c:pt idx="1228">
                  <c:v>1.0423206294480709E-3</c:v>
                </c:pt>
                <c:pt idx="1229">
                  <c:v>1.0137859980503836E-3</c:v>
                </c:pt>
                <c:pt idx="1230">
                  <c:v>1.026545275704327E-3</c:v>
                </c:pt>
                <c:pt idx="1231">
                  <c:v>9.9048224483947031E-4</c:v>
                </c:pt>
                <c:pt idx="1232">
                  <c:v>9.986530748410812E-4</c:v>
                </c:pt>
                <c:pt idx="1233">
                  <c:v>1.0125116588537183E-3</c:v>
                </c:pt>
                <c:pt idx="1234">
                  <c:v>1.0643659751387849E-3</c:v>
                </c:pt>
                <c:pt idx="1235">
                  <c:v>1.0261437339975372E-3</c:v>
                </c:pt>
                <c:pt idx="1236">
                  <c:v>1.0073584247215948E-3</c:v>
                </c:pt>
                <c:pt idx="1237">
                  <c:v>1.0903512545875666E-3</c:v>
                </c:pt>
                <c:pt idx="1238">
                  <c:v>1.0985965265336321E-3</c:v>
                </c:pt>
                <c:pt idx="1239">
                  <c:v>1.0626451122410332E-3</c:v>
                </c:pt>
                <c:pt idx="1240">
                  <c:v>1.047118919719929E-3</c:v>
                </c:pt>
                <c:pt idx="1241">
                  <c:v>1.074842557556448E-3</c:v>
                </c:pt>
                <c:pt idx="1242">
                  <c:v>1.0200335157395065E-3</c:v>
                </c:pt>
                <c:pt idx="1243">
                  <c:v>9.8069723113770315E-4</c:v>
                </c:pt>
                <c:pt idx="1244">
                  <c:v>9.6410530874034821E-4</c:v>
                </c:pt>
                <c:pt idx="1245">
                  <c:v>9.5952270138042052E-4</c:v>
                </c:pt>
                <c:pt idx="1246">
                  <c:v>9.3004947419674726E-4</c:v>
                </c:pt>
                <c:pt idx="1247">
                  <c:v>9.1399155609803791E-4</c:v>
                </c:pt>
                <c:pt idx="1248">
                  <c:v>8.8089355413724032E-4</c:v>
                </c:pt>
                <c:pt idx="1249">
                  <c:v>8.6468896197514598E-4</c:v>
                </c:pt>
                <c:pt idx="1250">
                  <c:v>8.4239439869525389E-4</c:v>
                </c:pt>
                <c:pt idx="1251">
                  <c:v>8.1968224523319992E-4</c:v>
                </c:pt>
                <c:pt idx="1252">
                  <c:v>7.9176343202102845E-4</c:v>
                </c:pt>
                <c:pt idx="1253">
                  <c:v>7.6313723260045528E-4</c:v>
                </c:pt>
                <c:pt idx="1254">
                  <c:v>8.1541896293500565E-4</c:v>
                </c:pt>
                <c:pt idx="1255">
                  <c:v>8.3053905727123445E-4</c:v>
                </c:pt>
                <c:pt idx="1256">
                  <c:v>8.0326362199164918E-4</c:v>
                </c:pt>
                <c:pt idx="1257">
                  <c:v>8.3269583640761542E-4</c:v>
                </c:pt>
                <c:pt idx="1258">
                  <c:v>7.959017743957254E-4</c:v>
                </c:pt>
                <c:pt idx="1259">
                  <c:v>8.3230967409299425E-4</c:v>
                </c:pt>
                <c:pt idx="1260">
                  <c:v>9.0368167904861707E-4</c:v>
                </c:pt>
                <c:pt idx="1261">
                  <c:v>8.7481336312748316E-4</c:v>
                </c:pt>
                <c:pt idx="1262">
                  <c:v>8.5119265259118049E-4</c:v>
                </c:pt>
                <c:pt idx="1263">
                  <c:v>9.5649254272163345E-4</c:v>
                </c:pt>
                <c:pt idx="1264">
                  <c:v>9.4596135524901666E-4</c:v>
                </c:pt>
                <c:pt idx="1265">
                  <c:v>1.0126074218568203E-3</c:v>
                </c:pt>
                <c:pt idx="1266">
                  <c:v>9.9978935015042326E-4</c:v>
                </c:pt>
                <c:pt idx="1267">
                  <c:v>9.9638838113426929E-4</c:v>
                </c:pt>
                <c:pt idx="1268">
                  <c:v>9.8339145179901434E-4</c:v>
                </c:pt>
                <c:pt idx="1269">
                  <c:v>1.0486910197289561E-3</c:v>
                </c:pt>
                <c:pt idx="1270">
                  <c:v>1.0582938506022751E-3</c:v>
                </c:pt>
                <c:pt idx="1271">
                  <c:v>1.0530159300177703E-3</c:v>
                </c:pt>
                <c:pt idx="1272">
                  <c:v>1.0161669009109125E-3</c:v>
                </c:pt>
                <c:pt idx="1273">
                  <c:v>9.836115327441922E-4</c:v>
                </c:pt>
                <c:pt idx="1274">
                  <c:v>1.0252027536357326E-3</c:v>
                </c:pt>
                <c:pt idx="1275">
                  <c:v>9.9268765644280844E-4</c:v>
                </c:pt>
                <c:pt idx="1276">
                  <c:v>1.0223633394367687E-3</c:v>
                </c:pt>
                <c:pt idx="1277">
                  <c:v>9.9052952676608515E-4</c:v>
                </c:pt>
                <c:pt idx="1278">
                  <c:v>9.6705522527353721E-4</c:v>
                </c:pt>
                <c:pt idx="1279">
                  <c:v>9.4111268117996391E-4</c:v>
                </c:pt>
                <c:pt idx="1280">
                  <c:v>9.3145838470251325E-4</c:v>
                </c:pt>
                <c:pt idx="1281">
                  <c:v>1.2609054900575469E-3</c:v>
                </c:pt>
                <c:pt idx="1282">
                  <c:v>1.238891455053303E-3</c:v>
                </c:pt>
                <c:pt idx="1283">
                  <c:v>1.2416111164193912E-3</c:v>
                </c:pt>
                <c:pt idx="1284">
                  <c:v>1.2254930905691234E-3</c:v>
                </c:pt>
                <c:pt idx="1285">
                  <c:v>1.2063618675108069E-3</c:v>
                </c:pt>
                <c:pt idx="1286">
                  <c:v>1.1578322362463635E-3</c:v>
                </c:pt>
                <c:pt idx="1287">
                  <c:v>1.1206496793759141E-3</c:v>
                </c:pt>
                <c:pt idx="1288">
                  <c:v>1.228631547229284E-3</c:v>
                </c:pt>
                <c:pt idx="1289">
                  <c:v>1.177746016307583E-3</c:v>
                </c:pt>
                <c:pt idx="1290">
                  <c:v>1.267181973878915E-3</c:v>
                </c:pt>
                <c:pt idx="1291">
                  <c:v>1.2272174713500433E-3</c:v>
                </c:pt>
                <c:pt idx="1292">
                  <c:v>1.2111236704693401E-3</c:v>
                </c:pt>
                <c:pt idx="1293">
                  <c:v>1.2152560609745738E-3</c:v>
                </c:pt>
                <c:pt idx="1294">
                  <c:v>1.1617461219294003E-3</c:v>
                </c:pt>
                <c:pt idx="1295">
                  <c:v>1.1317561110163105E-3</c:v>
                </c:pt>
                <c:pt idx="1296">
                  <c:v>1.0993543415008555E-3</c:v>
                </c:pt>
                <c:pt idx="1297">
                  <c:v>1.0682832379354584E-3</c:v>
                </c:pt>
                <c:pt idx="1298">
                  <c:v>1.8263743485569907E-3</c:v>
                </c:pt>
                <c:pt idx="1299">
                  <c:v>1.7683481082532012E-3</c:v>
                </c:pt>
                <c:pt idx="1300">
                  <c:v>1.7251240279071891E-3</c:v>
                </c:pt>
                <c:pt idx="1301">
                  <c:v>1.6726321477102816E-3</c:v>
                </c:pt>
                <c:pt idx="1302">
                  <c:v>1.6249344467057097E-3</c:v>
                </c:pt>
                <c:pt idx="1303">
                  <c:v>1.5641204071308924E-3</c:v>
                </c:pt>
                <c:pt idx="1304">
                  <c:v>1.5029234569300732E-3</c:v>
                </c:pt>
                <c:pt idx="1305">
                  <c:v>1.4672662705057325E-3</c:v>
                </c:pt>
                <c:pt idx="1306">
                  <c:v>1.415468940500464E-3</c:v>
                </c:pt>
                <c:pt idx="1307">
                  <c:v>1.3724762304241217E-3</c:v>
                </c:pt>
                <c:pt idx="1308">
                  <c:v>1.4674889564445205E-3</c:v>
                </c:pt>
                <c:pt idx="1309">
                  <c:v>1.3891941834640173E-3</c:v>
                </c:pt>
                <c:pt idx="1310">
                  <c:v>1.311379324564246E-3</c:v>
                </c:pt>
                <c:pt idx="1311">
                  <c:v>1.311937773250859E-3</c:v>
                </c:pt>
                <c:pt idx="1312">
                  <c:v>1.3175114480720599E-3</c:v>
                </c:pt>
                <c:pt idx="1313">
                  <c:v>1.3518664632723976E-3</c:v>
                </c:pt>
                <c:pt idx="1314">
                  <c:v>1.3069864559091709E-3</c:v>
                </c:pt>
                <c:pt idx="1315">
                  <c:v>1.272864489940094E-3</c:v>
                </c:pt>
                <c:pt idx="1316">
                  <c:v>1.2282009667401548E-3</c:v>
                </c:pt>
                <c:pt idx="1317">
                  <c:v>1.1628853813038026E-3</c:v>
                </c:pt>
                <c:pt idx="1318">
                  <c:v>1.1348733945005E-3</c:v>
                </c:pt>
                <c:pt idx="1319">
                  <c:v>1.2152698678487919E-3</c:v>
                </c:pt>
                <c:pt idx="1320">
                  <c:v>1.351746382605541E-3</c:v>
                </c:pt>
                <c:pt idx="1321">
                  <c:v>1.3045793353097784E-3</c:v>
                </c:pt>
                <c:pt idx="1322">
                  <c:v>1.2775549578459841E-3</c:v>
                </c:pt>
                <c:pt idx="1323">
                  <c:v>1.2656351906448799E-3</c:v>
                </c:pt>
                <c:pt idx="1324">
                  <c:v>1.2158254430699035E-3</c:v>
                </c:pt>
                <c:pt idx="1325">
                  <c:v>1.1790638097681739E-3</c:v>
                </c:pt>
                <c:pt idx="1326">
                  <c:v>1.1325826035256971E-3</c:v>
                </c:pt>
                <c:pt idx="1327">
                  <c:v>1.1227963612301707E-3</c:v>
                </c:pt>
                <c:pt idx="1328">
                  <c:v>1.0689856244476864E-3</c:v>
                </c:pt>
                <c:pt idx="1329">
                  <c:v>1.0490272610544553E-3</c:v>
                </c:pt>
                <c:pt idx="1330">
                  <c:v>1.2255665516853575E-3</c:v>
                </c:pt>
                <c:pt idx="1331">
                  <c:v>1.2590383005927918E-3</c:v>
                </c:pt>
                <c:pt idx="1332">
                  <c:v>1.2811838178628161E-3</c:v>
                </c:pt>
                <c:pt idx="1333">
                  <c:v>1.2414441610791912E-3</c:v>
                </c:pt>
                <c:pt idx="1334">
                  <c:v>1.2065047462222539E-3</c:v>
                </c:pt>
                <c:pt idx="1335">
                  <c:v>1.2792728742774973E-3</c:v>
                </c:pt>
                <c:pt idx="1336">
                  <c:v>1.2763946664251578E-3</c:v>
                </c:pt>
                <c:pt idx="1337">
                  <c:v>1.2724134186384284E-3</c:v>
                </c:pt>
                <c:pt idx="1338">
                  <c:v>1.2766225318253189E-3</c:v>
                </c:pt>
                <c:pt idx="1339">
                  <c:v>1.2380163390358055E-3</c:v>
                </c:pt>
                <c:pt idx="1340">
                  <c:v>1.242716225673017E-3</c:v>
                </c:pt>
                <c:pt idx="1341">
                  <c:v>1.2050121035896008E-3</c:v>
                </c:pt>
                <c:pt idx="1342">
                  <c:v>1.1779330428368813E-3</c:v>
                </c:pt>
                <c:pt idx="1343">
                  <c:v>1.1505658968847434E-3</c:v>
                </c:pt>
                <c:pt idx="1344">
                  <c:v>1.1160749217658157E-3</c:v>
                </c:pt>
                <c:pt idx="1345">
                  <c:v>1.0319909294971717E-3</c:v>
                </c:pt>
                <c:pt idx="1346">
                  <c:v>1.0369436590721415E-3</c:v>
                </c:pt>
                <c:pt idx="1347">
                  <c:v>1.0073967417567539E-3</c:v>
                </c:pt>
                <c:pt idx="1348">
                  <c:v>1.0000868629097698E-3</c:v>
                </c:pt>
                <c:pt idx="1349">
                  <c:v>9.9278530576299797E-4</c:v>
                </c:pt>
                <c:pt idx="1350">
                  <c:v>9.6462623292103619E-4</c:v>
                </c:pt>
                <c:pt idx="1351">
                  <c:v>9.3755043743018094E-4</c:v>
                </c:pt>
                <c:pt idx="1352">
                  <c:v>8.9235083590120826E-4</c:v>
                </c:pt>
                <c:pt idx="1353">
                  <c:v>8.6703421681195764E-4</c:v>
                </c:pt>
                <c:pt idx="1354">
                  <c:v>8.3820243311857304E-4</c:v>
                </c:pt>
                <c:pt idx="1355">
                  <c:v>8.1110806492656342E-4</c:v>
                </c:pt>
                <c:pt idx="1356">
                  <c:v>7.89837167834797E-4</c:v>
                </c:pt>
                <c:pt idx="1357">
                  <c:v>7.7929468898714634E-4</c:v>
                </c:pt>
                <c:pt idx="1358">
                  <c:v>8.3730596073467063E-4</c:v>
                </c:pt>
                <c:pt idx="1359">
                  <c:v>8.0224914124796395E-4</c:v>
                </c:pt>
                <c:pt idx="1360">
                  <c:v>7.8730169241545962E-4</c:v>
                </c:pt>
                <c:pt idx="1361">
                  <c:v>7.6333312981824019E-4</c:v>
                </c:pt>
                <c:pt idx="1362">
                  <c:v>6.7547425457506363E-4</c:v>
                </c:pt>
                <c:pt idx="1363">
                  <c:v>6.547367370047418E-4</c:v>
                </c:pt>
                <c:pt idx="1364">
                  <c:v>6.3433874239345208E-4</c:v>
                </c:pt>
                <c:pt idx="1365">
                  <c:v>6.5107784750612606E-4</c:v>
                </c:pt>
                <c:pt idx="1366">
                  <c:v>6.385671745447898E-4</c:v>
                </c:pt>
                <c:pt idx="1367">
                  <c:v>7.0927232852936403E-4</c:v>
                </c:pt>
                <c:pt idx="1368">
                  <c:v>6.8587629961069192E-4</c:v>
                </c:pt>
                <c:pt idx="1369">
                  <c:v>6.6538271852316486E-4</c:v>
                </c:pt>
                <c:pt idx="1370">
                  <c:v>6.5135243282655694E-4</c:v>
                </c:pt>
                <c:pt idx="1371">
                  <c:v>7.0826827133329564E-4</c:v>
                </c:pt>
                <c:pt idx="1372">
                  <c:v>7.2614975673583842E-4</c:v>
                </c:pt>
                <c:pt idx="1373">
                  <c:v>7.6768280327774543E-4</c:v>
                </c:pt>
                <c:pt idx="1374">
                  <c:v>7.3869824477871952E-4</c:v>
                </c:pt>
                <c:pt idx="1375">
                  <c:v>7.5675702672000169E-4</c:v>
                </c:pt>
                <c:pt idx="1376">
                  <c:v>7.375190454674633E-4</c:v>
                </c:pt>
                <c:pt idx="1377">
                  <c:v>8.472917711855924E-4</c:v>
                </c:pt>
                <c:pt idx="1378">
                  <c:v>9.5728445775914144E-4</c:v>
                </c:pt>
                <c:pt idx="1379">
                  <c:v>1.0314220235101959E-3</c:v>
                </c:pt>
                <c:pt idx="1380">
                  <c:v>9.7171467739810672E-4</c:v>
                </c:pt>
                <c:pt idx="1381">
                  <c:v>9.4287124583429473E-4</c:v>
                </c:pt>
                <c:pt idx="1382">
                  <c:v>9.7861543783715928E-4</c:v>
                </c:pt>
                <c:pt idx="1383">
                  <c:v>9.8585532671584459E-4</c:v>
                </c:pt>
                <c:pt idx="1384">
                  <c:v>9.7151497401785014E-4</c:v>
                </c:pt>
                <c:pt idx="1385">
                  <c:v>9.4554073865374692E-4</c:v>
                </c:pt>
                <c:pt idx="1386">
                  <c:v>9.1481016355489115E-4</c:v>
                </c:pt>
                <c:pt idx="1387">
                  <c:v>8.9206493774198555E-4</c:v>
                </c:pt>
                <c:pt idx="1388">
                  <c:v>8.6610139019095006E-4</c:v>
                </c:pt>
                <c:pt idx="1389">
                  <c:v>8.67387216813538E-4</c:v>
                </c:pt>
                <c:pt idx="1390">
                  <c:v>8.9724316530192963E-4</c:v>
                </c:pt>
                <c:pt idx="1391">
                  <c:v>8.9865507164456012E-4</c:v>
                </c:pt>
                <c:pt idx="1392">
                  <c:v>8.5038728918597614E-4</c:v>
                </c:pt>
                <c:pt idx="1393">
                  <c:v>8.2356405205920497E-4</c:v>
                </c:pt>
                <c:pt idx="1394">
                  <c:v>8.4687898288882352E-4</c:v>
                </c:pt>
                <c:pt idx="1395">
                  <c:v>8.2656279266414491E-4</c:v>
                </c:pt>
                <c:pt idx="1396">
                  <c:v>8.0470118015416438E-4</c:v>
                </c:pt>
                <c:pt idx="1397">
                  <c:v>8.8948196787545515E-4</c:v>
                </c:pt>
                <c:pt idx="1398">
                  <c:v>9.7213276212751432E-4</c:v>
                </c:pt>
                <c:pt idx="1399">
                  <c:v>9.2264145313466356E-4</c:v>
                </c:pt>
                <c:pt idx="1400">
                  <c:v>8.9271082249132029E-4</c:v>
                </c:pt>
                <c:pt idx="1401">
                  <c:v>8.060619499305285E-4</c:v>
                </c:pt>
                <c:pt idx="1402">
                  <c:v>7.7661723966236337E-4</c:v>
                </c:pt>
                <c:pt idx="1403">
                  <c:v>7.5550449873431214E-4</c:v>
                </c:pt>
                <c:pt idx="1404">
                  <c:v>7.064806836684516E-4</c:v>
                </c:pt>
                <c:pt idx="1405">
                  <c:v>6.9018675545084931E-4</c:v>
                </c:pt>
                <c:pt idx="1406">
                  <c:v>8.2774931516132512E-4</c:v>
                </c:pt>
                <c:pt idx="1407">
                  <c:v>8.5793596295481906E-4</c:v>
                </c:pt>
                <c:pt idx="1408">
                  <c:v>8.5796640197640251E-4</c:v>
                </c:pt>
                <c:pt idx="1409">
                  <c:v>8.167631753488591E-4</c:v>
                </c:pt>
                <c:pt idx="1410">
                  <c:v>7.9567796202103776E-4</c:v>
                </c:pt>
                <c:pt idx="1411">
                  <c:v>8.2881419930630864E-4</c:v>
                </c:pt>
                <c:pt idx="1412">
                  <c:v>8.4887359329691506E-4</c:v>
                </c:pt>
                <c:pt idx="1413">
                  <c:v>8.9332800190260186E-4</c:v>
                </c:pt>
                <c:pt idx="1414">
                  <c:v>9.3140907362582778E-4</c:v>
                </c:pt>
                <c:pt idx="1415">
                  <c:v>8.9858603428791153E-4</c:v>
                </c:pt>
                <c:pt idx="1416">
                  <c:v>8.8900749370976668E-4</c:v>
                </c:pt>
                <c:pt idx="1417">
                  <c:v>8.4905433177621167E-4</c:v>
                </c:pt>
                <c:pt idx="1418">
                  <c:v>8.1308517538471181E-4</c:v>
                </c:pt>
                <c:pt idx="1419">
                  <c:v>7.8680579719246733E-4</c:v>
                </c:pt>
                <c:pt idx="1420">
                  <c:v>7.5742114343413098E-4</c:v>
                </c:pt>
                <c:pt idx="1421">
                  <c:v>7.6086401030818951E-4</c:v>
                </c:pt>
                <c:pt idx="1422">
                  <c:v>7.6509424493599392E-4</c:v>
                </c:pt>
                <c:pt idx="1423">
                  <c:v>7.4640894202870629E-4</c:v>
                </c:pt>
                <c:pt idx="1424">
                  <c:v>7.1081491263824074E-4</c:v>
                </c:pt>
                <c:pt idx="1425">
                  <c:v>6.6451664221000228E-4</c:v>
                </c:pt>
                <c:pt idx="1426">
                  <c:v>6.6461564080242048E-4</c:v>
                </c:pt>
                <c:pt idx="1427">
                  <c:v>7.7312463908717503E-4</c:v>
                </c:pt>
                <c:pt idx="1428">
                  <c:v>7.4360854773668412E-4</c:v>
                </c:pt>
                <c:pt idx="1429">
                  <c:v>7.1162408606677188E-4</c:v>
                </c:pt>
                <c:pt idx="1430">
                  <c:v>7.833656704725392E-4</c:v>
                </c:pt>
                <c:pt idx="1431">
                  <c:v>7.8687022205462334E-4</c:v>
                </c:pt>
                <c:pt idx="1432">
                  <c:v>7.9914405397121411E-4</c:v>
                </c:pt>
                <c:pt idx="1433">
                  <c:v>7.7784230641396934E-4</c:v>
                </c:pt>
                <c:pt idx="1434">
                  <c:v>7.5797205341344813E-4</c:v>
                </c:pt>
                <c:pt idx="1435">
                  <c:v>8.0713824974516693E-4</c:v>
                </c:pt>
                <c:pt idx="1436">
                  <c:v>7.8144626488521054E-4</c:v>
                </c:pt>
                <c:pt idx="1437">
                  <c:v>7.4081162864627498E-4</c:v>
                </c:pt>
                <c:pt idx="1438">
                  <c:v>7.212962438177034E-4</c:v>
                </c:pt>
                <c:pt idx="1439">
                  <c:v>7.6054246520892749E-4</c:v>
                </c:pt>
                <c:pt idx="1440">
                  <c:v>8.199278516135436E-4</c:v>
                </c:pt>
                <c:pt idx="1441">
                  <c:v>7.9462294507231667E-4</c:v>
                </c:pt>
                <c:pt idx="1442">
                  <c:v>8.0531606255218558E-4</c:v>
                </c:pt>
                <c:pt idx="1443">
                  <c:v>8.125395936331481E-4</c:v>
                </c:pt>
                <c:pt idx="1444">
                  <c:v>1.0965485872830871E-3</c:v>
                </c:pt>
                <c:pt idx="1445">
                  <c:v>1.0602021801446101E-3</c:v>
                </c:pt>
                <c:pt idx="1446">
                  <c:v>1.0622122019708251E-3</c:v>
                </c:pt>
                <c:pt idx="1447">
                  <c:v>1.2957851400776873E-3</c:v>
                </c:pt>
                <c:pt idx="1448">
                  <c:v>1.2656938362042302E-3</c:v>
                </c:pt>
                <c:pt idx="1449">
                  <c:v>1.2305570554500499E-3</c:v>
                </c:pt>
                <c:pt idx="1450">
                  <c:v>1.1923279977997937E-3</c:v>
                </c:pt>
                <c:pt idx="1451">
                  <c:v>1.1624515694436458E-3</c:v>
                </c:pt>
                <c:pt idx="1452">
                  <c:v>1.132686715490962E-3</c:v>
                </c:pt>
                <c:pt idx="1453">
                  <c:v>1.1248837469200507E-3</c:v>
                </c:pt>
                <c:pt idx="1454">
                  <c:v>1.0899804695367148E-3</c:v>
                </c:pt>
                <c:pt idx="1455">
                  <c:v>1.0688384975776836E-3</c:v>
                </c:pt>
                <c:pt idx="1456">
                  <c:v>1.0408704910200059E-3</c:v>
                </c:pt>
                <c:pt idx="1457">
                  <c:v>9.7945557952213076E-4</c:v>
                </c:pt>
                <c:pt idx="1458">
                  <c:v>9.4448819432111557E-4</c:v>
                </c:pt>
                <c:pt idx="1459">
                  <c:v>9.0959654462941745E-4</c:v>
                </c:pt>
                <c:pt idx="1460">
                  <c:v>9.6732262587532884E-4</c:v>
                </c:pt>
                <c:pt idx="1461">
                  <c:v>9.5093870365530397E-4</c:v>
                </c:pt>
                <c:pt idx="1462">
                  <c:v>9.735684589054854E-4</c:v>
                </c:pt>
                <c:pt idx="1463">
                  <c:v>9.4948030691958507E-4</c:v>
                </c:pt>
                <c:pt idx="1464">
                  <c:v>9.1995656310409405E-4</c:v>
                </c:pt>
                <c:pt idx="1465">
                  <c:v>8.963937405991882E-4</c:v>
                </c:pt>
                <c:pt idx="1466">
                  <c:v>7.6777758356229764E-4</c:v>
                </c:pt>
                <c:pt idx="1467">
                  <c:v>7.5117897394606933E-4</c:v>
                </c:pt>
                <c:pt idx="1468">
                  <c:v>7.228368638586563E-4</c:v>
                </c:pt>
                <c:pt idx="1469">
                  <c:v>8.8729034745356201E-4</c:v>
                </c:pt>
                <c:pt idx="1470">
                  <c:v>9.0508416748905508E-4</c:v>
                </c:pt>
                <c:pt idx="1471">
                  <c:v>8.8292017464449801E-4</c:v>
                </c:pt>
                <c:pt idx="1472">
                  <c:v>9.6445842213935696E-4</c:v>
                </c:pt>
                <c:pt idx="1473">
                  <c:v>9.5145671932963258E-4</c:v>
                </c:pt>
                <c:pt idx="1474">
                  <c:v>8.6991100815867806E-4</c:v>
                </c:pt>
                <c:pt idx="1475">
                  <c:v>9.1331103297189874E-4</c:v>
                </c:pt>
                <c:pt idx="1476">
                  <c:v>8.8192022060796095E-4</c:v>
                </c:pt>
                <c:pt idx="1477">
                  <c:v>8.5888740775331919E-4</c:v>
                </c:pt>
                <c:pt idx="1478">
                  <c:v>8.3388372205359638E-4</c:v>
                </c:pt>
                <c:pt idx="1479">
                  <c:v>8.4291168569259494E-4</c:v>
                </c:pt>
                <c:pt idx="1480">
                  <c:v>8.174270091626225E-4</c:v>
                </c:pt>
                <c:pt idx="1481">
                  <c:v>8.6625410527544386E-4</c:v>
                </c:pt>
                <c:pt idx="1482">
                  <c:v>8.3283459562845451E-4</c:v>
                </c:pt>
                <c:pt idx="1483">
                  <c:v>8.1242871073026308E-4</c:v>
                </c:pt>
                <c:pt idx="1484">
                  <c:v>7.8611558246204864E-4</c:v>
                </c:pt>
                <c:pt idx="1485">
                  <c:v>7.7384266850928965E-4</c:v>
                </c:pt>
                <c:pt idx="1486">
                  <c:v>8.3567945687639705E-4</c:v>
                </c:pt>
                <c:pt idx="1487">
                  <c:v>1.1258103434726463E-3</c:v>
                </c:pt>
                <c:pt idx="1488">
                  <c:v>1.0923072594423459E-3</c:v>
                </c:pt>
                <c:pt idx="1489">
                  <c:v>1.0771821328835296E-3</c:v>
                </c:pt>
                <c:pt idx="1490">
                  <c:v>1.067164671655434E-3</c:v>
                </c:pt>
                <c:pt idx="1491">
                  <c:v>1.0611496718640292E-3</c:v>
                </c:pt>
                <c:pt idx="1492">
                  <c:v>1.0357923331255601E-3</c:v>
                </c:pt>
                <c:pt idx="1493">
                  <c:v>1.0367401963869143E-3</c:v>
                </c:pt>
                <c:pt idx="1494">
                  <c:v>9.8893154599900943E-4</c:v>
                </c:pt>
                <c:pt idx="1495">
                  <c:v>9.077329718105054E-4</c:v>
                </c:pt>
                <c:pt idx="1496">
                  <c:v>9.1562040631153717E-4</c:v>
                </c:pt>
                <c:pt idx="1497">
                  <c:v>9.6810146310469605E-4</c:v>
                </c:pt>
                <c:pt idx="1498">
                  <c:v>9.3065467577839098E-4</c:v>
                </c:pt>
                <c:pt idx="1499">
                  <c:v>8.801523634063773E-4</c:v>
                </c:pt>
                <c:pt idx="1500">
                  <c:v>8.3498650290291974E-4</c:v>
                </c:pt>
                <c:pt idx="1501">
                  <c:v>7.4435978468361181E-4</c:v>
                </c:pt>
                <c:pt idx="1502">
                  <c:v>7.194975136530174E-4</c:v>
                </c:pt>
                <c:pt idx="1503">
                  <c:v>8.373639658384159E-4</c:v>
                </c:pt>
                <c:pt idx="1504">
                  <c:v>8.2345733160700302E-4</c:v>
                </c:pt>
                <c:pt idx="1505">
                  <c:v>8.4403651194962077E-4</c:v>
                </c:pt>
                <c:pt idx="1506">
                  <c:v>8.1779690253739083E-4</c:v>
                </c:pt>
                <c:pt idx="1507">
                  <c:v>8.7469877930703213E-4</c:v>
                </c:pt>
                <c:pt idx="1508">
                  <c:v>8.8492728396774849E-4</c:v>
                </c:pt>
                <c:pt idx="1509">
                  <c:v>9.158150854259448E-4</c:v>
                </c:pt>
                <c:pt idx="1510">
                  <c:v>1.0912420498425191E-3</c:v>
                </c:pt>
                <c:pt idx="1511">
                  <c:v>1.1834866631581079E-3</c:v>
                </c:pt>
                <c:pt idx="1512">
                  <c:v>1.1760130536732872E-3</c:v>
                </c:pt>
                <c:pt idx="1513">
                  <c:v>1.1564201650761984E-3</c:v>
                </c:pt>
                <c:pt idx="1514">
                  <c:v>1.1195051813520601E-3</c:v>
                </c:pt>
                <c:pt idx="1515">
                  <c:v>1.0906393573129722E-3</c:v>
                </c:pt>
                <c:pt idx="1516">
                  <c:v>1.3798432403026783E-3</c:v>
                </c:pt>
                <c:pt idx="1517">
                  <c:v>1.3631191362301778E-3</c:v>
                </c:pt>
                <c:pt idx="1518">
                  <c:v>1.4374543423187286E-3</c:v>
                </c:pt>
                <c:pt idx="1519">
                  <c:v>1.4348321797792399E-3</c:v>
                </c:pt>
                <c:pt idx="1520">
                  <c:v>1.3945797485536955E-3</c:v>
                </c:pt>
                <c:pt idx="1521">
                  <c:v>1.3543693183831406E-3</c:v>
                </c:pt>
                <c:pt idx="1522">
                  <c:v>1.3672158981395737E-3</c:v>
                </c:pt>
                <c:pt idx="1523">
                  <c:v>1.2710332748918321E-3</c:v>
                </c:pt>
                <c:pt idx="1524">
                  <c:v>1.2358391699806162E-3</c:v>
                </c:pt>
                <c:pt idx="1525">
                  <c:v>1.1853600571755749E-3</c:v>
                </c:pt>
                <c:pt idx="1526">
                  <c:v>1.167391079735506E-3</c:v>
                </c:pt>
                <c:pt idx="1527">
                  <c:v>1.1302295029636206E-3</c:v>
                </c:pt>
                <c:pt idx="1528">
                  <c:v>1.2205254463013193E-3</c:v>
                </c:pt>
                <c:pt idx="1529">
                  <c:v>1.2834220982210006E-3</c:v>
                </c:pt>
                <c:pt idx="1530">
                  <c:v>1.304848502116229E-3</c:v>
                </c:pt>
                <c:pt idx="1531">
                  <c:v>1.2903832543166452E-3</c:v>
                </c:pt>
                <c:pt idx="1532">
                  <c:v>1.2547437947168518E-3</c:v>
                </c:pt>
                <c:pt idx="1533">
                  <c:v>1.2342471794371793E-3</c:v>
                </c:pt>
                <c:pt idx="1534">
                  <c:v>1.2138487378114424E-3</c:v>
                </c:pt>
                <c:pt idx="1535">
                  <c:v>1.2099213358054267E-3</c:v>
                </c:pt>
                <c:pt idx="1536">
                  <c:v>1.2399613426579644E-3</c:v>
                </c:pt>
                <c:pt idx="1537">
                  <c:v>1.369632540740929E-3</c:v>
                </c:pt>
                <c:pt idx="1538">
                  <c:v>1.3280587350858104E-3</c:v>
                </c:pt>
                <c:pt idx="1539">
                  <c:v>1.3680604043147253E-3</c:v>
                </c:pt>
                <c:pt idx="1540">
                  <c:v>1.4359891659224142E-3</c:v>
                </c:pt>
                <c:pt idx="1541">
                  <c:v>1.3836226162324084E-3</c:v>
                </c:pt>
                <c:pt idx="1542">
                  <c:v>1.3775273226090611E-3</c:v>
                </c:pt>
                <c:pt idx="1543">
                  <c:v>1.350353415695845E-3</c:v>
                </c:pt>
                <c:pt idx="1544">
                  <c:v>1.3683838509770548E-3</c:v>
                </c:pt>
                <c:pt idx="1545">
                  <c:v>1.3624515904952954E-3</c:v>
                </c:pt>
                <c:pt idx="1546">
                  <c:v>1.3276420550023013E-3</c:v>
                </c:pt>
                <c:pt idx="1547">
                  <c:v>1.3183190825734013E-3</c:v>
                </c:pt>
                <c:pt idx="1548">
                  <c:v>1.4214144720932883E-3</c:v>
                </c:pt>
                <c:pt idx="1549">
                  <c:v>1.6370357446776171E-3</c:v>
                </c:pt>
                <c:pt idx="1550">
                  <c:v>1.5769962394324177E-3</c:v>
                </c:pt>
                <c:pt idx="1551">
                  <c:v>1.6971818272917816E-3</c:v>
                </c:pt>
                <c:pt idx="1552">
                  <c:v>1.6798110280880226E-3</c:v>
                </c:pt>
                <c:pt idx="1553">
                  <c:v>1.6281570595766963E-3</c:v>
                </c:pt>
                <c:pt idx="1554">
                  <c:v>1.6093419679192719E-3</c:v>
                </c:pt>
                <c:pt idx="1555">
                  <c:v>1.5877256485047895E-3</c:v>
                </c:pt>
                <c:pt idx="1556">
                  <c:v>1.6527565759464988E-3</c:v>
                </c:pt>
                <c:pt idx="1557">
                  <c:v>1.6015091335799133E-3</c:v>
                </c:pt>
                <c:pt idx="1558">
                  <c:v>1.5762313886100302E-3</c:v>
                </c:pt>
                <c:pt idx="1559">
                  <c:v>1.6607002728516499E-3</c:v>
                </c:pt>
                <c:pt idx="1560">
                  <c:v>1.6005366596247906E-3</c:v>
                </c:pt>
                <c:pt idx="1561">
                  <c:v>1.5989732049041588E-3</c:v>
                </c:pt>
                <c:pt idx="1562">
                  <c:v>1.5861814342370676E-3</c:v>
                </c:pt>
                <c:pt idx="1563">
                  <c:v>1.5184396707469596E-3</c:v>
                </c:pt>
                <c:pt idx="1564">
                  <c:v>1.4778538740676005E-3</c:v>
                </c:pt>
                <c:pt idx="1565">
                  <c:v>1.4307359502388831E-3</c:v>
                </c:pt>
                <c:pt idx="1566">
                  <c:v>1.4458971541568227E-3</c:v>
                </c:pt>
                <c:pt idx="1567">
                  <c:v>1.4122115638504455E-3</c:v>
                </c:pt>
                <c:pt idx="1568">
                  <c:v>1.4156060041900203E-3</c:v>
                </c:pt>
                <c:pt idx="1569">
                  <c:v>1.4369662862841412E-3</c:v>
                </c:pt>
                <c:pt idx="1570">
                  <c:v>1.3863769114317343E-3</c:v>
                </c:pt>
                <c:pt idx="1571">
                  <c:v>1.3347991132126298E-3</c:v>
                </c:pt>
                <c:pt idx="1572">
                  <c:v>1.3020577163849886E-3</c:v>
                </c:pt>
                <c:pt idx="1573">
                  <c:v>1.2941939397585144E-3</c:v>
                </c:pt>
                <c:pt idx="1574">
                  <c:v>1.2981057909193889E-3</c:v>
                </c:pt>
                <c:pt idx="1575">
                  <c:v>1.386734933313405E-3</c:v>
                </c:pt>
                <c:pt idx="1576">
                  <c:v>1.3966302748696839E-3</c:v>
                </c:pt>
                <c:pt idx="1577">
                  <c:v>1.2274134674048326E-3</c:v>
                </c:pt>
                <c:pt idx="1578">
                  <c:v>1.1948425739123931E-3</c:v>
                </c:pt>
                <c:pt idx="1579">
                  <c:v>1.1933984225023617E-3</c:v>
                </c:pt>
                <c:pt idx="1580">
                  <c:v>1.1948663008631338E-3</c:v>
                </c:pt>
                <c:pt idx="1581">
                  <c:v>1.318223553564952E-3</c:v>
                </c:pt>
                <c:pt idx="1582">
                  <c:v>1.2827115736800153E-3</c:v>
                </c:pt>
                <c:pt idx="1583">
                  <c:v>1.2402971071550121E-3</c:v>
                </c:pt>
                <c:pt idx="1584">
                  <c:v>1.189866770567277E-3</c:v>
                </c:pt>
                <c:pt idx="1585">
                  <c:v>1.1577730986865715E-3</c:v>
                </c:pt>
                <c:pt idx="1586">
                  <c:v>1.4663728276870936E-3</c:v>
                </c:pt>
                <c:pt idx="1587">
                  <c:v>1.3891085769016092E-3</c:v>
                </c:pt>
                <c:pt idx="1588">
                  <c:v>1.3488977015366985E-3</c:v>
                </c:pt>
                <c:pt idx="1589">
                  <c:v>1.3083027091148991E-3</c:v>
                </c:pt>
                <c:pt idx="1590">
                  <c:v>1.1892445298433108E-3</c:v>
                </c:pt>
                <c:pt idx="1591">
                  <c:v>1.212325093299237E-3</c:v>
                </c:pt>
                <c:pt idx="1592">
                  <c:v>1.1849296587782101E-3</c:v>
                </c:pt>
                <c:pt idx="1593">
                  <c:v>1.1489573779315961E-3</c:v>
                </c:pt>
                <c:pt idx="1594">
                  <c:v>1.1491987896875325E-3</c:v>
                </c:pt>
                <c:pt idx="1595">
                  <c:v>1.0954852952247249E-3</c:v>
                </c:pt>
                <c:pt idx="1596">
                  <c:v>1.054753327769171E-3</c:v>
                </c:pt>
                <c:pt idx="1597">
                  <c:v>1.0119283478408814E-3</c:v>
                </c:pt>
                <c:pt idx="1598">
                  <c:v>1.0326982534218363E-3</c:v>
                </c:pt>
                <c:pt idx="1599">
                  <c:v>1.0060668536502472E-3</c:v>
                </c:pt>
                <c:pt idx="1600">
                  <c:v>9.5069544606849994E-4</c:v>
                </c:pt>
                <c:pt idx="1601">
                  <c:v>9.2842429516110049E-4</c:v>
                </c:pt>
                <c:pt idx="1602">
                  <c:v>8.1672160031448851E-4</c:v>
                </c:pt>
                <c:pt idx="1603">
                  <c:v>8.190370902059678E-4</c:v>
                </c:pt>
                <c:pt idx="1604">
                  <c:v>7.819552515101896E-4</c:v>
                </c:pt>
                <c:pt idx="1605">
                  <c:v>7.5199012634204123E-4</c:v>
                </c:pt>
                <c:pt idx="1606">
                  <c:v>7.3150702724641828E-4</c:v>
                </c:pt>
                <c:pt idx="1607">
                  <c:v>7.5671861199417233E-4</c:v>
                </c:pt>
                <c:pt idx="1608">
                  <c:v>7.5952590827742207E-4</c:v>
                </c:pt>
                <c:pt idx="1609">
                  <c:v>7.5151628298264278E-4</c:v>
                </c:pt>
                <c:pt idx="1610">
                  <c:v>7.3334590668380187E-4</c:v>
                </c:pt>
                <c:pt idx="1611">
                  <c:v>7.9964502596443262E-4</c:v>
                </c:pt>
                <c:pt idx="1612">
                  <c:v>8.0148712711869223E-4</c:v>
                </c:pt>
                <c:pt idx="1613">
                  <c:v>7.8654775386681388E-4</c:v>
                </c:pt>
                <c:pt idx="1614">
                  <c:v>7.5427757563783105E-4</c:v>
                </c:pt>
                <c:pt idx="1615">
                  <c:v>7.3075950240053436E-4</c:v>
                </c:pt>
                <c:pt idx="1616">
                  <c:v>7.1800228119994118E-4</c:v>
                </c:pt>
                <c:pt idx="1617">
                  <c:v>7.6335034567342748E-4</c:v>
                </c:pt>
                <c:pt idx="1618">
                  <c:v>7.2009647711761412E-4</c:v>
                </c:pt>
                <c:pt idx="1619">
                  <c:v>6.8138619824787815E-4</c:v>
                </c:pt>
                <c:pt idx="1620">
                  <c:v>6.2789904630270203E-4</c:v>
                </c:pt>
                <c:pt idx="1621">
                  <c:v>7.8372975297681701E-4</c:v>
                </c:pt>
                <c:pt idx="1622">
                  <c:v>8.8950176838566467E-4</c:v>
                </c:pt>
                <c:pt idx="1623">
                  <c:v>8.6243169953315122E-4</c:v>
                </c:pt>
                <c:pt idx="1624">
                  <c:v>9.0509789981544134E-4</c:v>
                </c:pt>
                <c:pt idx="1625">
                  <c:v>8.6162472201871463E-4</c:v>
                </c:pt>
                <c:pt idx="1626">
                  <c:v>9.5737254156283034E-4</c:v>
                </c:pt>
                <c:pt idx="1627">
                  <c:v>9.062451276960205E-4</c:v>
                </c:pt>
                <c:pt idx="1628">
                  <c:v>8.7026413322254285E-4</c:v>
                </c:pt>
                <c:pt idx="1629">
                  <c:v>7.5180459079358919E-4</c:v>
                </c:pt>
                <c:pt idx="1630">
                  <c:v>6.9071218371083984E-4</c:v>
                </c:pt>
                <c:pt idx="1631">
                  <c:v>6.8386928545555951E-4</c:v>
                </c:pt>
                <c:pt idx="1632">
                  <c:v>6.9790625625800753E-4</c:v>
                </c:pt>
                <c:pt idx="1633">
                  <c:v>6.7223794131172638E-4</c:v>
                </c:pt>
                <c:pt idx="1634">
                  <c:v>6.4425146927089068E-4</c:v>
                </c:pt>
                <c:pt idx="1635">
                  <c:v>6.1535024065492998E-4</c:v>
                </c:pt>
                <c:pt idx="1636">
                  <c:v>5.9450643295576333E-4</c:v>
                </c:pt>
                <c:pt idx="1637">
                  <c:v>5.8729607243562527E-4</c:v>
                </c:pt>
                <c:pt idx="1638">
                  <c:v>5.7395589926148561E-4</c:v>
                </c:pt>
                <c:pt idx="1639">
                  <c:v>5.722084684348734E-4</c:v>
                </c:pt>
                <c:pt idx="1640">
                  <c:v>7.505745583081695E-4</c:v>
                </c:pt>
                <c:pt idx="1641">
                  <c:v>7.3123200545633033E-4</c:v>
                </c:pt>
                <c:pt idx="1642">
                  <c:v>8.0984967937610829E-4</c:v>
                </c:pt>
                <c:pt idx="1643">
                  <c:v>1.095161139438715E-3</c:v>
                </c:pt>
                <c:pt idx="1644">
                  <c:v>1.0007825667218762E-3</c:v>
                </c:pt>
                <c:pt idx="1645">
                  <c:v>1.0245183686671689E-3</c:v>
                </c:pt>
                <c:pt idx="1646">
                  <c:v>9.9211786988100624E-4</c:v>
                </c:pt>
                <c:pt idx="1647">
                  <c:v>1.085317435174846E-3</c:v>
                </c:pt>
                <c:pt idx="1648">
                  <c:v>1.041555425118468E-3</c:v>
                </c:pt>
                <c:pt idx="1649">
                  <c:v>1.059259076310844E-3</c:v>
                </c:pt>
                <c:pt idx="1650">
                  <c:v>1.0184520842249488E-3</c:v>
                </c:pt>
                <c:pt idx="1651">
                  <c:v>9.8965300235232131E-4</c:v>
                </c:pt>
                <c:pt idx="1652">
                  <c:v>9.6883615189540884E-4</c:v>
                </c:pt>
                <c:pt idx="1653">
                  <c:v>1.0837136345729712E-3</c:v>
                </c:pt>
                <c:pt idx="1654">
                  <c:v>1.0369266236647185E-3</c:v>
                </c:pt>
                <c:pt idx="1655">
                  <c:v>1.009520656887037E-3</c:v>
                </c:pt>
                <c:pt idx="1656">
                  <c:v>1.1917586053033244E-3</c:v>
                </c:pt>
                <c:pt idx="1657">
                  <c:v>1.1605216801182205E-3</c:v>
                </c:pt>
                <c:pt idx="1658">
                  <c:v>1.3016050177673403E-3</c:v>
                </c:pt>
                <c:pt idx="1659">
                  <c:v>1.2663115488841213E-3</c:v>
                </c:pt>
                <c:pt idx="1660">
                  <c:v>1.2310636991974906E-3</c:v>
                </c:pt>
                <c:pt idx="1661">
                  <c:v>1.1888503329630822E-3</c:v>
                </c:pt>
                <c:pt idx="1662">
                  <c:v>1.1591568906082394E-3</c:v>
                </c:pt>
                <c:pt idx="1663">
                  <c:v>1.4835439531314736E-3</c:v>
                </c:pt>
                <c:pt idx="1664">
                  <c:v>1.7234407552932682E-3</c:v>
                </c:pt>
                <c:pt idx="1665">
                  <c:v>1.664039437342272E-3</c:v>
                </c:pt>
                <c:pt idx="1666">
                  <c:v>1.6792468872703643E-3</c:v>
                </c:pt>
                <c:pt idx="1667">
                  <c:v>1.6278132110673E-3</c:v>
                </c:pt>
                <c:pt idx="1668">
                  <c:v>1.6000033332661562E-3</c:v>
                </c:pt>
                <c:pt idx="1669">
                  <c:v>1.5868432363892431E-3</c:v>
                </c:pt>
                <c:pt idx="1670">
                  <c:v>1.5773746117294927E-3</c:v>
                </c:pt>
                <c:pt idx="1671">
                  <c:v>1.553395748036192E-3</c:v>
                </c:pt>
                <c:pt idx="1672">
                  <c:v>1.5733025898046443E-3</c:v>
                </c:pt>
                <c:pt idx="1673">
                  <c:v>1.500298545407004E-3</c:v>
                </c:pt>
                <c:pt idx="1674">
                  <c:v>1.4131816409950484E-3</c:v>
                </c:pt>
                <c:pt idx="1675">
                  <c:v>1.4271905316248115E-3</c:v>
                </c:pt>
                <c:pt idx="1676">
                  <c:v>1.4026416206776551E-3</c:v>
                </c:pt>
                <c:pt idx="1677">
                  <c:v>1.3579290879077892E-3</c:v>
                </c:pt>
                <c:pt idx="1678">
                  <c:v>1.3574253966047237E-3</c:v>
                </c:pt>
                <c:pt idx="1679">
                  <c:v>1.4233399393900233E-3</c:v>
                </c:pt>
                <c:pt idx="1680">
                  <c:v>1.3911766906220791E-3</c:v>
                </c:pt>
                <c:pt idx="1681">
                  <c:v>1.4308676397833734E-3</c:v>
                </c:pt>
                <c:pt idx="1682">
                  <c:v>1.4017722345154909E-3</c:v>
                </c:pt>
                <c:pt idx="1683">
                  <c:v>1.375741129933333E-3</c:v>
                </c:pt>
                <c:pt idx="1684">
                  <c:v>1.3347615166574203E-3</c:v>
                </c:pt>
                <c:pt idx="1685">
                  <c:v>1.2940983445489714E-3</c:v>
                </c:pt>
                <c:pt idx="1686">
                  <c:v>1.3891190652298019E-3</c:v>
                </c:pt>
                <c:pt idx="1687">
                  <c:v>1.4242403440209181E-3</c:v>
                </c:pt>
                <c:pt idx="1688">
                  <c:v>1.3815728284287375E-3</c:v>
                </c:pt>
                <c:pt idx="1689">
                  <c:v>1.4237750550966186E-3</c:v>
                </c:pt>
                <c:pt idx="1690">
                  <c:v>1.4756303203144353E-3</c:v>
                </c:pt>
                <c:pt idx="1691">
                  <c:v>1.4409423837309155E-3</c:v>
                </c:pt>
                <c:pt idx="1692">
                  <c:v>1.4050684307038948E-3</c:v>
                </c:pt>
                <c:pt idx="1693">
                  <c:v>1.3825017639901031E-3</c:v>
                </c:pt>
                <c:pt idx="1694">
                  <c:v>1.4315302678930433E-3</c:v>
                </c:pt>
                <c:pt idx="1695">
                  <c:v>1.3244948367498418E-3</c:v>
                </c:pt>
                <c:pt idx="1696">
                  <c:v>1.3034633029509119E-3</c:v>
                </c:pt>
                <c:pt idx="1697">
                  <c:v>1.2678277305098735E-3</c:v>
                </c:pt>
                <c:pt idx="1698">
                  <c:v>1.1325468405396974E-3</c:v>
                </c:pt>
                <c:pt idx="1699">
                  <c:v>1.1195432557246461E-3</c:v>
                </c:pt>
                <c:pt idx="1700">
                  <c:v>1.107052562161514E-3</c:v>
                </c:pt>
                <c:pt idx="1701">
                  <c:v>1.0888461812539768E-3</c:v>
                </c:pt>
                <c:pt idx="1702">
                  <c:v>1.0770205161422289E-3</c:v>
                </c:pt>
                <c:pt idx="1703">
                  <c:v>1.051234337449698E-3</c:v>
                </c:pt>
                <c:pt idx="1704">
                  <c:v>1.3292847859166098E-3</c:v>
                </c:pt>
                <c:pt idx="1705">
                  <c:v>1.2932773011868528E-3</c:v>
                </c:pt>
                <c:pt idx="1706">
                  <c:v>1.2838145253577281E-3</c:v>
                </c:pt>
                <c:pt idx="1707">
                  <c:v>1.3969178758065292E-3</c:v>
                </c:pt>
                <c:pt idx="1708">
                  <c:v>1.3628451585003976E-3</c:v>
                </c:pt>
                <c:pt idx="1709">
                  <c:v>1.5624287570957936E-3</c:v>
                </c:pt>
                <c:pt idx="1710">
                  <c:v>1.6496794854544915E-3</c:v>
                </c:pt>
                <c:pt idx="1711">
                  <c:v>1.617470208050454E-3</c:v>
                </c:pt>
                <c:pt idx="1712">
                  <c:v>1.6637284409288077E-3</c:v>
                </c:pt>
                <c:pt idx="1713">
                  <c:v>1.6780918886076265E-3</c:v>
                </c:pt>
                <c:pt idx="1714">
                  <c:v>1.6247479974396671E-3</c:v>
                </c:pt>
                <c:pt idx="1715">
                  <c:v>1.5763498800039296E-3</c:v>
                </c:pt>
                <c:pt idx="1716">
                  <c:v>1.5463481586197108E-3</c:v>
                </c:pt>
                <c:pt idx="1717">
                  <c:v>1.4988898373877945E-3</c:v>
                </c:pt>
                <c:pt idx="1718">
                  <c:v>1.4603969588878806E-3</c:v>
                </c:pt>
                <c:pt idx="1719">
                  <c:v>1.4142339348590133E-3</c:v>
                </c:pt>
                <c:pt idx="1720">
                  <c:v>1.4327265495522518E-3</c:v>
                </c:pt>
                <c:pt idx="1721">
                  <c:v>1.5459878623630011E-3</c:v>
                </c:pt>
                <c:pt idx="1722">
                  <c:v>1.6142296422260211E-3</c:v>
                </c:pt>
                <c:pt idx="1723">
                  <c:v>1.5608967779827416E-3</c:v>
                </c:pt>
                <c:pt idx="1724">
                  <c:v>1.5617638253827412E-3</c:v>
                </c:pt>
                <c:pt idx="1725">
                  <c:v>1.5256286443980989E-3</c:v>
                </c:pt>
                <c:pt idx="1726">
                  <c:v>1.4803595312383282E-3</c:v>
                </c:pt>
                <c:pt idx="1727">
                  <c:v>1.5684882897407859E-3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BE-49FE-BC09-EE230D7B6035}"/>
            </c:ext>
          </c:extLst>
        </c:ser>
        <c:ser>
          <c:idx val="1"/>
          <c:order val="1"/>
          <c:tx>
            <c:strRef>
              <c:f>RISKSTATS!$BK$1</c:f>
              <c:strCache>
                <c:ptCount val="1"/>
                <c:pt idx="0">
                  <c:v>Coe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RISKSTATS!$BK$2:$BK$1729</c:f>
              <c:numCache>
                <c:formatCode>0.00%</c:formatCode>
                <c:ptCount val="1728"/>
                <c:pt idx="1135">
                  <c:v>4.4726223248392456E-4</c:v>
                </c:pt>
                <c:pt idx="1136">
                  <c:v>4.9035560157335552E-4</c:v>
                </c:pt>
                <c:pt idx="1137">
                  <c:v>4.7522402779101477E-4</c:v>
                </c:pt>
                <c:pt idx="1138">
                  <c:v>4.8398020109307623E-4</c:v>
                </c:pt>
                <c:pt idx="1139">
                  <c:v>4.6703760893027383E-4</c:v>
                </c:pt>
                <c:pt idx="1140">
                  <c:v>4.3413674121607962E-4</c:v>
                </c:pt>
                <c:pt idx="1141">
                  <c:v>4.0792698905908368E-4</c:v>
                </c:pt>
                <c:pt idx="1142">
                  <c:v>3.9505191827926735E-4</c:v>
                </c:pt>
                <c:pt idx="1143">
                  <c:v>3.8117836560949307E-4</c:v>
                </c:pt>
                <c:pt idx="1144">
                  <c:v>3.8492685430649085E-4</c:v>
                </c:pt>
                <c:pt idx="1145">
                  <c:v>3.7790135517128262E-4</c:v>
                </c:pt>
                <c:pt idx="1146">
                  <c:v>3.6694034942525908E-4</c:v>
                </c:pt>
                <c:pt idx="1147">
                  <c:v>3.5330009600180738E-4</c:v>
                </c:pt>
                <c:pt idx="1148">
                  <c:v>3.6405302723344567E-4</c:v>
                </c:pt>
                <c:pt idx="1149">
                  <c:v>3.4178053544440894E-4</c:v>
                </c:pt>
                <c:pt idx="1150">
                  <c:v>3.2784412907412502E-4</c:v>
                </c:pt>
                <c:pt idx="1151">
                  <c:v>4.2153856148481367E-4</c:v>
                </c:pt>
                <c:pt idx="1152">
                  <c:v>4.1698867185423639E-4</c:v>
                </c:pt>
                <c:pt idx="1153">
                  <c:v>3.9492371388464328E-4</c:v>
                </c:pt>
                <c:pt idx="1154">
                  <c:v>3.7747042956790591E-4</c:v>
                </c:pt>
                <c:pt idx="1155">
                  <c:v>3.3778299329104361E-4</c:v>
                </c:pt>
                <c:pt idx="1156">
                  <c:v>3.211502857702217E-4</c:v>
                </c:pt>
                <c:pt idx="1157">
                  <c:v>3.6520211979006195E-4</c:v>
                </c:pt>
                <c:pt idx="1158">
                  <c:v>3.7391023261009311E-4</c:v>
                </c:pt>
                <c:pt idx="1159">
                  <c:v>3.6434386384234568E-4</c:v>
                </c:pt>
                <c:pt idx="1160">
                  <c:v>3.8654863114884414E-4</c:v>
                </c:pt>
                <c:pt idx="1161">
                  <c:v>3.7068921775316478E-4</c:v>
                </c:pt>
                <c:pt idx="1162">
                  <c:v>3.571421528409064E-4</c:v>
                </c:pt>
                <c:pt idx="1163">
                  <c:v>3.7531645782546921E-4</c:v>
                </c:pt>
                <c:pt idx="1164">
                  <c:v>3.91160476976733E-4</c:v>
                </c:pt>
                <c:pt idx="1165">
                  <c:v>4.2681735062655417E-4</c:v>
                </c:pt>
                <c:pt idx="1166">
                  <c:v>4.2760484805277156E-4</c:v>
                </c:pt>
                <c:pt idx="1167">
                  <c:v>4.3256597152406382E-4</c:v>
                </c:pt>
                <c:pt idx="1168">
                  <c:v>4.1745471295403272E-4</c:v>
                </c:pt>
                <c:pt idx="1169">
                  <c:v>4.8281850740430297E-4</c:v>
                </c:pt>
                <c:pt idx="1170">
                  <c:v>4.6551711963511137E-4</c:v>
                </c:pt>
                <c:pt idx="1171">
                  <c:v>4.9935282696832184E-4</c:v>
                </c:pt>
                <c:pt idx="1172">
                  <c:v>4.7383175006954496E-4</c:v>
                </c:pt>
                <c:pt idx="1173">
                  <c:v>4.7140118459234508E-4</c:v>
                </c:pt>
                <c:pt idx="1174">
                  <c:v>4.6622483685697705E-4</c:v>
                </c:pt>
                <c:pt idx="1175">
                  <c:v>4.3409432832716948E-4</c:v>
                </c:pt>
                <c:pt idx="1176">
                  <c:v>4.3715137242460661E-4</c:v>
                </c:pt>
                <c:pt idx="1177">
                  <c:v>6.8686209386775244E-4</c:v>
                </c:pt>
                <c:pt idx="1178">
                  <c:v>6.7587360027270113E-4</c:v>
                </c:pt>
                <c:pt idx="1179">
                  <c:v>6.5782554838959655E-4</c:v>
                </c:pt>
                <c:pt idx="1180">
                  <c:v>6.456498479133503E-4</c:v>
                </c:pt>
                <c:pt idx="1181">
                  <c:v>6.4217129956942664E-4</c:v>
                </c:pt>
                <c:pt idx="1182">
                  <c:v>6.870568091527677E-4</c:v>
                </c:pt>
                <c:pt idx="1183">
                  <c:v>6.6975888838277772E-4</c:v>
                </c:pt>
                <c:pt idx="1184">
                  <c:v>7.0916378037122441E-4</c:v>
                </c:pt>
                <c:pt idx="1185">
                  <c:v>6.9334729232116931E-4</c:v>
                </c:pt>
                <c:pt idx="1186">
                  <c:v>6.7450076448355857E-4</c:v>
                </c:pt>
                <c:pt idx="1187">
                  <c:v>7.3946814568154383E-4</c:v>
                </c:pt>
                <c:pt idx="1188">
                  <c:v>7.1520330961867226E-4</c:v>
                </c:pt>
                <c:pt idx="1189">
                  <c:v>7.0305082072147373E-4</c:v>
                </c:pt>
                <c:pt idx="1190">
                  <c:v>6.8181067614395325E-4</c:v>
                </c:pt>
                <c:pt idx="1191">
                  <c:v>6.9368714816348649E-4</c:v>
                </c:pt>
                <c:pt idx="1192">
                  <c:v>6.7687346294402885E-4</c:v>
                </c:pt>
                <c:pt idx="1193">
                  <c:v>7.8461634483540147E-4</c:v>
                </c:pt>
                <c:pt idx="1194">
                  <c:v>7.6209035082290869E-4</c:v>
                </c:pt>
                <c:pt idx="1195">
                  <c:v>7.3649755685724632E-4</c:v>
                </c:pt>
                <c:pt idx="1196">
                  <c:v>8.4990830346278747E-4</c:v>
                </c:pt>
                <c:pt idx="1197">
                  <c:v>8.7648572650019917E-4</c:v>
                </c:pt>
                <c:pt idx="1198">
                  <c:v>8.4817238537485227E-4</c:v>
                </c:pt>
                <c:pt idx="1199">
                  <c:v>8.5995790130570266E-4</c:v>
                </c:pt>
                <c:pt idx="1200">
                  <c:v>9.7418896483708313E-4</c:v>
                </c:pt>
                <c:pt idx="1201">
                  <c:v>1.0678892785185136E-3</c:v>
                </c:pt>
                <c:pt idx="1202">
                  <c:v>1.0376862168341454E-3</c:v>
                </c:pt>
                <c:pt idx="1203">
                  <c:v>1.0997068297922323E-3</c:v>
                </c:pt>
                <c:pt idx="1204">
                  <c:v>1.1376936917231713E-3</c:v>
                </c:pt>
                <c:pt idx="1205">
                  <c:v>1.1197329927047606E-3</c:v>
                </c:pt>
                <c:pt idx="1206">
                  <c:v>1.0869280249390489E-3</c:v>
                </c:pt>
                <c:pt idx="1207">
                  <c:v>1.0726264318205176E-3</c:v>
                </c:pt>
                <c:pt idx="1208">
                  <c:v>1.0752438614300022E-3</c:v>
                </c:pt>
                <c:pt idx="1209">
                  <c:v>1.0791713174117372E-3</c:v>
                </c:pt>
                <c:pt idx="1210">
                  <c:v>1.0720015560641706E-3</c:v>
                </c:pt>
                <c:pt idx="1211">
                  <c:v>1.0814305411316941E-3</c:v>
                </c:pt>
                <c:pt idx="1212">
                  <c:v>1.0467028680514539E-3</c:v>
                </c:pt>
                <c:pt idx="1213">
                  <c:v>1.0109194133338644E-3</c:v>
                </c:pt>
                <c:pt idx="1214">
                  <c:v>1.2626856309849058E-3</c:v>
                </c:pt>
                <c:pt idx="1215">
                  <c:v>1.2617343310475098E-3</c:v>
                </c:pt>
                <c:pt idx="1216">
                  <c:v>1.2239311547587292E-3</c:v>
                </c:pt>
                <c:pt idx="1217">
                  <c:v>1.256235011217017E-3</c:v>
                </c:pt>
                <c:pt idx="1218">
                  <c:v>1.2153384091836068E-3</c:v>
                </c:pt>
                <c:pt idx="1219">
                  <c:v>1.1707335623368006E-3</c:v>
                </c:pt>
                <c:pt idx="1220">
                  <c:v>1.1146299295295397E-3</c:v>
                </c:pt>
                <c:pt idx="1221">
                  <c:v>1.1197663501831428E-3</c:v>
                </c:pt>
                <c:pt idx="1222">
                  <c:v>1.1357686921737414E-3</c:v>
                </c:pt>
                <c:pt idx="1223">
                  <c:v>1.111815840636487E-3</c:v>
                </c:pt>
                <c:pt idx="1224">
                  <c:v>1.0817688600582168E-3</c:v>
                </c:pt>
                <c:pt idx="1225">
                  <c:v>1.1352929235940749E-3</c:v>
                </c:pt>
                <c:pt idx="1226">
                  <c:v>1.1013928640091668E-3</c:v>
                </c:pt>
                <c:pt idx="1227">
                  <c:v>1.1337173463437046E-3</c:v>
                </c:pt>
                <c:pt idx="1228">
                  <c:v>1.0988161981951795E-3</c:v>
                </c:pt>
                <c:pt idx="1229">
                  <c:v>1.0631413598588373E-3</c:v>
                </c:pt>
                <c:pt idx="1230">
                  <c:v>1.0740329193274717E-3</c:v>
                </c:pt>
                <c:pt idx="1231">
                  <c:v>1.0973237267759915E-3</c:v>
                </c:pt>
                <c:pt idx="1232">
                  <c:v>1.0765738624198451E-3</c:v>
                </c:pt>
                <c:pt idx="1233">
                  <c:v>1.0496618574739058E-3</c:v>
                </c:pt>
                <c:pt idx="1234">
                  <c:v>1.0509905593784187E-3</c:v>
                </c:pt>
                <c:pt idx="1235">
                  <c:v>1.0547344524394985E-3</c:v>
                </c:pt>
                <c:pt idx="1236">
                  <c:v>1.0173450426119257E-3</c:v>
                </c:pt>
                <c:pt idx="1237">
                  <c:v>9.6943412070826676E-4</c:v>
                </c:pt>
                <c:pt idx="1238">
                  <c:v>9.4269293381120162E-4</c:v>
                </c:pt>
                <c:pt idx="1239">
                  <c:v>9.2075742625996246E-4</c:v>
                </c:pt>
                <c:pt idx="1240">
                  <c:v>8.9256024661985651E-4</c:v>
                </c:pt>
                <c:pt idx="1241">
                  <c:v>9.0982536787841605E-4</c:v>
                </c:pt>
                <c:pt idx="1242">
                  <c:v>9.7743257036591279E-4</c:v>
                </c:pt>
                <c:pt idx="1243">
                  <c:v>9.6572446451069494E-4</c:v>
                </c:pt>
                <c:pt idx="1244">
                  <c:v>9.7835187921340469E-4</c:v>
                </c:pt>
                <c:pt idx="1245">
                  <c:v>9.5173657008124828E-4</c:v>
                </c:pt>
                <c:pt idx="1246">
                  <c:v>9.2647336978805264E-4</c:v>
                </c:pt>
                <c:pt idx="1247">
                  <c:v>9.1471365772861901E-4</c:v>
                </c:pt>
                <c:pt idx="1248">
                  <c:v>8.8602631782688822E-4</c:v>
                </c:pt>
                <c:pt idx="1249">
                  <c:v>8.5994450702752898E-4</c:v>
                </c:pt>
                <c:pt idx="1250">
                  <c:v>8.6202074736606196E-4</c:v>
                </c:pt>
                <c:pt idx="1251">
                  <c:v>8.4773293759127157E-4</c:v>
                </c:pt>
                <c:pt idx="1252">
                  <c:v>8.2037347007590561E-4</c:v>
                </c:pt>
                <c:pt idx="1253">
                  <c:v>7.9534089371156066E-4</c:v>
                </c:pt>
                <c:pt idx="1254">
                  <c:v>7.8197830620872961E-4</c:v>
                </c:pt>
                <c:pt idx="1255">
                  <c:v>7.7997749986390521E-4</c:v>
                </c:pt>
                <c:pt idx="1256">
                  <c:v>7.5667515392240038E-4</c:v>
                </c:pt>
                <c:pt idx="1257">
                  <c:v>7.2253721856399794E-4</c:v>
                </c:pt>
                <c:pt idx="1258">
                  <c:v>7.0870414546683822E-4</c:v>
                </c:pt>
                <c:pt idx="1259">
                  <c:v>6.886594997946166E-4</c:v>
                </c:pt>
                <c:pt idx="1260">
                  <c:v>7.1085634473253619E-4</c:v>
                </c:pt>
                <c:pt idx="1261">
                  <c:v>6.9136392749866897E-4</c:v>
                </c:pt>
                <c:pt idx="1262">
                  <c:v>6.7503562687365026E-4</c:v>
                </c:pt>
                <c:pt idx="1263">
                  <c:v>7.1289937923350616E-4</c:v>
                </c:pt>
                <c:pt idx="1264">
                  <c:v>7.3941428879320732E-4</c:v>
                </c:pt>
                <c:pt idx="1265">
                  <c:v>6.98561756235809E-4</c:v>
                </c:pt>
                <c:pt idx="1266">
                  <c:v>7.0106109049694349E-4</c:v>
                </c:pt>
                <c:pt idx="1267">
                  <c:v>6.6985814969084713E-4</c:v>
                </c:pt>
                <c:pt idx="1268">
                  <c:v>6.5619752470074246E-4</c:v>
                </c:pt>
                <c:pt idx="1269">
                  <c:v>6.5989318483955495E-4</c:v>
                </c:pt>
                <c:pt idx="1270">
                  <c:v>6.348272548494069E-4</c:v>
                </c:pt>
                <c:pt idx="1271">
                  <c:v>6.3026515349116116E-4</c:v>
                </c:pt>
                <c:pt idx="1272">
                  <c:v>7.1269985991699754E-4</c:v>
                </c:pt>
                <c:pt idx="1273">
                  <c:v>6.9094433685476975E-4</c:v>
                </c:pt>
                <c:pt idx="1274">
                  <c:v>6.6474633760885669E-4</c:v>
                </c:pt>
                <c:pt idx="1275">
                  <c:v>6.4901678914906866E-4</c:v>
                </c:pt>
                <c:pt idx="1276">
                  <c:v>6.6203401158829579E-4</c:v>
                </c:pt>
                <c:pt idx="1277">
                  <c:v>6.6406505704784901E-4</c:v>
                </c:pt>
                <c:pt idx="1278">
                  <c:v>6.4382576578661164E-4</c:v>
                </c:pt>
                <c:pt idx="1279">
                  <c:v>6.2387116712188536E-4</c:v>
                </c:pt>
                <c:pt idx="1280">
                  <c:v>5.7709722459972493E-4</c:v>
                </c:pt>
                <c:pt idx="1281">
                  <c:v>9.0149340261038227E-4</c:v>
                </c:pt>
                <c:pt idx="1282">
                  <c:v>8.804735206872521E-4</c:v>
                </c:pt>
                <c:pt idx="1283">
                  <c:v>8.5437475446508565E-4</c:v>
                </c:pt>
                <c:pt idx="1284">
                  <c:v>8.1644653757282932E-4</c:v>
                </c:pt>
                <c:pt idx="1285">
                  <c:v>7.5598208306962116E-4</c:v>
                </c:pt>
                <c:pt idx="1286">
                  <c:v>7.7297327814750626E-4</c:v>
                </c:pt>
                <c:pt idx="1287">
                  <c:v>8.348776692525653E-4</c:v>
                </c:pt>
                <c:pt idx="1288">
                  <c:v>8.1662555458524998E-4</c:v>
                </c:pt>
                <c:pt idx="1289">
                  <c:v>8.2634394944457266E-4</c:v>
                </c:pt>
                <c:pt idx="1290">
                  <c:v>8.1437938472300872E-4</c:v>
                </c:pt>
                <c:pt idx="1291">
                  <c:v>7.892711002252255E-4</c:v>
                </c:pt>
                <c:pt idx="1292">
                  <c:v>7.4909537726301604E-4</c:v>
                </c:pt>
                <c:pt idx="1293">
                  <c:v>7.5280952803068093E-4</c:v>
                </c:pt>
                <c:pt idx="1294">
                  <c:v>7.6164884516208493E-4</c:v>
                </c:pt>
                <c:pt idx="1295">
                  <c:v>7.3800180125200112E-4</c:v>
                </c:pt>
                <c:pt idx="1296">
                  <c:v>7.1531231611704363E-4</c:v>
                </c:pt>
                <c:pt idx="1297">
                  <c:v>6.9214855666497211E-4</c:v>
                </c:pt>
                <c:pt idx="1298">
                  <c:v>5.850208790796795E-4</c:v>
                </c:pt>
                <c:pt idx="1299">
                  <c:v>5.7075070344553616E-4</c:v>
                </c:pt>
                <c:pt idx="1300">
                  <c:v>5.5801965957387911E-4</c:v>
                </c:pt>
                <c:pt idx="1301">
                  <c:v>5.3989191964837928E-4</c:v>
                </c:pt>
                <c:pt idx="1302">
                  <c:v>5.6397404167884925E-4</c:v>
                </c:pt>
                <c:pt idx="1303">
                  <c:v>5.463626124821827E-4</c:v>
                </c:pt>
                <c:pt idx="1304">
                  <c:v>5.2594477463419618E-4</c:v>
                </c:pt>
                <c:pt idx="1305">
                  <c:v>5.4467830904386249E-4</c:v>
                </c:pt>
                <c:pt idx="1306">
                  <c:v>5.41303351051718E-4</c:v>
                </c:pt>
                <c:pt idx="1307">
                  <c:v>5.2851755447635811E-4</c:v>
                </c:pt>
                <c:pt idx="1308">
                  <c:v>4.8407213751323615E-4</c:v>
                </c:pt>
                <c:pt idx="1309">
                  <c:v>4.7138169530439093E-4</c:v>
                </c:pt>
                <c:pt idx="1310">
                  <c:v>4.9140053485091314E-4</c:v>
                </c:pt>
                <c:pt idx="1311">
                  <c:v>5.3007659919441206E-4</c:v>
                </c:pt>
                <c:pt idx="1312">
                  <c:v>5.8249847287622438E-4</c:v>
                </c:pt>
                <c:pt idx="1313">
                  <c:v>5.868264049155511E-4</c:v>
                </c:pt>
                <c:pt idx="1314">
                  <c:v>5.730573954668282E-4</c:v>
                </c:pt>
                <c:pt idx="1315">
                  <c:v>5.5539807739809122E-4</c:v>
                </c:pt>
                <c:pt idx="1316">
                  <c:v>5.4918789112494914E-4</c:v>
                </c:pt>
                <c:pt idx="1317">
                  <c:v>5.9889832581707769E-4</c:v>
                </c:pt>
                <c:pt idx="1318">
                  <c:v>5.8148609814750497E-4</c:v>
                </c:pt>
                <c:pt idx="1319">
                  <c:v>6.485312869189898E-4</c:v>
                </c:pt>
                <c:pt idx="1320">
                  <c:v>6.3614268787838383E-4</c:v>
                </c:pt>
                <c:pt idx="1321">
                  <c:v>5.8181939893096858E-4</c:v>
                </c:pt>
                <c:pt idx="1322">
                  <c:v>5.8376149950122003E-4</c:v>
                </c:pt>
                <c:pt idx="1323">
                  <c:v>5.6586389862507203E-4</c:v>
                </c:pt>
                <c:pt idx="1324">
                  <c:v>7.119431727651875E-4</c:v>
                </c:pt>
                <c:pt idx="1325">
                  <c:v>6.9057010057593977E-4</c:v>
                </c:pt>
                <c:pt idx="1326">
                  <c:v>6.4497266240380558E-4</c:v>
                </c:pt>
                <c:pt idx="1327">
                  <c:v>6.5468698721982664E-4</c:v>
                </c:pt>
                <c:pt idx="1328">
                  <c:v>6.9381224165440474E-4</c:v>
                </c:pt>
                <c:pt idx="1329">
                  <c:v>7.0300334609726609E-4</c:v>
                </c:pt>
                <c:pt idx="1330">
                  <c:v>7.3855672158524188E-4</c:v>
                </c:pt>
                <c:pt idx="1331">
                  <c:v>7.383627528850566E-4</c:v>
                </c:pt>
                <c:pt idx="1332">
                  <c:v>7.0080838521982493E-4</c:v>
                </c:pt>
                <c:pt idx="1333">
                  <c:v>6.7989567219348601E-4</c:v>
                </c:pt>
                <c:pt idx="1334">
                  <c:v>6.5874844714661456E-4</c:v>
                </c:pt>
                <c:pt idx="1335">
                  <c:v>6.6388785172174505E-4</c:v>
                </c:pt>
                <c:pt idx="1336">
                  <c:v>6.5020601546108821E-4</c:v>
                </c:pt>
                <c:pt idx="1337">
                  <c:v>6.1075847022788428E-4</c:v>
                </c:pt>
                <c:pt idx="1338">
                  <c:v>5.192484805102859E-4</c:v>
                </c:pt>
                <c:pt idx="1339">
                  <c:v>5.2383519935578291E-4</c:v>
                </c:pt>
                <c:pt idx="1340">
                  <c:v>6.1143942742476515E-4</c:v>
                </c:pt>
                <c:pt idx="1341">
                  <c:v>5.928809617823358E-4</c:v>
                </c:pt>
                <c:pt idx="1342">
                  <c:v>5.6850357950391994E-4</c:v>
                </c:pt>
                <c:pt idx="1343">
                  <c:v>5.4468861496032939E-4</c:v>
                </c:pt>
                <c:pt idx="1344">
                  <c:v>5.3536918196540298E-4</c:v>
                </c:pt>
                <c:pt idx="1345">
                  <c:v>5.1830404867584182E-4</c:v>
                </c:pt>
                <c:pt idx="1346">
                  <c:v>6.5565233227164819E-4</c:v>
                </c:pt>
                <c:pt idx="1347">
                  <c:v>6.3964025930271528E-4</c:v>
                </c:pt>
                <c:pt idx="1348">
                  <c:v>6.1285044883146545E-4</c:v>
                </c:pt>
                <c:pt idx="1349">
                  <c:v>5.6113911145435496E-4</c:v>
                </c:pt>
                <c:pt idx="1350">
                  <c:v>5.4688249732064143E-4</c:v>
                </c:pt>
                <c:pt idx="1351">
                  <c:v>5.2791732709656417E-4</c:v>
                </c:pt>
                <c:pt idx="1352">
                  <c:v>5.0263954354434228E-4</c:v>
                </c:pt>
                <c:pt idx="1353">
                  <c:v>4.7903376523682266E-4</c:v>
                </c:pt>
                <c:pt idx="1354">
                  <c:v>4.6453507175970015E-4</c:v>
                </c:pt>
                <c:pt idx="1355">
                  <c:v>4.6141012602684298E-4</c:v>
                </c:pt>
                <c:pt idx="1356">
                  <c:v>4.4134086173401306E-4</c:v>
                </c:pt>
                <c:pt idx="1357">
                  <c:v>4.5528323357824627E-4</c:v>
                </c:pt>
                <c:pt idx="1358">
                  <c:v>4.2545070652153948E-4</c:v>
                </c:pt>
                <c:pt idx="1359">
                  <c:v>4.4315260170108299E-4</c:v>
                </c:pt>
                <c:pt idx="1360">
                  <c:v>4.4180698298111891E-4</c:v>
                </c:pt>
                <c:pt idx="1361">
                  <c:v>4.2835437592831038E-4</c:v>
                </c:pt>
                <c:pt idx="1362">
                  <c:v>4.6726429156313724E-4</c:v>
                </c:pt>
                <c:pt idx="1363">
                  <c:v>4.5301199373470337E-4</c:v>
                </c:pt>
                <c:pt idx="1364">
                  <c:v>4.4077986335668695E-4</c:v>
                </c:pt>
                <c:pt idx="1365">
                  <c:v>4.4702358184012421E-4</c:v>
                </c:pt>
                <c:pt idx="1366">
                  <c:v>5.2915914252451754E-4</c:v>
                </c:pt>
                <c:pt idx="1367">
                  <c:v>5.6845480829319445E-4</c:v>
                </c:pt>
                <c:pt idx="1368">
                  <c:v>5.493681115381516E-4</c:v>
                </c:pt>
                <c:pt idx="1369">
                  <c:v>5.3217642518385458E-4</c:v>
                </c:pt>
                <c:pt idx="1370">
                  <c:v>5.3015720705041215E-4</c:v>
                </c:pt>
                <c:pt idx="1371">
                  <c:v>5.9008032230370173E-4</c:v>
                </c:pt>
                <c:pt idx="1372">
                  <c:v>5.7825271500672691E-4</c:v>
                </c:pt>
                <c:pt idx="1373">
                  <c:v>6.2172311059093812E-4</c:v>
                </c:pt>
                <c:pt idx="1374">
                  <c:v>6.0612569865976503E-4</c:v>
                </c:pt>
                <c:pt idx="1375">
                  <c:v>6.427219627531764E-4</c:v>
                </c:pt>
                <c:pt idx="1376">
                  <c:v>6.4092830456296233E-4</c:v>
                </c:pt>
                <c:pt idx="1377">
                  <c:v>5.9712824936382532E-4</c:v>
                </c:pt>
                <c:pt idx="1378">
                  <c:v>7.227879420141684E-4</c:v>
                </c:pt>
                <c:pt idx="1379">
                  <c:v>7.4983609726383428E-4</c:v>
                </c:pt>
                <c:pt idx="1380">
                  <c:v>7.3551143247255928E-4</c:v>
                </c:pt>
                <c:pt idx="1381">
                  <c:v>7.1674235195033327E-4</c:v>
                </c:pt>
                <c:pt idx="1382">
                  <c:v>6.8714772408281588E-4</c:v>
                </c:pt>
                <c:pt idx="1383">
                  <c:v>6.6721731866862827E-4</c:v>
                </c:pt>
                <c:pt idx="1384">
                  <c:v>6.6270005971359757E-4</c:v>
                </c:pt>
                <c:pt idx="1385">
                  <c:v>6.3693994748309588E-4</c:v>
                </c:pt>
                <c:pt idx="1386">
                  <c:v>6.1984731532242028E-4</c:v>
                </c:pt>
                <c:pt idx="1387">
                  <c:v>6.0226986193482473E-4</c:v>
                </c:pt>
                <c:pt idx="1388">
                  <c:v>5.8387726215842714E-4</c:v>
                </c:pt>
                <c:pt idx="1389">
                  <c:v>5.9467738768238234E-4</c:v>
                </c:pt>
                <c:pt idx="1390">
                  <c:v>6.296567192728826E-4</c:v>
                </c:pt>
                <c:pt idx="1391">
                  <c:v>6.1972777938049518E-4</c:v>
                </c:pt>
                <c:pt idx="1392">
                  <c:v>5.9353902884244332E-4</c:v>
                </c:pt>
                <c:pt idx="1393">
                  <c:v>5.6869057867736455E-4</c:v>
                </c:pt>
                <c:pt idx="1394">
                  <c:v>5.7784399559909067E-4</c:v>
                </c:pt>
                <c:pt idx="1395">
                  <c:v>5.6002654230648198E-4</c:v>
                </c:pt>
                <c:pt idx="1396">
                  <c:v>5.4191094568117068E-4</c:v>
                </c:pt>
                <c:pt idx="1397">
                  <c:v>5.5540826498484371E-4</c:v>
                </c:pt>
                <c:pt idx="1398">
                  <c:v>5.9555545310398424E-4</c:v>
                </c:pt>
                <c:pt idx="1399">
                  <c:v>5.8726690594188924E-4</c:v>
                </c:pt>
                <c:pt idx="1400">
                  <c:v>5.7183788914337693E-4</c:v>
                </c:pt>
                <c:pt idx="1401">
                  <c:v>5.6667361550837871E-4</c:v>
                </c:pt>
                <c:pt idx="1402">
                  <c:v>5.5995096258836658E-4</c:v>
                </c:pt>
                <c:pt idx="1403">
                  <c:v>5.4391365637603928E-4</c:v>
                </c:pt>
                <c:pt idx="1404">
                  <c:v>5.1723741022756723E-4</c:v>
                </c:pt>
                <c:pt idx="1405">
                  <c:v>4.9107972217406876E-4</c:v>
                </c:pt>
                <c:pt idx="1406">
                  <c:v>5.3043098813139932E-4</c:v>
                </c:pt>
                <c:pt idx="1407">
                  <c:v>5.8506358313348934E-4</c:v>
                </c:pt>
                <c:pt idx="1408">
                  <c:v>5.8092972056968041E-4</c:v>
                </c:pt>
                <c:pt idx="1409">
                  <c:v>5.6083959932845681E-4</c:v>
                </c:pt>
                <c:pt idx="1410">
                  <c:v>5.3945557548781722E-4</c:v>
                </c:pt>
                <c:pt idx="1411">
                  <c:v>4.5697629403718251E-4</c:v>
                </c:pt>
                <c:pt idx="1412">
                  <c:v>4.3521817575259896E-4</c:v>
                </c:pt>
                <c:pt idx="1413">
                  <c:v>4.3116438708772211E-4</c:v>
                </c:pt>
                <c:pt idx="1414">
                  <c:v>4.2436921544073666E-4</c:v>
                </c:pt>
                <c:pt idx="1415">
                  <c:v>4.1042122815417248E-4</c:v>
                </c:pt>
                <c:pt idx="1416">
                  <c:v>3.6969778401914441E-4</c:v>
                </c:pt>
                <c:pt idx="1417">
                  <c:v>3.869261537723384E-4</c:v>
                </c:pt>
                <c:pt idx="1418">
                  <c:v>3.6413732330351612E-4</c:v>
                </c:pt>
                <c:pt idx="1419">
                  <c:v>3.6275945586345244E-4</c:v>
                </c:pt>
                <c:pt idx="1420">
                  <c:v>3.466821995544228E-4</c:v>
                </c:pt>
                <c:pt idx="1421">
                  <c:v>2.9774926280260339E-4</c:v>
                </c:pt>
                <c:pt idx="1422">
                  <c:v>2.8543557167413181E-4</c:v>
                </c:pt>
                <c:pt idx="1423">
                  <c:v>2.745543243765967E-4</c:v>
                </c:pt>
                <c:pt idx="1424">
                  <c:v>2.6661385968060309E-4</c:v>
                </c:pt>
                <c:pt idx="1425">
                  <c:v>2.7807187190422543E-4</c:v>
                </c:pt>
                <c:pt idx="1426">
                  <c:v>2.5981950117630234E-4</c:v>
                </c:pt>
                <c:pt idx="1427">
                  <c:v>3.0385737438587635E-4</c:v>
                </c:pt>
                <c:pt idx="1428">
                  <c:v>3.1591330303843784E-4</c:v>
                </c:pt>
                <c:pt idx="1429">
                  <c:v>3.2394198615256364E-4</c:v>
                </c:pt>
                <c:pt idx="1430">
                  <c:v>3.1531596683139027E-4</c:v>
                </c:pt>
                <c:pt idx="1431">
                  <c:v>3.094903185716814E-4</c:v>
                </c:pt>
                <c:pt idx="1432">
                  <c:v>2.7080707080170421E-4</c:v>
                </c:pt>
                <c:pt idx="1433">
                  <c:v>3.7252393929860812E-4</c:v>
                </c:pt>
                <c:pt idx="1434">
                  <c:v>3.8689599436290907E-4</c:v>
                </c:pt>
                <c:pt idx="1435">
                  <c:v>3.8972955415756403E-4</c:v>
                </c:pt>
                <c:pt idx="1436">
                  <c:v>3.7627180977123522E-4</c:v>
                </c:pt>
                <c:pt idx="1437">
                  <c:v>3.7211370577766524E-4</c:v>
                </c:pt>
                <c:pt idx="1438">
                  <c:v>3.7338420955169288E-4</c:v>
                </c:pt>
                <c:pt idx="1439">
                  <c:v>3.6837620829969353E-4</c:v>
                </c:pt>
                <c:pt idx="1440">
                  <c:v>3.6046687719714385E-4</c:v>
                </c:pt>
                <c:pt idx="1441">
                  <c:v>3.4872394267154456E-4</c:v>
                </c:pt>
                <c:pt idx="1442">
                  <c:v>3.598231955202152E-4</c:v>
                </c:pt>
                <c:pt idx="1443">
                  <c:v>3.4843938441691792E-4</c:v>
                </c:pt>
                <c:pt idx="1444">
                  <c:v>3.8379510498226711E-4</c:v>
                </c:pt>
                <c:pt idx="1445">
                  <c:v>3.6959425363843301E-4</c:v>
                </c:pt>
                <c:pt idx="1446">
                  <c:v>4.1485690113696487E-4</c:v>
                </c:pt>
                <c:pt idx="1447">
                  <c:v>3.7356523944989358E-4</c:v>
                </c:pt>
                <c:pt idx="1448">
                  <c:v>3.735583939463403E-4</c:v>
                </c:pt>
                <c:pt idx="1449">
                  <c:v>3.6041623696042178E-4</c:v>
                </c:pt>
                <c:pt idx="1450">
                  <c:v>3.4936172145620838E-4</c:v>
                </c:pt>
                <c:pt idx="1451">
                  <c:v>3.375853314351558E-4</c:v>
                </c:pt>
                <c:pt idx="1452">
                  <c:v>3.2940390010609868E-4</c:v>
                </c:pt>
                <c:pt idx="1453">
                  <c:v>3.544403515350119E-4</c:v>
                </c:pt>
                <c:pt idx="1454">
                  <c:v>3.4389090612487518E-4</c:v>
                </c:pt>
                <c:pt idx="1455">
                  <c:v>3.2005025287740104E-4</c:v>
                </c:pt>
                <c:pt idx="1456">
                  <c:v>3.1133989501927505E-4</c:v>
                </c:pt>
                <c:pt idx="1457">
                  <c:v>3.1327262179879455E-4</c:v>
                </c:pt>
                <c:pt idx="1458">
                  <c:v>3.0546929747456402E-4</c:v>
                </c:pt>
                <c:pt idx="1459">
                  <c:v>2.8613857458862377E-4</c:v>
                </c:pt>
                <c:pt idx="1460">
                  <c:v>2.691473750816519E-4</c:v>
                </c:pt>
                <c:pt idx="1461">
                  <c:v>2.484737035708314E-4</c:v>
                </c:pt>
                <c:pt idx="1462">
                  <c:v>2.4700533364761828E-4</c:v>
                </c:pt>
                <c:pt idx="1463">
                  <c:v>2.365790788069142E-4</c:v>
                </c:pt>
                <c:pt idx="1464">
                  <c:v>2.514128296266868E-4</c:v>
                </c:pt>
                <c:pt idx="1465">
                  <c:v>2.5998624919640681E-4</c:v>
                </c:pt>
                <c:pt idx="1466">
                  <c:v>2.8910151961070933E-4</c:v>
                </c:pt>
                <c:pt idx="1467">
                  <c:v>2.7975765199103001E-4</c:v>
                </c:pt>
                <c:pt idx="1468">
                  <c:v>2.5615846048332967E-4</c:v>
                </c:pt>
                <c:pt idx="1469">
                  <c:v>1.9438655499984454E-4</c:v>
                </c:pt>
                <c:pt idx="1470">
                  <c:v>1.8001323572220499E-4</c:v>
                </c:pt>
                <c:pt idx="1471">
                  <c:v>1.7218312278327813E-4</c:v>
                </c:pt>
                <c:pt idx="1472">
                  <c:v>2.0075190317668553E-4</c:v>
                </c:pt>
                <c:pt idx="1473">
                  <c:v>1.9683164549701181E-4</c:v>
                </c:pt>
                <c:pt idx="1474">
                  <c:v>1.9639643141418508E-4</c:v>
                </c:pt>
                <c:pt idx="1475">
                  <c:v>2.2565272202793959E-4</c:v>
                </c:pt>
                <c:pt idx="1476">
                  <c:v>2.2010712028522697E-4</c:v>
                </c:pt>
                <c:pt idx="1477">
                  <c:v>2.127399362212683E-4</c:v>
                </c:pt>
                <c:pt idx="1478">
                  <c:v>2.0487270186282335E-4</c:v>
                </c:pt>
                <c:pt idx="1479">
                  <c:v>2.4963337432751899E-4</c:v>
                </c:pt>
                <c:pt idx="1480">
                  <c:v>2.4153752612631832E-4</c:v>
                </c:pt>
                <c:pt idx="1481">
                  <c:v>2.685191390071561E-4</c:v>
                </c:pt>
                <c:pt idx="1482">
                  <c:v>2.5626706865144826E-4</c:v>
                </c:pt>
                <c:pt idx="1483">
                  <c:v>2.4947415146437432E-4</c:v>
                </c:pt>
                <c:pt idx="1484">
                  <c:v>2.4422702141511709E-4</c:v>
                </c:pt>
                <c:pt idx="1485">
                  <c:v>2.2637890296529908E-4</c:v>
                </c:pt>
                <c:pt idx="1486">
                  <c:v>2.345252680199899E-4</c:v>
                </c:pt>
                <c:pt idx="1487">
                  <c:v>2.7796587302342376E-4</c:v>
                </c:pt>
                <c:pt idx="1488">
                  <c:v>2.685493457400415E-4</c:v>
                </c:pt>
                <c:pt idx="1489">
                  <c:v>2.4958039105359619E-4</c:v>
                </c:pt>
                <c:pt idx="1490">
                  <c:v>2.487477998297968E-4</c:v>
                </c:pt>
                <c:pt idx="1491">
                  <c:v>2.4457720979083336E-4</c:v>
                </c:pt>
                <c:pt idx="1492">
                  <c:v>2.5417040942516414E-4</c:v>
                </c:pt>
                <c:pt idx="1493">
                  <c:v>2.800298594231655E-4</c:v>
                </c:pt>
                <c:pt idx="1494">
                  <c:v>2.7746707339606293E-4</c:v>
                </c:pt>
                <c:pt idx="1495">
                  <c:v>3.1187862885799446E-4</c:v>
                </c:pt>
                <c:pt idx="1496">
                  <c:v>3.062161878124224E-4</c:v>
                </c:pt>
                <c:pt idx="1497">
                  <c:v>2.969926515907527E-4</c:v>
                </c:pt>
                <c:pt idx="1498">
                  <c:v>2.8591820872646203E-4</c:v>
                </c:pt>
                <c:pt idx="1499">
                  <c:v>2.9057613526943901E-4</c:v>
                </c:pt>
                <c:pt idx="1500">
                  <c:v>2.8663159373259898E-4</c:v>
                </c:pt>
                <c:pt idx="1501">
                  <c:v>2.8465488148688816E-4</c:v>
                </c:pt>
                <c:pt idx="1502">
                  <c:v>2.7635186783628101E-4</c:v>
                </c:pt>
                <c:pt idx="1503">
                  <c:v>3.2610377321532679E-4</c:v>
                </c:pt>
                <c:pt idx="1504">
                  <c:v>3.1578070836798194E-4</c:v>
                </c:pt>
                <c:pt idx="1505">
                  <c:v>3.1530703024593441E-4</c:v>
                </c:pt>
                <c:pt idx="1506">
                  <c:v>3.0005733292239907E-4</c:v>
                </c:pt>
                <c:pt idx="1507">
                  <c:v>3.3555793139431226E-4</c:v>
                </c:pt>
                <c:pt idx="1508">
                  <c:v>3.2489243583312124E-4</c:v>
                </c:pt>
                <c:pt idx="1509">
                  <c:v>4.0780352571258125E-4</c:v>
                </c:pt>
                <c:pt idx="1510">
                  <c:v>4.5983623627205556E-4</c:v>
                </c:pt>
                <c:pt idx="1511">
                  <c:v>4.6050762326350068E-4</c:v>
                </c:pt>
                <c:pt idx="1512">
                  <c:v>4.304772941073643E-4</c:v>
                </c:pt>
                <c:pt idx="1513">
                  <c:v>4.1820821173979377E-4</c:v>
                </c:pt>
                <c:pt idx="1514">
                  <c:v>4.0442199129804611E-4</c:v>
                </c:pt>
                <c:pt idx="1515">
                  <c:v>4.0368268103131385E-4</c:v>
                </c:pt>
                <c:pt idx="1516">
                  <c:v>4.1624159123958445E-4</c:v>
                </c:pt>
                <c:pt idx="1517">
                  <c:v>3.8356397575626134E-4</c:v>
                </c:pt>
                <c:pt idx="1518">
                  <c:v>4.2156309160723066E-4</c:v>
                </c:pt>
                <c:pt idx="1519">
                  <c:v>4.0806213438219515E-4</c:v>
                </c:pt>
                <c:pt idx="1520">
                  <c:v>3.9630135787239876E-4</c:v>
                </c:pt>
                <c:pt idx="1521">
                  <c:v>3.8211461105654306E-4</c:v>
                </c:pt>
                <c:pt idx="1522">
                  <c:v>3.8450209111636635E-4</c:v>
                </c:pt>
                <c:pt idx="1523">
                  <c:v>3.2673626533485012E-4</c:v>
                </c:pt>
                <c:pt idx="1524">
                  <c:v>3.2050873392010731E-4</c:v>
                </c:pt>
                <c:pt idx="1525">
                  <c:v>3.1659896633683522E-4</c:v>
                </c:pt>
                <c:pt idx="1526">
                  <c:v>3.1312473442408678E-4</c:v>
                </c:pt>
                <c:pt idx="1527">
                  <c:v>3.0486919040793008E-4</c:v>
                </c:pt>
                <c:pt idx="1528">
                  <c:v>3.6572162644480613E-4</c:v>
                </c:pt>
                <c:pt idx="1529">
                  <c:v>3.4191098036625309E-4</c:v>
                </c:pt>
                <c:pt idx="1530">
                  <c:v>3.2756638554862617E-4</c:v>
                </c:pt>
                <c:pt idx="1531">
                  <c:v>3.0675820375716416E-4</c:v>
                </c:pt>
                <c:pt idx="1532">
                  <c:v>2.895069250544248E-4</c:v>
                </c:pt>
                <c:pt idx="1533">
                  <c:v>3.0032912724388687E-4</c:v>
                </c:pt>
                <c:pt idx="1534">
                  <c:v>2.8867924952139028E-4</c:v>
                </c:pt>
                <c:pt idx="1535">
                  <c:v>2.6379162236201466E-4</c:v>
                </c:pt>
                <c:pt idx="1536">
                  <c:v>2.6752513292660219E-4</c:v>
                </c:pt>
                <c:pt idx="1537">
                  <c:v>1.6774896244377169E-4</c:v>
                </c:pt>
                <c:pt idx="1538">
                  <c:v>1.6353584965048126E-4</c:v>
                </c:pt>
                <c:pt idx="1539">
                  <c:v>1.6329880056265296E-4</c:v>
                </c:pt>
                <c:pt idx="1540">
                  <c:v>1.5002255571939111E-4</c:v>
                </c:pt>
                <c:pt idx="1541">
                  <c:v>1.4610752393844946E-4</c:v>
                </c:pt>
                <c:pt idx="1542">
                  <c:v>1.363178612347951E-4</c:v>
                </c:pt>
                <c:pt idx="1543">
                  <c:v>1.3685104355794003E-4</c:v>
                </c:pt>
                <c:pt idx="1544">
                  <c:v>1.2491382679074266E-4</c:v>
                </c:pt>
                <c:pt idx="1545">
                  <c:v>1.1718139575041867E-4</c:v>
                </c:pt>
                <c:pt idx="1546">
                  <c:v>1.0420352138937513E-4</c:v>
                </c:pt>
                <c:pt idx="1547">
                  <c:v>9.9941594212874283E-5</c:v>
                </c:pt>
                <c:pt idx="1548">
                  <c:v>6.9123827463278786E-5</c:v>
                </c:pt>
                <c:pt idx="1549">
                  <c:v>6.2036426485285659E-5</c:v>
                </c:pt>
                <c:pt idx="1550">
                  <c:v>5.9320646020936413E-5</c:v>
                </c:pt>
                <c:pt idx="1551">
                  <c:v>8.1260420441394758E-5</c:v>
                </c:pt>
                <c:pt idx="1552">
                  <c:v>8.649580374574508E-5</c:v>
                </c:pt>
                <c:pt idx="1553">
                  <c:v>8.1756268975980128E-5</c:v>
                </c:pt>
                <c:pt idx="1554">
                  <c:v>8.374515474801859E-5</c:v>
                </c:pt>
                <c:pt idx="1555">
                  <c:v>1.2657577887403466E-4</c:v>
                </c:pt>
                <c:pt idx="1556">
                  <c:v>1.5397361320934418E-4</c:v>
                </c:pt>
                <c:pt idx="1557">
                  <c:v>1.4818767519972955E-4</c:v>
                </c:pt>
                <c:pt idx="1558">
                  <c:v>1.4133195436709384E-4</c:v>
                </c:pt>
                <c:pt idx="1559">
                  <c:v>1.7918238793935778E-4</c:v>
                </c:pt>
                <c:pt idx="1560">
                  <c:v>1.7323841440461068E-4</c:v>
                </c:pt>
                <c:pt idx="1561">
                  <c:v>1.7255486639322954E-4</c:v>
                </c:pt>
                <c:pt idx="1562">
                  <c:v>1.9163974931607955E-4</c:v>
                </c:pt>
                <c:pt idx="1563">
                  <c:v>1.8208161231462504E-4</c:v>
                </c:pt>
                <c:pt idx="1564">
                  <c:v>1.7965064850510924E-4</c:v>
                </c:pt>
                <c:pt idx="1565">
                  <c:v>1.7442271379771566E-4</c:v>
                </c:pt>
                <c:pt idx="1566">
                  <c:v>1.8459397094896157E-4</c:v>
                </c:pt>
                <c:pt idx="1567">
                  <c:v>1.7781408099100754E-4</c:v>
                </c:pt>
                <c:pt idx="1568">
                  <c:v>1.6270988107567664E-4</c:v>
                </c:pt>
                <c:pt idx="1569">
                  <c:v>1.6521130613348842E-4</c:v>
                </c:pt>
                <c:pt idx="1570">
                  <c:v>1.5806042383805345E-4</c:v>
                </c:pt>
                <c:pt idx="1571">
                  <c:v>1.5288125324348337E-4</c:v>
                </c:pt>
                <c:pt idx="1572">
                  <c:v>1.3726593263296342E-4</c:v>
                </c:pt>
                <c:pt idx="1573">
                  <c:v>1.7503436511425105E-4</c:v>
                </c:pt>
                <c:pt idx="1574">
                  <c:v>1.9439918486756203E-4</c:v>
                </c:pt>
                <c:pt idx="1575">
                  <c:v>1.4156919252051431E-4</c:v>
                </c:pt>
                <c:pt idx="1576">
                  <c:v>1.3385786071750069E-4</c:v>
                </c:pt>
                <c:pt idx="1577">
                  <c:v>1.2787909461350113E-4</c:v>
                </c:pt>
                <c:pt idx="1578">
                  <c:v>1.2160950320063305E-4</c:v>
                </c:pt>
                <c:pt idx="1579">
                  <c:v>1.3690761451673296E-4</c:v>
                </c:pt>
                <c:pt idx="1580">
                  <c:v>1.3624222109265172E-4</c:v>
                </c:pt>
                <c:pt idx="1581">
                  <c:v>1.0896919445106302E-4</c:v>
                </c:pt>
                <c:pt idx="1582">
                  <c:v>1.0352704005190504E-4</c:v>
                </c:pt>
                <c:pt idx="1583">
                  <c:v>1.0056930220760153E-4</c:v>
                </c:pt>
                <c:pt idx="1584">
                  <c:v>1.6080381909605454E-4</c:v>
                </c:pt>
                <c:pt idx="1585">
                  <c:v>1.4656777954586057E-4</c:v>
                </c:pt>
                <c:pt idx="1586">
                  <c:v>2.126949355126517E-4</c:v>
                </c:pt>
                <c:pt idx="1587">
                  <c:v>2.1468925680666811E-4</c:v>
                </c:pt>
                <c:pt idx="1588">
                  <c:v>2.1421099132960537E-4</c:v>
                </c:pt>
                <c:pt idx="1589">
                  <c:v>2.1536388926489367E-4</c:v>
                </c:pt>
                <c:pt idx="1590">
                  <c:v>2.6490752792820055E-4</c:v>
                </c:pt>
                <c:pt idx="1591">
                  <c:v>2.5511806954879997E-4</c:v>
                </c:pt>
                <c:pt idx="1592">
                  <c:v>3.1831036152263131E-4</c:v>
                </c:pt>
                <c:pt idx="1593">
                  <c:v>3.0908109375467493E-4</c:v>
                </c:pt>
                <c:pt idx="1594">
                  <c:v>2.8920809582340704E-4</c:v>
                </c:pt>
                <c:pt idx="1595">
                  <c:v>3.0706626082948371E-4</c:v>
                </c:pt>
                <c:pt idx="1596">
                  <c:v>3.2309977700931429E-4</c:v>
                </c:pt>
                <c:pt idx="1597">
                  <c:v>3.1505716751938209E-4</c:v>
                </c:pt>
                <c:pt idx="1598">
                  <c:v>2.9630437606407257E-4</c:v>
                </c:pt>
                <c:pt idx="1599">
                  <c:v>2.8922984116801144E-4</c:v>
                </c:pt>
                <c:pt idx="1600">
                  <c:v>2.7803552291554592E-4</c:v>
                </c:pt>
                <c:pt idx="1601">
                  <c:v>2.8277481363262944E-4</c:v>
                </c:pt>
                <c:pt idx="1602">
                  <c:v>2.862510000578449E-4</c:v>
                </c:pt>
                <c:pt idx="1603">
                  <c:v>2.9929184145461039E-4</c:v>
                </c:pt>
                <c:pt idx="1604">
                  <c:v>2.9068158884954187E-4</c:v>
                </c:pt>
                <c:pt idx="1605">
                  <c:v>2.8313060978109897E-4</c:v>
                </c:pt>
                <c:pt idx="1606">
                  <c:v>2.7767074185170359E-4</c:v>
                </c:pt>
                <c:pt idx="1607">
                  <c:v>2.6843720518033995E-4</c:v>
                </c:pt>
                <c:pt idx="1608">
                  <c:v>2.5659502547228973E-4</c:v>
                </c:pt>
                <c:pt idx="1609">
                  <c:v>2.5601262674671108E-4</c:v>
                </c:pt>
                <c:pt idx="1610">
                  <c:v>2.5448097355370143E-4</c:v>
                </c:pt>
                <c:pt idx="1611">
                  <c:v>2.4552812754489989E-4</c:v>
                </c:pt>
                <c:pt idx="1612">
                  <c:v>2.7129029987810779E-4</c:v>
                </c:pt>
                <c:pt idx="1613">
                  <c:v>2.6230901764753134E-4</c:v>
                </c:pt>
                <c:pt idx="1614">
                  <c:v>2.5399901228761746E-4</c:v>
                </c:pt>
                <c:pt idx="1615">
                  <c:v>2.5218185719038625E-4</c:v>
                </c:pt>
                <c:pt idx="1616">
                  <c:v>2.5082963065413378E-4</c:v>
                </c:pt>
                <c:pt idx="1617">
                  <c:v>2.43313548416546E-4</c:v>
                </c:pt>
                <c:pt idx="1618">
                  <c:v>2.4630259286252546E-4</c:v>
                </c:pt>
                <c:pt idx="1619">
                  <c:v>2.4209447021481426E-4</c:v>
                </c:pt>
                <c:pt idx="1620">
                  <c:v>2.5544439713401314E-4</c:v>
                </c:pt>
                <c:pt idx="1621">
                  <c:v>2.6007626182896555E-4</c:v>
                </c:pt>
                <c:pt idx="1622">
                  <c:v>3.0788846579523575E-4</c:v>
                </c:pt>
                <c:pt idx="1623">
                  <c:v>2.984721732474931E-4</c:v>
                </c:pt>
                <c:pt idx="1624">
                  <c:v>3.1230006654338913E-4</c:v>
                </c:pt>
                <c:pt idx="1625">
                  <c:v>3.0119739998587234E-4</c:v>
                </c:pt>
                <c:pt idx="1626">
                  <c:v>3.2358807792445192E-4</c:v>
                </c:pt>
                <c:pt idx="1627">
                  <c:v>3.2739878778365413E-4</c:v>
                </c:pt>
                <c:pt idx="1628">
                  <c:v>3.2925448592400016E-4</c:v>
                </c:pt>
                <c:pt idx="1629">
                  <c:v>3.0841068596382373E-4</c:v>
                </c:pt>
                <c:pt idx="1630">
                  <c:v>2.9030458322762035E-4</c:v>
                </c:pt>
                <c:pt idx="1631">
                  <c:v>2.8746715599861872E-4</c:v>
                </c:pt>
                <c:pt idx="1632">
                  <c:v>2.7062636373272465E-4</c:v>
                </c:pt>
                <c:pt idx="1633">
                  <c:v>2.6629873704034628E-4</c:v>
                </c:pt>
                <c:pt idx="1634">
                  <c:v>2.6661284551360184E-4</c:v>
                </c:pt>
                <c:pt idx="1635">
                  <c:v>2.5663797096806007E-4</c:v>
                </c:pt>
                <c:pt idx="1636">
                  <c:v>2.4900754391522914E-4</c:v>
                </c:pt>
                <c:pt idx="1637">
                  <c:v>2.6496022206639236E-4</c:v>
                </c:pt>
                <c:pt idx="1638">
                  <c:v>2.6209215998773233E-4</c:v>
                </c:pt>
                <c:pt idx="1639">
                  <c:v>2.6856414003814726E-4</c:v>
                </c:pt>
                <c:pt idx="1640">
                  <c:v>3.0742031942316693E-4</c:v>
                </c:pt>
                <c:pt idx="1641">
                  <c:v>3.0058603565426072E-4</c:v>
                </c:pt>
                <c:pt idx="1642">
                  <c:v>2.9009060546253927E-4</c:v>
                </c:pt>
                <c:pt idx="1643">
                  <c:v>3.7003480408073704E-4</c:v>
                </c:pt>
                <c:pt idx="1644">
                  <c:v>3.7878532508494895E-4</c:v>
                </c:pt>
                <c:pt idx="1645">
                  <c:v>3.6484628758365583E-4</c:v>
                </c:pt>
                <c:pt idx="1646">
                  <c:v>3.5178847581247169E-4</c:v>
                </c:pt>
                <c:pt idx="1647">
                  <c:v>3.99819801413189E-4</c:v>
                </c:pt>
                <c:pt idx="1648">
                  <c:v>4.1536527473844196E-4</c:v>
                </c:pt>
                <c:pt idx="1649">
                  <c:v>4.2977743062517197E-4</c:v>
                </c:pt>
                <c:pt idx="1650">
                  <c:v>4.203166115482547E-4</c:v>
                </c:pt>
                <c:pt idx="1651">
                  <c:v>4.1246576791721678E-4</c:v>
                </c:pt>
                <c:pt idx="1652">
                  <c:v>3.6790452159157181E-4</c:v>
                </c:pt>
                <c:pt idx="1653">
                  <c:v>3.5850547678001901E-4</c:v>
                </c:pt>
                <c:pt idx="1654">
                  <c:v>3.5695788283625129E-4</c:v>
                </c:pt>
                <c:pt idx="1655">
                  <c:v>3.4424682803247872E-4</c:v>
                </c:pt>
                <c:pt idx="1656">
                  <c:v>4.0062262603645E-4</c:v>
                </c:pt>
                <c:pt idx="1657">
                  <c:v>3.7892500426003168E-4</c:v>
                </c:pt>
                <c:pt idx="1658">
                  <c:v>4.2338241836128516E-4</c:v>
                </c:pt>
                <c:pt idx="1659">
                  <c:v>4.1010773030122633E-4</c:v>
                </c:pt>
                <c:pt idx="1660">
                  <c:v>4.2521012531090551E-4</c:v>
                </c:pt>
                <c:pt idx="1661">
                  <c:v>4.0929836382592603E-4</c:v>
                </c:pt>
                <c:pt idx="1662">
                  <c:v>3.9318548450006474E-4</c:v>
                </c:pt>
                <c:pt idx="1663">
                  <c:v>6.0633021732465217E-4</c:v>
                </c:pt>
                <c:pt idx="1664">
                  <c:v>6.1674027325066283E-4</c:v>
                </c:pt>
                <c:pt idx="1665">
                  <c:v>6.0330886585307835E-4</c:v>
                </c:pt>
                <c:pt idx="1666">
                  <c:v>5.6409134953360981E-4</c:v>
                </c:pt>
                <c:pt idx="1667">
                  <c:v>5.4688928205207034E-4</c:v>
                </c:pt>
                <c:pt idx="1668">
                  <c:v>5.3643415049464498E-4</c:v>
                </c:pt>
                <c:pt idx="1669">
                  <c:v>5.3104075745846464E-4</c:v>
                </c:pt>
                <c:pt idx="1670">
                  <c:v>5.2494128273268342E-4</c:v>
                </c:pt>
                <c:pt idx="1671">
                  <c:v>5.1616772077961752E-4</c:v>
                </c:pt>
                <c:pt idx="1672">
                  <c:v>5.0289299653322888E-4</c:v>
                </c:pt>
                <c:pt idx="1673">
                  <c:v>5.0530893312320066E-4</c:v>
                </c:pt>
                <c:pt idx="1674">
                  <c:v>4.9826638779355468E-4</c:v>
                </c:pt>
                <c:pt idx="1675">
                  <c:v>5.0294479821441532E-4</c:v>
                </c:pt>
                <c:pt idx="1676">
                  <c:v>4.889091563391165E-4</c:v>
                </c:pt>
                <c:pt idx="1677">
                  <c:v>4.9049752522274388E-4</c:v>
                </c:pt>
                <c:pt idx="1678">
                  <c:v>4.6941836490491887E-4</c:v>
                </c:pt>
                <c:pt idx="1679">
                  <c:v>4.7129510785469126E-4</c:v>
                </c:pt>
                <c:pt idx="1680">
                  <c:v>4.6241371129820009E-4</c:v>
                </c:pt>
                <c:pt idx="1681">
                  <c:v>4.3800569487130328E-4</c:v>
                </c:pt>
                <c:pt idx="1682">
                  <c:v>4.2562577282870094E-4</c:v>
                </c:pt>
                <c:pt idx="1683">
                  <c:v>4.1102137538173673E-4</c:v>
                </c:pt>
                <c:pt idx="1684">
                  <c:v>4.5669702971712584E-4</c:v>
                </c:pt>
                <c:pt idx="1685">
                  <c:v>4.4278408024704723E-4</c:v>
                </c:pt>
                <c:pt idx="1686">
                  <c:v>4.5056819532405314E-4</c:v>
                </c:pt>
                <c:pt idx="1687">
                  <c:v>4.6768697060857396E-4</c:v>
                </c:pt>
                <c:pt idx="1688">
                  <c:v>4.5292075396645182E-4</c:v>
                </c:pt>
                <c:pt idx="1689">
                  <c:v>4.697429464358373E-4</c:v>
                </c:pt>
                <c:pt idx="1690">
                  <c:v>4.5245730244733857E-4</c:v>
                </c:pt>
                <c:pt idx="1691">
                  <c:v>4.34847516576065E-4</c:v>
                </c:pt>
                <c:pt idx="1692">
                  <c:v>4.1855493451899096E-4</c:v>
                </c:pt>
                <c:pt idx="1693">
                  <c:v>4.0717139706600427E-4</c:v>
                </c:pt>
                <c:pt idx="1694">
                  <c:v>3.7138208126082713E-4</c:v>
                </c:pt>
                <c:pt idx="1695">
                  <c:v>3.702394167050102E-4</c:v>
                </c:pt>
                <c:pt idx="1696">
                  <c:v>3.610171423567214E-4</c:v>
                </c:pt>
                <c:pt idx="1697">
                  <c:v>3.5366532299929303E-4</c:v>
                </c:pt>
                <c:pt idx="1698">
                  <c:v>3.7031798896582709E-4</c:v>
                </c:pt>
                <c:pt idx="1699">
                  <c:v>3.6086389525904193E-4</c:v>
                </c:pt>
                <c:pt idx="1700">
                  <c:v>3.5485926731000373E-4</c:v>
                </c:pt>
                <c:pt idx="1701">
                  <c:v>3.5859019883614595E-4</c:v>
                </c:pt>
                <c:pt idx="1702">
                  <c:v>3.5552713953226667E-4</c:v>
                </c:pt>
                <c:pt idx="1703">
                  <c:v>3.569112515194052E-4</c:v>
                </c:pt>
                <c:pt idx="1704">
                  <c:v>3.6627598367223731E-4</c:v>
                </c:pt>
                <c:pt idx="1705">
                  <c:v>3.4273807764983755E-4</c:v>
                </c:pt>
                <c:pt idx="1706">
                  <c:v>3.3853881946694693E-4</c:v>
                </c:pt>
                <c:pt idx="1707">
                  <c:v>3.2507902513577295E-4</c:v>
                </c:pt>
                <c:pt idx="1708">
                  <c:v>3.1998428131446309E-4</c:v>
                </c:pt>
                <c:pt idx="1709">
                  <c:v>3.4199593651268093E-4</c:v>
                </c:pt>
                <c:pt idx="1710">
                  <c:v>3.3839170320590204E-4</c:v>
                </c:pt>
                <c:pt idx="1711">
                  <c:v>3.3643351169566828E-4</c:v>
                </c:pt>
                <c:pt idx="1712">
                  <c:v>3.5042874257852001E-4</c:v>
                </c:pt>
                <c:pt idx="1713">
                  <c:v>3.3628676235551133E-4</c:v>
                </c:pt>
                <c:pt idx="1714">
                  <c:v>3.2620448640639072E-4</c:v>
                </c:pt>
                <c:pt idx="1715">
                  <c:v>3.1554990956171515E-4</c:v>
                </c:pt>
                <c:pt idx="1716">
                  <c:v>3.0154048375040696E-4</c:v>
                </c:pt>
                <c:pt idx="1717">
                  <c:v>2.925530611995498E-4</c:v>
                </c:pt>
                <c:pt idx="1718">
                  <c:v>3.040433141117912E-4</c:v>
                </c:pt>
                <c:pt idx="1719">
                  <c:v>2.927130137473951E-4</c:v>
                </c:pt>
                <c:pt idx="1720">
                  <c:v>2.8489205885161116E-4</c:v>
                </c:pt>
                <c:pt idx="1721">
                  <c:v>2.7399897749003012E-4</c:v>
                </c:pt>
                <c:pt idx="1722">
                  <c:v>2.6300960316328264E-4</c:v>
                </c:pt>
                <c:pt idx="1723">
                  <c:v>2.5400363171511835E-4</c:v>
                </c:pt>
                <c:pt idx="1724">
                  <c:v>2.3390181919314784E-4</c:v>
                </c:pt>
                <c:pt idx="1725">
                  <c:v>2.2119453194172829E-4</c:v>
                </c:pt>
                <c:pt idx="1726">
                  <c:v>2.161479530610396E-4</c:v>
                </c:pt>
                <c:pt idx="1727">
                  <c:v>1.8920084177380311E-4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BE-49FE-BC09-EE230D7B6035}"/>
            </c:ext>
          </c:extLst>
        </c:ser>
        <c:ser>
          <c:idx val="2"/>
          <c:order val="2"/>
          <c:tx>
            <c:strRef>
              <c:f>RISKSTATS!$BL$1</c:f>
              <c:strCache>
                <c:ptCount val="1"/>
                <c:pt idx="0">
                  <c:v>ISF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RISKSTATS!$BL$2:$BL$1729</c:f>
              <c:numCache>
                <c:formatCode>0.00%</c:formatCode>
                <c:ptCount val="1728"/>
                <c:pt idx="1135">
                  <c:v>6.4726826595384044E-4</c:v>
                </c:pt>
                <c:pt idx="1136">
                  <c:v>6.346179460630651E-4</c:v>
                </c:pt>
                <c:pt idx="1137">
                  <c:v>6.1340847420763656E-4</c:v>
                </c:pt>
                <c:pt idx="1138">
                  <c:v>5.9895922256525196E-4</c:v>
                </c:pt>
                <c:pt idx="1139">
                  <c:v>6.0545754181429818E-4</c:v>
                </c:pt>
                <c:pt idx="1140">
                  <c:v>5.8160879604091857E-4</c:v>
                </c:pt>
                <c:pt idx="1141">
                  <c:v>5.9285049064912703E-4</c:v>
                </c:pt>
                <c:pt idx="1142">
                  <c:v>5.621308080823405E-4</c:v>
                </c:pt>
                <c:pt idx="1143">
                  <c:v>6.1966704493094716E-4</c:v>
                </c:pt>
                <c:pt idx="1144">
                  <c:v>6.9749926302227255E-4</c:v>
                </c:pt>
                <c:pt idx="1145">
                  <c:v>6.8711614172047106E-4</c:v>
                </c:pt>
                <c:pt idx="1146">
                  <c:v>6.6401599500675874E-4</c:v>
                </c:pt>
                <c:pt idx="1147">
                  <c:v>6.3789384182095848E-4</c:v>
                </c:pt>
                <c:pt idx="1148">
                  <c:v>6.1412411245707281E-4</c:v>
                </c:pt>
                <c:pt idx="1149">
                  <c:v>6.3072465909443836E-4</c:v>
                </c:pt>
                <c:pt idx="1150">
                  <c:v>6.3140199552212618E-4</c:v>
                </c:pt>
                <c:pt idx="1151">
                  <c:v>8.3545529690822991E-4</c:v>
                </c:pt>
                <c:pt idx="1152">
                  <c:v>8.6260081043894852E-4</c:v>
                </c:pt>
                <c:pt idx="1153">
                  <c:v>8.4475162986241399E-4</c:v>
                </c:pt>
                <c:pt idx="1154">
                  <c:v>8.252080484872366E-4</c:v>
                </c:pt>
                <c:pt idx="1155">
                  <c:v>8.9095555792583544E-4</c:v>
                </c:pt>
                <c:pt idx="1156">
                  <c:v>8.5160452376312494E-4</c:v>
                </c:pt>
                <c:pt idx="1157">
                  <c:v>1.030199223949169E-3</c:v>
                </c:pt>
                <c:pt idx="1158">
                  <c:v>9.9417923195177439E-4</c:v>
                </c:pt>
                <c:pt idx="1159">
                  <c:v>9.8716933673436845E-4</c:v>
                </c:pt>
                <c:pt idx="1160">
                  <c:v>9.6255897636177395E-4</c:v>
                </c:pt>
                <c:pt idx="1161">
                  <c:v>9.3592060015317479E-4</c:v>
                </c:pt>
                <c:pt idx="1162">
                  <c:v>9.0291240845735655E-4</c:v>
                </c:pt>
                <c:pt idx="1163">
                  <c:v>8.8024466013701956E-4</c:v>
                </c:pt>
                <c:pt idx="1164">
                  <c:v>8.3988951910063695E-4</c:v>
                </c:pt>
                <c:pt idx="1165">
                  <c:v>8.2920391773806819E-4</c:v>
                </c:pt>
                <c:pt idx="1166">
                  <c:v>8.1824800531486426E-4</c:v>
                </c:pt>
                <c:pt idx="1167">
                  <c:v>8.1845082186967515E-4</c:v>
                </c:pt>
                <c:pt idx="1168">
                  <c:v>7.9735792774130083E-4</c:v>
                </c:pt>
                <c:pt idx="1169">
                  <c:v>7.789812940326295E-4</c:v>
                </c:pt>
                <c:pt idx="1170">
                  <c:v>7.5557678506786975E-4</c:v>
                </c:pt>
                <c:pt idx="1171">
                  <c:v>7.1522687294080505E-4</c:v>
                </c:pt>
                <c:pt idx="1172">
                  <c:v>6.801490440956011E-4</c:v>
                </c:pt>
                <c:pt idx="1173">
                  <c:v>6.7075668560172632E-4</c:v>
                </c:pt>
                <c:pt idx="1174">
                  <c:v>6.5929379142816436E-4</c:v>
                </c:pt>
                <c:pt idx="1175">
                  <c:v>6.4013848631046212E-4</c:v>
                </c:pt>
                <c:pt idx="1176">
                  <c:v>6.1228221351849771E-4</c:v>
                </c:pt>
                <c:pt idx="1177">
                  <c:v>6.7945884844942289E-4</c:v>
                </c:pt>
                <c:pt idx="1178">
                  <c:v>6.5510189931466283E-4</c:v>
                </c:pt>
                <c:pt idx="1179">
                  <c:v>6.3498053806268213E-4</c:v>
                </c:pt>
                <c:pt idx="1180">
                  <c:v>6.1238109773506825E-4</c:v>
                </c:pt>
                <c:pt idx="1181">
                  <c:v>6.0568630651201664E-4</c:v>
                </c:pt>
                <c:pt idx="1182">
                  <c:v>6.7870405842730989E-4</c:v>
                </c:pt>
                <c:pt idx="1183">
                  <c:v>6.5422533638776826E-4</c:v>
                </c:pt>
                <c:pt idx="1184">
                  <c:v>7.0585164880546624E-4</c:v>
                </c:pt>
                <c:pt idx="1185">
                  <c:v>6.9962862540057236E-4</c:v>
                </c:pt>
                <c:pt idx="1186">
                  <c:v>6.8052992583803897E-4</c:v>
                </c:pt>
                <c:pt idx="1187">
                  <c:v>7.4499589328149351E-4</c:v>
                </c:pt>
                <c:pt idx="1188">
                  <c:v>7.6141259360375225E-4</c:v>
                </c:pt>
                <c:pt idx="1189">
                  <c:v>7.419632780803657E-4</c:v>
                </c:pt>
                <c:pt idx="1190">
                  <c:v>7.0744972690626724E-4</c:v>
                </c:pt>
                <c:pt idx="1191">
                  <c:v>7.0211259558966772E-4</c:v>
                </c:pt>
                <c:pt idx="1192">
                  <c:v>6.8004551630412532E-4</c:v>
                </c:pt>
                <c:pt idx="1193">
                  <c:v>7.0335898559542413E-4</c:v>
                </c:pt>
                <c:pt idx="1194">
                  <c:v>6.8118084069181074E-4</c:v>
                </c:pt>
                <c:pt idx="1195">
                  <c:v>6.5331959664644533E-4</c:v>
                </c:pt>
                <c:pt idx="1196">
                  <c:v>6.5696691231413248E-4</c:v>
                </c:pt>
                <c:pt idx="1197">
                  <c:v>6.4931279513844335E-4</c:v>
                </c:pt>
                <c:pt idx="1198">
                  <c:v>6.2993773668971835E-4</c:v>
                </c:pt>
                <c:pt idx="1199">
                  <c:v>6.4027115579728402E-4</c:v>
                </c:pt>
                <c:pt idx="1200">
                  <c:v>7.5335776660531543E-4</c:v>
                </c:pt>
                <c:pt idx="1201">
                  <c:v>8.0312677753584965E-4</c:v>
                </c:pt>
                <c:pt idx="1202">
                  <c:v>7.9025380627634949E-4</c:v>
                </c:pt>
                <c:pt idx="1203">
                  <c:v>7.8987120549074881E-4</c:v>
                </c:pt>
                <c:pt idx="1204">
                  <c:v>8.6646468358287667E-4</c:v>
                </c:pt>
                <c:pt idx="1205">
                  <c:v>8.9945762031809723E-4</c:v>
                </c:pt>
                <c:pt idx="1206">
                  <c:v>8.737884046227727E-4</c:v>
                </c:pt>
                <c:pt idx="1207">
                  <c:v>8.4227828013715969E-4</c:v>
                </c:pt>
                <c:pt idx="1208">
                  <c:v>8.7782921632332004E-4</c:v>
                </c:pt>
                <c:pt idx="1209">
                  <c:v>8.5054781701051361E-4</c:v>
                </c:pt>
                <c:pt idx="1210">
                  <c:v>7.9557857915065866E-4</c:v>
                </c:pt>
                <c:pt idx="1211">
                  <c:v>7.7577366204664483E-4</c:v>
                </c:pt>
                <c:pt idx="1212">
                  <c:v>7.5401080497457273E-4</c:v>
                </c:pt>
                <c:pt idx="1213">
                  <c:v>7.3216326185533828E-4</c:v>
                </c:pt>
                <c:pt idx="1214">
                  <c:v>7.3124397847713289E-4</c:v>
                </c:pt>
                <c:pt idx="1215">
                  <c:v>7.0688859639728792E-4</c:v>
                </c:pt>
                <c:pt idx="1216">
                  <c:v>6.8530371622843491E-4</c:v>
                </c:pt>
                <c:pt idx="1217">
                  <c:v>6.6388263704620113E-4</c:v>
                </c:pt>
                <c:pt idx="1218">
                  <c:v>6.4477647647900166E-4</c:v>
                </c:pt>
                <c:pt idx="1219">
                  <c:v>6.2457141621978106E-4</c:v>
                </c:pt>
                <c:pt idx="1220">
                  <c:v>6.02338774879414E-4</c:v>
                </c:pt>
                <c:pt idx="1221">
                  <c:v>6.1066305425647865E-4</c:v>
                </c:pt>
                <c:pt idx="1222">
                  <c:v>5.9185601386967134E-4</c:v>
                </c:pt>
                <c:pt idx="1223">
                  <c:v>5.8393457803795706E-4</c:v>
                </c:pt>
                <c:pt idx="1224">
                  <c:v>5.6672684198819058E-4</c:v>
                </c:pt>
                <c:pt idx="1225">
                  <c:v>6.7000508380394912E-4</c:v>
                </c:pt>
                <c:pt idx="1226">
                  <c:v>6.479900128534416E-4</c:v>
                </c:pt>
                <c:pt idx="1227">
                  <c:v>7.0804269900574389E-4</c:v>
                </c:pt>
                <c:pt idx="1228">
                  <c:v>7.0160463571702762E-4</c:v>
                </c:pt>
                <c:pt idx="1229">
                  <c:v>6.7709661739584666E-4</c:v>
                </c:pt>
                <c:pt idx="1230">
                  <c:v>6.8308649603473928E-4</c:v>
                </c:pt>
                <c:pt idx="1231">
                  <c:v>6.7450026306932758E-4</c:v>
                </c:pt>
                <c:pt idx="1232">
                  <c:v>6.7376056953548607E-4</c:v>
                </c:pt>
                <c:pt idx="1233">
                  <c:v>6.318296322498499E-4</c:v>
                </c:pt>
                <c:pt idx="1234">
                  <c:v>6.9590260075487605E-4</c:v>
                </c:pt>
                <c:pt idx="1235">
                  <c:v>7.2141325563220969E-4</c:v>
                </c:pt>
                <c:pt idx="1236">
                  <c:v>6.96562473719639E-4</c:v>
                </c:pt>
                <c:pt idx="1237">
                  <c:v>6.8983033273070974E-4</c:v>
                </c:pt>
                <c:pt idx="1238">
                  <c:v>6.5096869182637151E-4</c:v>
                </c:pt>
                <c:pt idx="1239">
                  <c:v>6.5586201366455896E-4</c:v>
                </c:pt>
                <c:pt idx="1240">
                  <c:v>6.3011226809764256E-4</c:v>
                </c:pt>
                <c:pt idx="1241">
                  <c:v>6.5014609821757729E-4</c:v>
                </c:pt>
                <c:pt idx="1242">
                  <c:v>6.355828451054536E-4</c:v>
                </c:pt>
                <c:pt idx="1243">
                  <c:v>6.3826824379446345E-4</c:v>
                </c:pt>
                <c:pt idx="1244">
                  <c:v>6.1229821062492402E-4</c:v>
                </c:pt>
                <c:pt idx="1245">
                  <c:v>5.844528341002683E-4</c:v>
                </c:pt>
                <c:pt idx="1246">
                  <c:v>5.6933460510099265E-4</c:v>
                </c:pt>
                <c:pt idx="1247">
                  <c:v>5.8486243280897064E-4</c:v>
                </c:pt>
                <c:pt idx="1248">
                  <c:v>5.7399170231457763E-4</c:v>
                </c:pt>
                <c:pt idx="1249">
                  <c:v>5.5808463152014676E-4</c:v>
                </c:pt>
                <c:pt idx="1250">
                  <c:v>5.6970293342223333E-4</c:v>
                </c:pt>
                <c:pt idx="1251">
                  <c:v>5.5375410650469845E-4</c:v>
                </c:pt>
                <c:pt idx="1252">
                  <c:v>5.3878000082448402E-4</c:v>
                </c:pt>
                <c:pt idx="1253">
                  <c:v>5.2699510845968713E-4</c:v>
                </c:pt>
                <c:pt idx="1254">
                  <c:v>4.8723266252957025E-4</c:v>
                </c:pt>
                <c:pt idx="1255">
                  <c:v>4.9553716107469394E-4</c:v>
                </c:pt>
                <c:pt idx="1256">
                  <c:v>5.5442214828221197E-4</c:v>
                </c:pt>
                <c:pt idx="1257">
                  <c:v>5.3388589782180865E-4</c:v>
                </c:pt>
                <c:pt idx="1258">
                  <c:v>5.1756544734595064E-4</c:v>
                </c:pt>
                <c:pt idx="1259">
                  <c:v>4.733354954970173E-4</c:v>
                </c:pt>
                <c:pt idx="1260">
                  <c:v>5.7783714950496862E-4</c:v>
                </c:pt>
                <c:pt idx="1261">
                  <c:v>5.6270196723898279E-4</c:v>
                </c:pt>
                <c:pt idx="1262">
                  <c:v>5.6023954414833818E-4</c:v>
                </c:pt>
                <c:pt idx="1263">
                  <c:v>5.9269916972044313E-4</c:v>
                </c:pt>
                <c:pt idx="1264">
                  <c:v>5.9790327020059519E-4</c:v>
                </c:pt>
                <c:pt idx="1265">
                  <c:v>5.6496233933040168E-4</c:v>
                </c:pt>
                <c:pt idx="1266">
                  <c:v>5.3466250096681749E-4</c:v>
                </c:pt>
                <c:pt idx="1267">
                  <c:v>5.1592078280238737E-4</c:v>
                </c:pt>
                <c:pt idx="1268">
                  <c:v>5.1130295717885857E-4</c:v>
                </c:pt>
                <c:pt idx="1269">
                  <c:v>4.9429871729024944E-4</c:v>
                </c:pt>
                <c:pt idx="1270">
                  <c:v>4.6545523436122062E-4</c:v>
                </c:pt>
                <c:pt idx="1271">
                  <c:v>4.8321019041060127E-4</c:v>
                </c:pt>
                <c:pt idx="1272">
                  <c:v>5.8147771319684669E-4</c:v>
                </c:pt>
                <c:pt idx="1273">
                  <c:v>5.6440956121015266E-4</c:v>
                </c:pt>
                <c:pt idx="1274">
                  <c:v>5.7190833063006216E-4</c:v>
                </c:pt>
                <c:pt idx="1275">
                  <c:v>5.621551250865281E-4</c:v>
                </c:pt>
                <c:pt idx="1276">
                  <c:v>5.5664990354211742E-4</c:v>
                </c:pt>
                <c:pt idx="1277">
                  <c:v>5.3943768254615515E-4</c:v>
                </c:pt>
                <c:pt idx="1278">
                  <c:v>5.1951493509087582E-4</c:v>
                </c:pt>
                <c:pt idx="1279">
                  <c:v>4.9727810012214027E-4</c:v>
                </c:pt>
                <c:pt idx="1280">
                  <c:v>4.8313677753860035E-4</c:v>
                </c:pt>
                <c:pt idx="1281">
                  <c:v>7.4150041974117202E-4</c:v>
                </c:pt>
                <c:pt idx="1282">
                  <c:v>7.1384083440666224E-4</c:v>
                </c:pt>
                <c:pt idx="1283">
                  <c:v>6.8588487599064091E-4</c:v>
                </c:pt>
                <c:pt idx="1284">
                  <c:v>6.8704846319102308E-4</c:v>
                </c:pt>
                <c:pt idx="1285">
                  <c:v>6.8050207650485978E-4</c:v>
                </c:pt>
                <c:pt idx="1286">
                  <c:v>6.8528392712152513E-4</c:v>
                </c:pt>
                <c:pt idx="1287">
                  <c:v>6.3170911969197101E-4</c:v>
                </c:pt>
                <c:pt idx="1288">
                  <c:v>6.4514376152225881E-4</c:v>
                </c:pt>
                <c:pt idx="1289">
                  <c:v>6.2111545600453729E-4</c:v>
                </c:pt>
                <c:pt idx="1290">
                  <c:v>6.3468098478381416E-4</c:v>
                </c:pt>
                <c:pt idx="1291">
                  <c:v>6.1628948764399832E-4</c:v>
                </c:pt>
                <c:pt idx="1292">
                  <c:v>6.0377915174902527E-4</c:v>
                </c:pt>
                <c:pt idx="1293">
                  <c:v>6.7936553622271122E-4</c:v>
                </c:pt>
                <c:pt idx="1294">
                  <c:v>6.7894041709346811E-4</c:v>
                </c:pt>
                <c:pt idx="1295">
                  <c:v>6.6003265991584925E-4</c:v>
                </c:pt>
                <c:pt idx="1296">
                  <c:v>6.394054928268348E-4</c:v>
                </c:pt>
                <c:pt idx="1297">
                  <c:v>6.192638295223718E-4</c:v>
                </c:pt>
                <c:pt idx="1298">
                  <c:v>5.2524893142786005E-4</c:v>
                </c:pt>
                <c:pt idx="1299">
                  <c:v>5.1408230510681971E-4</c:v>
                </c:pt>
                <c:pt idx="1300">
                  <c:v>5.0578803451475625E-4</c:v>
                </c:pt>
                <c:pt idx="1301">
                  <c:v>4.9114028998957211E-4</c:v>
                </c:pt>
                <c:pt idx="1302">
                  <c:v>5.3261992127793016E-4</c:v>
                </c:pt>
                <c:pt idx="1303">
                  <c:v>5.202708614918055E-4</c:v>
                </c:pt>
                <c:pt idx="1304">
                  <c:v>5.3551736974258594E-4</c:v>
                </c:pt>
                <c:pt idx="1305">
                  <c:v>5.1100965829888837E-4</c:v>
                </c:pt>
                <c:pt idx="1306">
                  <c:v>5.0330597075836205E-4</c:v>
                </c:pt>
                <c:pt idx="1307">
                  <c:v>4.8985838476379518E-4</c:v>
                </c:pt>
                <c:pt idx="1308">
                  <c:v>4.8068239296914628E-4</c:v>
                </c:pt>
                <c:pt idx="1309">
                  <c:v>5.2044535452561548E-4</c:v>
                </c:pt>
                <c:pt idx="1310">
                  <c:v>5.376226068777853E-4</c:v>
                </c:pt>
                <c:pt idx="1311">
                  <c:v>5.5524309566701182E-4</c:v>
                </c:pt>
                <c:pt idx="1312">
                  <c:v>5.1214212005103144E-4</c:v>
                </c:pt>
                <c:pt idx="1313">
                  <c:v>4.7648358733037296E-4</c:v>
                </c:pt>
                <c:pt idx="1314">
                  <c:v>4.6170350560152147E-4</c:v>
                </c:pt>
                <c:pt idx="1315">
                  <c:v>4.6132002735716312E-4</c:v>
                </c:pt>
                <c:pt idx="1316">
                  <c:v>4.5273154659923153E-4</c:v>
                </c:pt>
                <c:pt idx="1317">
                  <c:v>5.148294304111444E-4</c:v>
                </c:pt>
                <c:pt idx="1318">
                  <c:v>4.977826869500409E-4</c:v>
                </c:pt>
                <c:pt idx="1319">
                  <c:v>4.8322975878210649E-4</c:v>
                </c:pt>
                <c:pt idx="1320">
                  <c:v>6.1081295567963143E-4</c:v>
                </c:pt>
                <c:pt idx="1321">
                  <c:v>6.2776930807474489E-4</c:v>
                </c:pt>
                <c:pt idx="1322">
                  <c:v>6.0313115425161736E-4</c:v>
                </c:pt>
                <c:pt idx="1323">
                  <c:v>5.791454097013206E-4</c:v>
                </c:pt>
                <c:pt idx="1324">
                  <c:v>6.5772570803339695E-4</c:v>
                </c:pt>
                <c:pt idx="1325">
                  <c:v>6.3586744414911595E-4</c:v>
                </c:pt>
                <c:pt idx="1326">
                  <c:v>6.4264764681709401E-4</c:v>
                </c:pt>
                <c:pt idx="1327">
                  <c:v>6.2936875486737504E-4</c:v>
                </c:pt>
                <c:pt idx="1328">
                  <c:v>6.9007722299990065E-4</c:v>
                </c:pt>
                <c:pt idx="1329">
                  <c:v>7.4297832472674087E-4</c:v>
                </c:pt>
                <c:pt idx="1330">
                  <c:v>9.1524073789002772E-4</c:v>
                </c:pt>
                <c:pt idx="1331">
                  <c:v>1.023172435442081E-3</c:v>
                </c:pt>
                <c:pt idx="1332">
                  <c:v>1.058622804592536E-3</c:v>
                </c:pt>
                <c:pt idx="1333">
                  <c:v>1.0265038697923089E-3</c:v>
                </c:pt>
                <c:pt idx="1334">
                  <c:v>9.8754331779110464E-4</c:v>
                </c:pt>
                <c:pt idx="1335">
                  <c:v>9.3867436916648603E-4</c:v>
                </c:pt>
                <c:pt idx="1336">
                  <c:v>9.0780275557983522E-4</c:v>
                </c:pt>
                <c:pt idx="1337">
                  <c:v>8.9223535953267339E-4</c:v>
                </c:pt>
                <c:pt idx="1338">
                  <c:v>9.9143961812445309E-4</c:v>
                </c:pt>
                <c:pt idx="1339">
                  <c:v>9.5745007504976002E-4</c:v>
                </c:pt>
                <c:pt idx="1340">
                  <c:v>9.2717552206195803E-4</c:v>
                </c:pt>
                <c:pt idx="1341">
                  <c:v>8.9873245356150559E-4</c:v>
                </c:pt>
                <c:pt idx="1342">
                  <c:v>8.7341155443909884E-4</c:v>
                </c:pt>
                <c:pt idx="1343">
                  <c:v>9.4971320460620712E-4</c:v>
                </c:pt>
                <c:pt idx="1344">
                  <c:v>9.2150503863533038E-4</c:v>
                </c:pt>
                <c:pt idx="1345">
                  <c:v>9.6241249426277866E-4</c:v>
                </c:pt>
                <c:pt idx="1346">
                  <c:v>9.9050444505935711E-4</c:v>
                </c:pt>
                <c:pt idx="1347">
                  <c:v>9.6971681069863271E-4</c:v>
                </c:pt>
                <c:pt idx="1348">
                  <c:v>9.2834449036207701E-4</c:v>
                </c:pt>
                <c:pt idx="1349">
                  <c:v>8.8170924755337954E-4</c:v>
                </c:pt>
                <c:pt idx="1350">
                  <c:v>8.560329026523686E-4</c:v>
                </c:pt>
                <c:pt idx="1351">
                  <c:v>8.328299510287102E-4</c:v>
                </c:pt>
                <c:pt idx="1352">
                  <c:v>8.2524624864543364E-4</c:v>
                </c:pt>
                <c:pt idx="1353">
                  <c:v>8.1313601149682823E-4</c:v>
                </c:pt>
                <c:pt idx="1354">
                  <c:v>7.893498401737156E-4</c:v>
                </c:pt>
                <c:pt idx="1355">
                  <c:v>7.4666179081799087E-4</c:v>
                </c:pt>
                <c:pt idx="1356">
                  <c:v>7.1735311567576552E-4</c:v>
                </c:pt>
                <c:pt idx="1357">
                  <c:v>6.8846485807562625E-4</c:v>
                </c:pt>
                <c:pt idx="1358">
                  <c:v>6.1725311935948715E-4</c:v>
                </c:pt>
                <c:pt idx="1359">
                  <c:v>6.0219385288597072E-4</c:v>
                </c:pt>
                <c:pt idx="1360">
                  <c:v>5.9311477110057071E-4</c:v>
                </c:pt>
                <c:pt idx="1361">
                  <c:v>5.7505433612359041E-4</c:v>
                </c:pt>
                <c:pt idx="1362">
                  <c:v>6.0930922588886376E-4</c:v>
                </c:pt>
                <c:pt idx="1363">
                  <c:v>5.9089048479294825E-4</c:v>
                </c:pt>
                <c:pt idx="1364">
                  <c:v>5.7505715985753489E-4</c:v>
                </c:pt>
                <c:pt idx="1365">
                  <c:v>5.4232449968201512E-4</c:v>
                </c:pt>
                <c:pt idx="1366">
                  <c:v>6.2914168012980127E-4</c:v>
                </c:pt>
                <c:pt idx="1367">
                  <c:v>6.0013738282735287E-4</c:v>
                </c:pt>
                <c:pt idx="1368">
                  <c:v>6.0511890210754034E-4</c:v>
                </c:pt>
                <c:pt idx="1369">
                  <c:v>5.8619119418722664E-4</c:v>
                </c:pt>
                <c:pt idx="1370">
                  <c:v>5.6587533165163321E-4</c:v>
                </c:pt>
                <c:pt idx="1371">
                  <c:v>7.4634364992629909E-4</c:v>
                </c:pt>
                <c:pt idx="1372">
                  <c:v>7.272878796083308E-4</c:v>
                </c:pt>
                <c:pt idx="1373">
                  <c:v>8.1666040896887762E-4</c:v>
                </c:pt>
                <c:pt idx="1374">
                  <c:v>8.0521199257081678E-4</c:v>
                </c:pt>
                <c:pt idx="1375">
                  <c:v>8.142745529252179E-4</c:v>
                </c:pt>
                <c:pt idx="1376">
                  <c:v>7.9340554741435924E-4</c:v>
                </c:pt>
                <c:pt idx="1377">
                  <c:v>8.8711115400396843E-4</c:v>
                </c:pt>
                <c:pt idx="1378">
                  <c:v>9.4461649156246425E-4</c:v>
                </c:pt>
                <c:pt idx="1379">
                  <c:v>9.9349837416868691E-4</c:v>
                </c:pt>
                <c:pt idx="1380">
                  <c:v>9.7591962480816745E-4</c:v>
                </c:pt>
                <c:pt idx="1381">
                  <c:v>9.5181450937711996E-4</c:v>
                </c:pt>
                <c:pt idx="1382">
                  <c:v>9.0402745527802184E-4</c:v>
                </c:pt>
                <c:pt idx="1383">
                  <c:v>8.7297453193116447E-4</c:v>
                </c:pt>
                <c:pt idx="1384">
                  <c:v>8.4930972275306304E-4</c:v>
                </c:pt>
                <c:pt idx="1385">
                  <c:v>8.2916750793518188E-4</c:v>
                </c:pt>
                <c:pt idx="1386">
                  <c:v>8.0002002358196616E-4</c:v>
                </c:pt>
                <c:pt idx="1387">
                  <c:v>7.9230335164085061E-4</c:v>
                </c:pt>
                <c:pt idx="1388">
                  <c:v>7.6848722570820396E-4</c:v>
                </c:pt>
                <c:pt idx="1389">
                  <c:v>8.0487742008282135E-4</c:v>
                </c:pt>
                <c:pt idx="1390">
                  <c:v>7.2286618087980176E-4</c:v>
                </c:pt>
                <c:pt idx="1391">
                  <c:v>7.1859669569203659E-4</c:v>
                </c:pt>
                <c:pt idx="1392">
                  <c:v>7.765892259369117E-4</c:v>
                </c:pt>
                <c:pt idx="1393">
                  <c:v>7.5395461034621371E-4</c:v>
                </c:pt>
                <c:pt idx="1394">
                  <c:v>7.633021391181237E-4</c:v>
                </c:pt>
                <c:pt idx="1395">
                  <c:v>7.3425342942309239E-4</c:v>
                </c:pt>
                <c:pt idx="1396">
                  <c:v>7.0838855918735951E-4</c:v>
                </c:pt>
                <c:pt idx="1397">
                  <c:v>7.4778691331429297E-4</c:v>
                </c:pt>
                <c:pt idx="1398">
                  <c:v>7.897544680324491E-4</c:v>
                </c:pt>
                <c:pt idx="1399">
                  <c:v>8.0778302382203404E-4</c:v>
                </c:pt>
                <c:pt idx="1400">
                  <c:v>7.8701529417235635E-4</c:v>
                </c:pt>
                <c:pt idx="1401">
                  <c:v>7.8953123275389927E-4</c:v>
                </c:pt>
                <c:pt idx="1402">
                  <c:v>7.5679951837159343E-4</c:v>
                </c:pt>
                <c:pt idx="1403">
                  <c:v>7.2750857212479326E-4</c:v>
                </c:pt>
                <c:pt idx="1404">
                  <c:v>8.1021364353884597E-4</c:v>
                </c:pt>
                <c:pt idx="1405">
                  <c:v>7.8595050911911416E-4</c:v>
                </c:pt>
                <c:pt idx="1406">
                  <c:v>8.472942776951084E-4</c:v>
                </c:pt>
                <c:pt idx="1407">
                  <c:v>9.8797246418063007E-4</c:v>
                </c:pt>
                <c:pt idx="1408">
                  <c:v>9.296190010978923E-4</c:v>
                </c:pt>
                <c:pt idx="1409">
                  <c:v>9.0563911187576502E-4</c:v>
                </c:pt>
                <c:pt idx="1410">
                  <c:v>8.7342951441696942E-4</c:v>
                </c:pt>
                <c:pt idx="1411">
                  <c:v>8.1845891884740722E-4</c:v>
                </c:pt>
                <c:pt idx="1412">
                  <c:v>7.8644989785454868E-4</c:v>
                </c:pt>
                <c:pt idx="1413">
                  <c:v>7.6909043957310865E-4</c:v>
                </c:pt>
                <c:pt idx="1414">
                  <c:v>7.2297500770142841E-4</c:v>
                </c:pt>
                <c:pt idx="1415">
                  <c:v>7.1395619571591165E-4</c:v>
                </c:pt>
                <c:pt idx="1416">
                  <c:v>8.3351310868159543E-4</c:v>
                </c:pt>
                <c:pt idx="1417">
                  <c:v>8.258225338386671E-4</c:v>
                </c:pt>
                <c:pt idx="1418">
                  <c:v>8.0799644921185723E-4</c:v>
                </c:pt>
                <c:pt idx="1419">
                  <c:v>7.9189127467033322E-4</c:v>
                </c:pt>
                <c:pt idx="1420">
                  <c:v>7.8576933501109359E-4</c:v>
                </c:pt>
                <c:pt idx="1421">
                  <c:v>8.2108907803011633E-4</c:v>
                </c:pt>
                <c:pt idx="1422">
                  <c:v>8.5532748224337698E-4</c:v>
                </c:pt>
                <c:pt idx="1423">
                  <c:v>8.3310633198416478E-4</c:v>
                </c:pt>
                <c:pt idx="1424">
                  <c:v>8.1941336253369041E-4</c:v>
                </c:pt>
                <c:pt idx="1425">
                  <c:v>7.9397474932246977E-4</c:v>
                </c:pt>
                <c:pt idx="1426">
                  <c:v>7.9783242822136901E-4</c:v>
                </c:pt>
                <c:pt idx="1427">
                  <c:v>8.0270646999779972E-4</c:v>
                </c:pt>
                <c:pt idx="1428">
                  <c:v>7.9308503986451936E-4</c:v>
                </c:pt>
                <c:pt idx="1429">
                  <c:v>7.8964253856137064E-4</c:v>
                </c:pt>
                <c:pt idx="1430">
                  <c:v>7.1324535382444657E-4</c:v>
                </c:pt>
                <c:pt idx="1431">
                  <c:v>7.1113110323360942E-4</c:v>
                </c:pt>
                <c:pt idx="1432">
                  <c:v>7.5008169468290559E-4</c:v>
                </c:pt>
                <c:pt idx="1433">
                  <c:v>8.9790366666436187E-4</c:v>
                </c:pt>
                <c:pt idx="1434">
                  <c:v>8.2621846191836823E-4</c:v>
                </c:pt>
                <c:pt idx="1435">
                  <c:v>8.7586926110552049E-4</c:v>
                </c:pt>
                <c:pt idx="1436">
                  <c:v>8.4982152359764089E-4</c:v>
                </c:pt>
                <c:pt idx="1437">
                  <c:v>8.4096722136791193E-4</c:v>
                </c:pt>
                <c:pt idx="1438">
                  <c:v>8.1571783789415216E-4</c:v>
                </c:pt>
                <c:pt idx="1439">
                  <c:v>7.9733965488523783E-4</c:v>
                </c:pt>
                <c:pt idx="1440">
                  <c:v>7.5210132631323514E-4</c:v>
                </c:pt>
                <c:pt idx="1441">
                  <c:v>7.2907017735636935E-4</c:v>
                </c:pt>
                <c:pt idx="1442">
                  <c:v>6.9490084588471647E-4</c:v>
                </c:pt>
                <c:pt idx="1443">
                  <c:v>6.8259800027681858E-4</c:v>
                </c:pt>
                <c:pt idx="1444">
                  <c:v>8.8914007411114784E-4</c:v>
                </c:pt>
                <c:pt idx="1445">
                  <c:v>8.5961807202075203E-4</c:v>
                </c:pt>
                <c:pt idx="1446">
                  <c:v>8.4092234696816993E-4</c:v>
                </c:pt>
                <c:pt idx="1447">
                  <c:v>8.3544714363943575E-4</c:v>
                </c:pt>
                <c:pt idx="1448">
                  <c:v>8.6860863545870485E-4</c:v>
                </c:pt>
                <c:pt idx="1449">
                  <c:v>8.3626976561229866E-4</c:v>
                </c:pt>
                <c:pt idx="1450">
                  <c:v>8.130692138199648E-4</c:v>
                </c:pt>
                <c:pt idx="1451">
                  <c:v>7.8825914922395896E-4</c:v>
                </c:pt>
                <c:pt idx="1452">
                  <c:v>7.6642987378471473E-4</c:v>
                </c:pt>
                <c:pt idx="1453">
                  <c:v>8.3702548632970213E-4</c:v>
                </c:pt>
                <c:pt idx="1454">
                  <c:v>8.1416134275132351E-4</c:v>
                </c:pt>
                <c:pt idx="1455">
                  <c:v>8.0209946236499147E-4</c:v>
                </c:pt>
                <c:pt idx="1456">
                  <c:v>7.7205417886219924E-4</c:v>
                </c:pt>
                <c:pt idx="1457">
                  <c:v>7.8203359494268042E-4</c:v>
                </c:pt>
                <c:pt idx="1458">
                  <c:v>7.6427838728475566E-4</c:v>
                </c:pt>
                <c:pt idx="1459">
                  <c:v>7.6002550625999194E-4</c:v>
                </c:pt>
                <c:pt idx="1460">
                  <c:v>7.7911735658786683E-4</c:v>
                </c:pt>
                <c:pt idx="1461">
                  <c:v>7.8688424195011658E-4</c:v>
                </c:pt>
                <c:pt idx="1462">
                  <c:v>7.3829988717991947E-4</c:v>
                </c:pt>
                <c:pt idx="1463">
                  <c:v>7.2173425445294843E-4</c:v>
                </c:pt>
                <c:pt idx="1464">
                  <c:v>6.9779828612885327E-4</c:v>
                </c:pt>
                <c:pt idx="1465">
                  <c:v>6.4960331402859881E-4</c:v>
                </c:pt>
                <c:pt idx="1466">
                  <c:v>6.118727573392593E-4</c:v>
                </c:pt>
                <c:pt idx="1467">
                  <c:v>5.8291860858822992E-4</c:v>
                </c:pt>
                <c:pt idx="1468">
                  <c:v>5.8422841636583472E-4</c:v>
                </c:pt>
                <c:pt idx="1469">
                  <c:v>6.8661713080094336E-4</c:v>
                </c:pt>
                <c:pt idx="1470">
                  <c:v>6.889444096628924E-4</c:v>
                </c:pt>
                <c:pt idx="1471">
                  <c:v>6.6386316505359221E-4</c:v>
                </c:pt>
                <c:pt idx="1472">
                  <c:v>6.8835997635582219E-4</c:v>
                </c:pt>
                <c:pt idx="1473">
                  <c:v>6.6925710952916301E-4</c:v>
                </c:pt>
                <c:pt idx="1474">
                  <c:v>6.8870814769279593E-4</c:v>
                </c:pt>
                <c:pt idx="1475">
                  <c:v>7.4902511403928459E-4</c:v>
                </c:pt>
                <c:pt idx="1476">
                  <c:v>7.2635643254847495E-4</c:v>
                </c:pt>
                <c:pt idx="1477">
                  <c:v>7.2258882554230859E-4</c:v>
                </c:pt>
                <c:pt idx="1478">
                  <c:v>7.051095084810396E-4</c:v>
                </c:pt>
                <c:pt idx="1479">
                  <c:v>7.7177882677125506E-4</c:v>
                </c:pt>
                <c:pt idx="1480">
                  <c:v>7.4811352863784347E-4</c:v>
                </c:pt>
                <c:pt idx="1481">
                  <c:v>7.150853424355431E-4</c:v>
                </c:pt>
                <c:pt idx="1482">
                  <c:v>7.0144306801816667E-4</c:v>
                </c:pt>
                <c:pt idx="1483">
                  <c:v>6.7347176358946589E-4</c:v>
                </c:pt>
                <c:pt idx="1484">
                  <c:v>6.5333693510582754E-4</c:v>
                </c:pt>
                <c:pt idx="1485">
                  <c:v>6.2554975224962466E-4</c:v>
                </c:pt>
                <c:pt idx="1486">
                  <c:v>6.7319781075451208E-4</c:v>
                </c:pt>
                <c:pt idx="1487">
                  <c:v>8.0634405945773969E-4</c:v>
                </c:pt>
                <c:pt idx="1488">
                  <c:v>7.8291298458494024E-4</c:v>
                </c:pt>
                <c:pt idx="1489">
                  <c:v>7.3734209998022407E-4</c:v>
                </c:pt>
                <c:pt idx="1490">
                  <c:v>7.4280037440568338E-4</c:v>
                </c:pt>
                <c:pt idx="1491">
                  <c:v>7.3636085847923012E-4</c:v>
                </c:pt>
                <c:pt idx="1492">
                  <c:v>7.4620549233474535E-4</c:v>
                </c:pt>
                <c:pt idx="1493">
                  <c:v>7.5646745037680273E-4</c:v>
                </c:pt>
                <c:pt idx="1494">
                  <c:v>7.2525564294444113E-4</c:v>
                </c:pt>
                <c:pt idx="1495">
                  <c:v>7.9420386082271817E-4</c:v>
                </c:pt>
                <c:pt idx="1496">
                  <c:v>7.991030853101164E-4</c:v>
                </c:pt>
                <c:pt idx="1497">
                  <c:v>8.465816849909702E-4</c:v>
                </c:pt>
                <c:pt idx="1498">
                  <c:v>8.2394745538190862E-4</c:v>
                </c:pt>
                <c:pt idx="1499">
                  <c:v>8.0507283476058411E-4</c:v>
                </c:pt>
                <c:pt idx="1500">
                  <c:v>7.7369113940160546E-4</c:v>
                </c:pt>
                <c:pt idx="1501">
                  <c:v>7.4439949441667359E-4</c:v>
                </c:pt>
                <c:pt idx="1502">
                  <c:v>7.2184777438903214E-4</c:v>
                </c:pt>
                <c:pt idx="1503">
                  <c:v>7.7051889772136793E-4</c:v>
                </c:pt>
                <c:pt idx="1504">
                  <c:v>7.5194396610019434E-4</c:v>
                </c:pt>
                <c:pt idx="1505">
                  <c:v>7.5661166183011786E-4</c:v>
                </c:pt>
                <c:pt idx="1506">
                  <c:v>7.3164859439541982E-4</c:v>
                </c:pt>
                <c:pt idx="1507">
                  <c:v>7.3245557937805933E-4</c:v>
                </c:pt>
                <c:pt idx="1508">
                  <c:v>7.1800625620556922E-4</c:v>
                </c:pt>
                <c:pt idx="1509">
                  <c:v>6.7688597657208059E-4</c:v>
                </c:pt>
                <c:pt idx="1510">
                  <c:v>8.1995736671526499E-4</c:v>
                </c:pt>
                <c:pt idx="1511">
                  <c:v>7.887147565565117E-4</c:v>
                </c:pt>
                <c:pt idx="1512">
                  <c:v>7.6043967219516717E-4</c:v>
                </c:pt>
                <c:pt idx="1513">
                  <c:v>7.4335529353464853E-4</c:v>
                </c:pt>
                <c:pt idx="1514">
                  <c:v>7.1997110174439169E-4</c:v>
                </c:pt>
                <c:pt idx="1515">
                  <c:v>6.9310400951728285E-4</c:v>
                </c:pt>
                <c:pt idx="1516">
                  <c:v>7.5231995589918142E-4</c:v>
                </c:pt>
                <c:pt idx="1517">
                  <c:v>7.3929188713402552E-4</c:v>
                </c:pt>
                <c:pt idx="1518">
                  <c:v>8.0398297881603611E-4</c:v>
                </c:pt>
                <c:pt idx="1519">
                  <c:v>8.2222524708859481E-4</c:v>
                </c:pt>
                <c:pt idx="1520">
                  <c:v>8.0400939484033334E-4</c:v>
                </c:pt>
                <c:pt idx="1521">
                  <c:v>7.7960281190136722E-4</c:v>
                </c:pt>
                <c:pt idx="1522">
                  <c:v>7.8078503918710862E-4</c:v>
                </c:pt>
                <c:pt idx="1523">
                  <c:v>8.0743696518732918E-4</c:v>
                </c:pt>
                <c:pt idx="1524">
                  <c:v>7.7885986102582477E-4</c:v>
                </c:pt>
                <c:pt idx="1525">
                  <c:v>7.6253311716890199E-4</c:v>
                </c:pt>
                <c:pt idx="1526">
                  <c:v>7.4791947153243744E-4</c:v>
                </c:pt>
                <c:pt idx="1527">
                  <c:v>7.2767203242485833E-4</c:v>
                </c:pt>
                <c:pt idx="1528">
                  <c:v>7.0413249354637076E-4</c:v>
                </c:pt>
                <c:pt idx="1529">
                  <c:v>7.099294028079698E-4</c:v>
                </c:pt>
                <c:pt idx="1530">
                  <c:v>6.8697159499060386E-4</c:v>
                </c:pt>
                <c:pt idx="1531">
                  <c:v>6.5998612040034735E-4</c:v>
                </c:pt>
                <c:pt idx="1532">
                  <c:v>6.3566431710572241E-4</c:v>
                </c:pt>
                <c:pt idx="1533">
                  <c:v>6.2552812622165442E-4</c:v>
                </c:pt>
                <c:pt idx="1534">
                  <c:v>6.0162996995096439E-4</c:v>
                </c:pt>
                <c:pt idx="1535">
                  <c:v>5.8415215133401715E-4</c:v>
                </c:pt>
                <c:pt idx="1536">
                  <c:v>5.7579099710625516E-4</c:v>
                </c:pt>
                <c:pt idx="1537">
                  <c:v>6.0762231127503563E-4</c:v>
                </c:pt>
                <c:pt idx="1538">
                  <c:v>5.8883486782492877E-4</c:v>
                </c:pt>
                <c:pt idx="1539">
                  <c:v>5.7747461030753348E-4</c:v>
                </c:pt>
                <c:pt idx="1540">
                  <c:v>6.1076965361092368E-4</c:v>
                </c:pt>
                <c:pt idx="1541">
                  <c:v>6.159102497151097E-4</c:v>
                </c:pt>
                <c:pt idx="1542">
                  <c:v>6.0289908970358208E-4</c:v>
                </c:pt>
                <c:pt idx="1543">
                  <c:v>5.9774683541573195E-4</c:v>
                </c:pt>
                <c:pt idx="1544">
                  <c:v>5.7930229039090334E-4</c:v>
                </c:pt>
                <c:pt idx="1545">
                  <c:v>5.671633280449357E-4</c:v>
                </c:pt>
                <c:pt idx="1546">
                  <c:v>5.6181632217337546E-4</c:v>
                </c:pt>
                <c:pt idx="1547">
                  <c:v>6.1625519485695394E-4</c:v>
                </c:pt>
                <c:pt idx="1548">
                  <c:v>7.5422656122598277E-4</c:v>
                </c:pt>
                <c:pt idx="1549">
                  <c:v>8.5153304120025558E-4</c:v>
                </c:pt>
                <c:pt idx="1550">
                  <c:v>8.2780195425728286E-4</c:v>
                </c:pt>
                <c:pt idx="1551">
                  <c:v>8.4132293977682573E-4</c:v>
                </c:pt>
                <c:pt idx="1552">
                  <c:v>8.1385230796935358E-4</c:v>
                </c:pt>
                <c:pt idx="1553">
                  <c:v>7.8395277954919319E-4</c:v>
                </c:pt>
                <c:pt idx="1554">
                  <c:v>7.728437054822804E-4</c:v>
                </c:pt>
                <c:pt idx="1555">
                  <c:v>8.8815457600170883E-4</c:v>
                </c:pt>
                <c:pt idx="1556">
                  <c:v>9.3612236911240444E-4</c:v>
                </c:pt>
                <c:pt idx="1557">
                  <c:v>9.0630852334043987E-4</c:v>
                </c:pt>
                <c:pt idx="1558">
                  <c:v>8.8432998813844986E-4</c:v>
                </c:pt>
                <c:pt idx="1559">
                  <c:v>8.8560891049966315E-4</c:v>
                </c:pt>
                <c:pt idx="1560">
                  <c:v>8.6532821924636299E-4</c:v>
                </c:pt>
                <c:pt idx="1561">
                  <c:v>8.3302693434419192E-4</c:v>
                </c:pt>
                <c:pt idx="1562">
                  <c:v>8.0935112038695869E-4</c:v>
                </c:pt>
                <c:pt idx="1563">
                  <c:v>7.9002949218395975E-4</c:v>
                </c:pt>
                <c:pt idx="1564">
                  <c:v>7.7795406967431317E-4</c:v>
                </c:pt>
                <c:pt idx="1565">
                  <c:v>7.5401174377056365E-4</c:v>
                </c:pt>
                <c:pt idx="1566">
                  <c:v>7.1648823530897797E-4</c:v>
                </c:pt>
                <c:pt idx="1567">
                  <c:v>7.0715857915177433E-4</c:v>
                </c:pt>
                <c:pt idx="1568">
                  <c:v>6.3624727978318343E-4</c:v>
                </c:pt>
                <c:pt idx="1569">
                  <c:v>6.4993807786991242E-4</c:v>
                </c:pt>
                <c:pt idx="1570">
                  <c:v>6.3136827239863576E-4</c:v>
                </c:pt>
                <c:pt idx="1571">
                  <c:v>6.17798089746033E-4</c:v>
                </c:pt>
                <c:pt idx="1572">
                  <c:v>5.8143107688655971E-4</c:v>
                </c:pt>
                <c:pt idx="1573">
                  <c:v>6.3352736036890631E-4</c:v>
                </c:pt>
                <c:pt idx="1574">
                  <c:v>6.2225583103232005E-4</c:v>
                </c:pt>
                <c:pt idx="1575">
                  <c:v>6.1881350589114913E-4</c:v>
                </c:pt>
                <c:pt idx="1576">
                  <c:v>5.9867147175931038E-4</c:v>
                </c:pt>
                <c:pt idx="1577">
                  <c:v>5.9220090982940298E-4</c:v>
                </c:pt>
                <c:pt idx="1578">
                  <c:v>6.0713374354576851E-4</c:v>
                </c:pt>
                <c:pt idx="1579">
                  <c:v>6.0309225370251869E-4</c:v>
                </c:pt>
                <c:pt idx="1580">
                  <c:v>6.1737276286085525E-4</c:v>
                </c:pt>
                <c:pt idx="1581">
                  <c:v>5.8302643566761922E-4</c:v>
                </c:pt>
                <c:pt idx="1582">
                  <c:v>5.6634294090370581E-4</c:v>
                </c:pt>
                <c:pt idx="1583">
                  <c:v>5.5153704872475139E-4</c:v>
                </c:pt>
                <c:pt idx="1584">
                  <c:v>5.1437527577782762E-4</c:v>
                </c:pt>
                <c:pt idx="1585">
                  <c:v>4.978042567104615E-4</c:v>
                </c:pt>
                <c:pt idx="1586">
                  <c:v>4.6805620373645816E-4</c:v>
                </c:pt>
                <c:pt idx="1587">
                  <c:v>4.4804210537720355E-4</c:v>
                </c:pt>
                <c:pt idx="1588">
                  <c:v>4.3758353160438406E-4</c:v>
                </c:pt>
                <c:pt idx="1589">
                  <c:v>4.1617535148052976E-4</c:v>
                </c:pt>
                <c:pt idx="1590">
                  <c:v>4.2529414387968724E-4</c:v>
                </c:pt>
                <c:pt idx="1591">
                  <c:v>3.9603783565255742E-4</c:v>
                </c:pt>
                <c:pt idx="1592">
                  <c:v>5.5581087343995394E-4</c:v>
                </c:pt>
                <c:pt idx="1593">
                  <c:v>5.3915763351083934E-4</c:v>
                </c:pt>
                <c:pt idx="1594">
                  <c:v>4.8849507161565539E-4</c:v>
                </c:pt>
                <c:pt idx="1595">
                  <c:v>5.326963477923336E-4</c:v>
                </c:pt>
                <c:pt idx="1596">
                  <c:v>5.1575868411563128E-4</c:v>
                </c:pt>
                <c:pt idx="1597">
                  <c:v>5.1590504846288929E-4</c:v>
                </c:pt>
                <c:pt idx="1598">
                  <c:v>5.0601933473970961E-4</c:v>
                </c:pt>
                <c:pt idx="1599">
                  <c:v>4.9019586290584445E-4</c:v>
                </c:pt>
                <c:pt idx="1600">
                  <c:v>4.6786563154176586E-4</c:v>
                </c:pt>
                <c:pt idx="1601">
                  <c:v>4.8154701447932554E-4</c:v>
                </c:pt>
                <c:pt idx="1602">
                  <c:v>4.8877770214630304E-4</c:v>
                </c:pt>
                <c:pt idx="1603">
                  <c:v>4.8160172624769248E-4</c:v>
                </c:pt>
                <c:pt idx="1604">
                  <c:v>4.8462252165847822E-4</c:v>
                </c:pt>
                <c:pt idx="1605">
                  <c:v>4.677771874732869E-4</c:v>
                </c:pt>
                <c:pt idx="1606">
                  <c:v>4.5621242876097242E-4</c:v>
                </c:pt>
                <c:pt idx="1607">
                  <c:v>4.0743939985847028E-4</c:v>
                </c:pt>
                <c:pt idx="1608">
                  <c:v>3.9204235424256741E-4</c:v>
                </c:pt>
                <c:pt idx="1609">
                  <c:v>3.8091419398989879E-4</c:v>
                </c:pt>
                <c:pt idx="1610">
                  <c:v>3.9892476551388399E-4</c:v>
                </c:pt>
                <c:pt idx="1611">
                  <c:v>3.8558333136909519E-4</c:v>
                </c:pt>
                <c:pt idx="1612">
                  <c:v>3.8059617493207276E-4</c:v>
                </c:pt>
                <c:pt idx="1613">
                  <c:v>3.652239634881337E-4</c:v>
                </c:pt>
                <c:pt idx="1614">
                  <c:v>3.4800863682161385E-4</c:v>
                </c:pt>
                <c:pt idx="1615">
                  <c:v>3.3748230404321346E-4</c:v>
                </c:pt>
                <c:pt idx="1616">
                  <c:v>3.2858915667110329E-4</c:v>
                </c:pt>
                <c:pt idx="1617">
                  <c:v>2.883327819171302E-4</c:v>
                </c:pt>
                <c:pt idx="1618">
                  <c:v>2.7421678696236006E-4</c:v>
                </c:pt>
                <c:pt idx="1619">
                  <c:v>2.5279256765005972E-4</c:v>
                </c:pt>
                <c:pt idx="1620">
                  <c:v>2.5353723882410597E-4</c:v>
                </c:pt>
                <c:pt idx="1621">
                  <c:v>2.9218902791631758E-4</c:v>
                </c:pt>
                <c:pt idx="1622">
                  <c:v>2.6385452817321686E-4</c:v>
                </c:pt>
                <c:pt idx="1623">
                  <c:v>2.5584681759772341E-4</c:v>
                </c:pt>
                <c:pt idx="1624">
                  <c:v>2.8976904987842929E-4</c:v>
                </c:pt>
                <c:pt idx="1625">
                  <c:v>2.8737792819918121E-4</c:v>
                </c:pt>
                <c:pt idx="1626">
                  <c:v>4.1545347107691666E-4</c:v>
                </c:pt>
                <c:pt idx="1627">
                  <c:v>4.0981457433058227E-4</c:v>
                </c:pt>
                <c:pt idx="1628">
                  <c:v>3.8456248269571865E-4</c:v>
                </c:pt>
                <c:pt idx="1629">
                  <c:v>3.9031001581414431E-4</c:v>
                </c:pt>
                <c:pt idx="1630">
                  <c:v>3.9478117246448689E-4</c:v>
                </c:pt>
                <c:pt idx="1631">
                  <c:v>4.2227856940832821E-4</c:v>
                </c:pt>
                <c:pt idx="1632">
                  <c:v>4.2093684223249247E-4</c:v>
                </c:pt>
                <c:pt idx="1633">
                  <c:v>4.2012311401742783E-4</c:v>
                </c:pt>
                <c:pt idx="1634">
                  <c:v>3.9839305474684142E-4</c:v>
                </c:pt>
                <c:pt idx="1635">
                  <c:v>3.8894559153739846E-4</c:v>
                </c:pt>
                <c:pt idx="1636">
                  <c:v>3.8677643537872631E-4</c:v>
                </c:pt>
                <c:pt idx="1637">
                  <c:v>4.1882773886924344E-4</c:v>
                </c:pt>
                <c:pt idx="1638">
                  <c:v>4.3359815327730772E-4</c:v>
                </c:pt>
                <c:pt idx="1639">
                  <c:v>4.4646090346741945E-4</c:v>
                </c:pt>
                <c:pt idx="1640">
                  <c:v>5.7532297712379634E-4</c:v>
                </c:pt>
                <c:pt idx="1641">
                  <c:v>5.6079503743041142E-4</c:v>
                </c:pt>
                <c:pt idx="1642">
                  <c:v>5.8329561818508857E-4</c:v>
                </c:pt>
                <c:pt idx="1643">
                  <c:v>6.4732181182328217E-4</c:v>
                </c:pt>
                <c:pt idx="1644">
                  <c:v>6.1903212379175575E-4</c:v>
                </c:pt>
                <c:pt idx="1645">
                  <c:v>5.7408761833785686E-4</c:v>
                </c:pt>
                <c:pt idx="1646">
                  <c:v>5.5697135083604041E-4</c:v>
                </c:pt>
                <c:pt idx="1647">
                  <c:v>6.1275316800810467E-4</c:v>
                </c:pt>
                <c:pt idx="1648">
                  <c:v>6.1378656383864185E-4</c:v>
                </c:pt>
                <c:pt idx="1649">
                  <c:v>6.2640172667973175E-4</c:v>
                </c:pt>
                <c:pt idx="1650">
                  <c:v>6.0689233388305374E-4</c:v>
                </c:pt>
                <c:pt idx="1651">
                  <c:v>5.9593327631404889E-4</c:v>
                </c:pt>
                <c:pt idx="1652">
                  <c:v>5.762670904906241E-4</c:v>
                </c:pt>
                <c:pt idx="1653">
                  <c:v>5.8764086929576108E-4</c:v>
                </c:pt>
                <c:pt idx="1654">
                  <c:v>5.7882125125478844E-4</c:v>
                </c:pt>
                <c:pt idx="1655">
                  <c:v>5.601863587411214E-4</c:v>
                </c:pt>
                <c:pt idx="1656">
                  <c:v>6.0211235721242666E-4</c:v>
                </c:pt>
                <c:pt idx="1657">
                  <c:v>6.0192211983847526E-4</c:v>
                </c:pt>
                <c:pt idx="1658">
                  <c:v>6.1718969144323608E-4</c:v>
                </c:pt>
                <c:pt idx="1659">
                  <c:v>5.9578062505534686E-4</c:v>
                </c:pt>
                <c:pt idx="1660">
                  <c:v>5.9586304008824075E-4</c:v>
                </c:pt>
                <c:pt idx="1661">
                  <c:v>5.8920896925701289E-4</c:v>
                </c:pt>
                <c:pt idx="1662">
                  <c:v>5.7105985072602344E-4</c:v>
                </c:pt>
                <c:pt idx="1663">
                  <c:v>6.4926418355724382E-4</c:v>
                </c:pt>
                <c:pt idx="1664">
                  <c:v>6.3894569691361615E-4</c:v>
                </c:pt>
                <c:pt idx="1665">
                  <c:v>6.1643611990530611E-4</c:v>
                </c:pt>
                <c:pt idx="1666">
                  <c:v>6.1221296753695507E-4</c:v>
                </c:pt>
                <c:pt idx="1667">
                  <c:v>5.9382500388939009E-4</c:v>
                </c:pt>
                <c:pt idx="1668">
                  <c:v>5.6517448789820707E-4</c:v>
                </c:pt>
                <c:pt idx="1669">
                  <c:v>5.9778857584580607E-4</c:v>
                </c:pt>
                <c:pt idx="1670">
                  <c:v>5.9309634212120961E-4</c:v>
                </c:pt>
                <c:pt idx="1671">
                  <c:v>5.5859845282011842E-4</c:v>
                </c:pt>
                <c:pt idx="1672">
                  <c:v>5.4840633855624227E-4</c:v>
                </c:pt>
                <c:pt idx="1673">
                  <c:v>5.6650162131720197E-4</c:v>
                </c:pt>
                <c:pt idx="1674">
                  <c:v>5.7445521674220456E-4</c:v>
                </c:pt>
                <c:pt idx="1675">
                  <c:v>5.4144972492655894E-4</c:v>
                </c:pt>
                <c:pt idx="1676">
                  <c:v>5.2371813467205178E-4</c:v>
                </c:pt>
                <c:pt idx="1677">
                  <c:v>5.0156598528985896E-4</c:v>
                </c:pt>
                <c:pt idx="1678">
                  <c:v>4.774354813093046E-4</c:v>
                </c:pt>
                <c:pt idx="1679">
                  <c:v>5.1198283940568278E-4</c:v>
                </c:pt>
                <c:pt idx="1680">
                  <c:v>4.9045877509225214E-4</c:v>
                </c:pt>
                <c:pt idx="1681">
                  <c:v>4.5564989826767419E-4</c:v>
                </c:pt>
                <c:pt idx="1682">
                  <c:v>4.396553691807243E-4</c:v>
                </c:pt>
                <c:pt idx="1683">
                  <c:v>4.3208715864943408E-4</c:v>
                </c:pt>
                <c:pt idx="1684">
                  <c:v>4.6261411217726934E-4</c:v>
                </c:pt>
                <c:pt idx="1685">
                  <c:v>4.4852172734087119E-4</c:v>
                </c:pt>
                <c:pt idx="1686">
                  <c:v>4.8833467308867528E-4</c:v>
                </c:pt>
                <c:pt idx="1687">
                  <c:v>5.2961246309426297E-4</c:v>
                </c:pt>
                <c:pt idx="1688">
                  <c:v>5.1306791088952914E-4</c:v>
                </c:pt>
                <c:pt idx="1689">
                  <c:v>5.1360381412414295E-4</c:v>
                </c:pt>
                <c:pt idx="1690">
                  <c:v>5.683798155119551E-4</c:v>
                </c:pt>
                <c:pt idx="1691">
                  <c:v>5.4583800818496322E-4</c:v>
                </c:pt>
                <c:pt idx="1692">
                  <c:v>5.3085808348837587E-4</c:v>
                </c:pt>
                <c:pt idx="1693">
                  <c:v>5.2187559764985472E-4</c:v>
                </c:pt>
                <c:pt idx="1694">
                  <c:v>4.9691664672576444E-4</c:v>
                </c:pt>
                <c:pt idx="1695">
                  <c:v>5.3139305398355256E-4</c:v>
                </c:pt>
                <c:pt idx="1696">
                  <c:v>5.2074282686626365E-4</c:v>
                </c:pt>
                <c:pt idx="1697">
                  <c:v>4.9697834787459255E-4</c:v>
                </c:pt>
                <c:pt idx="1698">
                  <c:v>7.099756724461238E-4</c:v>
                </c:pt>
                <c:pt idx="1699">
                  <c:v>6.959873559689053E-4</c:v>
                </c:pt>
                <c:pt idx="1700">
                  <c:v>6.9008934475632739E-4</c:v>
                </c:pt>
                <c:pt idx="1701">
                  <c:v>6.6165718199750004E-4</c:v>
                </c:pt>
                <c:pt idx="1702">
                  <c:v>6.2486469727517438E-4</c:v>
                </c:pt>
                <c:pt idx="1703">
                  <c:v>6.9757557843256137E-4</c:v>
                </c:pt>
                <c:pt idx="1704">
                  <c:v>6.8090216225108154E-4</c:v>
                </c:pt>
                <c:pt idx="1705">
                  <c:v>7.0549536927279983E-4</c:v>
                </c:pt>
                <c:pt idx="1706">
                  <c:v>6.825158221433706E-4</c:v>
                </c:pt>
                <c:pt idx="1707">
                  <c:v>6.252214052560746E-4</c:v>
                </c:pt>
                <c:pt idx="1708">
                  <c:v>6.0342291368175021E-4</c:v>
                </c:pt>
                <c:pt idx="1709">
                  <c:v>6.9160550270941021E-4</c:v>
                </c:pt>
                <c:pt idx="1710">
                  <c:v>6.7975821262877996E-4</c:v>
                </c:pt>
                <c:pt idx="1711">
                  <c:v>6.4980529191582879E-4</c:v>
                </c:pt>
                <c:pt idx="1712">
                  <c:v>6.1059153405614757E-4</c:v>
                </c:pt>
                <c:pt idx="1713">
                  <c:v>6.0832194053663316E-4</c:v>
                </c:pt>
                <c:pt idx="1714">
                  <c:v>5.9172312353079491E-4</c:v>
                </c:pt>
                <c:pt idx="1715">
                  <c:v>5.7408902110563272E-4</c:v>
                </c:pt>
                <c:pt idx="1716">
                  <c:v>6.3963801794133883E-4</c:v>
                </c:pt>
                <c:pt idx="1717">
                  <c:v>6.2102979724541752E-4</c:v>
                </c:pt>
                <c:pt idx="1718">
                  <c:v>6.1760283155494087E-4</c:v>
                </c:pt>
                <c:pt idx="1719">
                  <c:v>6.0371110435770417E-4</c:v>
                </c:pt>
                <c:pt idx="1720">
                  <c:v>5.6368017411835623E-4</c:v>
                </c:pt>
                <c:pt idx="1721">
                  <c:v>7.0092658803613079E-4</c:v>
                </c:pt>
                <c:pt idx="1722">
                  <c:v>6.889202894961331E-4</c:v>
                </c:pt>
                <c:pt idx="1723">
                  <c:v>6.7760899973223516E-4</c:v>
                </c:pt>
                <c:pt idx="1724">
                  <c:v>6.7777029096015979E-4</c:v>
                </c:pt>
                <c:pt idx="1725">
                  <c:v>6.6211677928573829E-4</c:v>
                </c:pt>
                <c:pt idx="1726">
                  <c:v>6.3953229301914091E-4</c:v>
                </c:pt>
                <c:pt idx="1727">
                  <c:v>5.9720236681991268E-4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BE-49FE-BC09-EE230D7B6035}"/>
            </c:ext>
          </c:extLst>
        </c:ser>
        <c:ser>
          <c:idx val="4"/>
          <c:order val="3"/>
          <c:tx>
            <c:strRef>
              <c:f>RISKSTATS!$BS$1</c:f>
              <c:strCache>
                <c:ptCount val="1"/>
                <c:pt idx="0">
                  <c:v>Blue.Jay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RISKSTATS!$BS$2:$BS$1729</c:f>
              <c:numCache>
                <c:formatCode>0.00%</c:formatCode>
                <c:ptCount val="1728"/>
                <c:pt idx="1135">
                  <c:v>8.21208656236467E-4</c:v>
                </c:pt>
                <c:pt idx="1136">
                  <c:v>7.7104672894929378E-4</c:v>
                </c:pt>
                <c:pt idx="1137">
                  <c:v>7.476372381730556E-4</c:v>
                </c:pt>
                <c:pt idx="1138">
                  <c:v>7.1972593340686813E-4</c:v>
                </c:pt>
                <c:pt idx="1139">
                  <c:v>6.9033750827533563E-4</c:v>
                </c:pt>
                <c:pt idx="1140">
                  <c:v>6.6375369599460505E-4</c:v>
                </c:pt>
                <c:pt idx="1141">
                  <c:v>6.2782318900750204E-4</c:v>
                </c:pt>
                <c:pt idx="1142">
                  <c:v>5.8710226350514722E-4</c:v>
                </c:pt>
                <c:pt idx="1143">
                  <c:v>5.3674413728613344E-4</c:v>
                </c:pt>
                <c:pt idx="1144">
                  <c:v>4.8373298898769053E-4</c:v>
                </c:pt>
                <c:pt idx="1145">
                  <c:v>4.6856931766452783E-4</c:v>
                </c:pt>
                <c:pt idx="1146">
                  <c:v>4.5440454388786307E-4</c:v>
                </c:pt>
                <c:pt idx="1147">
                  <c:v>4.406440293200592E-4</c:v>
                </c:pt>
                <c:pt idx="1148">
                  <c:v>4.2390702478633868E-4</c:v>
                </c:pt>
                <c:pt idx="1149">
                  <c:v>4.0618618146797894E-4</c:v>
                </c:pt>
                <c:pt idx="1150">
                  <c:v>3.8583893426868428E-4</c:v>
                </c:pt>
                <c:pt idx="1151">
                  <c:v>3.1581282223645162E-4</c:v>
                </c:pt>
                <c:pt idx="1152">
                  <c:v>2.8479549400498477E-4</c:v>
                </c:pt>
                <c:pt idx="1153">
                  <c:v>2.7321583155132123E-4</c:v>
                </c:pt>
                <c:pt idx="1154">
                  <c:v>2.6416299554099949E-4</c:v>
                </c:pt>
                <c:pt idx="1155">
                  <c:v>2.4919545682991164E-4</c:v>
                </c:pt>
                <c:pt idx="1156">
                  <c:v>2.3907246871055084E-4</c:v>
                </c:pt>
                <c:pt idx="1157">
                  <c:v>1.9234960105719262E-4</c:v>
                </c:pt>
                <c:pt idx="1158">
                  <c:v>1.8655023613892434E-4</c:v>
                </c:pt>
                <c:pt idx="1159">
                  <c:v>1.7633278150554454E-4</c:v>
                </c:pt>
                <c:pt idx="1160">
                  <c:v>1.7104664475848152E-4</c:v>
                </c:pt>
                <c:pt idx="1161">
                  <c:v>1.6464064066858472E-4</c:v>
                </c:pt>
                <c:pt idx="1162">
                  <c:v>1.5999335061512711E-4</c:v>
                </c:pt>
                <c:pt idx="1163">
                  <c:v>1.5426970989630885E-4</c:v>
                </c:pt>
                <c:pt idx="1164">
                  <c:v>1.4953650443933183E-4</c:v>
                </c:pt>
                <c:pt idx="1165">
                  <c:v>1.441477250868155E-4</c:v>
                </c:pt>
                <c:pt idx="1166">
                  <c:v>1.4018285828814098E-4</c:v>
                </c:pt>
                <c:pt idx="1167">
                  <c:v>1.3476243560751514E-4</c:v>
                </c:pt>
                <c:pt idx="1168">
                  <c:v>1.3033810975242671E-4</c:v>
                </c:pt>
                <c:pt idx="1169">
                  <c:v>1.250898825305115E-4</c:v>
                </c:pt>
                <c:pt idx="1170">
                  <c:v>1.2103149831911888E-4</c:v>
                </c:pt>
                <c:pt idx="1171">
                  <c:v>1.1760361362981519E-4</c:v>
                </c:pt>
                <c:pt idx="1172">
                  <c:v>1.1448865829899591E-4</c:v>
                </c:pt>
                <c:pt idx="1173">
                  <c:v>1.1149540807819347E-4</c:v>
                </c:pt>
                <c:pt idx="1174">
                  <c:v>1.0862964291394653E-4</c:v>
                </c:pt>
                <c:pt idx="1175">
                  <c:v>1.0404836176633476E-4</c:v>
                </c:pt>
                <c:pt idx="1176">
                  <c:v>9.8648964927175239E-5</c:v>
                </c:pt>
                <c:pt idx="1177">
                  <c:v>7.8848940929640641E-5</c:v>
                </c:pt>
                <c:pt idx="1178">
                  <c:v>7.5880250814089318E-5</c:v>
                </c:pt>
                <c:pt idx="1179">
                  <c:v>7.3135983495219059E-5</c:v>
                </c:pt>
                <c:pt idx="1180">
                  <c:v>7.1420782616848704E-5</c:v>
                </c:pt>
                <c:pt idx="1181">
                  <c:v>6.8013761111022976E-5</c:v>
                </c:pt>
                <c:pt idx="1182">
                  <c:v>5.7303656279876841E-5</c:v>
                </c:pt>
                <c:pt idx="1183">
                  <c:v>5.6268873492831279E-5</c:v>
                </c:pt>
                <c:pt idx="1184">
                  <c:v>4.5278112601566874E-5</c:v>
                </c:pt>
                <c:pt idx="1185">
                  <c:v>4.4867931999136405E-5</c:v>
                </c:pt>
                <c:pt idx="1186">
                  <c:v>4.3698083551302183E-5</c:v>
                </c:pt>
                <c:pt idx="1187">
                  <c:v>4.2661972453477366E-5</c:v>
                </c:pt>
                <c:pt idx="1188">
                  <c:v>3.833705966019464E-5</c:v>
                </c:pt>
                <c:pt idx="1189">
                  <c:v>3.7870398343805392E-5</c:v>
                </c:pt>
                <c:pt idx="1190">
                  <c:v>3.5138888867834955E-5</c:v>
                </c:pt>
                <c:pt idx="1191">
                  <c:v>2.6877138192115635E-5</c:v>
                </c:pt>
                <c:pt idx="1192">
                  <c:v>2.5439471774807488E-5</c:v>
                </c:pt>
                <c:pt idx="1193">
                  <c:v>1.6919347014001825E-5</c:v>
                </c:pt>
                <c:pt idx="1194">
                  <c:v>1.6227464193126983E-5</c:v>
                </c:pt>
                <c:pt idx="1195">
                  <c:v>1.5252852686528086E-5</c:v>
                </c:pt>
                <c:pt idx="1196">
                  <c:v>1.7933070146656142E-5</c:v>
                </c:pt>
                <c:pt idx="1197">
                  <c:v>1.9790929822462259E-5</c:v>
                </c:pt>
                <c:pt idx="1198">
                  <c:v>2.0093129185207185E-5</c:v>
                </c:pt>
                <c:pt idx="1199">
                  <c:v>1.6031737482246552E-5</c:v>
                </c:pt>
                <c:pt idx="1200">
                  <c:v>7.9125707351970907E-6</c:v>
                </c:pt>
                <c:pt idx="1201">
                  <c:v>2.64420797199783E-6</c:v>
                </c:pt>
                <c:pt idx="1202">
                  <c:v>3.2260141996329865E-6</c:v>
                </c:pt>
                <c:pt idx="1203">
                  <c:v>6.8782236790274469E-6</c:v>
                </c:pt>
                <c:pt idx="1204">
                  <c:v>9.7262323415773915E-7</c:v>
                </c:pt>
                <c:pt idx="1205">
                  <c:v>-1.8543835908226879E-6</c:v>
                </c:pt>
                <c:pt idx="1206">
                  <c:v>-1.6166270812988377E-6</c:v>
                </c:pt>
                <c:pt idx="1207">
                  <c:v>-4.0464449346299E-7</c:v>
                </c:pt>
                <c:pt idx="1208">
                  <c:v>2.056948932807852E-6</c:v>
                </c:pt>
                <c:pt idx="1209">
                  <c:v>3.6763323003377431E-6</c:v>
                </c:pt>
                <c:pt idx="1210">
                  <c:v>5.6861317142226758E-6</c:v>
                </c:pt>
                <c:pt idx="1211">
                  <c:v>8.2497079228415837E-6</c:v>
                </c:pt>
                <c:pt idx="1212">
                  <c:v>7.3423995940602954E-6</c:v>
                </c:pt>
                <c:pt idx="1213">
                  <c:v>6.7639614969760107E-6</c:v>
                </c:pt>
                <c:pt idx="1214">
                  <c:v>1.3128407765343508E-6</c:v>
                </c:pt>
                <c:pt idx="1215">
                  <c:v>2.0875753332436465E-7</c:v>
                </c:pt>
                <c:pt idx="1216">
                  <c:v>3.6460389448311865E-7</c:v>
                </c:pt>
                <c:pt idx="1217">
                  <c:v>1.6965370818976837E-6</c:v>
                </c:pt>
                <c:pt idx="1218">
                  <c:v>1.7922122304456108E-6</c:v>
                </c:pt>
                <c:pt idx="1219">
                  <c:v>1.1172298389488985E-6</c:v>
                </c:pt>
                <c:pt idx="1220">
                  <c:v>1.9621161663175029E-6</c:v>
                </c:pt>
                <c:pt idx="1221">
                  <c:v>-9.4584047927190805E-8</c:v>
                </c:pt>
                <c:pt idx="1222">
                  <c:v>-1.4561371933361889E-6</c:v>
                </c:pt>
                <c:pt idx="1223">
                  <c:v>-3.4555793955680439E-6</c:v>
                </c:pt>
                <c:pt idx="1224">
                  <c:v>-2.2886163335354081E-6</c:v>
                </c:pt>
                <c:pt idx="1225">
                  <c:v>2.3463091049618494E-6</c:v>
                </c:pt>
                <c:pt idx="1226">
                  <c:v>2.1418591849296106E-6</c:v>
                </c:pt>
                <c:pt idx="1227">
                  <c:v>-9.8103998021104396E-7</c:v>
                </c:pt>
                <c:pt idx="1228">
                  <c:v>-1.5639698701607475E-6</c:v>
                </c:pt>
                <c:pt idx="1229">
                  <c:v>-8.5347874582311892E-7</c:v>
                </c:pt>
                <c:pt idx="1230">
                  <c:v>1.9533186979097159E-6</c:v>
                </c:pt>
                <c:pt idx="1231">
                  <c:v>-9.0157370871150068E-7</c:v>
                </c:pt>
                <c:pt idx="1232">
                  <c:v>1.261065454296223E-6</c:v>
                </c:pt>
                <c:pt idx="1233">
                  <c:v>3.1617274873256757E-6</c:v>
                </c:pt>
                <c:pt idx="1234">
                  <c:v>6.5085543241537421E-6</c:v>
                </c:pt>
                <c:pt idx="1235">
                  <c:v>8.8007351687246544E-6</c:v>
                </c:pt>
                <c:pt idx="1236">
                  <c:v>9.0537762210611495E-6</c:v>
                </c:pt>
                <c:pt idx="1237">
                  <c:v>1.0873096072176965E-5</c:v>
                </c:pt>
                <c:pt idx="1238">
                  <c:v>8.7801035486583468E-6</c:v>
                </c:pt>
                <c:pt idx="1239">
                  <c:v>6.605543717346958E-6</c:v>
                </c:pt>
                <c:pt idx="1240">
                  <c:v>7.1142521122845765E-6</c:v>
                </c:pt>
                <c:pt idx="1241">
                  <c:v>8.9946898897088951E-6</c:v>
                </c:pt>
                <c:pt idx="1242">
                  <c:v>1.195517893831543E-5</c:v>
                </c:pt>
                <c:pt idx="1243">
                  <c:v>1.3350868978263772E-5</c:v>
                </c:pt>
                <c:pt idx="1244">
                  <c:v>1.4834691571167951E-5</c:v>
                </c:pt>
                <c:pt idx="1245">
                  <c:v>1.3707908726033901E-5</c:v>
                </c:pt>
                <c:pt idx="1246">
                  <c:v>1.264266543676758E-5</c:v>
                </c:pt>
                <c:pt idx="1247">
                  <c:v>1.0053122731288489E-5</c:v>
                </c:pt>
                <c:pt idx="1248">
                  <c:v>1.0583057773056433E-5</c:v>
                </c:pt>
                <c:pt idx="1249">
                  <c:v>1.0750836455316039E-5</c:v>
                </c:pt>
                <c:pt idx="1250">
                  <c:v>1.2427286217127095E-5</c:v>
                </c:pt>
                <c:pt idx="1251">
                  <c:v>1.11790270149844E-5</c:v>
                </c:pt>
                <c:pt idx="1252">
                  <c:v>1.1039827039635046E-5</c:v>
                </c:pt>
                <c:pt idx="1253">
                  <c:v>1.0975508952530122E-5</c:v>
                </c:pt>
                <c:pt idx="1254">
                  <c:v>8.3829460654545894E-6</c:v>
                </c:pt>
                <c:pt idx="1255">
                  <c:v>4.6875067017808925E-6</c:v>
                </c:pt>
                <c:pt idx="1256">
                  <c:v>7.5012751429281163E-6</c:v>
                </c:pt>
                <c:pt idx="1257">
                  <c:v>9.1349082010881067E-6</c:v>
                </c:pt>
                <c:pt idx="1258">
                  <c:v>1.052617060054015E-5</c:v>
                </c:pt>
                <c:pt idx="1259">
                  <c:v>1.2554152636124748E-5</c:v>
                </c:pt>
                <c:pt idx="1260">
                  <c:v>1.5673887084578923E-5</c:v>
                </c:pt>
                <c:pt idx="1261">
                  <c:v>1.4982226450349561E-5</c:v>
                </c:pt>
                <c:pt idx="1262">
                  <c:v>1.6003496453450068E-5</c:v>
                </c:pt>
                <c:pt idx="1263">
                  <c:v>9.143241393912111E-6</c:v>
                </c:pt>
                <c:pt idx="1264">
                  <c:v>4.8429800587994885E-6</c:v>
                </c:pt>
                <c:pt idx="1265">
                  <c:v>7.0946144081325102E-6</c:v>
                </c:pt>
                <c:pt idx="1266">
                  <c:v>4.8471353823463903E-6</c:v>
                </c:pt>
                <c:pt idx="1267">
                  <c:v>5.7529066704090189E-6</c:v>
                </c:pt>
                <c:pt idx="1268">
                  <c:v>7.0854957995829584E-6</c:v>
                </c:pt>
                <c:pt idx="1269">
                  <c:v>3.6788707807301614E-6</c:v>
                </c:pt>
                <c:pt idx="1270">
                  <c:v>2.5865199792438162E-6</c:v>
                </c:pt>
                <c:pt idx="1271">
                  <c:v>-6.8840581001477167E-7</c:v>
                </c:pt>
                <c:pt idx="1272">
                  <c:v>4.2210016979442609E-6</c:v>
                </c:pt>
                <c:pt idx="1273">
                  <c:v>4.0059490344088008E-6</c:v>
                </c:pt>
                <c:pt idx="1274">
                  <c:v>7.068148590491465E-6</c:v>
                </c:pt>
                <c:pt idx="1275">
                  <c:v>7.4931460916105997E-6</c:v>
                </c:pt>
                <c:pt idx="1276">
                  <c:v>4.8515980520058441E-6</c:v>
                </c:pt>
                <c:pt idx="1277">
                  <c:v>1.0738034333038863E-6</c:v>
                </c:pt>
                <c:pt idx="1278">
                  <c:v>3.0743796172036729E-7</c:v>
                </c:pt>
                <c:pt idx="1279">
                  <c:v>6.7939688489101909E-7</c:v>
                </c:pt>
                <c:pt idx="1280">
                  <c:v>3.5325353173983712E-6</c:v>
                </c:pt>
                <c:pt idx="1281">
                  <c:v>-5.3234850449794245E-6</c:v>
                </c:pt>
                <c:pt idx="1282">
                  <c:v>-4.5291823517831512E-6</c:v>
                </c:pt>
                <c:pt idx="1283">
                  <c:v>-2.3784124187801905E-6</c:v>
                </c:pt>
                <c:pt idx="1284">
                  <c:v>-3.3033645226293449E-6</c:v>
                </c:pt>
                <c:pt idx="1285">
                  <c:v>-4.5321133140290092E-6</c:v>
                </c:pt>
                <c:pt idx="1286">
                  <c:v>-6.1608647432868751E-6</c:v>
                </c:pt>
                <c:pt idx="1287">
                  <c:v>-4.0941769434375184E-6</c:v>
                </c:pt>
                <c:pt idx="1288">
                  <c:v>-6.469979359762503E-8</c:v>
                </c:pt>
                <c:pt idx="1289">
                  <c:v>-1.9466567087213621E-6</c:v>
                </c:pt>
                <c:pt idx="1290">
                  <c:v>1.0311822219416374E-6</c:v>
                </c:pt>
                <c:pt idx="1291">
                  <c:v>1.0587116510258959E-6</c:v>
                </c:pt>
                <c:pt idx="1292">
                  <c:v>2.3905357393051436E-6</c:v>
                </c:pt>
                <c:pt idx="1293">
                  <c:v>6.3146733293305334E-6</c:v>
                </c:pt>
                <c:pt idx="1294">
                  <c:v>7.6740871457530769E-6</c:v>
                </c:pt>
                <c:pt idx="1295">
                  <c:v>7.1696548297726199E-6</c:v>
                </c:pt>
                <c:pt idx="1296">
                  <c:v>6.8792784361253165E-6</c:v>
                </c:pt>
                <c:pt idx="1297">
                  <c:v>6.7890589748293609E-6</c:v>
                </c:pt>
                <c:pt idx="1298">
                  <c:v>1.134215741896757E-5</c:v>
                </c:pt>
                <c:pt idx="1299">
                  <c:v>1.1872955938563092E-5</c:v>
                </c:pt>
                <c:pt idx="1300">
                  <c:v>1.2351767243928918E-5</c:v>
                </c:pt>
                <c:pt idx="1301">
                  <c:v>1.1640105302253263E-5</c:v>
                </c:pt>
                <c:pt idx="1302">
                  <c:v>1.3840990257961781E-5</c:v>
                </c:pt>
                <c:pt idx="1303">
                  <c:v>1.5086966864464262E-5</c:v>
                </c:pt>
                <c:pt idx="1304">
                  <c:v>1.3249559692891107E-5</c:v>
                </c:pt>
                <c:pt idx="1305">
                  <c:v>1.0971156275430002E-5</c:v>
                </c:pt>
                <c:pt idx="1306">
                  <c:v>1.2054662174144613E-5</c:v>
                </c:pt>
                <c:pt idx="1307">
                  <c:v>1.138903704845924E-5</c:v>
                </c:pt>
                <c:pt idx="1308">
                  <c:v>6.8328055202706776E-6</c:v>
                </c:pt>
                <c:pt idx="1309">
                  <c:v>8.5441138342554728E-6</c:v>
                </c:pt>
                <c:pt idx="1310">
                  <c:v>1.0249804534695737E-5</c:v>
                </c:pt>
                <c:pt idx="1311">
                  <c:v>6.8844667065361219E-6</c:v>
                </c:pt>
                <c:pt idx="1312">
                  <c:v>2.236264347630057E-6</c:v>
                </c:pt>
                <c:pt idx="1313">
                  <c:v>5.0069194887960854E-6</c:v>
                </c:pt>
                <c:pt idx="1314">
                  <c:v>5.6689531558903831E-6</c:v>
                </c:pt>
                <c:pt idx="1315">
                  <c:v>6.685680294562347E-6</c:v>
                </c:pt>
                <c:pt idx="1316">
                  <c:v>5.757724884805979E-6</c:v>
                </c:pt>
                <c:pt idx="1317">
                  <c:v>9.9168010383213883E-7</c:v>
                </c:pt>
                <c:pt idx="1318">
                  <c:v>-3.8226474278533192E-8</c:v>
                </c:pt>
                <c:pt idx="1319">
                  <c:v>4.5487991523406392E-6</c:v>
                </c:pt>
                <c:pt idx="1320">
                  <c:v>-1.1892218797690564E-6</c:v>
                </c:pt>
                <c:pt idx="1321">
                  <c:v>1.0086096828354169E-6</c:v>
                </c:pt>
                <c:pt idx="1322">
                  <c:v>3.4380314743917023E-6</c:v>
                </c:pt>
                <c:pt idx="1323">
                  <c:v>-2.5134471429188636E-8</c:v>
                </c:pt>
                <c:pt idx="1324">
                  <c:v>-5.6482039839115109E-6</c:v>
                </c:pt>
                <c:pt idx="1325">
                  <c:v>-5.5752825986036122E-6</c:v>
                </c:pt>
                <c:pt idx="1326">
                  <c:v>3.4156748059677024E-5</c:v>
                </c:pt>
                <c:pt idx="1327">
                  <c:v>2.9537487179092568E-5</c:v>
                </c:pt>
                <c:pt idx="1328">
                  <c:v>4.4060241356869761E-5</c:v>
                </c:pt>
                <c:pt idx="1329">
                  <c:v>5.9181418641759268E-5</c:v>
                </c:pt>
                <c:pt idx="1330">
                  <c:v>2.9189605075194225E-5</c:v>
                </c:pt>
                <c:pt idx="1331">
                  <c:v>1.0163523080341071E-4</c:v>
                </c:pt>
                <c:pt idx="1332">
                  <c:v>1.5952733460118134E-4</c:v>
                </c:pt>
                <c:pt idx="1333">
                  <c:v>1.5456854499655911E-4</c:v>
                </c:pt>
                <c:pt idx="1334">
                  <c:v>1.4371917384199754E-4</c:v>
                </c:pt>
                <c:pt idx="1335">
                  <c:v>2.4750917749614731E-4</c:v>
                </c:pt>
                <c:pt idx="1336">
                  <c:v>2.4636239341248854E-4</c:v>
                </c:pt>
                <c:pt idx="1337">
                  <c:v>2.5343232206970949E-4</c:v>
                </c:pt>
                <c:pt idx="1338">
                  <c:v>3.0806079388357609E-4</c:v>
                </c:pt>
                <c:pt idx="1339">
                  <c:v>3.2253116680363409E-4</c:v>
                </c:pt>
                <c:pt idx="1340">
                  <c:v>3.2043294922353484E-4</c:v>
                </c:pt>
                <c:pt idx="1341">
                  <c:v>3.1050796391468599E-4</c:v>
                </c:pt>
                <c:pt idx="1342">
                  <c:v>2.9962423044082589E-4</c:v>
                </c:pt>
                <c:pt idx="1343">
                  <c:v>3.1607589720641086E-4</c:v>
                </c:pt>
                <c:pt idx="1344">
                  <c:v>3.0606076413837343E-4</c:v>
                </c:pt>
                <c:pt idx="1345">
                  <c:v>3.1603209166813359E-4</c:v>
                </c:pt>
                <c:pt idx="1346">
                  <c:v>2.8219122350837971E-4</c:v>
                </c:pt>
                <c:pt idx="1347">
                  <c:v>2.7333815010167542E-4</c:v>
                </c:pt>
                <c:pt idx="1348">
                  <c:v>2.6462041590525357E-4</c:v>
                </c:pt>
                <c:pt idx="1349">
                  <c:v>2.5411671076026681E-4</c:v>
                </c:pt>
                <c:pt idx="1350">
                  <c:v>2.4775176519970248E-4</c:v>
                </c:pt>
                <c:pt idx="1351">
                  <c:v>2.3872117888109077E-4</c:v>
                </c:pt>
                <c:pt idx="1352">
                  <c:v>2.4161795240044853E-4</c:v>
                </c:pt>
                <c:pt idx="1353">
                  <c:v>2.3047401037340051E-4</c:v>
                </c:pt>
                <c:pt idx="1354">
                  <c:v>2.2414084775167827E-4</c:v>
                </c:pt>
                <c:pt idx="1355">
                  <c:v>2.1487266895673672E-4</c:v>
                </c:pt>
                <c:pt idx="1356">
                  <c:v>2.1504180798310088E-4</c:v>
                </c:pt>
                <c:pt idx="1357">
                  <c:v>1.9931200105680177E-4</c:v>
                </c:pt>
                <c:pt idx="1358">
                  <c:v>2.4817968401159922E-4</c:v>
                </c:pt>
                <c:pt idx="1359">
                  <c:v>2.4453484328961796E-4</c:v>
                </c:pt>
                <c:pt idx="1360">
                  <c:v>2.420878071913099E-4</c:v>
                </c:pt>
                <c:pt idx="1361">
                  <c:v>2.3471134351653967E-4</c:v>
                </c:pt>
                <c:pt idx="1362">
                  <c:v>2.9262474662052691E-4</c:v>
                </c:pt>
                <c:pt idx="1363">
                  <c:v>2.8373224487067319E-4</c:v>
                </c:pt>
                <c:pt idx="1364">
                  <c:v>3.1782183926859308E-4</c:v>
                </c:pt>
                <c:pt idx="1365">
                  <c:v>3.1091717045642222E-4</c:v>
                </c:pt>
                <c:pt idx="1366">
                  <c:v>3.5440263549828786E-4</c:v>
                </c:pt>
                <c:pt idx="1367">
                  <c:v>3.8823214661007566E-4</c:v>
                </c:pt>
                <c:pt idx="1368">
                  <c:v>3.8824750615436314E-4</c:v>
                </c:pt>
                <c:pt idx="1369">
                  <c:v>3.7791058676657903E-4</c:v>
                </c:pt>
                <c:pt idx="1370">
                  <c:v>3.5399648002117437E-4</c:v>
                </c:pt>
                <c:pt idx="1371">
                  <c:v>2.9785547836201566E-4</c:v>
                </c:pt>
                <c:pt idx="1372">
                  <c:v>3.0884991585309587E-4</c:v>
                </c:pt>
                <c:pt idx="1373">
                  <c:v>4.6540826315507277E-4</c:v>
                </c:pt>
                <c:pt idx="1374">
                  <c:v>4.5016311634264581E-4</c:v>
                </c:pt>
                <c:pt idx="1375">
                  <c:v>4.2577641760969053E-4</c:v>
                </c:pt>
                <c:pt idx="1376">
                  <c:v>4.4019768548729857E-4</c:v>
                </c:pt>
                <c:pt idx="1377">
                  <c:v>4.6989627489801671E-4</c:v>
                </c:pt>
                <c:pt idx="1378">
                  <c:v>6.4639095465756182E-4</c:v>
                </c:pt>
                <c:pt idx="1379">
                  <c:v>7.3973538574102662E-4</c:v>
                </c:pt>
                <c:pt idx="1380">
                  <c:v>7.3835435711448738E-4</c:v>
                </c:pt>
                <c:pt idx="1381">
                  <c:v>7.0961245407899574E-4</c:v>
                </c:pt>
                <c:pt idx="1382">
                  <c:v>7.0329722390093238E-4</c:v>
                </c:pt>
                <c:pt idx="1383">
                  <c:v>6.9302959411392251E-4</c:v>
                </c:pt>
                <c:pt idx="1384">
                  <c:v>6.8538784800247063E-4</c:v>
                </c:pt>
                <c:pt idx="1385">
                  <c:v>6.5924568399420365E-4</c:v>
                </c:pt>
                <c:pt idx="1386">
                  <c:v>6.4522985381258518E-4</c:v>
                </c:pt>
                <c:pt idx="1387">
                  <c:v>6.215737428875793E-4</c:v>
                </c:pt>
                <c:pt idx="1388">
                  <c:v>6.0127366894865335E-4</c:v>
                </c:pt>
                <c:pt idx="1389">
                  <c:v>5.9445678112759516E-4</c:v>
                </c:pt>
                <c:pt idx="1390">
                  <c:v>6.005110151450989E-4</c:v>
                </c:pt>
                <c:pt idx="1391">
                  <c:v>6.1830722925388022E-4</c:v>
                </c:pt>
                <c:pt idx="1392">
                  <c:v>5.9301050482562958E-4</c:v>
                </c:pt>
                <c:pt idx="1393">
                  <c:v>5.7359259328488307E-4</c:v>
                </c:pt>
                <c:pt idx="1394">
                  <c:v>5.770853516351139E-4</c:v>
                </c:pt>
                <c:pt idx="1395">
                  <c:v>5.6185186584487435E-4</c:v>
                </c:pt>
                <c:pt idx="1396">
                  <c:v>5.451813201149049E-4</c:v>
                </c:pt>
                <c:pt idx="1397">
                  <c:v>6.3580479541818923E-4</c:v>
                </c:pt>
                <c:pt idx="1398">
                  <c:v>7.4449913106924099E-4</c:v>
                </c:pt>
                <c:pt idx="1399">
                  <c:v>7.2841246967967645E-4</c:v>
                </c:pt>
                <c:pt idx="1400">
                  <c:v>7.0433983345402228E-4</c:v>
                </c:pt>
                <c:pt idx="1401">
                  <c:v>6.7592293330351989E-4</c:v>
                </c:pt>
                <c:pt idx="1402">
                  <c:v>7.0205456970340351E-4</c:v>
                </c:pt>
                <c:pt idx="1403">
                  <c:v>6.8633967835448674E-4</c:v>
                </c:pt>
                <c:pt idx="1404">
                  <c:v>6.5334611914251016E-4</c:v>
                </c:pt>
                <c:pt idx="1405">
                  <c:v>6.5223205203803663E-4</c:v>
                </c:pt>
                <c:pt idx="1406">
                  <c:v>5.6442781352500739E-4</c:v>
                </c:pt>
                <c:pt idx="1407">
                  <c:v>6.4068420398035776E-4</c:v>
                </c:pt>
                <c:pt idx="1408">
                  <c:v>6.1289170411936173E-4</c:v>
                </c:pt>
                <c:pt idx="1409">
                  <c:v>5.9025195879726302E-4</c:v>
                </c:pt>
                <c:pt idx="1410">
                  <c:v>5.7844314264577539E-4</c:v>
                </c:pt>
                <c:pt idx="1411">
                  <c:v>8.668578708590618E-4</c:v>
                </c:pt>
                <c:pt idx="1412">
                  <c:v>8.4544319645487285E-4</c:v>
                </c:pt>
                <c:pt idx="1413">
                  <c:v>8.4057448767028498E-4</c:v>
                </c:pt>
                <c:pt idx="1414">
                  <c:v>8.3818184624859661E-4</c:v>
                </c:pt>
                <c:pt idx="1415">
                  <c:v>8.0263496346679917E-4</c:v>
                </c:pt>
                <c:pt idx="1416">
                  <c:v>8.5958064268860186E-4</c:v>
                </c:pt>
                <c:pt idx="1417">
                  <c:v>8.507547087246984E-4</c:v>
                </c:pt>
                <c:pt idx="1418">
                  <c:v>8.3949343863059221E-4</c:v>
                </c:pt>
                <c:pt idx="1419">
                  <c:v>8.120550051920124E-4</c:v>
                </c:pt>
                <c:pt idx="1420">
                  <c:v>7.7663558488443507E-4</c:v>
                </c:pt>
                <c:pt idx="1421">
                  <c:v>7.6859174264167938E-4</c:v>
                </c:pt>
                <c:pt idx="1422">
                  <c:v>7.5512201202541495E-4</c:v>
                </c:pt>
                <c:pt idx="1423">
                  <c:v>7.3741025188018661E-4</c:v>
                </c:pt>
                <c:pt idx="1424">
                  <c:v>7.0831419136136451E-4</c:v>
                </c:pt>
                <c:pt idx="1425">
                  <c:v>6.7931921142292686E-4</c:v>
                </c:pt>
                <c:pt idx="1426">
                  <c:v>6.7343645428591446E-4</c:v>
                </c:pt>
                <c:pt idx="1427">
                  <c:v>6.3978805991366991E-4</c:v>
                </c:pt>
                <c:pt idx="1428">
                  <c:v>6.8792024468300765E-4</c:v>
                </c:pt>
                <c:pt idx="1429">
                  <c:v>6.5748792457466488E-4</c:v>
                </c:pt>
                <c:pt idx="1430">
                  <c:v>7.0981996890511683E-4</c:v>
                </c:pt>
                <c:pt idx="1431">
                  <c:v>6.8238990588895558E-4</c:v>
                </c:pt>
                <c:pt idx="1432">
                  <c:v>6.8595900787449488E-4</c:v>
                </c:pt>
                <c:pt idx="1433">
                  <c:v>6.2918098281212619E-4</c:v>
                </c:pt>
                <c:pt idx="1434">
                  <c:v>6.7149130840734868E-4</c:v>
                </c:pt>
                <c:pt idx="1435">
                  <c:v>6.1732851251958872E-4</c:v>
                </c:pt>
                <c:pt idx="1436">
                  <c:v>5.9911913213442759E-4</c:v>
                </c:pt>
                <c:pt idx="1437">
                  <c:v>6.0950810486234464E-4</c:v>
                </c:pt>
                <c:pt idx="1438">
                  <c:v>6.5143130177117939E-4</c:v>
                </c:pt>
                <c:pt idx="1439">
                  <c:v>6.260032370146453E-4</c:v>
                </c:pt>
                <c:pt idx="1440">
                  <c:v>6.4224584705831168E-4</c:v>
                </c:pt>
                <c:pt idx="1441">
                  <c:v>6.2510774702118565E-4</c:v>
                </c:pt>
                <c:pt idx="1442">
                  <c:v>7.0702438283858614E-4</c:v>
                </c:pt>
                <c:pt idx="1443">
                  <c:v>6.9555298911304158E-4</c:v>
                </c:pt>
                <c:pt idx="1444">
                  <c:v>1.1941039815687735E-3</c:v>
                </c:pt>
                <c:pt idx="1445">
                  <c:v>1.1661280949546344E-3</c:v>
                </c:pt>
                <c:pt idx="1446">
                  <c:v>1.215194469320624E-3</c:v>
                </c:pt>
                <c:pt idx="1447">
                  <c:v>1.2682738967299933E-3</c:v>
                </c:pt>
                <c:pt idx="1448">
                  <c:v>1.2259116577910717E-3</c:v>
                </c:pt>
                <c:pt idx="1449">
                  <c:v>1.1900903839581407E-3</c:v>
                </c:pt>
                <c:pt idx="1450">
                  <c:v>1.1562895760315807E-3</c:v>
                </c:pt>
                <c:pt idx="1451">
                  <c:v>1.117652863807848E-3</c:v>
                </c:pt>
                <c:pt idx="1452">
                  <c:v>1.0780778130947358E-3</c:v>
                </c:pt>
                <c:pt idx="1453">
                  <c:v>1.453160414487004E-3</c:v>
                </c:pt>
                <c:pt idx="1454">
                  <c:v>1.4034653515878944E-3</c:v>
                </c:pt>
                <c:pt idx="1455">
                  <c:v>1.3650209430753214E-3</c:v>
                </c:pt>
                <c:pt idx="1456">
                  <c:v>1.3288823775018876E-3</c:v>
                </c:pt>
                <c:pt idx="1457">
                  <c:v>1.2859520711081319E-3</c:v>
                </c:pt>
                <c:pt idx="1458">
                  <c:v>1.2440210688413062E-3</c:v>
                </c:pt>
                <c:pt idx="1459">
                  <c:v>1.2305563901904221E-3</c:v>
                </c:pt>
                <c:pt idx="1460">
                  <c:v>1.1732493366371926E-3</c:v>
                </c:pt>
                <c:pt idx="1461">
                  <c:v>1.1077690452976855E-3</c:v>
                </c:pt>
                <c:pt idx="1462">
                  <c:v>1.1480479905619301E-3</c:v>
                </c:pt>
                <c:pt idx="1463">
                  <c:v>1.0931842017863536E-3</c:v>
                </c:pt>
                <c:pt idx="1464">
                  <c:v>1.0146142460183169E-3</c:v>
                </c:pt>
                <c:pt idx="1465">
                  <c:v>9.994467416041999E-4</c:v>
                </c:pt>
                <c:pt idx="1466">
                  <c:v>1.8248703449013453E-3</c:v>
                </c:pt>
                <c:pt idx="1467">
                  <c:v>1.7659545634098662E-3</c:v>
                </c:pt>
                <c:pt idx="1468">
                  <c:v>1.716511607420938E-3</c:v>
                </c:pt>
                <c:pt idx="1469">
                  <c:v>1.7182240377384269E-3</c:v>
                </c:pt>
                <c:pt idx="1470">
                  <c:v>1.7130113065385564E-3</c:v>
                </c:pt>
                <c:pt idx="1471">
                  <c:v>1.6559613044971745E-3</c:v>
                </c:pt>
                <c:pt idx="1472">
                  <c:v>1.5778495692024442E-3</c:v>
                </c:pt>
                <c:pt idx="1473">
                  <c:v>1.5355758033592608E-3</c:v>
                </c:pt>
                <c:pt idx="1474">
                  <c:v>1.5004830695244397E-3</c:v>
                </c:pt>
                <c:pt idx="1475">
                  <c:v>1.4856887143134088E-3</c:v>
                </c:pt>
                <c:pt idx="1476">
                  <c:v>1.4444277563789428E-3</c:v>
                </c:pt>
                <c:pt idx="1477">
                  <c:v>1.3813252356600211E-3</c:v>
                </c:pt>
                <c:pt idx="1478">
                  <c:v>1.3361093080718495E-3</c:v>
                </c:pt>
                <c:pt idx="1479">
                  <c:v>1.1923882385706222E-3</c:v>
                </c:pt>
                <c:pt idx="1480">
                  <c:v>1.1563851706264316E-3</c:v>
                </c:pt>
                <c:pt idx="1481">
                  <c:v>1.1817193100140762E-3</c:v>
                </c:pt>
                <c:pt idx="1482">
                  <c:v>1.1470600668080017E-3</c:v>
                </c:pt>
                <c:pt idx="1483">
                  <c:v>1.1182116845543243E-3</c:v>
                </c:pt>
                <c:pt idx="1484">
                  <c:v>1.0800760717363631E-3</c:v>
                </c:pt>
                <c:pt idx="1485">
                  <c:v>1.0512611295006536E-3</c:v>
                </c:pt>
                <c:pt idx="1486">
                  <c:v>1.0233924622706069E-3</c:v>
                </c:pt>
                <c:pt idx="1487">
                  <c:v>9.6760291774048422E-4</c:v>
                </c:pt>
                <c:pt idx="1488">
                  <c:v>9.3773198085158585E-4</c:v>
                </c:pt>
                <c:pt idx="1489">
                  <c:v>9.4860242059095279E-4</c:v>
                </c:pt>
                <c:pt idx="1490">
                  <c:v>9.0712307121815249E-4</c:v>
                </c:pt>
                <c:pt idx="1491">
                  <c:v>9.011341359364709E-4</c:v>
                </c:pt>
                <c:pt idx="1492">
                  <c:v>8.69184958950608E-4</c:v>
                </c:pt>
                <c:pt idx="1493">
                  <c:v>8.9478786095204357E-4</c:v>
                </c:pt>
                <c:pt idx="1494">
                  <c:v>8.8642650797380403E-4</c:v>
                </c:pt>
                <c:pt idx="1495">
                  <c:v>8.9019042159880915E-4</c:v>
                </c:pt>
                <c:pt idx="1496">
                  <c:v>8.9419425407692341E-4</c:v>
                </c:pt>
                <c:pt idx="1497">
                  <c:v>9.8292871927638465E-4</c:v>
                </c:pt>
                <c:pt idx="1498">
                  <c:v>9.600836147876376E-4</c:v>
                </c:pt>
                <c:pt idx="1499">
                  <c:v>9.5774762764772644E-4</c:v>
                </c:pt>
                <c:pt idx="1500">
                  <c:v>9.6330342141299856E-4</c:v>
                </c:pt>
                <c:pt idx="1501">
                  <c:v>9.9000239148582881E-4</c:v>
                </c:pt>
                <c:pt idx="1502">
                  <c:v>9.6065444689055366E-4</c:v>
                </c:pt>
                <c:pt idx="1503">
                  <c:v>1.0258322053567828E-3</c:v>
                </c:pt>
                <c:pt idx="1504">
                  <c:v>9.860586973409872E-4</c:v>
                </c:pt>
                <c:pt idx="1505">
                  <c:v>9.6917977840763644E-4</c:v>
                </c:pt>
                <c:pt idx="1506">
                  <c:v>9.4885281225711219E-4</c:v>
                </c:pt>
                <c:pt idx="1507">
                  <c:v>9.0551471061873763E-4</c:v>
                </c:pt>
                <c:pt idx="1508">
                  <c:v>9.7910963416614552E-4</c:v>
                </c:pt>
                <c:pt idx="1509">
                  <c:v>9.750143508038949E-4</c:v>
                </c:pt>
                <c:pt idx="1510">
                  <c:v>1.0630607345898336E-3</c:v>
                </c:pt>
                <c:pt idx="1511">
                  <c:v>1.075512840149115E-3</c:v>
                </c:pt>
                <c:pt idx="1512">
                  <c:v>1.0515019914552714E-3</c:v>
                </c:pt>
                <c:pt idx="1513">
                  <c:v>1.0212928295734139E-3</c:v>
                </c:pt>
                <c:pt idx="1514">
                  <c:v>9.9813348387875586E-4</c:v>
                </c:pt>
                <c:pt idx="1515">
                  <c:v>9.8505768752541237E-4</c:v>
                </c:pt>
                <c:pt idx="1516">
                  <c:v>1.0491646023159168E-3</c:v>
                </c:pt>
                <c:pt idx="1517">
                  <c:v>1.0288525894520746E-3</c:v>
                </c:pt>
                <c:pt idx="1518">
                  <c:v>1.0245776711212244E-3</c:v>
                </c:pt>
                <c:pt idx="1519">
                  <c:v>1.0431360445226714E-3</c:v>
                </c:pt>
                <c:pt idx="1520">
                  <c:v>1.1196544936318842E-3</c:v>
                </c:pt>
                <c:pt idx="1521">
                  <c:v>1.0897557942327904E-3</c:v>
                </c:pt>
                <c:pt idx="1522">
                  <c:v>1.0418417339885372E-3</c:v>
                </c:pt>
                <c:pt idx="1523">
                  <c:v>9.881278048909127E-4</c:v>
                </c:pt>
                <c:pt idx="1524">
                  <c:v>9.5577705100484704E-4</c:v>
                </c:pt>
                <c:pt idx="1525">
                  <c:v>9.1964889320236311E-4</c:v>
                </c:pt>
                <c:pt idx="1526">
                  <c:v>8.5587353098356272E-4</c:v>
                </c:pt>
                <c:pt idx="1527">
                  <c:v>8.3238661323243235E-4</c:v>
                </c:pt>
                <c:pt idx="1528">
                  <c:v>9.73946017802468E-4</c:v>
                </c:pt>
                <c:pt idx="1529">
                  <c:v>9.8304129713913798E-4</c:v>
                </c:pt>
                <c:pt idx="1530">
                  <c:v>9.6706696621486098E-4</c:v>
                </c:pt>
                <c:pt idx="1531">
                  <c:v>9.7285590801674308E-4</c:v>
                </c:pt>
                <c:pt idx="1532">
                  <c:v>9.5086744988553636E-4</c:v>
                </c:pt>
                <c:pt idx="1533">
                  <c:v>9.5110680061377066E-4</c:v>
                </c:pt>
                <c:pt idx="1534">
                  <c:v>9.1950385187835855E-4</c:v>
                </c:pt>
                <c:pt idx="1535">
                  <c:v>8.8068804137237376E-4</c:v>
                </c:pt>
                <c:pt idx="1536">
                  <c:v>8.8031610029460662E-4</c:v>
                </c:pt>
                <c:pt idx="1537">
                  <c:v>1.201554112102066E-3</c:v>
                </c:pt>
                <c:pt idx="1538">
                  <c:v>1.1649979361986499E-3</c:v>
                </c:pt>
                <c:pt idx="1539">
                  <c:v>1.1386147016437269E-3</c:v>
                </c:pt>
                <c:pt idx="1540">
                  <c:v>1.1154759360444107E-3</c:v>
                </c:pt>
                <c:pt idx="1541">
                  <c:v>1.0858160302187881E-3</c:v>
                </c:pt>
                <c:pt idx="1542">
                  <c:v>1.0280060995492544E-3</c:v>
                </c:pt>
                <c:pt idx="1543">
                  <c:v>9.7921926404617244E-4</c:v>
                </c:pt>
                <c:pt idx="1544">
                  <c:v>1.1226759332325959E-3</c:v>
                </c:pt>
                <c:pt idx="1545">
                  <c:v>1.0578875817620745E-3</c:v>
                </c:pt>
                <c:pt idx="1546">
                  <c:v>1.0936024781536139E-3</c:v>
                </c:pt>
                <c:pt idx="1547">
                  <c:v>1.4695840769824381E-3</c:v>
                </c:pt>
                <c:pt idx="1548">
                  <c:v>1.461462487480864E-3</c:v>
                </c:pt>
                <c:pt idx="1549">
                  <c:v>1.7478849041283194E-3</c:v>
                </c:pt>
                <c:pt idx="1550">
                  <c:v>1.6838257495210491E-3</c:v>
                </c:pt>
                <c:pt idx="1551">
                  <c:v>1.84308272916228E-3</c:v>
                </c:pt>
                <c:pt idx="1552">
                  <c:v>1.896786197666335E-3</c:v>
                </c:pt>
                <c:pt idx="1553">
                  <c:v>1.8538191523031272E-3</c:v>
                </c:pt>
                <c:pt idx="1554">
                  <c:v>1.9152012583268335E-3</c:v>
                </c:pt>
                <c:pt idx="1555">
                  <c:v>1.9323206012235748E-3</c:v>
                </c:pt>
                <c:pt idx="1556">
                  <c:v>2.0501488966622548E-3</c:v>
                </c:pt>
                <c:pt idx="1557">
                  <c:v>1.9773618487315936E-3</c:v>
                </c:pt>
                <c:pt idx="1558">
                  <c:v>1.8687257283089072E-3</c:v>
                </c:pt>
                <c:pt idx="1559">
                  <c:v>1.9311172422560214E-3</c:v>
                </c:pt>
                <c:pt idx="1560">
                  <c:v>1.9038968680668128E-3</c:v>
                </c:pt>
                <c:pt idx="1561">
                  <c:v>1.8714544028862925E-3</c:v>
                </c:pt>
                <c:pt idx="1562">
                  <c:v>1.8711964151617924E-3</c:v>
                </c:pt>
                <c:pt idx="1563">
                  <c:v>1.818908041658864E-3</c:v>
                </c:pt>
                <c:pt idx="1564">
                  <c:v>1.7716331195276175E-3</c:v>
                </c:pt>
                <c:pt idx="1565">
                  <c:v>1.7172018827993614E-3</c:v>
                </c:pt>
                <c:pt idx="1566">
                  <c:v>1.6669713601879061E-3</c:v>
                </c:pt>
                <c:pt idx="1567">
                  <c:v>1.6528881189875457E-3</c:v>
                </c:pt>
                <c:pt idx="1568">
                  <c:v>1.7650725969960744E-3</c:v>
                </c:pt>
                <c:pt idx="1569">
                  <c:v>1.7344708489069312E-3</c:v>
                </c:pt>
                <c:pt idx="1570">
                  <c:v>1.6972145426924412E-3</c:v>
                </c:pt>
                <c:pt idx="1571">
                  <c:v>1.6591764303173656E-3</c:v>
                </c:pt>
                <c:pt idx="1572">
                  <c:v>1.9436611290341314E-3</c:v>
                </c:pt>
                <c:pt idx="1573">
                  <c:v>2.4903051250846288E-3</c:v>
                </c:pt>
                <c:pt idx="1574">
                  <c:v>2.4212836311593537E-3</c:v>
                </c:pt>
                <c:pt idx="1575">
                  <c:v>2.4562566087504636E-3</c:v>
                </c:pt>
                <c:pt idx="1576">
                  <c:v>2.4021427194228198E-3</c:v>
                </c:pt>
                <c:pt idx="1577">
                  <c:v>2.4891915699662166E-3</c:v>
                </c:pt>
                <c:pt idx="1578">
                  <c:v>2.3640972100374986E-3</c:v>
                </c:pt>
                <c:pt idx="1579">
                  <c:v>2.4772615588749599E-3</c:v>
                </c:pt>
                <c:pt idx="1580">
                  <c:v>2.3051280107652733E-3</c:v>
                </c:pt>
                <c:pt idx="1581">
                  <c:v>2.2220282812826686E-3</c:v>
                </c:pt>
                <c:pt idx="1582">
                  <c:v>2.1454978779476951E-3</c:v>
                </c:pt>
                <c:pt idx="1583">
                  <c:v>2.0808018231608899E-3</c:v>
                </c:pt>
                <c:pt idx="1584">
                  <c:v>2.1582955934132671E-3</c:v>
                </c:pt>
                <c:pt idx="1585">
                  <c:v>2.1012544218126585E-3</c:v>
                </c:pt>
                <c:pt idx="1586">
                  <c:v>2.0187384552361586E-3</c:v>
                </c:pt>
                <c:pt idx="1587">
                  <c:v>1.9635291069675142E-3</c:v>
                </c:pt>
                <c:pt idx="1588">
                  <c:v>1.9082226124998358E-3</c:v>
                </c:pt>
                <c:pt idx="1589">
                  <c:v>1.9447937752439918E-3</c:v>
                </c:pt>
                <c:pt idx="1590">
                  <c:v>1.8954362325944094E-3</c:v>
                </c:pt>
                <c:pt idx="1591">
                  <c:v>1.8727185057371407E-3</c:v>
                </c:pt>
                <c:pt idx="1592">
                  <c:v>1.8820755643337804E-3</c:v>
                </c:pt>
                <c:pt idx="1593">
                  <c:v>1.8226117874046651E-3</c:v>
                </c:pt>
                <c:pt idx="1594">
                  <c:v>1.8346730732317048E-3</c:v>
                </c:pt>
                <c:pt idx="1595">
                  <c:v>1.8052293900004568E-3</c:v>
                </c:pt>
                <c:pt idx="1596">
                  <c:v>1.7313963644981318E-3</c:v>
                </c:pt>
                <c:pt idx="1597">
                  <c:v>1.6005109154461818E-3</c:v>
                </c:pt>
                <c:pt idx="1598">
                  <c:v>1.5790596225231314E-3</c:v>
                </c:pt>
                <c:pt idx="1599">
                  <c:v>1.5267856437582226E-3</c:v>
                </c:pt>
                <c:pt idx="1600">
                  <c:v>1.5139187743666365E-3</c:v>
                </c:pt>
                <c:pt idx="1601">
                  <c:v>1.4699437906128946E-3</c:v>
                </c:pt>
                <c:pt idx="1602">
                  <c:v>1.3159773577339519E-3</c:v>
                </c:pt>
                <c:pt idx="1603">
                  <c:v>1.2306146104066212E-3</c:v>
                </c:pt>
                <c:pt idx="1604">
                  <c:v>1.1768308078164964E-3</c:v>
                </c:pt>
                <c:pt idx="1605">
                  <c:v>1.1461966647901354E-3</c:v>
                </c:pt>
                <c:pt idx="1606">
                  <c:v>1.1181355388226353E-3</c:v>
                </c:pt>
                <c:pt idx="1607">
                  <c:v>1.1985080659580685E-3</c:v>
                </c:pt>
                <c:pt idx="1608">
                  <c:v>1.1627800177287273E-3</c:v>
                </c:pt>
                <c:pt idx="1609">
                  <c:v>1.1666706274733078E-3</c:v>
                </c:pt>
                <c:pt idx="1610">
                  <c:v>1.2514990062067618E-3</c:v>
                </c:pt>
                <c:pt idx="1611">
                  <c:v>1.256889552239204E-3</c:v>
                </c:pt>
                <c:pt idx="1612">
                  <c:v>1.2369774619924289E-3</c:v>
                </c:pt>
                <c:pt idx="1613">
                  <c:v>1.1935575410422328E-3</c:v>
                </c:pt>
                <c:pt idx="1614">
                  <c:v>1.1630427506223303E-3</c:v>
                </c:pt>
                <c:pt idx="1615">
                  <c:v>1.1521101173827409E-3</c:v>
                </c:pt>
                <c:pt idx="1616">
                  <c:v>1.1209515759630722E-3</c:v>
                </c:pt>
                <c:pt idx="1617">
                  <c:v>1.0859544253490681E-3</c:v>
                </c:pt>
                <c:pt idx="1618">
                  <c:v>9.8367838442013633E-4</c:v>
                </c:pt>
                <c:pt idx="1619">
                  <c:v>9.7074961516210802E-4</c:v>
                </c:pt>
                <c:pt idx="1620">
                  <c:v>1.1200212477129883E-3</c:v>
                </c:pt>
                <c:pt idx="1621">
                  <c:v>1.1259376215158941E-3</c:v>
                </c:pt>
                <c:pt idx="1622">
                  <c:v>1.1309977962307911E-3</c:v>
                </c:pt>
                <c:pt idx="1623">
                  <c:v>1.0963995185108433E-3</c:v>
                </c:pt>
                <c:pt idx="1624">
                  <c:v>1.0838900166466785E-3</c:v>
                </c:pt>
                <c:pt idx="1625">
                  <c:v>1.0666900647700833E-3</c:v>
                </c:pt>
                <c:pt idx="1626">
                  <c:v>1.0853934152917754E-3</c:v>
                </c:pt>
                <c:pt idx="1627">
                  <c:v>1.0445645360929322E-3</c:v>
                </c:pt>
                <c:pt idx="1628">
                  <c:v>1.0981536352693254E-3</c:v>
                </c:pt>
                <c:pt idx="1629">
                  <c:v>1.1260662303227433E-3</c:v>
                </c:pt>
                <c:pt idx="1630">
                  <c:v>1.1202755316334944E-3</c:v>
                </c:pt>
                <c:pt idx="1631">
                  <c:v>1.0868621827994022E-3</c:v>
                </c:pt>
                <c:pt idx="1632">
                  <c:v>1.0335980243535198E-3</c:v>
                </c:pt>
                <c:pt idx="1633">
                  <c:v>1.0227549334182488E-3</c:v>
                </c:pt>
                <c:pt idx="1634">
                  <c:v>1.0002016475410944E-3</c:v>
                </c:pt>
                <c:pt idx="1635">
                  <c:v>9.8651270908511131E-4</c:v>
                </c:pt>
                <c:pt idx="1636">
                  <c:v>9.6149392723590384E-4</c:v>
                </c:pt>
                <c:pt idx="1637">
                  <c:v>1.0379272488095486E-3</c:v>
                </c:pt>
                <c:pt idx="1638">
                  <c:v>1.0203837209114624E-3</c:v>
                </c:pt>
                <c:pt idx="1639">
                  <c:v>9.9973878147022058E-4</c:v>
                </c:pt>
                <c:pt idx="1640">
                  <c:v>1.063290658616363E-3</c:v>
                </c:pt>
                <c:pt idx="1641">
                  <c:v>1.0277728082351508E-3</c:v>
                </c:pt>
                <c:pt idx="1642">
                  <c:v>1.0934088368490899E-3</c:v>
                </c:pt>
                <c:pt idx="1643">
                  <c:v>1.2824322489199073E-3</c:v>
                </c:pt>
                <c:pt idx="1644">
                  <c:v>1.356629389995638E-3</c:v>
                </c:pt>
                <c:pt idx="1645">
                  <c:v>1.3958151591568872E-3</c:v>
                </c:pt>
                <c:pt idx="1646">
                  <c:v>1.4048311720655053E-3</c:v>
                </c:pt>
                <c:pt idx="1647">
                  <c:v>1.5949099866517174E-3</c:v>
                </c:pt>
                <c:pt idx="1648">
                  <c:v>1.5731905251398556E-3</c:v>
                </c:pt>
                <c:pt idx="1649">
                  <c:v>1.5535755796527858E-3</c:v>
                </c:pt>
                <c:pt idx="1650">
                  <c:v>1.515769255269151E-3</c:v>
                </c:pt>
                <c:pt idx="1651">
                  <c:v>1.5004617299140203E-3</c:v>
                </c:pt>
                <c:pt idx="1652">
                  <c:v>1.4542387354975512E-3</c:v>
                </c:pt>
                <c:pt idx="1653">
                  <c:v>1.5345643336740268E-3</c:v>
                </c:pt>
                <c:pt idx="1654">
                  <c:v>1.5124346907358142E-3</c:v>
                </c:pt>
                <c:pt idx="1655">
                  <c:v>1.4708876998695531E-3</c:v>
                </c:pt>
                <c:pt idx="1656">
                  <c:v>1.7726529462774321E-3</c:v>
                </c:pt>
                <c:pt idx="1657">
                  <c:v>1.8031178990345728E-3</c:v>
                </c:pt>
                <c:pt idx="1658">
                  <c:v>1.756663189062236E-3</c:v>
                </c:pt>
                <c:pt idx="1659">
                  <c:v>1.7931777376212377E-3</c:v>
                </c:pt>
                <c:pt idx="1660">
                  <c:v>1.7235162908627887E-3</c:v>
                </c:pt>
                <c:pt idx="1661">
                  <c:v>1.6695249428059025E-3</c:v>
                </c:pt>
                <c:pt idx="1662">
                  <c:v>1.6167111861478717E-3</c:v>
                </c:pt>
                <c:pt idx="1663">
                  <c:v>2.0514972508462641E-3</c:v>
                </c:pt>
                <c:pt idx="1664">
                  <c:v>2.2038447926804321E-3</c:v>
                </c:pt>
                <c:pt idx="1665">
                  <c:v>2.1452913700759826E-3</c:v>
                </c:pt>
                <c:pt idx="1666">
                  <c:v>2.0502179442155456E-3</c:v>
                </c:pt>
                <c:pt idx="1667">
                  <c:v>1.9811969580284263E-3</c:v>
                </c:pt>
                <c:pt idx="1668">
                  <c:v>1.9427686274529502E-3</c:v>
                </c:pt>
                <c:pt idx="1669">
                  <c:v>1.9335658447753557E-3</c:v>
                </c:pt>
                <c:pt idx="1670">
                  <c:v>1.948730946610436E-3</c:v>
                </c:pt>
                <c:pt idx="1671">
                  <c:v>1.9206551417587112E-3</c:v>
                </c:pt>
                <c:pt idx="1672">
                  <c:v>1.8551946109431844E-3</c:v>
                </c:pt>
                <c:pt idx="1673">
                  <c:v>1.7712931046317275E-3</c:v>
                </c:pt>
                <c:pt idx="1674">
                  <c:v>1.8008291494931794E-3</c:v>
                </c:pt>
                <c:pt idx="1675">
                  <c:v>1.7484901521961839E-3</c:v>
                </c:pt>
                <c:pt idx="1676">
                  <c:v>1.685222859100002E-3</c:v>
                </c:pt>
                <c:pt idx="1677">
                  <c:v>1.6409979109471584E-3</c:v>
                </c:pt>
                <c:pt idx="1678">
                  <c:v>1.5977622932712837E-3</c:v>
                </c:pt>
                <c:pt idx="1679">
                  <c:v>1.5762390772367982E-3</c:v>
                </c:pt>
                <c:pt idx="1680">
                  <c:v>1.5035704913065751E-3</c:v>
                </c:pt>
                <c:pt idx="1681">
                  <c:v>1.4798347696801089E-3</c:v>
                </c:pt>
                <c:pt idx="1682">
                  <c:v>1.431687342666131E-3</c:v>
                </c:pt>
                <c:pt idx="1683">
                  <c:v>1.376008638698103E-3</c:v>
                </c:pt>
                <c:pt idx="1684">
                  <c:v>1.4343554528563878E-3</c:v>
                </c:pt>
                <c:pt idx="1685">
                  <c:v>1.3906575227239223E-3</c:v>
                </c:pt>
                <c:pt idx="1686">
                  <c:v>1.3232423061812248E-3</c:v>
                </c:pt>
                <c:pt idx="1687">
                  <c:v>1.278407146068186E-3</c:v>
                </c:pt>
                <c:pt idx="1688">
                  <c:v>1.2406744758019493E-3</c:v>
                </c:pt>
                <c:pt idx="1689">
                  <c:v>1.2431487506992741E-3</c:v>
                </c:pt>
                <c:pt idx="1690">
                  <c:v>1.182550087482108E-3</c:v>
                </c:pt>
                <c:pt idx="1691">
                  <c:v>1.1509673867242628E-3</c:v>
                </c:pt>
                <c:pt idx="1692">
                  <c:v>1.1107142738895849E-3</c:v>
                </c:pt>
                <c:pt idx="1693">
                  <c:v>1.0747789157910495E-3</c:v>
                </c:pt>
                <c:pt idx="1694">
                  <c:v>1.0646418605937333E-3</c:v>
                </c:pt>
                <c:pt idx="1695">
                  <c:v>1.0554398979006638E-3</c:v>
                </c:pt>
                <c:pt idx="1696">
                  <c:v>1.0018367863506212E-3</c:v>
                </c:pt>
                <c:pt idx="1697">
                  <c:v>9.7075222619472253E-4</c:v>
                </c:pt>
                <c:pt idx="1698">
                  <c:v>8.8297718173262262E-4</c:v>
                </c:pt>
                <c:pt idx="1699">
                  <c:v>8.5471746135424079E-4</c:v>
                </c:pt>
                <c:pt idx="1700">
                  <c:v>8.2644209213392E-4</c:v>
                </c:pt>
                <c:pt idx="1701">
                  <c:v>7.9863211945101675E-4</c:v>
                </c:pt>
                <c:pt idx="1702">
                  <c:v>7.6636978769118813E-4</c:v>
                </c:pt>
                <c:pt idx="1703">
                  <c:v>7.25362324002557E-4</c:v>
                </c:pt>
                <c:pt idx="1704">
                  <c:v>6.6918597380026827E-4</c:v>
                </c:pt>
                <c:pt idx="1705">
                  <c:v>6.4200818599771236E-4</c:v>
                </c:pt>
                <c:pt idx="1706">
                  <c:v>6.2093035933431415E-4</c:v>
                </c:pt>
                <c:pt idx="1707">
                  <c:v>5.8457643841147819E-4</c:v>
                </c:pt>
                <c:pt idx="1708">
                  <c:v>5.663245636013507E-4</c:v>
                </c:pt>
                <c:pt idx="1709">
                  <c:v>5.2135822692163825E-4</c:v>
                </c:pt>
                <c:pt idx="1710">
                  <c:v>4.859268748065709E-4</c:v>
                </c:pt>
                <c:pt idx="1711">
                  <c:v>4.7056984564838769E-4</c:v>
                </c:pt>
                <c:pt idx="1712">
                  <c:v>4.5021389371452299E-4</c:v>
                </c:pt>
                <c:pt idx="1713">
                  <c:v>4.2909067971179631E-4</c:v>
                </c:pt>
                <c:pt idx="1714">
                  <c:v>4.1608946786518758E-4</c:v>
                </c:pt>
                <c:pt idx="1715">
                  <c:v>4.0327206863109276E-4</c:v>
                </c:pt>
                <c:pt idx="1716">
                  <c:v>3.8221809164182697E-4</c:v>
                </c:pt>
                <c:pt idx="1717">
                  <c:v>3.7043811849684011E-4</c:v>
                </c:pt>
                <c:pt idx="1718">
                  <c:v>3.5498999043503146E-4</c:v>
                </c:pt>
                <c:pt idx="1719">
                  <c:v>3.4397317500776308E-4</c:v>
                </c:pt>
                <c:pt idx="1720">
                  <c:v>3.2952119861967544E-4</c:v>
                </c:pt>
                <c:pt idx="1721">
                  <c:v>2.953352534241001E-4</c:v>
                </c:pt>
                <c:pt idx="1722">
                  <c:v>2.8055524207981132E-4</c:v>
                </c:pt>
                <c:pt idx="1723">
                  <c:v>2.7142342751854836E-4</c:v>
                </c:pt>
                <c:pt idx="1724">
                  <c:v>2.5837545868680211E-4</c:v>
                </c:pt>
                <c:pt idx="1725">
                  <c:v>2.4932401640635326E-4</c:v>
                </c:pt>
                <c:pt idx="1726">
                  <c:v>2.4163167316802132E-4</c:v>
                </c:pt>
                <c:pt idx="1727">
                  <c:v>2.3080447906842131E-4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FBE-49FE-BC09-EE230D7B6035}"/>
            </c:ext>
          </c:extLst>
        </c:ser>
        <c:ser>
          <c:idx val="5"/>
          <c:order val="4"/>
          <c:tx>
            <c:strRef>
              <c:f>RISKSTATS!$BT$1</c:f>
              <c:strCache>
                <c:ptCount val="1"/>
                <c:pt idx="0">
                  <c:v>Boardman.Bay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RISKSTATS!$BT$2:$BT$1729</c:f>
              <c:numCache>
                <c:formatCode>0.00%</c:formatCode>
                <c:ptCount val="1728"/>
                <c:pt idx="1135">
                  <c:v>7.692517036522583E-4</c:v>
                </c:pt>
                <c:pt idx="1136">
                  <c:v>7.216509639745856E-4</c:v>
                </c:pt>
                <c:pt idx="1137">
                  <c:v>6.9978377445689016E-4</c:v>
                </c:pt>
                <c:pt idx="1138">
                  <c:v>6.7338670813846192E-4</c:v>
                </c:pt>
                <c:pt idx="1139">
                  <c:v>6.4631298198364567E-4</c:v>
                </c:pt>
                <c:pt idx="1140">
                  <c:v>6.2180331333381873E-4</c:v>
                </c:pt>
                <c:pt idx="1141">
                  <c:v>5.8875745963639879E-4</c:v>
                </c:pt>
                <c:pt idx="1142">
                  <c:v>5.5129791616627313E-4</c:v>
                </c:pt>
                <c:pt idx="1143">
                  <c:v>5.0320185507692875E-4</c:v>
                </c:pt>
                <c:pt idx="1144">
                  <c:v>4.5450782049256526E-4</c:v>
                </c:pt>
                <c:pt idx="1145">
                  <c:v>4.4044478076661565E-4</c:v>
                </c:pt>
                <c:pt idx="1146">
                  <c:v>4.2716622610567773E-4</c:v>
                </c:pt>
                <c:pt idx="1147">
                  <c:v>4.1433446434399157E-4</c:v>
                </c:pt>
                <c:pt idx="1148">
                  <c:v>3.9898572585283219E-4</c:v>
                </c:pt>
                <c:pt idx="1149">
                  <c:v>3.827672333869485E-4</c:v>
                </c:pt>
                <c:pt idx="1150">
                  <c:v>3.6315115052534239E-4</c:v>
                </c:pt>
                <c:pt idx="1151">
                  <c:v>2.959418115426557E-4</c:v>
                </c:pt>
                <c:pt idx="1152">
                  <c:v>2.6600855366211483E-4</c:v>
                </c:pt>
                <c:pt idx="1153">
                  <c:v>2.5568851377109149E-4</c:v>
                </c:pt>
                <c:pt idx="1154">
                  <c:v>2.4710316277266929E-4</c:v>
                </c:pt>
                <c:pt idx="1155">
                  <c:v>2.3382182686625201E-4</c:v>
                </c:pt>
                <c:pt idx="1156">
                  <c:v>2.2405004912707204E-4</c:v>
                </c:pt>
                <c:pt idx="1157">
                  <c:v>1.7891898887310078E-4</c:v>
                </c:pt>
                <c:pt idx="1158">
                  <c:v>1.7382214277936384E-4</c:v>
                </c:pt>
                <c:pt idx="1159">
                  <c:v>1.6384979478820331E-4</c:v>
                </c:pt>
                <c:pt idx="1160">
                  <c:v>1.5925818135142445E-4</c:v>
                </c:pt>
                <c:pt idx="1161">
                  <c:v>1.5382939915150855E-4</c:v>
                </c:pt>
                <c:pt idx="1162">
                  <c:v>1.4969552047847367E-4</c:v>
                </c:pt>
                <c:pt idx="1163">
                  <c:v>1.4484998938852758E-4</c:v>
                </c:pt>
                <c:pt idx="1164">
                  <c:v>1.407886713592533E-4</c:v>
                </c:pt>
                <c:pt idx="1165">
                  <c:v>1.3623666488477446E-4</c:v>
                </c:pt>
                <c:pt idx="1166">
                  <c:v>1.3266450641571912E-4</c:v>
                </c:pt>
                <c:pt idx="1167">
                  <c:v>1.2811054353876894E-4</c:v>
                </c:pt>
                <c:pt idx="1168">
                  <c:v>1.2384304833886619E-4</c:v>
                </c:pt>
                <c:pt idx="1169">
                  <c:v>1.1946882138025872E-4</c:v>
                </c:pt>
                <c:pt idx="1170">
                  <c:v>1.1554435153825424E-4</c:v>
                </c:pt>
                <c:pt idx="1171">
                  <c:v>1.1265122655711438E-4</c:v>
                </c:pt>
                <c:pt idx="1172">
                  <c:v>1.098173034327485E-4</c:v>
                </c:pt>
                <c:pt idx="1173">
                  <c:v>1.0724563498515495E-4</c:v>
                </c:pt>
                <c:pt idx="1174">
                  <c:v>1.0477389680298357E-4</c:v>
                </c:pt>
                <c:pt idx="1175">
                  <c:v>1.0016582218984067E-4</c:v>
                </c:pt>
                <c:pt idx="1176">
                  <c:v>9.4673272368787619E-5</c:v>
                </c:pt>
                <c:pt idx="1177">
                  <c:v>7.7223604224635958E-5</c:v>
                </c:pt>
                <c:pt idx="1178">
                  <c:v>7.422134093973477E-5</c:v>
                </c:pt>
                <c:pt idx="1179">
                  <c:v>7.1461806284476412E-5</c:v>
                </c:pt>
                <c:pt idx="1180">
                  <c:v>6.9908861730733884E-5</c:v>
                </c:pt>
                <c:pt idx="1181">
                  <c:v>6.6387122972553432E-5</c:v>
                </c:pt>
                <c:pt idx="1182">
                  <c:v>5.5140360966870832E-5</c:v>
                </c:pt>
                <c:pt idx="1183">
                  <c:v>5.4333094246167717E-5</c:v>
                </c:pt>
                <c:pt idx="1184">
                  <c:v>4.2789358029804852E-5</c:v>
                </c:pt>
                <c:pt idx="1185">
                  <c:v>4.2687922228166304E-5</c:v>
                </c:pt>
                <c:pt idx="1186">
                  <c:v>4.162015875820573E-5</c:v>
                </c:pt>
                <c:pt idx="1187">
                  <c:v>4.1748691054767793E-5</c:v>
                </c:pt>
                <c:pt idx="1188">
                  <c:v>3.7090855555177748E-5</c:v>
                </c:pt>
                <c:pt idx="1189">
                  <c:v>3.6803421849629833E-5</c:v>
                </c:pt>
                <c:pt idx="1190">
                  <c:v>3.388498383744786E-5</c:v>
                </c:pt>
                <c:pt idx="1191">
                  <c:v>2.5006772958938105E-5</c:v>
                </c:pt>
                <c:pt idx="1192">
                  <c:v>2.3528126212557728E-5</c:v>
                </c:pt>
                <c:pt idx="1193">
                  <c:v>1.4404343204117032E-5</c:v>
                </c:pt>
                <c:pt idx="1194">
                  <c:v>1.3759283718495412E-5</c:v>
                </c:pt>
                <c:pt idx="1195">
                  <c:v>1.2781562778269856E-5</c:v>
                </c:pt>
                <c:pt idx="1196">
                  <c:v>1.6485477210115952E-5</c:v>
                </c:pt>
                <c:pt idx="1197">
                  <c:v>1.8983617897168935E-5</c:v>
                </c:pt>
                <c:pt idx="1198">
                  <c:v>1.9483021161963047E-5</c:v>
                </c:pt>
                <c:pt idx="1199">
                  <c:v>1.4975753532542922E-5</c:v>
                </c:pt>
                <c:pt idx="1200">
                  <c:v>6.0740058409881078E-6</c:v>
                </c:pt>
                <c:pt idx="1201">
                  <c:v>2.5242839462201286E-7</c:v>
                </c:pt>
                <c:pt idx="1202">
                  <c:v>1.0265211915770452E-6</c:v>
                </c:pt>
                <c:pt idx="1203">
                  <c:v>5.5727298851441141E-6</c:v>
                </c:pt>
                <c:pt idx="1204">
                  <c:v>-1.0145633160502925E-6</c:v>
                </c:pt>
                <c:pt idx="1205">
                  <c:v>-4.1965678772367711E-6</c:v>
                </c:pt>
                <c:pt idx="1206">
                  <c:v>-3.8559047519448337E-6</c:v>
                </c:pt>
                <c:pt idx="1207">
                  <c:v>-2.3644943954459947E-6</c:v>
                </c:pt>
                <c:pt idx="1208">
                  <c:v>6.2529704760520616E-7</c:v>
                </c:pt>
                <c:pt idx="1209">
                  <c:v>2.5996424053277921E-6</c:v>
                </c:pt>
                <c:pt idx="1210">
                  <c:v>5.0418775888041803E-6</c:v>
                </c:pt>
                <c:pt idx="1211">
                  <c:v>8.1548378755165695E-6</c:v>
                </c:pt>
                <c:pt idx="1212">
                  <c:v>7.1397065734755375E-6</c:v>
                </c:pt>
                <c:pt idx="1213">
                  <c:v>6.5069358311938557E-6</c:v>
                </c:pt>
                <c:pt idx="1214">
                  <c:v>2.8707761250769971E-7</c:v>
                </c:pt>
                <c:pt idx="1215">
                  <c:v>-9.6378738119464781E-7</c:v>
                </c:pt>
                <c:pt idx="1216">
                  <c:v>-7.4409436993316085E-7</c:v>
                </c:pt>
                <c:pt idx="1217">
                  <c:v>8.6198737500193326E-7</c:v>
                </c:pt>
                <c:pt idx="1218">
                  <c:v>1.0086204291244408E-6</c:v>
                </c:pt>
                <c:pt idx="1219">
                  <c:v>2.520993929085349E-7</c:v>
                </c:pt>
                <c:pt idx="1220">
                  <c:v>1.2783650095327275E-6</c:v>
                </c:pt>
                <c:pt idx="1221">
                  <c:v>-1.0861992451806382E-6</c:v>
                </c:pt>
                <c:pt idx="1222">
                  <c:v>-2.6457351172349878E-6</c:v>
                </c:pt>
                <c:pt idx="1223">
                  <c:v>-4.9454496925326257E-6</c:v>
                </c:pt>
                <c:pt idx="1224">
                  <c:v>-3.5459030510242535E-6</c:v>
                </c:pt>
                <c:pt idx="1225">
                  <c:v>1.9846451355909287E-6</c:v>
                </c:pt>
                <c:pt idx="1226">
                  <c:v>1.7683148471861362E-6</c:v>
                </c:pt>
                <c:pt idx="1227">
                  <c:v>-1.8439882434330537E-6</c:v>
                </c:pt>
                <c:pt idx="1228">
                  <c:v>-2.5053564207186216E-6</c:v>
                </c:pt>
                <c:pt idx="1229">
                  <c:v>-1.6505968170839837E-6</c:v>
                </c:pt>
                <c:pt idx="1230">
                  <c:v>1.6805912398789787E-6</c:v>
                </c:pt>
                <c:pt idx="1231">
                  <c:v>-1.6298891739360589E-6</c:v>
                </c:pt>
                <c:pt idx="1232">
                  <c:v>9.3391025659122043E-7</c:v>
                </c:pt>
                <c:pt idx="1233">
                  <c:v>3.1877034444347318E-6</c:v>
                </c:pt>
                <c:pt idx="1234">
                  <c:v>7.1560903159440467E-6</c:v>
                </c:pt>
                <c:pt idx="1235">
                  <c:v>9.8723695154830512E-6</c:v>
                </c:pt>
                <c:pt idx="1236">
                  <c:v>1.0183226913557743E-5</c:v>
                </c:pt>
                <c:pt idx="1237">
                  <c:v>1.2338984853743914E-5</c:v>
                </c:pt>
                <c:pt idx="1238">
                  <c:v>9.9017170510409504E-6</c:v>
                </c:pt>
                <c:pt idx="1239">
                  <c:v>7.3689234667245665E-6</c:v>
                </c:pt>
                <c:pt idx="1240">
                  <c:v>7.9777130258597469E-6</c:v>
                </c:pt>
                <c:pt idx="1241">
                  <c:v>1.0201276135187882E-5</c:v>
                </c:pt>
                <c:pt idx="1242">
                  <c:v>1.3703579945350572E-5</c:v>
                </c:pt>
                <c:pt idx="1243">
                  <c:v>1.5354595213205135E-5</c:v>
                </c:pt>
                <c:pt idx="1244">
                  <c:v>1.7109276590598734E-5</c:v>
                </c:pt>
                <c:pt idx="1245">
                  <c:v>1.5797197962342711E-5</c:v>
                </c:pt>
                <c:pt idx="1246">
                  <c:v>1.455695186587687E-5</c:v>
                </c:pt>
                <c:pt idx="1247">
                  <c:v>1.1532927676162522E-5</c:v>
                </c:pt>
                <c:pt idx="1248">
                  <c:v>1.2162889334496977E-5</c:v>
                </c:pt>
                <c:pt idx="1249">
                  <c:v>1.2367399377840595E-5</c:v>
                </c:pt>
                <c:pt idx="1250">
                  <c:v>1.4345282788929476E-5</c:v>
                </c:pt>
                <c:pt idx="1251">
                  <c:v>1.2889114802805915E-5</c:v>
                </c:pt>
                <c:pt idx="1252">
                  <c:v>1.2732611680405943E-5</c:v>
                </c:pt>
                <c:pt idx="1253">
                  <c:v>1.266373941638571E-5</c:v>
                </c:pt>
                <c:pt idx="1254">
                  <c:v>9.6277291419500541E-6</c:v>
                </c:pt>
                <c:pt idx="1255">
                  <c:v>3.7374660248928364E-5</c:v>
                </c:pt>
                <c:pt idx="1256">
                  <c:v>7.3547828434133663E-5</c:v>
                </c:pt>
                <c:pt idx="1257">
                  <c:v>7.3475709610950414E-5</c:v>
                </c:pt>
                <c:pt idx="1258">
                  <c:v>7.5739196983373082E-5</c:v>
                </c:pt>
                <c:pt idx="1259">
                  <c:v>9.2430242909405367E-5</c:v>
                </c:pt>
                <c:pt idx="1260">
                  <c:v>1.0649627926427316E-4</c:v>
                </c:pt>
                <c:pt idx="1261">
                  <c:v>1.0391175232385022E-4</c:v>
                </c:pt>
                <c:pt idx="1262">
                  <c:v>1.0004174719567092E-4</c:v>
                </c:pt>
                <c:pt idx="1263">
                  <c:v>1.4568016438950139E-4</c:v>
                </c:pt>
                <c:pt idx="1264">
                  <c:v>2.2448252292206868E-4</c:v>
                </c:pt>
                <c:pt idx="1265">
                  <c:v>2.2523709497390137E-4</c:v>
                </c:pt>
                <c:pt idx="1266">
                  <c:v>2.0726243878943271E-4</c:v>
                </c:pt>
                <c:pt idx="1267">
                  <c:v>2.0705921891729464E-4</c:v>
                </c:pt>
                <c:pt idx="1268">
                  <c:v>2.058222407563548E-4</c:v>
                </c:pt>
                <c:pt idx="1269">
                  <c:v>1.999015286991137E-4</c:v>
                </c:pt>
                <c:pt idx="1270">
                  <c:v>1.829735223473151E-4</c:v>
                </c:pt>
                <c:pt idx="1271">
                  <c:v>1.9899283971508384E-4</c:v>
                </c:pt>
                <c:pt idx="1272">
                  <c:v>2.0895074868768085E-4</c:v>
                </c:pt>
                <c:pt idx="1273">
                  <c:v>2.023219308609986E-4</c:v>
                </c:pt>
                <c:pt idx="1274">
                  <c:v>2.0993077489135482E-4</c:v>
                </c:pt>
                <c:pt idx="1275">
                  <c:v>2.0190811953747808E-4</c:v>
                </c:pt>
                <c:pt idx="1276">
                  <c:v>1.5564661284379915E-4</c:v>
                </c:pt>
                <c:pt idx="1277">
                  <c:v>1.5356112849872084E-4</c:v>
                </c:pt>
                <c:pt idx="1278">
                  <c:v>1.4878878284857209E-4</c:v>
                </c:pt>
                <c:pt idx="1279">
                  <c:v>1.4284912326482867E-4</c:v>
                </c:pt>
                <c:pt idx="1280">
                  <c:v>1.6647004481751073E-4</c:v>
                </c:pt>
                <c:pt idx="1281">
                  <c:v>2.4216898971447641E-4</c:v>
                </c:pt>
                <c:pt idx="1282">
                  <c:v>2.3277715617933483E-4</c:v>
                </c:pt>
                <c:pt idx="1283">
                  <c:v>2.36747534633057E-4</c:v>
                </c:pt>
                <c:pt idx="1284">
                  <c:v>2.3325338833427093E-4</c:v>
                </c:pt>
                <c:pt idx="1285">
                  <c:v>2.3930662094712464E-4</c:v>
                </c:pt>
                <c:pt idx="1286">
                  <c:v>2.2286132943678046E-4</c:v>
                </c:pt>
                <c:pt idx="1287">
                  <c:v>1.9988396396333015E-4</c:v>
                </c:pt>
                <c:pt idx="1288">
                  <c:v>2.1887146362617587E-4</c:v>
                </c:pt>
                <c:pt idx="1289">
                  <c:v>2.483814586463281E-4</c:v>
                </c:pt>
                <c:pt idx="1290">
                  <c:v>3.3372636846242822E-4</c:v>
                </c:pt>
                <c:pt idx="1291">
                  <c:v>3.2377419774221961E-4</c:v>
                </c:pt>
                <c:pt idx="1292">
                  <c:v>3.1738029290335817E-4</c:v>
                </c:pt>
                <c:pt idx="1293">
                  <c:v>3.5314370975715766E-4</c:v>
                </c:pt>
                <c:pt idx="1294">
                  <c:v>3.4277375387049418E-4</c:v>
                </c:pt>
                <c:pt idx="1295">
                  <c:v>3.315045021413406E-4</c:v>
                </c:pt>
                <c:pt idx="1296">
                  <c:v>3.2137475136724504E-4</c:v>
                </c:pt>
                <c:pt idx="1297">
                  <c:v>3.1209007630566144E-4</c:v>
                </c:pt>
                <c:pt idx="1298">
                  <c:v>2.5410029144963141E-4</c:v>
                </c:pt>
                <c:pt idx="1299">
                  <c:v>2.4359384427964555E-4</c:v>
                </c:pt>
                <c:pt idx="1300">
                  <c:v>2.295816049726621E-4</c:v>
                </c:pt>
                <c:pt idx="1301">
                  <c:v>2.232590929659329E-4</c:v>
                </c:pt>
                <c:pt idx="1302">
                  <c:v>2.4317938156564E-4</c:v>
                </c:pt>
                <c:pt idx="1303">
                  <c:v>2.7813372712564888E-4</c:v>
                </c:pt>
                <c:pt idx="1304">
                  <c:v>2.7087561741208057E-4</c:v>
                </c:pt>
                <c:pt idx="1305">
                  <c:v>2.6422640632489197E-4</c:v>
                </c:pt>
                <c:pt idx="1306">
                  <c:v>2.7477895690349193E-4</c:v>
                </c:pt>
                <c:pt idx="1307">
                  <c:v>2.6160817790601184E-4</c:v>
                </c:pt>
                <c:pt idx="1308">
                  <c:v>3.3988425614855656E-4</c:v>
                </c:pt>
                <c:pt idx="1309">
                  <c:v>3.6780041114100768E-4</c:v>
                </c:pt>
                <c:pt idx="1310">
                  <c:v>3.8141681267020038E-4</c:v>
                </c:pt>
                <c:pt idx="1311">
                  <c:v>3.3713078433079426E-4</c:v>
                </c:pt>
                <c:pt idx="1312">
                  <c:v>4.3385998035490439E-4</c:v>
                </c:pt>
                <c:pt idx="1313">
                  <c:v>4.5777787643095681E-4</c:v>
                </c:pt>
                <c:pt idx="1314">
                  <c:v>4.4667091098304478E-4</c:v>
                </c:pt>
                <c:pt idx="1315">
                  <c:v>4.3911817831160914E-4</c:v>
                </c:pt>
                <c:pt idx="1316">
                  <c:v>4.2904011071018803E-4</c:v>
                </c:pt>
                <c:pt idx="1317">
                  <c:v>5.4729617768799698E-4</c:v>
                </c:pt>
                <c:pt idx="1318">
                  <c:v>5.3894412020772298E-4</c:v>
                </c:pt>
                <c:pt idx="1319">
                  <c:v>5.4712126174834535E-4</c:v>
                </c:pt>
                <c:pt idx="1320">
                  <c:v>5.488284912078421E-4</c:v>
                </c:pt>
                <c:pt idx="1321">
                  <c:v>5.5671948791612548E-4</c:v>
                </c:pt>
                <c:pt idx="1322">
                  <c:v>5.6320001250784407E-4</c:v>
                </c:pt>
                <c:pt idx="1323">
                  <c:v>5.7303222937968583E-4</c:v>
                </c:pt>
                <c:pt idx="1324">
                  <c:v>7.0009557212377953E-4</c:v>
                </c:pt>
                <c:pt idx="1325">
                  <c:v>6.7722023202077095E-4</c:v>
                </c:pt>
                <c:pt idx="1326">
                  <c:v>6.5188734486932459E-4</c:v>
                </c:pt>
                <c:pt idx="1327">
                  <c:v>6.2624499600125627E-4</c:v>
                </c:pt>
                <c:pt idx="1328">
                  <c:v>6.5620891500798629E-4</c:v>
                </c:pt>
                <c:pt idx="1329">
                  <c:v>6.4539567490317089E-4</c:v>
                </c:pt>
                <c:pt idx="1330">
                  <c:v>7.8373400964872378E-4</c:v>
                </c:pt>
                <c:pt idx="1331">
                  <c:v>9.943614352862745E-4</c:v>
                </c:pt>
                <c:pt idx="1332">
                  <c:v>1.0832537986618475E-3</c:v>
                </c:pt>
                <c:pt idx="1333">
                  <c:v>1.0505428808462475E-3</c:v>
                </c:pt>
                <c:pt idx="1334">
                  <c:v>1.0416385996883685E-3</c:v>
                </c:pt>
                <c:pt idx="1335">
                  <c:v>9.3969582690147833E-4</c:v>
                </c:pt>
                <c:pt idx="1336">
                  <c:v>9.0603571161217231E-4</c:v>
                </c:pt>
                <c:pt idx="1337">
                  <c:v>9.505407330395654E-4</c:v>
                </c:pt>
                <c:pt idx="1338">
                  <c:v>1.0496393267893968E-3</c:v>
                </c:pt>
                <c:pt idx="1339">
                  <c:v>1.036553663126808E-3</c:v>
                </c:pt>
                <c:pt idx="1340">
                  <c:v>1.0952327492205402E-3</c:v>
                </c:pt>
                <c:pt idx="1341">
                  <c:v>1.0619505196083191E-3</c:v>
                </c:pt>
                <c:pt idx="1342">
                  <c:v>1.0317403125241096E-3</c:v>
                </c:pt>
                <c:pt idx="1343">
                  <c:v>1.0329930081263287E-3</c:v>
                </c:pt>
                <c:pt idx="1344">
                  <c:v>9.9436883980772513E-4</c:v>
                </c:pt>
                <c:pt idx="1345">
                  <c:v>9.79314877886108E-4</c:v>
                </c:pt>
                <c:pt idx="1346">
                  <c:v>9.9206759363785427E-4</c:v>
                </c:pt>
                <c:pt idx="1347">
                  <c:v>9.5570643672344003E-4</c:v>
                </c:pt>
                <c:pt idx="1348">
                  <c:v>9.3447987069872828E-4</c:v>
                </c:pt>
                <c:pt idx="1349">
                  <c:v>9.4198232539186412E-4</c:v>
                </c:pt>
                <c:pt idx="1350">
                  <c:v>9.1068161690173292E-4</c:v>
                </c:pt>
                <c:pt idx="1351">
                  <c:v>8.8437319541372257E-4</c:v>
                </c:pt>
                <c:pt idx="1352">
                  <c:v>8.7739440485804139E-4</c:v>
                </c:pt>
                <c:pt idx="1353">
                  <c:v>8.4881748247466122E-4</c:v>
                </c:pt>
                <c:pt idx="1354">
                  <c:v>8.2350670783980196E-4</c:v>
                </c:pt>
                <c:pt idx="1355">
                  <c:v>8.1250263435956162E-4</c:v>
                </c:pt>
                <c:pt idx="1356">
                  <c:v>7.7148082775721841E-4</c:v>
                </c:pt>
                <c:pt idx="1357">
                  <c:v>7.7698618002801042E-4</c:v>
                </c:pt>
                <c:pt idx="1358">
                  <c:v>8.1978711828280455E-4</c:v>
                </c:pt>
                <c:pt idx="1359">
                  <c:v>8.0825599715003053E-4</c:v>
                </c:pt>
                <c:pt idx="1360">
                  <c:v>7.7429592834741938E-4</c:v>
                </c:pt>
                <c:pt idx="1361">
                  <c:v>7.5069350363337456E-4</c:v>
                </c:pt>
                <c:pt idx="1362">
                  <c:v>7.4042935141252475E-4</c:v>
                </c:pt>
                <c:pt idx="1363">
                  <c:v>7.1789929058798535E-4</c:v>
                </c:pt>
                <c:pt idx="1364">
                  <c:v>6.9876137347063853E-4</c:v>
                </c:pt>
                <c:pt idx="1365">
                  <c:v>6.9785302770077398E-4</c:v>
                </c:pt>
                <c:pt idx="1366">
                  <c:v>7.9123235549175051E-4</c:v>
                </c:pt>
                <c:pt idx="1367">
                  <c:v>7.6594425731004519E-4</c:v>
                </c:pt>
                <c:pt idx="1368">
                  <c:v>7.2984466941091364E-4</c:v>
                </c:pt>
                <c:pt idx="1369">
                  <c:v>7.0752611814890731E-4</c:v>
                </c:pt>
                <c:pt idx="1370">
                  <c:v>6.9942468731942254E-4</c:v>
                </c:pt>
                <c:pt idx="1371">
                  <c:v>7.4376932426303821E-4</c:v>
                </c:pt>
                <c:pt idx="1372">
                  <c:v>7.0955651351416855E-4</c:v>
                </c:pt>
                <c:pt idx="1373">
                  <c:v>7.0064501763733068E-4</c:v>
                </c:pt>
                <c:pt idx="1374">
                  <c:v>6.8330320689736893E-4</c:v>
                </c:pt>
                <c:pt idx="1375">
                  <c:v>6.668487538537245E-4</c:v>
                </c:pt>
                <c:pt idx="1376">
                  <c:v>6.3755571178947181E-4</c:v>
                </c:pt>
                <c:pt idx="1377">
                  <c:v>6.124899404363356E-4</c:v>
                </c:pt>
                <c:pt idx="1378">
                  <c:v>6.2957346899057416E-4</c:v>
                </c:pt>
                <c:pt idx="1379">
                  <c:v>7.2891222376525889E-4</c:v>
                </c:pt>
                <c:pt idx="1380">
                  <c:v>7.2016435129851255E-4</c:v>
                </c:pt>
                <c:pt idx="1381">
                  <c:v>7.007807378103996E-4</c:v>
                </c:pt>
                <c:pt idx="1382">
                  <c:v>6.7294461248237328E-4</c:v>
                </c:pt>
                <c:pt idx="1383">
                  <c:v>6.4010420795963937E-4</c:v>
                </c:pt>
                <c:pt idx="1384">
                  <c:v>6.3403176017888595E-4</c:v>
                </c:pt>
                <c:pt idx="1385">
                  <c:v>6.1785818410865139E-4</c:v>
                </c:pt>
                <c:pt idx="1386">
                  <c:v>6.0570409668912078E-4</c:v>
                </c:pt>
                <c:pt idx="1387">
                  <c:v>5.9328444013523232E-4</c:v>
                </c:pt>
                <c:pt idx="1388">
                  <c:v>5.7594730619229531E-4</c:v>
                </c:pt>
                <c:pt idx="1389">
                  <c:v>5.9461951365504374E-4</c:v>
                </c:pt>
                <c:pt idx="1390">
                  <c:v>6.3471348841331681E-4</c:v>
                </c:pt>
                <c:pt idx="1391">
                  <c:v>6.3566292142144191E-4</c:v>
                </c:pt>
                <c:pt idx="1392">
                  <c:v>7.6123770052689095E-4</c:v>
                </c:pt>
                <c:pt idx="1393">
                  <c:v>7.4370960313230371E-4</c:v>
                </c:pt>
                <c:pt idx="1394">
                  <c:v>7.162424518376623E-4</c:v>
                </c:pt>
                <c:pt idx="1395">
                  <c:v>6.9498686542341422E-4</c:v>
                </c:pt>
                <c:pt idx="1396">
                  <c:v>6.7349688472438999E-4</c:v>
                </c:pt>
                <c:pt idx="1397">
                  <c:v>7.7856870395764965E-4</c:v>
                </c:pt>
                <c:pt idx="1398">
                  <c:v>7.4476420107672122E-4</c:v>
                </c:pt>
                <c:pt idx="1399">
                  <c:v>7.2662658642019015E-4</c:v>
                </c:pt>
                <c:pt idx="1400">
                  <c:v>6.9992853125611988E-4</c:v>
                </c:pt>
                <c:pt idx="1401">
                  <c:v>6.8689179343092797E-4</c:v>
                </c:pt>
                <c:pt idx="1402">
                  <c:v>6.9213122715932023E-4</c:v>
                </c:pt>
                <c:pt idx="1403">
                  <c:v>6.72213550620021E-4</c:v>
                </c:pt>
                <c:pt idx="1404">
                  <c:v>6.5390300086495801E-4</c:v>
                </c:pt>
                <c:pt idx="1405">
                  <c:v>6.4982384320004852E-4</c:v>
                </c:pt>
                <c:pt idx="1406">
                  <c:v>6.4926397131594127E-4</c:v>
                </c:pt>
                <c:pt idx="1407">
                  <c:v>6.00397462225848E-4</c:v>
                </c:pt>
                <c:pt idx="1408">
                  <c:v>5.8652900661276916E-4</c:v>
                </c:pt>
                <c:pt idx="1409">
                  <c:v>5.9331518963157766E-4</c:v>
                </c:pt>
                <c:pt idx="1410">
                  <c:v>5.9117538649003398E-4</c:v>
                </c:pt>
                <c:pt idx="1411">
                  <c:v>5.8269194571544593E-4</c:v>
                </c:pt>
                <c:pt idx="1412">
                  <c:v>5.3286614213332432E-4</c:v>
                </c:pt>
                <c:pt idx="1413">
                  <c:v>5.3531674599810442E-4</c:v>
                </c:pt>
                <c:pt idx="1414">
                  <c:v>5.9282448973444477E-4</c:v>
                </c:pt>
                <c:pt idx="1415">
                  <c:v>5.8139833869165307E-4</c:v>
                </c:pt>
                <c:pt idx="1416">
                  <c:v>6.822174463080304E-4</c:v>
                </c:pt>
                <c:pt idx="1417">
                  <c:v>6.7322946312425478E-4</c:v>
                </c:pt>
                <c:pt idx="1418">
                  <c:v>6.5800917814451301E-4</c:v>
                </c:pt>
                <c:pt idx="1419">
                  <c:v>6.3187317610709259E-4</c:v>
                </c:pt>
                <c:pt idx="1420">
                  <c:v>6.3586225206430753E-4</c:v>
                </c:pt>
                <c:pt idx="1421">
                  <c:v>6.5187422559734298E-4</c:v>
                </c:pt>
                <c:pt idx="1422">
                  <c:v>5.8269086809719013E-4</c:v>
                </c:pt>
                <c:pt idx="1423">
                  <c:v>5.6020442712958736E-4</c:v>
                </c:pt>
                <c:pt idx="1424">
                  <c:v>5.4298227203074929E-4</c:v>
                </c:pt>
                <c:pt idx="1425">
                  <c:v>5.658501069340995E-4</c:v>
                </c:pt>
                <c:pt idx="1426">
                  <c:v>5.6748094549662845E-4</c:v>
                </c:pt>
                <c:pt idx="1427">
                  <c:v>6.259840748032787E-4</c:v>
                </c:pt>
                <c:pt idx="1428">
                  <c:v>6.770678120864151E-4</c:v>
                </c:pt>
                <c:pt idx="1429">
                  <c:v>6.5570727356171761E-4</c:v>
                </c:pt>
                <c:pt idx="1430">
                  <c:v>6.4470871590611534E-4</c:v>
                </c:pt>
                <c:pt idx="1431">
                  <c:v>6.261484729175855E-4</c:v>
                </c:pt>
                <c:pt idx="1432">
                  <c:v>5.6874041772263337E-4</c:v>
                </c:pt>
                <c:pt idx="1433">
                  <c:v>6.1237970335551654E-4</c:v>
                </c:pt>
                <c:pt idx="1434">
                  <c:v>6.0922271000297783E-4</c:v>
                </c:pt>
                <c:pt idx="1435">
                  <c:v>5.99365384893286E-4</c:v>
                </c:pt>
                <c:pt idx="1436">
                  <c:v>5.8060799894462387E-4</c:v>
                </c:pt>
                <c:pt idx="1437">
                  <c:v>5.5434961428624111E-4</c:v>
                </c:pt>
                <c:pt idx="1438">
                  <c:v>5.3957001386941892E-4</c:v>
                </c:pt>
                <c:pt idx="1439">
                  <c:v>5.3040737975425863E-4</c:v>
                </c:pt>
                <c:pt idx="1440">
                  <c:v>4.9701284127477284E-4</c:v>
                </c:pt>
                <c:pt idx="1441">
                  <c:v>4.8154944902698422E-4</c:v>
                </c:pt>
                <c:pt idx="1442">
                  <c:v>4.6914286260746471E-4</c:v>
                </c:pt>
                <c:pt idx="1443">
                  <c:v>4.4853006799883122E-4</c:v>
                </c:pt>
                <c:pt idx="1444">
                  <c:v>7.5050762457094539E-4</c:v>
                </c:pt>
                <c:pt idx="1445">
                  <c:v>7.3023888232506427E-4</c:v>
                </c:pt>
                <c:pt idx="1446">
                  <c:v>7.1057592206628234E-4</c:v>
                </c:pt>
                <c:pt idx="1447">
                  <c:v>6.5657536109448987E-4</c:v>
                </c:pt>
                <c:pt idx="1448">
                  <c:v>6.6663045166297208E-4</c:v>
                </c:pt>
                <c:pt idx="1449">
                  <c:v>6.4183868685960125E-4</c:v>
                </c:pt>
                <c:pt idx="1450">
                  <c:v>6.218160324499277E-4</c:v>
                </c:pt>
                <c:pt idx="1451">
                  <c:v>6.0510253645640322E-4</c:v>
                </c:pt>
                <c:pt idx="1452">
                  <c:v>5.8254654897810937E-4</c:v>
                </c:pt>
                <c:pt idx="1453">
                  <c:v>5.9919225496815024E-4</c:v>
                </c:pt>
                <c:pt idx="1454">
                  <c:v>5.8017686311256987E-4</c:v>
                </c:pt>
                <c:pt idx="1455">
                  <c:v>5.7276022192939431E-4</c:v>
                </c:pt>
                <c:pt idx="1456">
                  <c:v>5.5368636219021538E-4</c:v>
                </c:pt>
                <c:pt idx="1457">
                  <c:v>5.5011980079754986E-4</c:v>
                </c:pt>
                <c:pt idx="1458">
                  <c:v>5.4324029136560326E-4</c:v>
                </c:pt>
                <c:pt idx="1459">
                  <c:v>5.4399403065482461E-4</c:v>
                </c:pt>
                <c:pt idx="1460">
                  <c:v>6.28366173939113E-4</c:v>
                </c:pt>
                <c:pt idx="1461">
                  <c:v>6.3089381671544136E-4</c:v>
                </c:pt>
                <c:pt idx="1462">
                  <c:v>6.3370884469886031E-4</c:v>
                </c:pt>
                <c:pt idx="1463">
                  <c:v>6.1798363828044186E-4</c:v>
                </c:pt>
                <c:pt idx="1464">
                  <c:v>6.2803508408315611E-4</c:v>
                </c:pt>
                <c:pt idx="1465">
                  <c:v>6.4197644847732987E-4</c:v>
                </c:pt>
                <c:pt idx="1466">
                  <c:v>6.9720703628969156E-4</c:v>
                </c:pt>
                <c:pt idx="1467">
                  <c:v>6.9239301260782442E-4</c:v>
                </c:pt>
                <c:pt idx="1468">
                  <c:v>6.7258944512600129E-4</c:v>
                </c:pt>
                <c:pt idx="1469">
                  <c:v>7.7110868505658378E-4</c:v>
                </c:pt>
                <c:pt idx="1470">
                  <c:v>7.6693710277022959E-4</c:v>
                </c:pt>
                <c:pt idx="1471">
                  <c:v>7.495319956058507E-4</c:v>
                </c:pt>
                <c:pt idx="1472">
                  <c:v>7.6517410077815836E-4</c:v>
                </c:pt>
                <c:pt idx="1473">
                  <c:v>7.4600782909317034E-4</c:v>
                </c:pt>
                <c:pt idx="1474">
                  <c:v>6.9330696085463152E-4</c:v>
                </c:pt>
                <c:pt idx="1475">
                  <c:v>7.1840779086361441E-4</c:v>
                </c:pt>
                <c:pt idx="1476">
                  <c:v>6.9700932522187553E-4</c:v>
                </c:pt>
                <c:pt idx="1477">
                  <c:v>6.7092537315678884E-4</c:v>
                </c:pt>
                <c:pt idx="1478">
                  <c:v>6.4660577756176451E-4</c:v>
                </c:pt>
                <c:pt idx="1479">
                  <c:v>6.4877032287587329E-4</c:v>
                </c:pt>
                <c:pt idx="1480">
                  <c:v>6.2900260125807884E-4</c:v>
                </c:pt>
                <c:pt idx="1481">
                  <c:v>6.4805173298340549E-4</c:v>
                </c:pt>
                <c:pt idx="1482">
                  <c:v>6.1788556539874712E-4</c:v>
                </c:pt>
                <c:pt idx="1483">
                  <c:v>5.9611506303835571E-4</c:v>
                </c:pt>
                <c:pt idx="1484">
                  <c:v>5.8354020000186534E-4</c:v>
                </c:pt>
                <c:pt idx="1485">
                  <c:v>5.7280932072588473E-4</c:v>
                </c:pt>
                <c:pt idx="1486">
                  <c:v>5.6870844393170803E-4</c:v>
                </c:pt>
                <c:pt idx="1487">
                  <c:v>6.0495966591105315E-4</c:v>
                </c:pt>
                <c:pt idx="1488">
                  <c:v>5.866399328950349E-4</c:v>
                </c:pt>
                <c:pt idx="1489">
                  <c:v>5.6476716661941139E-4</c:v>
                </c:pt>
                <c:pt idx="1490">
                  <c:v>6.0135717228604032E-4</c:v>
                </c:pt>
                <c:pt idx="1491">
                  <c:v>5.4383046259447014E-4</c:v>
                </c:pt>
                <c:pt idx="1492">
                  <c:v>5.5983525273179313E-4</c:v>
                </c:pt>
                <c:pt idx="1493">
                  <c:v>5.1099536404974433E-4</c:v>
                </c:pt>
                <c:pt idx="1494">
                  <c:v>5.1767815582899742E-4</c:v>
                </c:pt>
                <c:pt idx="1495">
                  <c:v>6.1647762696579182E-4</c:v>
                </c:pt>
                <c:pt idx="1496">
                  <c:v>6.1751147318860338E-4</c:v>
                </c:pt>
                <c:pt idx="1497">
                  <c:v>6.9403845014010424E-4</c:v>
                </c:pt>
                <c:pt idx="1498">
                  <c:v>6.7015602854041416E-4</c:v>
                </c:pt>
                <c:pt idx="1499">
                  <c:v>6.4337787346097845E-4</c:v>
                </c:pt>
                <c:pt idx="1500">
                  <c:v>6.1773728659340031E-4</c:v>
                </c:pt>
                <c:pt idx="1501">
                  <c:v>5.581812179636308E-4</c:v>
                </c:pt>
                <c:pt idx="1502">
                  <c:v>5.4155729265506188E-4</c:v>
                </c:pt>
                <c:pt idx="1503">
                  <c:v>5.1979889461152768E-4</c:v>
                </c:pt>
                <c:pt idx="1504">
                  <c:v>5.2576427841897317E-4</c:v>
                </c:pt>
                <c:pt idx="1505">
                  <c:v>5.1099130992305827E-4</c:v>
                </c:pt>
                <c:pt idx="1506">
                  <c:v>5.0817561337372587E-4</c:v>
                </c:pt>
                <c:pt idx="1507">
                  <c:v>5.348187579947908E-4</c:v>
                </c:pt>
                <c:pt idx="1508">
                  <c:v>5.1129142973330946E-4</c:v>
                </c:pt>
                <c:pt idx="1509">
                  <c:v>6.2962607715702989E-4</c:v>
                </c:pt>
                <c:pt idx="1510">
                  <c:v>7.9663524672941529E-4</c:v>
                </c:pt>
                <c:pt idx="1511">
                  <c:v>7.6906362181464552E-4</c:v>
                </c:pt>
                <c:pt idx="1512">
                  <c:v>7.2489953017131179E-4</c:v>
                </c:pt>
                <c:pt idx="1513">
                  <c:v>6.959573848080231E-4</c:v>
                </c:pt>
                <c:pt idx="1514">
                  <c:v>6.7015947191119115E-4</c:v>
                </c:pt>
                <c:pt idx="1515">
                  <c:v>6.4668660903206528E-4</c:v>
                </c:pt>
                <c:pt idx="1516">
                  <c:v>6.2728342964868584E-4</c:v>
                </c:pt>
                <c:pt idx="1517">
                  <c:v>5.8970703847227644E-4</c:v>
                </c:pt>
                <c:pt idx="1518">
                  <c:v>5.7967502735005807E-4</c:v>
                </c:pt>
                <c:pt idx="1519">
                  <c:v>5.6738363607640907E-4</c:v>
                </c:pt>
                <c:pt idx="1520">
                  <c:v>6.030478544162617E-4</c:v>
                </c:pt>
                <c:pt idx="1521">
                  <c:v>5.7934065324032448E-4</c:v>
                </c:pt>
                <c:pt idx="1522">
                  <c:v>6.3538331045318974E-4</c:v>
                </c:pt>
                <c:pt idx="1523">
                  <c:v>7.998081354361966E-4</c:v>
                </c:pt>
                <c:pt idx="1524">
                  <c:v>7.8221420626649427E-4</c:v>
                </c:pt>
                <c:pt idx="1525">
                  <c:v>7.3909378190814947E-4</c:v>
                </c:pt>
                <c:pt idx="1526">
                  <c:v>7.3930239558202585E-4</c:v>
                </c:pt>
                <c:pt idx="1527">
                  <c:v>7.0893547884382391E-4</c:v>
                </c:pt>
                <c:pt idx="1528">
                  <c:v>6.7376893515289364E-4</c:v>
                </c:pt>
                <c:pt idx="1529">
                  <c:v>7.0401672414372775E-4</c:v>
                </c:pt>
                <c:pt idx="1530">
                  <c:v>7.0535185962003336E-4</c:v>
                </c:pt>
                <c:pt idx="1531">
                  <c:v>6.9226017410449101E-4</c:v>
                </c:pt>
                <c:pt idx="1532">
                  <c:v>6.9092340225974415E-4</c:v>
                </c:pt>
                <c:pt idx="1533">
                  <c:v>6.7748261974931348E-4</c:v>
                </c:pt>
                <c:pt idx="1534">
                  <c:v>6.4474741930669493E-4</c:v>
                </c:pt>
                <c:pt idx="1535">
                  <c:v>6.9336521343230334E-4</c:v>
                </c:pt>
                <c:pt idx="1536">
                  <c:v>7.5595766641242668E-4</c:v>
                </c:pt>
                <c:pt idx="1537">
                  <c:v>9.7689794806701531E-4</c:v>
                </c:pt>
                <c:pt idx="1538">
                  <c:v>9.4460063025103764E-4</c:v>
                </c:pt>
                <c:pt idx="1539">
                  <c:v>9.211416936006448E-4</c:v>
                </c:pt>
                <c:pt idx="1540">
                  <c:v>8.5743801232974581E-4</c:v>
                </c:pt>
                <c:pt idx="1541">
                  <c:v>8.3664358353744588E-4</c:v>
                </c:pt>
                <c:pt idx="1542">
                  <c:v>7.9676120324700158E-4</c:v>
                </c:pt>
                <c:pt idx="1543">
                  <c:v>7.8185026992136147E-4</c:v>
                </c:pt>
                <c:pt idx="1544">
                  <c:v>6.9423729820566806E-4</c:v>
                </c:pt>
                <c:pt idx="1545">
                  <c:v>6.825470186810421E-4</c:v>
                </c:pt>
                <c:pt idx="1546">
                  <c:v>6.617591486098055E-4</c:v>
                </c:pt>
                <c:pt idx="1547">
                  <c:v>7.7304659959900326E-4</c:v>
                </c:pt>
                <c:pt idx="1548">
                  <c:v>8.1939532666631411E-4</c:v>
                </c:pt>
                <c:pt idx="1549">
                  <c:v>1.1028099112142338E-3</c:v>
                </c:pt>
                <c:pt idx="1550">
                  <c:v>1.0727029260813956E-3</c:v>
                </c:pt>
                <c:pt idx="1551">
                  <c:v>9.9282046523626656E-4</c:v>
                </c:pt>
                <c:pt idx="1552">
                  <c:v>1.0207853692906731E-3</c:v>
                </c:pt>
                <c:pt idx="1553">
                  <c:v>9.914893738160349E-4</c:v>
                </c:pt>
                <c:pt idx="1554">
                  <c:v>9.9782671977147923E-4</c:v>
                </c:pt>
                <c:pt idx="1555">
                  <c:v>1.0645665131444994E-3</c:v>
                </c:pt>
                <c:pt idx="1556">
                  <c:v>1.0292651344570786E-3</c:v>
                </c:pt>
                <c:pt idx="1557">
                  <c:v>1.0080850083626399E-3</c:v>
                </c:pt>
                <c:pt idx="1558">
                  <c:v>1.0160210264212148E-3</c:v>
                </c:pt>
                <c:pt idx="1559">
                  <c:v>1.0345431323782199E-3</c:v>
                </c:pt>
                <c:pt idx="1560">
                  <c:v>1.0075105468352373E-3</c:v>
                </c:pt>
                <c:pt idx="1561">
                  <c:v>9.7628858940461568E-4</c:v>
                </c:pt>
                <c:pt idx="1562">
                  <c:v>8.9188227559116923E-4</c:v>
                </c:pt>
                <c:pt idx="1563">
                  <c:v>8.6873080314293753E-4</c:v>
                </c:pt>
                <c:pt idx="1564">
                  <c:v>8.6405256080545993E-4</c:v>
                </c:pt>
                <c:pt idx="1565">
                  <c:v>8.3823485228751344E-4</c:v>
                </c:pt>
                <c:pt idx="1566">
                  <c:v>7.9296534102056061E-4</c:v>
                </c:pt>
                <c:pt idx="1567">
                  <c:v>7.6023482408105972E-4</c:v>
                </c:pt>
                <c:pt idx="1568">
                  <c:v>6.7861213393639462E-4</c:v>
                </c:pt>
                <c:pt idx="1569">
                  <c:v>6.8265327468133971E-4</c:v>
                </c:pt>
                <c:pt idx="1570">
                  <c:v>6.6070640375186327E-4</c:v>
                </c:pt>
                <c:pt idx="1571">
                  <c:v>6.4329355934303106E-4</c:v>
                </c:pt>
                <c:pt idx="1572">
                  <c:v>6.0770035421086612E-4</c:v>
                </c:pt>
                <c:pt idx="1573">
                  <c:v>9.1599429752549681E-4</c:v>
                </c:pt>
                <c:pt idx="1574">
                  <c:v>8.8117891354872033E-4</c:v>
                </c:pt>
                <c:pt idx="1575">
                  <c:v>8.2900494765763839E-4</c:v>
                </c:pt>
                <c:pt idx="1576">
                  <c:v>7.5710734039788612E-4</c:v>
                </c:pt>
                <c:pt idx="1577">
                  <c:v>7.7742848737612929E-4</c:v>
                </c:pt>
                <c:pt idx="1578">
                  <c:v>7.8729886786978046E-4</c:v>
                </c:pt>
                <c:pt idx="1579">
                  <c:v>7.5101442799365391E-4</c:v>
                </c:pt>
                <c:pt idx="1580">
                  <c:v>8.2484752132409931E-4</c:v>
                </c:pt>
                <c:pt idx="1581">
                  <c:v>8.6007312821236362E-4</c:v>
                </c:pt>
                <c:pt idx="1582">
                  <c:v>8.4519078764881651E-4</c:v>
                </c:pt>
                <c:pt idx="1583">
                  <c:v>8.2023977544479546E-4</c:v>
                </c:pt>
                <c:pt idx="1584">
                  <c:v>7.5679166159547885E-4</c:v>
                </c:pt>
                <c:pt idx="1585">
                  <c:v>7.2983626548240644E-4</c:v>
                </c:pt>
                <c:pt idx="1586">
                  <c:v>8.9161731624730638E-4</c:v>
                </c:pt>
                <c:pt idx="1587">
                  <c:v>8.7382626759969985E-4</c:v>
                </c:pt>
                <c:pt idx="1588">
                  <c:v>8.4566179511280572E-4</c:v>
                </c:pt>
                <c:pt idx="1589">
                  <c:v>8.0272172617351168E-4</c:v>
                </c:pt>
                <c:pt idx="1590">
                  <c:v>9.2415200907701542E-4</c:v>
                </c:pt>
                <c:pt idx="1591">
                  <c:v>8.6616956593379686E-4</c:v>
                </c:pt>
                <c:pt idx="1592">
                  <c:v>9.6670614258028223E-4</c:v>
                </c:pt>
                <c:pt idx="1593">
                  <c:v>9.3663751208834627E-4</c:v>
                </c:pt>
                <c:pt idx="1594">
                  <c:v>8.9649781081372953E-4</c:v>
                </c:pt>
                <c:pt idx="1595">
                  <c:v>9.5377815525809258E-4</c:v>
                </c:pt>
                <c:pt idx="1596">
                  <c:v>9.9103577117979572E-4</c:v>
                </c:pt>
                <c:pt idx="1597">
                  <c:v>1.0267607278696249E-3</c:v>
                </c:pt>
                <c:pt idx="1598">
                  <c:v>1.0322648689850139E-3</c:v>
                </c:pt>
                <c:pt idx="1599">
                  <c:v>9.984597600771329E-4</c:v>
                </c:pt>
                <c:pt idx="1600">
                  <c:v>9.6005115343902035E-4</c:v>
                </c:pt>
                <c:pt idx="1601">
                  <c:v>8.9712073281942651E-4</c:v>
                </c:pt>
                <c:pt idx="1602">
                  <c:v>1.0726877640896424E-3</c:v>
                </c:pt>
                <c:pt idx="1603">
                  <c:v>1.0666885445823737E-3</c:v>
                </c:pt>
                <c:pt idx="1604">
                  <c:v>1.0285109010864271E-3</c:v>
                </c:pt>
                <c:pt idx="1605">
                  <c:v>9.8907512850634062E-4</c:v>
                </c:pt>
                <c:pt idx="1606">
                  <c:v>9.5415085210053929E-4</c:v>
                </c:pt>
                <c:pt idx="1607">
                  <c:v>8.864938513298196E-4</c:v>
                </c:pt>
                <c:pt idx="1608">
                  <c:v>8.5520852136869755E-4</c:v>
                </c:pt>
                <c:pt idx="1609">
                  <c:v>8.2821218977643203E-4</c:v>
                </c:pt>
                <c:pt idx="1610">
                  <c:v>7.8664598749304229E-4</c:v>
                </c:pt>
                <c:pt idx="1611">
                  <c:v>7.3096149018509089E-4</c:v>
                </c:pt>
                <c:pt idx="1612">
                  <c:v>7.0132659794351724E-4</c:v>
                </c:pt>
                <c:pt idx="1613">
                  <c:v>6.7534663053620437E-4</c:v>
                </c:pt>
                <c:pt idx="1614">
                  <c:v>6.5242205889110645E-4</c:v>
                </c:pt>
                <c:pt idx="1615">
                  <c:v>6.4616549910618572E-4</c:v>
                </c:pt>
                <c:pt idx="1616">
                  <c:v>6.1595958912913644E-4</c:v>
                </c:pt>
                <c:pt idx="1617">
                  <c:v>5.9030274235401226E-4</c:v>
                </c:pt>
                <c:pt idx="1618">
                  <c:v>6.2080076420251075E-4</c:v>
                </c:pt>
                <c:pt idx="1619">
                  <c:v>6.1487448930218607E-4</c:v>
                </c:pt>
                <c:pt idx="1620">
                  <c:v>6.7675708792888612E-4</c:v>
                </c:pt>
                <c:pt idx="1621">
                  <c:v>7.2851913932140224E-4</c:v>
                </c:pt>
                <c:pt idx="1622">
                  <c:v>7.8514122087727843E-4</c:v>
                </c:pt>
                <c:pt idx="1623">
                  <c:v>7.6129375273174262E-4</c:v>
                </c:pt>
                <c:pt idx="1624">
                  <c:v>7.6973940520837583E-4</c:v>
                </c:pt>
                <c:pt idx="1625">
                  <c:v>7.576640004125951E-4</c:v>
                </c:pt>
                <c:pt idx="1626">
                  <c:v>1.0027999438751703E-3</c:v>
                </c:pt>
                <c:pt idx="1627">
                  <c:v>9.844865640197464E-4</c:v>
                </c:pt>
                <c:pt idx="1628">
                  <c:v>1.007372849862643E-3</c:v>
                </c:pt>
                <c:pt idx="1629">
                  <c:v>1.1196058903797333E-3</c:v>
                </c:pt>
                <c:pt idx="1630">
                  <c:v>1.0472361385286391E-3</c:v>
                </c:pt>
                <c:pt idx="1631">
                  <c:v>1.0282877693915059E-3</c:v>
                </c:pt>
                <c:pt idx="1632">
                  <c:v>9.9383898588990848E-4</c:v>
                </c:pt>
                <c:pt idx="1633">
                  <c:v>9.7601541303774691E-4</c:v>
                </c:pt>
                <c:pt idx="1634">
                  <c:v>9.4226798192928039E-4</c:v>
                </c:pt>
                <c:pt idx="1635">
                  <c:v>9.2752276650333581E-4</c:v>
                </c:pt>
                <c:pt idx="1636">
                  <c:v>8.8526437355145135E-4</c:v>
                </c:pt>
                <c:pt idx="1637">
                  <c:v>8.8110712797046398E-4</c:v>
                </c:pt>
                <c:pt idx="1638">
                  <c:v>8.6282653103690577E-4</c:v>
                </c:pt>
                <c:pt idx="1639">
                  <c:v>8.5147465622006306E-4</c:v>
                </c:pt>
                <c:pt idx="1640">
                  <c:v>9.1668688319946126E-4</c:v>
                </c:pt>
                <c:pt idx="1641">
                  <c:v>8.8393828058813554E-4</c:v>
                </c:pt>
                <c:pt idx="1642">
                  <c:v>9.4901039136852539E-4</c:v>
                </c:pt>
                <c:pt idx="1643">
                  <c:v>1.423465965755933E-3</c:v>
                </c:pt>
                <c:pt idx="1644">
                  <c:v>1.395925314006081E-3</c:v>
                </c:pt>
                <c:pt idx="1645">
                  <c:v>1.3698236386592174E-3</c:v>
                </c:pt>
                <c:pt idx="1646">
                  <c:v>1.343274686848941E-3</c:v>
                </c:pt>
                <c:pt idx="1647">
                  <c:v>1.5119397452580108E-3</c:v>
                </c:pt>
                <c:pt idx="1648">
                  <c:v>1.5547471892419203E-3</c:v>
                </c:pt>
                <c:pt idx="1649">
                  <c:v>1.7318852961683544E-3</c:v>
                </c:pt>
                <c:pt idx="1650">
                  <c:v>1.6852478469724364E-3</c:v>
                </c:pt>
                <c:pt idx="1651">
                  <c:v>1.6729867782419141E-3</c:v>
                </c:pt>
                <c:pt idx="1652">
                  <c:v>1.6404715213458952E-3</c:v>
                </c:pt>
                <c:pt idx="1653">
                  <c:v>1.5159911996692466E-3</c:v>
                </c:pt>
                <c:pt idx="1654">
                  <c:v>1.5065415188589089E-3</c:v>
                </c:pt>
                <c:pt idx="1655">
                  <c:v>1.4594814772496151E-3</c:v>
                </c:pt>
                <c:pt idx="1656">
                  <c:v>1.4888392816815141E-3</c:v>
                </c:pt>
                <c:pt idx="1657">
                  <c:v>1.4593976066054281E-3</c:v>
                </c:pt>
                <c:pt idx="1658">
                  <c:v>1.4514876312356495E-3</c:v>
                </c:pt>
                <c:pt idx="1659">
                  <c:v>1.3873599773807726E-3</c:v>
                </c:pt>
                <c:pt idx="1660">
                  <c:v>1.4024511306025083E-3</c:v>
                </c:pt>
                <c:pt idx="1661">
                  <c:v>1.3503673152394586E-3</c:v>
                </c:pt>
                <c:pt idx="1662">
                  <c:v>1.3019772888538375E-3</c:v>
                </c:pt>
                <c:pt idx="1663">
                  <c:v>3.2123892572345396E-3</c:v>
                </c:pt>
                <c:pt idx="1664">
                  <c:v>3.3147304815463537E-3</c:v>
                </c:pt>
                <c:pt idx="1665">
                  <c:v>3.2339039503749716E-3</c:v>
                </c:pt>
                <c:pt idx="1666">
                  <c:v>3.2596323152676403E-3</c:v>
                </c:pt>
                <c:pt idx="1667">
                  <c:v>3.1670320897202262E-3</c:v>
                </c:pt>
                <c:pt idx="1668">
                  <c:v>3.0609157736326302E-3</c:v>
                </c:pt>
                <c:pt idx="1669">
                  <c:v>2.9650664640900794E-3</c:v>
                </c:pt>
                <c:pt idx="1670">
                  <c:v>2.8901061177640458E-3</c:v>
                </c:pt>
                <c:pt idx="1671">
                  <c:v>2.836713904801219E-3</c:v>
                </c:pt>
                <c:pt idx="1672">
                  <c:v>2.8113879307389718E-3</c:v>
                </c:pt>
                <c:pt idx="1673">
                  <c:v>2.7618389981117018E-3</c:v>
                </c:pt>
                <c:pt idx="1674">
                  <c:v>2.7031749949576155E-3</c:v>
                </c:pt>
                <c:pt idx="1675">
                  <c:v>2.7025115717295833E-3</c:v>
                </c:pt>
                <c:pt idx="1676">
                  <c:v>2.636435152942338E-3</c:v>
                </c:pt>
                <c:pt idx="1677">
                  <c:v>2.5811675512667233E-3</c:v>
                </c:pt>
                <c:pt idx="1678">
                  <c:v>2.4850913711749914E-3</c:v>
                </c:pt>
                <c:pt idx="1679">
                  <c:v>2.521101175043909E-3</c:v>
                </c:pt>
                <c:pt idx="1680">
                  <c:v>2.4957087227690197E-3</c:v>
                </c:pt>
                <c:pt idx="1681">
                  <c:v>2.4207673415785049E-3</c:v>
                </c:pt>
                <c:pt idx="1682">
                  <c:v>2.3460858936854554E-3</c:v>
                </c:pt>
                <c:pt idx="1683">
                  <c:v>2.2782008337914961E-3</c:v>
                </c:pt>
                <c:pt idx="1684">
                  <c:v>2.1795577720956786E-3</c:v>
                </c:pt>
                <c:pt idx="1685">
                  <c:v>2.1131615675889582E-3</c:v>
                </c:pt>
                <c:pt idx="1686">
                  <c:v>2.0191178853896656E-3</c:v>
                </c:pt>
                <c:pt idx="1687">
                  <c:v>1.955193157901461E-3</c:v>
                </c:pt>
                <c:pt idx="1688">
                  <c:v>1.8949099662453033E-3</c:v>
                </c:pt>
                <c:pt idx="1689">
                  <c:v>1.8437435454504761E-3</c:v>
                </c:pt>
                <c:pt idx="1690">
                  <c:v>1.7433177086918405E-3</c:v>
                </c:pt>
                <c:pt idx="1691">
                  <c:v>1.6886818132840517E-3</c:v>
                </c:pt>
                <c:pt idx="1692">
                  <c:v>1.6371047964183652E-3</c:v>
                </c:pt>
                <c:pt idx="1693">
                  <c:v>1.5720278043197056E-3</c:v>
                </c:pt>
                <c:pt idx="1694">
                  <c:v>1.5027497313120494E-3</c:v>
                </c:pt>
                <c:pt idx="1695">
                  <c:v>1.4967162110663841E-3</c:v>
                </c:pt>
                <c:pt idx="1696">
                  <c:v>1.4633680485607186E-3</c:v>
                </c:pt>
                <c:pt idx="1697">
                  <c:v>1.4219526370091828E-3</c:v>
                </c:pt>
                <c:pt idx="1698">
                  <c:v>1.6203193981179432E-3</c:v>
                </c:pt>
                <c:pt idx="1699">
                  <c:v>1.5524912475216284E-3</c:v>
                </c:pt>
                <c:pt idx="1700">
                  <c:v>1.4834360096787043E-3</c:v>
                </c:pt>
                <c:pt idx="1701">
                  <c:v>1.4388491298247732E-3</c:v>
                </c:pt>
                <c:pt idx="1702">
                  <c:v>1.4329430473882482E-3</c:v>
                </c:pt>
                <c:pt idx="1703">
                  <c:v>1.3986793462853044E-3</c:v>
                </c:pt>
                <c:pt idx="1704">
                  <c:v>1.3061157042707711E-3</c:v>
                </c:pt>
                <c:pt idx="1705">
                  <c:v>1.2772483581783656E-3</c:v>
                </c:pt>
                <c:pt idx="1706">
                  <c:v>1.2217579892170099E-3</c:v>
                </c:pt>
                <c:pt idx="1707">
                  <c:v>1.2067425549931096E-3</c:v>
                </c:pt>
                <c:pt idx="1708">
                  <c:v>1.1674852905401156E-3</c:v>
                </c:pt>
                <c:pt idx="1709">
                  <c:v>1.031642682927466E-3</c:v>
                </c:pt>
                <c:pt idx="1710">
                  <c:v>1.0237469774273158E-3</c:v>
                </c:pt>
                <c:pt idx="1711">
                  <c:v>9.874451714036146E-4</c:v>
                </c:pt>
                <c:pt idx="1712">
                  <c:v>9.35991804385903E-4</c:v>
                </c:pt>
                <c:pt idx="1713">
                  <c:v>8.9518690364941698E-4</c:v>
                </c:pt>
                <c:pt idx="1714">
                  <c:v>8.6793729415601199E-4</c:v>
                </c:pt>
                <c:pt idx="1715">
                  <c:v>8.4130935312915812E-4</c:v>
                </c:pt>
                <c:pt idx="1716">
                  <c:v>7.993631979380314E-4</c:v>
                </c:pt>
                <c:pt idx="1717">
                  <c:v>7.7483298596068336E-4</c:v>
                </c:pt>
                <c:pt idx="1718">
                  <c:v>7.4377814137426056E-4</c:v>
                </c:pt>
                <c:pt idx="1719">
                  <c:v>7.2084695609741145E-4</c:v>
                </c:pt>
                <c:pt idx="1720">
                  <c:v>6.9182549529415364E-4</c:v>
                </c:pt>
                <c:pt idx="1721">
                  <c:v>6.2362474227652522E-4</c:v>
                </c:pt>
                <c:pt idx="1722">
                  <c:v>5.8993030057082031E-4</c:v>
                </c:pt>
                <c:pt idx="1723">
                  <c:v>5.7110295749425281E-4</c:v>
                </c:pt>
                <c:pt idx="1724">
                  <c:v>5.4521473672958459E-4</c:v>
                </c:pt>
                <c:pt idx="1725">
                  <c:v>5.2676006215514131E-4</c:v>
                </c:pt>
                <c:pt idx="1726">
                  <c:v>5.1059171441484794E-4</c:v>
                </c:pt>
                <c:pt idx="1727">
                  <c:v>4.8540389020244488E-4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FBE-49FE-BC09-EE230D7B6035}"/>
            </c:ext>
          </c:extLst>
        </c:ser>
        <c:ser>
          <c:idx val="6"/>
          <c:order val="5"/>
          <c:tx>
            <c:strRef>
              <c:f>RISKSTATS!$BU$1</c:f>
              <c:strCache>
                <c:ptCount val="1"/>
                <c:pt idx="0">
                  <c:v>Keypoint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RISKSTATS!$BU$2:$BU$1729</c:f>
              <c:numCache>
                <c:formatCode>0.00%</c:formatCode>
                <c:ptCount val="1728"/>
                <c:pt idx="1135">
                  <c:v>1.1423664185113975E-4</c:v>
                </c:pt>
                <c:pt idx="1136">
                  <c:v>1.2925951827538073E-4</c:v>
                </c:pt>
                <c:pt idx="1137">
                  <c:v>1.2603155561327967E-4</c:v>
                </c:pt>
                <c:pt idx="1138">
                  <c:v>1.2150461650487068E-4</c:v>
                </c:pt>
                <c:pt idx="1139">
                  <c:v>1.3214553283182528E-4</c:v>
                </c:pt>
                <c:pt idx="1140">
                  <c:v>1.1285815903265403E-4</c:v>
                </c:pt>
                <c:pt idx="1141">
                  <c:v>9.9890834859684484E-5</c:v>
                </c:pt>
                <c:pt idx="1142">
                  <c:v>1.083429979433011E-4</c:v>
                </c:pt>
                <c:pt idx="1143">
                  <c:v>1.866389368278989E-4</c:v>
                </c:pt>
                <c:pt idx="1144">
                  <c:v>3.3458088110959415E-4</c:v>
                </c:pt>
                <c:pt idx="1145">
                  <c:v>3.1965221076381533E-4</c:v>
                </c:pt>
                <c:pt idx="1146">
                  <c:v>3.0959945343679118E-4</c:v>
                </c:pt>
                <c:pt idx="1147">
                  <c:v>3.0119806234031647E-4</c:v>
                </c:pt>
                <c:pt idx="1148">
                  <c:v>3.1398858753080175E-4</c:v>
                </c:pt>
                <c:pt idx="1149">
                  <c:v>2.9682271858750111E-4</c:v>
                </c:pt>
                <c:pt idx="1150">
                  <c:v>2.6266561861603663E-4</c:v>
                </c:pt>
                <c:pt idx="1151">
                  <c:v>4.2427503080929934E-4</c:v>
                </c:pt>
                <c:pt idx="1152">
                  <c:v>4.460217502960016E-4</c:v>
                </c:pt>
                <c:pt idx="1153">
                  <c:v>4.406474380367197E-4</c:v>
                </c:pt>
                <c:pt idx="1154">
                  <c:v>4.3062602338237447E-4</c:v>
                </c:pt>
                <c:pt idx="1155">
                  <c:v>3.8923593638520926E-4</c:v>
                </c:pt>
                <c:pt idx="1156">
                  <c:v>3.8248621065959358E-4</c:v>
                </c:pt>
                <c:pt idx="1157">
                  <c:v>3.6775914651427993E-4</c:v>
                </c:pt>
                <c:pt idx="1158">
                  <c:v>3.602055938547244E-4</c:v>
                </c:pt>
                <c:pt idx="1159">
                  <c:v>3.883393835241582E-4</c:v>
                </c:pt>
                <c:pt idx="1160">
                  <c:v>3.9282106703977831E-4</c:v>
                </c:pt>
                <c:pt idx="1161">
                  <c:v>4.1191818456594331E-4</c:v>
                </c:pt>
                <c:pt idx="1162">
                  <c:v>3.846745063737648E-4</c:v>
                </c:pt>
                <c:pt idx="1163">
                  <c:v>3.6417870403500005E-4</c:v>
                </c:pt>
                <c:pt idx="1164">
                  <c:v>3.7113886781007242E-4</c:v>
                </c:pt>
                <c:pt idx="1165">
                  <c:v>3.530624293138641E-4</c:v>
                </c:pt>
                <c:pt idx="1166">
                  <c:v>3.4602034588560157E-4</c:v>
                </c:pt>
                <c:pt idx="1167">
                  <c:v>3.1308398601771488E-4</c:v>
                </c:pt>
                <c:pt idx="1168">
                  <c:v>3.043629090471034E-4</c:v>
                </c:pt>
                <c:pt idx="1169">
                  <c:v>2.7443206337187846E-4</c:v>
                </c:pt>
                <c:pt idx="1170">
                  <c:v>2.672648328133205E-4</c:v>
                </c:pt>
                <c:pt idx="1171">
                  <c:v>2.5104457004529473E-4</c:v>
                </c:pt>
                <c:pt idx="1172">
                  <c:v>2.4855879631192267E-4</c:v>
                </c:pt>
                <c:pt idx="1173">
                  <c:v>2.2066690461045353E-4</c:v>
                </c:pt>
                <c:pt idx="1174">
                  <c:v>2.1579145467574951E-4</c:v>
                </c:pt>
                <c:pt idx="1175">
                  <c:v>2.0980586434774881E-4</c:v>
                </c:pt>
                <c:pt idx="1176">
                  <c:v>2.4005277226977687E-4</c:v>
                </c:pt>
                <c:pt idx="1177">
                  <c:v>2.9561048623733411E-4</c:v>
                </c:pt>
                <c:pt idx="1178">
                  <c:v>2.8969002669010276E-4</c:v>
                </c:pt>
                <c:pt idx="1179">
                  <c:v>2.774746533180862E-4</c:v>
                </c:pt>
                <c:pt idx="1180">
                  <c:v>2.7646471635158203E-4</c:v>
                </c:pt>
                <c:pt idx="1181">
                  <c:v>2.6894614518269101E-4</c:v>
                </c:pt>
                <c:pt idx="1182">
                  <c:v>2.2428744237340474E-4</c:v>
                </c:pt>
                <c:pt idx="1183">
                  <c:v>2.0640918000222928E-4</c:v>
                </c:pt>
                <c:pt idx="1184">
                  <c:v>2.2973736717871193E-4</c:v>
                </c:pt>
                <c:pt idx="1185">
                  <c:v>2.2680590935686198E-4</c:v>
                </c:pt>
                <c:pt idx="1186">
                  <c:v>2.1919493720395924E-4</c:v>
                </c:pt>
                <c:pt idx="1187">
                  <c:v>2.5385644311296912E-4</c:v>
                </c:pt>
                <c:pt idx="1188">
                  <c:v>2.4451315898264093E-4</c:v>
                </c:pt>
                <c:pt idx="1189">
                  <c:v>2.4263702726593368E-4</c:v>
                </c:pt>
                <c:pt idx="1190">
                  <c:v>2.3017011990761267E-4</c:v>
                </c:pt>
                <c:pt idx="1191">
                  <c:v>2.3989662231561321E-4</c:v>
                </c:pt>
                <c:pt idx="1192">
                  <c:v>2.330429853588536E-4</c:v>
                </c:pt>
                <c:pt idx="1193">
                  <c:v>2.1203101480720004E-4</c:v>
                </c:pt>
                <c:pt idx="1194">
                  <c:v>2.0523787993621123E-4</c:v>
                </c:pt>
                <c:pt idx="1195">
                  <c:v>1.9422380605137001E-4</c:v>
                </c:pt>
                <c:pt idx="1196">
                  <c:v>2.1923357470700445E-4</c:v>
                </c:pt>
                <c:pt idx="1197">
                  <c:v>2.4069640544065987E-4</c:v>
                </c:pt>
                <c:pt idx="1198">
                  <c:v>2.2911098466386128E-4</c:v>
                </c:pt>
                <c:pt idx="1199">
                  <c:v>2.2210093485239201E-4</c:v>
                </c:pt>
                <c:pt idx="1200">
                  <c:v>2.4197509649245071E-4</c:v>
                </c:pt>
                <c:pt idx="1201">
                  <c:v>3.2703585361528261E-4</c:v>
                </c:pt>
                <c:pt idx="1202">
                  <c:v>3.1466217794871279E-4</c:v>
                </c:pt>
                <c:pt idx="1203">
                  <c:v>3.0707349963189694E-4</c:v>
                </c:pt>
                <c:pt idx="1204">
                  <c:v>3.7785920128830485E-4</c:v>
                </c:pt>
                <c:pt idx="1205">
                  <c:v>3.9465287085917948E-4</c:v>
                </c:pt>
                <c:pt idx="1206">
                  <c:v>3.8047499915133838E-4</c:v>
                </c:pt>
                <c:pt idx="1207">
                  <c:v>3.6154104681216471E-4</c:v>
                </c:pt>
                <c:pt idx="1208">
                  <c:v>3.6728505962189891E-4</c:v>
                </c:pt>
                <c:pt idx="1209">
                  <c:v>3.6647940206810712E-4</c:v>
                </c:pt>
                <c:pt idx="1210">
                  <c:v>3.2877823993821004E-4</c:v>
                </c:pt>
                <c:pt idx="1211">
                  <c:v>3.3478309156360268E-4</c:v>
                </c:pt>
                <c:pt idx="1212">
                  <c:v>3.3087835303627019E-4</c:v>
                </c:pt>
                <c:pt idx="1213">
                  <c:v>3.2083564637564116E-4</c:v>
                </c:pt>
                <c:pt idx="1214">
                  <c:v>3.8440032375293691E-4</c:v>
                </c:pt>
                <c:pt idx="1215">
                  <c:v>3.9074051804304828E-4</c:v>
                </c:pt>
                <c:pt idx="1216">
                  <c:v>3.7682876947073383E-4</c:v>
                </c:pt>
                <c:pt idx="1217">
                  <c:v>3.5572918370166298E-4</c:v>
                </c:pt>
                <c:pt idx="1218">
                  <c:v>3.4481658434528165E-4</c:v>
                </c:pt>
                <c:pt idx="1219">
                  <c:v>3.2539601915952741E-4</c:v>
                </c:pt>
                <c:pt idx="1220">
                  <c:v>3.162368362424175E-4</c:v>
                </c:pt>
                <c:pt idx="1221">
                  <c:v>2.9138463639809584E-4</c:v>
                </c:pt>
                <c:pt idx="1222">
                  <c:v>2.7945130792766292E-4</c:v>
                </c:pt>
                <c:pt idx="1223">
                  <c:v>2.7256902780979322E-4</c:v>
                </c:pt>
                <c:pt idx="1224">
                  <c:v>2.6488017664386793E-4</c:v>
                </c:pt>
                <c:pt idx="1225">
                  <c:v>2.596960360350112E-4</c:v>
                </c:pt>
                <c:pt idx="1226">
                  <c:v>2.5179342762287563E-4</c:v>
                </c:pt>
                <c:pt idx="1227">
                  <c:v>2.4245795261309459E-4</c:v>
                </c:pt>
                <c:pt idx="1228">
                  <c:v>2.2953163945419657E-4</c:v>
                </c:pt>
                <c:pt idx="1229">
                  <c:v>2.2277979530324431E-4</c:v>
                </c:pt>
                <c:pt idx="1230">
                  <c:v>2.2274943839883102E-4</c:v>
                </c:pt>
                <c:pt idx="1231">
                  <c:v>2.2532656244487564E-4</c:v>
                </c:pt>
                <c:pt idx="1232">
                  <c:v>2.3855054346874236E-4</c:v>
                </c:pt>
                <c:pt idx="1233">
                  <c:v>2.3107346443303173E-4</c:v>
                </c:pt>
                <c:pt idx="1234">
                  <c:v>2.5073661335724048E-4</c:v>
                </c:pt>
                <c:pt idx="1235">
                  <c:v>2.8435135804190338E-4</c:v>
                </c:pt>
                <c:pt idx="1236">
                  <c:v>2.7812793331032527E-4</c:v>
                </c:pt>
                <c:pt idx="1237">
                  <c:v>2.7188419097957147E-4</c:v>
                </c:pt>
                <c:pt idx="1238">
                  <c:v>2.63819739991152E-4</c:v>
                </c:pt>
                <c:pt idx="1239">
                  <c:v>2.5223962551361391E-4</c:v>
                </c:pt>
                <c:pt idx="1240">
                  <c:v>2.5145879985163992E-4</c:v>
                </c:pt>
                <c:pt idx="1241">
                  <c:v>2.3784487276728295E-4</c:v>
                </c:pt>
                <c:pt idx="1242">
                  <c:v>2.7641305756363098E-4</c:v>
                </c:pt>
                <c:pt idx="1243">
                  <c:v>2.7380805443025154E-4</c:v>
                </c:pt>
                <c:pt idx="1244">
                  <c:v>2.6252471050520207E-4</c:v>
                </c:pt>
                <c:pt idx="1245">
                  <c:v>2.5035113972126543E-4</c:v>
                </c:pt>
                <c:pt idx="1246">
                  <c:v>2.4421658153710548E-4</c:v>
                </c:pt>
                <c:pt idx="1247">
                  <c:v>2.3386957814522499E-4</c:v>
                </c:pt>
                <c:pt idx="1248">
                  <c:v>2.3034757079535276E-4</c:v>
                </c:pt>
                <c:pt idx="1249">
                  <c:v>2.1950250698651023E-4</c:v>
                </c:pt>
                <c:pt idx="1250">
                  <c:v>2.1359261731499358E-4</c:v>
                </c:pt>
                <c:pt idx="1251">
                  <c:v>2.0517797872898478E-4</c:v>
                </c:pt>
                <c:pt idx="1252">
                  <c:v>2.0215943335714042E-4</c:v>
                </c:pt>
                <c:pt idx="1253">
                  <c:v>1.955643582156329E-4</c:v>
                </c:pt>
                <c:pt idx="1254">
                  <c:v>1.8902816986365159E-4</c:v>
                </c:pt>
                <c:pt idx="1255">
                  <c:v>2.0532153859984128E-4</c:v>
                </c:pt>
                <c:pt idx="1256">
                  <c:v>2.0533935163117878E-4</c:v>
                </c:pt>
                <c:pt idx="1257">
                  <c:v>2.0416847007084243E-4</c:v>
                </c:pt>
                <c:pt idx="1258">
                  <c:v>2.1358743090423276E-4</c:v>
                </c:pt>
                <c:pt idx="1259">
                  <c:v>1.9839991560720809E-4</c:v>
                </c:pt>
                <c:pt idx="1260">
                  <c:v>1.9781836108530811E-4</c:v>
                </c:pt>
                <c:pt idx="1261">
                  <c:v>1.898664063477E-4</c:v>
                </c:pt>
                <c:pt idx="1262">
                  <c:v>1.9566449265685492E-4</c:v>
                </c:pt>
                <c:pt idx="1263">
                  <c:v>1.8194439880727658E-4</c:v>
                </c:pt>
                <c:pt idx="1264">
                  <c:v>1.7841020642904643E-4</c:v>
                </c:pt>
                <c:pt idx="1265">
                  <c:v>2.0721520333928989E-4</c:v>
                </c:pt>
                <c:pt idx="1266">
                  <c:v>2.044980816803855E-4</c:v>
                </c:pt>
                <c:pt idx="1267">
                  <c:v>1.8881798785651914E-4</c:v>
                </c:pt>
                <c:pt idx="1268">
                  <c:v>1.7759739319132492E-4</c:v>
                </c:pt>
                <c:pt idx="1269">
                  <c:v>1.8391378666853146E-4</c:v>
                </c:pt>
                <c:pt idx="1270">
                  <c:v>1.8060496218390751E-4</c:v>
                </c:pt>
                <c:pt idx="1271">
                  <c:v>2.1596747933820597E-4</c:v>
                </c:pt>
                <c:pt idx="1272">
                  <c:v>2.7578466451926248E-4</c:v>
                </c:pt>
                <c:pt idx="1273">
                  <c:v>2.6783866731989618E-4</c:v>
                </c:pt>
                <c:pt idx="1274">
                  <c:v>2.6360866683409725E-4</c:v>
                </c:pt>
                <c:pt idx="1275">
                  <c:v>2.565031785284025E-4</c:v>
                </c:pt>
                <c:pt idx="1276">
                  <c:v>2.5665776041264375E-4</c:v>
                </c:pt>
                <c:pt idx="1277">
                  <c:v>2.4729200760761552E-4</c:v>
                </c:pt>
                <c:pt idx="1278">
                  <c:v>2.4994861970248784E-4</c:v>
                </c:pt>
                <c:pt idx="1279">
                  <c:v>2.4631575235731484E-4</c:v>
                </c:pt>
                <c:pt idx="1280">
                  <c:v>2.4763013866495835E-4</c:v>
                </c:pt>
                <c:pt idx="1281">
                  <c:v>2.4754178158678351E-4</c:v>
                </c:pt>
                <c:pt idx="1282">
                  <c:v>2.342778738290334E-4</c:v>
                </c:pt>
                <c:pt idx="1283">
                  <c:v>2.3990767606643865E-4</c:v>
                </c:pt>
                <c:pt idx="1284">
                  <c:v>2.1848161988486701E-4</c:v>
                </c:pt>
                <c:pt idx="1285">
                  <c:v>2.2472408458210945E-4</c:v>
                </c:pt>
                <c:pt idx="1286">
                  <c:v>2.0802185135875004E-4</c:v>
                </c:pt>
                <c:pt idx="1287">
                  <c:v>2.0716849823186885E-4</c:v>
                </c:pt>
                <c:pt idx="1288">
                  <c:v>2.3033327112964265E-4</c:v>
                </c:pt>
                <c:pt idx="1289">
                  <c:v>2.3669632266794455E-4</c:v>
                </c:pt>
                <c:pt idx="1290">
                  <c:v>7.0138803770530071E-5</c:v>
                </c:pt>
                <c:pt idx="1291">
                  <c:v>6.8128982221771564E-5</c:v>
                </c:pt>
                <c:pt idx="1292">
                  <c:v>8.219410170993196E-5</c:v>
                </c:pt>
                <c:pt idx="1293">
                  <c:v>1.2046089765040353E-4</c:v>
                </c:pt>
                <c:pt idx="1294">
                  <c:v>1.1052357933733899E-4</c:v>
                </c:pt>
                <c:pt idx="1295">
                  <c:v>1.1039871997578344E-4</c:v>
                </c:pt>
                <c:pt idx="1296">
                  <c:v>1.0670569322261869E-4</c:v>
                </c:pt>
                <c:pt idx="1297">
                  <c:v>1.0318517820097131E-4</c:v>
                </c:pt>
                <c:pt idx="1298">
                  <c:v>1.3717691371936769E-4</c:v>
                </c:pt>
                <c:pt idx="1299">
                  <c:v>1.3287945824865921E-4</c:v>
                </c:pt>
                <c:pt idx="1300">
                  <c:v>1.2585380249243217E-4</c:v>
                </c:pt>
                <c:pt idx="1301">
                  <c:v>1.2359410030538434E-4</c:v>
                </c:pt>
                <c:pt idx="1302">
                  <c:v>1.2314668183478365E-4</c:v>
                </c:pt>
                <c:pt idx="1303">
                  <c:v>1.2434119575576965E-4</c:v>
                </c:pt>
                <c:pt idx="1304">
                  <c:v>1.2405380326123251E-4</c:v>
                </c:pt>
                <c:pt idx="1305">
                  <c:v>1.1029632002465814E-4</c:v>
                </c:pt>
                <c:pt idx="1306">
                  <c:v>1.043980001166402E-4</c:v>
                </c:pt>
                <c:pt idx="1307">
                  <c:v>1.0242907291112748E-4</c:v>
                </c:pt>
                <c:pt idx="1308">
                  <c:v>8.3014143842033975E-5</c:v>
                </c:pt>
                <c:pt idx="1309">
                  <c:v>6.7368482627294245E-5</c:v>
                </c:pt>
                <c:pt idx="1310">
                  <c:v>6.1263068379039436E-5</c:v>
                </c:pt>
                <c:pt idx="1311">
                  <c:v>7.7581927396596544E-5</c:v>
                </c:pt>
                <c:pt idx="1312">
                  <c:v>1.3204740239363026E-4</c:v>
                </c:pt>
                <c:pt idx="1313">
                  <c:v>1.212367340884478E-4</c:v>
                </c:pt>
                <c:pt idx="1314">
                  <c:v>1.1867783532953387E-4</c:v>
                </c:pt>
                <c:pt idx="1315">
                  <c:v>1.1231748185196535E-4</c:v>
                </c:pt>
                <c:pt idx="1316">
                  <c:v>1.0409381245157698E-4</c:v>
                </c:pt>
                <c:pt idx="1317">
                  <c:v>9.0099208505863338E-5</c:v>
                </c:pt>
                <c:pt idx="1318">
                  <c:v>8.636383491642369E-5</c:v>
                </c:pt>
                <c:pt idx="1319">
                  <c:v>8.5033929978815267E-5</c:v>
                </c:pt>
                <c:pt idx="1320">
                  <c:v>1.1187602015177868E-4</c:v>
                </c:pt>
                <c:pt idx="1321">
                  <c:v>1.4343485456318807E-4</c:v>
                </c:pt>
                <c:pt idx="1322">
                  <c:v>1.5580356741799533E-4</c:v>
                </c:pt>
                <c:pt idx="1323">
                  <c:v>1.9633212799956162E-4</c:v>
                </c:pt>
                <c:pt idx="1324">
                  <c:v>2.1792197284118222E-4</c:v>
                </c:pt>
                <c:pt idx="1325">
                  <c:v>2.1112930109739545E-4</c:v>
                </c:pt>
                <c:pt idx="1326">
                  <c:v>2.1281984442731206E-4</c:v>
                </c:pt>
                <c:pt idx="1327">
                  <c:v>2.0958229444991463E-4</c:v>
                </c:pt>
                <c:pt idx="1328">
                  <c:v>2.3808961330053083E-4</c:v>
                </c:pt>
                <c:pt idx="1329">
                  <c:v>2.3551098855111895E-4</c:v>
                </c:pt>
                <c:pt idx="1330">
                  <c:v>3.4099213827703579E-4</c:v>
                </c:pt>
                <c:pt idx="1331">
                  <c:v>3.5004541317073645E-4</c:v>
                </c:pt>
                <c:pt idx="1332">
                  <c:v>3.6849309426538734E-4</c:v>
                </c:pt>
                <c:pt idx="1333">
                  <c:v>3.5752698032130617E-4</c:v>
                </c:pt>
                <c:pt idx="1334">
                  <c:v>3.4106232143116651E-4</c:v>
                </c:pt>
                <c:pt idx="1335">
                  <c:v>3.7621226170133612E-4</c:v>
                </c:pt>
                <c:pt idx="1336">
                  <c:v>3.6993053273921595E-4</c:v>
                </c:pt>
                <c:pt idx="1337">
                  <c:v>3.6739303212109364E-4</c:v>
                </c:pt>
                <c:pt idx="1338">
                  <c:v>4.0607816239473225E-4</c:v>
                </c:pt>
                <c:pt idx="1339">
                  <c:v>4.0988577164555499E-4</c:v>
                </c:pt>
                <c:pt idx="1340">
                  <c:v>3.972785406028807E-4</c:v>
                </c:pt>
                <c:pt idx="1341">
                  <c:v>3.8516810426754162E-4</c:v>
                </c:pt>
                <c:pt idx="1342">
                  <c:v>3.752456227050406E-4</c:v>
                </c:pt>
                <c:pt idx="1343">
                  <c:v>3.8306608990674654E-4</c:v>
                </c:pt>
                <c:pt idx="1344">
                  <c:v>3.7078940820725576E-4</c:v>
                </c:pt>
                <c:pt idx="1345">
                  <c:v>3.5598131377195683E-4</c:v>
                </c:pt>
                <c:pt idx="1346">
                  <c:v>4.2429747968972031E-4</c:v>
                </c:pt>
                <c:pt idx="1347">
                  <c:v>4.2432335200289688E-4</c:v>
                </c:pt>
                <c:pt idx="1348">
                  <c:v>4.1415594352430869E-4</c:v>
                </c:pt>
                <c:pt idx="1349">
                  <c:v>3.8971132790883512E-4</c:v>
                </c:pt>
                <c:pt idx="1350">
                  <c:v>3.8059370174241567E-4</c:v>
                </c:pt>
                <c:pt idx="1351">
                  <c:v>3.6470091958297962E-4</c:v>
                </c:pt>
                <c:pt idx="1352">
                  <c:v>3.624808777909334E-4</c:v>
                </c:pt>
                <c:pt idx="1353">
                  <c:v>3.5933478284160924E-4</c:v>
                </c:pt>
                <c:pt idx="1354">
                  <c:v>3.4922407463753024E-4</c:v>
                </c:pt>
                <c:pt idx="1355">
                  <c:v>3.4523798773104748E-4</c:v>
                </c:pt>
                <c:pt idx="1356">
                  <c:v>3.32389197581253E-4</c:v>
                </c:pt>
                <c:pt idx="1357">
                  <c:v>3.3143132093163015E-4</c:v>
                </c:pt>
                <c:pt idx="1358">
                  <c:v>3.0841871798223218E-4</c:v>
                </c:pt>
                <c:pt idx="1359">
                  <c:v>3.1825971447999892E-4</c:v>
                </c:pt>
                <c:pt idx="1360">
                  <c:v>3.0808437446744845E-4</c:v>
                </c:pt>
                <c:pt idx="1361">
                  <c:v>2.9869200551747968E-4</c:v>
                </c:pt>
                <c:pt idx="1362">
                  <c:v>3.2794558867449202E-4</c:v>
                </c:pt>
                <c:pt idx="1363">
                  <c:v>3.1800616252603448E-4</c:v>
                </c:pt>
                <c:pt idx="1364">
                  <c:v>3.1465139634490958E-4</c:v>
                </c:pt>
                <c:pt idx="1365">
                  <c:v>3.1315402521937271E-4</c:v>
                </c:pt>
                <c:pt idx="1366">
                  <c:v>3.1523466409547166E-4</c:v>
                </c:pt>
                <c:pt idx="1367">
                  <c:v>2.7093522634613528E-4</c:v>
                </c:pt>
                <c:pt idx="1368">
                  <c:v>2.5307258679316735E-4</c:v>
                </c:pt>
                <c:pt idx="1369">
                  <c:v>2.4572673621922706E-4</c:v>
                </c:pt>
                <c:pt idx="1370">
                  <c:v>2.7173399131269715E-4</c:v>
                </c:pt>
                <c:pt idx="1371">
                  <c:v>2.7689113141264604E-4</c:v>
                </c:pt>
                <c:pt idx="1372">
                  <c:v>2.5911705375469927E-4</c:v>
                </c:pt>
                <c:pt idx="1373">
                  <c:v>2.8321152869858611E-4</c:v>
                </c:pt>
                <c:pt idx="1374">
                  <c:v>2.7296163591997776E-4</c:v>
                </c:pt>
                <c:pt idx="1375">
                  <c:v>2.7085078982857683E-4</c:v>
                </c:pt>
                <c:pt idx="1376">
                  <c:v>2.6742488011627125E-4</c:v>
                </c:pt>
                <c:pt idx="1377">
                  <c:v>2.1671700404816662E-4</c:v>
                </c:pt>
                <c:pt idx="1378">
                  <c:v>2.9176543538869448E-4</c:v>
                </c:pt>
                <c:pt idx="1379">
                  <c:v>3.4031056718270063E-4</c:v>
                </c:pt>
                <c:pt idx="1380">
                  <c:v>3.1504363963972008E-4</c:v>
                </c:pt>
                <c:pt idx="1381">
                  <c:v>3.040900311158095E-4</c:v>
                </c:pt>
                <c:pt idx="1382">
                  <c:v>2.8949540116595773E-4</c:v>
                </c:pt>
                <c:pt idx="1383">
                  <c:v>2.8711060128646542E-4</c:v>
                </c:pt>
                <c:pt idx="1384">
                  <c:v>2.8345651602598894E-4</c:v>
                </c:pt>
                <c:pt idx="1385">
                  <c:v>2.8025336879709974E-4</c:v>
                </c:pt>
                <c:pt idx="1386">
                  <c:v>2.6856669522009924E-4</c:v>
                </c:pt>
                <c:pt idx="1387">
                  <c:v>2.5834804642849022E-4</c:v>
                </c:pt>
                <c:pt idx="1388">
                  <c:v>2.5039690739246445E-4</c:v>
                </c:pt>
                <c:pt idx="1389">
                  <c:v>2.6832335939920251E-4</c:v>
                </c:pt>
                <c:pt idx="1390">
                  <c:v>3.1127891884575893E-4</c:v>
                </c:pt>
                <c:pt idx="1391">
                  <c:v>2.8336113663652792E-4</c:v>
                </c:pt>
                <c:pt idx="1392">
                  <c:v>3.3126844473431254E-4</c:v>
                </c:pt>
                <c:pt idx="1393">
                  <c:v>3.1658065180429701E-4</c:v>
                </c:pt>
                <c:pt idx="1394">
                  <c:v>3.234309428080444E-4</c:v>
                </c:pt>
                <c:pt idx="1395">
                  <c:v>3.1418873648490975E-4</c:v>
                </c:pt>
                <c:pt idx="1396">
                  <c:v>3.0589406020533044E-4</c:v>
                </c:pt>
                <c:pt idx="1397">
                  <c:v>3.0785768064788254E-4</c:v>
                </c:pt>
                <c:pt idx="1398">
                  <c:v>2.9512719917087858E-4</c:v>
                </c:pt>
                <c:pt idx="1399">
                  <c:v>2.9549810063046972E-4</c:v>
                </c:pt>
                <c:pt idx="1400">
                  <c:v>2.8665515881136941E-4</c:v>
                </c:pt>
                <c:pt idx="1401">
                  <c:v>2.96120890574987E-4</c:v>
                </c:pt>
                <c:pt idx="1402">
                  <c:v>2.9398772015423052E-4</c:v>
                </c:pt>
                <c:pt idx="1403">
                  <c:v>2.7995980145535524E-4</c:v>
                </c:pt>
                <c:pt idx="1404">
                  <c:v>2.772040469988463E-4</c:v>
                </c:pt>
                <c:pt idx="1405">
                  <c:v>2.7999606878495486E-4</c:v>
                </c:pt>
                <c:pt idx="1406">
                  <c:v>3.0803762379605571E-4</c:v>
                </c:pt>
                <c:pt idx="1407">
                  <c:v>2.8345578027601654E-4</c:v>
                </c:pt>
                <c:pt idx="1408">
                  <c:v>2.7424661714508635E-4</c:v>
                </c:pt>
                <c:pt idx="1409">
                  <c:v>2.7314411279940048E-4</c:v>
                </c:pt>
                <c:pt idx="1410">
                  <c:v>2.6041726255813039E-4</c:v>
                </c:pt>
                <c:pt idx="1411">
                  <c:v>3.038764509635166E-4</c:v>
                </c:pt>
                <c:pt idx="1412">
                  <c:v>3.0236023501538432E-4</c:v>
                </c:pt>
                <c:pt idx="1413">
                  <c:v>2.8389323215124063E-4</c:v>
                </c:pt>
                <c:pt idx="1414">
                  <c:v>2.5186526849475111E-4</c:v>
                </c:pt>
                <c:pt idx="1415">
                  <c:v>2.4452031026742945E-4</c:v>
                </c:pt>
                <c:pt idx="1416">
                  <c:v>2.1939084516315691E-4</c:v>
                </c:pt>
                <c:pt idx="1417">
                  <c:v>2.155952993797827E-4</c:v>
                </c:pt>
                <c:pt idx="1418">
                  <c:v>2.1260050328488934E-4</c:v>
                </c:pt>
                <c:pt idx="1419">
                  <c:v>2.0396980861420137E-4</c:v>
                </c:pt>
                <c:pt idx="1420">
                  <c:v>2.0000182604913499E-4</c:v>
                </c:pt>
                <c:pt idx="1421">
                  <c:v>1.8789744060196509E-4</c:v>
                </c:pt>
                <c:pt idx="1422">
                  <c:v>1.7183210758293826E-4</c:v>
                </c:pt>
                <c:pt idx="1423">
                  <c:v>1.662172334193985E-4</c:v>
                </c:pt>
                <c:pt idx="1424">
                  <c:v>1.6097438550189119E-4</c:v>
                </c:pt>
                <c:pt idx="1425">
                  <c:v>1.7011359265641643E-4</c:v>
                </c:pt>
                <c:pt idx="1426">
                  <c:v>1.6924992707355001E-4</c:v>
                </c:pt>
                <c:pt idx="1427">
                  <c:v>1.2958532319884097E-4</c:v>
                </c:pt>
                <c:pt idx="1428">
                  <c:v>1.1807466566054832E-4</c:v>
                </c:pt>
                <c:pt idx="1429">
                  <c:v>1.1417975134336989E-4</c:v>
                </c:pt>
                <c:pt idx="1430">
                  <c:v>1.0635920885434746E-4</c:v>
                </c:pt>
                <c:pt idx="1431">
                  <c:v>1.0400493243835532E-4</c:v>
                </c:pt>
                <c:pt idx="1432">
                  <c:v>1.0616387363878014E-4</c:v>
                </c:pt>
                <c:pt idx="1433">
                  <c:v>7.0350343030713551E-5</c:v>
                </c:pt>
                <c:pt idx="1434">
                  <c:v>7.9377559237574769E-5</c:v>
                </c:pt>
                <c:pt idx="1435">
                  <c:v>7.7229272094256498E-5</c:v>
                </c:pt>
                <c:pt idx="1436">
                  <c:v>7.5102091321701015E-5</c:v>
                </c:pt>
                <c:pt idx="1437">
                  <c:v>6.9865649117433452E-5</c:v>
                </c:pt>
                <c:pt idx="1438">
                  <c:v>6.7423484492972415E-5</c:v>
                </c:pt>
                <c:pt idx="1439">
                  <c:v>6.093215297066812E-5</c:v>
                </c:pt>
                <c:pt idx="1440">
                  <c:v>5.8928672958719785E-5</c:v>
                </c:pt>
                <c:pt idx="1441">
                  <c:v>5.7048908194522401E-5</c:v>
                </c:pt>
                <c:pt idx="1442">
                  <c:v>5.6607137702812195E-5</c:v>
                </c:pt>
                <c:pt idx="1443">
                  <c:v>5.4608223715838196E-5</c:v>
                </c:pt>
                <c:pt idx="1444">
                  <c:v>3.7500006198543879E-5</c:v>
                </c:pt>
                <c:pt idx="1445">
                  <c:v>3.623513295846752E-5</c:v>
                </c:pt>
                <c:pt idx="1446">
                  <c:v>3.3414842966868437E-5</c:v>
                </c:pt>
                <c:pt idx="1447">
                  <c:v>3.0247557475169519E-5</c:v>
                </c:pt>
                <c:pt idx="1448">
                  <c:v>2.8780219711993766E-5</c:v>
                </c:pt>
                <c:pt idx="1449">
                  <c:v>2.7889196062882685E-5</c:v>
                </c:pt>
                <c:pt idx="1450">
                  <c:v>2.703759658697105E-5</c:v>
                </c:pt>
                <c:pt idx="1451">
                  <c:v>2.6190469192276521E-5</c:v>
                </c:pt>
                <c:pt idx="1452">
                  <c:v>2.5380552558129834E-5</c:v>
                </c:pt>
                <c:pt idx="1453">
                  <c:v>2.1203252534670869E-5</c:v>
                </c:pt>
                <c:pt idx="1454">
                  <c:v>2.0553407843617895E-5</c:v>
                </c:pt>
                <c:pt idx="1455">
                  <c:v>1.9554338751488739E-5</c:v>
                </c:pt>
                <c:pt idx="1456">
                  <c:v>1.8916327188000082E-5</c:v>
                </c:pt>
                <c:pt idx="1457">
                  <c:v>1.8164755399690493E-5</c:v>
                </c:pt>
                <c:pt idx="1458">
                  <c:v>1.7594664751326868E-5</c:v>
                </c:pt>
                <c:pt idx="1459">
                  <c:v>1.6778424034391483E-5</c:v>
                </c:pt>
                <c:pt idx="1460">
                  <c:v>1.5550775172875801E-5</c:v>
                </c:pt>
                <c:pt idx="1461">
                  <c:v>1.4931800986675697E-5</c:v>
                </c:pt>
                <c:pt idx="1462">
                  <c:v>1.3925305137889992E-5</c:v>
                </c:pt>
                <c:pt idx="1463">
                  <c:v>1.3470404909637244E-5</c:v>
                </c:pt>
                <c:pt idx="1464">
                  <c:v>1.3017466318672654E-5</c:v>
                </c:pt>
                <c:pt idx="1465">
                  <c:v>1.2578780560927579E-5</c:v>
                </c:pt>
                <c:pt idx="1466">
                  <c:v>9.9341826022658107E-6</c:v>
                </c:pt>
                <c:pt idx="1467">
                  <c:v>9.6240707782218485E-6</c:v>
                </c:pt>
                <c:pt idx="1468">
                  <c:v>9.3177740323899568E-6</c:v>
                </c:pt>
                <c:pt idx="1469">
                  <c:v>8.2487388006615832E-6</c:v>
                </c:pt>
                <c:pt idx="1470">
                  <c:v>7.7537765271119704E-6</c:v>
                </c:pt>
                <c:pt idx="1471">
                  <c:v>7.4971604641192967E-6</c:v>
                </c:pt>
                <c:pt idx="1472">
                  <c:v>6.8758643105955023E-6</c:v>
                </c:pt>
                <c:pt idx="1473">
                  <c:v>6.6566740054842654E-6</c:v>
                </c:pt>
                <c:pt idx="1474">
                  <c:v>6.2449604658312946E-6</c:v>
                </c:pt>
                <c:pt idx="1475">
                  <c:v>5.5629482493982704E-6</c:v>
                </c:pt>
                <c:pt idx="1476">
                  <c:v>5.3822189914414489E-6</c:v>
                </c:pt>
                <c:pt idx="1477">
                  <c:v>5.2208703093101742E-6</c:v>
                </c:pt>
                <c:pt idx="1478">
                  <c:v>5.0544991306277476E-6</c:v>
                </c:pt>
                <c:pt idx="1479">
                  <c:v>4.6213324887131622E-6</c:v>
                </c:pt>
                <c:pt idx="1480">
                  <c:v>4.4797926452813015E-6</c:v>
                </c:pt>
                <c:pt idx="1481">
                  <c:v>4.1489668620423718E-6</c:v>
                </c:pt>
                <c:pt idx="1482">
                  <c:v>4.0034675088031517E-6</c:v>
                </c:pt>
                <c:pt idx="1483">
                  <c:v>3.8713065391055257E-6</c:v>
                </c:pt>
                <c:pt idx="1484">
                  <c:v>3.7462535162483356E-6</c:v>
                </c:pt>
                <c:pt idx="1485">
                  <c:v>3.5822421273161997E-6</c:v>
                </c:pt>
                <c:pt idx="1486">
                  <c:v>3.4009159638714439E-6</c:v>
                </c:pt>
                <c:pt idx="1487">
                  <c:v>2.6554268393417156E-6</c:v>
                </c:pt>
                <c:pt idx="1488">
                  <c:v>2.5695796292663805E-6</c:v>
                </c:pt>
                <c:pt idx="1489">
                  <c:v>2.4665858790582335E-6</c:v>
                </c:pt>
                <c:pt idx="1490">
                  <c:v>2.282140220944531E-6</c:v>
                </c:pt>
                <c:pt idx="1491">
                  <c:v>2.2174748352490512E-6</c:v>
                </c:pt>
                <c:pt idx="1492">
                  <c:v>2.0775358737641559E-6</c:v>
                </c:pt>
                <c:pt idx="1493">
                  <c:v>2.0067118389638593E-6</c:v>
                </c:pt>
                <c:pt idx="1494">
                  <c:v>1.9056723042901394E-6</c:v>
                </c:pt>
                <c:pt idx="1495">
                  <c:v>1.8162417345805321E-6</c:v>
                </c:pt>
                <c:pt idx="1496">
                  <c:v>1.7608821850577082E-6</c:v>
                </c:pt>
                <c:pt idx="1497">
                  <c:v>1.5163156778562768E-6</c:v>
                </c:pt>
                <c:pt idx="1498">
                  <c:v>1.4628231840229769E-6</c:v>
                </c:pt>
                <c:pt idx="1499">
                  <c:v>1.4361601424386605E-6</c:v>
                </c:pt>
                <c:pt idx="1500">
                  <c:v>1.365148485197936E-6</c:v>
                </c:pt>
                <c:pt idx="1501">
                  <c:v>1.2472082523025311E-6</c:v>
                </c:pt>
                <c:pt idx="1502">
                  <c:v>1.2119528270321729E-6</c:v>
                </c:pt>
                <c:pt idx="1503">
                  <c:v>9.5406885322811454E-7</c:v>
                </c:pt>
                <c:pt idx="1504">
                  <c:v>9.4352582310595791E-7</c:v>
                </c:pt>
                <c:pt idx="1505">
                  <c:v>8.5152818176924808E-7</c:v>
                </c:pt>
                <c:pt idx="1506">
                  <c:v>8.0157052767663014E-7</c:v>
                </c:pt>
                <c:pt idx="1507">
                  <c:v>8.100299489495363E-7</c:v>
                </c:pt>
                <c:pt idx="1508">
                  <c:v>6.9214073744550574E-7</c:v>
                </c:pt>
                <c:pt idx="1509">
                  <c:v>7.0496450934579276E-7</c:v>
                </c:pt>
                <c:pt idx="1510">
                  <c:v>7.0256134640982305E-7</c:v>
                </c:pt>
                <c:pt idx="1511">
                  <c:v>6.0702659176167572E-7</c:v>
                </c:pt>
                <c:pt idx="1512">
                  <c:v>5.45536817967512E-7</c:v>
                </c:pt>
                <c:pt idx="1513">
                  <c:v>5.4903748211472836E-7</c:v>
                </c:pt>
                <c:pt idx="1514">
                  <c:v>5.288208125496937E-7</c:v>
                </c:pt>
                <c:pt idx="1515">
                  <c:v>5.3851921151553996E-7</c:v>
                </c:pt>
                <c:pt idx="1516">
                  <c:v>5.6856341370704614E-7</c:v>
                </c:pt>
                <c:pt idx="1517">
                  <c:v>5.2381844332690406E-7</c:v>
                </c:pt>
                <c:pt idx="1518">
                  <c:v>3.5388310408825202E-7</c:v>
                </c:pt>
                <c:pt idx="1519">
                  <c:v>2.8716115450065644E-7</c:v>
                </c:pt>
                <c:pt idx="1520">
                  <c:v>2.1739151523168181E-7</c:v>
                </c:pt>
                <c:pt idx="1521">
                  <c:v>2.0484464370557369E-7</c:v>
                </c:pt>
                <c:pt idx="1522">
                  <c:v>1.4913328713665264E-7</c:v>
                </c:pt>
                <c:pt idx="1523">
                  <c:v>6.6457467277389338E-8</c:v>
                </c:pt>
                <c:pt idx="1524">
                  <c:v>5.6977643722824146E-8</c:v>
                </c:pt>
                <c:pt idx="1525">
                  <c:v>7.3623066193008856E-8</c:v>
                </c:pt>
                <c:pt idx="1526">
                  <c:v>9.5179250955170178E-8</c:v>
                </c:pt>
                <c:pt idx="1527">
                  <c:v>1.0834015078822234E-7</c:v>
                </c:pt>
                <c:pt idx="1528">
                  <c:v>1.7986188829589081E-7</c:v>
                </c:pt>
                <c:pt idx="1529">
                  <c:v>2.3490752971197745E-7</c:v>
                </c:pt>
                <c:pt idx="1530">
                  <c:v>1.9038093270900107E-7</c:v>
                </c:pt>
                <c:pt idx="1531">
                  <c:v>2.1153888874320901E-7</c:v>
                </c:pt>
                <c:pt idx="1532">
                  <c:v>1.8168367294515745E-7</c:v>
                </c:pt>
                <c:pt idx="1533">
                  <c:v>1.4665634610323717E-7</c:v>
                </c:pt>
                <c:pt idx="1534">
                  <c:v>1.6379689831417616E-7</c:v>
                </c:pt>
                <c:pt idx="1535">
                  <c:v>1.9720248862309188E-7</c:v>
                </c:pt>
                <c:pt idx="1536">
                  <c:v>1.2622599783149378E-7</c:v>
                </c:pt>
                <c:pt idx="1537">
                  <c:v>2.4400165161365834E-7</c:v>
                </c:pt>
                <c:pt idx="1538">
                  <c:v>2.3816344578710924E-7</c:v>
                </c:pt>
                <c:pt idx="1539">
                  <c:v>1.944582622165885E-7</c:v>
                </c:pt>
                <c:pt idx="1540">
                  <c:v>2.4075149543724016E-7</c:v>
                </c:pt>
                <c:pt idx="1541">
                  <c:v>2.0011278061590736E-7</c:v>
                </c:pt>
                <c:pt idx="1542">
                  <c:v>1.3861048338748263E-7</c:v>
                </c:pt>
                <c:pt idx="1543">
                  <c:v>1.1307421234055421E-7</c:v>
                </c:pt>
                <c:pt idx="1544">
                  <c:v>4.2667358380552973E-8</c:v>
                </c:pt>
                <c:pt idx="1545">
                  <c:v>8.58825334089649E-8</c:v>
                </c:pt>
                <c:pt idx="1546">
                  <c:v>1.3680097073881642E-7</c:v>
                </c:pt>
                <c:pt idx="1547">
                  <c:v>2.3177817802822857E-7</c:v>
                </c:pt>
                <c:pt idx="1548">
                  <c:v>2.9571408441581026E-7</c:v>
                </c:pt>
                <c:pt idx="1549">
                  <c:v>3.6657828101761866E-7</c:v>
                </c:pt>
                <c:pt idx="1550">
                  <c:v>3.6017250207969632E-7</c:v>
                </c:pt>
                <c:pt idx="1551">
                  <c:v>2.2917282933441046E-7</c:v>
                </c:pt>
                <c:pt idx="1552">
                  <c:v>1.6655955493859742E-7</c:v>
                </c:pt>
                <c:pt idx="1553">
                  <c:v>1.4514775984007796E-7</c:v>
                </c:pt>
                <c:pt idx="1554">
                  <c:v>1.9344746061600262E-7</c:v>
                </c:pt>
                <c:pt idx="1555">
                  <c:v>2.5305300227634592E-7</c:v>
                </c:pt>
                <c:pt idx="1556">
                  <c:v>1.553804149870444E-7</c:v>
                </c:pt>
                <c:pt idx="1557">
                  <c:v>1.4631786447664964E-7</c:v>
                </c:pt>
                <c:pt idx="1558">
                  <c:v>1.7345218996465444E-7</c:v>
                </c:pt>
                <c:pt idx="1559">
                  <c:v>8.0538735221801317E-8</c:v>
                </c:pt>
                <c:pt idx="1560">
                  <c:v>1.0455237348529416E-7</c:v>
                </c:pt>
                <c:pt idx="1561">
                  <c:v>7.4753417175752995E-8</c:v>
                </c:pt>
                <c:pt idx="1562">
                  <c:v>3.2099335798567071E-8</c:v>
                </c:pt>
                <c:pt idx="1563">
                  <c:v>4.4108757697905061E-8</c:v>
                </c:pt>
                <c:pt idx="1564">
                  <c:v>1.342254910612005E-8</c:v>
                </c:pt>
                <c:pt idx="1565">
                  <c:v>9.5561956177579357E-9</c:v>
                </c:pt>
                <c:pt idx="1566">
                  <c:v>-2.0708759001112495E-8</c:v>
                </c:pt>
                <c:pt idx="1567">
                  <c:v>8.4518999431705741E-9</c:v>
                </c:pt>
                <c:pt idx="1568">
                  <c:v>4.7297493664974357E-8</c:v>
                </c:pt>
                <c:pt idx="1569">
                  <c:v>1.0194768427679856E-7</c:v>
                </c:pt>
                <c:pt idx="1570">
                  <c:v>1.1197832428486587E-7</c:v>
                </c:pt>
                <c:pt idx="1571">
                  <c:v>1.2326922497644704E-7</c:v>
                </c:pt>
                <c:pt idx="1572">
                  <c:v>1.8568635220959075E-7</c:v>
                </c:pt>
                <c:pt idx="1573">
                  <c:v>2.7827893076969514E-7</c:v>
                </c:pt>
                <c:pt idx="1574">
                  <c:v>3.1902435918047021E-7</c:v>
                </c:pt>
                <c:pt idx="1575">
                  <c:v>2.3055525252473826E-7</c:v>
                </c:pt>
                <c:pt idx="1576">
                  <c:v>1.853163748312033E-7</c:v>
                </c:pt>
                <c:pt idx="1577">
                  <c:v>1.2547657093836288E-7</c:v>
                </c:pt>
                <c:pt idx="1578">
                  <c:v>9.6712590097421212E-8</c:v>
                </c:pt>
                <c:pt idx="1579">
                  <c:v>1.5467450614418762E-7</c:v>
                </c:pt>
                <c:pt idx="1580">
                  <c:v>1.0690898369167705E-7</c:v>
                </c:pt>
                <c:pt idx="1581">
                  <c:v>1.4592427507325699E-7</c:v>
                </c:pt>
                <c:pt idx="1582">
                  <c:v>1.324349532434609E-7</c:v>
                </c:pt>
                <c:pt idx="1583">
                  <c:v>1.2249112159428924E-7</c:v>
                </c:pt>
                <c:pt idx="1584">
                  <c:v>1.7592948027995451E-7</c:v>
                </c:pt>
                <c:pt idx="1585">
                  <c:v>1.6360050233773406E-7</c:v>
                </c:pt>
                <c:pt idx="1586">
                  <c:v>3.9944657051408929E-8</c:v>
                </c:pt>
                <c:pt idx="1587">
                  <c:v>1.1761017838541241E-8</c:v>
                </c:pt>
                <c:pt idx="1588">
                  <c:v>-1.9900142838765061E-9</c:v>
                </c:pt>
                <c:pt idx="1589">
                  <c:v>3.0402996100232542E-8</c:v>
                </c:pt>
                <c:pt idx="1590">
                  <c:v>9.5930509058208124E-8</c:v>
                </c:pt>
                <c:pt idx="1591">
                  <c:v>1.1049532929722709E-7</c:v>
                </c:pt>
                <c:pt idx="1592">
                  <c:v>1.4249630548000359E-8</c:v>
                </c:pt>
                <c:pt idx="1593">
                  <c:v>1.6617518073908395E-8</c:v>
                </c:pt>
                <c:pt idx="1594">
                  <c:v>-1.1707004654483323E-8</c:v>
                </c:pt>
                <c:pt idx="1595">
                  <c:v>-7.3632854274129106E-8</c:v>
                </c:pt>
                <c:pt idx="1596">
                  <c:v>-3.6829654719294743E-8</c:v>
                </c:pt>
                <c:pt idx="1597">
                  <c:v>-8.4937777181051785E-8</c:v>
                </c:pt>
                <c:pt idx="1598">
                  <c:v>-1.3216590492565877E-7</c:v>
                </c:pt>
                <c:pt idx="1599">
                  <c:v>-1.195675754914199E-7</c:v>
                </c:pt>
                <c:pt idx="1600">
                  <c:v>-9.6507615685435048E-8</c:v>
                </c:pt>
                <c:pt idx="1601">
                  <c:v>-5.7122376424640342E-8</c:v>
                </c:pt>
                <c:pt idx="1602">
                  <c:v>-1.0007152566218751E-7</c:v>
                </c:pt>
                <c:pt idx="1603">
                  <c:v>-6.7652658941964569E-8</c:v>
                </c:pt>
                <c:pt idx="1604">
                  <c:v>-3.1985523268349861E-8</c:v>
                </c:pt>
                <c:pt idx="1605">
                  <c:v>-1.0617640827173245E-8</c:v>
                </c:pt>
                <c:pt idx="1606">
                  <c:v>9.5791491725219423E-9</c:v>
                </c:pt>
                <c:pt idx="1607">
                  <c:v>-3.0749051429476117E-8</c:v>
                </c:pt>
                <c:pt idx="1608">
                  <c:v>-2.2276764709083447E-8</c:v>
                </c:pt>
                <c:pt idx="1609">
                  <c:v>-5.0951205183100604E-8</c:v>
                </c:pt>
                <c:pt idx="1610">
                  <c:v>-1.1376856781336054E-7</c:v>
                </c:pt>
                <c:pt idx="1611">
                  <c:v>-5.1151381001620253E-8</c:v>
                </c:pt>
                <c:pt idx="1612">
                  <c:v>-9.1337023758120901E-8</c:v>
                </c:pt>
                <c:pt idx="1613">
                  <c:v>-7.1274800536900526E-8</c:v>
                </c:pt>
                <c:pt idx="1614">
                  <c:v>-8.1081532166439215E-8</c:v>
                </c:pt>
                <c:pt idx="1615">
                  <c:v>-1.0462532077117286E-7</c:v>
                </c:pt>
                <c:pt idx="1616">
                  <c:v>-1.4532229979242887E-7</c:v>
                </c:pt>
                <c:pt idx="1617">
                  <c:v>-9.9357776097581111E-8</c:v>
                </c:pt>
                <c:pt idx="1618">
                  <c:v>-1.5828899940472446E-7</c:v>
                </c:pt>
                <c:pt idx="1619">
                  <c:v>-1.2994048342885155E-7</c:v>
                </c:pt>
                <c:pt idx="1620">
                  <c:v>-3.1570262719599668E-8</c:v>
                </c:pt>
                <c:pt idx="1621">
                  <c:v>-1.1652748246087551E-7</c:v>
                </c:pt>
                <c:pt idx="1622">
                  <c:v>-1.4994528145425017E-8</c:v>
                </c:pt>
                <c:pt idx="1623">
                  <c:v>-1.4396928407277984E-8</c:v>
                </c:pt>
                <c:pt idx="1624">
                  <c:v>3.5562509608904621E-8</c:v>
                </c:pt>
                <c:pt idx="1625">
                  <c:v>1.5723445551857292E-8</c:v>
                </c:pt>
                <c:pt idx="1626">
                  <c:v>1.2815505286911608E-7</c:v>
                </c:pt>
                <c:pt idx="1627">
                  <c:v>1.4481900761411558E-7</c:v>
                </c:pt>
                <c:pt idx="1628">
                  <c:v>8.0810149571066508E-8</c:v>
                </c:pt>
                <c:pt idx="1629">
                  <c:v>-5.242814399559401E-8</c:v>
                </c:pt>
                <c:pt idx="1630">
                  <c:v>-1.9780510031316816E-8</c:v>
                </c:pt>
                <c:pt idx="1631">
                  <c:v>1.8382974477469354E-8</c:v>
                </c:pt>
                <c:pt idx="1632">
                  <c:v>-1.2446231498980777E-8</c:v>
                </c:pt>
                <c:pt idx="1633">
                  <c:v>-4.0475151470351237E-8</c:v>
                </c:pt>
                <c:pt idx="1634">
                  <c:v>-8.7546741380236369E-8</c:v>
                </c:pt>
                <c:pt idx="1635">
                  <c:v>-1.0793212177085037E-7</c:v>
                </c:pt>
                <c:pt idx="1636">
                  <c:v>-8.0735089166964772E-8</c:v>
                </c:pt>
                <c:pt idx="1637">
                  <c:v>-1.4883821271119496E-7</c:v>
                </c:pt>
                <c:pt idx="1638">
                  <c:v>-1.0366050845187547E-7</c:v>
                </c:pt>
                <c:pt idx="1639">
                  <c:v>-6.4000609217792463E-8</c:v>
                </c:pt>
                <c:pt idx="1640">
                  <c:v>6.2216719634301926E-8</c:v>
                </c:pt>
                <c:pt idx="1641">
                  <c:v>6.7074341868960673E-8</c:v>
                </c:pt>
                <c:pt idx="1642">
                  <c:v>1.7306372726645257E-7</c:v>
                </c:pt>
                <c:pt idx="1643">
                  <c:v>2.7734234373719543E-7</c:v>
                </c:pt>
                <c:pt idx="1644">
                  <c:v>3.084923640674878E-7</c:v>
                </c:pt>
                <c:pt idx="1645">
                  <c:v>3.4715931269448622E-7</c:v>
                </c:pt>
                <c:pt idx="1646">
                  <c:v>3.1891198873099933E-7</c:v>
                </c:pt>
                <c:pt idx="1647">
                  <c:v>3.8035964483974934E-7</c:v>
                </c:pt>
                <c:pt idx="1648">
                  <c:v>3.1175584624553034E-7</c:v>
                </c:pt>
                <c:pt idx="1649">
                  <c:v>3.5846928093950691E-7</c:v>
                </c:pt>
                <c:pt idx="1650">
                  <c:v>3.5308663939160136E-7</c:v>
                </c:pt>
                <c:pt idx="1651">
                  <c:v>3.1420878311495988E-7</c:v>
                </c:pt>
                <c:pt idx="1652">
                  <c:v>3.1869530592374648E-7</c:v>
                </c:pt>
                <c:pt idx="1653">
                  <c:v>2.2740135245064971E-7</c:v>
                </c:pt>
                <c:pt idx="1654">
                  <c:v>2.4808821935177939E-7</c:v>
                </c:pt>
                <c:pt idx="1655">
                  <c:v>2.4410589023477403E-7</c:v>
                </c:pt>
                <c:pt idx="1656">
                  <c:v>3.1402077828349798E-7</c:v>
                </c:pt>
                <c:pt idx="1657">
                  <c:v>3.3211832142045644E-7</c:v>
                </c:pt>
                <c:pt idx="1658">
                  <c:v>2.3586247862254445E-7</c:v>
                </c:pt>
                <c:pt idx="1659">
                  <c:v>2.0315491276939718E-7</c:v>
                </c:pt>
                <c:pt idx="1660">
                  <c:v>2.3284189596264943E-7</c:v>
                </c:pt>
                <c:pt idx="1661">
                  <c:v>2.3431038709589934E-7</c:v>
                </c:pt>
                <c:pt idx="1662">
                  <c:v>2.3091019850511693E-7</c:v>
                </c:pt>
                <c:pt idx="1663">
                  <c:v>3.1983079776533313E-7</c:v>
                </c:pt>
                <c:pt idx="1664">
                  <c:v>3.7101418684150111E-7</c:v>
                </c:pt>
                <c:pt idx="1665">
                  <c:v>3.7639762798745394E-7</c:v>
                </c:pt>
                <c:pt idx="1666">
                  <c:v>3.2511039641270223E-7</c:v>
                </c:pt>
                <c:pt idx="1667">
                  <c:v>3.0948451062475079E-7</c:v>
                </c:pt>
                <c:pt idx="1668">
                  <c:v>2.7870105351514583E-7</c:v>
                </c:pt>
                <c:pt idx="1669">
                  <c:v>2.2460907996113135E-7</c:v>
                </c:pt>
                <c:pt idx="1670">
                  <c:v>1.7115138190763636E-7</c:v>
                </c:pt>
                <c:pt idx="1671">
                  <c:v>1.9436502271463803E-7</c:v>
                </c:pt>
                <c:pt idx="1672">
                  <c:v>1.4477394668074933E-7</c:v>
                </c:pt>
                <c:pt idx="1673">
                  <c:v>1.1639299597496926E-7</c:v>
                </c:pt>
                <c:pt idx="1674">
                  <c:v>1.5475242989719641E-7</c:v>
                </c:pt>
                <c:pt idx="1675">
                  <c:v>1.0206421441316842E-7</c:v>
                </c:pt>
                <c:pt idx="1676">
                  <c:v>8.312825636842834E-8</c:v>
                </c:pt>
                <c:pt idx="1677">
                  <c:v>5.7963685694031537E-8</c:v>
                </c:pt>
                <c:pt idx="1678">
                  <c:v>6.7790340172203998E-8</c:v>
                </c:pt>
                <c:pt idx="1679">
                  <c:v>1.3674492961717211E-9</c:v>
                </c:pt>
                <c:pt idx="1680">
                  <c:v>2.326806956700938E-8</c:v>
                </c:pt>
                <c:pt idx="1681">
                  <c:v>5.4863467221518054E-8</c:v>
                </c:pt>
                <c:pt idx="1682">
                  <c:v>4.0826253053804237E-8</c:v>
                </c:pt>
                <c:pt idx="1683">
                  <c:v>5.2402099579100025E-8</c:v>
                </c:pt>
                <c:pt idx="1684">
                  <c:v>9.9722816894746756E-8</c:v>
                </c:pt>
                <c:pt idx="1685">
                  <c:v>9.6683083480154751E-8</c:v>
                </c:pt>
                <c:pt idx="1686">
                  <c:v>1.3982831633773097E-7</c:v>
                </c:pt>
                <c:pt idx="1687">
                  <c:v>8.1944518773224E-8</c:v>
                </c:pt>
                <c:pt idx="1688">
                  <c:v>7.6472376895757166E-8</c:v>
                </c:pt>
                <c:pt idx="1689">
                  <c:v>1.25060814815279E-7</c:v>
                </c:pt>
                <c:pt idx="1690">
                  <c:v>7.8743320398342762E-8</c:v>
                </c:pt>
                <c:pt idx="1691">
                  <c:v>8.4002079997495865E-8</c:v>
                </c:pt>
                <c:pt idx="1692">
                  <c:v>8.5517284406582507E-8</c:v>
                </c:pt>
                <c:pt idx="1693">
                  <c:v>6.7380215173850453E-8</c:v>
                </c:pt>
                <c:pt idx="1694">
                  <c:v>3.0398026241107241E-8</c:v>
                </c:pt>
                <c:pt idx="1695">
                  <c:v>6.1895604559396195E-8</c:v>
                </c:pt>
                <c:pt idx="1696">
                  <c:v>7.7615505739789883E-8</c:v>
                </c:pt>
                <c:pt idx="1697">
                  <c:v>6.7257697847371355E-8</c:v>
                </c:pt>
                <c:pt idx="1698">
                  <c:v>-2.0515797624581404E-8</c:v>
                </c:pt>
                <c:pt idx="1699">
                  <c:v>-3.5768342036281865E-8</c:v>
                </c:pt>
                <c:pt idx="1700">
                  <c:v>-5.4619804694324798E-8</c:v>
                </c:pt>
                <c:pt idx="1701">
                  <c:v>-7.461144316458562E-8</c:v>
                </c:pt>
                <c:pt idx="1702">
                  <c:v>-4.2151441220268863E-8</c:v>
                </c:pt>
                <c:pt idx="1703">
                  <c:v>6.3249601950581022E-9</c:v>
                </c:pt>
                <c:pt idx="1704">
                  <c:v>-6.7956791905093324E-8</c:v>
                </c:pt>
                <c:pt idx="1705">
                  <c:v>-3.5967134937225112E-8</c:v>
                </c:pt>
                <c:pt idx="1706">
                  <c:v>-5.521448421002879E-8</c:v>
                </c:pt>
                <c:pt idx="1707">
                  <c:v>-1.4928393270394518E-9</c:v>
                </c:pt>
                <c:pt idx="1708">
                  <c:v>-1.5933917534840981E-8</c:v>
                </c:pt>
                <c:pt idx="1709">
                  <c:v>-9.0724509620352471E-8</c:v>
                </c:pt>
                <c:pt idx="1710">
                  <c:v>-2.6704445670528266E-8</c:v>
                </c:pt>
                <c:pt idx="1711">
                  <c:v>-4.3424341912831524E-8</c:v>
                </c:pt>
                <c:pt idx="1712">
                  <c:v>-8.4181081935797097E-8</c:v>
                </c:pt>
                <c:pt idx="1713">
                  <c:v>-4.3916206898650719E-8</c:v>
                </c:pt>
                <c:pt idx="1714">
                  <c:v>-4.4288609916619792E-8</c:v>
                </c:pt>
                <c:pt idx="1715">
                  <c:v>-4.0476842681949781E-8</c:v>
                </c:pt>
                <c:pt idx="1716">
                  <c:v>3.682193420476849E-9</c:v>
                </c:pt>
                <c:pt idx="1717">
                  <c:v>5.9737842611983564E-9</c:v>
                </c:pt>
                <c:pt idx="1718">
                  <c:v>3.4206311994191229E-8</c:v>
                </c:pt>
                <c:pt idx="1719">
                  <c:v>3.657261639829474E-8</c:v>
                </c:pt>
                <c:pt idx="1720">
                  <c:v>6.3683442043856127E-8</c:v>
                </c:pt>
                <c:pt idx="1721">
                  <c:v>1.3798570039547383E-7</c:v>
                </c:pt>
                <c:pt idx="1722">
                  <c:v>7.4790629384118498E-8</c:v>
                </c:pt>
                <c:pt idx="1723">
                  <c:v>8.083504004801419E-8</c:v>
                </c:pt>
                <c:pt idx="1724">
                  <c:v>1.124197213615996E-7</c:v>
                </c:pt>
                <c:pt idx="1725">
                  <c:v>1.2309856374765553E-7</c:v>
                </c:pt>
                <c:pt idx="1726">
                  <c:v>1.2119580455595939E-7</c:v>
                </c:pt>
                <c:pt idx="1727">
                  <c:v>6.3469644373028655E-8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FBE-49FE-BC09-EE230D7B6035}"/>
            </c:ext>
          </c:extLst>
        </c:ser>
        <c:ser>
          <c:idx val="7"/>
          <c:order val="6"/>
          <c:tx>
            <c:strRef>
              <c:f>RISKSTATS!$BW$1</c:f>
              <c:strCache>
                <c:ptCount val="1"/>
                <c:pt idx="0">
                  <c:v>OMT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RISKSTATS!$BW$2:$BW$1729</c:f>
              <c:numCache>
                <c:formatCode>0.00%</c:formatCode>
                <c:ptCount val="1728"/>
                <c:pt idx="1135">
                  <c:v>1.8593852189685881E-4</c:v>
                </c:pt>
                <c:pt idx="1136">
                  <c:v>2.577132762641406E-4</c:v>
                </c:pt>
                <c:pt idx="1137">
                  <c:v>2.5301055586199924E-4</c:v>
                </c:pt>
                <c:pt idx="1138">
                  <c:v>2.7179631556734503E-4</c:v>
                </c:pt>
                <c:pt idx="1139">
                  <c:v>2.831063871550362E-4</c:v>
                </c:pt>
                <c:pt idx="1140">
                  <c:v>2.965103685827155E-4</c:v>
                </c:pt>
                <c:pt idx="1141">
                  <c:v>3.2777645448241313E-4</c:v>
                </c:pt>
                <c:pt idx="1142">
                  <c:v>4.0572532257521281E-4</c:v>
                </c:pt>
                <c:pt idx="1143">
                  <c:v>4.8798469168650393E-4</c:v>
                </c:pt>
                <c:pt idx="1144">
                  <c:v>4.926518587862642E-4</c:v>
                </c:pt>
                <c:pt idx="1145">
                  <c:v>4.8606417963031694E-4</c:v>
                </c:pt>
                <c:pt idx="1146">
                  <c:v>4.6849018482358028E-4</c:v>
                </c:pt>
                <c:pt idx="1147">
                  <c:v>4.5332068209416853E-4</c:v>
                </c:pt>
                <c:pt idx="1148">
                  <c:v>4.3588332596879831E-4</c:v>
                </c:pt>
                <c:pt idx="1149">
                  <c:v>4.4125699845830069E-4</c:v>
                </c:pt>
                <c:pt idx="1150">
                  <c:v>4.5797808737258584E-4</c:v>
                </c:pt>
                <c:pt idx="1151">
                  <c:v>6.4051410984530507E-4</c:v>
                </c:pt>
                <c:pt idx="1152">
                  <c:v>6.693242412291996E-4</c:v>
                </c:pt>
                <c:pt idx="1153">
                  <c:v>6.7792861527053033E-4</c:v>
                </c:pt>
                <c:pt idx="1154">
                  <c:v>6.7429441857567822E-4</c:v>
                </c:pt>
                <c:pt idx="1155">
                  <c:v>6.4989711025742383E-4</c:v>
                </c:pt>
                <c:pt idx="1156">
                  <c:v>6.4473731693034529E-4</c:v>
                </c:pt>
                <c:pt idx="1157">
                  <c:v>1.0066224603951254E-3</c:v>
                </c:pt>
                <c:pt idx="1158">
                  <c:v>9.9838225614111193E-4</c:v>
                </c:pt>
                <c:pt idx="1159">
                  <c:v>9.8700747783563979E-4</c:v>
                </c:pt>
                <c:pt idx="1160">
                  <c:v>9.5083745453636325E-4</c:v>
                </c:pt>
                <c:pt idx="1161">
                  <c:v>9.1657804906609562E-4</c:v>
                </c:pt>
                <c:pt idx="1162">
                  <c:v>8.7556674890934853E-4</c:v>
                </c:pt>
                <c:pt idx="1163">
                  <c:v>8.4873462825201744E-4</c:v>
                </c:pt>
                <c:pt idx="1164">
                  <c:v>8.1757178716104957E-4</c:v>
                </c:pt>
                <c:pt idx="1165">
                  <c:v>8.2113722388219208E-4</c:v>
                </c:pt>
                <c:pt idx="1166">
                  <c:v>7.956696497131439E-4</c:v>
                </c:pt>
                <c:pt idx="1167">
                  <c:v>7.2503006217957506E-4</c:v>
                </c:pt>
                <c:pt idx="1168">
                  <c:v>7.003819464579317E-4</c:v>
                </c:pt>
                <c:pt idx="1169">
                  <c:v>6.6396745186896239E-4</c:v>
                </c:pt>
                <c:pt idx="1170">
                  <c:v>6.4490107180541743E-4</c:v>
                </c:pt>
                <c:pt idx="1171">
                  <c:v>6.289990981042027E-4</c:v>
                </c:pt>
                <c:pt idx="1172">
                  <c:v>6.1621557285784128E-4</c:v>
                </c:pt>
                <c:pt idx="1173">
                  <c:v>6.263017945814395E-4</c:v>
                </c:pt>
                <c:pt idx="1174">
                  <c:v>5.9786193434159659E-4</c:v>
                </c:pt>
                <c:pt idx="1175">
                  <c:v>5.563715632479143E-4</c:v>
                </c:pt>
                <c:pt idx="1176">
                  <c:v>5.5101992082399402E-4</c:v>
                </c:pt>
                <c:pt idx="1177">
                  <c:v>7.5226929173906462E-4</c:v>
                </c:pt>
                <c:pt idx="1178">
                  <c:v>7.2629763976348968E-4</c:v>
                </c:pt>
                <c:pt idx="1179">
                  <c:v>6.9769245369692018E-4</c:v>
                </c:pt>
                <c:pt idx="1180">
                  <c:v>6.7612822109089962E-4</c:v>
                </c:pt>
                <c:pt idx="1181">
                  <c:v>6.4873398105081271E-4</c:v>
                </c:pt>
                <c:pt idx="1182">
                  <c:v>6.861669872267849E-4</c:v>
                </c:pt>
                <c:pt idx="1183">
                  <c:v>6.7004208914645631E-4</c:v>
                </c:pt>
                <c:pt idx="1184">
                  <c:v>7.4711125315118465E-4</c:v>
                </c:pt>
                <c:pt idx="1185">
                  <c:v>7.1067063920721792E-4</c:v>
                </c:pt>
                <c:pt idx="1186">
                  <c:v>6.9032956458289644E-4</c:v>
                </c:pt>
                <c:pt idx="1187">
                  <c:v>6.9129992956508738E-4</c:v>
                </c:pt>
                <c:pt idx="1188">
                  <c:v>6.8308644814270042E-4</c:v>
                </c:pt>
                <c:pt idx="1189">
                  <c:v>6.6079600729803995E-4</c:v>
                </c:pt>
                <c:pt idx="1190">
                  <c:v>6.2599108430386478E-4</c:v>
                </c:pt>
                <c:pt idx="1191">
                  <c:v>5.9942558561216456E-4</c:v>
                </c:pt>
                <c:pt idx="1192">
                  <c:v>5.7902236643814643E-4</c:v>
                </c:pt>
                <c:pt idx="1193">
                  <c:v>7.7520668982056673E-4</c:v>
                </c:pt>
                <c:pt idx="1194">
                  <c:v>7.5288869604968746E-4</c:v>
                </c:pt>
                <c:pt idx="1195">
                  <c:v>7.3374092968457767E-4</c:v>
                </c:pt>
                <c:pt idx="1196">
                  <c:v>8.086399401153135E-4</c:v>
                </c:pt>
                <c:pt idx="1197">
                  <c:v>7.9098384260272705E-4</c:v>
                </c:pt>
                <c:pt idx="1198">
                  <c:v>7.8442804792438841E-4</c:v>
                </c:pt>
                <c:pt idx="1199">
                  <c:v>7.7568515494611412E-4</c:v>
                </c:pt>
                <c:pt idx="1200">
                  <c:v>9.5864607592401302E-4</c:v>
                </c:pt>
                <c:pt idx="1201">
                  <c:v>1.1702102324607667E-3</c:v>
                </c:pt>
                <c:pt idx="1202">
                  <c:v>1.1262588117363882E-3</c:v>
                </c:pt>
                <c:pt idx="1203">
                  <c:v>1.1456922603348498E-3</c:v>
                </c:pt>
                <c:pt idx="1204">
                  <c:v>1.2154695997467809E-3</c:v>
                </c:pt>
                <c:pt idx="1205">
                  <c:v>1.2214367239690449E-3</c:v>
                </c:pt>
                <c:pt idx="1206">
                  <c:v>1.1858427784026155E-3</c:v>
                </c:pt>
                <c:pt idx="1207">
                  <c:v>1.154267308945623E-3</c:v>
                </c:pt>
                <c:pt idx="1208">
                  <c:v>1.1098023378744385E-3</c:v>
                </c:pt>
                <c:pt idx="1209">
                  <c:v>1.0930780193512441E-3</c:v>
                </c:pt>
                <c:pt idx="1210">
                  <c:v>1.0551660041722424E-3</c:v>
                </c:pt>
                <c:pt idx="1211">
                  <c:v>1.075677512189838E-3</c:v>
                </c:pt>
                <c:pt idx="1212">
                  <c:v>1.0528932206954069E-3</c:v>
                </c:pt>
                <c:pt idx="1213">
                  <c:v>1.0219896799581977E-3</c:v>
                </c:pt>
                <c:pt idx="1214">
                  <c:v>1.0685194374871305E-3</c:v>
                </c:pt>
                <c:pt idx="1215">
                  <c:v>1.0498723693131921E-3</c:v>
                </c:pt>
                <c:pt idx="1216">
                  <c:v>1.0155805475553939E-3</c:v>
                </c:pt>
                <c:pt idx="1217">
                  <c:v>1.0005317933663464E-3</c:v>
                </c:pt>
                <c:pt idx="1218">
                  <c:v>9.6849626998242065E-4</c:v>
                </c:pt>
                <c:pt idx="1219">
                  <c:v>9.6419174350503508E-4</c:v>
                </c:pt>
                <c:pt idx="1220">
                  <c:v>9.3326984031366579E-4</c:v>
                </c:pt>
                <c:pt idx="1221">
                  <c:v>9.6013598092635835E-4</c:v>
                </c:pt>
                <c:pt idx="1222">
                  <c:v>9.1189819329340739E-4</c:v>
                </c:pt>
                <c:pt idx="1223">
                  <c:v>8.8268683048243839E-4</c:v>
                </c:pt>
                <c:pt idx="1224">
                  <c:v>8.5680328772285179E-4</c:v>
                </c:pt>
                <c:pt idx="1225">
                  <c:v>1.0533325350591759E-3</c:v>
                </c:pt>
                <c:pt idx="1226">
                  <c:v>1.0242053948713971E-3</c:v>
                </c:pt>
                <c:pt idx="1227">
                  <c:v>1.0534241912454616E-3</c:v>
                </c:pt>
                <c:pt idx="1228">
                  <c:v>1.0235933140083395E-3</c:v>
                </c:pt>
                <c:pt idx="1229">
                  <c:v>1.0003287549836186E-3</c:v>
                </c:pt>
                <c:pt idx="1230">
                  <c:v>9.8626720452248844E-4</c:v>
                </c:pt>
                <c:pt idx="1231">
                  <c:v>1.035791329944969E-3</c:v>
                </c:pt>
                <c:pt idx="1232">
                  <c:v>9.9023564607009077E-4</c:v>
                </c:pt>
                <c:pt idx="1233">
                  <c:v>9.9557105841679744E-4</c:v>
                </c:pt>
                <c:pt idx="1234">
                  <c:v>9.7820272802852794E-4</c:v>
                </c:pt>
                <c:pt idx="1235">
                  <c:v>9.5813932841917857E-4</c:v>
                </c:pt>
                <c:pt idx="1236">
                  <c:v>9.255156071574669E-4</c:v>
                </c:pt>
                <c:pt idx="1237">
                  <c:v>8.7111518762323249E-4</c:v>
                </c:pt>
                <c:pt idx="1238">
                  <c:v>8.7101338384614532E-4</c:v>
                </c:pt>
                <c:pt idx="1239">
                  <c:v>8.805790033194886E-4</c:v>
                </c:pt>
                <c:pt idx="1240">
                  <c:v>8.4223787453106716E-4</c:v>
                </c:pt>
                <c:pt idx="1241">
                  <c:v>7.5589834770361695E-4</c:v>
                </c:pt>
                <c:pt idx="1242">
                  <c:v>8.4471997225443339E-4</c:v>
                </c:pt>
                <c:pt idx="1243">
                  <c:v>8.387117027407752E-4</c:v>
                </c:pt>
                <c:pt idx="1244">
                  <c:v>8.371050983675707E-4</c:v>
                </c:pt>
                <c:pt idx="1245">
                  <c:v>8.0595221702516105E-4</c:v>
                </c:pt>
                <c:pt idx="1246">
                  <c:v>7.8193809892715773E-4</c:v>
                </c:pt>
                <c:pt idx="1247">
                  <c:v>7.6797725998936802E-4</c:v>
                </c:pt>
                <c:pt idx="1248">
                  <c:v>7.4849102063800422E-4</c:v>
                </c:pt>
                <c:pt idx="1249">
                  <c:v>7.1851467693437321E-4</c:v>
                </c:pt>
                <c:pt idx="1250">
                  <c:v>6.9910660335327198E-4</c:v>
                </c:pt>
                <c:pt idx="1251">
                  <c:v>6.7586267200537707E-4</c:v>
                </c:pt>
                <c:pt idx="1252">
                  <c:v>6.5452620173888862E-4</c:v>
                </c:pt>
                <c:pt idx="1253">
                  <c:v>6.3504120032203764E-4</c:v>
                </c:pt>
                <c:pt idx="1254">
                  <c:v>6.1573373987537183E-4</c:v>
                </c:pt>
                <c:pt idx="1255">
                  <c:v>5.9698549594009007E-4</c:v>
                </c:pt>
                <c:pt idx="1256">
                  <c:v>5.884722292636772E-4</c:v>
                </c:pt>
                <c:pt idx="1257">
                  <c:v>5.7099133505641704E-4</c:v>
                </c:pt>
                <c:pt idx="1258">
                  <c:v>5.7375912207487416E-4</c:v>
                </c:pt>
                <c:pt idx="1259">
                  <c:v>5.9719131036451031E-4</c:v>
                </c:pt>
                <c:pt idx="1260">
                  <c:v>5.9393415862997163E-4</c:v>
                </c:pt>
                <c:pt idx="1261">
                  <c:v>5.7485842990983021E-4</c:v>
                </c:pt>
                <c:pt idx="1262">
                  <c:v>5.5534634372676902E-4</c:v>
                </c:pt>
                <c:pt idx="1263">
                  <c:v>6.0554927856532558E-4</c:v>
                </c:pt>
                <c:pt idx="1264">
                  <c:v>6.0180039011384909E-4</c:v>
                </c:pt>
                <c:pt idx="1265">
                  <c:v>5.6422698827188157E-4</c:v>
                </c:pt>
                <c:pt idx="1266">
                  <c:v>5.8152796149549041E-4</c:v>
                </c:pt>
                <c:pt idx="1267">
                  <c:v>5.6565170374651237E-4</c:v>
                </c:pt>
                <c:pt idx="1268">
                  <c:v>5.4275364585962206E-4</c:v>
                </c:pt>
                <c:pt idx="1269">
                  <c:v>5.1958687512559357E-4</c:v>
                </c:pt>
                <c:pt idx="1270">
                  <c:v>5.0361827320597298E-4</c:v>
                </c:pt>
                <c:pt idx="1271">
                  <c:v>4.8563602432867022E-4</c:v>
                </c:pt>
                <c:pt idx="1272">
                  <c:v>5.0958146687022136E-4</c:v>
                </c:pt>
                <c:pt idx="1273">
                  <c:v>4.9514047112629524E-4</c:v>
                </c:pt>
                <c:pt idx="1274">
                  <c:v>5.2469751259538917E-4</c:v>
                </c:pt>
                <c:pt idx="1275">
                  <c:v>5.0281778812742196E-4</c:v>
                </c:pt>
                <c:pt idx="1276">
                  <c:v>4.887389660741771E-4</c:v>
                </c:pt>
                <c:pt idx="1277">
                  <c:v>6.1908238393680614E-4</c:v>
                </c:pt>
                <c:pt idx="1278">
                  <c:v>5.9544462407104125E-4</c:v>
                </c:pt>
                <c:pt idx="1279">
                  <c:v>5.7899335877908801E-4</c:v>
                </c:pt>
                <c:pt idx="1280">
                  <c:v>6.3524064633321787E-4</c:v>
                </c:pt>
                <c:pt idx="1281">
                  <c:v>7.9967643034129399E-4</c:v>
                </c:pt>
                <c:pt idx="1282">
                  <c:v>7.7050176419523155E-4</c:v>
                </c:pt>
                <c:pt idx="1283">
                  <c:v>7.4753400544767053E-4</c:v>
                </c:pt>
                <c:pt idx="1284">
                  <c:v>7.2192973897878469E-4</c:v>
                </c:pt>
                <c:pt idx="1285">
                  <c:v>7.0889510787856466E-4</c:v>
                </c:pt>
                <c:pt idx="1286">
                  <c:v>7.0877336907210328E-4</c:v>
                </c:pt>
                <c:pt idx="1287">
                  <c:v>6.9285257229872034E-4</c:v>
                </c:pt>
                <c:pt idx="1288">
                  <c:v>6.4638179989092315E-4</c:v>
                </c:pt>
                <c:pt idx="1289">
                  <c:v>6.1989737600280388E-4</c:v>
                </c:pt>
                <c:pt idx="1290">
                  <c:v>6.189947545084389E-4</c:v>
                </c:pt>
                <c:pt idx="1291">
                  <c:v>6.0043793925642199E-4</c:v>
                </c:pt>
                <c:pt idx="1292">
                  <c:v>5.760093217163808E-4</c:v>
                </c:pt>
                <c:pt idx="1293">
                  <c:v>5.8136981529652461E-4</c:v>
                </c:pt>
                <c:pt idx="1294">
                  <c:v>5.7047627775265312E-4</c:v>
                </c:pt>
                <c:pt idx="1295">
                  <c:v>5.4559233880095649E-4</c:v>
                </c:pt>
                <c:pt idx="1296">
                  <c:v>5.2821193032647038E-4</c:v>
                </c:pt>
                <c:pt idx="1297">
                  <c:v>5.1143966211181918E-4</c:v>
                </c:pt>
                <c:pt idx="1298">
                  <c:v>4.2140004748100258E-4</c:v>
                </c:pt>
                <c:pt idx="1299">
                  <c:v>4.1631474978160539E-4</c:v>
                </c:pt>
                <c:pt idx="1300">
                  <c:v>4.0014243766787176E-4</c:v>
                </c:pt>
                <c:pt idx="1301">
                  <c:v>3.882992885936358E-4</c:v>
                </c:pt>
                <c:pt idx="1302">
                  <c:v>3.7180361318533273E-4</c:v>
                </c:pt>
                <c:pt idx="1303">
                  <c:v>3.6723845807976464E-4</c:v>
                </c:pt>
                <c:pt idx="1304">
                  <c:v>3.6332158004707661E-4</c:v>
                </c:pt>
                <c:pt idx="1305">
                  <c:v>3.6844146019662045E-4</c:v>
                </c:pt>
                <c:pt idx="1306">
                  <c:v>3.5511021115184347E-4</c:v>
                </c:pt>
                <c:pt idx="1307">
                  <c:v>3.4389341100647425E-4</c:v>
                </c:pt>
                <c:pt idx="1308">
                  <c:v>3.3539932048995121E-4</c:v>
                </c:pt>
                <c:pt idx="1309">
                  <c:v>3.277212214511229E-4</c:v>
                </c:pt>
                <c:pt idx="1310">
                  <c:v>3.1969046429333259E-4</c:v>
                </c:pt>
                <c:pt idx="1311">
                  <c:v>3.0173319598930421E-4</c:v>
                </c:pt>
                <c:pt idx="1312">
                  <c:v>2.7264275467417609E-4</c:v>
                </c:pt>
                <c:pt idx="1313">
                  <c:v>2.5666991901574166E-4</c:v>
                </c:pt>
                <c:pt idx="1314">
                  <c:v>2.4866235891312695E-4</c:v>
                </c:pt>
                <c:pt idx="1315">
                  <c:v>2.4035558231179233E-4</c:v>
                </c:pt>
                <c:pt idx="1316">
                  <c:v>2.3209952354451556E-4</c:v>
                </c:pt>
                <c:pt idx="1317">
                  <c:v>2.0597222689153761E-4</c:v>
                </c:pt>
                <c:pt idx="1318">
                  <c:v>1.9825418472107964E-4</c:v>
                </c:pt>
                <c:pt idx="1319">
                  <c:v>1.778070793843346E-4</c:v>
                </c:pt>
                <c:pt idx="1320">
                  <c:v>1.3824066241907256E-4</c:v>
                </c:pt>
                <c:pt idx="1321">
                  <c:v>1.3291311711253006E-4</c:v>
                </c:pt>
                <c:pt idx="1322">
                  <c:v>1.2720756373336671E-4</c:v>
                </c:pt>
                <c:pt idx="1323">
                  <c:v>1.1583012962863818E-4</c:v>
                </c:pt>
                <c:pt idx="1324">
                  <c:v>9.2648995569449239E-5</c:v>
                </c:pt>
                <c:pt idx="1325">
                  <c:v>8.9750632482764214E-5</c:v>
                </c:pt>
                <c:pt idx="1326">
                  <c:v>8.6761950251191053E-5</c:v>
                </c:pt>
                <c:pt idx="1327">
                  <c:v>8.2369886061222844E-5</c:v>
                </c:pt>
                <c:pt idx="1328">
                  <c:v>7.2855950204724534E-5</c:v>
                </c:pt>
                <c:pt idx="1329">
                  <c:v>7.0218817087328459E-5</c:v>
                </c:pt>
                <c:pt idx="1330">
                  <c:v>5.0820240878865219E-5</c:v>
                </c:pt>
                <c:pt idx="1331">
                  <c:v>3.8603009602653948E-5</c:v>
                </c:pt>
                <c:pt idx="1332">
                  <c:v>3.2049026186357232E-5</c:v>
                </c:pt>
                <c:pt idx="1333">
                  <c:v>3.1085973833339961E-5</c:v>
                </c:pt>
                <c:pt idx="1334">
                  <c:v>3.0609499547964285E-5</c:v>
                </c:pt>
                <c:pt idx="1335">
                  <c:v>3.0506256299999489E-5</c:v>
                </c:pt>
                <c:pt idx="1336">
                  <c:v>3.0388368750705824E-5</c:v>
                </c:pt>
                <c:pt idx="1337">
                  <c:v>3.0387657809579942E-5</c:v>
                </c:pt>
                <c:pt idx="1338">
                  <c:v>3.0201765247045027E-5</c:v>
                </c:pt>
                <c:pt idx="1339">
                  <c:v>2.7348013451189801E-5</c:v>
                </c:pt>
                <c:pt idx="1340">
                  <c:v>2.7534253166610605E-5</c:v>
                </c:pt>
                <c:pt idx="1341">
                  <c:v>2.668912899201824E-5</c:v>
                </c:pt>
                <c:pt idx="1342">
                  <c:v>2.5115602784188282E-5</c:v>
                </c:pt>
                <c:pt idx="1343">
                  <c:v>2.5437839187548364E-5</c:v>
                </c:pt>
                <c:pt idx="1344">
                  <c:v>2.479785308375228E-5</c:v>
                </c:pt>
                <c:pt idx="1345">
                  <c:v>2.4864286083124432E-5</c:v>
                </c:pt>
                <c:pt idx="1346">
                  <c:v>2.5118573056360542E-5</c:v>
                </c:pt>
                <c:pt idx="1347">
                  <c:v>2.379148871300183E-5</c:v>
                </c:pt>
                <c:pt idx="1348">
                  <c:v>2.2207230944170315E-5</c:v>
                </c:pt>
                <c:pt idx="1349">
                  <c:v>2.0389297679107527E-5</c:v>
                </c:pt>
                <c:pt idx="1350">
                  <c:v>1.997061245302325E-5</c:v>
                </c:pt>
                <c:pt idx="1351">
                  <c:v>1.9157759849710384E-5</c:v>
                </c:pt>
                <c:pt idx="1352">
                  <c:v>1.9326460686725622E-5</c:v>
                </c:pt>
                <c:pt idx="1353">
                  <c:v>1.9195955883516019E-5</c:v>
                </c:pt>
                <c:pt idx="1354">
                  <c:v>1.8746511528925849E-5</c:v>
                </c:pt>
                <c:pt idx="1355">
                  <c:v>1.7077787338867513E-5</c:v>
                </c:pt>
                <c:pt idx="1356">
                  <c:v>1.6027479222967648E-5</c:v>
                </c:pt>
                <c:pt idx="1357">
                  <c:v>1.4464591507387759E-5</c:v>
                </c:pt>
                <c:pt idx="1358">
                  <c:v>1.5783769679363905E-5</c:v>
                </c:pt>
                <c:pt idx="1359">
                  <c:v>1.4155988436188525E-5</c:v>
                </c:pt>
                <c:pt idx="1360">
                  <c:v>1.4415294077987271E-5</c:v>
                </c:pt>
                <c:pt idx="1361">
                  <c:v>1.3975656208451126E-5</c:v>
                </c:pt>
                <c:pt idx="1362">
                  <c:v>1.5082980679108621E-5</c:v>
                </c:pt>
                <c:pt idx="1363">
                  <c:v>1.4612870368324217E-5</c:v>
                </c:pt>
                <c:pt idx="1364">
                  <c:v>1.5560049597196589E-5</c:v>
                </c:pt>
                <c:pt idx="1365">
                  <c:v>1.3491993388069961E-5</c:v>
                </c:pt>
                <c:pt idx="1366">
                  <c:v>9.0765621692546841E-6</c:v>
                </c:pt>
                <c:pt idx="1367">
                  <c:v>1.0411856345213391E-5</c:v>
                </c:pt>
                <c:pt idx="1368">
                  <c:v>1.0626771354921854E-5</c:v>
                </c:pt>
                <c:pt idx="1369">
                  <c:v>1.0258479798570326E-5</c:v>
                </c:pt>
                <c:pt idx="1370">
                  <c:v>1.0916911270840674E-5</c:v>
                </c:pt>
                <c:pt idx="1371">
                  <c:v>6.6325379919213362E-6</c:v>
                </c:pt>
                <c:pt idx="1372">
                  <c:v>7.451042806332313E-6</c:v>
                </c:pt>
                <c:pt idx="1373">
                  <c:v>3.340212997356015E-6</c:v>
                </c:pt>
                <c:pt idx="1374">
                  <c:v>3.6476693178825709E-6</c:v>
                </c:pt>
                <c:pt idx="1375">
                  <c:v>1.2609370224387581E-6</c:v>
                </c:pt>
                <c:pt idx="1376">
                  <c:v>2.0627244944148826E-7</c:v>
                </c:pt>
                <c:pt idx="1377">
                  <c:v>-2.3802086692865687E-6</c:v>
                </c:pt>
                <c:pt idx="1378">
                  <c:v>1.6196373718959581E-6</c:v>
                </c:pt>
                <c:pt idx="1379">
                  <c:v>4.8386970978212127E-6</c:v>
                </c:pt>
                <c:pt idx="1380">
                  <c:v>5.4897672440035649E-6</c:v>
                </c:pt>
                <c:pt idx="1381">
                  <c:v>5.5504825707077034E-6</c:v>
                </c:pt>
                <c:pt idx="1382">
                  <c:v>4.5180125797344426E-6</c:v>
                </c:pt>
                <c:pt idx="1383">
                  <c:v>5.3627161520450093E-6</c:v>
                </c:pt>
                <c:pt idx="1384">
                  <c:v>6.5487557106979208E-6</c:v>
                </c:pt>
                <c:pt idx="1385">
                  <c:v>5.7826457490481531E-6</c:v>
                </c:pt>
                <c:pt idx="1386">
                  <c:v>5.0853630716970031E-6</c:v>
                </c:pt>
                <c:pt idx="1387">
                  <c:v>4.4406441358239344E-6</c:v>
                </c:pt>
                <c:pt idx="1388">
                  <c:v>4.3893071055202251E-6</c:v>
                </c:pt>
                <c:pt idx="1389">
                  <c:v>1.4805736235287474E-6</c:v>
                </c:pt>
                <c:pt idx="1390">
                  <c:v>-6.3948445105576654E-7</c:v>
                </c:pt>
                <c:pt idx="1391">
                  <c:v>1.0015534378753986E-6</c:v>
                </c:pt>
                <c:pt idx="1392">
                  <c:v>3.6396764861129028E-6</c:v>
                </c:pt>
                <c:pt idx="1393">
                  <c:v>3.8514993884488362E-6</c:v>
                </c:pt>
                <c:pt idx="1394">
                  <c:v>2.203836442204413E-6</c:v>
                </c:pt>
                <c:pt idx="1395">
                  <c:v>1.9597936831163018E-6</c:v>
                </c:pt>
                <c:pt idx="1396">
                  <c:v>1.977313674679414E-6</c:v>
                </c:pt>
                <c:pt idx="1397">
                  <c:v>-1.8757211791150374E-6</c:v>
                </c:pt>
                <c:pt idx="1398">
                  <c:v>1.0197099084052228E-6</c:v>
                </c:pt>
                <c:pt idx="1399">
                  <c:v>2.3055018853990243E-6</c:v>
                </c:pt>
                <c:pt idx="1400">
                  <c:v>2.0770241232122331E-6</c:v>
                </c:pt>
                <c:pt idx="1401">
                  <c:v>2.9126024704167298E-6</c:v>
                </c:pt>
                <c:pt idx="1402">
                  <c:v>4.4477372014237955E-6</c:v>
                </c:pt>
                <c:pt idx="1403">
                  <c:v>4.6852633141768812E-6</c:v>
                </c:pt>
                <c:pt idx="1404">
                  <c:v>3.0562960802415751E-6</c:v>
                </c:pt>
                <c:pt idx="1405">
                  <c:v>2.0295878578425902E-6</c:v>
                </c:pt>
                <c:pt idx="1406">
                  <c:v>4.7353078392814322E-6</c:v>
                </c:pt>
                <c:pt idx="1407">
                  <c:v>1.4941459568512531E-6</c:v>
                </c:pt>
                <c:pt idx="1408">
                  <c:v>5.9072847543115986E-7</c:v>
                </c:pt>
                <c:pt idx="1409">
                  <c:v>8.6971094016253323E-7</c:v>
                </c:pt>
                <c:pt idx="1410">
                  <c:v>1.7865745604015985E-6</c:v>
                </c:pt>
                <c:pt idx="1411">
                  <c:v>4.5230012166438534E-6</c:v>
                </c:pt>
                <c:pt idx="1412">
                  <c:v>3.5203013048106508E-6</c:v>
                </c:pt>
                <c:pt idx="1413">
                  <c:v>1.1576270172713663E-6</c:v>
                </c:pt>
                <c:pt idx="1414">
                  <c:v>3.1024211019275582E-6</c:v>
                </c:pt>
                <c:pt idx="1415">
                  <c:v>3.5277221656244775E-6</c:v>
                </c:pt>
                <c:pt idx="1416">
                  <c:v>6.0555707910863988E-6</c:v>
                </c:pt>
                <c:pt idx="1417">
                  <c:v>6.9922305664659628E-6</c:v>
                </c:pt>
                <c:pt idx="1418">
                  <c:v>7.3561573563356545E-6</c:v>
                </c:pt>
                <c:pt idx="1419">
                  <c:v>7.6863211916647674E-6</c:v>
                </c:pt>
                <c:pt idx="1420">
                  <c:v>8.26802731128545E-6</c:v>
                </c:pt>
                <c:pt idx="1421">
                  <c:v>9.5476095198892272E-6</c:v>
                </c:pt>
                <c:pt idx="1422">
                  <c:v>1.0377597133076022E-5</c:v>
                </c:pt>
                <c:pt idx="1423">
                  <c:v>9.8087953775287286E-6</c:v>
                </c:pt>
                <c:pt idx="1424">
                  <c:v>9.0913886247343777E-6</c:v>
                </c:pt>
                <c:pt idx="1425">
                  <c:v>9.8229773159536123E-6</c:v>
                </c:pt>
                <c:pt idx="1426">
                  <c:v>7.9975608648133649E-6</c:v>
                </c:pt>
                <c:pt idx="1427">
                  <c:v>1.0155502583533889E-5</c:v>
                </c:pt>
                <c:pt idx="1428">
                  <c:v>6.975749501360924E-6</c:v>
                </c:pt>
                <c:pt idx="1429">
                  <c:v>6.2056692044119505E-6</c:v>
                </c:pt>
                <c:pt idx="1430">
                  <c:v>7.8475820743569516E-6</c:v>
                </c:pt>
                <c:pt idx="1431">
                  <c:v>6.553274102312151E-6</c:v>
                </c:pt>
                <c:pt idx="1432">
                  <c:v>8.3927543173904243E-6</c:v>
                </c:pt>
                <c:pt idx="1433">
                  <c:v>4.6122879361725357E-6</c:v>
                </c:pt>
                <c:pt idx="1434">
                  <c:v>6.1060579392037121E-6</c:v>
                </c:pt>
                <c:pt idx="1435">
                  <c:v>7.5565691873470912E-6</c:v>
                </c:pt>
                <c:pt idx="1436">
                  <c:v>7.4504980431113406E-6</c:v>
                </c:pt>
                <c:pt idx="1437">
                  <c:v>8.2746751761157093E-6</c:v>
                </c:pt>
                <c:pt idx="1438">
                  <c:v>9.2156972121570663E-6</c:v>
                </c:pt>
                <c:pt idx="1439">
                  <c:v>1.0252571971006946E-5</c:v>
                </c:pt>
                <c:pt idx="1440">
                  <c:v>1.1345470465836255E-5</c:v>
                </c:pt>
                <c:pt idx="1441">
                  <c:v>1.093681087558072E-5</c:v>
                </c:pt>
                <c:pt idx="1442">
                  <c:v>7.5896916316518251E-6</c:v>
                </c:pt>
                <c:pt idx="1443">
                  <c:v>6.4828242851262671E-6</c:v>
                </c:pt>
                <c:pt idx="1444">
                  <c:v>-9.1326516917322191E-7</c:v>
                </c:pt>
                <c:pt idx="1445">
                  <c:v>-3.8593407545494433E-7</c:v>
                </c:pt>
                <c:pt idx="1446">
                  <c:v>1.8479190020142774E-6</c:v>
                </c:pt>
                <c:pt idx="1447">
                  <c:v>4.2767882119484185E-6</c:v>
                </c:pt>
                <c:pt idx="1448">
                  <c:v>2.5673861435965958E-6</c:v>
                </c:pt>
                <c:pt idx="1449">
                  <c:v>2.6730369138032232E-6</c:v>
                </c:pt>
                <c:pt idx="1450">
                  <c:v>2.4181412496093765E-6</c:v>
                </c:pt>
                <c:pt idx="1451">
                  <c:v>2.5995502213415777E-6</c:v>
                </c:pt>
                <c:pt idx="1452">
                  <c:v>2.2125136896646879E-6</c:v>
                </c:pt>
                <c:pt idx="1453">
                  <c:v>5.5752482580123454E-6</c:v>
                </c:pt>
                <c:pt idx="1454">
                  <c:v>5.1526515678820654E-6</c:v>
                </c:pt>
                <c:pt idx="1455">
                  <c:v>6.2640385097743316E-6</c:v>
                </c:pt>
                <c:pt idx="1456">
                  <c:v>6.4790412317654377E-6</c:v>
                </c:pt>
                <c:pt idx="1457">
                  <c:v>5.0875875362744911E-6</c:v>
                </c:pt>
                <c:pt idx="1458">
                  <c:v>5.1717085588882063E-6</c:v>
                </c:pt>
                <c:pt idx="1459">
                  <c:v>6.1916834192259245E-6</c:v>
                </c:pt>
                <c:pt idx="1460">
                  <c:v>3.4266710273276236E-6</c:v>
                </c:pt>
                <c:pt idx="1461">
                  <c:v>4.2210907982509572E-6</c:v>
                </c:pt>
                <c:pt idx="1462">
                  <c:v>5.8776398079968751E-6</c:v>
                </c:pt>
                <c:pt idx="1463">
                  <c:v>6.081837259215822E-6</c:v>
                </c:pt>
                <c:pt idx="1464">
                  <c:v>5.1231338047981282E-6</c:v>
                </c:pt>
                <c:pt idx="1465">
                  <c:v>4.1850887781006043E-6</c:v>
                </c:pt>
                <c:pt idx="1466">
                  <c:v>-1.1706272590960814E-6</c:v>
                </c:pt>
                <c:pt idx="1467">
                  <c:v>-1.6505795995435028E-6</c:v>
                </c:pt>
                <c:pt idx="1468">
                  <c:v>-2.2108362540733688E-6</c:v>
                </c:pt>
                <c:pt idx="1469">
                  <c:v>-5.1436876280056675E-6</c:v>
                </c:pt>
                <c:pt idx="1470">
                  <c:v>-3.238562821788937E-6</c:v>
                </c:pt>
                <c:pt idx="1471">
                  <c:v>-2.76930574563973E-6</c:v>
                </c:pt>
                <c:pt idx="1472">
                  <c:v>-5.1531540594302101E-6</c:v>
                </c:pt>
                <c:pt idx="1473">
                  <c:v>-5.7018976696771701E-6</c:v>
                </c:pt>
                <c:pt idx="1474">
                  <c:v>-3.7530581923080952E-6</c:v>
                </c:pt>
                <c:pt idx="1475">
                  <c:v>-7.0385087579861542E-7</c:v>
                </c:pt>
                <c:pt idx="1476">
                  <c:v>-4.2236091181002269E-7</c:v>
                </c:pt>
                <c:pt idx="1477">
                  <c:v>-9.5861619555448598E-7</c:v>
                </c:pt>
                <c:pt idx="1478">
                  <c:v>-7.4254848098140094E-7</c:v>
                </c:pt>
                <c:pt idx="1479">
                  <c:v>1.4792058514639654E-6</c:v>
                </c:pt>
                <c:pt idx="1480">
                  <c:v>1.4579800360142503E-6</c:v>
                </c:pt>
                <c:pt idx="1481">
                  <c:v>3.2252190940691933E-6</c:v>
                </c:pt>
                <c:pt idx="1482">
                  <c:v>3.5386411822233541E-6</c:v>
                </c:pt>
                <c:pt idx="1483">
                  <c:v>3.6855706877351462E-6</c:v>
                </c:pt>
                <c:pt idx="1484">
                  <c:v>3.7634248821949998E-6</c:v>
                </c:pt>
                <c:pt idx="1485">
                  <c:v>4.4748919382562718E-6</c:v>
                </c:pt>
                <c:pt idx="1486">
                  <c:v>2.1120569824936564E-6</c:v>
                </c:pt>
                <c:pt idx="1487">
                  <c:v>5.7321476804911596E-6</c:v>
                </c:pt>
                <c:pt idx="1488">
                  <c:v>5.7017126670185266E-6</c:v>
                </c:pt>
                <c:pt idx="1489">
                  <c:v>6.079846574272302E-6</c:v>
                </c:pt>
                <c:pt idx="1490">
                  <c:v>7.3906324183245581E-6</c:v>
                </c:pt>
                <c:pt idx="1491">
                  <c:v>5.7018829832449791E-6</c:v>
                </c:pt>
                <c:pt idx="1492">
                  <c:v>6.7366634547720358E-6</c:v>
                </c:pt>
                <c:pt idx="1493">
                  <c:v>4.4415505402072458E-6</c:v>
                </c:pt>
                <c:pt idx="1494">
                  <c:v>5.1442623617139532E-6</c:v>
                </c:pt>
                <c:pt idx="1495">
                  <c:v>2.1812070807003927E-6</c:v>
                </c:pt>
                <c:pt idx="1496">
                  <c:v>1.4396168248552099E-7</c:v>
                </c:pt>
                <c:pt idx="1497">
                  <c:v>2.760073947058857E-6</c:v>
                </c:pt>
                <c:pt idx="1498">
                  <c:v>2.8920808809912178E-6</c:v>
                </c:pt>
                <c:pt idx="1499">
                  <c:v>1.7677559160097017E-6</c:v>
                </c:pt>
                <c:pt idx="1500">
                  <c:v>2.3978569750500091E-6</c:v>
                </c:pt>
                <c:pt idx="1501">
                  <c:v>3.8198118518669299E-6</c:v>
                </c:pt>
                <c:pt idx="1502">
                  <c:v>3.6109527665447707E-6</c:v>
                </c:pt>
                <c:pt idx="1503">
                  <c:v>6.4217064442145729E-6</c:v>
                </c:pt>
                <c:pt idx="1504">
                  <c:v>5.4326832453408263E-6</c:v>
                </c:pt>
                <c:pt idx="1505">
                  <c:v>6.634468613781903E-6</c:v>
                </c:pt>
                <c:pt idx="1506">
                  <c:v>7.0780898129040492E-6</c:v>
                </c:pt>
                <c:pt idx="1507">
                  <c:v>4.3967636959739288E-6</c:v>
                </c:pt>
                <c:pt idx="1508">
                  <c:v>6.1457832605795835E-6</c:v>
                </c:pt>
                <c:pt idx="1509">
                  <c:v>2.2780786297302116E-6</c:v>
                </c:pt>
                <c:pt idx="1510">
                  <c:v>-1.9878117046644668E-6</c:v>
                </c:pt>
                <c:pt idx="1511">
                  <c:v>-9.772952546903654E-8</c:v>
                </c:pt>
                <c:pt idx="1512">
                  <c:v>1.0703341170470103E-6</c:v>
                </c:pt>
                <c:pt idx="1513">
                  <c:v>2.9211629253968688E-7</c:v>
                </c:pt>
                <c:pt idx="1514">
                  <c:v>3.948739217539396E-7</c:v>
                </c:pt>
                <c:pt idx="1515">
                  <c:v>-6.0849799865344486E-7</c:v>
                </c:pt>
                <c:pt idx="1516">
                  <c:v>-3.9752572311121754E-6</c:v>
                </c:pt>
                <c:pt idx="1517">
                  <c:v>-3.041230496455455E-6</c:v>
                </c:pt>
                <c:pt idx="1518">
                  <c:v>6.5602785611875009E-7</c:v>
                </c:pt>
                <c:pt idx="1519">
                  <c:v>2.1914951119417772E-6</c:v>
                </c:pt>
                <c:pt idx="1520">
                  <c:v>3.8024004001096852E-6</c:v>
                </c:pt>
                <c:pt idx="1521">
                  <c:v>3.8759641869913997E-6</c:v>
                </c:pt>
                <c:pt idx="1522">
                  <c:v>5.1638189082982056E-6</c:v>
                </c:pt>
                <c:pt idx="1523">
                  <c:v>7.0698032985466238E-6</c:v>
                </c:pt>
                <c:pt idx="1524">
                  <c:v>7.0924117748701008E-6</c:v>
                </c:pt>
                <c:pt idx="1525">
                  <c:v>6.2492992149176801E-6</c:v>
                </c:pt>
                <c:pt idx="1526">
                  <c:v>5.2370358859802099E-6</c:v>
                </c:pt>
                <c:pt idx="1527">
                  <c:v>4.5340897964859404E-6</c:v>
                </c:pt>
                <c:pt idx="1528">
                  <c:v>1.4428619181373776E-6</c:v>
                </c:pt>
                <c:pt idx="1529">
                  <c:v>-8.9719864498418465E-7</c:v>
                </c:pt>
                <c:pt idx="1530">
                  <c:v>2.7073836869752211E-7</c:v>
                </c:pt>
                <c:pt idx="1531">
                  <c:v>-6.6365966533981321E-7</c:v>
                </c:pt>
                <c:pt idx="1532">
                  <c:v>8.9591302138179735E-8</c:v>
                </c:pt>
                <c:pt idx="1533">
                  <c:v>1.0026578096106658E-6</c:v>
                </c:pt>
                <c:pt idx="1534">
                  <c:v>2.419775279180929E-7</c:v>
                </c:pt>
                <c:pt idx="1535">
                  <c:v>-1.1028594792785048E-6</c:v>
                </c:pt>
                <c:pt idx="1536">
                  <c:v>8.735836433804845E-7</c:v>
                </c:pt>
                <c:pt idx="1537">
                  <c:v>-4.3573314544095537E-6</c:v>
                </c:pt>
                <c:pt idx="1538">
                  <c:v>-4.276601624057349E-6</c:v>
                </c:pt>
                <c:pt idx="1539">
                  <c:v>-2.9969838206942363E-6</c:v>
                </c:pt>
                <c:pt idx="1540">
                  <c:v>-4.7132247812347959E-6</c:v>
                </c:pt>
                <c:pt idx="1541">
                  <c:v>-3.5136526426540046E-6</c:v>
                </c:pt>
                <c:pt idx="1542">
                  <c:v>-1.675061706569221E-6</c:v>
                </c:pt>
                <c:pt idx="1543">
                  <c:v>-9.4154395919224113E-7</c:v>
                </c:pt>
                <c:pt idx="1544">
                  <c:v>1.1650125598635192E-6</c:v>
                </c:pt>
                <c:pt idx="1545">
                  <c:v>-3.6884504829105202E-7</c:v>
                </c:pt>
                <c:pt idx="1546">
                  <c:v>-2.1723340236375251E-6</c:v>
                </c:pt>
                <c:pt idx="1547">
                  <c:v>-5.6529586045822192E-6</c:v>
                </c:pt>
                <c:pt idx="1548">
                  <c:v>-7.9352761139751045E-6</c:v>
                </c:pt>
                <c:pt idx="1549">
                  <c:v>-1.0629263458331222E-5</c:v>
                </c:pt>
                <c:pt idx="1550">
                  <c:v>-1.0460751306758905E-5</c:v>
                </c:pt>
                <c:pt idx="1551">
                  <c:v>-6.336208308142756E-6</c:v>
                </c:pt>
                <c:pt idx="1552">
                  <c:v>-4.35873648476173E-6</c:v>
                </c:pt>
                <c:pt idx="1553">
                  <c:v>-3.696595895995497E-6</c:v>
                </c:pt>
                <c:pt idx="1554">
                  <c:v>-5.3320407944182271E-6</c:v>
                </c:pt>
                <c:pt idx="1555">
                  <c:v>-7.3554999529864893E-6</c:v>
                </c:pt>
                <c:pt idx="1556">
                  <c:v>-4.2513828343495881E-6</c:v>
                </c:pt>
                <c:pt idx="1557">
                  <c:v>-3.9810771771306942E-6</c:v>
                </c:pt>
                <c:pt idx="1558">
                  <c:v>-4.8962416501908E-6</c:v>
                </c:pt>
                <c:pt idx="1559">
                  <c:v>-1.9375937826127983E-6</c:v>
                </c:pt>
                <c:pt idx="1560">
                  <c:v>-2.7448448892954532E-6</c:v>
                </c:pt>
                <c:pt idx="1561">
                  <c:v>-1.7989547415909513E-6</c:v>
                </c:pt>
                <c:pt idx="1562">
                  <c:v>-4.3886328889510304E-7</c:v>
                </c:pt>
                <c:pt idx="1563">
                  <c:v>-8.4924665231625287E-7</c:v>
                </c:pt>
                <c:pt idx="1564">
                  <c:v>1.2726122739890479E-7</c:v>
                </c:pt>
                <c:pt idx="1565">
                  <c:v>2.3587761843206254E-7</c:v>
                </c:pt>
                <c:pt idx="1566">
                  <c:v>1.1999224844750067E-6</c:v>
                </c:pt>
                <c:pt idx="1567">
                  <c:v>2.3064964606409612E-7</c:v>
                </c:pt>
                <c:pt idx="1568">
                  <c:v>-1.0566360919161639E-6</c:v>
                </c:pt>
                <c:pt idx="1569">
                  <c:v>-2.8655683775458586E-6</c:v>
                </c:pt>
                <c:pt idx="1570">
                  <c:v>-3.2066660505656592E-6</c:v>
                </c:pt>
                <c:pt idx="1571">
                  <c:v>-3.5885114539905491E-6</c:v>
                </c:pt>
                <c:pt idx="1572">
                  <c:v>-5.6545432306658273E-6</c:v>
                </c:pt>
                <c:pt idx="1573">
                  <c:v>-8.7484442713349288E-6</c:v>
                </c:pt>
                <c:pt idx="1574">
                  <c:v>-1.0094253458277658E-5</c:v>
                </c:pt>
                <c:pt idx="1575">
                  <c:v>-7.2349811717079778E-6</c:v>
                </c:pt>
                <c:pt idx="1576">
                  <c:v>-5.7736778736967159E-6</c:v>
                </c:pt>
                <c:pt idx="1577">
                  <c:v>-3.8395685720994819E-6</c:v>
                </c:pt>
                <c:pt idx="1578">
                  <c:v>-2.911983541529062E-6</c:v>
                </c:pt>
                <c:pt idx="1579">
                  <c:v>-4.8155038549103636E-6</c:v>
                </c:pt>
                <c:pt idx="1580">
                  <c:v>-3.2706148596899243E-6</c:v>
                </c:pt>
                <c:pt idx="1581">
                  <c:v>-4.5509760442020005E-6</c:v>
                </c:pt>
                <c:pt idx="1582">
                  <c:v>-4.1180630598944087E-6</c:v>
                </c:pt>
                <c:pt idx="1583">
                  <c:v>-3.8002962336553469E-6</c:v>
                </c:pt>
                <c:pt idx="1584">
                  <c:v>-5.5523789290738847E-6</c:v>
                </c:pt>
                <c:pt idx="1585">
                  <c:v>-5.1564204055632825E-6</c:v>
                </c:pt>
                <c:pt idx="1586">
                  <c:v>-1.1532936520556438E-6</c:v>
                </c:pt>
                <c:pt idx="1587">
                  <c:v>-2.4124420427839661E-7</c:v>
                </c:pt>
                <c:pt idx="1588">
                  <c:v>2.0186510260095374E-7</c:v>
                </c:pt>
                <c:pt idx="1589">
                  <c:v>-8.5818682968004948E-7</c:v>
                </c:pt>
                <c:pt idx="1590">
                  <c:v>-3.001153719618537E-6</c:v>
                </c:pt>
                <c:pt idx="1591">
                  <c:v>-3.4793741411653512E-6</c:v>
                </c:pt>
                <c:pt idx="1592">
                  <c:v>-3.5794342422745865E-7</c:v>
                </c:pt>
                <c:pt idx="1593">
                  <c:v>-4.3826433671456341E-7</c:v>
                </c:pt>
                <c:pt idx="1594">
                  <c:v>4.7996586121808313E-7</c:v>
                </c:pt>
                <c:pt idx="1595">
                  <c:v>2.4892465613593822E-6</c:v>
                </c:pt>
                <c:pt idx="1596">
                  <c:v>1.2873450686098948E-6</c:v>
                </c:pt>
                <c:pt idx="1597">
                  <c:v>2.8487096960755629E-6</c:v>
                </c:pt>
                <c:pt idx="1598">
                  <c:v>4.3815322718598606E-6</c:v>
                </c:pt>
                <c:pt idx="1599">
                  <c:v>3.9689417260496075E-6</c:v>
                </c:pt>
                <c:pt idx="1600">
                  <c:v>3.2156476854489862E-6</c:v>
                </c:pt>
                <c:pt idx="1601">
                  <c:v>1.9303662633235305E-6</c:v>
                </c:pt>
                <c:pt idx="1602">
                  <c:v>3.3250097783897059E-6</c:v>
                </c:pt>
                <c:pt idx="1603">
                  <c:v>2.267066583882335E-6</c:v>
                </c:pt>
                <c:pt idx="1604">
                  <c:v>1.1033140882725046E-6</c:v>
                </c:pt>
                <c:pt idx="1605">
                  <c:v>4.0556452104548533E-7</c:v>
                </c:pt>
                <c:pt idx="1606">
                  <c:v>-2.5397791700268749E-7</c:v>
                </c:pt>
                <c:pt idx="1607">
                  <c:v>1.0562660057885184E-6</c:v>
                </c:pt>
                <c:pt idx="1608">
                  <c:v>7.787422779713705E-7</c:v>
                </c:pt>
                <c:pt idx="1609">
                  <c:v>1.7101610068102187E-6</c:v>
                </c:pt>
                <c:pt idx="1610">
                  <c:v>3.7514275746604689E-6</c:v>
                </c:pt>
                <c:pt idx="1611">
                  <c:v>1.7100955062411515E-6</c:v>
                </c:pt>
                <c:pt idx="1612">
                  <c:v>3.0161922726779723E-6</c:v>
                </c:pt>
                <c:pt idx="1613">
                  <c:v>2.3616571716177178E-6</c:v>
                </c:pt>
                <c:pt idx="1614">
                  <c:v>2.6795960787345115E-6</c:v>
                </c:pt>
                <c:pt idx="1615">
                  <c:v>3.4445726750573184E-6</c:v>
                </c:pt>
                <c:pt idx="1616">
                  <c:v>4.7675090251675301E-6</c:v>
                </c:pt>
                <c:pt idx="1617">
                  <c:v>3.2695059847529601E-6</c:v>
                </c:pt>
                <c:pt idx="1618">
                  <c:v>5.1854761224371623E-6</c:v>
                </c:pt>
                <c:pt idx="1619">
                  <c:v>4.2614571452361956E-6</c:v>
                </c:pt>
                <c:pt idx="1620">
                  <c:v>1.0559089775228558E-6</c:v>
                </c:pt>
                <c:pt idx="1621">
                  <c:v>3.8186799522609637E-6</c:v>
                </c:pt>
                <c:pt idx="1622">
                  <c:v>5.1062063458481868E-7</c:v>
                </c:pt>
                <c:pt idx="1623">
                  <c:v>4.9048118739220606E-7</c:v>
                </c:pt>
                <c:pt idx="1624">
                  <c:v>-1.1370869121390119E-6</c:v>
                </c:pt>
                <c:pt idx="1625">
                  <c:v>-4.9192965499511294E-7</c:v>
                </c:pt>
                <c:pt idx="1626">
                  <c:v>-4.1553259871969159E-6</c:v>
                </c:pt>
                <c:pt idx="1627">
                  <c:v>-4.6983923537200537E-6</c:v>
                </c:pt>
                <c:pt idx="1628">
                  <c:v>-2.6155682437447852E-6</c:v>
                </c:pt>
                <c:pt idx="1629">
                  <c:v>1.7193259288476791E-6</c:v>
                </c:pt>
                <c:pt idx="1630">
                  <c:v>6.5600387817625499E-7</c:v>
                </c:pt>
                <c:pt idx="1631">
                  <c:v>-5.8691669636040399E-7</c:v>
                </c:pt>
                <c:pt idx="1632">
                  <c:v>4.1626657418751437E-7</c:v>
                </c:pt>
                <c:pt idx="1633">
                  <c:v>1.328314950564026E-6</c:v>
                </c:pt>
                <c:pt idx="1634">
                  <c:v>2.8601437317860515E-6</c:v>
                </c:pt>
                <c:pt idx="1635">
                  <c:v>3.5234219577665097E-6</c:v>
                </c:pt>
                <c:pt idx="1636">
                  <c:v>2.637687731197685E-6</c:v>
                </c:pt>
                <c:pt idx="1637">
                  <c:v>4.8539683627656151E-6</c:v>
                </c:pt>
                <c:pt idx="1638">
                  <c:v>3.3828451576778138E-6</c:v>
                </c:pt>
                <c:pt idx="1639">
                  <c:v>2.0913874674266208E-6</c:v>
                </c:pt>
                <c:pt idx="1640">
                  <c:v>-2.018856350787299E-6</c:v>
                </c:pt>
                <c:pt idx="1641">
                  <c:v>-2.1771976040465287E-6</c:v>
                </c:pt>
                <c:pt idx="1642">
                  <c:v>-5.6287083986399751E-6</c:v>
                </c:pt>
                <c:pt idx="1643">
                  <c:v>-9.0249225276229291E-6</c:v>
                </c:pt>
                <c:pt idx="1644">
                  <c:v>-1.0039188019664872E-5</c:v>
                </c:pt>
                <c:pt idx="1645">
                  <c:v>-1.1298200958313352E-5</c:v>
                </c:pt>
                <c:pt idx="1646">
                  <c:v>-1.037873432873856E-5</c:v>
                </c:pt>
                <c:pt idx="1647">
                  <c:v>-1.2379615796137834E-5</c:v>
                </c:pt>
                <c:pt idx="1648">
                  <c:v>-1.0146396622286703E-5</c:v>
                </c:pt>
                <c:pt idx="1649">
                  <c:v>-1.1667345003541339E-5</c:v>
                </c:pt>
                <c:pt idx="1650">
                  <c:v>-1.1492191447874199E-5</c:v>
                </c:pt>
                <c:pt idx="1651">
                  <c:v>-1.022662692095246E-5</c:v>
                </c:pt>
                <c:pt idx="1652">
                  <c:v>-1.0372758841585475E-5</c:v>
                </c:pt>
                <c:pt idx="1653">
                  <c:v>-7.4008872005154355E-6</c:v>
                </c:pt>
                <c:pt idx="1654">
                  <c:v>-8.0744194261037667E-6</c:v>
                </c:pt>
                <c:pt idx="1655">
                  <c:v>-7.9448372163224892E-6</c:v>
                </c:pt>
                <c:pt idx="1656">
                  <c:v>-1.0221144862843552E-5</c:v>
                </c:pt>
                <c:pt idx="1657">
                  <c:v>-1.0810368232144175E-5</c:v>
                </c:pt>
                <c:pt idx="1658">
                  <c:v>-7.6769237455578434E-6</c:v>
                </c:pt>
                <c:pt idx="1659">
                  <c:v>-6.6121956634323578E-6</c:v>
                </c:pt>
                <c:pt idx="1660">
                  <c:v>-7.5787067221205925E-6</c:v>
                </c:pt>
                <c:pt idx="1661">
                  <c:v>-7.6265554025389439E-6</c:v>
                </c:pt>
                <c:pt idx="1662">
                  <c:v>-7.515904133333642E-6</c:v>
                </c:pt>
                <c:pt idx="1663">
                  <c:v>-1.0411114007417028E-5</c:v>
                </c:pt>
                <c:pt idx="1664">
                  <c:v>-1.2077447280548016E-5</c:v>
                </c:pt>
                <c:pt idx="1665">
                  <c:v>-1.2252728597418765E-5</c:v>
                </c:pt>
                <c:pt idx="1666">
                  <c:v>-1.0583125157769311E-5</c:v>
                </c:pt>
                <c:pt idx="1667">
                  <c:v>-1.007445271731922E-5</c:v>
                </c:pt>
                <c:pt idx="1668">
                  <c:v>-9.0723335195358945E-6</c:v>
                </c:pt>
                <c:pt idx="1669">
                  <c:v>-7.3114223899775173E-6</c:v>
                </c:pt>
                <c:pt idx="1670">
                  <c:v>-5.5711592097236777E-6</c:v>
                </c:pt>
                <c:pt idx="1671">
                  <c:v>-6.3268931180619411E-6</c:v>
                </c:pt>
                <c:pt idx="1672">
                  <c:v>-4.7125027145931523E-6</c:v>
                </c:pt>
                <c:pt idx="1673">
                  <c:v>-3.7885922001040911E-6</c:v>
                </c:pt>
                <c:pt idx="1674">
                  <c:v>-5.0373937176162734E-6</c:v>
                </c:pt>
                <c:pt idx="1675">
                  <c:v>-3.3221756938882135E-6</c:v>
                </c:pt>
                <c:pt idx="1676">
                  <c:v>-2.7057391789730581E-6</c:v>
                </c:pt>
                <c:pt idx="1677">
                  <c:v>-1.8865333240529798E-6</c:v>
                </c:pt>
                <c:pt idx="1678">
                  <c:v>-2.2064503078379077E-6</c:v>
                </c:pt>
                <c:pt idx="1679">
                  <c:v>-4.4109560439695439E-8</c:v>
                </c:pt>
                <c:pt idx="1680">
                  <c:v>-7.5708945905723117E-7</c:v>
                </c:pt>
                <c:pt idx="1681">
                  <c:v>-1.7856804624015336E-6</c:v>
                </c:pt>
                <c:pt idx="1682">
                  <c:v>-1.328716755662135E-6</c:v>
                </c:pt>
                <c:pt idx="1683">
                  <c:v>-1.7055753547907963E-6</c:v>
                </c:pt>
                <c:pt idx="1684">
                  <c:v>-3.2461009275446928E-6</c:v>
                </c:pt>
                <c:pt idx="1685">
                  <c:v>-3.1471538424431365E-6</c:v>
                </c:pt>
                <c:pt idx="1686">
                  <c:v>-4.5517460612827473E-6</c:v>
                </c:pt>
                <c:pt idx="1687">
                  <c:v>-2.6673795384034017E-6</c:v>
                </c:pt>
                <c:pt idx="1688">
                  <c:v>-2.4892450879657455E-6</c:v>
                </c:pt>
                <c:pt idx="1689">
                  <c:v>-4.0710376685565366E-6</c:v>
                </c:pt>
                <c:pt idx="1690">
                  <c:v>-2.5632029046972943E-6</c:v>
                </c:pt>
                <c:pt idx="1691">
                  <c:v>-2.7344075173617268E-6</c:v>
                </c:pt>
                <c:pt idx="1692">
                  <c:v>-2.7837418922835824E-6</c:v>
                </c:pt>
                <c:pt idx="1693">
                  <c:v>-2.1933048492322593E-6</c:v>
                </c:pt>
                <c:pt idx="1694">
                  <c:v>-9.8937445380433315E-7</c:v>
                </c:pt>
                <c:pt idx="1695">
                  <c:v>-2.0147740695919617E-6</c:v>
                </c:pt>
                <c:pt idx="1696">
                  <c:v>-2.526536052025019E-6</c:v>
                </c:pt>
                <c:pt idx="1697">
                  <c:v>-2.1893482414127688E-6</c:v>
                </c:pt>
                <c:pt idx="1698">
                  <c:v>6.6806307069508242E-7</c:v>
                </c:pt>
                <c:pt idx="1699">
                  <c:v>1.1645974710219219E-6</c:v>
                </c:pt>
                <c:pt idx="1700">
                  <c:v>1.7782931239826293E-6</c:v>
                </c:pt>
                <c:pt idx="1701">
                  <c:v>2.4291068144227903E-6</c:v>
                </c:pt>
                <c:pt idx="1702">
                  <c:v>1.3723785681276415E-6</c:v>
                </c:pt>
                <c:pt idx="1703">
                  <c:v>-2.0575858933995342E-7</c:v>
                </c:pt>
                <c:pt idx="1704">
                  <c:v>2.2124410697395415E-6</c:v>
                </c:pt>
                <c:pt idx="1705">
                  <c:v>1.1710257419408207E-6</c:v>
                </c:pt>
                <c:pt idx="1706">
                  <c:v>1.797610783448984E-6</c:v>
                </c:pt>
                <c:pt idx="1707">
                  <c:v>4.8717885703686749E-8</c:v>
                </c:pt>
                <c:pt idx="1708">
                  <c:v>5.188373758968736E-7</c:v>
                </c:pt>
                <c:pt idx="1709">
                  <c:v>2.953604390562784E-6</c:v>
                </c:pt>
                <c:pt idx="1710">
                  <c:v>8.6945099202131918E-7</c:v>
                </c:pt>
                <c:pt idx="1711">
                  <c:v>1.4137570320551509E-6</c:v>
                </c:pt>
                <c:pt idx="1712">
                  <c:v>2.7405713637998567E-6</c:v>
                </c:pt>
                <c:pt idx="1713">
                  <c:v>1.4297610361398616E-6</c:v>
                </c:pt>
                <c:pt idx="1714">
                  <c:v>1.4418818097859203E-6</c:v>
                </c:pt>
                <c:pt idx="1715">
                  <c:v>1.3177887232161435E-6</c:v>
                </c:pt>
                <c:pt idx="1716">
                  <c:v>-1.1979436124165663E-7</c:v>
                </c:pt>
                <c:pt idx="1717">
                  <c:v>-1.9439853510532701E-7</c:v>
                </c:pt>
                <c:pt idx="1718">
                  <c:v>-1.1134997150419863E-6</c:v>
                </c:pt>
                <c:pt idx="1719">
                  <c:v>-1.1905360019228235E-6</c:v>
                </c:pt>
                <c:pt idx="1720">
                  <c:v>-2.0731204405353296E-6</c:v>
                </c:pt>
                <c:pt idx="1721">
                  <c:v>-4.4920060869548431E-6</c:v>
                </c:pt>
                <c:pt idx="1722">
                  <c:v>-2.4347202181364723E-6</c:v>
                </c:pt>
                <c:pt idx="1723">
                  <c:v>-2.6314953187198834E-6</c:v>
                </c:pt>
                <c:pt idx="1724">
                  <c:v>-3.6597239553915465E-6</c:v>
                </c:pt>
                <c:pt idx="1725">
                  <c:v>-4.0073710094891371E-6</c:v>
                </c:pt>
                <c:pt idx="1726">
                  <c:v>-3.9454290542209436E-6</c:v>
                </c:pt>
                <c:pt idx="1727">
                  <c:v>-2.0661804650672836E-6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FBE-49FE-BC09-EE230D7B6035}"/>
            </c:ext>
          </c:extLst>
        </c:ser>
        <c:ser>
          <c:idx val="9"/>
          <c:order val="7"/>
          <c:tx>
            <c:strRef>
              <c:f>RISKSTATS!$BM$1</c:f>
              <c:strCache>
                <c:ptCount val="1"/>
                <c:pt idx="0">
                  <c:v>Tamarack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RISKSTATS!$BM$2:$BM$1729</c:f>
              <c:numCache>
                <c:formatCode>0.00%</c:formatCode>
                <c:ptCount val="1728"/>
                <c:pt idx="1135">
                  <c:v>1.1261796727649903E-4</c:v>
                </c:pt>
                <c:pt idx="1136">
                  <c:v>1.7173140536390862E-4</c:v>
                </c:pt>
                <c:pt idx="1137">
                  <c:v>1.6547674574336434E-4</c:v>
                </c:pt>
                <c:pt idx="1138">
                  <c:v>1.588996561812663E-4</c:v>
                </c:pt>
                <c:pt idx="1139">
                  <c:v>1.7690435238072573E-4</c:v>
                </c:pt>
                <c:pt idx="1140">
                  <c:v>2.4782456019788879E-4</c:v>
                </c:pt>
                <c:pt idx="1141">
                  <c:v>3.6109704430667877E-4</c:v>
                </c:pt>
                <c:pt idx="1142">
                  <c:v>5.3633548086491221E-4</c:v>
                </c:pt>
                <c:pt idx="1143">
                  <c:v>5.8183614612506449E-4</c:v>
                </c:pt>
                <c:pt idx="1144">
                  <c:v>7.4688664165210741E-4</c:v>
                </c:pt>
                <c:pt idx="1145">
                  <c:v>7.1499556660828628E-4</c:v>
                </c:pt>
                <c:pt idx="1146">
                  <c:v>6.9718271618735971E-4</c:v>
                </c:pt>
                <c:pt idx="1147">
                  <c:v>6.8827637151887982E-4</c:v>
                </c:pt>
                <c:pt idx="1148">
                  <c:v>6.9384191417901824E-4</c:v>
                </c:pt>
                <c:pt idx="1149">
                  <c:v>7.1699476752991331E-4</c:v>
                </c:pt>
                <c:pt idx="1150">
                  <c:v>7.3304220539156155E-4</c:v>
                </c:pt>
                <c:pt idx="1151">
                  <c:v>7.0118849744042343E-4</c:v>
                </c:pt>
                <c:pt idx="1152">
                  <c:v>7.6622489149594632E-4</c:v>
                </c:pt>
                <c:pt idx="1153">
                  <c:v>7.7177755777382915E-4</c:v>
                </c:pt>
                <c:pt idx="1154">
                  <c:v>7.3925427350664936E-4</c:v>
                </c:pt>
                <c:pt idx="1155">
                  <c:v>8.4991632944049446E-4</c:v>
                </c:pt>
                <c:pt idx="1156">
                  <c:v>8.5236416246522095E-4</c:v>
                </c:pt>
                <c:pt idx="1157">
                  <c:v>8.4695832238366119E-4</c:v>
                </c:pt>
                <c:pt idx="1158">
                  <c:v>8.1066694427847337E-4</c:v>
                </c:pt>
                <c:pt idx="1159">
                  <c:v>7.9617806597455105E-4</c:v>
                </c:pt>
                <c:pt idx="1160">
                  <c:v>7.3645678861376795E-4</c:v>
                </c:pt>
                <c:pt idx="1161">
                  <c:v>7.2964397929833967E-4</c:v>
                </c:pt>
                <c:pt idx="1162">
                  <c:v>7.3681808834671729E-4</c:v>
                </c:pt>
                <c:pt idx="1163">
                  <c:v>7.2883646993245879E-4</c:v>
                </c:pt>
                <c:pt idx="1164">
                  <c:v>7.114912457825411E-4</c:v>
                </c:pt>
                <c:pt idx="1165">
                  <c:v>7.5666397410194524E-4</c:v>
                </c:pt>
                <c:pt idx="1166">
                  <c:v>7.355358315978939E-4</c:v>
                </c:pt>
                <c:pt idx="1167">
                  <c:v>8.2672580062940701E-4</c:v>
                </c:pt>
                <c:pt idx="1168">
                  <c:v>8.0221982448395708E-4</c:v>
                </c:pt>
                <c:pt idx="1169">
                  <c:v>8.5082104688312713E-4</c:v>
                </c:pt>
                <c:pt idx="1170">
                  <c:v>8.287387692521407E-4</c:v>
                </c:pt>
                <c:pt idx="1171">
                  <c:v>7.9017110288321388E-4</c:v>
                </c:pt>
                <c:pt idx="1172">
                  <c:v>7.8425617048205902E-4</c:v>
                </c:pt>
                <c:pt idx="1173">
                  <c:v>7.7033645593546575E-4</c:v>
                </c:pt>
                <c:pt idx="1174">
                  <c:v>7.5459391305327764E-4</c:v>
                </c:pt>
                <c:pt idx="1175">
                  <c:v>7.5824745673553468E-4</c:v>
                </c:pt>
                <c:pt idx="1176">
                  <c:v>7.2766939978529429E-4</c:v>
                </c:pt>
                <c:pt idx="1177">
                  <c:v>1.0552854745983508E-3</c:v>
                </c:pt>
                <c:pt idx="1178">
                  <c:v>1.0279601278910394E-3</c:v>
                </c:pt>
                <c:pt idx="1179">
                  <c:v>1.0060027938848673E-3</c:v>
                </c:pt>
                <c:pt idx="1180">
                  <c:v>9.7315966318228093E-4</c:v>
                </c:pt>
                <c:pt idx="1181">
                  <c:v>9.3225484680431198E-4</c:v>
                </c:pt>
                <c:pt idx="1182">
                  <c:v>9.4174879701714299E-4</c:v>
                </c:pt>
                <c:pt idx="1183">
                  <c:v>9.1683376532628697E-4</c:v>
                </c:pt>
                <c:pt idx="1184">
                  <c:v>9.0665725575111761E-4</c:v>
                </c:pt>
                <c:pt idx="1185">
                  <c:v>8.9573520148515055E-4</c:v>
                </c:pt>
                <c:pt idx="1186">
                  <c:v>8.6495931993587369E-4</c:v>
                </c:pt>
                <c:pt idx="1187">
                  <c:v>9.760077098334059E-4</c:v>
                </c:pt>
                <c:pt idx="1188">
                  <c:v>9.7132022508107218E-4</c:v>
                </c:pt>
                <c:pt idx="1189">
                  <c:v>9.3352228559746668E-4</c:v>
                </c:pt>
                <c:pt idx="1190">
                  <c:v>9.259635634621203E-4</c:v>
                </c:pt>
                <c:pt idx="1191">
                  <c:v>1.0749486666453373E-3</c:v>
                </c:pt>
                <c:pt idx="1192">
                  <c:v>1.0432402737329232E-3</c:v>
                </c:pt>
                <c:pt idx="1193">
                  <c:v>1.068334685578644E-3</c:v>
                </c:pt>
                <c:pt idx="1194">
                  <c:v>1.0359518928721259E-3</c:v>
                </c:pt>
                <c:pt idx="1195">
                  <c:v>1.022111872033645E-3</c:v>
                </c:pt>
                <c:pt idx="1196">
                  <c:v>1.0517856667162132E-3</c:v>
                </c:pt>
                <c:pt idx="1197">
                  <c:v>1.0304995997514328E-3</c:v>
                </c:pt>
                <c:pt idx="1198">
                  <c:v>9.9460949259803856E-4</c:v>
                </c:pt>
                <c:pt idx="1199">
                  <c:v>9.5775099702217266E-4</c:v>
                </c:pt>
                <c:pt idx="1200">
                  <c:v>9.0307346772103151E-4</c:v>
                </c:pt>
                <c:pt idx="1201">
                  <c:v>8.1118372869638821E-4</c:v>
                </c:pt>
                <c:pt idx="1202">
                  <c:v>7.8154755386930074E-4</c:v>
                </c:pt>
                <c:pt idx="1203">
                  <c:v>7.7463387151179681E-4</c:v>
                </c:pt>
                <c:pt idx="1204">
                  <c:v>7.2781086570828095E-4</c:v>
                </c:pt>
                <c:pt idx="1205">
                  <c:v>7.1676445603969011E-4</c:v>
                </c:pt>
                <c:pt idx="1206">
                  <c:v>6.9454774047079297E-4</c:v>
                </c:pt>
                <c:pt idx="1207">
                  <c:v>6.732262564200438E-4</c:v>
                </c:pt>
                <c:pt idx="1208">
                  <c:v>6.5098251484640632E-4</c:v>
                </c:pt>
                <c:pt idx="1209">
                  <c:v>6.2850991542022494E-4</c:v>
                </c:pt>
                <c:pt idx="1210">
                  <c:v>6.1282694060798551E-4</c:v>
                </c:pt>
                <c:pt idx="1211">
                  <c:v>5.9875200194194566E-4</c:v>
                </c:pt>
                <c:pt idx="1212">
                  <c:v>5.8643822878596727E-4</c:v>
                </c:pt>
                <c:pt idx="1213">
                  <c:v>5.703088426388394E-4</c:v>
                </c:pt>
                <c:pt idx="1214">
                  <c:v>5.9413585050335413E-4</c:v>
                </c:pt>
                <c:pt idx="1215">
                  <c:v>5.6886153130710382E-4</c:v>
                </c:pt>
                <c:pt idx="1216">
                  <c:v>5.5241278432951535E-4</c:v>
                </c:pt>
                <c:pt idx="1217">
                  <c:v>5.1394625697831476E-4</c:v>
                </c:pt>
                <c:pt idx="1218">
                  <c:v>4.9755787015364882E-4</c:v>
                </c:pt>
                <c:pt idx="1219">
                  <c:v>4.8198155660920407E-4</c:v>
                </c:pt>
                <c:pt idx="1220">
                  <c:v>4.6527517263608199E-4</c:v>
                </c:pt>
                <c:pt idx="1221">
                  <c:v>4.448424693170913E-4</c:v>
                </c:pt>
                <c:pt idx="1222">
                  <c:v>4.2869054009301238E-4</c:v>
                </c:pt>
                <c:pt idx="1223">
                  <c:v>4.0930813662155575E-4</c:v>
                </c:pt>
                <c:pt idx="1224">
                  <c:v>3.944641632565325E-4</c:v>
                </c:pt>
                <c:pt idx="1225">
                  <c:v>3.4866141535951046E-4</c:v>
                </c:pt>
                <c:pt idx="1226">
                  <c:v>3.3807797936013866E-4</c:v>
                </c:pt>
                <c:pt idx="1227">
                  <c:v>3.1690842117802542E-4</c:v>
                </c:pt>
                <c:pt idx="1228">
                  <c:v>3.070645138898859E-4</c:v>
                </c:pt>
                <c:pt idx="1229">
                  <c:v>2.9685990895068269E-4</c:v>
                </c:pt>
                <c:pt idx="1230">
                  <c:v>2.7732430683390292E-4</c:v>
                </c:pt>
                <c:pt idx="1231">
                  <c:v>2.617055813073125E-4</c:v>
                </c:pt>
                <c:pt idx="1232">
                  <c:v>2.4796870210406461E-4</c:v>
                </c:pt>
                <c:pt idx="1233">
                  <c:v>2.3563741551152972E-4</c:v>
                </c:pt>
                <c:pt idx="1234">
                  <c:v>2.1404197222449546E-4</c:v>
                </c:pt>
                <c:pt idx="1235">
                  <c:v>1.9998015459036058E-4</c:v>
                </c:pt>
                <c:pt idx="1236">
                  <c:v>1.9340987529471612E-4</c:v>
                </c:pt>
                <c:pt idx="1237">
                  <c:v>1.8232725628397538E-4</c:v>
                </c:pt>
                <c:pt idx="1238">
                  <c:v>1.7556332918621515E-4</c:v>
                </c:pt>
                <c:pt idx="1239">
                  <c:v>1.6878285198758996E-4</c:v>
                </c:pt>
                <c:pt idx="1240">
                  <c:v>1.629429019734121E-4</c:v>
                </c:pt>
                <c:pt idx="1241">
                  <c:v>1.5359346549204377E-4</c:v>
                </c:pt>
                <c:pt idx="1242">
                  <c:v>1.3813890170600701E-4</c:v>
                </c:pt>
                <c:pt idx="1243">
                  <c:v>1.3090201136698766E-4</c:v>
                </c:pt>
                <c:pt idx="1244">
                  <c:v>1.2347697843413181E-4</c:v>
                </c:pt>
                <c:pt idx="1245">
                  <c:v>1.1981358258724337E-4</c:v>
                </c:pt>
                <c:pt idx="1246">
                  <c:v>1.1627133877938908E-4</c:v>
                </c:pt>
                <c:pt idx="1247">
                  <c:v>1.117938351688168E-4</c:v>
                </c:pt>
                <c:pt idx="1248">
                  <c:v>1.0764031484368273E-4</c:v>
                </c:pt>
                <c:pt idx="1249">
                  <c:v>1.0401555884922426E-4</c:v>
                </c:pt>
                <c:pt idx="1250">
                  <c:v>9.7719579807321449E-5</c:v>
                </c:pt>
                <c:pt idx="1251">
                  <c:v>9.4864132831391589E-5</c:v>
                </c:pt>
                <c:pt idx="1252">
                  <c:v>9.1862241679114623E-5</c:v>
                </c:pt>
                <c:pt idx="1253">
                  <c:v>8.890539933700238E-5</c:v>
                </c:pt>
                <c:pt idx="1254">
                  <c:v>8.5635991280318303E-5</c:v>
                </c:pt>
                <c:pt idx="1255">
                  <c:v>8.1108469793939627E-5</c:v>
                </c:pt>
                <c:pt idx="1256">
                  <c:v>7.3854072089607085E-5</c:v>
                </c:pt>
                <c:pt idx="1257">
                  <c:v>6.9492485278146868E-5</c:v>
                </c:pt>
                <c:pt idx="1258">
                  <c:v>6.5631736778627375E-5</c:v>
                </c:pt>
                <c:pt idx="1259">
                  <c:v>6.0499979153783923E-5</c:v>
                </c:pt>
                <c:pt idx="1260">
                  <c:v>5.0971576286050114E-5</c:v>
                </c:pt>
                <c:pt idx="1261">
                  <c:v>4.9509712743042215E-5</c:v>
                </c:pt>
                <c:pt idx="1262">
                  <c:v>4.6686813332651201E-5</c:v>
                </c:pt>
                <c:pt idx="1263">
                  <c:v>4.2977869991760774E-5</c:v>
                </c:pt>
                <c:pt idx="1264">
                  <c:v>4.1117571666077858E-5</c:v>
                </c:pt>
                <c:pt idx="1265">
                  <c:v>3.7603012476559559E-5</c:v>
                </c:pt>
                <c:pt idx="1266">
                  <c:v>3.6805210563028518E-5</c:v>
                </c:pt>
                <c:pt idx="1267">
                  <c:v>3.5003002504125383E-5</c:v>
                </c:pt>
                <c:pt idx="1268">
                  <c:v>3.2850022409659657E-5</c:v>
                </c:pt>
                <c:pt idx="1269">
                  <c:v>3.2080221638912286E-5</c:v>
                </c:pt>
                <c:pt idx="1270">
                  <c:v>3.1440018735234017E-5</c:v>
                </c:pt>
                <c:pt idx="1271">
                  <c:v>3.0713832620021834E-5</c:v>
                </c:pt>
                <c:pt idx="1272">
                  <c:v>2.4477092481362154E-5</c:v>
                </c:pt>
                <c:pt idx="1273">
                  <c:v>2.3771569684782031E-5</c:v>
                </c:pt>
                <c:pt idx="1274">
                  <c:v>2.0339370236551469E-5</c:v>
                </c:pt>
                <c:pt idx="1275">
                  <c:v>1.9376052902873233E-5</c:v>
                </c:pt>
                <c:pt idx="1276">
                  <c:v>1.9454094171094361E-5</c:v>
                </c:pt>
                <c:pt idx="1277">
                  <c:v>1.9545875298553791E-5</c:v>
                </c:pt>
                <c:pt idx="1278">
                  <c:v>1.9254702685808367E-5</c:v>
                </c:pt>
                <c:pt idx="1279">
                  <c:v>1.8476232406724237E-5</c:v>
                </c:pt>
                <c:pt idx="1280">
                  <c:v>1.5907819076066438E-5</c:v>
                </c:pt>
                <c:pt idx="1281">
                  <c:v>1.4602764643467113E-5</c:v>
                </c:pt>
                <c:pt idx="1282">
                  <c:v>1.3839706188949309E-5</c:v>
                </c:pt>
                <c:pt idx="1283">
                  <c:v>1.2286284654372307E-5</c:v>
                </c:pt>
                <c:pt idx="1284">
                  <c:v>1.2338726424865496E-5</c:v>
                </c:pt>
                <c:pt idx="1285">
                  <c:v>1.2512720600084186E-5</c:v>
                </c:pt>
                <c:pt idx="1286">
                  <c:v>1.2828064710242623E-5</c:v>
                </c:pt>
                <c:pt idx="1287">
                  <c:v>1.1418006492083092E-5</c:v>
                </c:pt>
                <c:pt idx="1288">
                  <c:v>8.6917805963920364E-6</c:v>
                </c:pt>
                <c:pt idx="1289">
                  <c:v>9.1945778164695392E-6</c:v>
                </c:pt>
                <c:pt idx="1290">
                  <c:v>7.2573654892539674E-6</c:v>
                </c:pt>
                <c:pt idx="1291">
                  <c:v>7.0082593536871476E-6</c:v>
                </c:pt>
                <c:pt idx="1292">
                  <c:v>6.0918947934429645E-6</c:v>
                </c:pt>
                <c:pt idx="1293">
                  <c:v>3.4898087955294005E-6</c:v>
                </c:pt>
                <c:pt idx="1294">
                  <c:v>2.5802113110871605E-6</c:v>
                </c:pt>
                <c:pt idx="1295">
                  <c:v>2.6279610835075591E-6</c:v>
                </c:pt>
                <c:pt idx="1296">
                  <c:v>2.5818508053672959E-6</c:v>
                </c:pt>
                <c:pt idx="1297">
                  <c:v>2.4463488343579736E-6</c:v>
                </c:pt>
                <c:pt idx="1298">
                  <c:v>-6.8507789160256671E-7</c:v>
                </c:pt>
                <c:pt idx="1299">
                  <c:v>-1.0949013374155501E-6</c:v>
                </c:pt>
                <c:pt idx="1300">
                  <c:v>-1.4735317191000737E-6</c:v>
                </c:pt>
                <c:pt idx="1301">
                  <c:v>-1.2717549705642855E-6</c:v>
                </c:pt>
                <c:pt idx="1302">
                  <c:v>-2.5968209002986311E-6</c:v>
                </c:pt>
                <c:pt idx="1303">
                  <c:v>-3.3627756683711165E-6</c:v>
                </c:pt>
                <c:pt idx="1304">
                  <c:v>-2.6328431002264052E-6</c:v>
                </c:pt>
                <c:pt idx="1305">
                  <c:v>-1.7082950663414139E-6</c:v>
                </c:pt>
                <c:pt idx="1306">
                  <c:v>-2.36003624183503E-6</c:v>
                </c:pt>
                <c:pt idx="1307">
                  <c:v>-2.1480162982677048E-6</c:v>
                </c:pt>
                <c:pt idx="1308">
                  <c:v>-2.6309863584635701E-7</c:v>
                </c:pt>
                <c:pt idx="1309">
                  <c:v>-1.2137319475279187E-6</c:v>
                </c:pt>
                <c:pt idx="1310">
                  <c:v>-2.1593108608975723E-6</c:v>
                </c:pt>
                <c:pt idx="1311">
                  <c:v>-7.303607978529911E-7</c:v>
                </c:pt>
                <c:pt idx="1312">
                  <c:v>1.2266176352088416E-6</c:v>
                </c:pt>
                <c:pt idx="1313">
                  <c:v>-2.3437046435941809E-7</c:v>
                </c:pt>
                <c:pt idx="1314">
                  <c:v>-6.1881727508089778E-7</c:v>
                </c:pt>
                <c:pt idx="1315">
                  <c:v>-1.1756070296722968E-6</c:v>
                </c:pt>
                <c:pt idx="1316">
                  <c:v>-8.0088788929283733E-7</c:v>
                </c:pt>
                <c:pt idx="1317">
                  <c:v>1.2573557282131744E-6</c:v>
                </c:pt>
                <c:pt idx="1318">
                  <c:v>1.6855158027986978E-6</c:v>
                </c:pt>
                <c:pt idx="1319">
                  <c:v>-6.8449036554783323E-7</c:v>
                </c:pt>
                <c:pt idx="1320">
                  <c:v>1.825201756268932E-6</c:v>
                </c:pt>
                <c:pt idx="1321">
                  <c:v>7.2267091520684601E-7</c:v>
                </c:pt>
                <c:pt idx="1322">
                  <c:v>-4.943715595439717E-7</c:v>
                </c:pt>
                <c:pt idx="1323">
                  <c:v>1.0628728953199134E-6</c:v>
                </c:pt>
                <c:pt idx="1324">
                  <c:v>3.5496160693702127E-6</c:v>
                </c:pt>
                <c:pt idx="1325">
                  <c:v>3.4914769002035598E-6</c:v>
                </c:pt>
                <c:pt idx="1326">
                  <c:v>2.284913056714758E-6</c:v>
                </c:pt>
                <c:pt idx="1327">
                  <c:v>2.8907824163096618E-6</c:v>
                </c:pt>
                <c:pt idx="1328">
                  <c:v>4.3717338068459335E-6</c:v>
                </c:pt>
                <c:pt idx="1329">
                  <c:v>2.7830152901114692E-6</c:v>
                </c:pt>
                <c:pt idx="1330">
                  <c:v>5.2346189986276958E-6</c:v>
                </c:pt>
                <c:pt idx="1331">
                  <c:v>7.0182215417353602E-6</c:v>
                </c:pt>
                <c:pt idx="1332">
                  <c:v>8.2431927545984752E-6</c:v>
                </c:pt>
                <c:pt idx="1333">
                  <c:v>7.9827309361509161E-6</c:v>
                </c:pt>
                <c:pt idx="1334">
                  <c:v>7.3304777022269415E-6</c:v>
                </c:pt>
                <c:pt idx="1335">
                  <c:v>5.0943209780593509E-6</c:v>
                </c:pt>
                <c:pt idx="1336">
                  <c:v>4.0385856326219121E-6</c:v>
                </c:pt>
                <c:pt idx="1337">
                  <c:v>2.5084838001821103E-6</c:v>
                </c:pt>
                <c:pt idx="1338">
                  <c:v>4.5533260218253396E-7</c:v>
                </c:pt>
                <c:pt idx="1339">
                  <c:v>1.4167474425899138E-6</c:v>
                </c:pt>
                <c:pt idx="1340">
                  <c:v>-1.8541497918152062E-7</c:v>
                </c:pt>
                <c:pt idx="1341">
                  <c:v>-1.7535390124794831E-7</c:v>
                </c:pt>
                <c:pt idx="1342">
                  <c:v>2.9135415017436712E-7</c:v>
                </c:pt>
                <c:pt idx="1343">
                  <c:v>-1.0288141746087268E-6</c:v>
                </c:pt>
                <c:pt idx="1344">
                  <c:v>-1.0946855543222475E-6</c:v>
                </c:pt>
                <c:pt idx="1345">
                  <c:v>-1.8007470146299933E-6</c:v>
                </c:pt>
                <c:pt idx="1346">
                  <c:v>-3.6055377251787947E-6</c:v>
                </c:pt>
                <c:pt idx="1347">
                  <c:v>-3.1340820812332698E-6</c:v>
                </c:pt>
                <c:pt idx="1348">
                  <c:v>-2.5031974459524936E-6</c:v>
                </c:pt>
                <c:pt idx="1349">
                  <c:v>-1.7345764160897087E-6</c:v>
                </c:pt>
                <c:pt idx="1350">
                  <c:v>-1.8281548575316173E-6</c:v>
                </c:pt>
                <c:pt idx="1351">
                  <c:v>-1.6336377697900175E-6</c:v>
                </c:pt>
                <c:pt idx="1352">
                  <c:v>-2.1906663878787956E-6</c:v>
                </c:pt>
                <c:pt idx="1353">
                  <c:v>-2.4692553367264887E-6</c:v>
                </c:pt>
                <c:pt idx="1354">
                  <c:v>-2.4905122586022264E-6</c:v>
                </c:pt>
                <c:pt idx="1355">
                  <c:v>-1.7312104124831509E-6</c:v>
                </c:pt>
                <c:pt idx="1356">
                  <c:v>-1.3296324058197151E-6</c:v>
                </c:pt>
                <c:pt idx="1357">
                  <c:v>-6.1572548256683846E-7</c:v>
                </c:pt>
                <c:pt idx="1358">
                  <c:v>-3.4129013913133425E-6</c:v>
                </c:pt>
                <c:pt idx="1359">
                  <c:v>-2.5748336352587457E-6</c:v>
                </c:pt>
                <c:pt idx="1360">
                  <c:v>-3.0166852086756917E-6</c:v>
                </c:pt>
                <c:pt idx="1361">
                  <c:v>-2.9244422452793215E-6</c:v>
                </c:pt>
                <c:pt idx="1362">
                  <c:v>-4.1683274875697879E-6</c:v>
                </c:pt>
                <c:pt idx="1363">
                  <c:v>-4.0339222394734664E-6</c:v>
                </c:pt>
                <c:pt idx="1364">
                  <c:v>-5.0678017870204277E-6</c:v>
                </c:pt>
                <c:pt idx="1365">
                  <c:v>-3.8916588228735513E-6</c:v>
                </c:pt>
                <c:pt idx="1366">
                  <c:v>-1.4102466763022874E-6</c:v>
                </c:pt>
                <c:pt idx="1367">
                  <c:v>-2.6538789084662047E-6</c:v>
                </c:pt>
                <c:pt idx="1368">
                  <c:v>-2.957865808861057E-6</c:v>
                </c:pt>
                <c:pt idx="1369">
                  <c:v>-2.8366773913494216E-6</c:v>
                </c:pt>
                <c:pt idx="1370">
                  <c:v>-3.4733401360152112E-6</c:v>
                </c:pt>
                <c:pt idx="1371">
                  <c:v>-9.5443774283944293E-7</c:v>
                </c:pt>
                <c:pt idx="1372">
                  <c:v>-1.6775120538153404E-6</c:v>
                </c:pt>
                <c:pt idx="1373">
                  <c:v>7.5923883003533155E-7</c:v>
                </c:pt>
                <c:pt idx="1374">
                  <c:v>4.4531116826938507E-7</c:v>
                </c:pt>
                <c:pt idx="1375">
                  <c:v>1.9016769644127717E-6</c:v>
                </c:pt>
                <c:pt idx="1376">
                  <c:v>2.5296363390130033E-6</c:v>
                </c:pt>
                <c:pt idx="1377">
                  <c:v>4.0975312963049786E-6</c:v>
                </c:pt>
                <c:pt idx="1378">
                  <c:v>9.2611491969207783E-7</c:v>
                </c:pt>
                <c:pt idx="1379">
                  <c:v>-1.6146356373667316E-6</c:v>
                </c:pt>
                <c:pt idx="1380">
                  <c:v>-2.1344277404200586E-6</c:v>
                </c:pt>
                <c:pt idx="1381">
                  <c:v>-2.2295973196026147E-6</c:v>
                </c:pt>
                <c:pt idx="1382">
                  <c:v>-1.567938247834755E-6</c:v>
                </c:pt>
                <c:pt idx="1383">
                  <c:v>-2.2217610108006417E-6</c:v>
                </c:pt>
                <c:pt idx="1384">
                  <c:v>-3.1260222894137829E-6</c:v>
                </c:pt>
                <c:pt idx="1385">
                  <c:v>-2.6384299134522957E-6</c:v>
                </c:pt>
                <c:pt idx="1386">
                  <c:v>-2.1968345618747053E-6</c:v>
                </c:pt>
                <c:pt idx="1387">
                  <c:v>-1.7901543473464921E-6</c:v>
                </c:pt>
                <c:pt idx="1388">
                  <c:v>-1.7943983900240653E-6</c:v>
                </c:pt>
                <c:pt idx="1389">
                  <c:v>1.2750302553853729E-7</c:v>
                </c:pt>
                <c:pt idx="1390">
                  <c:v>1.5321673727137952E-6</c:v>
                </c:pt>
                <c:pt idx="1391">
                  <c:v>3.2678312570763364E-7</c:v>
                </c:pt>
                <c:pt idx="1392">
                  <c:v>-1.6190319689885717E-6</c:v>
                </c:pt>
                <c:pt idx="1393">
                  <c:v>-1.7962241801030986E-6</c:v>
                </c:pt>
                <c:pt idx="1394">
                  <c:v>-6.8826482619792485E-7</c:v>
                </c:pt>
                <c:pt idx="1395">
                  <c:v>-5.4382744520010626E-7</c:v>
                </c:pt>
                <c:pt idx="1396">
                  <c:v>-5.8130245064263494E-7</c:v>
                </c:pt>
                <c:pt idx="1397">
                  <c:v>1.9939028909730433E-6</c:v>
                </c:pt>
                <c:pt idx="1398">
                  <c:v>-9.7073191622626209E-8</c:v>
                </c:pt>
                <c:pt idx="1399">
                  <c:v>-1.0245963269176947E-6</c:v>
                </c:pt>
                <c:pt idx="1400">
                  <c:v>-8.8285847037316393E-7</c:v>
                </c:pt>
                <c:pt idx="1401">
                  <c:v>-1.4886750121650575E-6</c:v>
                </c:pt>
                <c:pt idx="1402">
                  <c:v>-2.5928479849741497E-6</c:v>
                </c:pt>
                <c:pt idx="1403">
                  <c:v>-2.7753475121998637E-6</c:v>
                </c:pt>
                <c:pt idx="1404">
                  <c:v>-1.6602676214266651E-6</c:v>
                </c:pt>
                <c:pt idx="1405">
                  <c:v>-9.6034189978682096E-7</c:v>
                </c:pt>
                <c:pt idx="1406">
                  <c:v>-2.9021567544270092E-6</c:v>
                </c:pt>
                <c:pt idx="1407">
                  <c:v>-6.7666151216247336E-7</c:v>
                </c:pt>
                <c:pt idx="1408">
                  <c:v>-5.8482566462273064E-8</c:v>
                </c:pt>
                <c:pt idx="1409">
                  <c:v>-2.6464012749382254E-7</c:v>
                </c:pt>
                <c:pt idx="1410">
                  <c:v>-9.1895566236445414E-7</c:v>
                </c:pt>
                <c:pt idx="1411">
                  <c:v>-2.8683746964358565E-6</c:v>
                </c:pt>
                <c:pt idx="1412">
                  <c:v>-2.1780084691834807E-6</c:v>
                </c:pt>
                <c:pt idx="1413">
                  <c:v>-5.4586698520200944E-7</c:v>
                </c:pt>
                <c:pt idx="1414">
                  <c:v>-1.9234297465294254E-6</c:v>
                </c:pt>
                <c:pt idx="1415">
                  <c:v>-2.2289174016025795E-6</c:v>
                </c:pt>
                <c:pt idx="1416">
                  <c:v>-4.0221107493330457E-6</c:v>
                </c:pt>
                <c:pt idx="1417">
                  <c:v>-4.6862281632633882E-6</c:v>
                </c:pt>
                <c:pt idx="1418">
                  <c:v>-4.9475342890805577E-6</c:v>
                </c:pt>
                <c:pt idx="1419">
                  <c:v>-5.1849547553062573E-6</c:v>
                </c:pt>
                <c:pt idx="1420">
                  <c:v>-5.5987500131890793E-6</c:v>
                </c:pt>
                <c:pt idx="1421">
                  <c:v>-6.5040927817601901E-6</c:v>
                </c:pt>
                <c:pt idx="1422">
                  <c:v>-7.09209557626971E-6</c:v>
                </c:pt>
                <c:pt idx="1423">
                  <c:v>-6.6994564985198304E-6</c:v>
                </c:pt>
                <c:pt idx="1424">
                  <c:v>-6.2028894845113435E-6</c:v>
                </c:pt>
                <c:pt idx="1425">
                  <c:v>-6.7208237876932339E-6</c:v>
                </c:pt>
                <c:pt idx="1426">
                  <c:v>-5.4513283744778227E-6</c:v>
                </c:pt>
                <c:pt idx="1427">
                  <c:v>-6.9771180515433064E-6</c:v>
                </c:pt>
                <c:pt idx="1428">
                  <c:v>-4.763659340061875E-6</c:v>
                </c:pt>
                <c:pt idx="1429">
                  <c:v>-4.2289450837918213E-6</c:v>
                </c:pt>
                <c:pt idx="1430">
                  <c:v>-5.3846461020481223E-6</c:v>
                </c:pt>
                <c:pt idx="1431">
                  <c:v>-4.483606810749883E-6</c:v>
                </c:pt>
                <c:pt idx="1432">
                  <c:v>-5.7778773681312751E-6</c:v>
                </c:pt>
                <c:pt idx="1433">
                  <c:v>-3.1440232265847086E-6</c:v>
                </c:pt>
                <c:pt idx="1434">
                  <c:v>-4.1932615787301758E-6</c:v>
                </c:pt>
                <c:pt idx="1435">
                  <c:v>-5.2121110620852091E-6</c:v>
                </c:pt>
                <c:pt idx="1436">
                  <c:v>-5.140139537724147E-6</c:v>
                </c:pt>
                <c:pt idx="1437">
                  <c:v>-5.7193659008162037E-6</c:v>
                </c:pt>
                <c:pt idx="1438">
                  <c:v>-6.3804438425000293E-6</c:v>
                </c:pt>
                <c:pt idx="1439">
                  <c:v>-7.1086972590680749E-6</c:v>
                </c:pt>
                <c:pt idx="1440">
                  <c:v>-7.8762246027472764E-6</c:v>
                </c:pt>
                <c:pt idx="1441">
                  <c:v>-7.5922102349016458E-6</c:v>
                </c:pt>
                <c:pt idx="1442">
                  <c:v>-5.2563518057161195E-6</c:v>
                </c:pt>
                <c:pt idx="1443">
                  <c:v>-4.4842211071045059E-6</c:v>
                </c:pt>
                <c:pt idx="1444">
                  <c:v>6.718271626668678E-7</c:v>
                </c:pt>
                <c:pt idx="1445">
                  <c:v>3.0200283179905163E-7</c:v>
                </c:pt>
                <c:pt idx="1446">
                  <c:v>-1.2624145456825539E-6</c:v>
                </c:pt>
                <c:pt idx="1447">
                  <c:v>-2.9635416665938267E-6</c:v>
                </c:pt>
                <c:pt idx="1448">
                  <c:v>-1.7695871269339377E-6</c:v>
                </c:pt>
                <c:pt idx="1449">
                  <c:v>-1.8442541172698515E-6</c:v>
                </c:pt>
                <c:pt idx="1450">
                  <c:v>-1.6667810646988322E-6</c:v>
                </c:pt>
                <c:pt idx="1451">
                  <c:v>-1.7943814234029077E-6</c:v>
                </c:pt>
                <c:pt idx="1452">
                  <c:v>-1.5244743950384233E-6</c:v>
                </c:pt>
                <c:pt idx="1453">
                  <c:v>-3.8795167606624354E-6</c:v>
                </c:pt>
                <c:pt idx="1454">
                  <c:v>-3.5846025723895237E-6</c:v>
                </c:pt>
                <c:pt idx="1455">
                  <c:v>-4.3626068280303807E-6</c:v>
                </c:pt>
                <c:pt idx="1456">
                  <c:v>-4.5135108939730474E-6</c:v>
                </c:pt>
                <c:pt idx="1457">
                  <c:v>-3.5412331110194805E-6</c:v>
                </c:pt>
                <c:pt idx="1458">
                  <c:v>-3.6005603045438365E-6</c:v>
                </c:pt>
                <c:pt idx="1459">
                  <c:v>-4.3144838000497298E-6</c:v>
                </c:pt>
                <c:pt idx="1460">
                  <c:v>-2.3821958401540914E-6</c:v>
                </c:pt>
                <c:pt idx="1461">
                  <c:v>-2.9382288833078422E-6</c:v>
                </c:pt>
                <c:pt idx="1462">
                  <c:v>-4.0974335440760522E-6</c:v>
                </c:pt>
                <c:pt idx="1463">
                  <c:v>-4.2406193168423962E-6</c:v>
                </c:pt>
                <c:pt idx="1464">
                  <c:v>-3.5706678783350838E-6</c:v>
                </c:pt>
                <c:pt idx="1465">
                  <c:v>-2.9151487556661717E-6</c:v>
                </c:pt>
                <c:pt idx="1466">
                  <c:v>8.2737679168743213E-7</c:v>
                </c:pt>
                <c:pt idx="1467">
                  <c:v>1.1626980578856493E-6</c:v>
                </c:pt>
                <c:pt idx="1468">
                  <c:v>1.5541739223887751E-6</c:v>
                </c:pt>
                <c:pt idx="1469">
                  <c:v>3.6039610967083885E-6</c:v>
                </c:pt>
                <c:pt idx="1470">
                  <c:v>2.2713998561577314E-6</c:v>
                </c:pt>
                <c:pt idx="1471">
                  <c:v>1.9430528023732918E-6</c:v>
                </c:pt>
                <c:pt idx="1472">
                  <c:v>3.6093588122695939E-6</c:v>
                </c:pt>
                <c:pt idx="1473">
                  <c:v>3.9928619101523385E-6</c:v>
                </c:pt>
                <c:pt idx="1474">
                  <c:v>2.6298081197177492E-6</c:v>
                </c:pt>
                <c:pt idx="1475">
                  <c:v>4.9710337855651054E-7</c:v>
                </c:pt>
                <c:pt idx="1476">
                  <c:v>3.0011628492691163E-7</c:v>
                </c:pt>
                <c:pt idx="1477">
                  <c:v>6.7493863134166762E-7</c:v>
                </c:pt>
                <c:pt idx="1478">
                  <c:v>5.2370952705505682E-7</c:v>
                </c:pt>
                <c:pt idx="1479">
                  <c:v>-1.0301936674992072E-6</c:v>
                </c:pt>
                <c:pt idx="1480">
                  <c:v>-1.015477869177145E-6</c:v>
                </c:pt>
                <c:pt idx="1481">
                  <c:v>-2.2514791879652567E-6</c:v>
                </c:pt>
                <c:pt idx="1482">
                  <c:v>-2.4707628426638763E-6</c:v>
                </c:pt>
                <c:pt idx="1483">
                  <c:v>-2.5736179830890328E-6</c:v>
                </c:pt>
                <c:pt idx="1484">
                  <c:v>-2.6281672537713525E-6</c:v>
                </c:pt>
                <c:pt idx="1485">
                  <c:v>-3.125792453191564E-6</c:v>
                </c:pt>
                <c:pt idx="1486">
                  <c:v>-1.4737881601405365E-6</c:v>
                </c:pt>
                <c:pt idx="1487">
                  <c:v>-4.0057282964221593E-6</c:v>
                </c:pt>
                <c:pt idx="1488">
                  <c:v>-3.9845235965761291E-6</c:v>
                </c:pt>
                <c:pt idx="1489">
                  <c:v>-4.2490178924517426E-6</c:v>
                </c:pt>
                <c:pt idx="1490">
                  <c:v>-5.1657230860799604E-6</c:v>
                </c:pt>
                <c:pt idx="1491">
                  <c:v>-3.9849559680616084E-6</c:v>
                </c:pt>
                <c:pt idx="1492">
                  <c:v>-4.7086302626751725E-6</c:v>
                </c:pt>
                <c:pt idx="1493">
                  <c:v>-3.1038809499521157E-6</c:v>
                </c:pt>
                <c:pt idx="1494">
                  <c:v>-3.5953281962241308E-6</c:v>
                </c:pt>
                <c:pt idx="1495">
                  <c:v>-1.5235499449609555E-6</c:v>
                </c:pt>
                <c:pt idx="1496">
                  <c:v>-9.9095635258975389E-8</c:v>
                </c:pt>
                <c:pt idx="1497">
                  <c:v>-1.9285780119691086E-6</c:v>
                </c:pt>
                <c:pt idx="1498">
                  <c:v>-2.0209288448787984E-6</c:v>
                </c:pt>
                <c:pt idx="1499">
                  <c:v>-1.2347905658847526E-6</c:v>
                </c:pt>
                <c:pt idx="1500">
                  <c:v>-1.6754394551663864E-6</c:v>
                </c:pt>
                <c:pt idx="1501">
                  <c:v>-2.6698182245278712E-6</c:v>
                </c:pt>
                <c:pt idx="1502">
                  <c:v>-2.5238090066945206E-6</c:v>
                </c:pt>
                <c:pt idx="1503">
                  <c:v>-4.4894023922169192E-6</c:v>
                </c:pt>
                <c:pt idx="1504">
                  <c:v>-3.7978568554533197E-6</c:v>
                </c:pt>
                <c:pt idx="1505">
                  <c:v>-4.6382633670469061E-6</c:v>
                </c:pt>
                <c:pt idx="1506">
                  <c:v>-4.9485011687144546E-6</c:v>
                </c:pt>
                <c:pt idx="1507">
                  <c:v>-3.0736293687133554E-6</c:v>
                </c:pt>
                <c:pt idx="1508">
                  <c:v>-4.2967016090441364E-6</c:v>
                </c:pt>
                <c:pt idx="1509">
                  <c:v>-1.5922742065793066E-6</c:v>
                </c:pt>
                <c:pt idx="1510">
                  <c:v>1.3905631283546747E-6</c:v>
                </c:pt>
                <c:pt idx="1511">
                  <c:v>6.8875533420034057E-8</c:v>
                </c:pt>
                <c:pt idx="1512">
                  <c:v>-7.4792458402300054E-7</c:v>
                </c:pt>
                <c:pt idx="1513">
                  <c:v>-2.0376804212197803E-7</c:v>
                </c:pt>
                <c:pt idx="1514">
                  <c:v>-2.7563727022543766E-7</c:v>
                </c:pt>
                <c:pt idx="1515">
                  <c:v>4.2595933595536291E-7</c:v>
                </c:pt>
                <c:pt idx="1516">
                  <c:v>2.7801258947373384E-6</c:v>
                </c:pt>
                <c:pt idx="1517">
                  <c:v>2.1269863563439599E-6</c:v>
                </c:pt>
                <c:pt idx="1518">
                  <c:v>-4.5839964424992693E-7</c:v>
                </c:pt>
                <c:pt idx="1519">
                  <c:v>-1.532104129432914E-6</c:v>
                </c:pt>
                <c:pt idx="1520">
                  <c:v>-2.6585598788544752E-6</c:v>
                </c:pt>
                <c:pt idx="1521">
                  <c:v>-2.7100090657985344E-6</c:v>
                </c:pt>
                <c:pt idx="1522">
                  <c:v>-3.6105655853514359E-6</c:v>
                </c:pt>
                <c:pt idx="1523">
                  <c:v>-4.9433610458629174E-6</c:v>
                </c:pt>
                <c:pt idx="1524">
                  <c:v>-4.959178010492877E-6</c:v>
                </c:pt>
                <c:pt idx="1525">
                  <c:v>-4.3696334125014174E-6</c:v>
                </c:pt>
                <c:pt idx="1526">
                  <c:v>-3.6618091143728534E-6</c:v>
                </c:pt>
                <c:pt idx="1527">
                  <c:v>-3.170276249857172E-6</c:v>
                </c:pt>
                <c:pt idx="1528">
                  <c:v>-1.0087326385938226E-6</c:v>
                </c:pt>
                <c:pt idx="1529">
                  <c:v>6.2755741980981045E-7</c:v>
                </c:pt>
                <c:pt idx="1530">
                  <c:v>-1.891390621310451E-7</c:v>
                </c:pt>
                <c:pt idx="1531">
                  <c:v>4.6423911373560851E-7</c:v>
                </c:pt>
                <c:pt idx="1532">
                  <c:v>-6.2483295683037538E-8</c:v>
                </c:pt>
                <c:pt idx="1533">
                  <c:v>-7.0095816347103227E-7</c:v>
                </c:pt>
                <c:pt idx="1534">
                  <c:v>-1.6905226570395755E-7</c:v>
                </c:pt>
                <c:pt idx="1535">
                  <c:v>7.71328144328495E-7</c:v>
                </c:pt>
                <c:pt idx="1536">
                  <c:v>-6.1072378239887503E-7</c:v>
                </c:pt>
                <c:pt idx="1537">
                  <c:v>3.0469949660512543E-6</c:v>
                </c:pt>
                <c:pt idx="1538">
                  <c:v>2.9905410338530652E-6</c:v>
                </c:pt>
                <c:pt idx="1539">
                  <c:v>2.0957546986714978E-6</c:v>
                </c:pt>
                <c:pt idx="1540">
                  <c:v>3.2958434464866011E-6</c:v>
                </c:pt>
                <c:pt idx="1541">
                  <c:v>2.4570301881339796E-6</c:v>
                </c:pt>
                <c:pt idx="1542">
                  <c:v>1.1713771068749961E-6</c:v>
                </c:pt>
                <c:pt idx="1543">
                  <c:v>6.5845660418782908E-7</c:v>
                </c:pt>
                <c:pt idx="1544">
                  <c:v>-8.1457403560038706E-7</c:v>
                </c:pt>
                <c:pt idx="1545">
                  <c:v>2.5798402039061412E-7</c:v>
                </c:pt>
                <c:pt idx="1546">
                  <c:v>1.5190833327541756E-6</c:v>
                </c:pt>
                <c:pt idx="1547">
                  <c:v>3.9529257585741007E-6</c:v>
                </c:pt>
                <c:pt idx="1548">
                  <c:v>5.5488480383388641E-6</c:v>
                </c:pt>
                <c:pt idx="1549">
                  <c:v>7.4326284752240096E-6</c:v>
                </c:pt>
                <c:pt idx="1550">
                  <c:v>7.3147939855122749E-6</c:v>
                </c:pt>
                <c:pt idx="1551">
                  <c:v>4.4306722868133086E-6</c:v>
                </c:pt>
                <c:pt idx="1552">
                  <c:v>3.047908502521615E-6</c:v>
                </c:pt>
                <c:pt idx="1553">
                  <c:v>2.5849007364624611E-6</c:v>
                </c:pt>
                <c:pt idx="1554">
                  <c:v>3.7284962205355919E-6</c:v>
                </c:pt>
                <c:pt idx="1555">
                  <c:v>5.1434130636207458E-6</c:v>
                </c:pt>
                <c:pt idx="1556">
                  <c:v>2.9728336385050057E-6</c:v>
                </c:pt>
                <c:pt idx="1557">
                  <c:v>2.7838196887516132E-6</c:v>
                </c:pt>
                <c:pt idx="1558">
                  <c:v>3.423754494788661E-6</c:v>
                </c:pt>
                <c:pt idx="1559">
                  <c:v>1.3548958017093093E-6</c:v>
                </c:pt>
                <c:pt idx="1560">
                  <c:v>1.9193715433240134E-6</c:v>
                </c:pt>
                <c:pt idx="1561">
                  <c:v>1.2579500459607213E-6</c:v>
                </c:pt>
                <c:pt idx="1562">
                  <c:v>3.0689503777710866E-7</c:v>
                </c:pt>
                <c:pt idx="1563">
                  <c:v>5.9385817598627357E-7</c:v>
                </c:pt>
                <c:pt idx="1564">
                  <c:v>-8.897295454849296E-8</c:v>
                </c:pt>
                <c:pt idx="1565">
                  <c:v>-1.6492425850953059E-7</c:v>
                </c:pt>
                <c:pt idx="1566">
                  <c:v>-8.3904049834099978E-7</c:v>
                </c:pt>
                <c:pt idx="1567">
                  <c:v>-1.6126968473077776E-7</c:v>
                </c:pt>
                <c:pt idx="1568">
                  <c:v>7.3887397836024552E-7</c:v>
                </c:pt>
                <c:pt idx="1569">
                  <c:v>2.0037827381017384E-6</c:v>
                </c:pt>
                <c:pt idx="1570">
                  <c:v>2.242297466583629E-6</c:v>
                </c:pt>
                <c:pt idx="1571">
                  <c:v>2.509305361208651E-6</c:v>
                </c:pt>
                <c:pt idx="1572">
                  <c:v>3.953992767355334E-6</c:v>
                </c:pt>
                <c:pt idx="1573">
                  <c:v>6.1174242820597165E-6</c:v>
                </c:pt>
                <c:pt idx="1574">
                  <c:v>7.0584910000955468E-6</c:v>
                </c:pt>
                <c:pt idx="1575">
                  <c:v>5.0591226715364888E-6</c:v>
                </c:pt>
                <c:pt idx="1576">
                  <c:v>4.0372949818366312E-6</c:v>
                </c:pt>
                <c:pt idx="1577">
                  <c:v>2.6848540512223929E-6</c:v>
                </c:pt>
                <c:pt idx="1578">
                  <c:v>2.0362329659524641E-6</c:v>
                </c:pt>
                <c:pt idx="1579">
                  <c:v>3.3672834805186647E-6</c:v>
                </c:pt>
                <c:pt idx="1580">
                  <c:v>2.2870078966095102E-6</c:v>
                </c:pt>
                <c:pt idx="1581">
                  <c:v>3.1823098535835249E-6</c:v>
                </c:pt>
                <c:pt idx="1582">
                  <c:v>2.8795920066906139E-6</c:v>
                </c:pt>
                <c:pt idx="1583">
                  <c:v>2.6573909887702254E-6</c:v>
                </c:pt>
                <c:pt idx="1584">
                  <c:v>3.8825477183466323E-6</c:v>
                </c:pt>
                <c:pt idx="1585">
                  <c:v>3.6056705799223242E-6</c:v>
                </c:pt>
                <c:pt idx="1586">
                  <c:v>8.064533241166806E-7</c:v>
                </c:pt>
                <c:pt idx="1587">
                  <c:v>1.6869570430489732E-7</c:v>
                </c:pt>
                <c:pt idx="1588">
                  <c:v>-1.4115195240310971E-7</c:v>
                </c:pt>
                <c:pt idx="1589">
                  <c:v>6.0009722370153679E-7</c:v>
                </c:pt>
                <c:pt idx="1590">
                  <c:v>2.098582754102436E-6</c:v>
                </c:pt>
                <c:pt idx="1591">
                  <c:v>2.4329818875997081E-6</c:v>
                </c:pt>
                <c:pt idx="1592">
                  <c:v>2.5029754074626481E-7</c:v>
                </c:pt>
                <c:pt idx="1593">
                  <c:v>3.0646245753602037E-7</c:v>
                </c:pt>
                <c:pt idx="1594">
                  <c:v>-3.3561705496850461E-7</c:v>
                </c:pt>
                <c:pt idx="1595">
                  <c:v>-1.740621955796096E-6</c:v>
                </c:pt>
                <c:pt idx="1596">
                  <c:v>-9.0018335520196225E-7</c:v>
                </c:pt>
                <c:pt idx="1597">
                  <c:v>-1.9919795040344924E-6</c:v>
                </c:pt>
                <c:pt idx="1598">
                  <c:v>-3.0638174045837491E-6</c:v>
                </c:pt>
                <c:pt idx="1599">
                  <c:v>-2.775310413754616E-6</c:v>
                </c:pt>
                <c:pt idx="1600">
                  <c:v>-2.2485639323082446E-6</c:v>
                </c:pt>
                <c:pt idx="1601">
                  <c:v>-1.349821267306816E-6</c:v>
                </c:pt>
                <c:pt idx="1602">
                  <c:v>-2.3250363844888016E-6</c:v>
                </c:pt>
                <c:pt idx="1603">
                  <c:v>-1.585261678574002E-6</c:v>
                </c:pt>
                <c:pt idx="1604">
                  <c:v>-7.7149902076540373E-7</c:v>
                </c:pt>
                <c:pt idx="1605">
                  <c:v>-2.8359241963253482E-7</c:v>
                </c:pt>
                <c:pt idx="1606">
                  <c:v>1.7759755986949273E-7</c:v>
                </c:pt>
                <c:pt idx="1607">
                  <c:v>-7.3860047916459602E-7</c:v>
                </c:pt>
                <c:pt idx="1608">
                  <c:v>-5.4453996143820418E-7</c:v>
                </c:pt>
                <c:pt idx="1609">
                  <c:v>-1.1958416047567066E-6</c:v>
                </c:pt>
                <c:pt idx="1610">
                  <c:v>-2.6232127843835957E-6</c:v>
                </c:pt>
                <c:pt idx="1611">
                  <c:v>-1.1957959828829885E-6</c:v>
                </c:pt>
                <c:pt idx="1612">
                  <c:v>-2.1090940779927051E-6</c:v>
                </c:pt>
                <c:pt idx="1613">
                  <c:v>-1.6514054996059946E-6</c:v>
                </c:pt>
                <c:pt idx="1614">
                  <c:v>-1.8737267196946528E-6</c:v>
                </c:pt>
                <c:pt idx="1615">
                  <c:v>-2.4086424277288557E-6</c:v>
                </c:pt>
                <c:pt idx="1616">
                  <c:v>-3.3337157237333746E-6</c:v>
                </c:pt>
                <c:pt idx="1617">
                  <c:v>-2.2862258191330168E-6</c:v>
                </c:pt>
                <c:pt idx="1618">
                  <c:v>-3.6259824896209692E-6</c:v>
                </c:pt>
                <c:pt idx="1619">
                  <c:v>-2.9798552663184105E-6</c:v>
                </c:pt>
                <c:pt idx="1620">
                  <c:v>-7.3835156487222429E-7</c:v>
                </c:pt>
                <c:pt idx="1621">
                  <c:v>-2.6702401344508282E-6</c:v>
                </c:pt>
                <c:pt idx="1622">
                  <c:v>-3.5705472418983292E-7</c:v>
                </c:pt>
                <c:pt idx="1623">
                  <c:v>-3.4297208222064238E-7</c:v>
                </c:pt>
                <c:pt idx="1624">
                  <c:v>7.9511718269632396E-7</c:v>
                </c:pt>
                <c:pt idx="1625">
                  <c:v>3.4398607480707136E-7</c:v>
                </c:pt>
                <c:pt idx="1626">
                  <c:v>2.9056435638689515E-6</c:v>
                </c:pt>
                <c:pt idx="1627">
                  <c:v>3.2853868099680043E-6</c:v>
                </c:pt>
                <c:pt idx="1628">
                  <c:v>1.8289562805471619E-6</c:v>
                </c:pt>
                <c:pt idx="1629">
                  <c:v>-1.2022513093763064E-6</c:v>
                </c:pt>
                <c:pt idx="1630">
                  <c:v>-4.5871534109399102E-7</c:v>
                </c:pt>
                <c:pt idx="1631">
                  <c:v>4.1040625172761733E-7</c:v>
                </c:pt>
                <c:pt idx="1632">
                  <c:v>-2.9107724566379955E-7</c:v>
                </c:pt>
                <c:pt idx="1633">
                  <c:v>-9.2883397866011789E-7</c:v>
                </c:pt>
                <c:pt idx="1634">
                  <c:v>-1.9999768487327947E-6</c:v>
                </c:pt>
                <c:pt idx="1635">
                  <c:v>-2.4637791718803603E-6</c:v>
                </c:pt>
                <c:pt idx="1636">
                  <c:v>-1.8444228280282181E-6</c:v>
                </c:pt>
                <c:pt idx="1637">
                  <c:v>-3.3941738343584125E-6</c:v>
                </c:pt>
                <c:pt idx="1638">
                  <c:v>-2.3654798232182976E-6</c:v>
                </c:pt>
                <c:pt idx="1639">
                  <c:v>-1.4624182804686718E-6</c:v>
                </c:pt>
                <c:pt idx="1640">
                  <c:v>1.4117007440147688E-6</c:v>
                </c:pt>
                <c:pt idx="1641">
                  <c:v>1.5224220567205603E-6</c:v>
                </c:pt>
                <c:pt idx="1642">
                  <c:v>3.9359170410187433E-6</c:v>
                </c:pt>
                <c:pt idx="1643">
                  <c:v>6.3107454030516335E-6</c:v>
                </c:pt>
                <c:pt idx="1644">
                  <c:v>7.019978210151126E-6</c:v>
                </c:pt>
                <c:pt idx="1645">
                  <c:v>7.9003525183586326E-6</c:v>
                </c:pt>
                <c:pt idx="1646">
                  <c:v>7.2574085241612134E-6</c:v>
                </c:pt>
                <c:pt idx="1647">
                  <c:v>8.6565400020924461E-6</c:v>
                </c:pt>
                <c:pt idx="1648">
                  <c:v>7.0949446095017975E-6</c:v>
                </c:pt>
                <c:pt idx="1649">
                  <c:v>8.1584792563549729E-6</c:v>
                </c:pt>
                <c:pt idx="1650">
                  <c:v>8.0360018064655376E-6</c:v>
                </c:pt>
                <c:pt idx="1651">
                  <c:v>7.1510462420402362E-6</c:v>
                </c:pt>
                <c:pt idx="1652">
                  <c:v>7.253230090122918E-6</c:v>
                </c:pt>
                <c:pt idx="1653">
                  <c:v>5.1751263758163884E-6</c:v>
                </c:pt>
                <c:pt idx="1654">
                  <c:v>5.6460988736966258E-6</c:v>
                </c:pt>
                <c:pt idx="1655">
                  <c:v>5.5554875323144115E-6</c:v>
                </c:pt>
                <c:pt idx="1656">
                  <c:v>7.147212854021132E-6</c:v>
                </c:pt>
                <c:pt idx="1657">
                  <c:v>7.5592317472364446E-6</c:v>
                </c:pt>
                <c:pt idx="1658">
                  <c:v>5.3681470004614582E-6</c:v>
                </c:pt>
                <c:pt idx="1659">
                  <c:v>4.6236278391605771E-6</c:v>
                </c:pt>
                <c:pt idx="1660">
                  <c:v>5.2994680011953522E-6</c:v>
                </c:pt>
                <c:pt idx="1661">
                  <c:v>5.3329265515092409E-6</c:v>
                </c:pt>
                <c:pt idx="1662">
                  <c:v>5.2555528139839083E-6</c:v>
                </c:pt>
                <c:pt idx="1663">
                  <c:v>7.2800501917810231E-6</c:v>
                </c:pt>
                <c:pt idx="1664">
                  <c:v>8.4452463268871202E-6</c:v>
                </c:pt>
                <c:pt idx="1665">
                  <c:v>8.5678131119835765E-6</c:v>
                </c:pt>
                <c:pt idx="1666">
                  <c:v>7.4003302852029768E-6</c:v>
                </c:pt>
                <c:pt idx="1667">
                  <c:v>7.0446372354997875E-6</c:v>
                </c:pt>
                <c:pt idx="1668">
                  <c:v>6.3438978106551934E-6</c:v>
                </c:pt>
                <c:pt idx="1669">
                  <c:v>5.1125673915118213E-6</c:v>
                </c:pt>
                <c:pt idx="1670">
                  <c:v>3.8956752070173762E-6</c:v>
                </c:pt>
                <c:pt idx="1671">
                  <c:v>4.4241278544752822E-6</c:v>
                </c:pt>
                <c:pt idx="1672">
                  <c:v>3.2952531607325564E-6</c:v>
                </c:pt>
                <c:pt idx="1673">
                  <c:v>2.6492017489783912E-6</c:v>
                </c:pt>
                <c:pt idx="1674">
                  <c:v>3.5224356492441174E-6</c:v>
                </c:pt>
                <c:pt idx="1675">
                  <c:v>2.3230564799074641E-6</c:v>
                </c:pt>
                <c:pt idx="1676">
                  <c:v>1.8920085866967618E-6</c:v>
                </c:pt>
                <c:pt idx="1677">
                  <c:v>1.3191726997117668E-6</c:v>
                </c:pt>
                <c:pt idx="1678">
                  <c:v>1.5428770685271314E-6</c:v>
                </c:pt>
                <c:pt idx="1679">
                  <c:v>3.0843954696132916E-8</c:v>
                </c:pt>
                <c:pt idx="1680">
                  <c:v>5.2940053792419268E-7</c:v>
                </c:pt>
                <c:pt idx="1681">
                  <c:v>1.2486505718338975E-6</c:v>
                </c:pt>
                <c:pt idx="1682">
                  <c:v>9.2911524531930215E-7</c:v>
                </c:pt>
                <c:pt idx="1683">
                  <c:v>1.1926364691642787E-6</c:v>
                </c:pt>
                <c:pt idx="1684">
                  <c:v>2.2698606204249615E-6</c:v>
                </c:pt>
                <c:pt idx="1685">
                  <c:v>2.2006711229353645E-6</c:v>
                </c:pt>
                <c:pt idx="1686">
                  <c:v>3.1828428489929376E-6</c:v>
                </c:pt>
                <c:pt idx="1687">
                  <c:v>1.8651853132403997E-6</c:v>
                </c:pt>
                <c:pt idx="1688">
                  <c:v>1.7406234519876497E-6</c:v>
                </c:pt>
                <c:pt idx="1689">
                  <c:v>2.84670387050612E-6</c:v>
                </c:pt>
                <c:pt idx="1690">
                  <c:v>1.7923390136236692E-6</c:v>
                </c:pt>
                <c:pt idx="1691">
                  <c:v>1.9120551329725774E-6</c:v>
                </c:pt>
                <c:pt idx="1692">
                  <c:v>1.9465525673561821E-6</c:v>
                </c:pt>
                <c:pt idx="1693">
                  <c:v>1.533685001598993E-6</c:v>
                </c:pt>
                <c:pt idx="1694">
                  <c:v>6.9182757166772216E-7</c:v>
                </c:pt>
                <c:pt idx="1695">
                  <c:v>1.4088460038934163E-6</c:v>
                </c:pt>
                <c:pt idx="1696">
                  <c:v>1.7666994383923292E-6</c:v>
                </c:pt>
                <c:pt idx="1697">
                  <c:v>1.5309183128010325E-6</c:v>
                </c:pt>
                <c:pt idx="1698">
                  <c:v>-4.6714814724778604E-7</c:v>
                </c:pt>
                <c:pt idx="1699">
                  <c:v>-8.1435358020625088E-7</c:v>
                </c:pt>
                <c:pt idx="1700">
                  <c:v>-1.2434849047075486E-6</c:v>
                </c:pt>
                <c:pt idx="1701">
                  <c:v>-1.6985712974941847E-6</c:v>
                </c:pt>
                <c:pt idx="1702">
                  <c:v>-9.5964608349579176E-7</c:v>
                </c:pt>
                <c:pt idx="1703">
                  <c:v>1.4387825299391002E-7</c:v>
                </c:pt>
                <c:pt idx="1704">
                  <c:v>-1.5470661384388194E-6</c:v>
                </c:pt>
                <c:pt idx="1705">
                  <c:v>-8.1884859842322097E-7</c:v>
                </c:pt>
                <c:pt idx="1706">
                  <c:v>-1.2569929252589247E-6</c:v>
                </c:pt>
                <c:pt idx="1707">
                  <c:v>-3.4066346587663399E-8</c:v>
                </c:pt>
                <c:pt idx="1708">
                  <c:v>-3.6280095390570433E-7</c:v>
                </c:pt>
                <c:pt idx="1709">
                  <c:v>-2.0653301939047499E-6</c:v>
                </c:pt>
                <c:pt idx="1710">
                  <c:v>-6.0797017576574326E-7</c:v>
                </c:pt>
                <c:pt idx="1711">
                  <c:v>-9.8858028883020898E-7</c:v>
                </c:pt>
                <c:pt idx="1712">
                  <c:v>-1.9163652399906654E-6</c:v>
                </c:pt>
                <c:pt idx="1713">
                  <c:v>-9.9977120989397065E-7</c:v>
                </c:pt>
                <c:pt idx="1714">
                  <c:v>-1.0082467525610089E-6</c:v>
                </c:pt>
                <c:pt idx="1715">
                  <c:v>-9.2147372381153238E-7</c:v>
                </c:pt>
                <c:pt idx="1716">
                  <c:v>8.3767114769363919E-8</c:v>
                </c:pt>
                <c:pt idx="1717">
                  <c:v>1.3593464722127997E-7</c:v>
                </c:pt>
                <c:pt idx="1718">
                  <c:v>7.7862309481995909E-7</c:v>
                </c:pt>
                <c:pt idx="1719">
                  <c:v>8.3249130068806113E-7</c:v>
                </c:pt>
                <c:pt idx="1720">
                  <c:v>1.4496451408862338E-6</c:v>
                </c:pt>
                <c:pt idx="1721">
                  <c:v>3.1410692136486522E-6</c:v>
                </c:pt>
                <c:pt idx="1722">
                  <c:v>1.7024965184842596E-6</c:v>
                </c:pt>
                <c:pt idx="1723">
                  <c:v>1.8400929949667792E-6</c:v>
                </c:pt>
                <c:pt idx="1724">
                  <c:v>2.5590896416104446E-6</c:v>
                </c:pt>
                <c:pt idx="1725">
                  <c:v>2.8021844720503413E-6</c:v>
                </c:pt>
                <c:pt idx="1726">
                  <c:v>2.7588710915583339E-6</c:v>
                </c:pt>
                <c:pt idx="1727">
                  <c:v>1.4447923100301351E-6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FBE-49FE-BC09-EE230D7B6035}"/>
            </c:ext>
          </c:extLst>
        </c:ser>
        <c:ser>
          <c:idx val="10"/>
          <c:order val="8"/>
          <c:tx>
            <c:strRef>
              <c:f>RISKSTATS!$BJ$1</c:f>
              <c:strCache>
                <c:ptCount val="1"/>
                <c:pt idx="0">
                  <c:v>Chartwell</c:v>
                </c:pt>
              </c:strCache>
            </c:strRef>
          </c:tx>
          <c:spPr>
            <a:ln w="635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RISKSTATS!$A$2:$A$1729</c:f>
              <c:numCache>
                <c:formatCode>m/d/yyyy</c:formatCode>
                <c:ptCount val="1728"/>
                <c:pt idx="0">
                  <c:v>39995</c:v>
                </c:pt>
                <c:pt idx="1">
                  <c:v>39996</c:v>
                </c:pt>
                <c:pt idx="2">
                  <c:v>40000</c:v>
                </c:pt>
                <c:pt idx="3">
                  <c:v>40001</c:v>
                </c:pt>
                <c:pt idx="4">
                  <c:v>40002</c:v>
                </c:pt>
                <c:pt idx="5">
                  <c:v>40003</c:v>
                </c:pt>
                <c:pt idx="6">
                  <c:v>40004</c:v>
                </c:pt>
                <c:pt idx="7">
                  <c:v>40007</c:v>
                </c:pt>
                <c:pt idx="8">
                  <c:v>40008</c:v>
                </c:pt>
                <c:pt idx="9">
                  <c:v>40009</c:v>
                </c:pt>
                <c:pt idx="10">
                  <c:v>40010</c:v>
                </c:pt>
                <c:pt idx="11">
                  <c:v>40011</c:v>
                </c:pt>
                <c:pt idx="12">
                  <c:v>40014</c:v>
                </c:pt>
                <c:pt idx="13">
                  <c:v>40015</c:v>
                </c:pt>
                <c:pt idx="14">
                  <c:v>40016</c:v>
                </c:pt>
                <c:pt idx="15">
                  <c:v>40017</c:v>
                </c:pt>
                <c:pt idx="16">
                  <c:v>40018</c:v>
                </c:pt>
                <c:pt idx="17">
                  <c:v>40021</c:v>
                </c:pt>
                <c:pt idx="18">
                  <c:v>40022</c:v>
                </c:pt>
                <c:pt idx="19">
                  <c:v>40023</c:v>
                </c:pt>
                <c:pt idx="20">
                  <c:v>40024</c:v>
                </c:pt>
                <c:pt idx="21">
                  <c:v>40025</c:v>
                </c:pt>
                <c:pt idx="22">
                  <c:v>40028</c:v>
                </c:pt>
                <c:pt idx="23">
                  <c:v>40029</c:v>
                </c:pt>
                <c:pt idx="24">
                  <c:v>40030</c:v>
                </c:pt>
                <c:pt idx="25">
                  <c:v>40031</c:v>
                </c:pt>
                <c:pt idx="26">
                  <c:v>40032</c:v>
                </c:pt>
                <c:pt idx="27">
                  <c:v>40035</c:v>
                </c:pt>
                <c:pt idx="28">
                  <c:v>40036</c:v>
                </c:pt>
                <c:pt idx="29">
                  <c:v>40037</c:v>
                </c:pt>
                <c:pt idx="30">
                  <c:v>40038</c:v>
                </c:pt>
                <c:pt idx="31">
                  <c:v>40039</c:v>
                </c:pt>
                <c:pt idx="32">
                  <c:v>40042</c:v>
                </c:pt>
                <c:pt idx="33">
                  <c:v>40043</c:v>
                </c:pt>
                <c:pt idx="34">
                  <c:v>40044</c:v>
                </c:pt>
                <c:pt idx="35">
                  <c:v>40045</c:v>
                </c:pt>
                <c:pt idx="36">
                  <c:v>40046</c:v>
                </c:pt>
                <c:pt idx="37">
                  <c:v>40049</c:v>
                </c:pt>
                <c:pt idx="38">
                  <c:v>40050</c:v>
                </c:pt>
                <c:pt idx="39">
                  <c:v>40051</c:v>
                </c:pt>
                <c:pt idx="40">
                  <c:v>40052</c:v>
                </c:pt>
                <c:pt idx="41">
                  <c:v>40053</c:v>
                </c:pt>
                <c:pt idx="42">
                  <c:v>40056</c:v>
                </c:pt>
                <c:pt idx="43">
                  <c:v>40057</c:v>
                </c:pt>
                <c:pt idx="44">
                  <c:v>40058</c:v>
                </c:pt>
                <c:pt idx="45">
                  <c:v>40059</c:v>
                </c:pt>
                <c:pt idx="46">
                  <c:v>40060</c:v>
                </c:pt>
                <c:pt idx="47">
                  <c:v>40064</c:v>
                </c:pt>
                <c:pt idx="48">
                  <c:v>40065</c:v>
                </c:pt>
                <c:pt idx="49">
                  <c:v>40066</c:v>
                </c:pt>
                <c:pt idx="50">
                  <c:v>40067</c:v>
                </c:pt>
                <c:pt idx="51">
                  <c:v>40070</c:v>
                </c:pt>
                <c:pt idx="52">
                  <c:v>40071</c:v>
                </c:pt>
                <c:pt idx="53">
                  <c:v>40072</c:v>
                </c:pt>
                <c:pt idx="54">
                  <c:v>40073</c:v>
                </c:pt>
                <c:pt idx="55">
                  <c:v>40074</c:v>
                </c:pt>
                <c:pt idx="56">
                  <c:v>40077</c:v>
                </c:pt>
                <c:pt idx="57">
                  <c:v>40078</c:v>
                </c:pt>
                <c:pt idx="58">
                  <c:v>40079</c:v>
                </c:pt>
                <c:pt idx="59">
                  <c:v>40080</c:v>
                </c:pt>
                <c:pt idx="60">
                  <c:v>40081</c:v>
                </c:pt>
                <c:pt idx="61">
                  <c:v>40084</c:v>
                </c:pt>
                <c:pt idx="62">
                  <c:v>40085</c:v>
                </c:pt>
                <c:pt idx="63">
                  <c:v>40086</c:v>
                </c:pt>
                <c:pt idx="64">
                  <c:v>40087</c:v>
                </c:pt>
                <c:pt idx="65">
                  <c:v>40088</c:v>
                </c:pt>
                <c:pt idx="66">
                  <c:v>40091</c:v>
                </c:pt>
                <c:pt idx="67">
                  <c:v>40092</c:v>
                </c:pt>
                <c:pt idx="68">
                  <c:v>40093</c:v>
                </c:pt>
                <c:pt idx="69">
                  <c:v>40094</c:v>
                </c:pt>
                <c:pt idx="70">
                  <c:v>40095</c:v>
                </c:pt>
                <c:pt idx="71">
                  <c:v>40098</c:v>
                </c:pt>
                <c:pt idx="72">
                  <c:v>40099</c:v>
                </c:pt>
                <c:pt idx="73">
                  <c:v>40100</c:v>
                </c:pt>
                <c:pt idx="74">
                  <c:v>40101</c:v>
                </c:pt>
                <c:pt idx="75">
                  <c:v>40102</c:v>
                </c:pt>
                <c:pt idx="76">
                  <c:v>40105</c:v>
                </c:pt>
                <c:pt idx="77">
                  <c:v>40106</c:v>
                </c:pt>
                <c:pt idx="78">
                  <c:v>40107</c:v>
                </c:pt>
                <c:pt idx="79">
                  <c:v>40108</c:v>
                </c:pt>
                <c:pt idx="80">
                  <c:v>40109</c:v>
                </c:pt>
                <c:pt idx="81">
                  <c:v>40112</c:v>
                </c:pt>
                <c:pt idx="82">
                  <c:v>40113</c:v>
                </c:pt>
                <c:pt idx="83">
                  <c:v>40114</c:v>
                </c:pt>
                <c:pt idx="84">
                  <c:v>40115</c:v>
                </c:pt>
                <c:pt idx="85">
                  <c:v>40116</c:v>
                </c:pt>
                <c:pt idx="86">
                  <c:v>40119</c:v>
                </c:pt>
                <c:pt idx="87">
                  <c:v>40120</c:v>
                </c:pt>
                <c:pt idx="88">
                  <c:v>40121</c:v>
                </c:pt>
                <c:pt idx="89">
                  <c:v>40122</c:v>
                </c:pt>
                <c:pt idx="90">
                  <c:v>40123</c:v>
                </c:pt>
                <c:pt idx="91">
                  <c:v>40126</c:v>
                </c:pt>
                <c:pt idx="92">
                  <c:v>40127</c:v>
                </c:pt>
                <c:pt idx="93">
                  <c:v>40128</c:v>
                </c:pt>
                <c:pt idx="94">
                  <c:v>40129</c:v>
                </c:pt>
                <c:pt idx="95">
                  <c:v>40130</c:v>
                </c:pt>
                <c:pt idx="96">
                  <c:v>40133</c:v>
                </c:pt>
                <c:pt idx="97">
                  <c:v>40134</c:v>
                </c:pt>
                <c:pt idx="98">
                  <c:v>40135</c:v>
                </c:pt>
                <c:pt idx="99">
                  <c:v>40136</c:v>
                </c:pt>
                <c:pt idx="100">
                  <c:v>40137</c:v>
                </c:pt>
                <c:pt idx="101">
                  <c:v>40140</c:v>
                </c:pt>
                <c:pt idx="102">
                  <c:v>40141</c:v>
                </c:pt>
                <c:pt idx="103">
                  <c:v>40142</c:v>
                </c:pt>
                <c:pt idx="104">
                  <c:v>40144</c:v>
                </c:pt>
                <c:pt idx="105">
                  <c:v>40147</c:v>
                </c:pt>
                <c:pt idx="106">
                  <c:v>40148</c:v>
                </c:pt>
                <c:pt idx="107">
                  <c:v>40149</c:v>
                </c:pt>
                <c:pt idx="108">
                  <c:v>40150</c:v>
                </c:pt>
                <c:pt idx="109">
                  <c:v>40151</c:v>
                </c:pt>
                <c:pt idx="110">
                  <c:v>40154</c:v>
                </c:pt>
                <c:pt idx="111">
                  <c:v>40155</c:v>
                </c:pt>
                <c:pt idx="112">
                  <c:v>40156</c:v>
                </c:pt>
                <c:pt idx="113">
                  <c:v>40157</c:v>
                </c:pt>
                <c:pt idx="114">
                  <c:v>40158</c:v>
                </c:pt>
                <c:pt idx="115">
                  <c:v>40161</c:v>
                </c:pt>
                <c:pt idx="116">
                  <c:v>40162</c:v>
                </c:pt>
                <c:pt idx="117">
                  <c:v>40163</c:v>
                </c:pt>
                <c:pt idx="118">
                  <c:v>40164</c:v>
                </c:pt>
                <c:pt idx="119">
                  <c:v>40165</c:v>
                </c:pt>
                <c:pt idx="120">
                  <c:v>40168</c:v>
                </c:pt>
                <c:pt idx="121">
                  <c:v>40169</c:v>
                </c:pt>
                <c:pt idx="122">
                  <c:v>40170</c:v>
                </c:pt>
                <c:pt idx="123">
                  <c:v>40171</c:v>
                </c:pt>
                <c:pt idx="124">
                  <c:v>40175</c:v>
                </c:pt>
                <c:pt idx="125">
                  <c:v>40176</c:v>
                </c:pt>
                <c:pt idx="126">
                  <c:v>40177</c:v>
                </c:pt>
                <c:pt idx="127">
                  <c:v>40178</c:v>
                </c:pt>
                <c:pt idx="128">
                  <c:v>40182</c:v>
                </c:pt>
                <c:pt idx="129">
                  <c:v>40183</c:v>
                </c:pt>
                <c:pt idx="130">
                  <c:v>40184</c:v>
                </c:pt>
                <c:pt idx="131">
                  <c:v>40185</c:v>
                </c:pt>
                <c:pt idx="132">
                  <c:v>40186</c:v>
                </c:pt>
                <c:pt idx="133">
                  <c:v>40189</c:v>
                </c:pt>
                <c:pt idx="134">
                  <c:v>40190</c:v>
                </c:pt>
                <c:pt idx="135">
                  <c:v>40191</c:v>
                </c:pt>
                <c:pt idx="136">
                  <c:v>40192</c:v>
                </c:pt>
                <c:pt idx="137">
                  <c:v>40193</c:v>
                </c:pt>
                <c:pt idx="138">
                  <c:v>40197</c:v>
                </c:pt>
                <c:pt idx="139">
                  <c:v>40198</c:v>
                </c:pt>
                <c:pt idx="140">
                  <c:v>40199</c:v>
                </c:pt>
                <c:pt idx="141">
                  <c:v>40200</c:v>
                </c:pt>
                <c:pt idx="142">
                  <c:v>40203</c:v>
                </c:pt>
                <c:pt idx="143">
                  <c:v>40204</c:v>
                </c:pt>
                <c:pt idx="144">
                  <c:v>40205</c:v>
                </c:pt>
                <c:pt idx="145">
                  <c:v>40206</c:v>
                </c:pt>
                <c:pt idx="146">
                  <c:v>40207</c:v>
                </c:pt>
                <c:pt idx="147">
                  <c:v>40210</c:v>
                </c:pt>
                <c:pt idx="148">
                  <c:v>40211</c:v>
                </c:pt>
                <c:pt idx="149">
                  <c:v>40212</c:v>
                </c:pt>
                <c:pt idx="150">
                  <c:v>40213</c:v>
                </c:pt>
                <c:pt idx="151">
                  <c:v>40214</c:v>
                </c:pt>
                <c:pt idx="152">
                  <c:v>40217</c:v>
                </c:pt>
                <c:pt idx="153">
                  <c:v>40218</c:v>
                </c:pt>
                <c:pt idx="154">
                  <c:v>40219</c:v>
                </c:pt>
                <c:pt idx="155">
                  <c:v>40220</c:v>
                </c:pt>
                <c:pt idx="156">
                  <c:v>40221</c:v>
                </c:pt>
                <c:pt idx="157">
                  <c:v>40225</c:v>
                </c:pt>
                <c:pt idx="158">
                  <c:v>40226</c:v>
                </c:pt>
                <c:pt idx="159">
                  <c:v>40227</c:v>
                </c:pt>
                <c:pt idx="160">
                  <c:v>40228</c:v>
                </c:pt>
                <c:pt idx="161">
                  <c:v>40231</c:v>
                </c:pt>
                <c:pt idx="162">
                  <c:v>40232</c:v>
                </c:pt>
                <c:pt idx="163">
                  <c:v>40233</c:v>
                </c:pt>
                <c:pt idx="164">
                  <c:v>40234</c:v>
                </c:pt>
                <c:pt idx="165">
                  <c:v>40235</c:v>
                </c:pt>
                <c:pt idx="166">
                  <c:v>40238</c:v>
                </c:pt>
                <c:pt idx="167">
                  <c:v>40239</c:v>
                </c:pt>
                <c:pt idx="168">
                  <c:v>40240</c:v>
                </c:pt>
                <c:pt idx="169">
                  <c:v>40241</c:v>
                </c:pt>
                <c:pt idx="170">
                  <c:v>40242</c:v>
                </c:pt>
                <c:pt idx="171">
                  <c:v>40245</c:v>
                </c:pt>
                <c:pt idx="172">
                  <c:v>40246</c:v>
                </c:pt>
                <c:pt idx="173">
                  <c:v>40247</c:v>
                </c:pt>
                <c:pt idx="174">
                  <c:v>40248</c:v>
                </c:pt>
                <c:pt idx="175">
                  <c:v>40249</c:v>
                </c:pt>
                <c:pt idx="176">
                  <c:v>40252</c:v>
                </c:pt>
                <c:pt idx="177">
                  <c:v>40253</c:v>
                </c:pt>
                <c:pt idx="178">
                  <c:v>40254</c:v>
                </c:pt>
                <c:pt idx="179">
                  <c:v>40255</c:v>
                </c:pt>
                <c:pt idx="180">
                  <c:v>40256</c:v>
                </c:pt>
                <c:pt idx="181">
                  <c:v>40259</c:v>
                </c:pt>
                <c:pt idx="182">
                  <c:v>40260</c:v>
                </c:pt>
                <c:pt idx="183">
                  <c:v>40261</c:v>
                </c:pt>
                <c:pt idx="184">
                  <c:v>40262</c:v>
                </c:pt>
                <c:pt idx="185">
                  <c:v>40263</c:v>
                </c:pt>
                <c:pt idx="186">
                  <c:v>40266</c:v>
                </c:pt>
                <c:pt idx="187">
                  <c:v>40267</c:v>
                </c:pt>
                <c:pt idx="188">
                  <c:v>40268</c:v>
                </c:pt>
                <c:pt idx="189">
                  <c:v>40269</c:v>
                </c:pt>
                <c:pt idx="190">
                  <c:v>40270</c:v>
                </c:pt>
                <c:pt idx="191">
                  <c:v>40273</c:v>
                </c:pt>
                <c:pt idx="192">
                  <c:v>40274</c:v>
                </c:pt>
                <c:pt idx="193">
                  <c:v>40275</c:v>
                </c:pt>
                <c:pt idx="194">
                  <c:v>40276</c:v>
                </c:pt>
                <c:pt idx="195">
                  <c:v>40277</c:v>
                </c:pt>
                <c:pt idx="196">
                  <c:v>40280</c:v>
                </c:pt>
                <c:pt idx="197">
                  <c:v>40281</c:v>
                </c:pt>
                <c:pt idx="198">
                  <c:v>40282</c:v>
                </c:pt>
                <c:pt idx="199">
                  <c:v>40283</c:v>
                </c:pt>
                <c:pt idx="200">
                  <c:v>40284</c:v>
                </c:pt>
                <c:pt idx="201">
                  <c:v>40287</c:v>
                </c:pt>
                <c:pt idx="202">
                  <c:v>40288</c:v>
                </c:pt>
                <c:pt idx="203">
                  <c:v>40289</c:v>
                </c:pt>
                <c:pt idx="204">
                  <c:v>40290</c:v>
                </c:pt>
                <c:pt idx="205">
                  <c:v>40291</c:v>
                </c:pt>
                <c:pt idx="206">
                  <c:v>40294</c:v>
                </c:pt>
                <c:pt idx="207">
                  <c:v>40295</c:v>
                </c:pt>
                <c:pt idx="208">
                  <c:v>40296</c:v>
                </c:pt>
                <c:pt idx="209">
                  <c:v>40297</c:v>
                </c:pt>
                <c:pt idx="210">
                  <c:v>40298</c:v>
                </c:pt>
                <c:pt idx="211">
                  <c:v>40301</c:v>
                </c:pt>
                <c:pt idx="212">
                  <c:v>40302</c:v>
                </c:pt>
                <c:pt idx="213">
                  <c:v>40303</c:v>
                </c:pt>
                <c:pt idx="214">
                  <c:v>40304</c:v>
                </c:pt>
                <c:pt idx="215">
                  <c:v>40305</c:v>
                </c:pt>
                <c:pt idx="216">
                  <c:v>40308</c:v>
                </c:pt>
                <c:pt idx="217">
                  <c:v>40309</c:v>
                </c:pt>
                <c:pt idx="218">
                  <c:v>40310</c:v>
                </c:pt>
                <c:pt idx="219">
                  <c:v>40311</c:v>
                </c:pt>
                <c:pt idx="220">
                  <c:v>40312</c:v>
                </c:pt>
                <c:pt idx="221">
                  <c:v>40315</c:v>
                </c:pt>
                <c:pt idx="222">
                  <c:v>40316</c:v>
                </c:pt>
                <c:pt idx="223">
                  <c:v>40317</c:v>
                </c:pt>
                <c:pt idx="224">
                  <c:v>40318</c:v>
                </c:pt>
                <c:pt idx="225">
                  <c:v>40319</c:v>
                </c:pt>
                <c:pt idx="226">
                  <c:v>40322</c:v>
                </c:pt>
                <c:pt idx="227">
                  <c:v>40323</c:v>
                </c:pt>
                <c:pt idx="228">
                  <c:v>40324</c:v>
                </c:pt>
                <c:pt idx="229">
                  <c:v>40325</c:v>
                </c:pt>
                <c:pt idx="230">
                  <c:v>40326</c:v>
                </c:pt>
                <c:pt idx="231">
                  <c:v>40330</c:v>
                </c:pt>
                <c:pt idx="232">
                  <c:v>40331</c:v>
                </c:pt>
                <c:pt idx="233">
                  <c:v>40332</c:v>
                </c:pt>
                <c:pt idx="234">
                  <c:v>40333</c:v>
                </c:pt>
                <c:pt idx="235">
                  <c:v>40336</c:v>
                </c:pt>
                <c:pt idx="236">
                  <c:v>40337</c:v>
                </c:pt>
                <c:pt idx="237">
                  <c:v>40338</c:v>
                </c:pt>
                <c:pt idx="238">
                  <c:v>40339</c:v>
                </c:pt>
                <c:pt idx="239">
                  <c:v>40340</c:v>
                </c:pt>
                <c:pt idx="240">
                  <c:v>40343</c:v>
                </c:pt>
                <c:pt idx="241">
                  <c:v>40344</c:v>
                </c:pt>
                <c:pt idx="242">
                  <c:v>40345</c:v>
                </c:pt>
                <c:pt idx="243">
                  <c:v>40346</c:v>
                </c:pt>
                <c:pt idx="244">
                  <c:v>40347</c:v>
                </c:pt>
                <c:pt idx="245">
                  <c:v>40350</c:v>
                </c:pt>
                <c:pt idx="246">
                  <c:v>40351</c:v>
                </c:pt>
                <c:pt idx="247">
                  <c:v>40352</c:v>
                </c:pt>
                <c:pt idx="248">
                  <c:v>40353</c:v>
                </c:pt>
                <c:pt idx="249">
                  <c:v>40354</c:v>
                </c:pt>
                <c:pt idx="250">
                  <c:v>40357</c:v>
                </c:pt>
                <c:pt idx="251">
                  <c:v>40358</c:v>
                </c:pt>
                <c:pt idx="252">
                  <c:v>40359</c:v>
                </c:pt>
                <c:pt idx="253">
                  <c:v>40360</c:v>
                </c:pt>
                <c:pt idx="254">
                  <c:v>40361</c:v>
                </c:pt>
                <c:pt idx="255">
                  <c:v>40365</c:v>
                </c:pt>
                <c:pt idx="256">
                  <c:v>40366</c:v>
                </c:pt>
                <c:pt idx="257">
                  <c:v>40367</c:v>
                </c:pt>
                <c:pt idx="258">
                  <c:v>40368</c:v>
                </c:pt>
                <c:pt idx="259">
                  <c:v>40371</c:v>
                </c:pt>
                <c:pt idx="260">
                  <c:v>40372</c:v>
                </c:pt>
                <c:pt idx="261">
                  <c:v>40373</c:v>
                </c:pt>
                <c:pt idx="262">
                  <c:v>40374</c:v>
                </c:pt>
                <c:pt idx="263">
                  <c:v>40375</c:v>
                </c:pt>
                <c:pt idx="264">
                  <c:v>40378</c:v>
                </c:pt>
                <c:pt idx="265">
                  <c:v>40379</c:v>
                </c:pt>
                <c:pt idx="266">
                  <c:v>40380</c:v>
                </c:pt>
                <c:pt idx="267">
                  <c:v>40381</c:v>
                </c:pt>
                <c:pt idx="268">
                  <c:v>40382</c:v>
                </c:pt>
                <c:pt idx="269">
                  <c:v>40385</c:v>
                </c:pt>
                <c:pt idx="270">
                  <c:v>40386</c:v>
                </c:pt>
                <c:pt idx="271">
                  <c:v>40387</c:v>
                </c:pt>
                <c:pt idx="272">
                  <c:v>40388</c:v>
                </c:pt>
                <c:pt idx="273">
                  <c:v>40389</c:v>
                </c:pt>
                <c:pt idx="274">
                  <c:v>40392</c:v>
                </c:pt>
                <c:pt idx="275">
                  <c:v>40393</c:v>
                </c:pt>
                <c:pt idx="276">
                  <c:v>40394</c:v>
                </c:pt>
                <c:pt idx="277">
                  <c:v>40395</c:v>
                </c:pt>
                <c:pt idx="278">
                  <c:v>40396</c:v>
                </c:pt>
                <c:pt idx="279">
                  <c:v>40399</c:v>
                </c:pt>
                <c:pt idx="280">
                  <c:v>40400</c:v>
                </c:pt>
                <c:pt idx="281">
                  <c:v>40401</c:v>
                </c:pt>
                <c:pt idx="282">
                  <c:v>40402</c:v>
                </c:pt>
                <c:pt idx="283">
                  <c:v>40403</c:v>
                </c:pt>
                <c:pt idx="284">
                  <c:v>40406</c:v>
                </c:pt>
                <c:pt idx="285">
                  <c:v>40407</c:v>
                </c:pt>
                <c:pt idx="286">
                  <c:v>40408</c:v>
                </c:pt>
                <c:pt idx="287">
                  <c:v>40409</c:v>
                </c:pt>
                <c:pt idx="288">
                  <c:v>40410</c:v>
                </c:pt>
                <c:pt idx="289">
                  <c:v>40413</c:v>
                </c:pt>
                <c:pt idx="290">
                  <c:v>40414</c:v>
                </c:pt>
                <c:pt idx="291">
                  <c:v>40415</c:v>
                </c:pt>
                <c:pt idx="292">
                  <c:v>40416</c:v>
                </c:pt>
                <c:pt idx="293">
                  <c:v>40417</c:v>
                </c:pt>
                <c:pt idx="294">
                  <c:v>40420</c:v>
                </c:pt>
                <c:pt idx="295">
                  <c:v>40421</c:v>
                </c:pt>
                <c:pt idx="296">
                  <c:v>40422</c:v>
                </c:pt>
                <c:pt idx="297">
                  <c:v>40423</c:v>
                </c:pt>
                <c:pt idx="298">
                  <c:v>40424</c:v>
                </c:pt>
                <c:pt idx="299">
                  <c:v>40428</c:v>
                </c:pt>
                <c:pt idx="300">
                  <c:v>40429</c:v>
                </c:pt>
                <c:pt idx="301">
                  <c:v>40430</c:v>
                </c:pt>
                <c:pt idx="302">
                  <c:v>40431</c:v>
                </c:pt>
                <c:pt idx="303">
                  <c:v>40434</c:v>
                </c:pt>
                <c:pt idx="304">
                  <c:v>40435</c:v>
                </c:pt>
                <c:pt idx="305">
                  <c:v>40436</c:v>
                </c:pt>
                <c:pt idx="306">
                  <c:v>40437</c:v>
                </c:pt>
                <c:pt idx="307">
                  <c:v>40438</c:v>
                </c:pt>
                <c:pt idx="308">
                  <c:v>40441</c:v>
                </c:pt>
                <c:pt idx="309">
                  <c:v>40442</c:v>
                </c:pt>
                <c:pt idx="310">
                  <c:v>40443</c:v>
                </c:pt>
                <c:pt idx="311">
                  <c:v>40444</c:v>
                </c:pt>
                <c:pt idx="312">
                  <c:v>40445</c:v>
                </c:pt>
                <c:pt idx="313">
                  <c:v>40448</c:v>
                </c:pt>
                <c:pt idx="314">
                  <c:v>40449</c:v>
                </c:pt>
                <c:pt idx="315">
                  <c:v>40450</c:v>
                </c:pt>
                <c:pt idx="316">
                  <c:v>40451</c:v>
                </c:pt>
                <c:pt idx="317">
                  <c:v>40452</c:v>
                </c:pt>
                <c:pt idx="318">
                  <c:v>40455</c:v>
                </c:pt>
                <c:pt idx="319">
                  <c:v>40456</c:v>
                </c:pt>
                <c:pt idx="320">
                  <c:v>40457</c:v>
                </c:pt>
                <c:pt idx="321">
                  <c:v>40458</c:v>
                </c:pt>
                <c:pt idx="322">
                  <c:v>40459</c:v>
                </c:pt>
                <c:pt idx="323">
                  <c:v>40462</c:v>
                </c:pt>
                <c:pt idx="324">
                  <c:v>40463</c:v>
                </c:pt>
                <c:pt idx="325">
                  <c:v>40464</c:v>
                </c:pt>
                <c:pt idx="326">
                  <c:v>40465</c:v>
                </c:pt>
                <c:pt idx="327">
                  <c:v>40466</c:v>
                </c:pt>
                <c:pt idx="328">
                  <c:v>40469</c:v>
                </c:pt>
                <c:pt idx="329">
                  <c:v>40470</c:v>
                </c:pt>
                <c:pt idx="330">
                  <c:v>40471</c:v>
                </c:pt>
                <c:pt idx="331">
                  <c:v>40472</c:v>
                </c:pt>
                <c:pt idx="332">
                  <c:v>40473</c:v>
                </c:pt>
                <c:pt idx="333">
                  <c:v>40476</c:v>
                </c:pt>
                <c:pt idx="334">
                  <c:v>40477</c:v>
                </c:pt>
                <c:pt idx="335">
                  <c:v>40478</c:v>
                </c:pt>
                <c:pt idx="336">
                  <c:v>40479</c:v>
                </c:pt>
                <c:pt idx="337">
                  <c:v>40480</c:v>
                </c:pt>
                <c:pt idx="338">
                  <c:v>40483</c:v>
                </c:pt>
                <c:pt idx="339">
                  <c:v>40484</c:v>
                </c:pt>
                <c:pt idx="340">
                  <c:v>40485</c:v>
                </c:pt>
                <c:pt idx="341">
                  <c:v>40486</c:v>
                </c:pt>
                <c:pt idx="342">
                  <c:v>40487</c:v>
                </c:pt>
                <c:pt idx="343">
                  <c:v>40490</c:v>
                </c:pt>
                <c:pt idx="344">
                  <c:v>40491</c:v>
                </c:pt>
                <c:pt idx="345">
                  <c:v>40492</c:v>
                </c:pt>
                <c:pt idx="346">
                  <c:v>40493</c:v>
                </c:pt>
                <c:pt idx="347">
                  <c:v>40494</c:v>
                </c:pt>
                <c:pt idx="348">
                  <c:v>40497</c:v>
                </c:pt>
                <c:pt idx="349">
                  <c:v>40498</c:v>
                </c:pt>
                <c:pt idx="350">
                  <c:v>40499</c:v>
                </c:pt>
                <c:pt idx="351">
                  <c:v>40500</c:v>
                </c:pt>
                <c:pt idx="352">
                  <c:v>40501</c:v>
                </c:pt>
                <c:pt idx="353">
                  <c:v>40504</c:v>
                </c:pt>
                <c:pt idx="354">
                  <c:v>40505</c:v>
                </c:pt>
                <c:pt idx="355">
                  <c:v>40506</c:v>
                </c:pt>
                <c:pt idx="356">
                  <c:v>40508</c:v>
                </c:pt>
                <c:pt idx="357">
                  <c:v>40511</c:v>
                </c:pt>
                <c:pt idx="358">
                  <c:v>40512</c:v>
                </c:pt>
                <c:pt idx="359">
                  <c:v>40513</c:v>
                </c:pt>
                <c:pt idx="360">
                  <c:v>40514</c:v>
                </c:pt>
                <c:pt idx="361">
                  <c:v>40515</c:v>
                </c:pt>
                <c:pt idx="362">
                  <c:v>40518</c:v>
                </c:pt>
                <c:pt idx="363">
                  <c:v>40519</c:v>
                </c:pt>
                <c:pt idx="364">
                  <c:v>40520</c:v>
                </c:pt>
                <c:pt idx="365">
                  <c:v>40521</c:v>
                </c:pt>
                <c:pt idx="366">
                  <c:v>40522</c:v>
                </c:pt>
                <c:pt idx="367">
                  <c:v>40525</c:v>
                </c:pt>
                <c:pt idx="368">
                  <c:v>40526</c:v>
                </c:pt>
                <c:pt idx="369">
                  <c:v>40527</c:v>
                </c:pt>
                <c:pt idx="370">
                  <c:v>40528</c:v>
                </c:pt>
                <c:pt idx="371">
                  <c:v>40529</c:v>
                </c:pt>
                <c:pt idx="372">
                  <c:v>40532</c:v>
                </c:pt>
                <c:pt idx="373">
                  <c:v>40533</c:v>
                </c:pt>
                <c:pt idx="374">
                  <c:v>40534</c:v>
                </c:pt>
                <c:pt idx="375">
                  <c:v>40535</c:v>
                </c:pt>
                <c:pt idx="376">
                  <c:v>40539</c:v>
                </c:pt>
                <c:pt idx="377">
                  <c:v>40540</c:v>
                </c:pt>
                <c:pt idx="378">
                  <c:v>40541</c:v>
                </c:pt>
                <c:pt idx="379">
                  <c:v>40542</c:v>
                </c:pt>
                <c:pt idx="380">
                  <c:v>40543</c:v>
                </c:pt>
                <c:pt idx="381">
                  <c:v>40546</c:v>
                </c:pt>
                <c:pt idx="382">
                  <c:v>40547</c:v>
                </c:pt>
                <c:pt idx="383">
                  <c:v>40548</c:v>
                </c:pt>
                <c:pt idx="384">
                  <c:v>40549</c:v>
                </c:pt>
                <c:pt idx="385">
                  <c:v>40550</c:v>
                </c:pt>
                <c:pt idx="386">
                  <c:v>40553</c:v>
                </c:pt>
                <c:pt idx="387">
                  <c:v>40554</c:v>
                </c:pt>
                <c:pt idx="388">
                  <c:v>40555</c:v>
                </c:pt>
                <c:pt idx="389">
                  <c:v>40556</c:v>
                </c:pt>
                <c:pt idx="390">
                  <c:v>40557</c:v>
                </c:pt>
                <c:pt idx="391">
                  <c:v>40561</c:v>
                </c:pt>
                <c:pt idx="392">
                  <c:v>40562</c:v>
                </c:pt>
                <c:pt idx="393">
                  <c:v>40563</c:v>
                </c:pt>
                <c:pt idx="394">
                  <c:v>40564</c:v>
                </c:pt>
                <c:pt idx="395">
                  <c:v>40567</c:v>
                </c:pt>
                <c:pt idx="396">
                  <c:v>40568</c:v>
                </c:pt>
                <c:pt idx="397">
                  <c:v>40569</c:v>
                </c:pt>
                <c:pt idx="398">
                  <c:v>40570</c:v>
                </c:pt>
                <c:pt idx="399">
                  <c:v>40571</c:v>
                </c:pt>
                <c:pt idx="400">
                  <c:v>40574</c:v>
                </c:pt>
                <c:pt idx="401">
                  <c:v>40575</c:v>
                </c:pt>
                <c:pt idx="402">
                  <c:v>40576</c:v>
                </c:pt>
                <c:pt idx="403">
                  <c:v>40577</c:v>
                </c:pt>
                <c:pt idx="404">
                  <c:v>40578</c:v>
                </c:pt>
                <c:pt idx="405">
                  <c:v>40581</c:v>
                </c:pt>
                <c:pt idx="406">
                  <c:v>40582</c:v>
                </c:pt>
                <c:pt idx="407">
                  <c:v>40583</c:v>
                </c:pt>
                <c:pt idx="408">
                  <c:v>40584</c:v>
                </c:pt>
                <c:pt idx="409">
                  <c:v>40585</c:v>
                </c:pt>
                <c:pt idx="410">
                  <c:v>40588</c:v>
                </c:pt>
                <c:pt idx="411">
                  <c:v>40589</c:v>
                </c:pt>
                <c:pt idx="412">
                  <c:v>40590</c:v>
                </c:pt>
                <c:pt idx="413">
                  <c:v>40591</c:v>
                </c:pt>
                <c:pt idx="414">
                  <c:v>40592</c:v>
                </c:pt>
                <c:pt idx="415">
                  <c:v>40596</c:v>
                </c:pt>
                <c:pt idx="416">
                  <c:v>40597</c:v>
                </c:pt>
                <c:pt idx="417">
                  <c:v>40598</c:v>
                </c:pt>
                <c:pt idx="418">
                  <c:v>40599</c:v>
                </c:pt>
                <c:pt idx="419">
                  <c:v>40602</c:v>
                </c:pt>
                <c:pt idx="420">
                  <c:v>40603</c:v>
                </c:pt>
                <c:pt idx="421">
                  <c:v>40604</c:v>
                </c:pt>
                <c:pt idx="422">
                  <c:v>40605</c:v>
                </c:pt>
                <c:pt idx="423">
                  <c:v>40606</c:v>
                </c:pt>
                <c:pt idx="424">
                  <c:v>40609</c:v>
                </c:pt>
                <c:pt idx="425">
                  <c:v>40610</c:v>
                </c:pt>
                <c:pt idx="426">
                  <c:v>40611</c:v>
                </c:pt>
                <c:pt idx="427">
                  <c:v>40612</c:v>
                </c:pt>
                <c:pt idx="428">
                  <c:v>40613</c:v>
                </c:pt>
                <c:pt idx="429">
                  <c:v>40616</c:v>
                </c:pt>
                <c:pt idx="430">
                  <c:v>40617</c:v>
                </c:pt>
                <c:pt idx="431">
                  <c:v>40618</c:v>
                </c:pt>
                <c:pt idx="432">
                  <c:v>40619</c:v>
                </c:pt>
                <c:pt idx="433">
                  <c:v>40620</c:v>
                </c:pt>
                <c:pt idx="434">
                  <c:v>40623</c:v>
                </c:pt>
                <c:pt idx="435">
                  <c:v>40624</c:v>
                </c:pt>
                <c:pt idx="436">
                  <c:v>40625</c:v>
                </c:pt>
                <c:pt idx="437">
                  <c:v>40626</c:v>
                </c:pt>
                <c:pt idx="438">
                  <c:v>40627</c:v>
                </c:pt>
                <c:pt idx="439">
                  <c:v>40630</c:v>
                </c:pt>
                <c:pt idx="440">
                  <c:v>40631</c:v>
                </c:pt>
                <c:pt idx="441">
                  <c:v>40632</c:v>
                </c:pt>
                <c:pt idx="442">
                  <c:v>40633</c:v>
                </c:pt>
                <c:pt idx="443">
                  <c:v>40634</c:v>
                </c:pt>
                <c:pt idx="444">
                  <c:v>40637</c:v>
                </c:pt>
                <c:pt idx="445">
                  <c:v>40638</c:v>
                </c:pt>
                <c:pt idx="446">
                  <c:v>40639</c:v>
                </c:pt>
                <c:pt idx="447">
                  <c:v>40640</c:v>
                </c:pt>
                <c:pt idx="448">
                  <c:v>40641</c:v>
                </c:pt>
                <c:pt idx="449">
                  <c:v>40644</c:v>
                </c:pt>
                <c:pt idx="450">
                  <c:v>40645</c:v>
                </c:pt>
                <c:pt idx="451">
                  <c:v>40646</c:v>
                </c:pt>
                <c:pt idx="452">
                  <c:v>40647</c:v>
                </c:pt>
                <c:pt idx="453">
                  <c:v>40648</c:v>
                </c:pt>
                <c:pt idx="454">
                  <c:v>40651</c:v>
                </c:pt>
                <c:pt idx="455">
                  <c:v>40652</c:v>
                </c:pt>
                <c:pt idx="456">
                  <c:v>40653</c:v>
                </c:pt>
                <c:pt idx="457">
                  <c:v>40654</c:v>
                </c:pt>
                <c:pt idx="458">
                  <c:v>40658</c:v>
                </c:pt>
                <c:pt idx="459">
                  <c:v>40659</c:v>
                </c:pt>
                <c:pt idx="460">
                  <c:v>40660</c:v>
                </c:pt>
                <c:pt idx="461">
                  <c:v>40661</c:v>
                </c:pt>
                <c:pt idx="462">
                  <c:v>40662</c:v>
                </c:pt>
                <c:pt idx="463">
                  <c:v>40665</c:v>
                </c:pt>
                <c:pt idx="464">
                  <c:v>40666</c:v>
                </c:pt>
                <c:pt idx="465">
                  <c:v>40667</c:v>
                </c:pt>
                <c:pt idx="466">
                  <c:v>40668</c:v>
                </c:pt>
                <c:pt idx="467">
                  <c:v>40669</c:v>
                </c:pt>
                <c:pt idx="468">
                  <c:v>40672</c:v>
                </c:pt>
                <c:pt idx="469">
                  <c:v>40673</c:v>
                </c:pt>
                <c:pt idx="470">
                  <c:v>40674</c:v>
                </c:pt>
                <c:pt idx="471">
                  <c:v>40675</c:v>
                </c:pt>
                <c:pt idx="472">
                  <c:v>40676</c:v>
                </c:pt>
                <c:pt idx="473">
                  <c:v>40679</c:v>
                </c:pt>
                <c:pt idx="474">
                  <c:v>40680</c:v>
                </c:pt>
                <c:pt idx="475">
                  <c:v>40681</c:v>
                </c:pt>
                <c:pt idx="476">
                  <c:v>40682</c:v>
                </c:pt>
                <c:pt idx="477">
                  <c:v>40683</c:v>
                </c:pt>
                <c:pt idx="478">
                  <c:v>40686</c:v>
                </c:pt>
                <c:pt idx="479">
                  <c:v>40687</c:v>
                </c:pt>
                <c:pt idx="480">
                  <c:v>40688</c:v>
                </c:pt>
                <c:pt idx="481">
                  <c:v>40689</c:v>
                </c:pt>
                <c:pt idx="482">
                  <c:v>40690</c:v>
                </c:pt>
                <c:pt idx="483">
                  <c:v>40694</c:v>
                </c:pt>
                <c:pt idx="484">
                  <c:v>40695</c:v>
                </c:pt>
                <c:pt idx="485">
                  <c:v>40696</c:v>
                </c:pt>
                <c:pt idx="486">
                  <c:v>40697</c:v>
                </c:pt>
                <c:pt idx="487">
                  <c:v>40700</c:v>
                </c:pt>
                <c:pt idx="488">
                  <c:v>40701</c:v>
                </c:pt>
                <c:pt idx="489">
                  <c:v>40702</c:v>
                </c:pt>
                <c:pt idx="490">
                  <c:v>40703</c:v>
                </c:pt>
                <c:pt idx="491">
                  <c:v>40704</c:v>
                </c:pt>
                <c:pt idx="492">
                  <c:v>40707</c:v>
                </c:pt>
                <c:pt idx="493">
                  <c:v>40708</c:v>
                </c:pt>
                <c:pt idx="494">
                  <c:v>40709</c:v>
                </c:pt>
                <c:pt idx="495">
                  <c:v>40710</c:v>
                </c:pt>
                <c:pt idx="496">
                  <c:v>40711</c:v>
                </c:pt>
                <c:pt idx="497">
                  <c:v>40714</c:v>
                </c:pt>
                <c:pt idx="498">
                  <c:v>40715</c:v>
                </c:pt>
                <c:pt idx="499">
                  <c:v>40716</c:v>
                </c:pt>
                <c:pt idx="500">
                  <c:v>40717</c:v>
                </c:pt>
                <c:pt idx="501">
                  <c:v>40718</c:v>
                </c:pt>
                <c:pt idx="502">
                  <c:v>40721</c:v>
                </c:pt>
                <c:pt idx="503">
                  <c:v>40722</c:v>
                </c:pt>
                <c:pt idx="504">
                  <c:v>40723</c:v>
                </c:pt>
                <c:pt idx="505">
                  <c:v>40724</c:v>
                </c:pt>
                <c:pt idx="506">
                  <c:v>40725</c:v>
                </c:pt>
                <c:pt idx="507">
                  <c:v>40729</c:v>
                </c:pt>
                <c:pt idx="508">
                  <c:v>40730</c:v>
                </c:pt>
                <c:pt idx="509">
                  <c:v>40731</c:v>
                </c:pt>
                <c:pt idx="510">
                  <c:v>40732</c:v>
                </c:pt>
                <c:pt idx="511">
                  <c:v>40735</c:v>
                </c:pt>
                <c:pt idx="512">
                  <c:v>40736</c:v>
                </c:pt>
                <c:pt idx="513">
                  <c:v>40737</c:v>
                </c:pt>
                <c:pt idx="514">
                  <c:v>40738</c:v>
                </c:pt>
                <c:pt idx="515">
                  <c:v>40739</c:v>
                </c:pt>
                <c:pt idx="516">
                  <c:v>40742</c:v>
                </c:pt>
                <c:pt idx="517">
                  <c:v>40743</c:v>
                </c:pt>
                <c:pt idx="518">
                  <c:v>40744</c:v>
                </c:pt>
                <c:pt idx="519">
                  <c:v>40745</c:v>
                </c:pt>
                <c:pt idx="520">
                  <c:v>40746</c:v>
                </c:pt>
                <c:pt idx="521">
                  <c:v>40749</c:v>
                </c:pt>
                <c:pt idx="522">
                  <c:v>40750</c:v>
                </c:pt>
                <c:pt idx="523">
                  <c:v>40751</c:v>
                </c:pt>
                <c:pt idx="524">
                  <c:v>40752</c:v>
                </c:pt>
                <c:pt idx="525">
                  <c:v>40753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40763</c:v>
                </c:pt>
                <c:pt idx="532">
                  <c:v>40764</c:v>
                </c:pt>
                <c:pt idx="533">
                  <c:v>40765</c:v>
                </c:pt>
                <c:pt idx="534">
                  <c:v>40766</c:v>
                </c:pt>
                <c:pt idx="535">
                  <c:v>40767</c:v>
                </c:pt>
                <c:pt idx="536">
                  <c:v>40770</c:v>
                </c:pt>
                <c:pt idx="537">
                  <c:v>40771</c:v>
                </c:pt>
                <c:pt idx="538">
                  <c:v>40772</c:v>
                </c:pt>
                <c:pt idx="539">
                  <c:v>40773</c:v>
                </c:pt>
                <c:pt idx="540">
                  <c:v>40774</c:v>
                </c:pt>
                <c:pt idx="541">
                  <c:v>40777</c:v>
                </c:pt>
                <c:pt idx="542">
                  <c:v>40778</c:v>
                </c:pt>
                <c:pt idx="543">
                  <c:v>40779</c:v>
                </c:pt>
                <c:pt idx="544">
                  <c:v>40780</c:v>
                </c:pt>
                <c:pt idx="545">
                  <c:v>40781</c:v>
                </c:pt>
                <c:pt idx="546">
                  <c:v>40784</c:v>
                </c:pt>
                <c:pt idx="547">
                  <c:v>40785</c:v>
                </c:pt>
                <c:pt idx="548">
                  <c:v>40786</c:v>
                </c:pt>
                <c:pt idx="549">
                  <c:v>40787</c:v>
                </c:pt>
                <c:pt idx="550">
                  <c:v>40788</c:v>
                </c:pt>
                <c:pt idx="551">
                  <c:v>40792</c:v>
                </c:pt>
                <c:pt idx="552">
                  <c:v>40793</c:v>
                </c:pt>
                <c:pt idx="553">
                  <c:v>40794</c:v>
                </c:pt>
                <c:pt idx="554">
                  <c:v>40795</c:v>
                </c:pt>
                <c:pt idx="555">
                  <c:v>40798</c:v>
                </c:pt>
                <c:pt idx="556">
                  <c:v>40799</c:v>
                </c:pt>
                <c:pt idx="557">
                  <c:v>40800</c:v>
                </c:pt>
                <c:pt idx="558">
                  <c:v>40801</c:v>
                </c:pt>
                <c:pt idx="559">
                  <c:v>40802</c:v>
                </c:pt>
                <c:pt idx="560">
                  <c:v>40805</c:v>
                </c:pt>
                <c:pt idx="561">
                  <c:v>40806</c:v>
                </c:pt>
                <c:pt idx="562">
                  <c:v>40807</c:v>
                </c:pt>
                <c:pt idx="563">
                  <c:v>40808</c:v>
                </c:pt>
                <c:pt idx="564">
                  <c:v>40809</c:v>
                </c:pt>
                <c:pt idx="565">
                  <c:v>40812</c:v>
                </c:pt>
                <c:pt idx="566">
                  <c:v>40813</c:v>
                </c:pt>
                <c:pt idx="567">
                  <c:v>40814</c:v>
                </c:pt>
                <c:pt idx="568">
                  <c:v>40815</c:v>
                </c:pt>
                <c:pt idx="569">
                  <c:v>40816</c:v>
                </c:pt>
                <c:pt idx="570">
                  <c:v>40819</c:v>
                </c:pt>
                <c:pt idx="571">
                  <c:v>40820</c:v>
                </c:pt>
                <c:pt idx="572">
                  <c:v>40821</c:v>
                </c:pt>
                <c:pt idx="573">
                  <c:v>40822</c:v>
                </c:pt>
                <c:pt idx="574">
                  <c:v>40823</c:v>
                </c:pt>
                <c:pt idx="575">
                  <c:v>40826</c:v>
                </c:pt>
                <c:pt idx="576">
                  <c:v>40827</c:v>
                </c:pt>
                <c:pt idx="577">
                  <c:v>40828</c:v>
                </c:pt>
                <c:pt idx="578">
                  <c:v>40829</c:v>
                </c:pt>
                <c:pt idx="579">
                  <c:v>40830</c:v>
                </c:pt>
                <c:pt idx="580">
                  <c:v>40833</c:v>
                </c:pt>
                <c:pt idx="581">
                  <c:v>40834</c:v>
                </c:pt>
                <c:pt idx="582">
                  <c:v>40835</c:v>
                </c:pt>
                <c:pt idx="583">
                  <c:v>40836</c:v>
                </c:pt>
                <c:pt idx="584">
                  <c:v>40837</c:v>
                </c:pt>
                <c:pt idx="585">
                  <c:v>40840</c:v>
                </c:pt>
                <c:pt idx="586">
                  <c:v>40841</c:v>
                </c:pt>
                <c:pt idx="587">
                  <c:v>40842</c:v>
                </c:pt>
                <c:pt idx="588">
                  <c:v>40843</c:v>
                </c:pt>
                <c:pt idx="589">
                  <c:v>40844</c:v>
                </c:pt>
                <c:pt idx="590">
                  <c:v>40847</c:v>
                </c:pt>
                <c:pt idx="591">
                  <c:v>40848</c:v>
                </c:pt>
                <c:pt idx="592">
                  <c:v>40849</c:v>
                </c:pt>
                <c:pt idx="593">
                  <c:v>40850</c:v>
                </c:pt>
                <c:pt idx="594">
                  <c:v>40851</c:v>
                </c:pt>
                <c:pt idx="595">
                  <c:v>40854</c:v>
                </c:pt>
                <c:pt idx="596">
                  <c:v>40855</c:v>
                </c:pt>
                <c:pt idx="597">
                  <c:v>40856</c:v>
                </c:pt>
                <c:pt idx="598">
                  <c:v>40857</c:v>
                </c:pt>
                <c:pt idx="599">
                  <c:v>40858</c:v>
                </c:pt>
                <c:pt idx="600">
                  <c:v>40861</c:v>
                </c:pt>
                <c:pt idx="601">
                  <c:v>40862</c:v>
                </c:pt>
                <c:pt idx="602">
                  <c:v>40863</c:v>
                </c:pt>
                <c:pt idx="603">
                  <c:v>40864</c:v>
                </c:pt>
                <c:pt idx="604">
                  <c:v>40865</c:v>
                </c:pt>
                <c:pt idx="605">
                  <c:v>40868</c:v>
                </c:pt>
                <c:pt idx="606">
                  <c:v>40869</c:v>
                </c:pt>
                <c:pt idx="607">
                  <c:v>40870</c:v>
                </c:pt>
                <c:pt idx="608">
                  <c:v>40872</c:v>
                </c:pt>
                <c:pt idx="609">
                  <c:v>40875</c:v>
                </c:pt>
                <c:pt idx="610">
                  <c:v>40876</c:v>
                </c:pt>
                <c:pt idx="611">
                  <c:v>40877</c:v>
                </c:pt>
                <c:pt idx="612">
                  <c:v>40878</c:v>
                </c:pt>
                <c:pt idx="613">
                  <c:v>40879</c:v>
                </c:pt>
                <c:pt idx="614">
                  <c:v>40882</c:v>
                </c:pt>
                <c:pt idx="615">
                  <c:v>40883</c:v>
                </c:pt>
                <c:pt idx="616">
                  <c:v>40884</c:v>
                </c:pt>
                <c:pt idx="617">
                  <c:v>40885</c:v>
                </c:pt>
                <c:pt idx="618">
                  <c:v>40886</c:v>
                </c:pt>
                <c:pt idx="619">
                  <c:v>40889</c:v>
                </c:pt>
                <c:pt idx="620">
                  <c:v>40890</c:v>
                </c:pt>
                <c:pt idx="621">
                  <c:v>40891</c:v>
                </c:pt>
                <c:pt idx="622">
                  <c:v>40892</c:v>
                </c:pt>
                <c:pt idx="623">
                  <c:v>40893</c:v>
                </c:pt>
                <c:pt idx="624">
                  <c:v>40896</c:v>
                </c:pt>
                <c:pt idx="625">
                  <c:v>40897</c:v>
                </c:pt>
                <c:pt idx="626">
                  <c:v>40898</c:v>
                </c:pt>
                <c:pt idx="627">
                  <c:v>40899</c:v>
                </c:pt>
                <c:pt idx="628">
                  <c:v>40900</c:v>
                </c:pt>
                <c:pt idx="629">
                  <c:v>40904</c:v>
                </c:pt>
                <c:pt idx="630">
                  <c:v>40905</c:v>
                </c:pt>
                <c:pt idx="631">
                  <c:v>40906</c:v>
                </c:pt>
                <c:pt idx="632">
                  <c:v>40907</c:v>
                </c:pt>
                <c:pt idx="633">
                  <c:v>40911</c:v>
                </c:pt>
                <c:pt idx="634">
                  <c:v>40912</c:v>
                </c:pt>
                <c:pt idx="635">
                  <c:v>40913</c:v>
                </c:pt>
                <c:pt idx="636">
                  <c:v>40914</c:v>
                </c:pt>
                <c:pt idx="637">
                  <c:v>40917</c:v>
                </c:pt>
                <c:pt idx="638">
                  <c:v>40918</c:v>
                </c:pt>
                <c:pt idx="639">
                  <c:v>40919</c:v>
                </c:pt>
                <c:pt idx="640">
                  <c:v>40920</c:v>
                </c:pt>
                <c:pt idx="641">
                  <c:v>40921</c:v>
                </c:pt>
                <c:pt idx="642">
                  <c:v>40925</c:v>
                </c:pt>
                <c:pt idx="643">
                  <c:v>40926</c:v>
                </c:pt>
                <c:pt idx="644">
                  <c:v>40927</c:v>
                </c:pt>
                <c:pt idx="645">
                  <c:v>40928</c:v>
                </c:pt>
                <c:pt idx="646">
                  <c:v>40931</c:v>
                </c:pt>
                <c:pt idx="647">
                  <c:v>40932</c:v>
                </c:pt>
                <c:pt idx="648">
                  <c:v>40933</c:v>
                </c:pt>
                <c:pt idx="649">
                  <c:v>40934</c:v>
                </c:pt>
                <c:pt idx="650">
                  <c:v>40935</c:v>
                </c:pt>
                <c:pt idx="651">
                  <c:v>40938</c:v>
                </c:pt>
                <c:pt idx="652">
                  <c:v>40939</c:v>
                </c:pt>
                <c:pt idx="653">
                  <c:v>40940</c:v>
                </c:pt>
                <c:pt idx="654">
                  <c:v>40941</c:v>
                </c:pt>
                <c:pt idx="655">
                  <c:v>40942</c:v>
                </c:pt>
                <c:pt idx="656">
                  <c:v>40945</c:v>
                </c:pt>
                <c:pt idx="657">
                  <c:v>40946</c:v>
                </c:pt>
                <c:pt idx="658">
                  <c:v>40947</c:v>
                </c:pt>
                <c:pt idx="659">
                  <c:v>40948</c:v>
                </c:pt>
                <c:pt idx="660">
                  <c:v>40949</c:v>
                </c:pt>
                <c:pt idx="661">
                  <c:v>40952</c:v>
                </c:pt>
                <c:pt idx="662">
                  <c:v>40953</c:v>
                </c:pt>
                <c:pt idx="663">
                  <c:v>40954</c:v>
                </c:pt>
                <c:pt idx="664">
                  <c:v>40955</c:v>
                </c:pt>
                <c:pt idx="665">
                  <c:v>40956</c:v>
                </c:pt>
                <c:pt idx="666">
                  <c:v>40960</c:v>
                </c:pt>
                <c:pt idx="667">
                  <c:v>40961</c:v>
                </c:pt>
                <c:pt idx="668">
                  <c:v>40962</c:v>
                </c:pt>
                <c:pt idx="669">
                  <c:v>40963</c:v>
                </c:pt>
                <c:pt idx="670">
                  <c:v>40966</c:v>
                </c:pt>
                <c:pt idx="671">
                  <c:v>40967</c:v>
                </c:pt>
                <c:pt idx="672">
                  <c:v>40968</c:v>
                </c:pt>
                <c:pt idx="673">
                  <c:v>40969</c:v>
                </c:pt>
                <c:pt idx="674">
                  <c:v>40970</c:v>
                </c:pt>
                <c:pt idx="675">
                  <c:v>40973</c:v>
                </c:pt>
                <c:pt idx="676">
                  <c:v>40974</c:v>
                </c:pt>
                <c:pt idx="677">
                  <c:v>40975</c:v>
                </c:pt>
                <c:pt idx="678">
                  <c:v>40976</c:v>
                </c:pt>
                <c:pt idx="679">
                  <c:v>40977</c:v>
                </c:pt>
                <c:pt idx="680">
                  <c:v>40980</c:v>
                </c:pt>
                <c:pt idx="681">
                  <c:v>40981</c:v>
                </c:pt>
                <c:pt idx="682">
                  <c:v>40982</c:v>
                </c:pt>
                <c:pt idx="683">
                  <c:v>40983</c:v>
                </c:pt>
                <c:pt idx="684">
                  <c:v>40984</c:v>
                </c:pt>
                <c:pt idx="685">
                  <c:v>40987</c:v>
                </c:pt>
                <c:pt idx="686">
                  <c:v>40988</c:v>
                </c:pt>
                <c:pt idx="687">
                  <c:v>40989</c:v>
                </c:pt>
                <c:pt idx="688">
                  <c:v>40990</c:v>
                </c:pt>
                <c:pt idx="689">
                  <c:v>40991</c:v>
                </c:pt>
                <c:pt idx="690">
                  <c:v>40994</c:v>
                </c:pt>
                <c:pt idx="691">
                  <c:v>40995</c:v>
                </c:pt>
                <c:pt idx="692">
                  <c:v>40996</c:v>
                </c:pt>
                <c:pt idx="693">
                  <c:v>40997</c:v>
                </c:pt>
                <c:pt idx="694">
                  <c:v>40998</c:v>
                </c:pt>
                <c:pt idx="695">
                  <c:v>41001</c:v>
                </c:pt>
                <c:pt idx="696">
                  <c:v>41002</c:v>
                </c:pt>
                <c:pt idx="697">
                  <c:v>41003</c:v>
                </c:pt>
                <c:pt idx="698">
                  <c:v>41004</c:v>
                </c:pt>
                <c:pt idx="699">
                  <c:v>41008</c:v>
                </c:pt>
                <c:pt idx="700">
                  <c:v>41009</c:v>
                </c:pt>
                <c:pt idx="701">
                  <c:v>41010</c:v>
                </c:pt>
                <c:pt idx="702">
                  <c:v>41011</c:v>
                </c:pt>
                <c:pt idx="703">
                  <c:v>41012</c:v>
                </c:pt>
                <c:pt idx="704">
                  <c:v>41015</c:v>
                </c:pt>
                <c:pt idx="705">
                  <c:v>41016</c:v>
                </c:pt>
                <c:pt idx="706">
                  <c:v>41017</c:v>
                </c:pt>
                <c:pt idx="707">
                  <c:v>41018</c:v>
                </c:pt>
                <c:pt idx="708">
                  <c:v>41019</c:v>
                </c:pt>
                <c:pt idx="709">
                  <c:v>41022</c:v>
                </c:pt>
                <c:pt idx="710">
                  <c:v>41023</c:v>
                </c:pt>
                <c:pt idx="711">
                  <c:v>41024</c:v>
                </c:pt>
                <c:pt idx="712">
                  <c:v>41025</c:v>
                </c:pt>
                <c:pt idx="713">
                  <c:v>41026</c:v>
                </c:pt>
                <c:pt idx="714">
                  <c:v>41029</c:v>
                </c:pt>
                <c:pt idx="715">
                  <c:v>41030</c:v>
                </c:pt>
                <c:pt idx="716">
                  <c:v>41031</c:v>
                </c:pt>
                <c:pt idx="717">
                  <c:v>41032</c:v>
                </c:pt>
                <c:pt idx="718">
                  <c:v>41033</c:v>
                </c:pt>
                <c:pt idx="719">
                  <c:v>41036</c:v>
                </c:pt>
                <c:pt idx="720">
                  <c:v>41037</c:v>
                </c:pt>
                <c:pt idx="721">
                  <c:v>41038</c:v>
                </c:pt>
                <c:pt idx="722">
                  <c:v>41039</c:v>
                </c:pt>
                <c:pt idx="723">
                  <c:v>41040</c:v>
                </c:pt>
                <c:pt idx="724">
                  <c:v>41043</c:v>
                </c:pt>
                <c:pt idx="725">
                  <c:v>41044</c:v>
                </c:pt>
                <c:pt idx="726">
                  <c:v>41045</c:v>
                </c:pt>
                <c:pt idx="727">
                  <c:v>41046</c:v>
                </c:pt>
                <c:pt idx="728">
                  <c:v>41047</c:v>
                </c:pt>
                <c:pt idx="729">
                  <c:v>41050</c:v>
                </c:pt>
                <c:pt idx="730">
                  <c:v>41051</c:v>
                </c:pt>
                <c:pt idx="731">
                  <c:v>41052</c:v>
                </c:pt>
                <c:pt idx="732">
                  <c:v>41053</c:v>
                </c:pt>
                <c:pt idx="733">
                  <c:v>41054</c:v>
                </c:pt>
                <c:pt idx="734">
                  <c:v>41058</c:v>
                </c:pt>
                <c:pt idx="735">
                  <c:v>41059</c:v>
                </c:pt>
                <c:pt idx="736">
                  <c:v>41060</c:v>
                </c:pt>
                <c:pt idx="737">
                  <c:v>41061</c:v>
                </c:pt>
                <c:pt idx="738">
                  <c:v>41064</c:v>
                </c:pt>
                <c:pt idx="739">
                  <c:v>41065</c:v>
                </c:pt>
                <c:pt idx="740">
                  <c:v>41066</c:v>
                </c:pt>
                <c:pt idx="741">
                  <c:v>41067</c:v>
                </c:pt>
                <c:pt idx="742">
                  <c:v>41068</c:v>
                </c:pt>
                <c:pt idx="743">
                  <c:v>41071</c:v>
                </c:pt>
                <c:pt idx="744">
                  <c:v>41072</c:v>
                </c:pt>
                <c:pt idx="745">
                  <c:v>41073</c:v>
                </c:pt>
                <c:pt idx="746">
                  <c:v>41074</c:v>
                </c:pt>
                <c:pt idx="747">
                  <c:v>41075</c:v>
                </c:pt>
                <c:pt idx="748">
                  <c:v>41078</c:v>
                </c:pt>
                <c:pt idx="749">
                  <c:v>41079</c:v>
                </c:pt>
                <c:pt idx="750">
                  <c:v>41080</c:v>
                </c:pt>
                <c:pt idx="751">
                  <c:v>41081</c:v>
                </c:pt>
                <c:pt idx="752">
                  <c:v>41082</c:v>
                </c:pt>
                <c:pt idx="753">
                  <c:v>41085</c:v>
                </c:pt>
                <c:pt idx="754">
                  <c:v>41086</c:v>
                </c:pt>
                <c:pt idx="755">
                  <c:v>41087</c:v>
                </c:pt>
                <c:pt idx="756">
                  <c:v>41088</c:v>
                </c:pt>
                <c:pt idx="757">
                  <c:v>41089</c:v>
                </c:pt>
                <c:pt idx="758">
                  <c:v>41092</c:v>
                </c:pt>
                <c:pt idx="759">
                  <c:v>41093</c:v>
                </c:pt>
                <c:pt idx="760">
                  <c:v>41095</c:v>
                </c:pt>
                <c:pt idx="761">
                  <c:v>41096</c:v>
                </c:pt>
                <c:pt idx="762">
                  <c:v>41099</c:v>
                </c:pt>
                <c:pt idx="763">
                  <c:v>41100</c:v>
                </c:pt>
                <c:pt idx="764">
                  <c:v>41101</c:v>
                </c:pt>
                <c:pt idx="765">
                  <c:v>41102</c:v>
                </c:pt>
                <c:pt idx="766">
                  <c:v>41103</c:v>
                </c:pt>
                <c:pt idx="767">
                  <c:v>41106</c:v>
                </c:pt>
                <c:pt idx="768">
                  <c:v>41107</c:v>
                </c:pt>
                <c:pt idx="769">
                  <c:v>41108</c:v>
                </c:pt>
                <c:pt idx="770">
                  <c:v>41109</c:v>
                </c:pt>
                <c:pt idx="771">
                  <c:v>41110</c:v>
                </c:pt>
                <c:pt idx="772">
                  <c:v>41113</c:v>
                </c:pt>
                <c:pt idx="773">
                  <c:v>41114</c:v>
                </c:pt>
                <c:pt idx="774">
                  <c:v>41115</c:v>
                </c:pt>
                <c:pt idx="775">
                  <c:v>41116</c:v>
                </c:pt>
                <c:pt idx="776">
                  <c:v>41117</c:v>
                </c:pt>
                <c:pt idx="777">
                  <c:v>41120</c:v>
                </c:pt>
                <c:pt idx="778">
                  <c:v>41121</c:v>
                </c:pt>
                <c:pt idx="779">
                  <c:v>41122</c:v>
                </c:pt>
                <c:pt idx="780">
                  <c:v>41123</c:v>
                </c:pt>
                <c:pt idx="781">
                  <c:v>41124</c:v>
                </c:pt>
                <c:pt idx="782">
                  <c:v>41127</c:v>
                </c:pt>
                <c:pt idx="783">
                  <c:v>41128</c:v>
                </c:pt>
                <c:pt idx="784">
                  <c:v>41129</c:v>
                </c:pt>
                <c:pt idx="785">
                  <c:v>41130</c:v>
                </c:pt>
                <c:pt idx="786">
                  <c:v>41131</c:v>
                </c:pt>
                <c:pt idx="787">
                  <c:v>41134</c:v>
                </c:pt>
                <c:pt idx="788">
                  <c:v>41135</c:v>
                </c:pt>
                <c:pt idx="789">
                  <c:v>41136</c:v>
                </c:pt>
                <c:pt idx="790">
                  <c:v>41137</c:v>
                </c:pt>
                <c:pt idx="791">
                  <c:v>41138</c:v>
                </c:pt>
                <c:pt idx="792">
                  <c:v>41141</c:v>
                </c:pt>
                <c:pt idx="793">
                  <c:v>41142</c:v>
                </c:pt>
                <c:pt idx="794">
                  <c:v>41143</c:v>
                </c:pt>
                <c:pt idx="795">
                  <c:v>41144</c:v>
                </c:pt>
                <c:pt idx="796">
                  <c:v>41145</c:v>
                </c:pt>
                <c:pt idx="797">
                  <c:v>41148</c:v>
                </c:pt>
                <c:pt idx="798">
                  <c:v>41149</c:v>
                </c:pt>
                <c:pt idx="799">
                  <c:v>41150</c:v>
                </c:pt>
                <c:pt idx="800">
                  <c:v>41151</c:v>
                </c:pt>
                <c:pt idx="801">
                  <c:v>41152</c:v>
                </c:pt>
                <c:pt idx="802">
                  <c:v>41156</c:v>
                </c:pt>
                <c:pt idx="803">
                  <c:v>41157</c:v>
                </c:pt>
                <c:pt idx="804">
                  <c:v>41158</c:v>
                </c:pt>
                <c:pt idx="805">
                  <c:v>41159</c:v>
                </c:pt>
                <c:pt idx="806">
                  <c:v>41162</c:v>
                </c:pt>
                <c:pt idx="807">
                  <c:v>41163</c:v>
                </c:pt>
                <c:pt idx="808">
                  <c:v>41164</c:v>
                </c:pt>
                <c:pt idx="809">
                  <c:v>41165</c:v>
                </c:pt>
                <c:pt idx="810">
                  <c:v>41166</c:v>
                </c:pt>
                <c:pt idx="811">
                  <c:v>41169</c:v>
                </c:pt>
                <c:pt idx="812">
                  <c:v>41170</c:v>
                </c:pt>
                <c:pt idx="813">
                  <c:v>41171</c:v>
                </c:pt>
                <c:pt idx="814">
                  <c:v>41172</c:v>
                </c:pt>
                <c:pt idx="815">
                  <c:v>41173</c:v>
                </c:pt>
                <c:pt idx="816">
                  <c:v>41176</c:v>
                </c:pt>
                <c:pt idx="817">
                  <c:v>41177</c:v>
                </c:pt>
                <c:pt idx="818">
                  <c:v>41178</c:v>
                </c:pt>
                <c:pt idx="819">
                  <c:v>41179</c:v>
                </c:pt>
                <c:pt idx="820">
                  <c:v>41180</c:v>
                </c:pt>
                <c:pt idx="821">
                  <c:v>41183</c:v>
                </c:pt>
                <c:pt idx="822">
                  <c:v>41184</c:v>
                </c:pt>
                <c:pt idx="823">
                  <c:v>41185</c:v>
                </c:pt>
                <c:pt idx="824">
                  <c:v>41186</c:v>
                </c:pt>
                <c:pt idx="825">
                  <c:v>41187</c:v>
                </c:pt>
                <c:pt idx="826">
                  <c:v>41190</c:v>
                </c:pt>
                <c:pt idx="827">
                  <c:v>41191</c:v>
                </c:pt>
                <c:pt idx="828">
                  <c:v>41192</c:v>
                </c:pt>
                <c:pt idx="829">
                  <c:v>41193</c:v>
                </c:pt>
                <c:pt idx="830">
                  <c:v>41194</c:v>
                </c:pt>
                <c:pt idx="831">
                  <c:v>41197</c:v>
                </c:pt>
                <c:pt idx="832">
                  <c:v>41198</c:v>
                </c:pt>
                <c:pt idx="833">
                  <c:v>41199</c:v>
                </c:pt>
                <c:pt idx="834">
                  <c:v>41200</c:v>
                </c:pt>
                <c:pt idx="835">
                  <c:v>41201</c:v>
                </c:pt>
                <c:pt idx="836">
                  <c:v>41204</c:v>
                </c:pt>
                <c:pt idx="837">
                  <c:v>41205</c:v>
                </c:pt>
                <c:pt idx="838">
                  <c:v>41206</c:v>
                </c:pt>
                <c:pt idx="839">
                  <c:v>41207</c:v>
                </c:pt>
                <c:pt idx="840">
                  <c:v>41208</c:v>
                </c:pt>
                <c:pt idx="841">
                  <c:v>41213</c:v>
                </c:pt>
                <c:pt idx="842">
                  <c:v>41214</c:v>
                </c:pt>
                <c:pt idx="843">
                  <c:v>41215</c:v>
                </c:pt>
                <c:pt idx="844">
                  <c:v>41218</c:v>
                </c:pt>
                <c:pt idx="845">
                  <c:v>41219</c:v>
                </c:pt>
                <c:pt idx="846">
                  <c:v>41220</c:v>
                </c:pt>
                <c:pt idx="847">
                  <c:v>41221</c:v>
                </c:pt>
                <c:pt idx="848">
                  <c:v>41222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41232</c:v>
                </c:pt>
                <c:pt idx="855">
                  <c:v>41233</c:v>
                </c:pt>
                <c:pt idx="856">
                  <c:v>41234</c:v>
                </c:pt>
                <c:pt idx="857">
                  <c:v>41236</c:v>
                </c:pt>
                <c:pt idx="858">
                  <c:v>41239</c:v>
                </c:pt>
                <c:pt idx="859">
                  <c:v>41240</c:v>
                </c:pt>
                <c:pt idx="860">
                  <c:v>41241</c:v>
                </c:pt>
                <c:pt idx="861">
                  <c:v>41242</c:v>
                </c:pt>
                <c:pt idx="862">
                  <c:v>41243</c:v>
                </c:pt>
                <c:pt idx="863">
                  <c:v>41246</c:v>
                </c:pt>
                <c:pt idx="864">
                  <c:v>41247</c:v>
                </c:pt>
                <c:pt idx="865">
                  <c:v>41248</c:v>
                </c:pt>
                <c:pt idx="866">
                  <c:v>41249</c:v>
                </c:pt>
                <c:pt idx="867">
                  <c:v>41250</c:v>
                </c:pt>
                <c:pt idx="868">
                  <c:v>41253</c:v>
                </c:pt>
                <c:pt idx="869">
                  <c:v>41254</c:v>
                </c:pt>
                <c:pt idx="870">
                  <c:v>41255</c:v>
                </c:pt>
                <c:pt idx="871">
                  <c:v>41256</c:v>
                </c:pt>
                <c:pt idx="872">
                  <c:v>41257</c:v>
                </c:pt>
                <c:pt idx="873">
                  <c:v>41260</c:v>
                </c:pt>
                <c:pt idx="874">
                  <c:v>41261</c:v>
                </c:pt>
                <c:pt idx="875">
                  <c:v>41262</c:v>
                </c:pt>
                <c:pt idx="876">
                  <c:v>41263</c:v>
                </c:pt>
                <c:pt idx="877">
                  <c:v>41264</c:v>
                </c:pt>
                <c:pt idx="878">
                  <c:v>41267</c:v>
                </c:pt>
                <c:pt idx="879">
                  <c:v>41269</c:v>
                </c:pt>
                <c:pt idx="880">
                  <c:v>41270</c:v>
                </c:pt>
                <c:pt idx="881">
                  <c:v>41271</c:v>
                </c:pt>
                <c:pt idx="882">
                  <c:v>41274</c:v>
                </c:pt>
                <c:pt idx="883">
                  <c:v>41276</c:v>
                </c:pt>
                <c:pt idx="884">
                  <c:v>41277</c:v>
                </c:pt>
                <c:pt idx="885">
                  <c:v>41278</c:v>
                </c:pt>
                <c:pt idx="886">
                  <c:v>41281</c:v>
                </c:pt>
                <c:pt idx="887">
                  <c:v>41282</c:v>
                </c:pt>
                <c:pt idx="888">
                  <c:v>41283</c:v>
                </c:pt>
                <c:pt idx="889">
                  <c:v>41284</c:v>
                </c:pt>
                <c:pt idx="890">
                  <c:v>41285</c:v>
                </c:pt>
                <c:pt idx="891">
                  <c:v>41288</c:v>
                </c:pt>
                <c:pt idx="892">
                  <c:v>41289</c:v>
                </c:pt>
                <c:pt idx="893">
                  <c:v>41290</c:v>
                </c:pt>
                <c:pt idx="894">
                  <c:v>41291</c:v>
                </c:pt>
                <c:pt idx="895">
                  <c:v>41292</c:v>
                </c:pt>
                <c:pt idx="896">
                  <c:v>41296</c:v>
                </c:pt>
                <c:pt idx="897">
                  <c:v>41297</c:v>
                </c:pt>
                <c:pt idx="898">
                  <c:v>41298</c:v>
                </c:pt>
                <c:pt idx="899">
                  <c:v>41299</c:v>
                </c:pt>
                <c:pt idx="900">
                  <c:v>41302</c:v>
                </c:pt>
                <c:pt idx="901">
                  <c:v>41303</c:v>
                </c:pt>
                <c:pt idx="902">
                  <c:v>41304</c:v>
                </c:pt>
                <c:pt idx="903">
                  <c:v>41305</c:v>
                </c:pt>
                <c:pt idx="904">
                  <c:v>41306</c:v>
                </c:pt>
                <c:pt idx="905">
                  <c:v>41309</c:v>
                </c:pt>
                <c:pt idx="906">
                  <c:v>41310</c:v>
                </c:pt>
                <c:pt idx="907">
                  <c:v>41311</c:v>
                </c:pt>
                <c:pt idx="908">
                  <c:v>41312</c:v>
                </c:pt>
                <c:pt idx="909">
                  <c:v>41313</c:v>
                </c:pt>
                <c:pt idx="910">
                  <c:v>41316</c:v>
                </c:pt>
                <c:pt idx="911">
                  <c:v>41317</c:v>
                </c:pt>
                <c:pt idx="912">
                  <c:v>41318</c:v>
                </c:pt>
                <c:pt idx="913">
                  <c:v>41319</c:v>
                </c:pt>
                <c:pt idx="914">
                  <c:v>41320</c:v>
                </c:pt>
                <c:pt idx="915">
                  <c:v>41324</c:v>
                </c:pt>
                <c:pt idx="916">
                  <c:v>41325</c:v>
                </c:pt>
                <c:pt idx="917">
                  <c:v>41326</c:v>
                </c:pt>
                <c:pt idx="918">
                  <c:v>41327</c:v>
                </c:pt>
                <c:pt idx="919">
                  <c:v>41330</c:v>
                </c:pt>
                <c:pt idx="920">
                  <c:v>41331</c:v>
                </c:pt>
                <c:pt idx="921">
                  <c:v>41332</c:v>
                </c:pt>
                <c:pt idx="922">
                  <c:v>41333</c:v>
                </c:pt>
                <c:pt idx="923">
                  <c:v>41334</c:v>
                </c:pt>
                <c:pt idx="924">
                  <c:v>41337</c:v>
                </c:pt>
                <c:pt idx="925">
                  <c:v>41338</c:v>
                </c:pt>
                <c:pt idx="926">
                  <c:v>41339</c:v>
                </c:pt>
                <c:pt idx="927">
                  <c:v>41340</c:v>
                </c:pt>
                <c:pt idx="928">
                  <c:v>41341</c:v>
                </c:pt>
                <c:pt idx="929">
                  <c:v>41344</c:v>
                </c:pt>
                <c:pt idx="930">
                  <c:v>41345</c:v>
                </c:pt>
                <c:pt idx="931">
                  <c:v>41346</c:v>
                </c:pt>
                <c:pt idx="932">
                  <c:v>41347</c:v>
                </c:pt>
                <c:pt idx="933">
                  <c:v>41348</c:v>
                </c:pt>
                <c:pt idx="934">
                  <c:v>41351</c:v>
                </c:pt>
                <c:pt idx="935">
                  <c:v>41352</c:v>
                </c:pt>
                <c:pt idx="936">
                  <c:v>41353</c:v>
                </c:pt>
                <c:pt idx="937">
                  <c:v>41354</c:v>
                </c:pt>
                <c:pt idx="938">
                  <c:v>41355</c:v>
                </c:pt>
                <c:pt idx="939">
                  <c:v>41358</c:v>
                </c:pt>
                <c:pt idx="940">
                  <c:v>41359</c:v>
                </c:pt>
                <c:pt idx="941">
                  <c:v>41360</c:v>
                </c:pt>
                <c:pt idx="942">
                  <c:v>41361</c:v>
                </c:pt>
                <c:pt idx="943">
                  <c:v>41365</c:v>
                </c:pt>
                <c:pt idx="944">
                  <c:v>41366</c:v>
                </c:pt>
                <c:pt idx="945">
                  <c:v>41367</c:v>
                </c:pt>
                <c:pt idx="946">
                  <c:v>41368</c:v>
                </c:pt>
                <c:pt idx="947">
                  <c:v>41369</c:v>
                </c:pt>
                <c:pt idx="948">
                  <c:v>41372</c:v>
                </c:pt>
                <c:pt idx="949">
                  <c:v>41373</c:v>
                </c:pt>
                <c:pt idx="950">
                  <c:v>41374</c:v>
                </c:pt>
                <c:pt idx="951">
                  <c:v>41375</c:v>
                </c:pt>
                <c:pt idx="952">
                  <c:v>41376</c:v>
                </c:pt>
                <c:pt idx="953">
                  <c:v>41379</c:v>
                </c:pt>
                <c:pt idx="954">
                  <c:v>41380</c:v>
                </c:pt>
                <c:pt idx="955">
                  <c:v>41381</c:v>
                </c:pt>
                <c:pt idx="956">
                  <c:v>41382</c:v>
                </c:pt>
                <c:pt idx="957">
                  <c:v>41383</c:v>
                </c:pt>
                <c:pt idx="958">
                  <c:v>41386</c:v>
                </c:pt>
                <c:pt idx="959">
                  <c:v>41387</c:v>
                </c:pt>
                <c:pt idx="960">
                  <c:v>41388</c:v>
                </c:pt>
                <c:pt idx="961">
                  <c:v>41389</c:v>
                </c:pt>
                <c:pt idx="962">
                  <c:v>41390</c:v>
                </c:pt>
                <c:pt idx="963">
                  <c:v>41393</c:v>
                </c:pt>
                <c:pt idx="964">
                  <c:v>41394</c:v>
                </c:pt>
                <c:pt idx="965">
                  <c:v>41395</c:v>
                </c:pt>
                <c:pt idx="966">
                  <c:v>41396</c:v>
                </c:pt>
                <c:pt idx="967">
                  <c:v>41397</c:v>
                </c:pt>
                <c:pt idx="968">
                  <c:v>41400</c:v>
                </c:pt>
                <c:pt idx="969">
                  <c:v>41401</c:v>
                </c:pt>
                <c:pt idx="970">
                  <c:v>41402</c:v>
                </c:pt>
                <c:pt idx="971">
                  <c:v>41403</c:v>
                </c:pt>
                <c:pt idx="972">
                  <c:v>41404</c:v>
                </c:pt>
                <c:pt idx="973">
                  <c:v>41407</c:v>
                </c:pt>
                <c:pt idx="974">
                  <c:v>41408</c:v>
                </c:pt>
                <c:pt idx="975">
                  <c:v>41409</c:v>
                </c:pt>
                <c:pt idx="976">
                  <c:v>41410</c:v>
                </c:pt>
                <c:pt idx="977">
                  <c:v>41411</c:v>
                </c:pt>
                <c:pt idx="978">
                  <c:v>41414</c:v>
                </c:pt>
                <c:pt idx="979">
                  <c:v>41415</c:v>
                </c:pt>
                <c:pt idx="980">
                  <c:v>41416</c:v>
                </c:pt>
                <c:pt idx="981">
                  <c:v>41417</c:v>
                </c:pt>
                <c:pt idx="982">
                  <c:v>41418</c:v>
                </c:pt>
                <c:pt idx="983">
                  <c:v>41422</c:v>
                </c:pt>
                <c:pt idx="984">
                  <c:v>41423</c:v>
                </c:pt>
                <c:pt idx="985">
                  <c:v>41424</c:v>
                </c:pt>
                <c:pt idx="986">
                  <c:v>41425</c:v>
                </c:pt>
                <c:pt idx="987">
                  <c:v>41428</c:v>
                </c:pt>
                <c:pt idx="988">
                  <c:v>41429</c:v>
                </c:pt>
                <c:pt idx="989">
                  <c:v>41430</c:v>
                </c:pt>
                <c:pt idx="990">
                  <c:v>41431</c:v>
                </c:pt>
                <c:pt idx="991">
                  <c:v>41432</c:v>
                </c:pt>
                <c:pt idx="992">
                  <c:v>41435</c:v>
                </c:pt>
                <c:pt idx="993">
                  <c:v>41436</c:v>
                </c:pt>
                <c:pt idx="994">
                  <c:v>41437</c:v>
                </c:pt>
                <c:pt idx="995">
                  <c:v>41438</c:v>
                </c:pt>
                <c:pt idx="996">
                  <c:v>41439</c:v>
                </c:pt>
                <c:pt idx="997">
                  <c:v>41442</c:v>
                </c:pt>
                <c:pt idx="998">
                  <c:v>41443</c:v>
                </c:pt>
                <c:pt idx="999">
                  <c:v>41444</c:v>
                </c:pt>
                <c:pt idx="1000">
                  <c:v>41445</c:v>
                </c:pt>
                <c:pt idx="1001">
                  <c:v>41446</c:v>
                </c:pt>
                <c:pt idx="1002">
                  <c:v>41449</c:v>
                </c:pt>
                <c:pt idx="1003">
                  <c:v>41450</c:v>
                </c:pt>
                <c:pt idx="1004">
                  <c:v>41451</c:v>
                </c:pt>
                <c:pt idx="1005">
                  <c:v>41452</c:v>
                </c:pt>
                <c:pt idx="1006">
                  <c:v>41453</c:v>
                </c:pt>
                <c:pt idx="1007">
                  <c:v>41456</c:v>
                </c:pt>
                <c:pt idx="1008">
                  <c:v>41457</c:v>
                </c:pt>
                <c:pt idx="1009">
                  <c:v>41458</c:v>
                </c:pt>
                <c:pt idx="1010">
                  <c:v>41460</c:v>
                </c:pt>
                <c:pt idx="1011">
                  <c:v>41463</c:v>
                </c:pt>
                <c:pt idx="1012">
                  <c:v>41464</c:v>
                </c:pt>
                <c:pt idx="1013">
                  <c:v>41465</c:v>
                </c:pt>
                <c:pt idx="1014">
                  <c:v>41466</c:v>
                </c:pt>
                <c:pt idx="1015">
                  <c:v>41467</c:v>
                </c:pt>
                <c:pt idx="1016">
                  <c:v>41470</c:v>
                </c:pt>
                <c:pt idx="1017">
                  <c:v>41471</c:v>
                </c:pt>
                <c:pt idx="1018">
                  <c:v>41472</c:v>
                </c:pt>
                <c:pt idx="1019">
                  <c:v>41473</c:v>
                </c:pt>
                <c:pt idx="1020">
                  <c:v>41474</c:v>
                </c:pt>
                <c:pt idx="1021">
                  <c:v>41477</c:v>
                </c:pt>
                <c:pt idx="1022">
                  <c:v>41478</c:v>
                </c:pt>
                <c:pt idx="1023">
                  <c:v>41479</c:v>
                </c:pt>
                <c:pt idx="1024">
                  <c:v>41480</c:v>
                </c:pt>
                <c:pt idx="1025">
                  <c:v>41481</c:v>
                </c:pt>
                <c:pt idx="1026">
                  <c:v>41484</c:v>
                </c:pt>
                <c:pt idx="1027">
                  <c:v>41485</c:v>
                </c:pt>
                <c:pt idx="1028">
                  <c:v>41486</c:v>
                </c:pt>
                <c:pt idx="1029">
                  <c:v>41487</c:v>
                </c:pt>
                <c:pt idx="1030">
                  <c:v>41488</c:v>
                </c:pt>
                <c:pt idx="1031">
                  <c:v>41491</c:v>
                </c:pt>
                <c:pt idx="1032">
                  <c:v>41492</c:v>
                </c:pt>
                <c:pt idx="1033">
                  <c:v>41493</c:v>
                </c:pt>
                <c:pt idx="1034">
                  <c:v>41494</c:v>
                </c:pt>
                <c:pt idx="1035">
                  <c:v>41495</c:v>
                </c:pt>
                <c:pt idx="1036">
                  <c:v>41498</c:v>
                </c:pt>
                <c:pt idx="1037">
                  <c:v>41499</c:v>
                </c:pt>
                <c:pt idx="1038">
                  <c:v>41500</c:v>
                </c:pt>
                <c:pt idx="1039">
                  <c:v>41501</c:v>
                </c:pt>
                <c:pt idx="1040">
                  <c:v>41502</c:v>
                </c:pt>
                <c:pt idx="1041">
                  <c:v>41505</c:v>
                </c:pt>
                <c:pt idx="1042">
                  <c:v>41506</c:v>
                </c:pt>
                <c:pt idx="1043">
                  <c:v>41507</c:v>
                </c:pt>
                <c:pt idx="1044">
                  <c:v>41508</c:v>
                </c:pt>
                <c:pt idx="1045">
                  <c:v>41509</c:v>
                </c:pt>
                <c:pt idx="1046">
                  <c:v>41512</c:v>
                </c:pt>
                <c:pt idx="1047">
                  <c:v>41513</c:v>
                </c:pt>
                <c:pt idx="1048">
                  <c:v>41514</c:v>
                </c:pt>
                <c:pt idx="1049">
                  <c:v>41515</c:v>
                </c:pt>
                <c:pt idx="1050">
                  <c:v>41516</c:v>
                </c:pt>
                <c:pt idx="1051">
                  <c:v>41520</c:v>
                </c:pt>
                <c:pt idx="1052">
                  <c:v>41521</c:v>
                </c:pt>
                <c:pt idx="1053">
                  <c:v>41522</c:v>
                </c:pt>
                <c:pt idx="1054">
                  <c:v>41523</c:v>
                </c:pt>
                <c:pt idx="1055">
                  <c:v>41526</c:v>
                </c:pt>
                <c:pt idx="1056">
                  <c:v>41527</c:v>
                </c:pt>
                <c:pt idx="1057">
                  <c:v>41528</c:v>
                </c:pt>
                <c:pt idx="1058">
                  <c:v>41529</c:v>
                </c:pt>
                <c:pt idx="1059">
                  <c:v>41530</c:v>
                </c:pt>
                <c:pt idx="1060">
                  <c:v>41533</c:v>
                </c:pt>
                <c:pt idx="1061">
                  <c:v>41534</c:v>
                </c:pt>
                <c:pt idx="1062">
                  <c:v>41535</c:v>
                </c:pt>
                <c:pt idx="1063">
                  <c:v>41536</c:v>
                </c:pt>
                <c:pt idx="1064">
                  <c:v>41537</c:v>
                </c:pt>
                <c:pt idx="1065">
                  <c:v>41540</c:v>
                </c:pt>
                <c:pt idx="1066">
                  <c:v>41541</c:v>
                </c:pt>
                <c:pt idx="1067">
                  <c:v>41542</c:v>
                </c:pt>
                <c:pt idx="1068">
                  <c:v>41543</c:v>
                </c:pt>
                <c:pt idx="1069">
                  <c:v>41544</c:v>
                </c:pt>
                <c:pt idx="1070">
                  <c:v>41547</c:v>
                </c:pt>
                <c:pt idx="1071">
                  <c:v>41548</c:v>
                </c:pt>
                <c:pt idx="1072">
                  <c:v>41549</c:v>
                </c:pt>
                <c:pt idx="1073">
                  <c:v>41550</c:v>
                </c:pt>
                <c:pt idx="1074">
                  <c:v>41551</c:v>
                </c:pt>
                <c:pt idx="1075">
                  <c:v>41554</c:v>
                </c:pt>
                <c:pt idx="1076">
                  <c:v>41555</c:v>
                </c:pt>
                <c:pt idx="1077">
                  <c:v>41556</c:v>
                </c:pt>
                <c:pt idx="1078">
                  <c:v>41557</c:v>
                </c:pt>
                <c:pt idx="1079">
                  <c:v>41558</c:v>
                </c:pt>
                <c:pt idx="1080">
                  <c:v>41561</c:v>
                </c:pt>
                <c:pt idx="1081">
                  <c:v>41562</c:v>
                </c:pt>
                <c:pt idx="1082">
                  <c:v>41563</c:v>
                </c:pt>
                <c:pt idx="1083">
                  <c:v>41564</c:v>
                </c:pt>
                <c:pt idx="1084">
                  <c:v>41565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41575</c:v>
                </c:pt>
                <c:pt idx="1091">
                  <c:v>41576</c:v>
                </c:pt>
                <c:pt idx="1092">
                  <c:v>41577</c:v>
                </c:pt>
                <c:pt idx="1093">
                  <c:v>41578</c:v>
                </c:pt>
                <c:pt idx="1094">
                  <c:v>41579</c:v>
                </c:pt>
                <c:pt idx="1095">
                  <c:v>41582</c:v>
                </c:pt>
                <c:pt idx="1096">
                  <c:v>41583</c:v>
                </c:pt>
                <c:pt idx="1097">
                  <c:v>41584</c:v>
                </c:pt>
                <c:pt idx="1098">
                  <c:v>41585</c:v>
                </c:pt>
                <c:pt idx="1099">
                  <c:v>41586</c:v>
                </c:pt>
                <c:pt idx="1100">
                  <c:v>41589</c:v>
                </c:pt>
                <c:pt idx="1101">
                  <c:v>41590</c:v>
                </c:pt>
                <c:pt idx="1102">
                  <c:v>41591</c:v>
                </c:pt>
                <c:pt idx="1103">
                  <c:v>41592</c:v>
                </c:pt>
                <c:pt idx="1104">
                  <c:v>41593</c:v>
                </c:pt>
                <c:pt idx="1105">
                  <c:v>41596</c:v>
                </c:pt>
                <c:pt idx="1106">
                  <c:v>41597</c:v>
                </c:pt>
                <c:pt idx="1107">
                  <c:v>41598</c:v>
                </c:pt>
                <c:pt idx="1108">
                  <c:v>41599</c:v>
                </c:pt>
                <c:pt idx="1109">
                  <c:v>41600</c:v>
                </c:pt>
                <c:pt idx="1110">
                  <c:v>41603</c:v>
                </c:pt>
                <c:pt idx="1111">
                  <c:v>41604</c:v>
                </c:pt>
                <c:pt idx="1112">
                  <c:v>41605</c:v>
                </c:pt>
                <c:pt idx="1113">
                  <c:v>41607</c:v>
                </c:pt>
                <c:pt idx="1114">
                  <c:v>41610</c:v>
                </c:pt>
                <c:pt idx="1115">
                  <c:v>41611</c:v>
                </c:pt>
                <c:pt idx="1116">
                  <c:v>41612</c:v>
                </c:pt>
                <c:pt idx="1117">
                  <c:v>41613</c:v>
                </c:pt>
                <c:pt idx="1118">
                  <c:v>41614</c:v>
                </c:pt>
                <c:pt idx="1119">
                  <c:v>41617</c:v>
                </c:pt>
                <c:pt idx="1120">
                  <c:v>41618</c:v>
                </c:pt>
                <c:pt idx="1121">
                  <c:v>41619</c:v>
                </c:pt>
                <c:pt idx="1122">
                  <c:v>41620</c:v>
                </c:pt>
                <c:pt idx="1123">
                  <c:v>41621</c:v>
                </c:pt>
                <c:pt idx="1124">
                  <c:v>41624</c:v>
                </c:pt>
                <c:pt idx="1125">
                  <c:v>41625</c:v>
                </c:pt>
                <c:pt idx="1126">
                  <c:v>41626</c:v>
                </c:pt>
                <c:pt idx="1127">
                  <c:v>41627</c:v>
                </c:pt>
                <c:pt idx="1128">
                  <c:v>41628</c:v>
                </c:pt>
                <c:pt idx="1129">
                  <c:v>41631</c:v>
                </c:pt>
                <c:pt idx="1130">
                  <c:v>41632</c:v>
                </c:pt>
                <c:pt idx="1131">
                  <c:v>41634</c:v>
                </c:pt>
                <c:pt idx="1132">
                  <c:v>41635</c:v>
                </c:pt>
                <c:pt idx="1133">
                  <c:v>41638</c:v>
                </c:pt>
                <c:pt idx="1134">
                  <c:v>41639</c:v>
                </c:pt>
                <c:pt idx="1135">
                  <c:v>41641</c:v>
                </c:pt>
                <c:pt idx="1136">
                  <c:v>41642</c:v>
                </c:pt>
                <c:pt idx="1137">
                  <c:v>41645</c:v>
                </c:pt>
                <c:pt idx="1138">
                  <c:v>41646</c:v>
                </c:pt>
                <c:pt idx="1139">
                  <c:v>41647</c:v>
                </c:pt>
                <c:pt idx="1140">
                  <c:v>41648</c:v>
                </c:pt>
                <c:pt idx="1141">
                  <c:v>41649</c:v>
                </c:pt>
                <c:pt idx="1142">
                  <c:v>41652</c:v>
                </c:pt>
                <c:pt idx="1143">
                  <c:v>41653</c:v>
                </c:pt>
                <c:pt idx="1144">
                  <c:v>41654</c:v>
                </c:pt>
                <c:pt idx="1145">
                  <c:v>41655</c:v>
                </c:pt>
                <c:pt idx="1146">
                  <c:v>41656</c:v>
                </c:pt>
                <c:pt idx="1147">
                  <c:v>41660</c:v>
                </c:pt>
                <c:pt idx="1148">
                  <c:v>41661</c:v>
                </c:pt>
                <c:pt idx="1149">
                  <c:v>41662</c:v>
                </c:pt>
                <c:pt idx="1150">
                  <c:v>41663</c:v>
                </c:pt>
                <c:pt idx="1151">
                  <c:v>41666</c:v>
                </c:pt>
                <c:pt idx="1152">
                  <c:v>41667</c:v>
                </c:pt>
                <c:pt idx="1153">
                  <c:v>41668</c:v>
                </c:pt>
                <c:pt idx="1154">
                  <c:v>41669</c:v>
                </c:pt>
                <c:pt idx="1155">
                  <c:v>41670</c:v>
                </c:pt>
                <c:pt idx="1156">
                  <c:v>41673</c:v>
                </c:pt>
                <c:pt idx="1157">
                  <c:v>41674</c:v>
                </c:pt>
                <c:pt idx="1158">
                  <c:v>41675</c:v>
                </c:pt>
                <c:pt idx="1159">
                  <c:v>41676</c:v>
                </c:pt>
                <c:pt idx="1160">
                  <c:v>41677</c:v>
                </c:pt>
                <c:pt idx="1161">
                  <c:v>41680</c:v>
                </c:pt>
                <c:pt idx="1162">
                  <c:v>41681</c:v>
                </c:pt>
                <c:pt idx="1163">
                  <c:v>41682</c:v>
                </c:pt>
                <c:pt idx="1164">
                  <c:v>41683</c:v>
                </c:pt>
                <c:pt idx="1165">
                  <c:v>41684</c:v>
                </c:pt>
                <c:pt idx="1166">
                  <c:v>41688</c:v>
                </c:pt>
                <c:pt idx="1167">
                  <c:v>41689</c:v>
                </c:pt>
                <c:pt idx="1168">
                  <c:v>41690</c:v>
                </c:pt>
                <c:pt idx="1169">
                  <c:v>41691</c:v>
                </c:pt>
                <c:pt idx="1170">
                  <c:v>41694</c:v>
                </c:pt>
                <c:pt idx="1171">
                  <c:v>41695</c:v>
                </c:pt>
                <c:pt idx="1172">
                  <c:v>41696</c:v>
                </c:pt>
                <c:pt idx="1173">
                  <c:v>41697</c:v>
                </c:pt>
                <c:pt idx="1174">
                  <c:v>41698</c:v>
                </c:pt>
                <c:pt idx="1175">
                  <c:v>41701</c:v>
                </c:pt>
                <c:pt idx="1176">
                  <c:v>41702</c:v>
                </c:pt>
                <c:pt idx="1177">
                  <c:v>41703</c:v>
                </c:pt>
                <c:pt idx="1178">
                  <c:v>41704</c:v>
                </c:pt>
                <c:pt idx="1179">
                  <c:v>41705</c:v>
                </c:pt>
                <c:pt idx="1180">
                  <c:v>41708</c:v>
                </c:pt>
                <c:pt idx="1181">
                  <c:v>41709</c:v>
                </c:pt>
                <c:pt idx="1182">
                  <c:v>41710</c:v>
                </c:pt>
                <c:pt idx="1183">
                  <c:v>41711</c:v>
                </c:pt>
                <c:pt idx="1184">
                  <c:v>41712</c:v>
                </c:pt>
                <c:pt idx="1185">
                  <c:v>41715</c:v>
                </c:pt>
                <c:pt idx="1186">
                  <c:v>41716</c:v>
                </c:pt>
                <c:pt idx="1187">
                  <c:v>41717</c:v>
                </c:pt>
                <c:pt idx="1188">
                  <c:v>41718</c:v>
                </c:pt>
                <c:pt idx="1189">
                  <c:v>41719</c:v>
                </c:pt>
                <c:pt idx="1190">
                  <c:v>41722</c:v>
                </c:pt>
                <c:pt idx="1191">
                  <c:v>41723</c:v>
                </c:pt>
                <c:pt idx="1192">
                  <c:v>41724</c:v>
                </c:pt>
                <c:pt idx="1193">
                  <c:v>41725</c:v>
                </c:pt>
                <c:pt idx="1194">
                  <c:v>41726</c:v>
                </c:pt>
                <c:pt idx="1195">
                  <c:v>41729</c:v>
                </c:pt>
                <c:pt idx="1196">
                  <c:v>41730</c:v>
                </c:pt>
                <c:pt idx="1197">
                  <c:v>41731</c:v>
                </c:pt>
                <c:pt idx="1198">
                  <c:v>41732</c:v>
                </c:pt>
                <c:pt idx="1199">
                  <c:v>41733</c:v>
                </c:pt>
                <c:pt idx="1200">
                  <c:v>41736</c:v>
                </c:pt>
                <c:pt idx="1201">
                  <c:v>41737</c:v>
                </c:pt>
                <c:pt idx="1202">
                  <c:v>41738</c:v>
                </c:pt>
                <c:pt idx="1203">
                  <c:v>41739</c:v>
                </c:pt>
                <c:pt idx="1204">
                  <c:v>41740</c:v>
                </c:pt>
                <c:pt idx="1205">
                  <c:v>41743</c:v>
                </c:pt>
                <c:pt idx="1206">
                  <c:v>41744</c:v>
                </c:pt>
                <c:pt idx="1207">
                  <c:v>41745</c:v>
                </c:pt>
                <c:pt idx="1208">
                  <c:v>41746</c:v>
                </c:pt>
                <c:pt idx="1209">
                  <c:v>41750</c:v>
                </c:pt>
                <c:pt idx="1210">
                  <c:v>41751</c:v>
                </c:pt>
                <c:pt idx="1211">
                  <c:v>41752</c:v>
                </c:pt>
                <c:pt idx="1212">
                  <c:v>41753</c:v>
                </c:pt>
                <c:pt idx="1213">
                  <c:v>41754</c:v>
                </c:pt>
                <c:pt idx="1214">
                  <c:v>41757</c:v>
                </c:pt>
                <c:pt idx="1215">
                  <c:v>41758</c:v>
                </c:pt>
                <c:pt idx="1216">
                  <c:v>41759</c:v>
                </c:pt>
                <c:pt idx="1217">
                  <c:v>41760</c:v>
                </c:pt>
                <c:pt idx="1218">
                  <c:v>41761</c:v>
                </c:pt>
                <c:pt idx="1219">
                  <c:v>41764</c:v>
                </c:pt>
                <c:pt idx="1220">
                  <c:v>41765</c:v>
                </c:pt>
                <c:pt idx="1221">
                  <c:v>41766</c:v>
                </c:pt>
                <c:pt idx="1222">
                  <c:v>41767</c:v>
                </c:pt>
                <c:pt idx="1223">
                  <c:v>41768</c:v>
                </c:pt>
                <c:pt idx="1224">
                  <c:v>41771</c:v>
                </c:pt>
                <c:pt idx="1225">
                  <c:v>41772</c:v>
                </c:pt>
                <c:pt idx="1226">
                  <c:v>41773</c:v>
                </c:pt>
                <c:pt idx="1227">
                  <c:v>41774</c:v>
                </c:pt>
                <c:pt idx="1228">
                  <c:v>41775</c:v>
                </c:pt>
                <c:pt idx="1229">
                  <c:v>41778</c:v>
                </c:pt>
                <c:pt idx="1230">
                  <c:v>41779</c:v>
                </c:pt>
                <c:pt idx="1231">
                  <c:v>41780</c:v>
                </c:pt>
                <c:pt idx="1232">
                  <c:v>41781</c:v>
                </c:pt>
                <c:pt idx="1233">
                  <c:v>41782</c:v>
                </c:pt>
                <c:pt idx="1234">
                  <c:v>41786</c:v>
                </c:pt>
                <c:pt idx="1235">
                  <c:v>41787</c:v>
                </c:pt>
                <c:pt idx="1236">
                  <c:v>41788</c:v>
                </c:pt>
                <c:pt idx="1237">
                  <c:v>41789</c:v>
                </c:pt>
                <c:pt idx="1238">
                  <c:v>41792</c:v>
                </c:pt>
                <c:pt idx="1239">
                  <c:v>41793</c:v>
                </c:pt>
                <c:pt idx="1240">
                  <c:v>41794</c:v>
                </c:pt>
                <c:pt idx="1241">
                  <c:v>41795</c:v>
                </c:pt>
                <c:pt idx="1242">
                  <c:v>41796</c:v>
                </c:pt>
                <c:pt idx="1243">
                  <c:v>41799</c:v>
                </c:pt>
                <c:pt idx="1244">
                  <c:v>41800</c:v>
                </c:pt>
                <c:pt idx="1245">
                  <c:v>41801</c:v>
                </c:pt>
                <c:pt idx="1246">
                  <c:v>41802</c:v>
                </c:pt>
                <c:pt idx="1247">
                  <c:v>41803</c:v>
                </c:pt>
                <c:pt idx="1248">
                  <c:v>41806</c:v>
                </c:pt>
                <c:pt idx="1249">
                  <c:v>41807</c:v>
                </c:pt>
                <c:pt idx="1250">
                  <c:v>41808</c:v>
                </c:pt>
                <c:pt idx="1251">
                  <c:v>41809</c:v>
                </c:pt>
                <c:pt idx="1252">
                  <c:v>41810</c:v>
                </c:pt>
                <c:pt idx="1253">
                  <c:v>41813</c:v>
                </c:pt>
                <c:pt idx="1254">
                  <c:v>41814</c:v>
                </c:pt>
                <c:pt idx="1255">
                  <c:v>41815</c:v>
                </c:pt>
                <c:pt idx="1256">
                  <c:v>41816</c:v>
                </c:pt>
                <c:pt idx="1257">
                  <c:v>41817</c:v>
                </c:pt>
                <c:pt idx="1258">
                  <c:v>41820</c:v>
                </c:pt>
                <c:pt idx="1259">
                  <c:v>41821</c:v>
                </c:pt>
                <c:pt idx="1260">
                  <c:v>41822</c:v>
                </c:pt>
                <c:pt idx="1261">
                  <c:v>41823</c:v>
                </c:pt>
                <c:pt idx="1262">
                  <c:v>41827</c:v>
                </c:pt>
                <c:pt idx="1263">
                  <c:v>41828</c:v>
                </c:pt>
                <c:pt idx="1264">
                  <c:v>41829</c:v>
                </c:pt>
                <c:pt idx="1265">
                  <c:v>41830</c:v>
                </c:pt>
                <c:pt idx="1266">
                  <c:v>41831</c:v>
                </c:pt>
                <c:pt idx="1267">
                  <c:v>41834</c:v>
                </c:pt>
                <c:pt idx="1268">
                  <c:v>41835</c:v>
                </c:pt>
                <c:pt idx="1269">
                  <c:v>41836</c:v>
                </c:pt>
                <c:pt idx="1270">
                  <c:v>41837</c:v>
                </c:pt>
                <c:pt idx="1271">
                  <c:v>41838</c:v>
                </c:pt>
                <c:pt idx="1272">
                  <c:v>41841</c:v>
                </c:pt>
                <c:pt idx="1273">
                  <c:v>41842</c:v>
                </c:pt>
                <c:pt idx="1274">
                  <c:v>41843</c:v>
                </c:pt>
                <c:pt idx="1275">
                  <c:v>41844</c:v>
                </c:pt>
                <c:pt idx="1276">
                  <c:v>41845</c:v>
                </c:pt>
                <c:pt idx="1277">
                  <c:v>41848</c:v>
                </c:pt>
                <c:pt idx="1278">
                  <c:v>41849</c:v>
                </c:pt>
                <c:pt idx="1279">
                  <c:v>41850</c:v>
                </c:pt>
                <c:pt idx="1280">
                  <c:v>41851</c:v>
                </c:pt>
                <c:pt idx="1281">
                  <c:v>41852</c:v>
                </c:pt>
                <c:pt idx="1282">
                  <c:v>41855</c:v>
                </c:pt>
                <c:pt idx="1283">
                  <c:v>41856</c:v>
                </c:pt>
                <c:pt idx="1284">
                  <c:v>41857</c:v>
                </c:pt>
                <c:pt idx="1285">
                  <c:v>41858</c:v>
                </c:pt>
                <c:pt idx="1286">
                  <c:v>41859</c:v>
                </c:pt>
                <c:pt idx="1287">
                  <c:v>41862</c:v>
                </c:pt>
                <c:pt idx="1288">
                  <c:v>41863</c:v>
                </c:pt>
                <c:pt idx="1289">
                  <c:v>41864</c:v>
                </c:pt>
                <c:pt idx="1290">
                  <c:v>41865</c:v>
                </c:pt>
                <c:pt idx="1291">
                  <c:v>41866</c:v>
                </c:pt>
                <c:pt idx="1292">
                  <c:v>41869</c:v>
                </c:pt>
                <c:pt idx="1293">
                  <c:v>41870</c:v>
                </c:pt>
                <c:pt idx="1294">
                  <c:v>41871</c:v>
                </c:pt>
                <c:pt idx="1295">
                  <c:v>41872</c:v>
                </c:pt>
                <c:pt idx="1296">
                  <c:v>41873</c:v>
                </c:pt>
                <c:pt idx="1297">
                  <c:v>41876</c:v>
                </c:pt>
                <c:pt idx="1298">
                  <c:v>41877</c:v>
                </c:pt>
                <c:pt idx="1299">
                  <c:v>41878</c:v>
                </c:pt>
                <c:pt idx="1300">
                  <c:v>41879</c:v>
                </c:pt>
                <c:pt idx="1301">
                  <c:v>41880</c:v>
                </c:pt>
                <c:pt idx="1302">
                  <c:v>41884</c:v>
                </c:pt>
                <c:pt idx="1303">
                  <c:v>41885</c:v>
                </c:pt>
                <c:pt idx="1304">
                  <c:v>41886</c:v>
                </c:pt>
                <c:pt idx="1305">
                  <c:v>41887</c:v>
                </c:pt>
                <c:pt idx="1306">
                  <c:v>41890</c:v>
                </c:pt>
                <c:pt idx="1307">
                  <c:v>41891</c:v>
                </c:pt>
                <c:pt idx="1308">
                  <c:v>41892</c:v>
                </c:pt>
                <c:pt idx="1309">
                  <c:v>41893</c:v>
                </c:pt>
                <c:pt idx="1310">
                  <c:v>41894</c:v>
                </c:pt>
                <c:pt idx="1311">
                  <c:v>41897</c:v>
                </c:pt>
                <c:pt idx="1312">
                  <c:v>41898</c:v>
                </c:pt>
                <c:pt idx="1313">
                  <c:v>41899</c:v>
                </c:pt>
                <c:pt idx="1314">
                  <c:v>41900</c:v>
                </c:pt>
                <c:pt idx="1315">
                  <c:v>41901</c:v>
                </c:pt>
                <c:pt idx="1316">
                  <c:v>41904</c:v>
                </c:pt>
                <c:pt idx="1317">
                  <c:v>41905</c:v>
                </c:pt>
                <c:pt idx="1318">
                  <c:v>41906</c:v>
                </c:pt>
                <c:pt idx="1319">
                  <c:v>41907</c:v>
                </c:pt>
                <c:pt idx="1320">
                  <c:v>41908</c:v>
                </c:pt>
                <c:pt idx="1321">
                  <c:v>41911</c:v>
                </c:pt>
                <c:pt idx="1322">
                  <c:v>41912</c:v>
                </c:pt>
                <c:pt idx="1323">
                  <c:v>41913</c:v>
                </c:pt>
                <c:pt idx="1324">
                  <c:v>41914</c:v>
                </c:pt>
                <c:pt idx="1325">
                  <c:v>41915</c:v>
                </c:pt>
                <c:pt idx="1326">
                  <c:v>41918</c:v>
                </c:pt>
                <c:pt idx="1327">
                  <c:v>41919</c:v>
                </c:pt>
                <c:pt idx="1328">
                  <c:v>41920</c:v>
                </c:pt>
                <c:pt idx="1329">
                  <c:v>41921</c:v>
                </c:pt>
                <c:pt idx="1330">
                  <c:v>41922</c:v>
                </c:pt>
                <c:pt idx="1331">
                  <c:v>41925</c:v>
                </c:pt>
                <c:pt idx="1332">
                  <c:v>41926</c:v>
                </c:pt>
                <c:pt idx="1333">
                  <c:v>41927</c:v>
                </c:pt>
                <c:pt idx="1334">
                  <c:v>41928</c:v>
                </c:pt>
                <c:pt idx="1335">
                  <c:v>41929</c:v>
                </c:pt>
                <c:pt idx="1336">
                  <c:v>41932</c:v>
                </c:pt>
                <c:pt idx="1337">
                  <c:v>41933</c:v>
                </c:pt>
                <c:pt idx="1338">
                  <c:v>41934</c:v>
                </c:pt>
                <c:pt idx="1339">
                  <c:v>41935</c:v>
                </c:pt>
                <c:pt idx="1340">
                  <c:v>41936</c:v>
                </c:pt>
                <c:pt idx="1341">
                  <c:v>41939</c:v>
                </c:pt>
                <c:pt idx="1342">
                  <c:v>41940</c:v>
                </c:pt>
                <c:pt idx="1343">
                  <c:v>41941</c:v>
                </c:pt>
                <c:pt idx="1344">
                  <c:v>41942</c:v>
                </c:pt>
                <c:pt idx="1345">
                  <c:v>41943</c:v>
                </c:pt>
                <c:pt idx="1346">
                  <c:v>41946</c:v>
                </c:pt>
                <c:pt idx="1347">
                  <c:v>41947</c:v>
                </c:pt>
                <c:pt idx="1348">
                  <c:v>41948</c:v>
                </c:pt>
                <c:pt idx="1349">
                  <c:v>41949</c:v>
                </c:pt>
                <c:pt idx="1350">
                  <c:v>41950</c:v>
                </c:pt>
                <c:pt idx="1351">
                  <c:v>41953</c:v>
                </c:pt>
                <c:pt idx="1352">
                  <c:v>41954</c:v>
                </c:pt>
                <c:pt idx="1353">
                  <c:v>41955</c:v>
                </c:pt>
                <c:pt idx="1354">
                  <c:v>41956</c:v>
                </c:pt>
                <c:pt idx="1355">
                  <c:v>41957</c:v>
                </c:pt>
                <c:pt idx="1356">
                  <c:v>41960</c:v>
                </c:pt>
                <c:pt idx="1357">
                  <c:v>41961</c:v>
                </c:pt>
                <c:pt idx="1358">
                  <c:v>41962</c:v>
                </c:pt>
                <c:pt idx="1359">
                  <c:v>41963</c:v>
                </c:pt>
                <c:pt idx="1360">
                  <c:v>41964</c:v>
                </c:pt>
                <c:pt idx="1361">
                  <c:v>41967</c:v>
                </c:pt>
                <c:pt idx="1362">
                  <c:v>41968</c:v>
                </c:pt>
                <c:pt idx="1363">
                  <c:v>41969</c:v>
                </c:pt>
                <c:pt idx="1364">
                  <c:v>41971</c:v>
                </c:pt>
                <c:pt idx="1365">
                  <c:v>41974</c:v>
                </c:pt>
                <c:pt idx="1366">
                  <c:v>41975</c:v>
                </c:pt>
                <c:pt idx="1367">
                  <c:v>41976</c:v>
                </c:pt>
                <c:pt idx="1368">
                  <c:v>41977</c:v>
                </c:pt>
                <c:pt idx="1369">
                  <c:v>41978</c:v>
                </c:pt>
                <c:pt idx="1370">
                  <c:v>41981</c:v>
                </c:pt>
                <c:pt idx="1371">
                  <c:v>41982</c:v>
                </c:pt>
                <c:pt idx="1372">
                  <c:v>41983</c:v>
                </c:pt>
                <c:pt idx="1373">
                  <c:v>41984</c:v>
                </c:pt>
                <c:pt idx="1374">
                  <c:v>41985</c:v>
                </c:pt>
                <c:pt idx="1375">
                  <c:v>41988</c:v>
                </c:pt>
                <c:pt idx="1376">
                  <c:v>41989</c:v>
                </c:pt>
                <c:pt idx="1377">
                  <c:v>41990</c:v>
                </c:pt>
                <c:pt idx="1378">
                  <c:v>41991</c:v>
                </c:pt>
                <c:pt idx="1379">
                  <c:v>41992</c:v>
                </c:pt>
                <c:pt idx="1380">
                  <c:v>41995</c:v>
                </c:pt>
                <c:pt idx="1381">
                  <c:v>41996</c:v>
                </c:pt>
                <c:pt idx="1382">
                  <c:v>41997</c:v>
                </c:pt>
                <c:pt idx="1383">
                  <c:v>41999</c:v>
                </c:pt>
                <c:pt idx="1384">
                  <c:v>42002</c:v>
                </c:pt>
                <c:pt idx="1385">
                  <c:v>42003</c:v>
                </c:pt>
                <c:pt idx="1386">
                  <c:v>42004</c:v>
                </c:pt>
                <c:pt idx="1387">
                  <c:v>42006</c:v>
                </c:pt>
                <c:pt idx="1388">
                  <c:v>42009</c:v>
                </c:pt>
                <c:pt idx="1389">
                  <c:v>42010</c:v>
                </c:pt>
                <c:pt idx="1390">
                  <c:v>42011</c:v>
                </c:pt>
                <c:pt idx="1391">
                  <c:v>42012</c:v>
                </c:pt>
                <c:pt idx="1392">
                  <c:v>42013</c:v>
                </c:pt>
                <c:pt idx="1393">
                  <c:v>42016</c:v>
                </c:pt>
                <c:pt idx="1394">
                  <c:v>42017</c:v>
                </c:pt>
                <c:pt idx="1395">
                  <c:v>42018</c:v>
                </c:pt>
                <c:pt idx="1396">
                  <c:v>42019</c:v>
                </c:pt>
                <c:pt idx="1397">
                  <c:v>42020</c:v>
                </c:pt>
                <c:pt idx="1398">
                  <c:v>42024</c:v>
                </c:pt>
                <c:pt idx="1399">
                  <c:v>42025</c:v>
                </c:pt>
                <c:pt idx="1400">
                  <c:v>42026</c:v>
                </c:pt>
                <c:pt idx="1401">
                  <c:v>42027</c:v>
                </c:pt>
                <c:pt idx="1402">
                  <c:v>42030</c:v>
                </c:pt>
                <c:pt idx="1403">
                  <c:v>42031</c:v>
                </c:pt>
                <c:pt idx="1404">
                  <c:v>42032</c:v>
                </c:pt>
                <c:pt idx="1405">
                  <c:v>42033</c:v>
                </c:pt>
                <c:pt idx="1406">
                  <c:v>42034</c:v>
                </c:pt>
                <c:pt idx="1407">
                  <c:v>42037</c:v>
                </c:pt>
                <c:pt idx="1408">
                  <c:v>42038</c:v>
                </c:pt>
                <c:pt idx="1409">
                  <c:v>42039</c:v>
                </c:pt>
                <c:pt idx="1410">
                  <c:v>42040</c:v>
                </c:pt>
                <c:pt idx="1411">
                  <c:v>42041</c:v>
                </c:pt>
                <c:pt idx="1412">
                  <c:v>42044</c:v>
                </c:pt>
                <c:pt idx="1413">
                  <c:v>42045</c:v>
                </c:pt>
                <c:pt idx="1414">
                  <c:v>42046</c:v>
                </c:pt>
                <c:pt idx="1415">
                  <c:v>42047</c:v>
                </c:pt>
                <c:pt idx="1416">
                  <c:v>42048</c:v>
                </c:pt>
                <c:pt idx="1417">
                  <c:v>42052</c:v>
                </c:pt>
                <c:pt idx="1418">
                  <c:v>42053</c:v>
                </c:pt>
                <c:pt idx="1419">
                  <c:v>42054</c:v>
                </c:pt>
                <c:pt idx="1420">
                  <c:v>42055</c:v>
                </c:pt>
                <c:pt idx="1421">
                  <c:v>42058</c:v>
                </c:pt>
                <c:pt idx="1422">
                  <c:v>42059</c:v>
                </c:pt>
                <c:pt idx="1423">
                  <c:v>42060</c:v>
                </c:pt>
                <c:pt idx="1424">
                  <c:v>42061</c:v>
                </c:pt>
                <c:pt idx="1425">
                  <c:v>42062</c:v>
                </c:pt>
                <c:pt idx="1426">
                  <c:v>42065</c:v>
                </c:pt>
                <c:pt idx="1427">
                  <c:v>42066</c:v>
                </c:pt>
                <c:pt idx="1428">
                  <c:v>42067</c:v>
                </c:pt>
                <c:pt idx="1429">
                  <c:v>42068</c:v>
                </c:pt>
                <c:pt idx="1430">
                  <c:v>42069</c:v>
                </c:pt>
                <c:pt idx="1431">
                  <c:v>42072</c:v>
                </c:pt>
                <c:pt idx="1432">
                  <c:v>42073</c:v>
                </c:pt>
                <c:pt idx="1433">
                  <c:v>42074</c:v>
                </c:pt>
                <c:pt idx="1434">
                  <c:v>42075</c:v>
                </c:pt>
                <c:pt idx="1435">
                  <c:v>42076</c:v>
                </c:pt>
                <c:pt idx="1436">
                  <c:v>42079</c:v>
                </c:pt>
                <c:pt idx="1437">
                  <c:v>42080</c:v>
                </c:pt>
                <c:pt idx="1438">
                  <c:v>42081</c:v>
                </c:pt>
                <c:pt idx="1439">
                  <c:v>42082</c:v>
                </c:pt>
                <c:pt idx="1440">
                  <c:v>42083</c:v>
                </c:pt>
                <c:pt idx="1441">
                  <c:v>42086</c:v>
                </c:pt>
                <c:pt idx="1442">
                  <c:v>42087</c:v>
                </c:pt>
                <c:pt idx="1443">
                  <c:v>42088</c:v>
                </c:pt>
                <c:pt idx="1444">
                  <c:v>42089</c:v>
                </c:pt>
                <c:pt idx="1445">
                  <c:v>42090</c:v>
                </c:pt>
                <c:pt idx="1446">
                  <c:v>42093</c:v>
                </c:pt>
                <c:pt idx="1447">
                  <c:v>42094</c:v>
                </c:pt>
                <c:pt idx="1448">
                  <c:v>42095</c:v>
                </c:pt>
                <c:pt idx="1449">
                  <c:v>42096</c:v>
                </c:pt>
                <c:pt idx="1450">
                  <c:v>42100</c:v>
                </c:pt>
                <c:pt idx="1451">
                  <c:v>42101</c:v>
                </c:pt>
                <c:pt idx="1452">
                  <c:v>42102</c:v>
                </c:pt>
                <c:pt idx="1453">
                  <c:v>42103</c:v>
                </c:pt>
                <c:pt idx="1454">
                  <c:v>42104</c:v>
                </c:pt>
                <c:pt idx="1455">
                  <c:v>42107</c:v>
                </c:pt>
                <c:pt idx="1456">
                  <c:v>42108</c:v>
                </c:pt>
                <c:pt idx="1457">
                  <c:v>42109</c:v>
                </c:pt>
                <c:pt idx="1458">
                  <c:v>42110</c:v>
                </c:pt>
                <c:pt idx="1459">
                  <c:v>42111</c:v>
                </c:pt>
                <c:pt idx="1460">
                  <c:v>42114</c:v>
                </c:pt>
                <c:pt idx="1461">
                  <c:v>42115</c:v>
                </c:pt>
                <c:pt idx="1462">
                  <c:v>42116</c:v>
                </c:pt>
                <c:pt idx="1463">
                  <c:v>42117</c:v>
                </c:pt>
                <c:pt idx="1464">
                  <c:v>42118</c:v>
                </c:pt>
                <c:pt idx="1465">
                  <c:v>42121</c:v>
                </c:pt>
                <c:pt idx="1466">
                  <c:v>42122</c:v>
                </c:pt>
                <c:pt idx="1467">
                  <c:v>42123</c:v>
                </c:pt>
                <c:pt idx="1468">
                  <c:v>42124</c:v>
                </c:pt>
                <c:pt idx="1469">
                  <c:v>42125</c:v>
                </c:pt>
                <c:pt idx="1470">
                  <c:v>42128</c:v>
                </c:pt>
                <c:pt idx="1471">
                  <c:v>42129</c:v>
                </c:pt>
                <c:pt idx="1472">
                  <c:v>42130</c:v>
                </c:pt>
                <c:pt idx="1473">
                  <c:v>42131</c:v>
                </c:pt>
                <c:pt idx="1474">
                  <c:v>42132</c:v>
                </c:pt>
                <c:pt idx="1475">
                  <c:v>42135</c:v>
                </c:pt>
                <c:pt idx="1476">
                  <c:v>42136</c:v>
                </c:pt>
                <c:pt idx="1477">
                  <c:v>42137</c:v>
                </c:pt>
                <c:pt idx="1478">
                  <c:v>42138</c:v>
                </c:pt>
                <c:pt idx="1479">
                  <c:v>42139</c:v>
                </c:pt>
                <c:pt idx="1480">
                  <c:v>42142</c:v>
                </c:pt>
                <c:pt idx="1481">
                  <c:v>42143</c:v>
                </c:pt>
                <c:pt idx="1482">
                  <c:v>42144</c:v>
                </c:pt>
                <c:pt idx="1483">
                  <c:v>42145</c:v>
                </c:pt>
                <c:pt idx="1484">
                  <c:v>42146</c:v>
                </c:pt>
                <c:pt idx="1485">
                  <c:v>42150</c:v>
                </c:pt>
                <c:pt idx="1486">
                  <c:v>42151</c:v>
                </c:pt>
                <c:pt idx="1487">
                  <c:v>42152</c:v>
                </c:pt>
                <c:pt idx="1488">
                  <c:v>42153</c:v>
                </c:pt>
                <c:pt idx="1489">
                  <c:v>42156</c:v>
                </c:pt>
                <c:pt idx="1490">
                  <c:v>42157</c:v>
                </c:pt>
                <c:pt idx="1491">
                  <c:v>42158</c:v>
                </c:pt>
                <c:pt idx="1492">
                  <c:v>42159</c:v>
                </c:pt>
                <c:pt idx="1493">
                  <c:v>42160</c:v>
                </c:pt>
                <c:pt idx="1494">
                  <c:v>42163</c:v>
                </c:pt>
                <c:pt idx="1495">
                  <c:v>42164</c:v>
                </c:pt>
                <c:pt idx="1496">
                  <c:v>42165</c:v>
                </c:pt>
                <c:pt idx="1497">
                  <c:v>42166</c:v>
                </c:pt>
                <c:pt idx="1498">
                  <c:v>42167</c:v>
                </c:pt>
                <c:pt idx="1499">
                  <c:v>42170</c:v>
                </c:pt>
                <c:pt idx="1500">
                  <c:v>42171</c:v>
                </c:pt>
                <c:pt idx="1501">
                  <c:v>42172</c:v>
                </c:pt>
                <c:pt idx="1502">
                  <c:v>42173</c:v>
                </c:pt>
                <c:pt idx="1503">
                  <c:v>42174</c:v>
                </c:pt>
                <c:pt idx="1504">
                  <c:v>42177</c:v>
                </c:pt>
                <c:pt idx="1505">
                  <c:v>42178</c:v>
                </c:pt>
                <c:pt idx="1506">
                  <c:v>42179</c:v>
                </c:pt>
                <c:pt idx="1507">
                  <c:v>42180</c:v>
                </c:pt>
                <c:pt idx="1508">
                  <c:v>42181</c:v>
                </c:pt>
                <c:pt idx="1509">
                  <c:v>42184</c:v>
                </c:pt>
                <c:pt idx="1510">
                  <c:v>42185</c:v>
                </c:pt>
                <c:pt idx="1511">
                  <c:v>42186</c:v>
                </c:pt>
                <c:pt idx="1512">
                  <c:v>42187</c:v>
                </c:pt>
                <c:pt idx="1513">
                  <c:v>42191</c:v>
                </c:pt>
                <c:pt idx="1514">
                  <c:v>42192</c:v>
                </c:pt>
                <c:pt idx="1515">
                  <c:v>42193</c:v>
                </c:pt>
                <c:pt idx="1516">
                  <c:v>42194</c:v>
                </c:pt>
                <c:pt idx="1517">
                  <c:v>42195</c:v>
                </c:pt>
                <c:pt idx="1518">
                  <c:v>42198</c:v>
                </c:pt>
                <c:pt idx="1519">
                  <c:v>42199</c:v>
                </c:pt>
                <c:pt idx="1520">
                  <c:v>42200</c:v>
                </c:pt>
                <c:pt idx="1521">
                  <c:v>42201</c:v>
                </c:pt>
                <c:pt idx="1522">
                  <c:v>42202</c:v>
                </c:pt>
                <c:pt idx="1523">
                  <c:v>42205</c:v>
                </c:pt>
                <c:pt idx="1524">
                  <c:v>42206</c:v>
                </c:pt>
                <c:pt idx="1525">
                  <c:v>42207</c:v>
                </c:pt>
                <c:pt idx="1526">
                  <c:v>42208</c:v>
                </c:pt>
                <c:pt idx="1527">
                  <c:v>42209</c:v>
                </c:pt>
                <c:pt idx="1528">
                  <c:v>42212</c:v>
                </c:pt>
                <c:pt idx="1529">
                  <c:v>42213</c:v>
                </c:pt>
                <c:pt idx="1530">
                  <c:v>42214</c:v>
                </c:pt>
                <c:pt idx="1531">
                  <c:v>42215</c:v>
                </c:pt>
                <c:pt idx="1532">
                  <c:v>42216</c:v>
                </c:pt>
                <c:pt idx="1533">
                  <c:v>42219</c:v>
                </c:pt>
                <c:pt idx="1534">
                  <c:v>42220</c:v>
                </c:pt>
                <c:pt idx="1535">
                  <c:v>42221</c:v>
                </c:pt>
                <c:pt idx="1536">
                  <c:v>42222</c:v>
                </c:pt>
                <c:pt idx="1537">
                  <c:v>42223</c:v>
                </c:pt>
                <c:pt idx="1538">
                  <c:v>42226</c:v>
                </c:pt>
                <c:pt idx="1539">
                  <c:v>42227</c:v>
                </c:pt>
                <c:pt idx="1540">
                  <c:v>42228</c:v>
                </c:pt>
                <c:pt idx="1541">
                  <c:v>42229</c:v>
                </c:pt>
                <c:pt idx="1542">
                  <c:v>42230</c:v>
                </c:pt>
                <c:pt idx="1543">
                  <c:v>42233</c:v>
                </c:pt>
                <c:pt idx="1544">
                  <c:v>42234</c:v>
                </c:pt>
                <c:pt idx="1545">
                  <c:v>42235</c:v>
                </c:pt>
                <c:pt idx="1546">
                  <c:v>42236</c:v>
                </c:pt>
                <c:pt idx="1547">
                  <c:v>42237</c:v>
                </c:pt>
                <c:pt idx="1548">
                  <c:v>42240</c:v>
                </c:pt>
                <c:pt idx="1549">
                  <c:v>42241</c:v>
                </c:pt>
                <c:pt idx="1550">
                  <c:v>42242</c:v>
                </c:pt>
                <c:pt idx="1551">
                  <c:v>42243</c:v>
                </c:pt>
                <c:pt idx="1552">
                  <c:v>42244</c:v>
                </c:pt>
                <c:pt idx="1553">
                  <c:v>42247</c:v>
                </c:pt>
                <c:pt idx="1554">
                  <c:v>42248</c:v>
                </c:pt>
                <c:pt idx="1555">
                  <c:v>42249</c:v>
                </c:pt>
                <c:pt idx="1556">
                  <c:v>42250</c:v>
                </c:pt>
                <c:pt idx="1557">
                  <c:v>42251</c:v>
                </c:pt>
                <c:pt idx="1558">
                  <c:v>42255</c:v>
                </c:pt>
                <c:pt idx="1559">
                  <c:v>42256</c:v>
                </c:pt>
                <c:pt idx="1560">
                  <c:v>42257</c:v>
                </c:pt>
                <c:pt idx="1561">
                  <c:v>42258</c:v>
                </c:pt>
                <c:pt idx="1562">
                  <c:v>42261</c:v>
                </c:pt>
                <c:pt idx="1563">
                  <c:v>42262</c:v>
                </c:pt>
                <c:pt idx="1564">
                  <c:v>42263</c:v>
                </c:pt>
                <c:pt idx="1565">
                  <c:v>42264</c:v>
                </c:pt>
                <c:pt idx="1566">
                  <c:v>42265</c:v>
                </c:pt>
                <c:pt idx="1567">
                  <c:v>42268</c:v>
                </c:pt>
                <c:pt idx="1568">
                  <c:v>42269</c:v>
                </c:pt>
                <c:pt idx="1569">
                  <c:v>42270</c:v>
                </c:pt>
                <c:pt idx="1570">
                  <c:v>42271</c:v>
                </c:pt>
                <c:pt idx="1571">
                  <c:v>42272</c:v>
                </c:pt>
                <c:pt idx="1572">
                  <c:v>42275</c:v>
                </c:pt>
                <c:pt idx="1573">
                  <c:v>42276</c:v>
                </c:pt>
                <c:pt idx="1574">
                  <c:v>42277</c:v>
                </c:pt>
                <c:pt idx="1575">
                  <c:v>42278</c:v>
                </c:pt>
                <c:pt idx="1576">
                  <c:v>42279</c:v>
                </c:pt>
                <c:pt idx="1577">
                  <c:v>42282</c:v>
                </c:pt>
                <c:pt idx="1578">
                  <c:v>42283</c:v>
                </c:pt>
                <c:pt idx="1579">
                  <c:v>42284</c:v>
                </c:pt>
                <c:pt idx="1580">
                  <c:v>42285</c:v>
                </c:pt>
                <c:pt idx="1581">
                  <c:v>42286</c:v>
                </c:pt>
                <c:pt idx="1582">
                  <c:v>42289</c:v>
                </c:pt>
                <c:pt idx="1583">
                  <c:v>42290</c:v>
                </c:pt>
                <c:pt idx="1584">
                  <c:v>42291</c:v>
                </c:pt>
                <c:pt idx="1585">
                  <c:v>42292</c:v>
                </c:pt>
                <c:pt idx="1586">
                  <c:v>42293</c:v>
                </c:pt>
                <c:pt idx="1587">
                  <c:v>42296</c:v>
                </c:pt>
                <c:pt idx="1588">
                  <c:v>42297</c:v>
                </c:pt>
                <c:pt idx="1589">
                  <c:v>42298</c:v>
                </c:pt>
                <c:pt idx="1590">
                  <c:v>42299</c:v>
                </c:pt>
                <c:pt idx="1591">
                  <c:v>42300</c:v>
                </c:pt>
                <c:pt idx="1592">
                  <c:v>42303</c:v>
                </c:pt>
                <c:pt idx="1593">
                  <c:v>42304</c:v>
                </c:pt>
                <c:pt idx="1594">
                  <c:v>42305</c:v>
                </c:pt>
                <c:pt idx="1595">
                  <c:v>42306</c:v>
                </c:pt>
                <c:pt idx="1596">
                  <c:v>42307</c:v>
                </c:pt>
                <c:pt idx="1597">
                  <c:v>42310</c:v>
                </c:pt>
                <c:pt idx="1598">
                  <c:v>42311</c:v>
                </c:pt>
                <c:pt idx="1599">
                  <c:v>42312</c:v>
                </c:pt>
                <c:pt idx="1600">
                  <c:v>42313</c:v>
                </c:pt>
                <c:pt idx="1601">
                  <c:v>42314</c:v>
                </c:pt>
                <c:pt idx="1602">
                  <c:v>42317</c:v>
                </c:pt>
                <c:pt idx="1603">
                  <c:v>42318</c:v>
                </c:pt>
                <c:pt idx="1604">
                  <c:v>42319</c:v>
                </c:pt>
                <c:pt idx="1605">
                  <c:v>42320</c:v>
                </c:pt>
                <c:pt idx="1606">
                  <c:v>42321</c:v>
                </c:pt>
                <c:pt idx="1607">
                  <c:v>42324</c:v>
                </c:pt>
                <c:pt idx="1608">
                  <c:v>42325</c:v>
                </c:pt>
                <c:pt idx="1609">
                  <c:v>42326</c:v>
                </c:pt>
                <c:pt idx="1610">
                  <c:v>42327</c:v>
                </c:pt>
                <c:pt idx="1611">
                  <c:v>42328</c:v>
                </c:pt>
                <c:pt idx="1612">
                  <c:v>42331</c:v>
                </c:pt>
                <c:pt idx="1613">
                  <c:v>42332</c:v>
                </c:pt>
                <c:pt idx="1614">
                  <c:v>42333</c:v>
                </c:pt>
                <c:pt idx="1615">
                  <c:v>42335</c:v>
                </c:pt>
                <c:pt idx="1616">
                  <c:v>42338</c:v>
                </c:pt>
                <c:pt idx="1617">
                  <c:v>42339</c:v>
                </c:pt>
                <c:pt idx="1618">
                  <c:v>42340</c:v>
                </c:pt>
                <c:pt idx="1619">
                  <c:v>42341</c:v>
                </c:pt>
                <c:pt idx="1620">
                  <c:v>42342</c:v>
                </c:pt>
                <c:pt idx="1621">
                  <c:v>42345</c:v>
                </c:pt>
                <c:pt idx="1622">
                  <c:v>42346</c:v>
                </c:pt>
                <c:pt idx="1623">
                  <c:v>42347</c:v>
                </c:pt>
                <c:pt idx="1624">
                  <c:v>42348</c:v>
                </c:pt>
                <c:pt idx="1625">
                  <c:v>42349</c:v>
                </c:pt>
                <c:pt idx="1626">
                  <c:v>42352</c:v>
                </c:pt>
                <c:pt idx="1627">
                  <c:v>42353</c:v>
                </c:pt>
                <c:pt idx="1628">
                  <c:v>42354</c:v>
                </c:pt>
                <c:pt idx="1629">
                  <c:v>42355</c:v>
                </c:pt>
                <c:pt idx="1630">
                  <c:v>42356</c:v>
                </c:pt>
                <c:pt idx="1631">
                  <c:v>42359</c:v>
                </c:pt>
                <c:pt idx="1632">
                  <c:v>42360</c:v>
                </c:pt>
                <c:pt idx="1633">
                  <c:v>42361</c:v>
                </c:pt>
                <c:pt idx="1634">
                  <c:v>42362</c:v>
                </c:pt>
                <c:pt idx="1635">
                  <c:v>42366</c:v>
                </c:pt>
                <c:pt idx="1636">
                  <c:v>42367</c:v>
                </c:pt>
                <c:pt idx="1637">
                  <c:v>42368</c:v>
                </c:pt>
                <c:pt idx="1638">
                  <c:v>42369</c:v>
                </c:pt>
                <c:pt idx="1639">
                  <c:v>42373</c:v>
                </c:pt>
                <c:pt idx="1640">
                  <c:v>42374</c:v>
                </c:pt>
                <c:pt idx="1641">
                  <c:v>42375</c:v>
                </c:pt>
                <c:pt idx="1642">
                  <c:v>42376</c:v>
                </c:pt>
                <c:pt idx="1643">
                  <c:v>42377</c:v>
                </c:pt>
                <c:pt idx="1644">
                  <c:v>42380</c:v>
                </c:pt>
                <c:pt idx="1645">
                  <c:v>42381</c:v>
                </c:pt>
                <c:pt idx="1646">
                  <c:v>42382</c:v>
                </c:pt>
                <c:pt idx="1647">
                  <c:v>42383</c:v>
                </c:pt>
                <c:pt idx="1648">
                  <c:v>42384</c:v>
                </c:pt>
                <c:pt idx="1649">
                  <c:v>42388</c:v>
                </c:pt>
                <c:pt idx="1650">
                  <c:v>42389</c:v>
                </c:pt>
                <c:pt idx="1651">
                  <c:v>42390</c:v>
                </c:pt>
                <c:pt idx="1652">
                  <c:v>42391</c:v>
                </c:pt>
                <c:pt idx="1653">
                  <c:v>42394</c:v>
                </c:pt>
                <c:pt idx="1654">
                  <c:v>42395</c:v>
                </c:pt>
                <c:pt idx="1655">
                  <c:v>42396</c:v>
                </c:pt>
                <c:pt idx="1656">
                  <c:v>42397</c:v>
                </c:pt>
                <c:pt idx="1657">
                  <c:v>42398</c:v>
                </c:pt>
                <c:pt idx="1658">
                  <c:v>42401</c:v>
                </c:pt>
                <c:pt idx="1659">
                  <c:v>42402</c:v>
                </c:pt>
                <c:pt idx="1660">
                  <c:v>42403</c:v>
                </c:pt>
                <c:pt idx="1661">
                  <c:v>42404</c:v>
                </c:pt>
                <c:pt idx="1662">
                  <c:v>42405</c:v>
                </c:pt>
                <c:pt idx="1663">
                  <c:v>42408</c:v>
                </c:pt>
                <c:pt idx="1664">
                  <c:v>42409</c:v>
                </c:pt>
                <c:pt idx="1665">
                  <c:v>42410</c:v>
                </c:pt>
                <c:pt idx="1666">
                  <c:v>42411</c:v>
                </c:pt>
                <c:pt idx="1667">
                  <c:v>42412</c:v>
                </c:pt>
                <c:pt idx="1668">
                  <c:v>42416</c:v>
                </c:pt>
                <c:pt idx="1669">
                  <c:v>42417</c:v>
                </c:pt>
                <c:pt idx="1670">
                  <c:v>42418</c:v>
                </c:pt>
                <c:pt idx="1671">
                  <c:v>42419</c:v>
                </c:pt>
                <c:pt idx="1672">
                  <c:v>42422</c:v>
                </c:pt>
                <c:pt idx="1673">
                  <c:v>42423</c:v>
                </c:pt>
                <c:pt idx="1674">
                  <c:v>42424</c:v>
                </c:pt>
                <c:pt idx="1675">
                  <c:v>42425</c:v>
                </c:pt>
                <c:pt idx="1676">
                  <c:v>42426</c:v>
                </c:pt>
                <c:pt idx="1677">
                  <c:v>42429</c:v>
                </c:pt>
                <c:pt idx="1678">
                  <c:v>42430</c:v>
                </c:pt>
                <c:pt idx="1679">
                  <c:v>42431</c:v>
                </c:pt>
                <c:pt idx="1680">
                  <c:v>42432</c:v>
                </c:pt>
                <c:pt idx="1681">
                  <c:v>42433</c:v>
                </c:pt>
                <c:pt idx="1682">
                  <c:v>42436</c:v>
                </c:pt>
                <c:pt idx="1683">
                  <c:v>42437</c:v>
                </c:pt>
                <c:pt idx="1684">
                  <c:v>42438</c:v>
                </c:pt>
                <c:pt idx="1685">
                  <c:v>42439</c:v>
                </c:pt>
                <c:pt idx="1686">
                  <c:v>42440</c:v>
                </c:pt>
                <c:pt idx="1687">
                  <c:v>42443</c:v>
                </c:pt>
                <c:pt idx="1688">
                  <c:v>42444</c:v>
                </c:pt>
                <c:pt idx="1689">
                  <c:v>42445</c:v>
                </c:pt>
                <c:pt idx="1690">
                  <c:v>42446</c:v>
                </c:pt>
                <c:pt idx="1691">
                  <c:v>42447</c:v>
                </c:pt>
                <c:pt idx="1692">
                  <c:v>42450</c:v>
                </c:pt>
                <c:pt idx="1693">
                  <c:v>42451</c:v>
                </c:pt>
                <c:pt idx="1694">
                  <c:v>42452</c:v>
                </c:pt>
                <c:pt idx="1695">
                  <c:v>42453</c:v>
                </c:pt>
                <c:pt idx="1696">
                  <c:v>42457</c:v>
                </c:pt>
                <c:pt idx="1697">
                  <c:v>42458</c:v>
                </c:pt>
                <c:pt idx="1698">
                  <c:v>42459</c:v>
                </c:pt>
                <c:pt idx="1699">
                  <c:v>42460</c:v>
                </c:pt>
                <c:pt idx="1700">
                  <c:v>42461</c:v>
                </c:pt>
                <c:pt idx="1701">
                  <c:v>42464</c:v>
                </c:pt>
                <c:pt idx="1702">
                  <c:v>42465</c:v>
                </c:pt>
                <c:pt idx="1703">
                  <c:v>42466</c:v>
                </c:pt>
                <c:pt idx="1704">
                  <c:v>42467</c:v>
                </c:pt>
                <c:pt idx="1705">
                  <c:v>42468</c:v>
                </c:pt>
                <c:pt idx="1706">
                  <c:v>42471</c:v>
                </c:pt>
                <c:pt idx="1707">
                  <c:v>42472</c:v>
                </c:pt>
                <c:pt idx="1708">
                  <c:v>42473</c:v>
                </c:pt>
                <c:pt idx="1709">
                  <c:v>42474</c:v>
                </c:pt>
                <c:pt idx="1710">
                  <c:v>42475</c:v>
                </c:pt>
                <c:pt idx="1711">
                  <c:v>42478</c:v>
                </c:pt>
                <c:pt idx="1712">
                  <c:v>42479</c:v>
                </c:pt>
                <c:pt idx="1713">
                  <c:v>42480</c:v>
                </c:pt>
                <c:pt idx="1714">
                  <c:v>42481</c:v>
                </c:pt>
                <c:pt idx="1715">
                  <c:v>42482</c:v>
                </c:pt>
                <c:pt idx="1716">
                  <c:v>42485</c:v>
                </c:pt>
                <c:pt idx="1717">
                  <c:v>42486</c:v>
                </c:pt>
                <c:pt idx="1718">
                  <c:v>42487</c:v>
                </c:pt>
                <c:pt idx="1719">
                  <c:v>42488</c:v>
                </c:pt>
                <c:pt idx="1720">
                  <c:v>42489</c:v>
                </c:pt>
                <c:pt idx="1721">
                  <c:v>42492</c:v>
                </c:pt>
                <c:pt idx="1722">
                  <c:v>42493</c:v>
                </c:pt>
                <c:pt idx="1723">
                  <c:v>42494</c:v>
                </c:pt>
                <c:pt idx="1724">
                  <c:v>42495</c:v>
                </c:pt>
                <c:pt idx="1725">
                  <c:v>42496</c:v>
                </c:pt>
                <c:pt idx="1726">
                  <c:v>42499</c:v>
                </c:pt>
                <c:pt idx="1727">
                  <c:v>42500</c:v>
                </c:pt>
              </c:numCache>
            </c:numRef>
          </c:cat>
          <c:val>
            <c:numRef>
              <c:f>RISKSTATS!$BJ$2:$BJ$1729</c:f>
              <c:numCache>
                <c:formatCode>0.00%</c:formatCode>
                <c:ptCount val="1728"/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FBE-49FE-BC09-EE230D7B6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49677881174"/>
          <c:h val="0.67001664553362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RISKSTATS!$BH$2:$BH$394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RISKSTATS!$BI$2:$BI$394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Chartwell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RISKSTATS!$BJ$2:$BJ$394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Coe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RISKSTATS!$BK$2:$BK$394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ISF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RISKSTATS!$BL$2:$BL$394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Tamarack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RISKSTATS!$BM$2:$BM$394</c:f>
              <c:numCache>
                <c:formatCode>0.00%</c:formatCode>
                <c:ptCount val="3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RISKSTATS!$CA$2:$CA$908</c:f>
              <c:numCache>
                <c:formatCode>0.00%</c:formatCode>
                <c:ptCount val="9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RISKSTATS!$CB$1:$CB$455</c:f>
              <c:strCache>
                <c:ptCount val="455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RISKSTATS!$CB$456:$CB$908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RISKSTATS!$CC$1:$CC$455</c:f>
              <c:strCache>
                <c:ptCount val="455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RISKSTATS!$CC$456:$CC$908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RISKSTATS!$CD$1:$CD$455</c:f>
              <c:strCache>
                <c:ptCount val="455"/>
                <c:pt idx="0">
                  <c:v>Type_Short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RISKSTATS!$CD$456:$CD$908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RISKSTATS!$E$2:$E$2200</c:f>
              <c:numCache>
                <c:formatCode>0.00%</c:formatCode>
                <c:ptCount val="2199"/>
                <c:pt idx="0">
                  <c:v>-0.38335893312873603</c:v>
                </c:pt>
                <c:pt idx="1">
                  <c:v>-0.39238294874148638</c:v>
                </c:pt>
                <c:pt idx="2">
                  <c:v>-0.39438828554431971</c:v>
                </c:pt>
                <c:pt idx="3">
                  <c:v>-0.39839895914998646</c:v>
                </c:pt>
                <c:pt idx="4">
                  <c:v>-0.39739629074856975</c:v>
                </c:pt>
                <c:pt idx="5">
                  <c:v>-0.39739629074856975</c:v>
                </c:pt>
                <c:pt idx="6">
                  <c:v>-0.39739629074856975</c:v>
                </c:pt>
                <c:pt idx="7">
                  <c:v>-0.39238294874148627</c:v>
                </c:pt>
                <c:pt idx="8">
                  <c:v>-0.39338561714290299</c:v>
                </c:pt>
                <c:pt idx="9">
                  <c:v>-0.38837227513581951</c:v>
                </c:pt>
                <c:pt idx="10">
                  <c:v>-0.38436160153015286</c:v>
                </c:pt>
                <c:pt idx="11">
                  <c:v>-0.38335893312873615</c:v>
                </c:pt>
                <c:pt idx="12">
                  <c:v>-0.3803509279244861</c:v>
                </c:pt>
                <c:pt idx="13">
                  <c:v>-0.38135359632590271</c:v>
                </c:pt>
                <c:pt idx="14">
                  <c:v>-0.38135359632590271</c:v>
                </c:pt>
                <c:pt idx="15">
                  <c:v>-0.37232958071315259</c:v>
                </c:pt>
                <c:pt idx="16">
                  <c:v>-0.36831890710748572</c:v>
                </c:pt>
                <c:pt idx="17">
                  <c:v>-0.36631357030465239</c:v>
                </c:pt>
                <c:pt idx="18">
                  <c:v>-0.36731623870606911</c:v>
                </c:pt>
                <c:pt idx="19">
                  <c:v>-0.36631357030465228</c:v>
                </c:pt>
                <c:pt idx="20">
                  <c:v>-0.36230289669898552</c:v>
                </c:pt>
                <c:pt idx="21">
                  <c:v>-0.36130022829756892</c:v>
                </c:pt>
                <c:pt idx="22">
                  <c:v>-0.35829222309331876</c:v>
                </c:pt>
                <c:pt idx="23">
                  <c:v>-0.35628688629048544</c:v>
                </c:pt>
                <c:pt idx="24">
                  <c:v>-0.35829222309331876</c:v>
                </c:pt>
                <c:pt idx="25">
                  <c:v>-0.3602975598961522</c:v>
                </c:pt>
                <c:pt idx="26">
                  <c:v>-0.35528421788906872</c:v>
                </c:pt>
                <c:pt idx="27">
                  <c:v>-0.35728955469190204</c:v>
                </c:pt>
                <c:pt idx="28">
                  <c:v>-0.35929489149473548</c:v>
                </c:pt>
                <c:pt idx="29">
                  <c:v>-0.35528421788906872</c:v>
                </c:pt>
                <c:pt idx="30">
                  <c:v>-0.35127354428340196</c:v>
                </c:pt>
                <c:pt idx="31">
                  <c:v>-0.35528421788906872</c:v>
                </c:pt>
                <c:pt idx="32">
                  <c:v>-0.36330556510040224</c:v>
                </c:pt>
                <c:pt idx="33">
                  <c:v>-0.3613002282975688</c:v>
                </c:pt>
                <c:pt idx="34">
                  <c:v>-0.35929489149473537</c:v>
                </c:pt>
                <c:pt idx="35">
                  <c:v>-0.35728955469190193</c:v>
                </c:pt>
                <c:pt idx="36">
                  <c:v>-0.35227621268481846</c:v>
                </c:pt>
                <c:pt idx="37">
                  <c:v>-0.35428154948765178</c:v>
                </c:pt>
                <c:pt idx="38">
                  <c:v>-0.35227621268481846</c:v>
                </c:pt>
                <c:pt idx="39">
                  <c:v>-0.35327888108623517</c:v>
                </c:pt>
                <c:pt idx="40">
                  <c:v>-0.35227621268481857</c:v>
                </c:pt>
                <c:pt idx="41">
                  <c:v>-0.35327888108623517</c:v>
                </c:pt>
                <c:pt idx="42">
                  <c:v>-0.35528421788906861</c:v>
                </c:pt>
                <c:pt idx="43">
                  <c:v>-0.36130022829756869</c:v>
                </c:pt>
                <c:pt idx="44">
                  <c:v>-0.36029755989615209</c:v>
                </c:pt>
                <c:pt idx="45">
                  <c:v>-0.35628688629048533</c:v>
                </c:pt>
                <c:pt idx="46">
                  <c:v>-0.35327888108623517</c:v>
                </c:pt>
                <c:pt idx="47">
                  <c:v>-0.35227621268481857</c:v>
                </c:pt>
                <c:pt idx="48">
                  <c:v>-0.3482655390791517</c:v>
                </c:pt>
                <c:pt idx="49">
                  <c:v>-0.34325219707206833</c:v>
                </c:pt>
                <c:pt idx="50">
                  <c:v>-0.3422495286706515</c:v>
                </c:pt>
                <c:pt idx="51">
                  <c:v>-0.34124686026923479</c:v>
                </c:pt>
                <c:pt idx="52">
                  <c:v>-0.3422495286706515</c:v>
                </c:pt>
                <c:pt idx="53">
                  <c:v>-0.33623351826215131</c:v>
                </c:pt>
                <c:pt idx="54">
                  <c:v>-0.33924152346640135</c:v>
                </c:pt>
                <c:pt idx="55">
                  <c:v>-0.34124686026923468</c:v>
                </c:pt>
                <c:pt idx="56">
                  <c:v>-0.34224952867065139</c:v>
                </c:pt>
                <c:pt idx="57">
                  <c:v>-0.34124686026923456</c:v>
                </c:pt>
                <c:pt idx="58">
                  <c:v>-0.34525753387490132</c:v>
                </c:pt>
                <c:pt idx="59">
                  <c:v>-0.35027087588198469</c:v>
                </c:pt>
                <c:pt idx="60">
                  <c:v>-0.35227621268481824</c:v>
                </c:pt>
                <c:pt idx="61">
                  <c:v>-0.34726287067773487</c:v>
                </c:pt>
                <c:pt idx="62">
                  <c:v>-0.34626020227631815</c:v>
                </c:pt>
                <c:pt idx="63">
                  <c:v>-0.34826553907915148</c:v>
                </c:pt>
                <c:pt idx="64">
                  <c:v>-0.35528421788906839</c:v>
                </c:pt>
                <c:pt idx="65">
                  <c:v>-0.35728955469190171</c:v>
                </c:pt>
                <c:pt idx="66">
                  <c:v>-0.35528421788906839</c:v>
                </c:pt>
                <c:pt idx="67">
                  <c:v>-0.35027087588198491</c:v>
                </c:pt>
                <c:pt idx="68">
                  <c:v>-0.34826553907915159</c:v>
                </c:pt>
                <c:pt idx="69">
                  <c:v>-0.34525753387490143</c:v>
                </c:pt>
                <c:pt idx="70">
                  <c:v>-0.34425486547348483</c:v>
                </c:pt>
                <c:pt idx="71">
                  <c:v>-0.34425486547348483</c:v>
                </c:pt>
                <c:pt idx="72">
                  <c:v>-0.33222284465648444</c:v>
                </c:pt>
                <c:pt idx="73">
                  <c:v>-0.32620683424798436</c:v>
                </c:pt>
                <c:pt idx="74">
                  <c:v>-0.33823885506498474</c:v>
                </c:pt>
                <c:pt idx="75">
                  <c:v>-0.33823885506498474</c:v>
                </c:pt>
                <c:pt idx="76">
                  <c:v>-0.33422818145931787</c:v>
                </c:pt>
                <c:pt idx="77">
                  <c:v>-0.33523084986073459</c:v>
                </c:pt>
                <c:pt idx="78">
                  <c:v>-0.33823885506498463</c:v>
                </c:pt>
                <c:pt idx="79">
                  <c:v>-0.33823885506498463</c:v>
                </c:pt>
                <c:pt idx="80">
                  <c:v>-0.34425486547348483</c:v>
                </c:pt>
                <c:pt idx="81">
                  <c:v>-0.35227621268481824</c:v>
                </c:pt>
                <c:pt idx="82">
                  <c:v>-0.35327888108623495</c:v>
                </c:pt>
                <c:pt idx="83">
                  <c:v>-0.36531090190323523</c:v>
                </c:pt>
                <c:pt idx="84">
                  <c:v>-0.35929489149473526</c:v>
                </c:pt>
                <c:pt idx="85">
                  <c:v>-0.36631357030465206</c:v>
                </c:pt>
                <c:pt idx="86">
                  <c:v>-0.36731623870606878</c:v>
                </c:pt>
                <c:pt idx="87">
                  <c:v>-0.36531090190323534</c:v>
                </c:pt>
                <c:pt idx="88">
                  <c:v>-0.36130022829756858</c:v>
                </c:pt>
                <c:pt idx="89">
                  <c:v>-0.35728955469190182</c:v>
                </c:pt>
                <c:pt idx="90">
                  <c:v>-0.35728955469190182</c:v>
                </c:pt>
                <c:pt idx="91">
                  <c:v>-0.35027087588198491</c:v>
                </c:pt>
                <c:pt idx="92">
                  <c:v>-0.35227621268481846</c:v>
                </c:pt>
                <c:pt idx="93">
                  <c:v>-0.3492682074805683</c:v>
                </c:pt>
                <c:pt idx="94">
                  <c:v>-0.35327888108623506</c:v>
                </c:pt>
                <c:pt idx="95">
                  <c:v>-0.35127354428340174</c:v>
                </c:pt>
                <c:pt idx="96">
                  <c:v>-0.34525753387490166</c:v>
                </c:pt>
                <c:pt idx="97">
                  <c:v>-0.34425486547348505</c:v>
                </c:pt>
                <c:pt idx="98">
                  <c:v>-0.34626020227631837</c:v>
                </c:pt>
                <c:pt idx="99">
                  <c:v>-0.34926820748056842</c:v>
                </c:pt>
                <c:pt idx="100">
                  <c:v>-0.35127354428340174</c:v>
                </c:pt>
                <c:pt idx="101">
                  <c:v>-0.3482655390791517</c:v>
                </c:pt>
                <c:pt idx="102">
                  <c:v>-0.3482655390791517</c:v>
                </c:pt>
                <c:pt idx="103">
                  <c:v>-0.34425486547348494</c:v>
                </c:pt>
                <c:pt idx="104">
                  <c:v>-0.35027087588198502</c:v>
                </c:pt>
                <c:pt idx="105">
                  <c:v>-0.35027087588198502</c:v>
                </c:pt>
                <c:pt idx="106">
                  <c:v>-0.34726287067773498</c:v>
                </c:pt>
                <c:pt idx="107">
                  <c:v>-0.34626020227631837</c:v>
                </c:pt>
                <c:pt idx="108">
                  <c:v>-0.3482655390791517</c:v>
                </c:pt>
                <c:pt idx="109">
                  <c:v>-0.35127354428340185</c:v>
                </c:pt>
                <c:pt idx="110">
                  <c:v>-0.35227621268481846</c:v>
                </c:pt>
                <c:pt idx="111">
                  <c:v>-0.35728955469190193</c:v>
                </c:pt>
                <c:pt idx="112">
                  <c:v>-0.35528421788906861</c:v>
                </c:pt>
                <c:pt idx="113">
                  <c:v>-0.35127354428340185</c:v>
                </c:pt>
                <c:pt idx="114">
                  <c:v>-0.35027087588198513</c:v>
                </c:pt>
                <c:pt idx="115">
                  <c:v>-0.34425486547348494</c:v>
                </c:pt>
                <c:pt idx="116">
                  <c:v>-0.34425486547348494</c:v>
                </c:pt>
                <c:pt idx="117">
                  <c:v>-0.34325219707206833</c:v>
                </c:pt>
                <c:pt idx="118">
                  <c:v>-0.34726287067773509</c:v>
                </c:pt>
                <c:pt idx="119">
                  <c:v>-0.3482655390791517</c:v>
                </c:pt>
                <c:pt idx="120">
                  <c:v>-0.34425486547348494</c:v>
                </c:pt>
                <c:pt idx="121">
                  <c:v>-0.34425486547348494</c:v>
                </c:pt>
                <c:pt idx="122">
                  <c:v>-0.34224952867065161</c:v>
                </c:pt>
                <c:pt idx="123">
                  <c:v>-0.34024419186781818</c:v>
                </c:pt>
                <c:pt idx="124">
                  <c:v>-0.34024419186781818</c:v>
                </c:pt>
                <c:pt idx="125">
                  <c:v>-0.33924152346640146</c:v>
                </c:pt>
                <c:pt idx="126">
                  <c:v>-0.34124686026923479</c:v>
                </c:pt>
                <c:pt idx="127">
                  <c:v>-0.34325219707206822</c:v>
                </c:pt>
                <c:pt idx="128">
                  <c:v>-0.33639695321158225</c:v>
                </c:pt>
                <c:pt idx="129">
                  <c:v>-0.33502730817524695</c:v>
                </c:pt>
                <c:pt idx="130">
                  <c:v>-0.33268708012634052</c:v>
                </c:pt>
                <c:pt idx="131">
                  <c:v>-0.33273420554120714</c:v>
                </c:pt>
                <c:pt idx="132">
                  <c:v>-0.32892506828422508</c:v>
                </c:pt>
                <c:pt idx="133">
                  <c:v>-0.32851397423964424</c:v>
                </c:pt>
                <c:pt idx="134">
                  <c:v>-0.33475558503846314</c:v>
                </c:pt>
                <c:pt idx="135">
                  <c:v>-0.33262792269065689</c:v>
                </c:pt>
                <c:pt idx="136">
                  <c:v>-0.33324055308392253</c:v>
                </c:pt>
                <c:pt idx="137">
                  <c:v>-0.33605103261309355</c:v>
                </c:pt>
                <c:pt idx="138">
                  <c:v>-0.33067372197629585</c:v>
                </c:pt>
                <c:pt idx="139">
                  <c:v>-0.33597783781979007</c:v>
                </c:pt>
                <c:pt idx="140">
                  <c:v>-0.34462886078721322</c:v>
                </c:pt>
                <c:pt idx="141">
                  <c:v>-0.34996907269315858</c:v>
                </c:pt>
                <c:pt idx="142">
                  <c:v>-0.34868866514454955</c:v>
                </c:pt>
                <c:pt idx="143">
                  <c:v>-0.34998511538758126</c:v>
                </c:pt>
                <c:pt idx="144">
                  <c:v>-0.3546505314593732</c:v>
                </c:pt>
                <c:pt idx="145">
                  <c:v>-0.35828219640930437</c:v>
                </c:pt>
                <c:pt idx="146">
                  <c:v>-0.36115784938456752</c:v>
                </c:pt>
                <c:pt idx="147">
                  <c:v>-0.35576950939535412</c:v>
                </c:pt>
                <c:pt idx="148">
                  <c:v>-0.35183102791458942</c:v>
                </c:pt>
                <c:pt idx="149">
                  <c:v>-0.3542825521560532</c:v>
                </c:pt>
                <c:pt idx="150">
                  <c:v>-0.36521965907870646</c:v>
                </c:pt>
                <c:pt idx="151">
                  <c:v>-0.36890246011710992</c:v>
                </c:pt>
                <c:pt idx="152">
                  <c:v>-0.36849136607252919</c:v>
                </c:pt>
                <c:pt idx="153">
                  <c:v>-0.36617419939685514</c:v>
                </c:pt>
                <c:pt idx="154">
                  <c:v>-0.36927244475723275</c:v>
                </c:pt>
                <c:pt idx="155">
                  <c:v>-0.36685300590461423</c:v>
                </c:pt>
                <c:pt idx="156">
                  <c:v>-0.36721196119232136</c:v>
                </c:pt>
                <c:pt idx="157">
                  <c:v>-0.36138545511168896</c:v>
                </c:pt>
                <c:pt idx="158">
                  <c:v>-0.35845766337955232</c:v>
                </c:pt>
                <c:pt idx="159">
                  <c:v>-0.35763046194838355</c:v>
                </c:pt>
                <c:pt idx="160">
                  <c:v>-0.35732565075435296</c:v>
                </c:pt>
                <c:pt idx="161">
                  <c:v>-0.35850077812081327</c:v>
                </c:pt>
                <c:pt idx="162">
                  <c:v>-0.36111373197490526</c:v>
                </c:pt>
                <c:pt idx="163">
                  <c:v>-0.36062643513181669</c:v>
                </c:pt>
                <c:pt idx="164">
                  <c:v>-0.3598724284939514</c:v>
                </c:pt>
                <c:pt idx="165">
                  <c:v>-0.3585077967996233</c:v>
                </c:pt>
                <c:pt idx="166">
                  <c:v>-0.35558602107789505</c:v>
                </c:pt>
                <c:pt idx="167">
                  <c:v>-0.35265722667735688</c:v>
                </c:pt>
                <c:pt idx="168">
                  <c:v>-0.35411209852781245</c:v>
                </c:pt>
                <c:pt idx="169">
                  <c:v>-0.35587980291951016</c:v>
                </c:pt>
                <c:pt idx="170">
                  <c:v>-0.35142695254881862</c:v>
                </c:pt>
                <c:pt idx="171">
                  <c:v>-0.35081733016075733</c:v>
                </c:pt>
                <c:pt idx="172">
                  <c:v>-0.34996305668275041</c:v>
                </c:pt>
                <c:pt idx="173">
                  <c:v>-0.34849515014307642</c:v>
                </c:pt>
                <c:pt idx="174">
                  <c:v>-0.34602557787038701</c:v>
                </c:pt>
                <c:pt idx="175">
                  <c:v>-0.34531869664738812</c:v>
                </c:pt>
                <c:pt idx="176">
                  <c:v>-0.34571174266074356</c:v>
                </c:pt>
                <c:pt idx="177">
                  <c:v>-0.34356001627130339</c:v>
                </c:pt>
                <c:pt idx="178">
                  <c:v>-0.34168502636065412</c:v>
                </c:pt>
                <c:pt idx="179">
                  <c:v>-0.3427548735449657</c:v>
                </c:pt>
                <c:pt idx="180">
                  <c:v>-0.34699816621976109</c:v>
                </c:pt>
                <c:pt idx="181">
                  <c:v>-0.34623012222427607</c:v>
                </c:pt>
                <c:pt idx="182">
                  <c:v>-0.34480232242065867</c:v>
                </c:pt>
                <c:pt idx="183">
                  <c:v>-0.34685879531196429</c:v>
                </c:pt>
                <c:pt idx="184">
                  <c:v>-0.34833973654085681</c:v>
                </c:pt>
                <c:pt idx="185">
                  <c:v>-0.34936446364710461</c:v>
                </c:pt>
                <c:pt idx="186">
                  <c:v>-0.34601755652317567</c:v>
                </c:pt>
                <c:pt idx="187">
                  <c:v>-0.34778826892007764</c:v>
                </c:pt>
                <c:pt idx="188">
                  <c:v>-0.34784441835055691</c:v>
                </c:pt>
                <c:pt idx="189">
                  <c:v>-0.34442231109652166</c:v>
                </c:pt>
                <c:pt idx="190">
                  <c:v>-0.34442231109652166</c:v>
                </c:pt>
                <c:pt idx="191">
                  <c:v>-0.34261149196356311</c:v>
                </c:pt>
                <c:pt idx="192">
                  <c:v>-0.34307773277022191</c:v>
                </c:pt>
                <c:pt idx="193">
                  <c:v>-0.34471408760133393</c:v>
                </c:pt>
                <c:pt idx="194">
                  <c:v>-0.34334444256499874</c:v>
                </c:pt>
                <c:pt idx="195">
                  <c:v>-0.34051591500460232</c:v>
                </c:pt>
                <c:pt idx="196">
                  <c:v>-0.34063723788117373</c:v>
                </c:pt>
                <c:pt idx="197">
                  <c:v>-0.34234277683198355</c:v>
                </c:pt>
                <c:pt idx="198">
                  <c:v>-0.33788190511408067</c:v>
                </c:pt>
                <c:pt idx="199">
                  <c:v>-0.33646312932607603</c:v>
                </c:pt>
                <c:pt idx="200">
                  <c:v>-0.34204899499036834</c:v>
                </c:pt>
                <c:pt idx="201">
                  <c:v>-0.34113756941348072</c:v>
                </c:pt>
                <c:pt idx="202">
                  <c:v>-0.33740262961820344</c:v>
                </c:pt>
                <c:pt idx="203">
                  <c:v>-0.3395483399972351</c:v>
                </c:pt>
                <c:pt idx="204">
                  <c:v>-0.33999452743586556</c:v>
                </c:pt>
                <c:pt idx="205">
                  <c:v>-0.33732041080928721</c:v>
                </c:pt>
                <c:pt idx="206">
                  <c:v>-0.33904098978611841</c:v>
                </c:pt>
                <c:pt idx="207">
                  <c:v>-0.34698914220414834</c:v>
                </c:pt>
                <c:pt idx="208">
                  <c:v>-0.34464189547643198</c:v>
                </c:pt>
                <c:pt idx="209">
                  <c:v>-0.34258843059033051</c:v>
                </c:pt>
                <c:pt idx="210">
                  <c:v>-0.34667129632089921</c:v>
                </c:pt>
                <c:pt idx="211">
                  <c:v>-0.34426489215749911</c:v>
                </c:pt>
                <c:pt idx="212">
                  <c:v>-0.35345936139849021</c:v>
                </c:pt>
                <c:pt idx="213">
                  <c:v>-0.35802651596694324</c:v>
                </c:pt>
                <c:pt idx="214">
                  <c:v>-0.36767719933057896</c:v>
                </c:pt>
                <c:pt idx="215">
                  <c:v>-0.36951007716836859</c:v>
                </c:pt>
                <c:pt idx="216">
                  <c:v>-0.36293457779187799</c:v>
                </c:pt>
                <c:pt idx="217">
                  <c:v>-0.36015117030954524</c:v>
                </c:pt>
                <c:pt idx="218">
                  <c:v>-0.35605226188455374</c:v>
                </c:pt>
                <c:pt idx="219">
                  <c:v>-0.35962878007240706</c:v>
                </c:pt>
                <c:pt idx="220">
                  <c:v>-0.36413677720517645</c:v>
                </c:pt>
                <c:pt idx="221">
                  <c:v>-0.36608496190912909</c:v>
                </c:pt>
                <c:pt idx="222">
                  <c:v>-0.36707359295292585</c:v>
                </c:pt>
                <c:pt idx="223">
                  <c:v>-0.37318987020156769</c:v>
                </c:pt>
                <c:pt idx="224">
                  <c:v>-0.38440571893981479</c:v>
                </c:pt>
                <c:pt idx="225">
                  <c:v>-0.38333286375029885</c:v>
                </c:pt>
                <c:pt idx="226">
                  <c:v>-0.38577335863934714</c:v>
                </c:pt>
                <c:pt idx="227">
                  <c:v>-0.38771653000129269</c:v>
                </c:pt>
                <c:pt idx="228">
                  <c:v>-0.38715804370170359</c:v>
                </c:pt>
                <c:pt idx="229">
                  <c:v>-0.38127739352739476</c:v>
                </c:pt>
                <c:pt idx="230">
                  <c:v>-0.38376200582610531</c:v>
                </c:pt>
                <c:pt idx="231">
                  <c:v>-0.39143442443374576</c:v>
                </c:pt>
                <c:pt idx="232">
                  <c:v>-0.38613231392705438</c:v>
                </c:pt>
                <c:pt idx="233">
                  <c:v>-0.3815390899801645</c:v>
                </c:pt>
                <c:pt idx="234">
                  <c:v>-0.39082480204568448</c:v>
                </c:pt>
                <c:pt idx="235">
                  <c:v>-0.39497384389074675</c:v>
                </c:pt>
                <c:pt idx="236">
                  <c:v>-0.39489663842383771</c:v>
                </c:pt>
                <c:pt idx="237">
                  <c:v>-0.3978154061403617</c:v>
                </c:pt>
                <c:pt idx="238">
                  <c:v>-0.3912058160382228</c:v>
                </c:pt>
                <c:pt idx="239">
                  <c:v>-0.38879740653801986</c:v>
                </c:pt>
                <c:pt idx="240">
                  <c:v>-0.38961357861677315</c:v>
                </c:pt>
                <c:pt idx="241">
                  <c:v>-0.38252070234515145</c:v>
                </c:pt>
                <c:pt idx="242">
                  <c:v>-0.38381113657777477</c:v>
                </c:pt>
                <c:pt idx="243">
                  <c:v>-0.3823853421109602</c:v>
                </c:pt>
                <c:pt idx="244">
                  <c:v>-0.38068782450736172</c:v>
                </c:pt>
                <c:pt idx="245">
                  <c:v>-0.38244951288865081</c:v>
                </c:pt>
                <c:pt idx="246">
                  <c:v>-0.38795015173882275</c:v>
                </c:pt>
                <c:pt idx="247">
                  <c:v>-0.38977500822940114</c:v>
                </c:pt>
                <c:pt idx="248">
                  <c:v>-0.39396415681052011</c:v>
                </c:pt>
                <c:pt idx="249">
                  <c:v>-0.39323521688269014</c:v>
                </c:pt>
                <c:pt idx="250">
                  <c:v>-0.39375660445142691</c:v>
                </c:pt>
                <c:pt idx="251">
                  <c:v>-0.40409712367523709</c:v>
                </c:pt>
                <c:pt idx="252">
                  <c:v>-0.40433575875477434</c:v>
                </c:pt>
                <c:pt idx="253">
                  <c:v>-0.40785311950694414</c:v>
                </c:pt>
                <c:pt idx="254">
                  <c:v>-0.40863319552324628</c:v>
                </c:pt>
                <c:pt idx="255">
                  <c:v>-0.40921775120127224</c:v>
                </c:pt>
                <c:pt idx="256">
                  <c:v>-0.40459946054434692</c:v>
                </c:pt>
                <c:pt idx="257">
                  <c:v>-0.40198049067984654</c:v>
                </c:pt>
                <c:pt idx="258">
                  <c:v>-0.40099587030965533</c:v>
                </c:pt>
                <c:pt idx="259">
                  <c:v>-0.40077428059294229</c:v>
                </c:pt>
                <c:pt idx="260">
                  <c:v>-0.39544108736580696</c:v>
                </c:pt>
                <c:pt idx="261">
                  <c:v>-0.3954029859665531</c:v>
                </c:pt>
                <c:pt idx="262">
                  <c:v>-0.39372953240458863</c:v>
                </c:pt>
                <c:pt idx="263">
                  <c:v>-0.40159446334530113</c:v>
                </c:pt>
                <c:pt idx="264">
                  <c:v>-0.40191230922855037</c:v>
                </c:pt>
                <c:pt idx="265">
                  <c:v>-0.40047648807772163</c:v>
                </c:pt>
                <c:pt idx="266">
                  <c:v>-0.4056803370810742</c:v>
                </c:pt>
                <c:pt idx="267">
                  <c:v>-0.40109112380779</c:v>
                </c:pt>
                <c:pt idx="268">
                  <c:v>-0.39892937073433565</c:v>
                </c:pt>
                <c:pt idx="269">
                  <c:v>-0.39568774379255556</c:v>
                </c:pt>
                <c:pt idx="270">
                  <c:v>-0.39680571906013518</c:v>
                </c:pt>
                <c:pt idx="271">
                  <c:v>-0.39973050278706768</c:v>
                </c:pt>
                <c:pt idx="272">
                  <c:v>-0.40194138661219148</c:v>
                </c:pt>
                <c:pt idx="273">
                  <c:v>-0.40154733793043462</c:v>
                </c:pt>
                <c:pt idx="274">
                  <c:v>-0.39765898986974069</c:v>
                </c:pt>
                <c:pt idx="275">
                  <c:v>-0.39851226067934631</c:v>
                </c:pt>
                <c:pt idx="276">
                  <c:v>-0.39364129758526401</c:v>
                </c:pt>
                <c:pt idx="277">
                  <c:v>-0.39289430962620864</c:v>
                </c:pt>
                <c:pt idx="278">
                  <c:v>-0.39503801466843746</c:v>
                </c:pt>
                <c:pt idx="279">
                  <c:v>-0.3941937678744446</c:v>
                </c:pt>
                <c:pt idx="280">
                  <c:v>-0.39726895186158961</c:v>
                </c:pt>
                <c:pt idx="281">
                  <c:v>-0.40475186614136238</c:v>
                </c:pt>
                <c:pt idx="282">
                  <c:v>-0.40597712692789356</c:v>
                </c:pt>
                <c:pt idx="283">
                  <c:v>-0.40798446906752983</c:v>
                </c:pt>
                <c:pt idx="284">
                  <c:v>-0.40862617684443647</c:v>
                </c:pt>
                <c:pt idx="285">
                  <c:v>-0.40469671937928453</c:v>
                </c:pt>
                <c:pt idx="286">
                  <c:v>-0.40469972738448867</c:v>
                </c:pt>
                <c:pt idx="287">
                  <c:v>-0.40899014547415069</c:v>
                </c:pt>
                <c:pt idx="288">
                  <c:v>-0.41104962637066067</c:v>
                </c:pt>
                <c:pt idx="289">
                  <c:v>-0.41090624478925808</c:v>
                </c:pt>
                <c:pt idx="290">
                  <c:v>-0.41612613648703345</c:v>
                </c:pt>
                <c:pt idx="291">
                  <c:v>-0.4156047489182968</c:v>
                </c:pt>
                <c:pt idx="292">
                  <c:v>-0.41786977683709703</c:v>
                </c:pt>
                <c:pt idx="293">
                  <c:v>-0.41342093714001116</c:v>
                </c:pt>
                <c:pt idx="294">
                  <c:v>-0.41714585025127415</c:v>
                </c:pt>
                <c:pt idx="295">
                  <c:v>-0.41963447322359038</c:v>
                </c:pt>
                <c:pt idx="296">
                  <c:v>-0.41173545155722957</c:v>
                </c:pt>
                <c:pt idx="297">
                  <c:v>-0.40766160984227373</c:v>
                </c:pt>
                <c:pt idx="298">
                  <c:v>-0.4033651757422031</c:v>
                </c:pt>
                <c:pt idx="299">
                  <c:v>-0.40778894872925364</c:v>
                </c:pt>
                <c:pt idx="300">
                  <c:v>-0.40504263997777323</c:v>
                </c:pt>
                <c:pt idx="301">
                  <c:v>-0.40170174886425292</c:v>
                </c:pt>
                <c:pt idx="302">
                  <c:v>-0.40126759344643947</c:v>
                </c:pt>
                <c:pt idx="303">
                  <c:v>-0.39702229543484113</c:v>
                </c:pt>
                <c:pt idx="304">
                  <c:v>-0.39639763302075848</c:v>
                </c:pt>
                <c:pt idx="305">
                  <c:v>-0.39489964642904196</c:v>
                </c:pt>
                <c:pt idx="306">
                  <c:v>-0.39464998199708923</c:v>
                </c:pt>
                <c:pt idx="307">
                  <c:v>-0.39425693598373401</c:v>
                </c:pt>
                <c:pt idx="308">
                  <c:v>-0.39087393279735405</c:v>
                </c:pt>
                <c:pt idx="309">
                  <c:v>-0.39180541174227024</c:v>
                </c:pt>
                <c:pt idx="310">
                  <c:v>-0.39413561310716261</c:v>
                </c:pt>
                <c:pt idx="311">
                  <c:v>-0.39607276845869965</c:v>
                </c:pt>
                <c:pt idx="312">
                  <c:v>-0.3898742724011417</c:v>
                </c:pt>
                <c:pt idx="313">
                  <c:v>-0.39164097412443788</c:v>
                </c:pt>
                <c:pt idx="314">
                  <c:v>-0.39076865261520544</c:v>
                </c:pt>
                <c:pt idx="315">
                  <c:v>-0.39197586537051121</c:v>
                </c:pt>
                <c:pt idx="316">
                  <c:v>-0.39271483198235535</c:v>
                </c:pt>
                <c:pt idx="317">
                  <c:v>-0.39205908684782886</c:v>
                </c:pt>
                <c:pt idx="318">
                  <c:v>-0.39679769771292417</c:v>
                </c:pt>
                <c:pt idx="319">
                  <c:v>-0.39099325033712296</c:v>
                </c:pt>
                <c:pt idx="320">
                  <c:v>-0.3925503943645231</c:v>
                </c:pt>
                <c:pt idx="321">
                  <c:v>-0.39217840438759755</c:v>
                </c:pt>
                <c:pt idx="322">
                  <c:v>-0.39148656319061992</c:v>
                </c:pt>
                <c:pt idx="323">
                  <c:v>-0.391623928761614</c:v>
                </c:pt>
                <c:pt idx="324">
                  <c:v>-0.38805142124736625</c:v>
                </c:pt>
                <c:pt idx="325">
                  <c:v>-0.38531914985350579</c:v>
                </c:pt>
                <c:pt idx="326">
                  <c:v>-0.38729841727790226</c:v>
                </c:pt>
                <c:pt idx="327">
                  <c:v>-0.3877436020481313</c:v>
                </c:pt>
                <c:pt idx="328">
                  <c:v>-0.38623959944600628</c:v>
                </c:pt>
                <c:pt idx="329">
                  <c:v>-0.39158081402035305</c:v>
                </c:pt>
                <c:pt idx="330">
                  <c:v>-0.38781178349942769</c:v>
                </c:pt>
                <c:pt idx="331">
                  <c:v>-0.38737963341841708</c:v>
                </c:pt>
                <c:pt idx="332">
                  <c:v>-0.38733351067195188</c:v>
                </c:pt>
                <c:pt idx="333">
                  <c:v>-0.38612830325344905</c:v>
                </c:pt>
                <c:pt idx="334">
                  <c:v>-0.38686827253369449</c:v>
                </c:pt>
                <c:pt idx="335">
                  <c:v>-0.38619748737314674</c:v>
                </c:pt>
                <c:pt idx="336">
                  <c:v>-0.38579240933897441</c:v>
                </c:pt>
                <c:pt idx="337">
                  <c:v>-0.38628171151886581</c:v>
                </c:pt>
                <c:pt idx="338">
                  <c:v>-0.3862636634876403</c:v>
                </c:pt>
                <c:pt idx="339">
                  <c:v>-0.38293881506854266</c:v>
                </c:pt>
                <c:pt idx="340">
                  <c:v>-0.38379208587814828</c:v>
                </c:pt>
                <c:pt idx="341">
                  <c:v>-0.37695087937528216</c:v>
                </c:pt>
                <c:pt idx="342">
                  <c:v>-0.37416847456135083</c:v>
                </c:pt>
                <c:pt idx="343">
                  <c:v>-0.3752724124713106</c:v>
                </c:pt>
                <c:pt idx="344">
                  <c:v>-0.37808690267408729</c:v>
                </c:pt>
                <c:pt idx="345">
                  <c:v>-0.37552408224006628</c:v>
                </c:pt>
                <c:pt idx="346">
                  <c:v>-0.37758556847337899</c:v>
                </c:pt>
                <c:pt idx="347">
                  <c:v>-0.38160125542105283</c:v>
                </c:pt>
                <c:pt idx="348">
                  <c:v>-0.38094551028652623</c:v>
                </c:pt>
                <c:pt idx="349">
                  <c:v>-0.38591573755234876</c:v>
                </c:pt>
                <c:pt idx="350">
                  <c:v>-0.38597288965122944</c:v>
                </c:pt>
                <c:pt idx="351">
                  <c:v>-0.38337297048635588</c:v>
                </c:pt>
                <c:pt idx="352">
                  <c:v>-0.38228708060762173</c:v>
                </c:pt>
                <c:pt idx="353">
                  <c:v>-0.38453305782679514</c:v>
                </c:pt>
                <c:pt idx="354">
                  <c:v>-0.38948924773499771</c:v>
                </c:pt>
                <c:pt idx="355">
                  <c:v>-0.38393747279635349</c:v>
                </c:pt>
                <c:pt idx="356">
                  <c:v>-0.38610624454861786</c:v>
                </c:pt>
                <c:pt idx="357">
                  <c:v>-0.38607215382296967</c:v>
                </c:pt>
                <c:pt idx="358">
                  <c:v>-0.38882848925846425</c:v>
                </c:pt>
                <c:pt idx="359">
                  <c:v>-0.38307016462912813</c:v>
                </c:pt>
                <c:pt idx="360">
                  <c:v>-0.37839171386811787</c:v>
                </c:pt>
                <c:pt idx="361">
                  <c:v>-0.37583190143930101</c:v>
                </c:pt>
                <c:pt idx="362">
                  <c:v>-0.37703009017899392</c:v>
                </c:pt>
                <c:pt idx="363">
                  <c:v>-0.37641946512253122</c:v>
                </c:pt>
                <c:pt idx="364">
                  <c:v>-0.37363104429819149</c:v>
                </c:pt>
                <c:pt idx="365">
                  <c:v>-0.37034128927314336</c:v>
                </c:pt>
                <c:pt idx="366">
                  <c:v>-0.36718488914548364</c:v>
                </c:pt>
                <c:pt idx="367">
                  <c:v>-0.36901977232007621</c:v>
                </c:pt>
                <c:pt idx="368">
                  <c:v>-0.36891750014313163</c:v>
                </c:pt>
                <c:pt idx="369">
                  <c:v>-0.36951308517357317</c:v>
                </c:pt>
                <c:pt idx="370">
                  <c:v>-0.36660835481466914</c:v>
                </c:pt>
                <c:pt idx="371">
                  <c:v>-0.3668018698161426</c:v>
                </c:pt>
                <c:pt idx="372">
                  <c:v>-0.36634064235149089</c:v>
                </c:pt>
                <c:pt idx="373">
                  <c:v>-0.36226178729452785</c:v>
                </c:pt>
                <c:pt idx="374">
                  <c:v>-0.36062142178981005</c:v>
                </c:pt>
                <c:pt idx="375">
                  <c:v>-0.36127115091392803</c:v>
                </c:pt>
                <c:pt idx="376">
                  <c:v>-0.36028251987013127</c:v>
                </c:pt>
                <c:pt idx="377">
                  <c:v>-0.36126112422991385</c:v>
                </c:pt>
                <c:pt idx="378">
                  <c:v>-0.36055023233330952</c:v>
                </c:pt>
                <c:pt idx="379">
                  <c:v>-0.3606986272567192</c:v>
                </c:pt>
                <c:pt idx="380">
                  <c:v>-0.36172034635776285</c:v>
                </c:pt>
                <c:pt idx="381">
                  <c:v>-0.35706796497518944</c:v>
                </c:pt>
                <c:pt idx="382">
                  <c:v>-0.35861909299218109</c:v>
                </c:pt>
                <c:pt idx="383">
                  <c:v>-0.35639818248304311</c:v>
                </c:pt>
                <c:pt idx="384">
                  <c:v>-0.35651950535961452</c:v>
                </c:pt>
                <c:pt idx="385">
                  <c:v>-0.35759236054913035</c:v>
                </c:pt>
                <c:pt idx="386">
                  <c:v>-0.35822805231562849</c:v>
                </c:pt>
                <c:pt idx="387">
                  <c:v>-0.3567310683923135</c:v>
                </c:pt>
                <c:pt idx="388">
                  <c:v>-0.35264318931973759</c:v>
                </c:pt>
                <c:pt idx="389">
                  <c:v>-0.35143697923283335</c:v>
                </c:pt>
                <c:pt idx="390">
                  <c:v>-0.34808305343009449</c:v>
                </c:pt>
                <c:pt idx="391">
                  <c:v>-0.34786647705538842</c:v>
                </c:pt>
                <c:pt idx="392">
                  <c:v>-0.3576705686844408</c:v>
                </c:pt>
                <c:pt idx="393">
                  <c:v>-0.35751014174021412</c:v>
                </c:pt>
                <c:pt idx="394">
                  <c:v>-0.35734670679078318</c:v>
                </c:pt>
                <c:pt idx="395">
                  <c:v>-0.35357867893825934</c:v>
                </c:pt>
                <c:pt idx="396">
                  <c:v>-0.35390354350031827</c:v>
                </c:pt>
                <c:pt idx="397">
                  <c:v>-0.35102588518825228</c:v>
                </c:pt>
                <c:pt idx="398">
                  <c:v>-0.34949581320769041</c:v>
                </c:pt>
                <c:pt idx="399">
                  <c:v>-0.35555594102585286</c:v>
                </c:pt>
                <c:pt idx="400">
                  <c:v>-0.35232033009448127</c:v>
                </c:pt>
                <c:pt idx="401">
                  <c:v>-0.34603059121239432</c:v>
                </c:pt>
                <c:pt idx="402">
                  <c:v>-0.3454821315968194</c:v>
                </c:pt>
                <c:pt idx="403">
                  <c:v>-0.34563453719383475</c:v>
                </c:pt>
                <c:pt idx="404">
                  <c:v>-0.34440225772849364</c:v>
                </c:pt>
                <c:pt idx="405">
                  <c:v>-0.34134411910417273</c:v>
                </c:pt>
                <c:pt idx="406">
                  <c:v>-0.34002661282471125</c:v>
                </c:pt>
                <c:pt idx="407">
                  <c:v>-0.34156470615248435</c:v>
                </c:pt>
                <c:pt idx="408">
                  <c:v>-0.34146644464914555</c:v>
                </c:pt>
                <c:pt idx="409">
                  <c:v>-0.33843337273486007</c:v>
                </c:pt>
                <c:pt idx="410">
                  <c:v>-0.33687723137586134</c:v>
                </c:pt>
                <c:pt idx="411">
                  <c:v>-0.33776058223750938</c:v>
                </c:pt>
                <c:pt idx="412">
                  <c:v>-0.3340938238935286</c:v>
                </c:pt>
                <c:pt idx="413">
                  <c:v>-0.33046015360679448</c:v>
                </c:pt>
                <c:pt idx="414">
                  <c:v>-0.33113896011455346</c:v>
                </c:pt>
                <c:pt idx="415">
                  <c:v>-0.33822782571256949</c:v>
                </c:pt>
                <c:pt idx="416">
                  <c:v>-0.34195775216583968</c:v>
                </c:pt>
                <c:pt idx="417">
                  <c:v>-0.33995241536300624</c:v>
                </c:pt>
                <c:pt idx="418">
                  <c:v>-0.33385418614558993</c:v>
                </c:pt>
                <c:pt idx="419">
                  <c:v>-0.33319443033745766</c:v>
                </c:pt>
                <c:pt idx="420">
                  <c:v>-0.33809146280997682</c:v>
                </c:pt>
                <c:pt idx="421">
                  <c:v>-0.33699955692083405</c:v>
                </c:pt>
                <c:pt idx="422">
                  <c:v>-0.33124022962309652</c:v>
                </c:pt>
                <c:pt idx="423">
                  <c:v>-0.33262792269065722</c:v>
                </c:pt>
                <c:pt idx="424">
                  <c:v>-0.33690731142790376</c:v>
                </c:pt>
                <c:pt idx="425">
                  <c:v>-0.33390632490246364</c:v>
                </c:pt>
                <c:pt idx="426">
                  <c:v>-0.33404970648386623</c:v>
                </c:pt>
                <c:pt idx="427">
                  <c:v>-0.34093101972278883</c:v>
                </c:pt>
                <c:pt idx="428">
                  <c:v>-0.33907909118537216</c:v>
                </c:pt>
                <c:pt idx="429">
                  <c:v>-0.3409119690231619</c:v>
                </c:pt>
                <c:pt idx="430">
                  <c:v>-0.34244304367212519</c:v>
                </c:pt>
                <c:pt idx="431">
                  <c:v>-0.34550920364365734</c:v>
                </c:pt>
                <c:pt idx="432">
                  <c:v>-0.34354397357688071</c:v>
                </c:pt>
                <c:pt idx="433">
                  <c:v>-0.34065428324399771</c:v>
                </c:pt>
                <c:pt idx="434">
                  <c:v>-0.33613625942721426</c:v>
                </c:pt>
                <c:pt idx="435">
                  <c:v>-0.33726626671561089</c:v>
                </c:pt>
                <c:pt idx="436">
                  <c:v>-0.33662455893870413</c:v>
                </c:pt>
                <c:pt idx="437">
                  <c:v>-0.33424622949054372</c:v>
                </c:pt>
                <c:pt idx="438">
                  <c:v>-0.33420512008608572</c:v>
                </c:pt>
                <c:pt idx="439">
                  <c:v>-0.3346071901150538</c:v>
                </c:pt>
                <c:pt idx="440">
                  <c:v>-0.33197318022453215</c:v>
                </c:pt>
                <c:pt idx="441">
                  <c:v>-0.33042806821794901</c:v>
                </c:pt>
                <c:pt idx="442">
                  <c:v>-0.32961089347079442</c:v>
                </c:pt>
                <c:pt idx="443">
                  <c:v>-0.32900127108273303</c:v>
                </c:pt>
                <c:pt idx="444">
                  <c:v>-0.32855708898090541</c:v>
                </c:pt>
                <c:pt idx="445">
                  <c:v>-0.32817808032516993</c:v>
                </c:pt>
                <c:pt idx="446">
                  <c:v>-0.32556913714468372</c:v>
                </c:pt>
                <c:pt idx="447">
                  <c:v>-0.32671017378549594</c:v>
                </c:pt>
                <c:pt idx="448">
                  <c:v>-0.32925093551468576</c:v>
                </c:pt>
                <c:pt idx="449">
                  <c:v>-0.32886691351694319</c:v>
                </c:pt>
                <c:pt idx="450">
                  <c:v>-0.33239730895833131</c:v>
                </c:pt>
                <c:pt idx="451">
                  <c:v>-0.33329670251440213</c:v>
                </c:pt>
                <c:pt idx="452">
                  <c:v>-0.3324654904096277</c:v>
                </c:pt>
                <c:pt idx="453">
                  <c:v>-0.33023856389008122</c:v>
                </c:pt>
                <c:pt idx="454">
                  <c:v>-0.3347455583544493</c:v>
                </c:pt>
                <c:pt idx="455">
                  <c:v>-0.33541734618339836</c:v>
                </c:pt>
                <c:pt idx="456">
                  <c:v>-0.33267304276872089</c:v>
                </c:pt>
                <c:pt idx="457">
                  <c:v>-0.33091737039784019</c:v>
                </c:pt>
                <c:pt idx="458">
                  <c:v>-0.3316834090565226</c:v>
                </c:pt>
                <c:pt idx="459">
                  <c:v>-0.32800762669692896</c:v>
                </c:pt>
                <c:pt idx="460">
                  <c:v>-0.32633417313496449</c:v>
                </c:pt>
                <c:pt idx="461">
                  <c:v>-0.32526833662425858</c:v>
                </c:pt>
                <c:pt idx="462">
                  <c:v>-0.32397489438643112</c:v>
                </c:pt>
                <c:pt idx="463">
                  <c:v>-0.32572856142050888</c:v>
                </c:pt>
                <c:pt idx="464">
                  <c:v>-0.32967907492209081</c:v>
                </c:pt>
                <c:pt idx="465">
                  <c:v>-0.33273921888321456</c:v>
                </c:pt>
                <c:pt idx="466">
                  <c:v>-0.33051128969526666</c:v>
                </c:pt>
                <c:pt idx="467">
                  <c:v>-0.3318608813635735</c:v>
                </c:pt>
                <c:pt idx="468">
                  <c:v>-0.33063762591384516</c:v>
                </c:pt>
                <c:pt idx="469">
                  <c:v>-0.32849692887682047</c:v>
                </c:pt>
                <c:pt idx="470">
                  <c:v>-0.32923589548866461</c:v>
                </c:pt>
                <c:pt idx="471">
                  <c:v>-0.32775495425977219</c:v>
                </c:pt>
                <c:pt idx="472">
                  <c:v>-0.32956376805592791</c:v>
                </c:pt>
                <c:pt idx="473">
                  <c:v>-0.32867339851546995</c:v>
                </c:pt>
                <c:pt idx="474">
                  <c:v>-0.32798155731849232</c:v>
                </c:pt>
                <c:pt idx="475">
                  <c:v>-0.32616973551713246</c:v>
                </c:pt>
                <c:pt idx="476">
                  <c:v>-0.32508685364360246</c:v>
                </c:pt>
                <c:pt idx="477">
                  <c:v>-0.32776297560698353</c:v>
                </c:pt>
                <c:pt idx="478">
                  <c:v>-0.33095446912869286</c:v>
                </c:pt>
                <c:pt idx="479">
                  <c:v>-0.33177565454945301</c:v>
                </c:pt>
                <c:pt idx="480">
                  <c:v>-0.32964799220164676</c:v>
                </c:pt>
                <c:pt idx="481">
                  <c:v>-0.32722654801222539</c:v>
                </c:pt>
                <c:pt idx="482">
                  <c:v>-0.32553404375063411</c:v>
                </c:pt>
                <c:pt idx="483">
                  <c:v>-0.32280778836718216</c:v>
                </c:pt>
                <c:pt idx="484">
                  <c:v>-0.32756544993190428</c:v>
                </c:pt>
                <c:pt idx="485">
                  <c:v>-0.32797554130808382</c:v>
                </c:pt>
                <c:pt idx="486">
                  <c:v>-0.33096449581270682</c:v>
                </c:pt>
                <c:pt idx="487">
                  <c:v>-0.33340499070175511</c:v>
                </c:pt>
                <c:pt idx="488">
                  <c:v>-0.33291769385866654</c:v>
                </c:pt>
                <c:pt idx="489">
                  <c:v>-0.33473853967563927</c:v>
                </c:pt>
                <c:pt idx="490">
                  <c:v>-0.33267805611072798</c:v>
                </c:pt>
                <c:pt idx="491">
                  <c:v>-0.33538325545775016</c:v>
                </c:pt>
                <c:pt idx="492">
                  <c:v>-0.33449890192770071</c:v>
                </c:pt>
                <c:pt idx="493">
                  <c:v>-0.33219476994124519</c:v>
                </c:pt>
                <c:pt idx="494">
                  <c:v>-0.33615831813204533</c:v>
                </c:pt>
                <c:pt idx="495">
                  <c:v>-0.33497617208677499</c:v>
                </c:pt>
                <c:pt idx="496">
                  <c:v>-0.33527396460199577</c:v>
                </c:pt>
                <c:pt idx="497">
                  <c:v>-0.33459415542583526</c:v>
                </c:pt>
                <c:pt idx="498">
                  <c:v>-0.32934017300241181</c:v>
                </c:pt>
                <c:pt idx="499">
                  <c:v>-0.33097552516512241</c:v>
                </c:pt>
                <c:pt idx="500">
                  <c:v>-0.33054838842611889</c:v>
                </c:pt>
                <c:pt idx="501">
                  <c:v>-0.33496313739755657</c:v>
                </c:pt>
                <c:pt idx="502">
                  <c:v>-0.33222585266168891</c:v>
                </c:pt>
                <c:pt idx="503">
                  <c:v>-0.32837460333184743</c:v>
                </c:pt>
                <c:pt idx="504">
                  <c:v>-0.32878970805003394</c:v>
                </c:pt>
                <c:pt idx="505">
                  <c:v>-0.3261857782115547</c:v>
                </c:pt>
                <c:pt idx="506">
                  <c:v>-0.32095686249816668</c:v>
                </c:pt>
                <c:pt idx="507">
                  <c:v>-0.32286995380806971</c:v>
                </c:pt>
                <c:pt idx="508">
                  <c:v>-0.32242276370103784</c:v>
                </c:pt>
                <c:pt idx="509">
                  <c:v>-0.31874397333624005</c:v>
                </c:pt>
                <c:pt idx="510">
                  <c:v>-0.3206871446981856</c:v>
                </c:pt>
                <c:pt idx="511">
                  <c:v>-0.32515403242649699</c:v>
                </c:pt>
                <c:pt idx="512">
                  <c:v>-0.32591004440116522</c:v>
                </c:pt>
                <c:pt idx="513">
                  <c:v>-0.32560723854393725</c:v>
                </c:pt>
                <c:pt idx="514">
                  <c:v>-0.3272967348003244</c:v>
                </c:pt>
                <c:pt idx="515">
                  <c:v>-0.32638731456023939</c:v>
                </c:pt>
                <c:pt idx="516">
                  <c:v>-0.3286212597585958</c:v>
                </c:pt>
                <c:pt idx="517">
                  <c:v>-0.32533852341235758</c:v>
                </c:pt>
                <c:pt idx="518">
                  <c:v>-0.32492542403097391</c:v>
                </c:pt>
                <c:pt idx="519">
                  <c:v>-0.3194488492224361</c:v>
                </c:pt>
                <c:pt idx="520">
                  <c:v>-0.317980942682762</c:v>
                </c:pt>
                <c:pt idx="521">
                  <c:v>-0.31987297795623526</c:v>
                </c:pt>
                <c:pt idx="522">
                  <c:v>-0.32212396851741576</c:v>
                </c:pt>
                <c:pt idx="523">
                  <c:v>-0.32773790889694787</c:v>
                </c:pt>
                <c:pt idx="524">
                  <c:v>-0.32642842396469762</c:v>
                </c:pt>
                <c:pt idx="525">
                  <c:v>-0.32610355940263858</c:v>
                </c:pt>
                <c:pt idx="526">
                  <c:v>-0.3284427847831437</c:v>
                </c:pt>
                <c:pt idx="527">
                  <c:v>-0.3352478952235588</c:v>
                </c:pt>
                <c:pt idx="528">
                  <c:v>-0.33517369776185402</c:v>
                </c:pt>
                <c:pt idx="529">
                  <c:v>-0.34677457116624499</c:v>
                </c:pt>
                <c:pt idx="530">
                  <c:v>-0.34965222947831098</c:v>
                </c:pt>
                <c:pt idx="531">
                  <c:v>-0.36841115260041579</c:v>
                </c:pt>
                <c:pt idx="532">
                  <c:v>-0.35481296374040261</c:v>
                </c:pt>
                <c:pt idx="533">
                  <c:v>-0.36473336490401942</c:v>
                </c:pt>
                <c:pt idx="534">
                  <c:v>-0.35259907191007456</c:v>
                </c:pt>
                <c:pt idx="535">
                  <c:v>-0.35097274376297671</c:v>
                </c:pt>
                <c:pt idx="536">
                  <c:v>-0.3468267099231187</c:v>
                </c:pt>
                <c:pt idx="537">
                  <c:v>-0.34983070445376308</c:v>
                </c:pt>
                <c:pt idx="538">
                  <c:v>-0.35002622479203938</c:v>
                </c:pt>
                <c:pt idx="539">
                  <c:v>-0.36125611088790632</c:v>
                </c:pt>
                <c:pt idx="540">
                  <c:v>-0.3618416692343337</c:v>
                </c:pt>
                <c:pt idx="541">
                  <c:v>-0.36251947307369126</c:v>
                </c:pt>
                <c:pt idx="542">
                  <c:v>-0.35494832397459386</c:v>
                </c:pt>
                <c:pt idx="543">
                  <c:v>-0.35221906058593766</c:v>
                </c:pt>
                <c:pt idx="544">
                  <c:v>-0.35721234922499268</c:v>
                </c:pt>
                <c:pt idx="545">
                  <c:v>-0.35251384509595407</c:v>
                </c:pt>
                <c:pt idx="546">
                  <c:v>-0.34292532717320634</c:v>
                </c:pt>
                <c:pt idx="547">
                  <c:v>-0.34175721848555574</c:v>
                </c:pt>
                <c:pt idx="548">
                  <c:v>-0.34119973485436816</c:v>
                </c:pt>
                <c:pt idx="549">
                  <c:v>-0.34414958529133599</c:v>
                </c:pt>
                <c:pt idx="550">
                  <c:v>-0.35078725010871448</c:v>
                </c:pt>
                <c:pt idx="551">
                  <c:v>-0.3530452593487049</c:v>
                </c:pt>
                <c:pt idx="552">
                  <c:v>-0.34524349651728159</c:v>
                </c:pt>
                <c:pt idx="553">
                  <c:v>-0.34730698808739713</c:v>
                </c:pt>
                <c:pt idx="554">
                  <c:v>-0.35300816061785245</c:v>
                </c:pt>
                <c:pt idx="555">
                  <c:v>-0.35238750887737547</c:v>
                </c:pt>
                <c:pt idx="556">
                  <c:v>-0.34951787191252093</c:v>
                </c:pt>
                <c:pt idx="557">
                  <c:v>-0.34535980605184591</c:v>
                </c:pt>
                <c:pt idx="558">
                  <c:v>-0.34131704705733379</c:v>
                </c:pt>
                <c:pt idx="559">
                  <c:v>-0.34079465682019572</c:v>
                </c:pt>
                <c:pt idx="560">
                  <c:v>-0.3427909696074164</c:v>
                </c:pt>
                <c:pt idx="561">
                  <c:v>-0.3446338741292202</c:v>
                </c:pt>
                <c:pt idx="562">
                  <c:v>-0.35124747490496477</c:v>
                </c:pt>
                <c:pt idx="563">
                  <c:v>-0.35507867086677791</c:v>
                </c:pt>
                <c:pt idx="564">
                  <c:v>-0.35166558762835542</c:v>
                </c:pt>
                <c:pt idx="565">
                  <c:v>-0.3473581241758692</c:v>
                </c:pt>
                <c:pt idx="566">
                  <c:v>-0.34351990953524625</c:v>
                </c:pt>
                <c:pt idx="567">
                  <c:v>-0.35123444021574612</c:v>
                </c:pt>
                <c:pt idx="568">
                  <c:v>-0.3482274376798975</c:v>
                </c:pt>
                <c:pt idx="569">
                  <c:v>-0.3523093007420649</c:v>
                </c:pt>
                <c:pt idx="570">
                  <c:v>-0.36115985472137002</c:v>
                </c:pt>
                <c:pt idx="571">
                  <c:v>-0.35240655957700229</c:v>
                </c:pt>
                <c:pt idx="572">
                  <c:v>-0.34768399140632977</c:v>
                </c:pt>
                <c:pt idx="573">
                  <c:v>-0.34408441184524385</c:v>
                </c:pt>
                <c:pt idx="574">
                  <c:v>-0.34831567249922224</c:v>
                </c:pt>
                <c:pt idx="575">
                  <c:v>-0.34172814110191463</c:v>
                </c:pt>
                <c:pt idx="576">
                  <c:v>-0.34109646000902205</c:v>
                </c:pt>
                <c:pt idx="577">
                  <c:v>-0.33806840143674366</c:v>
                </c:pt>
                <c:pt idx="578">
                  <c:v>-0.3387903226857637</c:v>
                </c:pt>
                <c:pt idx="579">
                  <c:v>-0.33503031618045109</c:v>
                </c:pt>
                <c:pt idx="580">
                  <c:v>-0.34042467218007288</c:v>
                </c:pt>
                <c:pt idx="581">
                  <c:v>-0.33518071644066361</c:v>
                </c:pt>
                <c:pt idx="582">
                  <c:v>-0.33907106983816027</c:v>
                </c:pt>
                <c:pt idx="583">
                  <c:v>-0.33677495919891609</c:v>
                </c:pt>
                <c:pt idx="584">
                  <c:v>-0.33391735425487856</c:v>
                </c:pt>
                <c:pt idx="585">
                  <c:v>-0.33023756122167913</c:v>
                </c:pt>
                <c:pt idx="586">
                  <c:v>-0.33587255763764101</c:v>
                </c:pt>
                <c:pt idx="587">
                  <c:v>-0.33394743430692098</c:v>
                </c:pt>
                <c:pt idx="588">
                  <c:v>-0.32197557359400564</c:v>
                </c:pt>
                <c:pt idx="589">
                  <c:v>-0.32179509328175071</c:v>
                </c:pt>
                <c:pt idx="590">
                  <c:v>-0.32921483945223418</c:v>
                </c:pt>
                <c:pt idx="591">
                  <c:v>-0.33888056284189105</c:v>
                </c:pt>
                <c:pt idx="592">
                  <c:v>-0.3336666871545243</c:v>
                </c:pt>
                <c:pt idx="593">
                  <c:v>-0.32857313167532753</c:v>
                </c:pt>
                <c:pt idx="594">
                  <c:v>-0.32994678738526839</c:v>
                </c:pt>
                <c:pt idx="595">
                  <c:v>-0.32953569334068755</c:v>
                </c:pt>
                <c:pt idx="596">
                  <c:v>-0.32499360548226985</c:v>
                </c:pt>
                <c:pt idx="597">
                  <c:v>-0.33651426541454765</c:v>
                </c:pt>
                <c:pt idx="598">
                  <c:v>-0.33304503274564601</c:v>
                </c:pt>
                <c:pt idx="599">
                  <c:v>-0.32766070343003828</c:v>
                </c:pt>
                <c:pt idx="600">
                  <c:v>-0.33007713427745256</c:v>
                </c:pt>
                <c:pt idx="601">
                  <c:v>-0.32852299825525666</c:v>
                </c:pt>
                <c:pt idx="602">
                  <c:v>-0.33135052314725177</c:v>
                </c:pt>
                <c:pt idx="603">
                  <c:v>-0.33518071644066361</c:v>
                </c:pt>
                <c:pt idx="604">
                  <c:v>-0.33406775451509096</c:v>
                </c:pt>
                <c:pt idx="605">
                  <c:v>-0.34140728721346114</c:v>
                </c:pt>
                <c:pt idx="606">
                  <c:v>-0.34205902167438196</c:v>
                </c:pt>
                <c:pt idx="607">
                  <c:v>-0.34847609944344882</c:v>
                </c:pt>
                <c:pt idx="608">
                  <c:v>-0.34972943494521969</c:v>
                </c:pt>
                <c:pt idx="609">
                  <c:v>-0.34060515249232781</c:v>
                </c:pt>
                <c:pt idx="610">
                  <c:v>-0.34144739394951784</c:v>
                </c:pt>
                <c:pt idx="611">
                  <c:v>-0.33022753453766507</c:v>
                </c:pt>
                <c:pt idx="612">
                  <c:v>-0.33010721432949508</c:v>
                </c:pt>
                <c:pt idx="613">
                  <c:v>-0.32782113037426497</c:v>
                </c:pt>
                <c:pt idx="614">
                  <c:v>-0.32418144407712235</c:v>
                </c:pt>
                <c:pt idx="615">
                  <c:v>-0.32503371221832655</c:v>
                </c:pt>
                <c:pt idx="616">
                  <c:v>-0.3250537655863549</c:v>
                </c:pt>
                <c:pt idx="617">
                  <c:v>-0.33151095009147835</c:v>
                </c:pt>
                <c:pt idx="618">
                  <c:v>-0.32512395237445402</c:v>
                </c:pt>
                <c:pt idx="619">
                  <c:v>-0.32887393219575245</c:v>
                </c:pt>
                <c:pt idx="620">
                  <c:v>-0.33200225760817248</c:v>
                </c:pt>
                <c:pt idx="621">
                  <c:v>-0.33532109001686172</c:v>
                </c:pt>
                <c:pt idx="622">
                  <c:v>-0.33228300476056927</c:v>
                </c:pt>
                <c:pt idx="623">
                  <c:v>-0.32584587362347406</c:v>
                </c:pt>
                <c:pt idx="624">
                  <c:v>-0.32919478608420594</c:v>
                </c:pt>
                <c:pt idx="625">
                  <c:v>-0.32033119741568239</c:v>
                </c:pt>
                <c:pt idx="626">
                  <c:v>-0.3193586090663082</c:v>
                </c:pt>
                <c:pt idx="627">
                  <c:v>-0.31677172459065317</c:v>
                </c:pt>
                <c:pt idx="628">
                  <c:v>-0.3159395098174772</c:v>
                </c:pt>
                <c:pt idx="629">
                  <c:v>-0.31490676136401796</c:v>
                </c:pt>
                <c:pt idx="630">
                  <c:v>-0.31932852901426556</c:v>
                </c:pt>
                <c:pt idx="631">
                  <c:v>-0.31625033702191629</c:v>
                </c:pt>
                <c:pt idx="632">
                  <c:v>-0.31708255179509215</c:v>
                </c:pt>
                <c:pt idx="633">
                  <c:v>-0.31291145124519881</c:v>
                </c:pt>
                <c:pt idx="634">
                  <c:v>-0.31394419969865794</c:v>
                </c:pt>
                <c:pt idx="635">
                  <c:v>-0.3119488895798388</c:v>
                </c:pt>
                <c:pt idx="636">
                  <c:v>-0.31231987688836282</c:v>
                </c:pt>
                <c:pt idx="637">
                  <c:v>-0.31140744864307368</c:v>
                </c:pt>
                <c:pt idx="638">
                  <c:v>-0.30751709524557702</c:v>
                </c:pt>
                <c:pt idx="639">
                  <c:v>-0.30571229212302686</c:v>
                </c:pt>
                <c:pt idx="640">
                  <c:v>-0.30381724884434946</c:v>
                </c:pt>
                <c:pt idx="641">
                  <c:v>-0.30634397321591955</c:v>
                </c:pt>
                <c:pt idx="642">
                  <c:v>-0.30700573436085454</c:v>
                </c:pt>
                <c:pt idx="643">
                  <c:v>-0.30226311282215357</c:v>
                </c:pt>
                <c:pt idx="644">
                  <c:v>-0.30056860322375945</c:v>
                </c:pt>
                <c:pt idx="645">
                  <c:v>-0.30080924364009942</c:v>
                </c:pt>
                <c:pt idx="646">
                  <c:v>-0.30270428691877704</c:v>
                </c:pt>
                <c:pt idx="647">
                  <c:v>-0.30078919027207118</c:v>
                </c:pt>
                <c:pt idx="648">
                  <c:v>-0.30007729570706532</c:v>
                </c:pt>
                <c:pt idx="649">
                  <c:v>-0.29984668197473952</c:v>
                </c:pt>
                <c:pt idx="650">
                  <c:v>-0.29852315968486942</c:v>
                </c:pt>
                <c:pt idx="651">
                  <c:v>-0.29982662860671105</c:v>
                </c:pt>
                <c:pt idx="652">
                  <c:v>-0.29923505424987529</c:v>
                </c:pt>
                <c:pt idx="653">
                  <c:v>-0.29337947078560178</c:v>
                </c:pt>
                <c:pt idx="654">
                  <c:v>-0.29218629538791585</c:v>
                </c:pt>
                <c:pt idx="655">
                  <c:v>-0.28924847697176503</c:v>
                </c:pt>
                <c:pt idx="656">
                  <c:v>-0.29129392051065506</c:v>
                </c:pt>
                <c:pt idx="657">
                  <c:v>-0.29010074511296913</c:v>
                </c:pt>
                <c:pt idx="658">
                  <c:v>-0.28880730287514156</c:v>
                </c:pt>
                <c:pt idx="659">
                  <c:v>-0.28841626219858907</c:v>
                </c:pt>
                <c:pt idx="660">
                  <c:v>-0.29078255962593247</c:v>
                </c:pt>
                <c:pt idx="661">
                  <c:v>-0.2902611720571957</c:v>
                </c:pt>
                <c:pt idx="662">
                  <c:v>-0.29059205262966326</c:v>
                </c:pt>
                <c:pt idx="663">
                  <c:v>-0.29175514797530655</c:v>
                </c:pt>
                <c:pt idx="664">
                  <c:v>-0.28816559509823481</c:v>
                </c:pt>
                <c:pt idx="665">
                  <c:v>-0.28836612877851819</c:v>
                </c:pt>
                <c:pt idx="666">
                  <c:v>-0.29091290651811652</c:v>
                </c:pt>
                <c:pt idx="667">
                  <c:v>-0.29251717596038329</c:v>
                </c:pt>
                <c:pt idx="668">
                  <c:v>-0.29100314667424398</c:v>
                </c:pt>
                <c:pt idx="669">
                  <c:v>-0.29287813658489326</c:v>
                </c:pt>
                <c:pt idx="670">
                  <c:v>-0.2925472560124257</c:v>
                </c:pt>
                <c:pt idx="671">
                  <c:v>-0.29229658891207144</c:v>
                </c:pt>
                <c:pt idx="672">
                  <c:v>-0.2960365420493557</c:v>
                </c:pt>
                <c:pt idx="673">
                  <c:v>-0.29369029799004076</c:v>
                </c:pt>
                <c:pt idx="674">
                  <c:v>-0.29774107833176411</c:v>
                </c:pt>
                <c:pt idx="675">
                  <c:v>-0.29972636176656919</c:v>
                </c:pt>
                <c:pt idx="676">
                  <c:v>-0.30600306595943771</c:v>
                </c:pt>
                <c:pt idx="677">
                  <c:v>-0.30322567448751347</c:v>
                </c:pt>
                <c:pt idx="678">
                  <c:v>-0.29866353326106743</c:v>
                </c:pt>
                <c:pt idx="679">
                  <c:v>-0.29446235265913145</c:v>
                </c:pt>
                <c:pt idx="680">
                  <c:v>-0.29665819645823399</c:v>
                </c:pt>
                <c:pt idx="681">
                  <c:v>-0.29057199926163468</c:v>
                </c:pt>
                <c:pt idx="682">
                  <c:v>-0.29204592181171729</c:v>
                </c:pt>
                <c:pt idx="683">
                  <c:v>-0.28919834355169383</c:v>
                </c:pt>
                <c:pt idx="684">
                  <c:v>-0.28896772981936802</c:v>
                </c:pt>
                <c:pt idx="685">
                  <c:v>-0.28661145907603891</c:v>
                </c:pt>
                <c:pt idx="686">
                  <c:v>-0.28939887723197721</c:v>
                </c:pt>
                <c:pt idx="687">
                  <c:v>-0.28938885054796304</c:v>
                </c:pt>
                <c:pt idx="688">
                  <c:v>-0.29136410729875395</c:v>
                </c:pt>
                <c:pt idx="689">
                  <c:v>-0.28953925080817555</c:v>
                </c:pt>
                <c:pt idx="690">
                  <c:v>-0.285177643262013</c:v>
                </c:pt>
                <c:pt idx="691">
                  <c:v>-0.28575919093483459</c:v>
                </c:pt>
                <c:pt idx="692">
                  <c:v>-0.28674180596822296</c:v>
                </c:pt>
                <c:pt idx="693">
                  <c:v>-0.28609007150730215</c:v>
                </c:pt>
                <c:pt idx="694">
                  <c:v>-0.28670169923216626</c:v>
                </c:pt>
                <c:pt idx="695">
                  <c:v>-0.28492697616165874</c:v>
                </c:pt>
                <c:pt idx="696">
                  <c:v>-0.28714287332878963</c:v>
                </c:pt>
                <c:pt idx="697">
                  <c:v>-0.29205594849573135</c:v>
                </c:pt>
                <c:pt idx="698">
                  <c:v>-0.293168910421304</c:v>
                </c:pt>
                <c:pt idx="699">
                  <c:v>-0.29804187885218913</c:v>
                </c:pt>
                <c:pt idx="700">
                  <c:v>-0.30412807604878833</c:v>
                </c:pt>
                <c:pt idx="701">
                  <c:v>-0.30124039105270828</c:v>
                </c:pt>
                <c:pt idx="702">
                  <c:v>-0.29829254595254329</c:v>
                </c:pt>
                <c:pt idx="703">
                  <c:v>-0.30317554106744249</c:v>
                </c:pt>
                <c:pt idx="704">
                  <c:v>-0.30292487396708834</c:v>
                </c:pt>
                <c:pt idx="705">
                  <c:v>-0.29965617497846997</c:v>
                </c:pt>
                <c:pt idx="706">
                  <c:v>-0.30106993742446753</c:v>
                </c:pt>
                <c:pt idx="707">
                  <c:v>-0.30032796280741902</c:v>
                </c:pt>
                <c:pt idx="708">
                  <c:v>-0.30077916358805667</c:v>
                </c:pt>
                <c:pt idx="709">
                  <c:v>-0.30297500738715921</c:v>
                </c:pt>
                <c:pt idx="710">
                  <c:v>-0.30016753586319245</c:v>
                </c:pt>
                <c:pt idx="711">
                  <c:v>-0.29730993091915481</c:v>
                </c:pt>
                <c:pt idx="712">
                  <c:v>-0.29670832987830487</c:v>
                </c:pt>
                <c:pt idx="713">
                  <c:v>-0.29455259281525903</c:v>
                </c:pt>
                <c:pt idx="714">
                  <c:v>-0.29613680888949745</c:v>
                </c:pt>
                <c:pt idx="715">
                  <c:v>-0.29500379359589657</c:v>
                </c:pt>
                <c:pt idx="716">
                  <c:v>-0.29529456743230742</c:v>
                </c:pt>
                <c:pt idx="717">
                  <c:v>-0.29716955734295658</c:v>
                </c:pt>
                <c:pt idx="718">
                  <c:v>-0.30272434028680506</c:v>
                </c:pt>
                <c:pt idx="719">
                  <c:v>-0.30279452707490417</c:v>
                </c:pt>
                <c:pt idx="720">
                  <c:v>-0.30349639495589587</c:v>
                </c:pt>
                <c:pt idx="721">
                  <c:v>-0.30441884988519929</c:v>
                </c:pt>
                <c:pt idx="722">
                  <c:v>-0.30357660842800926</c:v>
                </c:pt>
                <c:pt idx="723">
                  <c:v>-0.30499037087400682</c:v>
                </c:pt>
                <c:pt idx="724">
                  <c:v>-0.30855987038305022</c:v>
                </c:pt>
                <c:pt idx="725">
                  <c:v>-0.30943219189228277</c:v>
                </c:pt>
                <c:pt idx="726">
                  <c:v>-0.31069555407806781</c:v>
                </c:pt>
                <c:pt idx="727">
                  <c:v>-0.31525769530451375</c:v>
                </c:pt>
                <c:pt idx="728">
                  <c:v>-0.31963935621870476</c:v>
                </c:pt>
                <c:pt idx="729">
                  <c:v>-0.31491678804803203</c:v>
                </c:pt>
                <c:pt idx="730">
                  <c:v>-0.31735327226347454</c:v>
                </c:pt>
                <c:pt idx="731">
                  <c:v>-0.31803508677643799</c:v>
                </c:pt>
                <c:pt idx="732">
                  <c:v>-0.31815540698460798</c:v>
                </c:pt>
                <c:pt idx="733">
                  <c:v>-0.31740340568354541</c:v>
                </c:pt>
                <c:pt idx="734">
                  <c:v>-0.31432521369119637</c:v>
                </c:pt>
                <c:pt idx="735">
                  <c:v>-0.31855647434517487</c:v>
                </c:pt>
                <c:pt idx="736">
                  <c:v>-0.31918815543806733</c:v>
                </c:pt>
                <c:pt idx="737">
                  <c:v>-0.32598624719967251</c:v>
                </c:pt>
                <c:pt idx="738">
                  <c:v>-0.32674827518474925</c:v>
                </c:pt>
                <c:pt idx="739">
                  <c:v>-0.32388064355669743</c:v>
                </c:pt>
                <c:pt idx="740">
                  <c:v>-0.31980980984694563</c:v>
                </c:pt>
                <c:pt idx="741">
                  <c:v>-0.32045151762385238</c:v>
                </c:pt>
                <c:pt idx="742">
                  <c:v>-0.31891743496968483</c:v>
                </c:pt>
                <c:pt idx="743">
                  <c:v>-0.32279776168316743</c:v>
                </c:pt>
                <c:pt idx="744">
                  <c:v>-0.32067210467216412</c:v>
                </c:pt>
                <c:pt idx="745">
                  <c:v>-0.32268746815901173</c:v>
                </c:pt>
                <c:pt idx="746">
                  <c:v>-0.32157450623343919</c:v>
                </c:pt>
                <c:pt idx="747">
                  <c:v>-0.31834591398087742</c:v>
                </c:pt>
                <c:pt idx="748">
                  <c:v>-0.31725300542333323</c:v>
                </c:pt>
                <c:pt idx="749">
                  <c:v>-0.31331251860576559</c:v>
                </c:pt>
                <c:pt idx="750">
                  <c:v>-0.31428510695513989</c:v>
                </c:pt>
                <c:pt idx="751">
                  <c:v>-0.32266741479098338</c:v>
                </c:pt>
                <c:pt idx="752">
                  <c:v>-0.32102303861265991</c:v>
                </c:pt>
                <c:pt idx="753">
                  <c:v>-0.32542475289487927</c:v>
                </c:pt>
                <c:pt idx="754">
                  <c:v>-0.32550496636699255</c:v>
                </c:pt>
                <c:pt idx="755">
                  <c:v>-0.32224629406238836</c:v>
                </c:pt>
                <c:pt idx="756">
                  <c:v>-0.32196554690999168</c:v>
                </c:pt>
                <c:pt idx="757">
                  <c:v>-0.31513737509634399</c:v>
                </c:pt>
                <c:pt idx="758">
                  <c:v>-0.31452574737147987</c:v>
                </c:pt>
                <c:pt idx="759">
                  <c:v>-0.31209928984005153</c:v>
                </c:pt>
                <c:pt idx="760">
                  <c:v>-0.31241011704449062</c:v>
                </c:pt>
                <c:pt idx="761">
                  <c:v>-0.31619017691783158</c:v>
                </c:pt>
                <c:pt idx="762">
                  <c:v>-0.31737332563150333</c:v>
                </c:pt>
                <c:pt idx="763">
                  <c:v>-0.31857652771320333</c:v>
                </c:pt>
                <c:pt idx="764">
                  <c:v>-0.31924831554215249</c:v>
                </c:pt>
                <c:pt idx="765">
                  <c:v>-0.32047157099188084</c:v>
                </c:pt>
                <c:pt idx="766">
                  <c:v>-0.31675167122262482</c:v>
                </c:pt>
                <c:pt idx="767">
                  <c:v>-0.3193185023302515</c:v>
                </c:pt>
                <c:pt idx="768">
                  <c:v>-0.32019082383948405</c:v>
                </c:pt>
                <c:pt idx="769">
                  <c:v>-0.32128373239702834</c:v>
                </c:pt>
                <c:pt idx="770">
                  <c:v>-0.3202108772075124</c:v>
                </c:pt>
                <c:pt idx="771">
                  <c:v>-0.32250698784675658</c:v>
                </c:pt>
                <c:pt idx="772">
                  <c:v>-0.32589600704354504</c:v>
                </c:pt>
                <c:pt idx="773">
                  <c:v>-0.32835254462701591</c:v>
                </c:pt>
                <c:pt idx="774">
                  <c:v>-0.32914465266413517</c:v>
                </c:pt>
                <c:pt idx="775">
                  <c:v>-0.32848289151920007</c:v>
                </c:pt>
                <c:pt idx="776">
                  <c:v>-0.3223866676385867</c:v>
                </c:pt>
                <c:pt idx="777">
                  <c:v>-0.32360992308831504</c:v>
                </c:pt>
                <c:pt idx="778">
                  <c:v>-0.32473291169790175</c:v>
                </c:pt>
                <c:pt idx="779">
                  <c:v>-0.32464267154177417</c:v>
                </c:pt>
                <c:pt idx="780">
                  <c:v>-0.32791137053039254</c:v>
                </c:pt>
                <c:pt idx="781">
                  <c:v>-0.32337930935598913</c:v>
                </c:pt>
                <c:pt idx="782">
                  <c:v>-0.32093279845653244</c:v>
                </c:pt>
                <c:pt idx="783">
                  <c:v>-0.31802506009242404</c:v>
                </c:pt>
                <c:pt idx="784">
                  <c:v>-0.31785460646418318</c:v>
                </c:pt>
                <c:pt idx="785">
                  <c:v>-0.31799498004038151</c:v>
                </c:pt>
                <c:pt idx="786">
                  <c:v>-0.31890740828567077</c:v>
                </c:pt>
                <c:pt idx="787">
                  <c:v>-0.32018079715546999</c:v>
                </c:pt>
                <c:pt idx="788">
                  <c:v>-0.32110325208477331</c:v>
                </c:pt>
                <c:pt idx="789">
                  <c:v>-0.3197897564789175</c:v>
                </c:pt>
                <c:pt idx="790">
                  <c:v>-0.3169120981668514</c:v>
                </c:pt>
                <c:pt idx="791">
                  <c:v>-0.31486665462796148</c:v>
                </c:pt>
                <c:pt idx="792">
                  <c:v>-0.31638068391410079</c:v>
                </c:pt>
                <c:pt idx="793">
                  <c:v>-0.31595956318550567</c:v>
                </c:pt>
                <c:pt idx="794">
                  <c:v>-0.31704244505903578</c:v>
                </c:pt>
                <c:pt idx="795">
                  <c:v>-0.31772425957199912</c:v>
                </c:pt>
                <c:pt idx="796">
                  <c:v>-0.31665140438248329</c:v>
                </c:pt>
                <c:pt idx="797">
                  <c:v>-0.31611999012973235</c:v>
                </c:pt>
                <c:pt idx="798">
                  <c:v>-0.31475636110380567</c:v>
                </c:pt>
                <c:pt idx="799">
                  <c:v>-0.31392414633062982</c:v>
                </c:pt>
                <c:pt idx="800">
                  <c:v>-0.31665140438248329</c:v>
                </c:pt>
                <c:pt idx="801">
                  <c:v>-0.31478644115584831</c:v>
                </c:pt>
                <c:pt idx="802">
                  <c:v>-0.31245022378054743</c:v>
                </c:pt>
                <c:pt idx="803">
                  <c:v>-0.31077576755018144</c:v>
                </c:pt>
                <c:pt idx="804">
                  <c:v>-0.30647432010810383</c:v>
                </c:pt>
                <c:pt idx="805">
                  <c:v>-0.30592285248732465</c:v>
                </c:pt>
                <c:pt idx="806">
                  <c:v>-0.30778781571395974</c:v>
                </c:pt>
                <c:pt idx="807">
                  <c:v>-0.30762738876973306</c:v>
                </c:pt>
                <c:pt idx="808">
                  <c:v>-0.30728648151325144</c:v>
                </c:pt>
                <c:pt idx="809">
                  <c:v>-0.30315548769941458</c:v>
                </c:pt>
                <c:pt idx="810">
                  <c:v>-0.30032796280741947</c:v>
                </c:pt>
                <c:pt idx="811">
                  <c:v>-0.30201244572179953</c:v>
                </c:pt>
                <c:pt idx="812">
                  <c:v>-0.30209265919391293</c:v>
                </c:pt>
                <c:pt idx="813">
                  <c:v>-0.30154119157313364</c:v>
                </c:pt>
                <c:pt idx="814">
                  <c:v>-0.3034161814837828</c:v>
                </c:pt>
                <c:pt idx="815">
                  <c:v>-0.30249372655447948</c:v>
                </c:pt>
                <c:pt idx="816">
                  <c:v>-0.30313543433138612</c:v>
                </c:pt>
                <c:pt idx="817">
                  <c:v>-0.30626375974380626</c:v>
                </c:pt>
                <c:pt idx="818">
                  <c:v>-0.30750706856156285</c:v>
                </c:pt>
                <c:pt idx="819">
                  <c:v>-0.30589277243528201</c:v>
                </c:pt>
                <c:pt idx="820">
                  <c:v>-0.30794824265818632</c:v>
                </c:pt>
                <c:pt idx="821">
                  <c:v>-0.30799837607825709</c:v>
                </c:pt>
                <c:pt idx="822">
                  <c:v>-0.30838941675480958</c:v>
                </c:pt>
                <c:pt idx="823">
                  <c:v>-0.30793821597417204</c:v>
                </c:pt>
                <c:pt idx="824">
                  <c:v>-0.30858995043509285</c:v>
                </c:pt>
                <c:pt idx="825">
                  <c:v>-0.30955251210045287</c:v>
                </c:pt>
                <c:pt idx="826">
                  <c:v>-0.31156787558730048</c:v>
                </c:pt>
                <c:pt idx="827">
                  <c:v>-0.31454580073950811</c:v>
                </c:pt>
                <c:pt idx="828">
                  <c:v>-0.31544820230078296</c:v>
                </c:pt>
                <c:pt idx="829">
                  <c:v>-0.31548830903683966</c:v>
                </c:pt>
                <c:pt idx="830">
                  <c:v>-0.31641076396614298</c:v>
                </c:pt>
                <c:pt idx="831">
                  <c:v>-0.31542814893275484</c:v>
                </c:pt>
                <c:pt idx="832">
                  <c:v>-0.31267081082885895</c:v>
                </c:pt>
                <c:pt idx="833">
                  <c:v>-0.31217950331216471</c:v>
                </c:pt>
                <c:pt idx="834">
                  <c:v>-0.31414473337894144</c:v>
                </c:pt>
                <c:pt idx="835">
                  <c:v>-0.31936863575032237</c:v>
                </c:pt>
                <c:pt idx="836">
                  <c:v>-0.3199401567391299</c:v>
                </c:pt>
                <c:pt idx="837">
                  <c:v>-0.32231648085048747</c:v>
                </c:pt>
                <c:pt idx="838">
                  <c:v>-0.324091203920995</c:v>
                </c:pt>
                <c:pt idx="839">
                  <c:v>-0.32280778836718171</c:v>
                </c:pt>
                <c:pt idx="840">
                  <c:v>-0.32250698784675669</c:v>
                </c:pt>
                <c:pt idx="841">
                  <c:v>-0.32045151762385249</c:v>
                </c:pt>
                <c:pt idx="842">
                  <c:v>-0.31993013005511584</c:v>
                </c:pt>
                <c:pt idx="843">
                  <c:v>-0.32294816194337994</c:v>
                </c:pt>
                <c:pt idx="844">
                  <c:v>-0.32103306529667408</c:v>
                </c:pt>
                <c:pt idx="845">
                  <c:v>-0.31875700802545814</c:v>
                </c:pt>
                <c:pt idx="846">
                  <c:v>-0.32493344537818492</c:v>
                </c:pt>
                <c:pt idx="847">
                  <c:v>-0.32989665396519752</c:v>
                </c:pt>
                <c:pt idx="848">
                  <c:v>-0.32816203763074669</c:v>
                </c:pt>
                <c:pt idx="849">
                  <c:v>-0.32815201094673252</c:v>
                </c:pt>
                <c:pt idx="850">
                  <c:v>-0.33110988273091169</c:v>
                </c:pt>
                <c:pt idx="851">
                  <c:v>-0.33553165038115929</c:v>
                </c:pt>
                <c:pt idx="852">
                  <c:v>-0.33730637345166681</c:v>
                </c:pt>
                <c:pt idx="853">
                  <c:v>-0.33645410531046271</c:v>
                </c:pt>
                <c:pt idx="854">
                  <c:v>-0.33157111019556329</c:v>
                </c:pt>
                <c:pt idx="855">
                  <c:v>-0.33170145708774756</c:v>
                </c:pt>
                <c:pt idx="856">
                  <c:v>-0.33026764127372155</c:v>
                </c:pt>
                <c:pt idx="857">
                  <c:v>-0.32725963606947139</c:v>
                </c:pt>
                <c:pt idx="858">
                  <c:v>-0.32740000964566973</c:v>
                </c:pt>
                <c:pt idx="859">
                  <c:v>-0.32816203763074647</c:v>
                </c:pt>
                <c:pt idx="860">
                  <c:v>-0.32706912907320229</c:v>
                </c:pt>
                <c:pt idx="861">
                  <c:v>-0.32432181765332047</c:v>
                </c:pt>
                <c:pt idx="862">
                  <c:v>-0.32503371221832633</c:v>
                </c:pt>
                <c:pt idx="863">
                  <c:v>-0.32533451273875136</c:v>
                </c:pt>
                <c:pt idx="864">
                  <c:v>-0.32577568683537461</c:v>
                </c:pt>
                <c:pt idx="865">
                  <c:v>-0.32665803502862145</c:v>
                </c:pt>
                <c:pt idx="866">
                  <c:v>-0.32631712777213973</c:v>
                </c:pt>
                <c:pt idx="867">
                  <c:v>-0.32563531325917638</c:v>
                </c:pt>
                <c:pt idx="868">
                  <c:v>-0.32417141739310784</c:v>
                </c:pt>
                <c:pt idx="869">
                  <c:v>-0.32057183783202192</c:v>
                </c:pt>
                <c:pt idx="870">
                  <c:v>-0.32272757489506787</c:v>
                </c:pt>
                <c:pt idx="871">
                  <c:v>-0.3243819777574054</c:v>
                </c:pt>
                <c:pt idx="872">
                  <c:v>-0.32547488631494959</c:v>
                </c:pt>
                <c:pt idx="873">
                  <c:v>-0.32171487980963698</c:v>
                </c:pt>
                <c:pt idx="874">
                  <c:v>-0.31667145775051098</c:v>
                </c:pt>
                <c:pt idx="875">
                  <c:v>-0.31710260516312017</c:v>
                </c:pt>
                <c:pt idx="876">
                  <c:v>-0.31526772198852759</c:v>
                </c:pt>
                <c:pt idx="877">
                  <c:v>-0.31558857587698097</c:v>
                </c:pt>
                <c:pt idx="878">
                  <c:v>-0.31673161785459603</c:v>
                </c:pt>
                <c:pt idx="879">
                  <c:v>-0.31844618082101861</c:v>
                </c:pt>
                <c:pt idx="880">
                  <c:v>-0.31974964974286035</c:v>
                </c:pt>
                <c:pt idx="881">
                  <c:v>-0.32009055699934208</c:v>
                </c:pt>
                <c:pt idx="882">
                  <c:v>-0.31646089738621364</c:v>
                </c:pt>
                <c:pt idx="883">
                  <c:v>-0.31167816911145607</c:v>
                </c:pt>
                <c:pt idx="884">
                  <c:v>-0.311317208486946</c:v>
                </c:pt>
                <c:pt idx="885">
                  <c:v>-0.30934195173615509</c:v>
                </c:pt>
                <c:pt idx="886">
                  <c:v>-0.31016413982531688</c:v>
                </c:pt>
                <c:pt idx="887">
                  <c:v>-0.30981320588482097</c:v>
                </c:pt>
                <c:pt idx="888">
                  <c:v>-0.3080986429183985</c:v>
                </c:pt>
                <c:pt idx="889">
                  <c:v>-0.30578247891112575</c:v>
                </c:pt>
                <c:pt idx="890">
                  <c:v>-0.30565213201894159</c:v>
                </c:pt>
                <c:pt idx="891">
                  <c:v>-0.3053011980784458</c:v>
                </c:pt>
                <c:pt idx="892">
                  <c:v>-0.30424839625695832</c:v>
                </c:pt>
                <c:pt idx="893">
                  <c:v>-0.3044088232011849</c:v>
                </c:pt>
                <c:pt idx="894">
                  <c:v>-0.30246364650243662</c:v>
                </c:pt>
                <c:pt idx="895">
                  <c:v>-0.30098972395235402</c:v>
                </c:pt>
                <c:pt idx="896">
                  <c:v>-0.29939548119410153</c:v>
                </c:pt>
                <c:pt idx="897">
                  <c:v>-0.30003718897100817</c:v>
                </c:pt>
                <c:pt idx="898">
                  <c:v>-0.29969628171452656</c:v>
                </c:pt>
                <c:pt idx="899">
                  <c:v>-0.29650779619802137</c:v>
                </c:pt>
                <c:pt idx="900">
                  <c:v>-0.29594630189322813</c:v>
                </c:pt>
                <c:pt idx="901">
                  <c:v>-0.29631728920175227</c:v>
                </c:pt>
                <c:pt idx="902">
                  <c:v>-0.29911473404170486</c:v>
                </c:pt>
                <c:pt idx="903">
                  <c:v>-0.29416155213870643</c:v>
                </c:pt>
                <c:pt idx="904">
                  <c:v>-0.29165488113516469</c:v>
                </c:pt>
                <c:pt idx="905">
                  <c:v>-0.29650779619802148</c:v>
                </c:pt>
                <c:pt idx="906">
                  <c:v>-0.29434203245096147</c:v>
                </c:pt>
                <c:pt idx="907">
                  <c:v>-0.29347973762574298</c:v>
                </c:pt>
                <c:pt idx="908">
                  <c:v>-0.29486342001969801</c:v>
                </c:pt>
                <c:pt idx="909">
                  <c:v>-0.29373040472609713</c:v>
                </c:pt>
                <c:pt idx="910">
                  <c:v>-0.29396101845842304</c:v>
                </c:pt>
                <c:pt idx="911">
                  <c:v>-0.29321904384137476</c:v>
                </c:pt>
                <c:pt idx="912">
                  <c:v>-0.2921562153358731</c:v>
                </c:pt>
                <c:pt idx="913">
                  <c:v>-0.29047173242149305</c:v>
                </c:pt>
                <c:pt idx="914">
                  <c:v>-0.29053189252557798</c:v>
                </c:pt>
                <c:pt idx="915">
                  <c:v>-0.28915823681563702</c:v>
                </c:pt>
                <c:pt idx="916">
                  <c:v>-0.29322907052538882</c:v>
                </c:pt>
                <c:pt idx="917">
                  <c:v>-0.29558534126871794</c:v>
                </c:pt>
                <c:pt idx="918">
                  <c:v>-0.29375045809412537</c:v>
                </c:pt>
                <c:pt idx="919">
                  <c:v>-0.29913478740973309</c:v>
                </c:pt>
                <c:pt idx="920">
                  <c:v>-0.29808198558824561</c:v>
                </c:pt>
                <c:pt idx="921">
                  <c:v>-0.29493360680779723</c:v>
                </c:pt>
                <c:pt idx="922">
                  <c:v>-0.29364016456996977</c:v>
                </c:pt>
                <c:pt idx="923">
                  <c:v>-0.29209605523178805</c:v>
                </c:pt>
                <c:pt idx="924">
                  <c:v>-0.29031130547726625</c:v>
                </c:pt>
                <c:pt idx="925">
                  <c:v>-0.28591961787906106</c:v>
                </c:pt>
                <c:pt idx="926">
                  <c:v>-0.28459609558919119</c:v>
                </c:pt>
                <c:pt idx="927">
                  <c:v>-0.28321241319523616</c:v>
                </c:pt>
                <c:pt idx="928">
                  <c:v>-0.2792819530616828</c:v>
                </c:pt>
                <c:pt idx="929">
                  <c:v>-0.27837955150040772</c:v>
                </c:pt>
                <c:pt idx="930">
                  <c:v>-0.27871043207287516</c:v>
                </c:pt>
                <c:pt idx="931">
                  <c:v>-0.2772966696268776</c:v>
                </c:pt>
                <c:pt idx="932">
                  <c:v>-0.27392770379811748</c:v>
                </c:pt>
                <c:pt idx="933">
                  <c:v>-0.27545175976827085</c:v>
                </c:pt>
                <c:pt idx="934">
                  <c:v>-0.27815896445209587</c:v>
                </c:pt>
                <c:pt idx="935">
                  <c:v>-0.27874051212491768</c:v>
                </c:pt>
                <c:pt idx="936">
                  <c:v>-0.27568237350059666</c:v>
                </c:pt>
                <c:pt idx="937">
                  <c:v>-0.27833944476435091</c:v>
                </c:pt>
                <c:pt idx="938">
                  <c:v>-0.27834947144836497</c:v>
                </c:pt>
                <c:pt idx="939">
                  <c:v>-0.27839960486843585</c:v>
                </c:pt>
                <c:pt idx="940">
                  <c:v>-0.27745709657110418</c:v>
                </c:pt>
                <c:pt idx="941">
                  <c:v>-0.27687554889828236</c:v>
                </c:pt>
                <c:pt idx="942">
                  <c:v>-0.27717634941870739</c:v>
                </c:pt>
                <c:pt idx="943">
                  <c:v>-0.28011416783485821</c:v>
                </c:pt>
                <c:pt idx="944">
                  <c:v>-0.2811268629202891</c:v>
                </c:pt>
                <c:pt idx="945">
                  <c:v>-0.28575919093483426</c:v>
                </c:pt>
                <c:pt idx="946">
                  <c:v>-0.28463620232524756</c:v>
                </c:pt>
                <c:pt idx="947">
                  <c:v>-0.2858995645110326</c:v>
                </c:pt>
                <c:pt idx="948">
                  <c:v>-0.28416494817658178</c:v>
                </c:pt>
                <c:pt idx="949">
                  <c:v>-0.28413486812453925</c:v>
                </c:pt>
                <c:pt idx="950">
                  <c:v>-0.28127726318050172</c:v>
                </c:pt>
                <c:pt idx="951">
                  <c:v>-0.28056536861549575</c:v>
                </c:pt>
                <c:pt idx="952">
                  <c:v>-0.28022446135901413</c:v>
                </c:pt>
                <c:pt idx="953">
                  <c:v>-0.28810543499414931</c:v>
                </c:pt>
                <c:pt idx="954">
                  <c:v>-0.28638084534371255</c:v>
                </c:pt>
                <c:pt idx="955">
                  <c:v>-0.28831599535844687</c:v>
                </c:pt>
                <c:pt idx="956">
                  <c:v>-0.29134405393072527</c:v>
                </c:pt>
                <c:pt idx="957">
                  <c:v>-0.28886746297922616</c:v>
                </c:pt>
                <c:pt idx="958">
                  <c:v>-0.28902788992345274</c:v>
                </c:pt>
                <c:pt idx="959">
                  <c:v>-0.28545839041440935</c:v>
                </c:pt>
                <c:pt idx="960">
                  <c:v>-0.28477657590144601</c:v>
                </c:pt>
                <c:pt idx="961">
                  <c:v>-0.28436548185686528</c:v>
                </c:pt>
                <c:pt idx="962">
                  <c:v>-0.28612015155934445</c:v>
                </c:pt>
                <c:pt idx="963">
                  <c:v>-0.28337284013946262</c:v>
                </c:pt>
                <c:pt idx="964">
                  <c:v>-0.28242030515811667</c:v>
                </c:pt>
                <c:pt idx="965">
                  <c:v>-0.28960943759627433</c:v>
                </c:pt>
                <c:pt idx="966">
                  <c:v>-0.28595972461511754</c:v>
                </c:pt>
                <c:pt idx="967">
                  <c:v>-0.28300185283093848</c:v>
                </c:pt>
                <c:pt idx="968">
                  <c:v>-0.28278126578262686</c:v>
                </c:pt>
                <c:pt idx="969">
                  <c:v>-0.28076590229577925</c:v>
                </c:pt>
                <c:pt idx="970">
                  <c:v>-0.27887085901710174</c:v>
                </c:pt>
                <c:pt idx="971">
                  <c:v>-0.27851992507660595</c:v>
                </c:pt>
                <c:pt idx="972">
                  <c:v>-0.27487021209544926</c:v>
                </c:pt>
                <c:pt idx="973">
                  <c:v>-0.27553197324038436</c:v>
                </c:pt>
                <c:pt idx="974">
                  <c:v>-0.27409815742635846</c:v>
                </c:pt>
                <c:pt idx="975">
                  <c:v>-0.27430871779065591</c:v>
                </c:pt>
                <c:pt idx="976">
                  <c:v>-0.27399789058621671</c:v>
                </c:pt>
                <c:pt idx="977">
                  <c:v>-0.27005740376864917</c:v>
                </c:pt>
                <c:pt idx="978">
                  <c:v>-0.27219308746366677</c:v>
                </c:pt>
                <c:pt idx="979">
                  <c:v>-0.27163159315887342</c:v>
                </c:pt>
                <c:pt idx="980">
                  <c:v>-0.27560216002848348</c:v>
                </c:pt>
                <c:pt idx="981">
                  <c:v>-0.27414829084642933</c:v>
                </c:pt>
                <c:pt idx="982">
                  <c:v>-0.27409815742635857</c:v>
                </c:pt>
                <c:pt idx="983">
                  <c:v>-0.27181207347112857</c:v>
                </c:pt>
                <c:pt idx="984">
                  <c:v>-0.27518103929988857</c:v>
                </c:pt>
                <c:pt idx="985">
                  <c:v>-0.2736168765936785</c:v>
                </c:pt>
                <c:pt idx="986">
                  <c:v>-0.2760633874931353</c:v>
                </c:pt>
                <c:pt idx="987">
                  <c:v>-0.27418839758248603</c:v>
                </c:pt>
                <c:pt idx="988">
                  <c:v>-0.27487021209544937</c:v>
                </c:pt>
                <c:pt idx="989">
                  <c:v>-0.27767768361941625</c:v>
                </c:pt>
                <c:pt idx="990">
                  <c:v>-0.27425858437058526</c:v>
                </c:pt>
                <c:pt idx="991">
                  <c:v>-0.27368706338177773</c:v>
                </c:pt>
                <c:pt idx="992">
                  <c:v>-0.27266434161233277</c:v>
                </c:pt>
                <c:pt idx="993">
                  <c:v>-0.27684546884624028</c:v>
                </c:pt>
                <c:pt idx="994">
                  <c:v>-0.27820909787216708</c:v>
                </c:pt>
                <c:pt idx="995">
                  <c:v>-0.2731957558650836</c:v>
                </c:pt>
                <c:pt idx="996">
                  <c:v>-0.2733862628613527</c:v>
                </c:pt>
                <c:pt idx="997">
                  <c:v>-0.27130071258640598</c:v>
                </c:pt>
                <c:pt idx="998">
                  <c:v>-0.26967638977611097</c:v>
                </c:pt>
                <c:pt idx="999">
                  <c:v>-0.27446914473488282</c:v>
                </c:pt>
                <c:pt idx="1000">
                  <c:v>-0.28410478807249717</c:v>
                </c:pt>
                <c:pt idx="1001">
                  <c:v>-0.2825005186302304</c:v>
                </c:pt>
                <c:pt idx="1002">
                  <c:v>-0.28688217954442141</c:v>
                </c:pt>
                <c:pt idx="1003">
                  <c:v>-0.28323246656326462</c:v>
                </c:pt>
                <c:pt idx="1004">
                  <c:v>-0.28289155930678289</c:v>
                </c:pt>
                <c:pt idx="1005">
                  <c:v>-0.27790829735174205</c:v>
                </c:pt>
                <c:pt idx="1006">
                  <c:v>-0.27764760356737361</c:v>
                </c:pt>
                <c:pt idx="1007">
                  <c:v>-0.27558210666045524</c:v>
                </c:pt>
                <c:pt idx="1008">
                  <c:v>-0.27685549553025446</c:v>
                </c:pt>
                <c:pt idx="1009">
                  <c:v>-0.27546178645228525</c:v>
                </c:pt>
                <c:pt idx="1010">
                  <c:v>-0.27420845095051449</c:v>
                </c:pt>
                <c:pt idx="1011">
                  <c:v>-0.27410818411037274</c:v>
                </c:pt>
                <c:pt idx="1012">
                  <c:v>-0.27298519550078615</c:v>
                </c:pt>
                <c:pt idx="1013">
                  <c:v>-0.27220311414768095</c:v>
                </c:pt>
                <c:pt idx="1014">
                  <c:v>-0.2685734545345525</c:v>
                </c:pt>
                <c:pt idx="1015">
                  <c:v>-0.26746049260898008</c:v>
                </c:pt>
                <c:pt idx="1016">
                  <c:v>-0.26598657005889759</c:v>
                </c:pt>
                <c:pt idx="1017">
                  <c:v>-0.26616705037115251</c:v>
                </c:pt>
                <c:pt idx="1018">
                  <c:v>-0.26348992573937002</c:v>
                </c:pt>
                <c:pt idx="1019">
                  <c:v>-0.26300864490669007</c:v>
                </c:pt>
                <c:pt idx="1020">
                  <c:v>-0.26261760423013758</c:v>
                </c:pt>
                <c:pt idx="1021">
                  <c:v>-0.26205610992534423</c:v>
                </c:pt>
                <c:pt idx="1022">
                  <c:v>-0.26278805785837844</c:v>
                </c:pt>
                <c:pt idx="1023">
                  <c:v>-0.26368043273563913</c:v>
                </c:pt>
                <c:pt idx="1024">
                  <c:v>-0.25971989255004324</c:v>
                </c:pt>
                <c:pt idx="1025">
                  <c:v>-0.26028138685483659</c:v>
                </c:pt>
                <c:pt idx="1026">
                  <c:v>-0.26234688376175486</c:v>
                </c:pt>
                <c:pt idx="1027">
                  <c:v>-0.26095317468378565</c:v>
                </c:pt>
                <c:pt idx="1028">
                  <c:v>-0.26193578971717413</c:v>
                </c:pt>
                <c:pt idx="1029">
                  <c:v>-0.25999061301842574</c:v>
                </c:pt>
                <c:pt idx="1030">
                  <c:v>-0.25860693062447071</c:v>
                </c:pt>
                <c:pt idx="1031">
                  <c:v>-0.25803540963566318</c:v>
                </c:pt>
                <c:pt idx="1032">
                  <c:v>-0.25973994591807148</c:v>
                </c:pt>
                <c:pt idx="1033">
                  <c:v>-0.2618254961930182</c:v>
                </c:pt>
                <c:pt idx="1034">
                  <c:v>-0.25958954565785897</c:v>
                </c:pt>
                <c:pt idx="1035">
                  <c:v>-0.25953941223778809</c:v>
                </c:pt>
                <c:pt idx="1036">
                  <c:v>-0.25904810472109385</c:v>
                </c:pt>
                <c:pt idx="1037">
                  <c:v>-0.25965973244595808</c:v>
                </c:pt>
                <c:pt idx="1038">
                  <c:v>-0.25911829150919308</c:v>
                </c:pt>
                <c:pt idx="1039">
                  <c:v>-0.26574592964255728</c:v>
                </c:pt>
                <c:pt idx="1040">
                  <c:v>-0.26646785089157732</c:v>
                </c:pt>
                <c:pt idx="1041">
                  <c:v>-0.26812225375391485</c:v>
                </c:pt>
                <c:pt idx="1042">
                  <c:v>-0.26440235398465894</c:v>
                </c:pt>
                <c:pt idx="1043">
                  <c:v>-0.26565568948642981</c:v>
                </c:pt>
                <c:pt idx="1044">
                  <c:v>-0.26382080631183735</c:v>
                </c:pt>
                <c:pt idx="1045">
                  <c:v>-0.26269781770225076</c:v>
                </c:pt>
                <c:pt idx="1046">
                  <c:v>-0.26244715060189661</c:v>
                </c:pt>
                <c:pt idx="1047">
                  <c:v>-0.26969644314413921</c:v>
                </c:pt>
                <c:pt idx="1048">
                  <c:v>-0.26972652319618173</c:v>
                </c:pt>
                <c:pt idx="1049">
                  <c:v>-0.26693910504024332</c:v>
                </c:pt>
                <c:pt idx="1050">
                  <c:v>-0.27095980532992414</c:v>
                </c:pt>
                <c:pt idx="1051">
                  <c:v>-0.26831276075018407</c:v>
                </c:pt>
                <c:pt idx="1052">
                  <c:v>-0.26495382160543812</c:v>
                </c:pt>
                <c:pt idx="1053">
                  <c:v>-0.26359019257951144</c:v>
                </c:pt>
                <c:pt idx="1054">
                  <c:v>-0.26341973895127058</c:v>
                </c:pt>
                <c:pt idx="1055">
                  <c:v>-0.25919850498130637</c:v>
                </c:pt>
                <c:pt idx="1056">
                  <c:v>-0.25718314149445864</c:v>
                </c:pt>
                <c:pt idx="1057">
                  <c:v>-0.25667178060973617</c:v>
                </c:pt>
                <c:pt idx="1058">
                  <c:v>-0.26032149359089285</c:v>
                </c:pt>
                <c:pt idx="1059">
                  <c:v>-0.25696255444614691</c:v>
                </c:pt>
                <c:pt idx="1060">
                  <c:v>-0.25631081998522609</c:v>
                </c:pt>
                <c:pt idx="1061">
                  <c:v>-0.25297193420850839</c:v>
                </c:pt>
                <c:pt idx="1062">
                  <c:v>-0.25082622382947661</c:v>
                </c:pt>
                <c:pt idx="1063">
                  <c:v>-0.25138771813426997</c:v>
                </c:pt>
                <c:pt idx="1064">
                  <c:v>-0.25172862539075169</c:v>
                </c:pt>
                <c:pt idx="1065">
                  <c:v>-0.25392446918985423</c:v>
                </c:pt>
                <c:pt idx="1066">
                  <c:v>-0.25302206762857915</c:v>
                </c:pt>
                <c:pt idx="1067">
                  <c:v>-0.25123731787405745</c:v>
                </c:pt>
                <c:pt idx="1068">
                  <c:v>-0.25014440931651316</c:v>
                </c:pt>
                <c:pt idx="1069">
                  <c:v>-0.25107689092983076</c:v>
                </c:pt>
                <c:pt idx="1070">
                  <c:v>-0.25071593030532058</c:v>
                </c:pt>
                <c:pt idx="1071">
                  <c:v>-0.24793853883339634</c:v>
                </c:pt>
                <c:pt idx="1072">
                  <c:v>-0.24798867225346732</c:v>
                </c:pt>
                <c:pt idx="1073">
                  <c:v>-0.24955283495967739</c:v>
                </c:pt>
                <c:pt idx="1074">
                  <c:v>-0.24717651084831971</c:v>
                </c:pt>
                <c:pt idx="1075">
                  <c:v>-0.24953278159164893</c:v>
                </c:pt>
                <c:pt idx="1076">
                  <c:v>-0.25349332177724493</c:v>
                </c:pt>
                <c:pt idx="1077">
                  <c:v>-0.25469652385894492</c:v>
                </c:pt>
                <c:pt idx="1078">
                  <c:v>-0.2502847828927115</c:v>
                </c:pt>
                <c:pt idx="1079">
                  <c:v>-0.24793853883339645</c:v>
                </c:pt>
                <c:pt idx="1080">
                  <c:v>-0.24615378907887475</c:v>
                </c:pt>
                <c:pt idx="1081">
                  <c:v>-0.24897128728685569</c:v>
                </c:pt>
                <c:pt idx="1082">
                  <c:v>-0.24634429607514396</c:v>
                </c:pt>
                <c:pt idx="1083">
                  <c:v>-0.24212306210517975</c:v>
                </c:pt>
                <c:pt idx="1084">
                  <c:v>-0.2405889794510121</c:v>
                </c:pt>
                <c:pt idx="1085">
                  <c:v>-0.24141116754017378</c:v>
                </c:pt>
                <c:pt idx="1086">
                  <c:v>-0.24081959318333801</c:v>
                </c:pt>
                <c:pt idx="1087">
                  <c:v>-0.24030823229861553</c:v>
                </c:pt>
                <c:pt idx="1088">
                  <c:v>-0.23939580405332628</c:v>
                </c:pt>
                <c:pt idx="1089">
                  <c:v>-0.23945596415741122</c:v>
                </c:pt>
                <c:pt idx="1090">
                  <c:v>-0.23902481674480214</c:v>
                </c:pt>
                <c:pt idx="1091">
                  <c:v>-0.24071932634319637</c:v>
                </c:pt>
                <c:pt idx="1092">
                  <c:v>-0.24522130746555737</c:v>
                </c:pt>
                <c:pt idx="1093">
                  <c:v>-0.24528146756964231</c:v>
                </c:pt>
                <c:pt idx="1094">
                  <c:v>-0.24509096057337321</c:v>
                </c:pt>
                <c:pt idx="1095">
                  <c:v>-0.24181223490074055</c:v>
                </c:pt>
                <c:pt idx="1096">
                  <c:v>-0.24529149425365648</c:v>
                </c:pt>
                <c:pt idx="1097">
                  <c:v>-0.24725672432043311</c:v>
                </c:pt>
                <c:pt idx="1098">
                  <c:v>-0.25069587693729245</c:v>
                </c:pt>
                <c:pt idx="1099">
                  <c:v>-0.24441917274442382</c:v>
                </c:pt>
                <c:pt idx="1100">
                  <c:v>-0.24177212816468385</c:v>
                </c:pt>
                <c:pt idx="1101">
                  <c:v>-0.2384934024920512</c:v>
                </c:pt>
                <c:pt idx="1102">
                  <c:v>-0.23534502371160282</c:v>
                </c:pt>
                <c:pt idx="1103">
                  <c:v>-0.23579622449224036</c:v>
                </c:pt>
                <c:pt idx="1104">
                  <c:v>-0.23335974027679773</c:v>
                </c:pt>
                <c:pt idx="1105">
                  <c:v>-0.23863377606824954</c:v>
                </c:pt>
                <c:pt idx="1106">
                  <c:v>-0.24014780535438873</c:v>
                </c:pt>
                <c:pt idx="1107">
                  <c:v>-0.24122066054390456</c:v>
                </c:pt>
                <c:pt idx="1108">
                  <c:v>-0.23527483692350348</c:v>
                </c:pt>
                <c:pt idx="1109">
                  <c:v>-0.23373072758532187</c:v>
                </c:pt>
                <c:pt idx="1110">
                  <c:v>-0.23282832602404691</c:v>
                </c:pt>
                <c:pt idx="1111">
                  <c:v>-0.2312040032137519</c:v>
                </c:pt>
                <c:pt idx="1112">
                  <c:v>-0.22822607806154438</c:v>
                </c:pt>
                <c:pt idx="1113">
                  <c:v>-0.22665188867132002</c:v>
                </c:pt>
                <c:pt idx="1114">
                  <c:v>-0.22940922677521602</c:v>
                </c:pt>
                <c:pt idx="1115">
                  <c:v>-0.23161509725833263</c:v>
                </c:pt>
                <c:pt idx="1116">
                  <c:v>-0.2317855508865736</c:v>
                </c:pt>
                <c:pt idx="1117">
                  <c:v>-0.22934906667113097</c:v>
                </c:pt>
                <c:pt idx="1118">
                  <c:v>-0.22679226224751847</c:v>
                </c:pt>
                <c:pt idx="1119">
                  <c:v>-0.22728356976421271</c:v>
                </c:pt>
                <c:pt idx="1120">
                  <c:v>-0.2295395736674003</c:v>
                </c:pt>
                <c:pt idx="1121">
                  <c:v>-0.23346000711693959</c:v>
                </c:pt>
                <c:pt idx="1122">
                  <c:v>-0.23366054079722287</c:v>
                </c:pt>
                <c:pt idx="1123">
                  <c:v>-0.23307899312440117</c:v>
                </c:pt>
                <c:pt idx="1124">
                  <c:v>-0.22984037418782521</c:v>
                </c:pt>
                <c:pt idx="1125">
                  <c:v>-0.23052218870078856</c:v>
                </c:pt>
                <c:pt idx="1126">
                  <c:v>-0.22884773247042267</c:v>
                </c:pt>
                <c:pt idx="1127">
                  <c:v>-0.23184571099065854</c:v>
                </c:pt>
                <c:pt idx="1128">
                  <c:v>-0.22509775264912435</c:v>
                </c:pt>
                <c:pt idx="1129">
                  <c:v>-0.22247076143741251</c:v>
                </c:pt>
                <c:pt idx="1130">
                  <c:v>-0.22204964070881761</c:v>
                </c:pt>
                <c:pt idx="1131">
                  <c:v>-0.22204964070881761</c:v>
                </c:pt>
                <c:pt idx="1132">
                  <c:v>-0.22182905366050587</c:v>
                </c:pt>
                <c:pt idx="1133">
                  <c:v>-0.22163854666423677</c:v>
                </c:pt>
                <c:pt idx="1134">
                  <c:v>-0.22029497100633844</c:v>
                </c:pt>
                <c:pt idx="1135">
                  <c:v>-0.22368399020312679</c:v>
                </c:pt>
                <c:pt idx="1136">
                  <c:v>-0.22349348320685758</c:v>
                </c:pt>
                <c:pt idx="1137">
                  <c:v>-0.22505764591306765</c:v>
                </c:pt>
                <c:pt idx="1138">
                  <c:v>-0.2228216953779083</c:v>
                </c:pt>
                <c:pt idx="1139">
                  <c:v>-0.22085646531113168</c:v>
                </c:pt>
                <c:pt idx="1140">
                  <c:v>-0.2176278730585699</c:v>
                </c:pt>
                <c:pt idx="1141">
                  <c:v>-0.21371746629304478</c:v>
                </c:pt>
                <c:pt idx="1142">
                  <c:v>-0.21832974093956159</c:v>
                </c:pt>
                <c:pt idx="1143">
                  <c:v>-0.21251426421134489</c:v>
                </c:pt>
                <c:pt idx="1144">
                  <c:v>-0.211501569125914</c:v>
                </c:pt>
                <c:pt idx="1145">
                  <c:v>-0.21135116886570138</c:v>
                </c:pt>
                <c:pt idx="1146">
                  <c:v>-0.21083980798097901</c:v>
                </c:pt>
                <c:pt idx="1147">
                  <c:v>-0.20881441781011734</c:v>
                </c:pt>
                <c:pt idx="1148">
                  <c:v>-0.20641804033073152</c:v>
                </c:pt>
                <c:pt idx="1149">
                  <c:v>-0.20880439112610316</c:v>
                </c:pt>
                <c:pt idx="1150">
                  <c:v>-0.21654499118504011</c:v>
                </c:pt>
                <c:pt idx="1151">
                  <c:v>-0.22172878682036445</c:v>
                </c:pt>
                <c:pt idx="1152">
                  <c:v>-0.21894136866442604</c:v>
                </c:pt>
                <c:pt idx="1153">
                  <c:v>-0.21963695952440876</c:v>
                </c:pt>
                <c:pt idx="1154">
                  <c:v>-0.21562253625573669</c:v>
                </c:pt>
                <c:pt idx="1155">
                  <c:v>-0.21720675232997499</c:v>
                </c:pt>
                <c:pt idx="1156">
                  <c:v>-0.22575951379405945</c:v>
                </c:pt>
                <c:pt idx="1157">
                  <c:v>-0.22405497751165104</c:v>
                </c:pt>
                <c:pt idx="1158">
                  <c:v>-0.22676218219547606</c:v>
                </c:pt>
                <c:pt idx="1159">
                  <c:v>-0.22500751249299689</c:v>
                </c:pt>
                <c:pt idx="1160">
                  <c:v>-0.22212985418093101</c:v>
                </c:pt>
                <c:pt idx="1161">
                  <c:v>-0.22102691893937254</c:v>
                </c:pt>
                <c:pt idx="1162">
                  <c:v>-0.21823950078343413</c:v>
                </c:pt>
                <c:pt idx="1163">
                  <c:v>-0.21615395050848751</c:v>
                </c:pt>
                <c:pt idx="1164">
                  <c:v>-0.21329634556444987</c:v>
                </c:pt>
                <c:pt idx="1165">
                  <c:v>-0.21238391731916073</c:v>
                </c:pt>
                <c:pt idx="1166">
                  <c:v>-0.20923553853871235</c:v>
                </c:pt>
                <c:pt idx="1167">
                  <c:v>-0.20962657921526473</c:v>
                </c:pt>
                <c:pt idx="1168">
                  <c:v>-0.2063077468065756</c:v>
                </c:pt>
                <c:pt idx="1169">
                  <c:v>-0.20662860069502886</c:v>
                </c:pt>
                <c:pt idx="1170">
                  <c:v>-0.20465334394423806</c:v>
                </c:pt>
                <c:pt idx="1171">
                  <c:v>-0.20391136932718967</c:v>
                </c:pt>
                <c:pt idx="1172">
                  <c:v>-0.20239734004105059</c:v>
                </c:pt>
                <c:pt idx="1173">
                  <c:v>-0.20097355091103875</c:v>
                </c:pt>
                <c:pt idx="1174">
                  <c:v>-0.20200629936449788</c:v>
                </c:pt>
                <c:pt idx="1175">
                  <c:v>-0.20337995507443885</c:v>
                </c:pt>
                <c:pt idx="1176">
                  <c:v>-0.19363401821266868</c:v>
                </c:pt>
                <c:pt idx="1177">
                  <c:v>-0.19433588609366037</c:v>
                </c:pt>
                <c:pt idx="1178">
                  <c:v>-0.19488735371443955</c:v>
                </c:pt>
                <c:pt idx="1179">
                  <c:v>-0.19415540578140533</c:v>
                </c:pt>
                <c:pt idx="1180">
                  <c:v>-0.19538868791514796</c:v>
                </c:pt>
                <c:pt idx="1181">
                  <c:v>-0.20052235013040132</c:v>
                </c:pt>
                <c:pt idx="1182">
                  <c:v>-0.19948960167694219</c:v>
                </c:pt>
                <c:pt idx="1183">
                  <c:v>-0.20536523850924393</c:v>
                </c:pt>
                <c:pt idx="1184">
                  <c:v>-0.2038460039496871</c:v>
                </c:pt>
                <c:pt idx="1185">
                  <c:v>-0.20365067554282135</c:v>
                </c:pt>
                <c:pt idx="1186">
                  <c:v>-0.19695285062135792</c:v>
                </c:pt>
                <c:pt idx="1187">
                  <c:v>-0.19993077577356544</c:v>
                </c:pt>
                <c:pt idx="1188">
                  <c:v>-0.19895818742419125</c:v>
                </c:pt>
                <c:pt idx="1189">
                  <c:v>-0.20066272370659954</c:v>
                </c:pt>
                <c:pt idx="1190">
                  <c:v>-0.20652833385488722</c:v>
                </c:pt>
                <c:pt idx="1191">
                  <c:v>-0.20733046857602067</c:v>
                </c:pt>
                <c:pt idx="1192">
                  <c:v>-0.21437922743797988</c:v>
                </c:pt>
                <c:pt idx="1193">
                  <c:v>-0.21467000127439084</c:v>
                </c:pt>
                <c:pt idx="1194">
                  <c:v>-0.21533176241932583</c:v>
                </c:pt>
                <c:pt idx="1195">
                  <c:v>-0.20941601885096739</c:v>
                </c:pt>
                <c:pt idx="1196">
                  <c:v>-0.20510454472487549</c:v>
                </c:pt>
                <c:pt idx="1197">
                  <c:v>-0.20382112917106221</c:v>
                </c:pt>
                <c:pt idx="1198">
                  <c:v>-0.20773153593658722</c:v>
                </c:pt>
                <c:pt idx="1199">
                  <c:v>-0.21624419066461498</c:v>
                </c:pt>
                <c:pt idx="1200">
                  <c:v>-0.22334308294664518</c:v>
                </c:pt>
                <c:pt idx="1201">
                  <c:v>-0.22236046791325681</c:v>
                </c:pt>
                <c:pt idx="1202">
                  <c:v>-0.21605368366834576</c:v>
                </c:pt>
                <c:pt idx="1203">
                  <c:v>-0.22486713891679855</c:v>
                </c:pt>
                <c:pt idx="1204">
                  <c:v>-0.22975013403169775</c:v>
                </c:pt>
                <c:pt idx="1205">
                  <c:v>-0.2294994669313436</c:v>
                </c:pt>
                <c:pt idx="1206">
                  <c:v>-0.22766458375675103</c:v>
                </c:pt>
                <c:pt idx="1207">
                  <c:v>-0.22372409693918349</c:v>
                </c:pt>
                <c:pt idx="1208">
                  <c:v>-0.22102691893937243</c:v>
                </c:pt>
                <c:pt idx="1209">
                  <c:v>-0.21757773963849913</c:v>
                </c:pt>
                <c:pt idx="1210">
                  <c:v>-0.21287522483585475</c:v>
                </c:pt>
                <c:pt idx="1211">
                  <c:v>-0.21394808002537069</c:v>
                </c:pt>
                <c:pt idx="1212">
                  <c:v>-0.21453965438220646</c:v>
                </c:pt>
                <c:pt idx="1213">
                  <c:v>-0.22216996091698749</c:v>
                </c:pt>
                <c:pt idx="1214">
                  <c:v>-0.22389455056742424</c:v>
                </c:pt>
                <c:pt idx="1215">
                  <c:v>-0.22369401688714097</c:v>
                </c:pt>
                <c:pt idx="1216">
                  <c:v>-0.2217388135043783</c:v>
                </c:pt>
                <c:pt idx="1217">
                  <c:v>-0.22157838656015161</c:v>
                </c:pt>
                <c:pt idx="1218">
                  <c:v>-0.22250084148945493</c:v>
                </c:pt>
                <c:pt idx="1219">
                  <c:v>-0.22135779951183987</c:v>
                </c:pt>
                <c:pt idx="1220">
                  <c:v>-0.22405497751165071</c:v>
                </c:pt>
                <c:pt idx="1221">
                  <c:v>-0.22589988737025757</c:v>
                </c:pt>
                <c:pt idx="1222">
                  <c:v>-0.228637172106125</c:v>
                </c:pt>
                <c:pt idx="1223">
                  <c:v>-0.22737380992033995</c:v>
                </c:pt>
                <c:pt idx="1224">
                  <c:v>-0.22160846661219391</c:v>
                </c:pt>
                <c:pt idx="1225">
                  <c:v>-0.22180900029247741</c:v>
                </c:pt>
                <c:pt idx="1226">
                  <c:v>-0.22576954047807318</c:v>
                </c:pt>
                <c:pt idx="1227">
                  <c:v>-0.22660175525124904</c:v>
                </c:pt>
                <c:pt idx="1228">
                  <c:v>-0.22581967389814406</c:v>
                </c:pt>
                <c:pt idx="1229">
                  <c:v>-0.22249081480544064</c:v>
                </c:pt>
                <c:pt idx="1230">
                  <c:v>-0.22591994073828581</c:v>
                </c:pt>
                <c:pt idx="1231">
                  <c:v>-0.22341326973474407</c:v>
                </c:pt>
                <c:pt idx="1232">
                  <c:v>-0.22111715909549989</c:v>
                </c:pt>
                <c:pt idx="1233">
                  <c:v>-0.21670541812926625</c:v>
                </c:pt>
                <c:pt idx="1234">
                  <c:v>-0.21342669245663382</c:v>
                </c:pt>
                <c:pt idx="1235">
                  <c:v>-0.212845144783812</c:v>
                </c:pt>
                <c:pt idx="1236">
                  <c:v>-0.21014796678400116</c:v>
                </c:pt>
                <c:pt idx="1237">
                  <c:v>-0.21214327690282053</c:v>
                </c:pt>
                <c:pt idx="1238">
                  <c:v>-0.21428898728185219</c:v>
                </c:pt>
                <c:pt idx="1239">
                  <c:v>-0.21352695929677568</c:v>
                </c:pt>
                <c:pt idx="1240">
                  <c:v>-0.21108044839731888</c:v>
                </c:pt>
                <c:pt idx="1241">
                  <c:v>-0.20678902763925533</c:v>
                </c:pt>
                <c:pt idx="1242">
                  <c:v>-0.20463329057620949</c:v>
                </c:pt>
                <c:pt idx="1243">
                  <c:v>-0.20226699314886609</c:v>
                </c:pt>
                <c:pt idx="1244">
                  <c:v>-0.2030390478179569</c:v>
                </c:pt>
                <c:pt idx="1245">
                  <c:v>-0.20376096906697694</c:v>
                </c:pt>
                <c:pt idx="1246">
                  <c:v>-0.20591670613002289</c:v>
                </c:pt>
                <c:pt idx="1247">
                  <c:v>-0.20508449135684703</c:v>
                </c:pt>
                <c:pt idx="1248">
                  <c:v>-0.20463329057620949</c:v>
                </c:pt>
                <c:pt idx="1249">
                  <c:v>-0.20250763356520607</c:v>
                </c:pt>
                <c:pt idx="1250">
                  <c:v>-0.20336992839042445</c:v>
                </c:pt>
                <c:pt idx="1251">
                  <c:v>-0.20322955481422611</c:v>
                </c:pt>
                <c:pt idx="1252">
                  <c:v>-0.2030390478179569</c:v>
                </c:pt>
                <c:pt idx="1253">
                  <c:v>-0.20493113553110764</c:v>
                </c:pt>
                <c:pt idx="1254">
                  <c:v>-0.20777872809433362</c:v>
                </c:pt>
                <c:pt idx="1255">
                  <c:v>-0.20498655984221859</c:v>
                </c:pt>
                <c:pt idx="1256">
                  <c:v>-0.20326485697648189</c:v>
                </c:pt>
                <c:pt idx="1257">
                  <c:v>-0.20174356580975339</c:v>
                </c:pt>
                <c:pt idx="1258">
                  <c:v>-0.19945349507759247</c:v>
                </c:pt>
                <c:pt idx="1259">
                  <c:v>-0.19511408100150718</c:v>
                </c:pt>
                <c:pt idx="1260">
                  <c:v>-0.19536383084144804</c:v>
                </c:pt>
                <c:pt idx="1261">
                  <c:v>-0.19393750869750737</c:v>
                </c:pt>
                <c:pt idx="1262">
                  <c:v>-0.1986929034970859</c:v>
                </c:pt>
                <c:pt idx="1263">
                  <c:v>-0.20227961230183111</c:v>
                </c:pt>
                <c:pt idx="1264">
                  <c:v>-0.19984216015173295</c:v>
                </c:pt>
                <c:pt idx="1265">
                  <c:v>-0.20177552854811687</c:v>
                </c:pt>
                <c:pt idx="1266">
                  <c:v>-0.20081376093633418</c:v>
                </c:pt>
                <c:pt idx="1267">
                  <c:v>-0.19941655843328299</c:v>
                </c:pt>
                <c:pt idx="1268">
                  <c:v>-0.20221965623749716</c:v>
                </c:pt>
                <c:pt idx="1269">
                  <c:v>-0.20315356552542652</c:v>
                </c:pt>
                <c:pt idx="1270">
                  <c:v>-0.20604948898294917</c:v>
                </c:pt>
                <c:pt idx="1271">
                  <c:v>-0.20135804401791679</c:v>
                </c:pt>
                <c:pt idx="1272">
                  <c:v>-0.20149652268352602</c:v>
                </c:pt>
                <c:pt idx="1273">
                  <c:v>-0.19825303367158875</c:v>
                </c:pt>
                <c:pt idx="1274">
                  <c:v>-0.19769077663200629</c:v>
                </c:pt>
                <c:pt idx="1275">
                  <c:v>-0.19988654334896516</c:v>
                </c:pt>
                <c:pt idx="1276">
                  <c:v>-0.20321325288309966</c:v>
                </c:pt>
                <c:pt idx="1277">
                  <c:v>-0.20394924390094638</c:v>
                </c:pt>
                <c:pt idx="1278">
                  <c:v>-0.20366365722216861</c:v>
                </c:pt>
                <c:pt idx="1279">
                  <c:v>-0.20109430419109464</c:v>
                </c:pt>
                <c:pt idx="1280">
                  <c:v>-0.21079972897144605</c:v>
                </c:pt>
                <c:pt idx="1281">
                  <c:v>-0.21011494168677458</c:v>
                </c:pt>
                <c:pt idx="1282">
                  <c:v>-0.20787877000222221</c:v>
                </c:pt>
                <c:pt idx="1283">
                  <c:v>-0.20908917205302824</c:v>
                </c:pt>
                <c:pt idx="1284">
                  <c:v>-0.21066490560712181</c:v>
                </c:pt>
                <c:pt idx="1285">
                  <c:v>-0.21273227698432229</c:v>
                </c:pt>
                <c:pt idx="1286">
                  <c:v>-0.21085137115661601</c:v>
                </c:pt>
                <c:pt idx="1287">
                  <c:v>-0.20681635698537726</c:v>
                </c:pt>
                <c:pt idx="1288">
                  <c:v>-0.20894427367793877</c:v>
                </c:pt>
                <c:pt idx="1289">
                  <c:v>-0.20586564924499384</c:v>
                </c:pt>
                <c:pt idx="1290">
                  <c:v>-0.20585786829450126</c:v>
                </c:pt>
                <c:pt idx="1291">
                  <c:v>-0.20447509596419478</c:v>
                </c:pt>
                <c:pt idx="1292">
                  <c:v>-0.19994006747395232</c:v>
                </c:pt>
                <c:pt idx="1293">
                  <c:v>-0.19824992287331733</c:v>
                </c:pt>
                <c:pt idx="1294">
                  <c:v>-0.19858981343726856</c:v>
                </c:pt>
                <c:pt idx="1295">
                  <c:v>-0.19872028907698225</c:v>
                </c:pt>
                <c:pt idx="1296">
                  <c:v>-0.19865738519659115</c:v>
                </c:pt>
                <c:pt idx="1297">
                  <c:v>-0.19227715277824797</c:v>
                </c:pt>
                <c:pt idx="1298">
                  <c:v>-0.19132834483693439</c:v>
                </c:pt>
                <c:pt idx="1299">
                  <c:v>-0.19043892635870041</c:v>
                </c:pt>
                <c:pt idx="1300">
                  <c:v>-0.19083780284182938</c:v>
                </c:pt>
                <c:pt idx="1301">
                  <c:v>-0.18776728892332362</c:v>
                </c:pt>
                <c:pt idx="1302">
                  <c:v>-0.18590510279822592</c:v>
                </c:pt>
                <c:pt idx="1303">
                  <c:v>-0.18725936130916099</c:v>
                </c:pt>
                <c:pt idx="1304">
                  <c:v>-0.18903173170168242</c:v>
                </c:pt>
                <c:pt idx="1305">
                  <c:v>-0.18761405657881813</c:v>
                </c:pt>
                <c:pt idx="1306">
                  <c:v>-0.18796610074146336</c:v>
                </c:pt>
                <c:pt idx="1307">
                  <c:v>-0.19150473884508923</c:v>
                </c:pt>
                <c:pt idx="1308">
                  <c:v>-0.18962011102495846</c:v>
                </c:pt>
                <c:pt idx="1309">
                  <c:v>-0.18768008069376907</c:v>
                </c:pt>
                <c:pt idx="1310">
                  <c:v>-0.19032143884220154</c:v>
                </c:pt>
                <c:pt idx="1311">
                  <c:v>-0.19428683037237826</c:v>
                </c:pt>
                <c:pt idx="1312">
                  <c:v>-0.19147912068605044</c:v>
                </c:pt>
                <c:pt idx="1313">
                  <c:v>-0.19074285997152673</c:v>
                </c:pt>
                <c:pt idx="1314">
                  <c:v>-0.18964873509367386</c:v>
                </c:pt>
                <c:pt idx="1315">
                  <c:v>-0.19035713589368453</c:v>
                </c:pt>
                <c:pt idx="1316">
                  <c:v>-0.19437567609583606</c:v>
                </c:pt>
                <c:pt idx="1317">
                  <c:v>-0.1953425103215739</c:v>
                </c:pt>
                <c:pt idx="1318">
                  <c:v>-0.19090722948945438</c:v>
                </c:pt>
                <c:pt idx="1319">
                  <c:v>-0.19647081177968717</c:v>
                </c:pt>
                <c:pt idx="1320">
                  <c:v>-0.19426996263405238</c:v>
                </c:pt>
                <c:pt idx="1321">
                  <c:v>-0.19168890466515498</c:v>
                </c:pt>
                <c:pt idx="1322">
                  <c:v>-0.19520809137708039</c:v>
                </c:pt>
                <c:pt idx="1323">
                  <c:v>-0.20208111564348541</c:v>
                </c:pt>
                <c:pt idx="1324">
                  <c:v>-0.20226992256457899</c:v>
                </c:pt>
                <c:pt idx="1325">
                  <c:v>-0.19986876118884589</c:v>
                </c:pt>
                <c:pt idx="1326">
                  <c:v>-0.20154846307043905</c:v>
                </c:pt>
                <c:pt idx="1327">
                  <c:v>-0.2058207087685916</c:v>
                </c:pt>
                <c:pt idx="1328">
                  <c:v>-0.20264035975031502</c:v>
                </c:pt>
                <c:pt idx="1329">
                  <c:v>-0.21163885298462126</c:v>
                </c:pt>
                <c:pt idx="1330">
                  <c:v>-0.22032809364528838</c:v>
                </c:pt>
                <c:pt idx="1331">
                  <c:v>-0.22683274025718803</c:v>
                </c:pt>
                <c:pt idx="1332">
                  <c:v>-0.22689078745832669</c:v>
                </c:pt>
                <c:pt idx="1333">
                  <c:v>-0.22569415417583583</c:v>
                </c:pt>
                <c:pt idx="1334">
                  <c:v>-0.21986417085217258</c:v>
                </c:pt>
                <c:pt idx="1335">
                  <c:v>-0.2172592690379076</c:v>
                </c:pt>
                <c:pt idx="1336">
                  <c:v>-0.21317405603488071</c:v>
                </c:pt>
                <c:pt idx="1337">
                  <c:v>-0.20718503465619842</c:v>
                </c:pt>
                <c:pt idx="1338">
                  <c:v>-0.21051861720920884</c:v>
                </c:pt>
                <c:pt idx="1339">
                  <c:v>-0.20559219178649324</c:v>
                </c:pt>
                <c:pt idx="1340">
                  <c:v>-0.20564795423369175</c:v>
                </c:pt>
                <c:pt idx="1341">
                  <c:v>-0.20715015929657055</c:v>
                </c:pt>
                <c:pt idx="1342">
                  <c:v>-0.20307141669082629</c:v>
                </c:pt>
                <c:pt idx="1343">
                  <c:v>-0.20274540916111317</c:v>
                </c:pt>
                <c:pt idx="1344">
                  <c:v>-0.20054688999426507</c:v>
                </c:pt>
                <c:pt idx="1345">
                  <c:v>-0.19426113485373375</c:v>
                </c:pt>
                <c:pt idx="1346">
                  <c:v>-0.19542739363511386</c:v>
                </c:pt>
                <c:pt idx="1347">
                  <c:v>-0.19706110251456721</c:v>
                </c:pt>
                <c:pt idx="1348">
                  <c:v>-0.19911586622470079</c:v>
                </c:pt>
                <c:pt idx="1349">
                  <c:v>-0.1987802138914434</c:v>
                </c:pt>
                <c:pt idx="1350">
                  <c:v>-0.19921671114846984</c:v>
                </c:pt>
                <c:pt idx="1351">
                  <c:v>-0.19759368161343671</c:v>
                </c:pt>
                <c:pt idx="1352">
                  <c:v>-0.19671377261039003</c:v>
                </c:pt>
                <c:pt idx="1353">
                  <c:v>-0.19655001589300547</c:v>
                </c:pt>
                <c:pt idx="1354">
                  <c:v>-0.1982871532440037</c:v>
                </c:pt>
                <c:pt idx="1355">
                  <c:v>-0.19919245432942123</c:v>
                </c:pt>
                <c:pt idx="1356">
                  <c:v>-0.20083309816103934</c:v>
                </c:pt>
                <c:pt idx="1357">
                  <c:v>-0.19278773426427709</c:v>
                </c:pt>
                <c:pt idx="1358">
                  <c:v>-0.19475978949007033</c:v>
                </c:pt>
                <c:pt idx="1359">
                  <c:v>-0.19338701833876992</c:v>
                </c:pt>
                <c:pt idx="1360">
                  <c:v>-0.19345571066853517</c:v>
                </c:pt>
                <c:pt idx="1361">
                  <c:v>-0.18972071645775979</c:v>
                </c:pt>
                <c:pt idx="1362">
                  <c:v>-0.18979365128962489</c:v>
                </c:pt>
                <c:pt idx="1363">
                  <c:v>-0.18656998664781443</c:v>
                </c:pt>
                <c:pt idx="1364">
                  <c:v>-0.18906323228850297</c:v>
                </c:pt>
                <c:pt idx="1365">
                  <c:v>-0.19452303419825812</c:v>
                </c:pt>
                <c:pt idx="1366">
                  <c:v>-0.19110151318104596</c:v>
                </c:pt>
                <c:pt idx="1367">
                  <c:v>-0.19012867809307676</c:v>
                </c:pt>
                <c:pt idx="1368">
                  <c:v>-0.19026617718670691</c:v>
                </c:pt>
                <c:pt idx="1369">
                  <c:v>-0.18852002944097723</c:v>
                </c:pt>
                <c:pt idx="1370">
                  <c:v>-0.19408085135389797</c:v>
                </c:pt>
                <c:pt idx="1371">
                  <c:v>-0.19219350603940166</c:v>
                </c:pt>
                <c:pt idx="1372">
                  <c:v>-0.19832025145489873</c:v>
                </c:pt>
                <c:pt idx="1373">
                  <c:v>-0.19760970966030278</c:v>
                </c:pt>
                <c:pt idx="1374">
                  <c:v>-0.20163056650553024</c:v>
                </c:pt>
                <c:pt idx="1375">
                  <c:v>-0.20354703454647149</c:v>
                </c:pt>
                <c:pt idx="1376">
                  <c:v>-0.20835887741849202</c:v>
                </c:pt>
                <c:pt idx="1377">
                  <c:v>-0.20098603621995248</c:v>
                </c:pt>
                <c:pt idx="1378">
                  <c:v>-0.19313526689171945</c:v>
                </c:pt>
                <c:pt idx="1379">
                  <c:v>-0.19134985150514661</c:v>
                </c:pt>
                <c:pt idx="1380">
                  <c:v>-0.19092639443107273</c:v>
                </c:pt>
                <c:pt idx="1381">
                  <c:v>-0.19278597080060078</c:v>
                </c:pt>
                <c:pt idx="1382">
                  <c:v>-0.19068869577103775</c:v>
                </c:pt>
                <c:pt idx="1383">
                  <c:v>-0.18775169291735228</c:v>
                </c:pt>
                <c:pt idx="1384">
                  <c:v>-0.18893529874407455</c:v>
                </c:pt>
                <c:pt idx="1385">
                  <c:v>-0.18996385432190843</c:v>
                </c:pt>
                <c:pt idx="1386">
                  <c:v>-0.19091547504570616</c:v>
                </c:pt>
                <c:pt idx="1387">
                  <c:v>-0.19081821241843611</c:v>
                </c:pt>
                <c:pt idx="1388">
                  <c:v>-0.19564743855132238</c:v>
                </c:pt>
                <c:pt idx="1389">
                  <c:v>-0.19953161862239366</c:v>
                </c:pt>
                <c:pt idx="1390">
                  <c:v>-0.19657854010746467</c:v>
                </c:pt>
                <c:pt idx="1391">
                  <c:v>-0.19127249151289338</c:v>
                </c:pt>
                <c:pt idx="1392">
                  <c:v>-0.19070443540284221</c:v>
                </c:pt>
                <c:pt idx="1393">
                  <c:v>-0.19352175637892277</c:v>
                </c:pt>
                <c:pt idx="1394">
                  <c:v>-0.19390020618996917</c:v>
                </c:pt>
                <c:pt idx="1395">
                  <c:v>-0.19382065273688054</c:v>
                </c:pt>
                <c:pt idx="1396">
                  <c:v>-0.20084636757090957</c:v>
                </c:pt>
                <c:pt idx="1397">
                  <c:v>-0.19541831771729035</c:v>
                </c:pt>
                <c:pt idx="1398">
                  <c:v>-0.19280024751172653</c:v>
                </c:pt>
                <c:pt idx="1399">
                  <c:v>-0.19316396660893231</c:v>
                </c:pt>
                <c:pt idx="1400">
                  <c:v>-0.1914783695092287</c:v>
                </c:pt>
                <c:pt idx="1401">
                  <c:v>-0.18830490177461501</c:v>
                </c:pt>
                <c:pt idx="1402">
                  <c:v>-0.18766031997240717</c:v>
                </c:pt>
                <c:pt idx="1403">
                  <c:v>-0.19028774200663934</c:v>
                </c:pt>
                <c:pt idx="1404">
                  <c:v>-0.19196781589234402</c:v>
                </c:pt>
                <c:pt idx="1405">
                  <c:v>-0.1865352448257992</c:v>
                </c:pt>
                <c:pt idx="1406">
                  <c:v>-0.19205185557829407</c:v>
                </c:pt>
                <c:pt idx="1407">
                  <c:v>-0.19373126511617034</c:v>
                </c:pt>
                <c:pt idx="1408">
                  <c:v>-0.19323667988377113</c:v>
                </c:pt>
                <c:pt idx="1409">
                  <c:v>-0.19157222990760214</c:v>
                </c:pt>
                <c:pt idx="1410">
                  <c:v>-0.18601957357799681</c:v>
                </c:pt>
                <c:pt idx="1411">
                  <c:v>-0.18764850171725311</c:v>
                </c:pt>
                <c:pt idx="1412">
                  <c:v>-0.19171912490526155</c:v>
                </c:pt>
                <c:pt idx="1413">
                  <c:v>-0.18792921427119902</c:v>
                </c:pt>
                <c:pt idx="1414">
                  <c:v>-0.18700578067345397</c:v>
                </c:pt>
                <c:pt idx="1415">
                  <c:v>-0.18136729335392632</c:v>
                </c:pt>
                <c:pt idx="1416">
                  <c:v>-0.17910329834424155</c:v>
                </c:pt>
                <c:pt idx="1417">
                  <c:v>-0.17802782160729413</c:v>
                </c:pt>
                <c:pt idx="1418">
                  <c:v>-0.17702520394187116</c:v>
                </c:pt>
                <c:pt idx="1419">
                  <c:v>-0.17552420146133263</c:v>
                </c:pt>
                <c:pt idx="1420">
                  <c:v>-0.17242154883387972</c:v>
                </c:pt>
                <c:pt idx="1421">
                  <c:v>-0.17025499752929085</c:v>
                </c:pt>
                <c:pt idx="1422">
                  <c:v>-0.17074009070012541</c:v>
                </c:pt>
                <c:pt idx="1423">
                  <c:v>-0.17147552507257258</c:v>
                </c:pt>
                <c:pt idx="1424">
                  <c:v>-0.1697174704937533</c:v>
                </c:pt>
                <c:pt idx="1425">
                  <c:v>-0.17198811824816695</c:v>
                </c:pt>
                <c:pt idx="1426">
                  <c:v>-0.16667254575465085</c:v>
                </c:pt>
                <c:pt idx="1427">
                  <c:v>-0.17092521155093321</c:v>
                </c:pt>
                <c:pt idx="1428">
                  <c:v>-0.17191027532992975</c:v>
                </c:pt>
                <c:pt idx="1429">
                  <c:v>-0.1683865712864423</c:v>
                </c:pt>
                <c:pt idx="1430">
                  <c:v>-0.17012470351518272</c:v>
                </c:pt>
                <c:pt idx="1431">
                  <c:v>-0.16606732455344275</c:v>
                </c:pt>
                <c:pt idx="1432">
                  <c:v>-0.17142665596441686</c:v>
                </c:pt>
                <c:pt idx="1433">
                  <c:v>-0.16827733841483972</c:v>
                </c:pt>
                <c:pt idx="1434">
                  <c:v>-0.1650199969316013</c:v>
                </c:pt>
                <c:pt idx="1435">
                  <c:v>-0.164854803769244</c:v>
                </c:pt>
                <c:pt idx="1436">
                  <c:v>-0.16293024347689822</c:v>
                </c:pt>
                <c:pt idx="1437">
                  <c:v>-0.16071431291009375</c:v>
                </c:pt>
                <c:pt idx="1438">
                  <c:v>-0.15820419139956243</c:v>
                </c:pt>
                <c:pt idx="1439">
                  <c:v>-0.15544233270457508</c:v>
                </c:pt>
                <c:pt idx="1440">
                  <c:v>-0.15560438283571087</c:v>
                </c:pt>
                <c:pt idx="1441">
                  <c:v>-0.15980103164417403</c:v>
                </c:pt>
                <c:pt idx="1442">
                  <c:v>-0.16122932094216025</c:v>
                </c:pt>
                <c:pt idx="1443">
                  <c:v>-0.17342207696890466</c:v>
                </c:pt>
                <c:pt idx="1444">
                  <c:v>-0.17239055544574711</c:v>
                </c:pt>
                <c:pt idx="1445">
                  <c:v>-0.16754607185113379</c:v>
                </c:pt>
                <c:pt idx="1446">
                  <c:v>-0.1615940843048137</c:v>
                </c:pt>
                <c:pt idx="1447">
                  <c:v>-0.16509867327117878</c:v>
                </c:pt>
                <c:pt idx="1448">
                  <c:v>-0.16474469736597741</c:v>
                </c:pt>
                <c:pt idx="1449">
                  <c:v>-0.16517472109292697</c:v>
                </c:pt>
                <c:pt idx="1450">
                  <c:v>-0.16469663876481877</c:v>
                </c:pt>
                <c:pt idx="1451">
                  <c:v>-0.16537672126180614</c:v>
                </c:pt>
                <c:pt idx="1452">
                  <c:v>-0.15697951421944945</c:v>
                </c:pt>
                <c:pt idx="1453">
                  <c:v>-0.15759509544372841</c:v>
                </c:pt>
                <c:pt idx="1454">
                  <c:v>-0.15468551012687604</c:v>
                </c:pt>
                <c:pt idx="1455">
                  <c:v>-0.15385437407865654</c:v>
                </c:pt>
                <c:pt idx="1456">
                  <c:v>-0.15626949360223275</c:v>
                </c:pt>
                <c:pt idx="1457">
                  <c:v>-0.15583659148154994</c:v>
                </c:pt>
                <c:pt idx="1458">
                  <c:v>-0.1533992626425803</c:v>
                </c:pt>
                <c:pt idx="1459">
                  <c:v>-0.15812668411720254</c:v>
                </c:pt>
                <c:pt idx="1460">
                  <c:v>-0.15635031587455561</c:v>
                </c:pt>
                <c:pt idx="1461">
                  <c:v>-0.15256825088169257</c:v>
                </c:pt>
                <c:pt idx="1462">
                  <c:v>-0.15186410536770989</c:v>
                </c:pt>
                <c:pt idx="1463">
                  <c:v>-0.15333371315218136</c:v>
                </c:pt>
                <c:pt idx="1464">
                  <c:v>-0.15479033249382457</c:v>
                </c:pt>
                <c:pt idx="1465">
                  <c:v>-0.16470801530741086</c:v>
                </c:pt>
                <c:pt idx="1466">
                  <c:v>-0.16587325349977378</c:v>
                </c:pt>
                <c:pt idx="1467">
                  <c:v>-0.16720860759168232</c:v>
                </c:pt>
                <c:pt idx="1468">
                  <c:v>-0.17441723643102991</c:v>
                </c:pt>
                <c:pt idx="1469">
                  <c:v>-0.17090331873098896</c:v>
                </c:pt>
                <c:pt idx="1470">
                  <c:v>-0.17017596981923755</c:v>
                </c:pt>
                <c:pt idx="1471">
                  <c:v>-0.17610500534460627</c:v>
                </c:pt>
                <c:pt idx="1472">
                  <c:v>-0.17772965544453423</c:v>
                </c:pt>
                <c:pt idx="1473">
                  <c:v>-0.17429355447649719</c:v>
                </c:pt>
                <c:pt idx="1474">
                  <c:v>-0.16836866052166455</c:v>
                </c:pt>
                <c:pt idx="1475">
                  <c:v>-0.16786149868498579</c:v>
                </c:pt>
                <c:pt idx="1476">
                  <c:v>-0.16908204581928454</c:v>
                </c:pt>
                <c:pt idx="1477">
                  <c:v>-0.16875832277653757</c:v>
                </c:pt>
                <c:pt idx="1478">
                  <c:v>-0.16431460464889269</c:v>
                </c:pt>
                <c:pt idx="1479">
                  <c:v>-0.16432520835694842</c:v>
                </c:pt>
                <c:pt idx="1480">
                  <c:v>-0.16051897684439353</c:v>
                </c:pt>
                <c:pt idx="1481">
                  <c:v>-0.15976238552967181</c:v>
                </c:pt>
                <c:pt idx="1482">
                  <c:v>-0.15932598333363934</c:v>
                </c:pt>
                <c:pt idx="1483">
                  <c:v>-0.15901803368380252</c:v>
                </c:pt>
                <c:pt idx="1484">
                  <c:v>-0.15754357510465455</c:v>
                </c:pt>
                <c:pt idx="1485">
                  <c:v>-0.16138940801671697</c:v>
                </c:pt>
                <c:pt idx="1486">
                  <c:v>-0.15301620482263523</c:v>
                </c:pt>
                <c:pt idx="1487">
                  <c:v>-0.15277779884798814</c:v>
                </c:pt>
                <c:pt idx="1488">
                  <c:v>-0.15169990094295582</c:v>
                </c:pt>
                <c:pt idx="1489">
                  <c:v>-0.14849069024438799</c:v>
                </c:pt>
                <c:pt idx="1490">
                  <c:v>-0.15119655972097124</c:v>
                </c:pt>
                <c:pt idx="1491">
                  <c:v>-0.14875112491427867</c:v>
                </c:pt>
                <c:pt idx="1492">
                  <c:v>-0.15246488789409474</c:v>
                </c:pt>
                <c:pt idx="1493">
                  <c:v>-0.15088770245484817</c:v>
                </c:pt>
                <c:pt idx="1494">
                  <c:v>-0.15585123631590503</c:v>
                </c:pt>
                <c:pt idx="1495">
                  <c:v>-0.15961033295156735</c:v>
                </c:pt>
                <c:pt idx="1496">
                  <c:v>-0.15437621738274654</c:v>
                </c:pt>
                <c:pt idx="1497">
                  <c:v>-0.15400981795747726</c:v>
                </c:pt>
                <c:pt idx="1498">
                  <c:v>-0.15600535721376108</c:v>
                </c:pt>
                <c:pt idx="1499">
                  <c:v>-0.15477189311735151</c:v>
                </c:pt>
                <c:pt idx="1500">
                  <c:v>-0.15196683855519633</c:v>
                </c:pt>
                <c:pt idx="1501">
                  <c:v>-0.15218008506453351</c:v>
                </c:pt>
                <c:pt idx="1502">
                  <c:v>-0.14586101154972819</c:v>
                </c:pt>
                <c:pt idx="1503">
                  <c:v>-0.14737425912929425</c:v>
                </c:pt>
                <c:pt idx="1504">
                  <c:v>-0.14466281490944499</c:v>
                </c:pt>
                <c:pt idx="1505">
                  <c:v>-0.14349026768877204</c:v>
                </c:pt>
                <c:pt idx="1506">
                  <c:v>-0.14760261422041365</c:v>
                </c:pt>
                <c:pt idx="1507">
                  <c:v>-0.14381953073934994</c:v>
                </c:pt>
                <c:pt idx="1508">
                  <c:v>-0.15017484019411764</c:v>
                </c:pt>
                <c:pt idx="1509">
                  <c:v>-0.15902164109465111</c:v>
                </c:pt>
                <c:pt idx="1510">
                  <c:v>-0.15510516256330187</c:v>
                </c:pt>
                <c:pt idx="1511">
                  <c:v>-0.15259796213890509</c:v>
                </c:pt>
                <c:pt idx="1512">
                  <c:v>-0.15425676733931382</c:v>
                </c:pt>
                <c:pt idx="1513">
                  <c:v>-0.15408202571118002</c:v>
                </c:pt>
                <c:pt idx="1514">
                  <c:v>-0.15616963513929305</c:v>
                </c:pt>
                <c:pt idx="1515">
                  <c:v>-0.16394201732946401</c:v>
                </c:pt>
                <c:pt idx="1516">
                  <c:v>-0.1622914536809249</c:v>
                </c:pt>
                <c:pt idx="1517">
                  <c:v>-0.15462981272317955</c:v>
                </c:pt>
                <c:pt idx="1518">
                  <c:v>-0.15101688083439291</c:v>
                </c:pt>
                <c:pt idx="1519">
                  <c:v>-0.14699867886480245</c:v>
                </c:pt>
                <c:pt idx="1520">
                  <c:v>-0.14662301725349902</c:v>
                </c:pt>
                <c:pt idx="1521">
                  <c:v>-0.14333921423549323</c:v>
                </c:pt>
                <c:pt idx="1522">
                  <c:v>-0.13805332708582818</c:v>
                </c:pt>
                <c:pt idx="1523">
                  <c:v>-0.13757170734610669</c:v>
                </c:pt>
                <c:pt idx="1524">
                  <c:v>-0.1389606116551525</c:v>
                </c:pt>
                <c:pt idx="1525">
                  <c:v>-0.14070369462994603</c:v>
                </c:pt>
                <c:pt idx="1526">
                  <c:v>-0.14186815657873741</c:v>
                </c:pt>
                <c:pt idx="1527">
                  <c:v>-0.14765618260969893</c:v>
                </c:pt>
                <c:pt idx="1528">
                  <c:v>-0.15256121234035958</c:v>
                </c:pt>
                <c:pt idx="1529">
                  <c:v>-0.15022094065594649</c:v>
                </c:pt>
                <c:pt idx="1530">
                  <c:v>-0.15219973207914961</c:v>
                </c:pt>
                <c:pt idx="1531">
                  <c:v>-0.15078583490435327</c:v>
                </c:pt>
                <c:pt idx="1532">
                  <c:v>-0.1490357598060712</c:v>
                </c:pt>
                <c:pt idx="1533">
                  <c:v>-0.15049656386681343</c:v>
                </c:pt>
                <c:pt idx="1534">
                  <c:v>-0.15308505913733983</c:v>
                </c:pt>
                <c:pt idx="1535">
                  <c:v>-0.14952546965724156</c:v>
                </c:pt>
                <c:pt idx="1536">
                  <c:v>-0.16199089441670267</c:v>
                </c:pt>
                <c:pt idx="1537">
                  <c:v>-0.16217546825738505</c:v>
                </c:pt>
                <c:pt idx="1538">
                  <c:v>-0.15965727235186633</c:v>
                </c:pt>
                <c:pt idx="1539">
                  <c:v>-0.16417829463326739</c:v>
                </c:pt>
                <c:pt idx="1540">
                  <c:v>-0.1619301382615107</c:v>
                </c:pt>
                <c:pt idx="1541">
                  <c:v>-0.15824410165403624</c:v>
                </c:pt>
                <c:pt idx="1542">
                  <c:v>-0.15680375416709913</c:v>
                </c:pt>
                <c:pt idx="1543">
                  <c:v>-0.15226952888452894</c:v>
                </c:pt>
                <c:pt idx="1544">
                  <c:v>-0.1556326140637454</c:v>
                </c:pt>
                <c:pt idx="1545">
                  <c:v>-0.15975570436149622</c:v>
                </c:pt>
                <c:pt idx="1546">
                  <c:v>-0.16947132124067177</c:v>
                </c:pt>
                <c:pt idx="1547">
                  <c:v>-0.17704478400515489</c:v>
                </c:pt>
                <c:pt idx="1548">
                  <c:v>-0.19130869515137539</c:v>
                </c:pt>
                <c:pt idx="1549">
                  <c:v>-0.19182956332806989</c:v>
                </c:pt>
                <c:pt idx="1550">
                  <c:v>-0.18246303559842802</c:v>
                </c:pt>
                <c:pt idx="1551">
                  <c:v>-0.17730593145778817</c:v>
                </c:pt>
                <c:pt idx="1552">
                  <c:v>-0.17574400297588955</c:v>
                </c:pt>
                <c:pt idx="1553">
                  <c:v>-0.18161840364505455</c:v>
                </c:pt>
                <c:pt idx="1554">
                  <c:v>-0.18959597361930225</c:v>
                </c:pt>
                <c:pt idx="1555">
                  <c:v>-0.18160945719411392</c:v>
                </c:pt>
                <c:pt idx="1556">
                  <c:v>-0.18121559693667855</c:v>
                </c:pt>
                <c:pt idx="1557">
                  <c:v>-0.18462435768423169</c:v>
                </c:pt>
                <c:pt idx="1558">
                  <c:v>-0.17660944734650075</c:v>
                </c:pt>
                <c:pt idx="1559">
                  <c:v>-0.17943904985524384</c:v>
                </c:pt>
                <c:pt idx="1560">
                  <c:v>-0.17691016632025736</c:v>
                </c:pt>
                <c:pt idx="1561">
                  <c:v>-0.17308727543212843</c:v>
                </c:pt>
                <c:pt idx="1562">
                  <c:v>-0.17440087953945427</c:v>
                </c:pt>
                <c:pt idx="1563">
                  <c:v>-0.17172262049122211</c:v>
                </c:pt>
                <c:pt idx="1564">
                  <c:v>-0.17148144822580558</c:v>
                </c:pt>
                <c:pt idx="1565">
                  <c:v>-0.16887632464902091</c:v>
                </c:pt>
                <c:pt idx="1566">
                  <c:v>-0.17141556417483206</c:v>
                </c:pt>
                <c:pt idx="1567">
                  <c:v>-0.1748435452754431</c:v>
                </c:pt>
                <c:pt idx="1568">
                  <c:v>-0.17982700543476349</c:v>
                </c:pt>
                <c:pt idx="1569">
                  <c:v>-0.18097161803832673</c:v>
                </c:pt>
                <c:pt idx="1570">
                  <c:v>-0.18222988457939793</c:v>
                </c:pt>
                <c:pt idx="1571">
                  <c:v>-0.18821070784913763</c:v>
                </c:pt>
                <c:pt idx="1572">
                  <c:v>-0.20080338607419135</c:v>
                </c:pt>
                <c:pt idx="1573">
                  <c:v>-0.20636683854699267</c:v>
                </c:pt>
                <c:pt idx="1574">
                  <c:v>-0.2001533308992538</c:v>
                </c:pt>
                <c:pt idx="1575">
                  <c:v>-0.196861113958258</c:v>
                </c:pt>
                <c:pt idx="1576">
                  <c:v>-0.1922316475593705</c:v>
                </c:pt>
                <c:pt idx="1577">
                  <c:v>-0.19004751661578301</c:v>
                </c:pt>
                <c:pt idx="1578">
                  <c:v>-0.19616935234682942</c:v>
                </c:pt>
                <c:pt idx="1579">
                  <c:v>-0.19251437787761239</c:v>
                </c:pt>
                <c:pt idx="1580">
                  <c:v>-0.19658965414367779</c:v>
                </c:pt>
                <c:pt idx="1581">
                  <c:v>-0.19585815414090679</c:v>
                </c:pt>
                <c:pt idx="1582">
                  <c:v>-0.19541645968971399</c:v>
                </c:pt>
                <c:pt idx="1583">
                  <c:v>-0.20073905063592146</c:v>
                </c:pt>
                <c:pt idx="1584">
                  <c:v>-0.20025120163627763</c:v>
                </c:pt>
                <c:pt idx="1585">
                  <c:v>-0.19117525124120449</c:v>
                </c:pt>
                <c:pt idx="1586">
                  <c:v>-0.18886546648014646</c:v>
                </c:pt>
                <c:pt idx="1587">
                  <c:v>-0.18777442250157916</c:v>
                </c:pt>
                <c:pt idx="1588">
                  <c:v>-0.19055632144224965</c:v>
                </c:pt>
                <c:pt idx="1589">
                  <c:v>-0.19639828525889025</c:v>
                </c:pt>
                <c:pt idx="1590">
                  <c:v>-0.19791712162250974</c:v>
                </c:pt>
                <c:pt idx="1591">
                  <c:v>-0.19063967434696261</c:v>
                </c:pt>
                <c:pt idx="1592">
                  <c:v>-0.19093604372268524</c:v>
                </c:pt>
                <c:pt idx="1593">
                  <c:v>-0.18871123960416147</c:v>
                </c:pt>
                <c:pt idx="1594">
                  <c:v>-0.18355240218264357</c:v>
                </c:pt>
                <c:pt idx="1595">
                  <c:v>-0.18638257488069887</c:v>
                </c:pt>
                <c:pt idx="1596">
                  <c:v>-0.18238964479903563</c:v>
                </c:pt>
                <c:pt idx="1597">
                  <c:v>-0.17822777286357905</c:v>
                </c:pt>
                <c:pt idx="1598">
                  <c:v>-0.17895858788012153</c:v>
                </c:pt>
                <c:pt idx="1599">
                  <c:v>-0.18047450851963565</c:v>
                </c:pt>
                <c:pt idx="1600">
                  <c:v>-0.18317410832383441</c:v>
                </c:pt>
                <c:pt idx="1601">
                  <c:v>-0.17980631515937595</c:v>
                </c:pt>
                <c:pt idx="1602">
                  <c:v>-0.18195721734544679</c:v>
                </c:pt>
                <c:pt idx="1603">
                  <c:v>-0.18436217486947193</c:v>
                </c:pt>
                <c:pt idx="1604">
                  <c:v>-0.18583199642194626</c:v>
                </c:pt>
                <c:pt idx="1605">
                  <c:v>-0.18722411907329617</c:v>
                </c:pt>
                <c:pt idx="1606">
                  <c:v>-0.18464754880169421</c:v>
                </c:pt>
                <c:pt idx="1607">
                  <c:v>-0.18518455416512491</c:v>
                </c:pt>
                <c:pt idx="1608">
                  <c:v>-0.18338694399949806</c:v>
                </c:pt>
                <c:pt idx="1609">
                  <c:v>-0.17920332039498732</c:v>
                </c:pt>
                <c:pt idx="1610">
                  <c:v>-0.18284503918997852</c:v>
                </c:pt>
                <c:pt idx="1611">
                  <c:v>-0.18020723401284133</c:v>
                </c:pt>
                <c:pt idx="1612">
                  <c:v>-0.18131293780741253</c:v>
                </c:pt>
                <c:pt idx="1613">
                  <c:v>-0.18059689639292376</c:v>
                </c:pt>
                <c:pt idx="1614">
                  <c:v>-0.17920704459217451</c:v>
                </c:pt>
                <c:pt idx="1615">
                  <c:v>-0.17674544822378602</c:v>
                </c:pt>
                <c:pt idx="1616">
                  <c:v>-0.17912109457803094</c:v>
                </c:pt>
                <c:pt idx="1617">
                  <c:v>-0.17543842205379767</c:v>
                </c:pt>
                <c:pt idx="1618">
                  <c:v>-0.17672779220507906</c:v>
                </c:pt>
                <c:pt idx="1619">
                  <c:v>-0.18140646738288324</c:v>
                </c:pt>
                <c:pt idx="1620">
                  <c:v>-0.17617277789962005</c:v>
                </c:pt>
                <c:pt idx="1621">
                  <c:v>-0.18198268745486457</c:v>
                </c:pt>
                <c:pt idx="1622">
                  <c:v>-0.181887929392617</c:v>
                </c:pt>
                <c:pt idx="1623">
                  <c:v>-0.18560933838749416</c:v>
                </c:pt>
                <c:pt idx="1624">
                  <c:v>-0.18445329826978984</c:v>
                </c:pt>
                <c:pt idx="1625">
                  <c:v>-0.19216815990657532</c:v>
                </c:pt>
                <c:pt idx="1626">
                  <c:v>-0.19359501124447243</c:v>
                </c:pt>
                <c:pt idx="1627">
                  <c:v>-0.1901615842652824</c:v>
                </c:pt>
                <c:pt idx="1628">
                  <c:v>-0.18156774151312316</c:v>
                </c:pt>
                <c:pt idx="1629">
                  <c:v>-0.18381882810013772</c:v>
                </c:pt>
                <c:pt idx="1630">
                  <c:v>-0.18638853326736027</c:v>
                </c:pt>
                <c:pt idx="1631">
                  <c:v>-0.18427225360964494</c:v>
                </c:pt>
                <c:pt idx="1632">
                  <c:v>-0.182377441837969</c:v>
                </c:pt>
                <c:pt idx="1633">
                  <c:v>-0.17927640325217264</c:v>
                </c:pt>
                <c:pt idx="1634">
                  <c:v>-0.17766963341218189</c:v>
                </c:pt>
                <c:pt idx="1635">
                  <c:v>-0.17924048015880112</c:v>
                </c:pt>
                <c:pt idx="1636">
                  <c:v>-0.17441930951828089</c:v>
                </c:pt>
                <c:pt idx="1637">
                  <c:v>-0.17696311950318133</c:v>
                </c:pt>
                <c:pt idx="1638">
                  <c:v>-0.17930634979487603</c:v>
                </c:pt>
                <c:pt idx="1639">
                  <c:v>-0.18776949986004654</c:v>
                </c:pt>
                <c:pt idx="1640">
                  <c:v>-0.18829913994110947</c:v>
                </c:pt>
                <c:pt idx="1641">
                  <c:v>-0.19758153542905599</c:v>
                </c:pt>
                <c:pt idx="1642">
                  <c:v>-0.213006051131717</c:v>
                </c:pt>
                <c:pt idx="1643">
                  <c:v>-0.21745179445590057</c:v>
                </c:pt>
                <c:pt idx="1644">
                  <c:v>-0.22314787461397656</c:v>
                </c:pt>
                <c:pt idx="1645">
                  <c:v>-0.22162197931528715</c:v>
                </c:pt>
                <c:pt idx="1646">
                  <c:v>-0.23282505542107867</c:v>
                </c:pt>
                <c:pt idx="1647">
                  <c:v>-0.22795003631043176</c:v>
                </c:pt>
                <c:pt idx="1648">
                  <c:v>-0.23542895371460659</c:v>
                </c:pt>
                <c:pt idx="1649">
                  <c:v>-0.23604602930812923</c:v>
                </c:pt>
                <c:pt idx="1650">
                  <c:v>-0.23357195416142318</c:v>
                </c:pt>
                <c:pt idx="1651">
                  <c:v>-0.23502232270716772</c:v>
                </c:pt>
                <c:pt idx="1652">
                  <c:v>-0.22855305827876538</c:v>
                </c:pt>
                <c:pt idx="1653">
                  <c:v>-0.2314041919426717</c:v>
                </c:pt>
                <c:pt idx="1654">
                  <c:v>-0.23178791418093248</c:v>
                </c:pt>
                <c:pt idx="1655">
                  <c:v>-0.24203317012324055</c:v>
                </c:pt>
                <c:pt idx="1656">
                  <c:v>-0.2450008803903998</c:v>
                </c:pt>
                <c:pt idx="1657">
                  <c:v>-0.23818708499076235</c:v>
                </c:pt>
                <c:pt idx="1658">
                  <c:v>-0.23591601327572986</c:v>
                </c:pt>
                <c:pt idx="1659">
                  <c:v>-0.23963207962317734</c:v>
                </c:pt>
                <c:pt idx="1660">
                  <c:v>-0.24048171617095915</c:v>
                </c:pt>
                <c:pt idx="1661">
                  <c:v>-0.24086800623326976</c:v>
                </c:pt>
                <c:pt idx="1662">
                  <c:v>-0.26203000593920944</c:v>
                </c:pt>
                <c:pt idx="1663">
                  <c:v>-0.27238406604968834</c:v>
                </c:pt>
                <c:pt idx="1664">
                  <c:v>-0.27459972966367863</c:v>
                </c:pt>
                <c:pt idx="1665">
                  <c:v>-0.27042982182575781</c:v>
                </c:pt>
                <c:pt idx="1666">
                  <c:v>-0.26982553278044941</c:v>
                </c:pt>
                <c:pt idx="1667">
                  <c:v>-0.26759091207021668</c:v>
                </c:pt>
                <c:pt idx="1668">
                  <c:v>-0.26303238796819317</c:v>
                </c:pt>
                <c:pt idx="1669">
                  <c:v>-0.25832950519036602</c:v>
                </c:pt>
                <c:pt idx="1670">
                  <c:v>-0.26164641415539203</c:v>
                </c:pt>
                <c:pt idx="1671">
                  <c:v>-0.25733416482135141</c:v>
                </c:pt>
                <c:pt idx="1672">
                  <c:v>-0.25494151755919237</c:v>
                </c:pt>
                <c:pt idx="1673">
                  <c:v>-0.25958362829750725</c:v>
                </c:pt>
                <c:pt idx="1674">
                  <c:v>-0.25501980283593406</c:v>
                </c:pt>
                <c:pt idx="1675">
                  <c:v>-0.25350800167005838</c:v>
                </c:pt>
                <c:pt idx="1676">
                  <c:v>-0.25138396246408523</c:v>
                </c:pt>
                <c:pt idx="1677">
                  <c:v>-0.25254770551351235</c:v>
                </c:pt>
                <c:pt idx="1678">
                  <c:v>-0.2466710893972216</c:v>
                </c:pt>
                <c:pt idx="1679">
                  <c:v>-0.24878702529693708</c:v>
                </c:pt>
                <c:pt idx="1680">
                  <c:v>-0.25182694843864184</c:v>
                </c:pt>
                <c:pt idx="1681">
                  <c:v>-0.25078669214822158</c:v>
                </c:pt>
                <c:pt idx="1682">
                  <c:v>-0.25195088477652405</c:v>
                </c:pt>
                <c:pt idx="1683">
                  <c:v>-0.25630004847851096</c:v>
                </c:pt>
                <c:pt idx="1684">
                  <c:v>-0.25635248142612743</c:v>
                </c:pt>
                <c:pt idx="1685">
                  <c:v>-0.26035216295436048</c:v>
                </c:pt>
                <c:pt idx="1686">
                  <c:v>-0.25632972133698262</c:v>
                </c:pt>
                <c:pt idx="1687">
                  <c:v>-0.2561468686163465</c:v>
                </c:pt>
                <c:pt idx="1688">
                  <c:v>-0.26036385275323759</c:v>
                </c:pt>
                <c:pt idx="1689">
                  <c:v>-0.2572870918925324</c:v>
                </c:pt>
                <c:pt idx="1690">
                  <c:v>-0.25791626984333205</c:v>
                </c:pt>
                <c:pt idx="1691">
                  <c:v>-0.25826575013903696</c:v>
                </c:pt>
                <c:pt idx="1692">
                  <c:v>-0.25723257796337151</c:v>
                </c:pt>
                <c:pt idx="1693">
                  <c:v>-0.2549120342171256</c:v>
                </c:pt>
                <c:pt idx="1694">
                  <c:v>-0.25719577493225543</c:v>
                </c:pt>
                <c:pt idx="1695">
                  <c:v>-0.25842320684315923</c:v>
                </c:pt>
                <c:pt idx="1696">
                  <c:v>-0.25796639137726463</c:v>
                </c:pt>
                <c:pt idx="1697">
                  <c:v>-0.25260388323085825</c:v>
                </c:pt>
                <c:pt idx="1698">
                  <c:v>-0.25161975205454923</c:v>
                </c:pt>
                <c:pt idx="1699">
                  <c:v>-0.25039861532940333</c:v>
                </c:pt>
                <c:pt idx="1700">
                  <c:v>-0.24909510853557626</c:v>
                </c:pt>
                <c:pt idx="1701">
                  <c:v>-0.25093865472142263</c:v>
                </c:pt>
                <c:pt idx="1702">
                  <c:v>-0.25376519694134192</c:v>
                </c:pt>
                <c:pt idx="1703">
                  <c:v>-0.24931072461717596</c:v>
                </c:pt>
                <c:pt idx="1704">
                  <c:v>-0.25112792075765866</c:v>
                </c:pt>
                <c:pt idx="1705">
                  <c:v>-0.24998438702342973</c:v>
                </c:pt>
                <c:pt idx="1706">
                  <c:v>-0.25298209583080966</c:v>
                </c:pt>
                <c:pt idx="1707">
                  <c:v>-0.25221982854218994</c:v>
                </c:pt>
                <c:pt idx="1708">
                  <c:v>-0.24786598307181351</c:v>
                </c:pt>
                <c:pt idx="1709">
                  <c:v>-0.25132287542000586</c:v>
                </c:pt>
                <c:pt idx="1710">
                  <c:v>-0.25037927963824536</c:v>
                </c:pt>
                <c:pt idx="1711">
                  <c:v>-0.24804161594905183</c:v>
                </c:pt>
                <c:pt idx="1712">
                  <c:v>-0.25010977018194813</c:v>
                </c:pt>
                <c:pt idx="1713">
                  <c:v>-0.25007087964446206</c:v>
                </c:pt>
                <c:pt idx="1714">
                  <c:v>-0.25024900115471749</c:v>
                </c:pt>
                <c:pt idx="1715">
                  <c:v>-0.25245065356193408</c:v>
                </c:pt>
                <c:pt idx="1716">
                  <c:v>-0.25262083876892849</c:v>
                </c:pt>
                <c:pt idx="1717">
                  <c:v>-0.2540400967471852</c:v>
                </c:pt>
                <c:pt idx="1718">
                  <c:v>-0.25425063158301309</c:v>
                </c:pt>
                <c:pt idx="1719">
                  <c:v>-0.25559658572591837</c:v>
                </c:pt>
                <c:pt idx="1720">
                  <c:v>-0.25940987640815305</c:v>
                </c:pt>
                <c:pt idx="1721">
                  <c:v>-0.25689326244405397</c:v>
                </c:pt>
                <c:pt idx="1722">
                  <c:v>-0.25732548590441173</c:v>
                </c:pt>
                <c:pt idx="1723">
                  <c:v>-0.25893406260962593</c:v>
                </c:pt>
                <c:pt idx="1724">
                  <c:v>-0.25960339061129478</c:v>
                </c:pt>
                <c:pt idx="1725">
                  <c:v>-0.25973258993814585</c:v>
                </c:pt>
                <c:pt idx="1726">
                  <c:v>-0.25766162086132371</c:v>
                </c:pt>
                <c:pt idx="1727">
                  <c:v>-0.25643865867599691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LSE.to.SPTR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RISKSTATS!$Y$2:$Y$2200</c:f>
              <c:numCache>
                <c:formatCode>0.00</c:formatCode>
                <c:ptCount val="2199"/>
                <c:pt idx="0">
                  <c:v>0.93492916384093028</c:v>
                </c:pt>
                <c:pt idx="1">
                  <c:v>0.93140749134794654</c:v>
                </c:pt>
                <c:pt idx="2">
                  <c:v>0.93083905530548317</c:v>
                </c:pt>
                <c:pt idx="3">
                  <c:v>0.92710311933991307</c:v>
                </c:pt>
                <c:pt idx="4">
                  <c:v>0.92434940838285951</c:v>
                </c:pt>
                <c:pt idx="5">
                  <c:v>0.92419110142663441</c:v>
                </c:pt>
                <c:pt idx="6">
                  <c:v>0.91629574184221108</c:v>
                </c:pt>
                <c:pt idx="7">
                  <c:v>0.91510346302332657</c:v>
                </c:pt>
                <c:pt idx="8">
                  <c:v>0.91139124779144942</c:v>
                </c:pt>
                <c:pt idx="9">
                  <c:v>0.90450477354074243</c:v>
                </c:pt>
                <c:pt idx="10">
                  <c:v>0.90511738371194428</c:v>
                </c:pt>
                <c:pt idx="11">
                  <c:v>0.91078757979065605</c:v>
                </c:pt>
                <c:pt idx="12">
                  <c:v>0.89966457614388795</c:v>
                </c:pt>
                <c:pt idx="13">
                  <c:v>0.90048117024929575</c:v>
                </c:pt>
                <c:pt idx="14">
                  <c:v>0.90072883032466733</c:v>
                </c:pt>
                <c:pt idx="15">
                  <c:v>0.90589902008299317</c:v>
                </c:pt>
                <c:pt idx="16">
                  <c:v>0.90237071360712395</c:v>
                </c:pt>
                <c:pt idx="17">
                  <c:v>0.90118437899795989</c:v>
                </c:pt>
                <c:pt idx="18">
                  <c:v>0.9011287416173982</c:v>
                </c:pt>
                <c:pt idx="19">
                  <c:v>0.89618673820718353</c:v>
                </c:pt>
                <c:pt idx="20">
                  <c:v>0.89754091664320557</c:v>
                </c:pt>
                <c:pt idx="21">
                  <c:v>0.89713199372363284</c:v>
                </c:pt>
                <c:pt idx="22">
                  <c:v>0.89848795315168339</c:v>
                </c:pt>
                <c:pt idx="23">
                  <c:v>0.89804834154902402</c:v>
                </c:pt>
                <c:pt idx="24">
                  <c:v>0.89682384760391787</c:v>
                </c:pt>
                <c:pt idx="25">
                  <c:v>0.89766575629953571</c:v>
                </c:pt>
                <c:pt idx="26">
                  <c:v>0.89418057987613819</c:v>
                </c:pt>
                <c:pt idx="27">
                  <c:v>0.89125588782485865</c:v>
                </c:pt>
                <c:pt idx="28">
                  <c:v>0.8900328780048602</c:v>
                </c:pt>
                <c:pt idx="29">
                  <c:v>0.890347502797741</c:v>
                </c:pt>
                <c:pt idx="30">
                  <c:v>0.89078588227162969</c:v>
                </c:pt>
                <c:pt idx="31">
                  <c:v>0.89123575410618061</c:v>
                </c:pt>
                <c:pt idx="32">
                  <c:v>0.88758466841812567</c:v>
                </c:pt>
                <c:pt idx="33">
                  <c:v>0.88814392533360986</c:v>
                </c:pt>
                <c:pt idx="34">
                  <c:v>0.88788207128705943</c:v>
                </c:pt>
                <c:pt idx="35">
                  <c:v>0.88411685162268339</c:v>
                </c:pt>
                <c:pt idx="36">
                  <c:v>0.88635368101672551</c:v>
                </c:pt>
                <c:pt idx="37">
                  <c:v>0.87893887307920326</c:v>
                </c:pt>
                <c:pt idx="38">
                  <c:v>0.87263478149945117</c:v>
                </c:pt>
                <c:pt idx="39">
                  <c:v>0.88859334733844964</c:v>
                </c:pt>
                <c:pt idx="40">
                  <c:v>0.88830263249204</c:v>
                </c:pt>
                <c:pt idx="41">
                  <c:v>0.88218569255238799</c:v>
                </c:pt>
                <c:pt idx="42">
                  <c:v>0.88724662694168088</c:v>
                </c:pt>
                <c:pt idx="43">
                  <c:v>0.88853767205466794</c:v>
                </c:pt>
                <c:pt idx="44">
                  <c:v>0.88515173962155025</c:v>
                </c:pt>
                <c:pt idx="45">
                  <c:v>0.88559360995206982</c:v>
                </c:pt>
                <c:pt idx="46">
                  <c:v>0.88570969372226893</c:v>
                </c:pt>
                <c:pt idx="47">
                  <c:v>0.8874236217474849</c:v>
                </c:pt>
                <c:pt idx="48">
                  <c:v>0.88732455731463455</c:v>
                </c:pt>
                <c:pt idx="49">
                  <c:v>0.8888853544506512</c:v>
                </c:pt>
                <c:pt idx="50">
                  <c:v>0.89525974549293397</c:v>
                </c:pt>
                <c:pt idx="51">
                  <c:v>0.88621830987949812</c:v>
                </c:pt>
                <c:pt idx="52">
                  <c:v>0.88158173859306854</c:v>
                </c:pt>
                <c:pt idx="53">
                  <c:v>0.88731825815764998</c:v>
                </c:pt>
                <c:pt idx="54">
                  <c:v>0.88680510714639782</c:v>
                </c:pt>
                <c:pt idx="55">
                  <c:v>0.88826756720253008</c:v>
                </c:pt>
                <c:pt idx="56">
                  <c:v>0.87693968535898015</c:v>
                </c:pt>
                <c:pt idx="57">
                  <c:v>0.8778791768367874</c:v>
                </c:pt>
                <c:pt idx="58">
                  <c:v>0.88597565628920349</c:v>
                </c:pt>
                <c:pt idx="59">
                  <c:v>0.88378512068437798</c:v>
                </c:pt>
                <c:pt idx="60">
                  <c:v>0.88491770125503733</c:v>
                </c:pt>
                <c:pt idx="61">
                  <c:v>0.90214284700588809</c:v>
                </c:pt>
                <c:pt idx="62">
                  <c:v>0.89849817192042947</c:v>
                </c:pt>
                <c:pt idx="63">
                  <c:v>0.90055861150709282</c:v>
                </c:pt>
                <c:pt idx="64">
                  <c:v>0.89499953998053638</c:v>
                </c:pt>
                <c:pt idx="65">
                  <c:v>0.90070815979804364</c:v>
                </c:pt>
                <c:pt idx="66">
                  <c:v>0.89496787070086636</c:v>
                </c:pt>
                <c:pt idx="67">
                  <c:v>0.89828481537451887</c:v>
                </c:pt>
                <c:pt idx="68">
                  <c:v>0.89810664429354337</c:v>
                </c:pt>
                <c:pt idx="69">
                  <c:v>0.89917143678212119</c:v>
                </c:pt>
                <c:pt idx="70">
                  <c:v>0.89832527864153144</c:v>
                </c:pt>
                <c:pt idx="71">
                  <c:v>0.90196022672394294</c:v>
                </c:pt>
                <c:pt idx="72">
                  <c:v>0.8086449224166482</c:v>
                </c:pt>
                <c:pt idx="73">
                  <c:v>0.81357909843451093</c:v>
                </c:pt>
                <c:pt idx="74">
                  <c:v>0.73839307436252355</c:v>
                </c:pt>
                <c:pt idx="75">
                  <c:v>0.73273081081165603</c:v>
                </c:pt>
                <c:pt idx="76">
                  <c:v>0.73741457501259544</c:v>
                </c:pt>
                <c:pt idx="77">
                  <c:v>0.73779977315525869</c:v>
                </c:pt>
                <c:pt idx="78">
                  <c:v>0.72085166162500591</c:v>
                </c:pt>
                <c:pt idx="79">
                  <c:v>0.71734091557003665</c:v>
                </c:pt>
                <c:pt idx="80">
                  <c:v>0.72766783300938043</c:v>
                </c:pt>
                <c:pt idx="81">
                  <c:v>0.73556827818424275</c:v>
                </c:pt>
                <c:pt idx="82">
                  <c:v>0.74016903720314808</c:v>
                </c:pt>
                <c:pt idx="83">
                  <c:v>0.75516825624875794</c:v>
                </c:pt>
                <c:pt idx="84">
                  <c:v>0.76464718288195499</c:v>
                </c:pt>
                <c:pt idx="85">
                  <c:v>0.77273763379959926</c:v>
                </c:pt>
                <c:pt idx="86">
                  <c:v>0.76927444155457447</c:v>
                </c:pt>
                <c:pt idx="87">
                  <c:v>0.76843587638438293</c:v>
                </c:pt>
                <c:pt idx="88">
                  <c:v>0.7628565720785595</c:v>
                </c:pt>
                <c:pt idx="89">
                  <c:v>0.76059281123822009</c:v>
                </c:pt>
                <c:pt idx="90">
                  <c:v>0.75981838583145445</c:v>
                </c:pt>
                <c:pt idx="91">
                  <c:v>0.77151787107681591</c:v>
                </c:pt>
                <c:pt idx="92">
                  <c:v>0.76800296523577827</c:v>
                </c:pt>
                <c:pt idx="93">
                  <c:v>0.76744885506561267</c:v>
                </c:pt>
                <c:pt idx="94">
                  <c:v>0.76785258656371125</c:v>
                </c:pt>
                <c:pt idx="95">
                  <c:v>0.7530556492915208</c:v>
                </c:pt>
                <c:pt idx="96">
                  <c:v>0.75847653755754962</c:v>
                </c:pt>
                <c:pt idx="97">
                  <c:v>0.75734843837679522</c:v>
                </c:pt>
                <c:pt idx="98">
                  <c:v>0.75690697077964875</c:v>
                </c:pt>
                <c:pt idx="99">
                  <c:v>0.75237314890119478</c:v>
                </c:pt>
                <c:pt idx="100">
                  <c:v>0.75337771806627563</c:v>
                </c:pt>
                <c:pt idx="101">
                  <c:v>0.7555891782119436</c:v>
                </c:pt>
                <c:pt idx="102">
                  <c:v>0.75552121307085596</c:v>
                </c:pt>
                <c:pt idx="103">
                  <c:v>0.75443611611635142</c:v>
                </c:pt>
                <c:pt idx="104">
                  <c:v>0.76243063836814107</c:v>
                </c:pt>
                <c:pt idx="105">
                  <c:v>0.76129031846238526</c:v>
                </c:pt>
                <c:pt idx="106">
                  <c:v>0.75467297475426509</c:v>
                </c:pt>
                <c:pt idx="107">
                  <c:v>0.75676200750747957</c:v>
                </c:pt>
                <c:pt idx="108">
                  <c:v>0.75560199374356385</c:v>
                </c:pt>
                <c:pt idx="109">
                  <c:v>0.74571031074358529</c:v>
                </c:pt>
                <c:pt idx="110">
                  <c:v>0.74674012665949741</c:v>
                </c:pt>
                <c:pt idx="111">
                  <c:v>0.74973746402880115</c:v>
                </c:pt>
                <c:pt idx="112">
                  <c:v>0.74625863955537564</c:v>
                </c:pt>
                <c:pt idx="113">
                  <c:v>0.74806015414516247</c:v>
                </c:pt>
                <c:pt idx="114">
                  <c:v>0.74816653458766136</c:v>
                </c:pt>
                <c:pt idx="115">
                  <c:v>0.74864060419131173</c:v>
                </c:pt>
                <c:pt idx="116">
                  <c:v>0.73876569790158464</c:v>
                </c:pt>
                <c:pt idx="117">
                  <c:v>0.73816931622157533</c:v>
                </c:pt>
                <c:pt idx="118">
                  <c:v>0.74466584042326256</c:v>
                </c:pt>
                <c:pt idx="119">
                  <c:v>0.74127714013303958</c:v>
                </c:pt>
                <c:pt idx="120">
                  <c:v>0.74479909255664067</c:v>
                </c:pt>
                <c:pt idx="121">
                  <c:v>0.74073260217430126</c:v>
                </c:pt>
                <c:pt idx="122">
                  <c:v>0.73587406982923453</c:v>
                </c:pt>
                <c:pt idx="123">
                  <c:v>0.73528028598699269</c:v>
                </c:pt>
                <c:pt idx="124">
                  <c:v>0.72887316547854297</c:v>
                </c:pt>
                <c:pt idx="125">
                  <c:v>0.72949239280755018</c:v>
                </c:pt>
                <c:pt idx="126">
                  <c:v>0.72782730314005539</c:v>
                </c:pt>
                <c:pt idx="127">
                  <c:v>0.71373959894177186</c:v>
                </c:pt>
                <c:pt idx="128">
                  <c:v>0.72237908220135816</c:v>
                </c:pt>
                <c:pt idx="129">
                  <c:v>0.72530996541471493</c:v>
                </c:pt>
                <c:pt idx="130">
                  <c:v>0.71760736989290785</c:v>
                </c:pt>
                <c:pt idx="131">
                  <c:v>0.71668902133859447</c:v>
                </c:pt>
                <c:pt idx="132">
                  <c:v>0.71300917569849187</c:v>
                </c:pt>
                <c:pt idx="133">
                  <c:v>0.71311370294680487</c:v>
                </c:pt>
                <c:pt idx="134">
                  <c:v>0.72033726867021419</c:v>
                </c:pt>
                <c:pt idx="135">
                  <c:v>0.7879097286286203</c:v>
                </c:pt>
                <c:pt idx="136">
                  <c:v>0.7790464812891722</c:v>
                </c:pt>
                <c:pt idx="137">
                  <c:v>0.85619361433973495</c:v>
                </c:pt>
                <c:pt idx="138">
                  <c:v>0.86518442058497336</c:v>
                </c:pt>
                <c:pt idx="139">
                  <c:v>0.86651679800304682</c:v>
                </c:pt>
                <c:pt idx="140">
                  <c:v>0.87614474323060021</c:v>
                </c:pt>
                <c:pt idx="141">
                  <c:v>0.87498751104138317</c:v>
                </c:pt>
                <c:pt idx="142">
                  <c:v>0.88182571654166719</c:v>
                </c:pt>
                <c:pt idx="143">
                  <c:v>0.87898466999355918</c:v>
                </c:pt>
                <c:pt idx="144">
                  <c:v>0.85920693847115981</c:v>
                </c:pt>
                <c:pt idx="145">
                  <c:v>0.8611290371535717</c:v>
                </c:pt>
                <c:pt idx="146">
                  <c:v>0.85931646059788702</c:v>
                </c:pt>
                <c:pt idx="147">
                  <c:v>0.85729061926675187</c:v>
                </c:pt>
                <c:pt idx="148">
                  <c:v>0.85222427615576002</c:v>
                </c:pt>
                <c:pt idx="149">
                  <c:v>0.86009526569076489</c:v>
                </c:pt>
                <c:pt idx="150">
                  <c:v>0.88141367997263154</c:v>
                </c:pt>
                <c:pt idx="151">
                  <c:v>0.87708348538132574</c:v>
                </c:pt>
                <c:pt idx="152">
                  <c:v>0.86936370417420394</c:v>
                </c:pt>
                <c:pt idx="153">
                  <c:v>0.86873164572604122</c:v>
                </c:pt>
                <c:pt idx="154">
                  <c:v>0.85714179045014072</c:v>
                </c:pt>
                <c:pt idx="155">
                  <c:v>0.86025392005806234</c:v>
                </c:pt>
                <c:pt idx="156">
                  <c:v>0.85975444488521036</c:v>
                </c:pt>
                <c:pt idx="157">
                  <c:v>0.86416531613776204</c:v>
                </c:pt>
                <c:pt idx="158">
                  <c:v>0.8630552900991485</c:v>
                </c:pt>
                <c:pt idx="159">
                  <c:v>0.85689492522923261</c:v>
                </c:pt>
                <c:pt idx="160">
                  <c:v>0.85721044050289741</c:v>
                </c:pt>
                <c:pt idx="161">
                  <c:v>0.85849414662447754</c:v>
                </c:pt>
                <c:pt idx="162">
                  <c:v>0.85832276704671406</c:v>
                </c:pt>
                <c:pt idx="163">
                  <c:v>0.85388427229089026</c:v>
                </c:pt>
                <c:pt idx="164">
                  <c:v>0.85109058585085395</c:v>
                </c:pt>
                <c:pt idx="165">
                  <c:v>0.85073068942607988</c:v>
                </c:pt>
                <c:pt idx="166">
                  <c:v>0.85478075820063171</c:v>
                </c:pt>
                <c:pt idx="167">
                  <c:v>0.84507123608345702</c:v>
                </c:pt>
                <c:pt idx="168">
                  <c:v>0.84471897103793137</c:v>
                </c:pt>
                <c:pt idx="169">
                  <c:v>0.83749435458309274</c:v>
                </c:pt>
                <c:pt idx="170">
                  <c:v>0.8429150404948561</c:v>
                </c:pt>
                <c:pt idx="171">
                  <c:v>0.84224793975588097</c:v>
                </c:pt>
                <c:pt idx="172">
                  <c:v>0.85629161346834426</c:v>
                </c:pt>
                <c:pt idx="173">
                  <c:v>0.85646456914199953</c:v>
                </c:pt>
                <c:pt idx="174">
                  <c:v>0.85298308769365949</c:v>
                </c:pt>
                <c:pt idx="175">
                  <c:v>0.85237540670247125</c:v>
                </c:pt>
                <c:pt idx="176">
                  <c:v>0.85316610813913996</c:v>
                </c:pt>
                <c:pt idx="177">
                  <c:v>0.85387037299359225</c:v>
                </c:pt>
                <c:pt idx="178">
                  <c:v>0.85964675879003749</c:v>
                </c:pt>
                <c:pt idx="179">
                  <c:v>0.86275304457341218</c:v>
                </c:pt>
                <c:pt idx="180">
                  <c:v>0.8625963896112061</c:v>
                </c:pt>
                <c:pt idx="181">
                  <c:v>0.85914569470457092</c:v>
                </c:pt>
                <c:pt idx="182">
                  <c:v>0.86431723718667908</c:v>
                </c:pt>
                <c:pt idx="183">
                  <c:v>0.86255612950445792</c:v>
                </c:pt>
                <c:pt idx="184">
                  <c:v>0.86325071288413846</c:v>
                </c:pt>
                <c:pt idx="185">
                  <c:v>0.86372345761759461</c:v>
                </c:pt>
                <c:pt idx="186">
                  <c:v>0.86291964828039136</c:v>
                </c:pt>
                <c:pt idx="187">
                  <c:v>0.86170682869977322</c:v>
                </c:pt>
                <c:pt idx="188">
                  <c:v>0.86245975723934265</c:v>
                </c:pt>
                <c:pt idx="189">
                  <c:v>0.86523234779984981</c:v>
                </c:pt>
                <c:pt idx="191">
                  <c:v>0.86699512116185751</c:v>
                </c:pt>
                <c:pt idx="192">
                  <c:v>0.85996827836538314</c:v>
                </c:pt>
                <c:pt idx="193">
                  <c:v>0.86026098631468173</c:v>
                </c:pt>
                <c:pt idx="194">
                  <c:v>0.86401930204699762</c:v>
                </c:pt>
                <c:pt idx="195">
                  <c:v>0.86569780691160825</c:v>
                </c:pt>
                <c:pt idx="196">
                  <c:v>0.87143719205513026</c:v>
                </c:pt>
                <c:pt idx="197">
                  <c:v>0.86997998800053111</c:v>
                </c:pt>
                <c:pt idx="198">
                  <c:v>0.87161572939298448</c:v>
                </c:pt>
                <c:pt idx="199">
                  <c:v>0.86903166990489311</c:v>
                </c:pt>
                <c:pt idx="200">
                  <c:v>0.87601638290252393</c:v>
                </c:pt>
                <c:pt idx="201">
                  <c:v>0.87570158937270914</c:v>
                </c:pt>
                <c:pt idx="202">
                  <c:v>0.87320821556528705</c:v>
                </c:pt>
                <c:pt idx="203">
                  <c:v>0.86865525898922136</c:v>
                </c:pt>
                <c:pt idx="204">
                  <c:v>0.85489797092427322</c:v>
                </c:pt>
                <c:pt idx="205">
                  <c:v>0.85102777614616176</c:v>
                </c:pt>
                <c:pt idx="206">
                  <c:v>0.8517796483329505</c:v>
                </c:pt>
                <c:pt idx="207">
                  <c:v>0.86851096783690374</c:v>
                </c:pt>
                <c:pt idx="208">
                  <c:v>0.89845776459906157</c:v>
                </c:pt>
                <c:pt idx="209">
                  <c:v>0.89308079881360658</c:v>
                </c:pt>
                <c:pt idx="210">
                  <c:v>0.89277613199928019</c:v>
                </c:pt>
                <c:pt idx="211">
                  <c:v>0.88808606629351028</c:v>
                </c:pt>
                <c:pt idx="212">
                  <c:v>0.89975434227133599</c:v>
                </c:pt>
                <c:pt idx="213">
                  <c:v>0.89789991532494395</c:v>
                </c:pt>
                <c:pt idx="214">
                  <c:v>0.89397795803736757</c:v>
                </c:pt>
                <c:pt idx="215">
                  <c:v>0.90131468338691478</c:v>
                </c:pt>
                <c:pt idx="216">
                  <c:v>0.8930301606184291</c:v>
                </c:pt>
                <c:pt idx="217">
                  <c:v>0.87999295687513557</c:v>
                </c:pt>
                <c:pt idx="218">
                  <c:v>0.88576777814219121</c:v>
                </c:pt>
                <c:pt idx="219">
                  <c:v>0.88740580525734092</c:v>
                </c:pt>
                <c:pt idx="220">
                  <c:v>0.89117138476382463</c:v>
                </c:pt>
                <c:pt idx="221">
                  <c:v>0.88343522531643659</c:v>
                </c:pt>
                <c:pt idx="222">
                  <c:v>0.87850622044778415</c:v>
                </c:pt>
                <c:pt idx="223">
                  <c:v>0.86672764386057144</c:v>
                </c:pt>
                <c:pt idx="224">
                  <c:v>0.88833912143346028</c:v>
                </c:pt>
                <c:pt idx="225">
                  <c:v>0.88464320106217009</c:v>
                </c:pt>
                <c:pt idx="226">
                  <c:v>0.88420709135645648</c:v>
                </c:pt>
                <c:pt idx="227">
                  <c:v>0.88429962004487639</c:v>
                </c:pt>
                <c:pt idx="228">
                  <c:v>0.88208655379393286</c:v>
                </c:pt>
                <c:pt idx="229">
                  <c:v>0.88714118998743285</c:v>
                </c:pt>
                <c:pt idx="230">
                  <c:v>0.88610764753868543</c:v>
                </c:pt>
                <c:pt idx="231">
                  <c:v>0.89025698269562314</c:v>
                </c:pt>
                <c:pt idx="232">
                  <c:v>0.89572937277397968</c:v>
                </c:pt>
                <c:pt idx="233">
                  <c:v>0.89128660717166408</c:v>
                </c:pt>
                <c:pt idx="234">
                  <c:v>0.89893892024319288</c:v>
                </c:pt>
                <c:pt idx="235">
                  <c:v>0.90065769303984011</c:v>
                </c:pt>
                <c:pt idx="236">
                  <c:v>0.89797350115324293</c:v>
                </c:pt>
                <c:pt idx="237">
                  <c:v>0.8976642463170913</c:v>
                </c:pt>
                <c:pt idx="238">
                  <c:v>0.90474704539424489</c:v>
                </c:pt>
                <c:pt idx="239">
                  <c:v>0.90456172476859753</c:v>
                </c:pt>
                <c:pt idx="240">
                  <c:v>0.90454859312078661</c:v>
                </c:pt>
                <c:pt idx="241">
                  <c:v>0.90799048431375839</c:v>
                </c:pt>
                <c:pt idx="242">
                  <c:v>0.90762992663807218</c:v>
                </c:pt>
                <c:pt idx="243">
                  <c:v>0.90678621308997842</c:v>
                </c:pt>
                <c:pt idx="244">
                  <c:v>0.90722227181021919</c:v>
                </c:pt>
                <c:pt idx="245">
                  <c:v>0.90713446077474336</c:v>
                </c:pt>
                <c:pt idx="246">
                  <c:v>0.90830331607818993</c:v>
                </c:pt>
                <c:pt idx="247">
                  <c:v>0.90804858564780599</c:v>
                </c:pt>
                <c:pt idx="248">
                  <c:v>0.90927893677637661</c:v>
                </c:pt>
                <c:pt idx="249">
                  <c:v>0.90963256142949445</c:v>
                </c:pt>
                <c:pt idx="250">
                  <c:v>0.9106750931463925</c:v>
                </c:pt>
                <c:pt idx="251">
                  <c:v>0.91634677597100433</c:v>
                </c:pt>
                <c:pt idx="252">
                  <c:v>0.91354607258182297</c:v>
                </c:pt>
                <c:pt idx="253">
                  <c:v>0.91160613494679044</c:v>
                </c:pt>
                <c:pt idx="254">
                  <c:v>0.91069073145407675</c:v>
                </c:pt>
                <c:pt idx="255">
                  <c:v>0.90972150733736157</c:v>
                </c:pt>
                <c:pt idx="256">
                  <c:v>0.9097767175667878</c:v>
                </c:pt>
                <c:pt idx="257">
                  <c:v>0.91049058466248634</c:v>
                </c:pt>
                <c:pt idx="258">
                  <c:v>0.91099766546360028</c:v>
                </c:pt>
                <c:pt idx="259">
                  <c:v>0.91086408599935076</c:v>
                </c:pt>
                <c:pt idx="260">
                  <c:v>0.91226681475635074</c:v>
                </c:pt>
                <c:pt idx="261">
                  <c:v>0.91206127895516065</c:v>
                </c:pt>
                <c:pt idx="262">
                  <c:v>0.91169567893937387</c:v>
                </c:pt>
                <c:pt idx="263">
                  <c:v>0.91433296402911912</c:v>
                </c:pt>
                <c:pt idx="264">
                  <c:v>0.91346679768807482</c:v>
                </c:pt>
                <c:pt idx="265">
                  <c:v>0.91431163481707645</c:v>
                </c:pt>
                <c:pt idx="266">
                  <c:v>0.91494035347527725</c:v>
                </c:pt>
                <c:pt idx="267">
                  <c:v>0.91736700312775954</c:v>
                </c:pt>
                <c:pt idx="268">
                  <c:v>0.91778289367128296</c:v>
                </c:pt>
                <c:pt idx="269">
                  <c:v>0.91831800874320479</c:v>
                </c:pt>
                <c:pt idx="270">
                  <c:v>0.91583370342120174</c:v>
                </c:pt>
                <c:pt idx="271">
                  <c:v>0.91594387855186921</c:v>
                </c:pt>
                <c:pt idx="272">
                  <c:v>0.91542906735345397</c:v>
                </c:pt>
                <c:pt idx="273">
                  <c:v>0.91471254108729971</c:v>
                </c:pt>
                <c:pt idx="274">
                  <c:v>0.91556763649033768</c:v>
                </c:pt>
                <c:pt idx="275">
                  <c:v>0.91305976392355326</c:v>
                </c:pt>
                <c:pt idx="276">
                  <c:v>0.90948055320801491</c:v>
                </c:pt>
                <c:pt idx="277">
                  <c:v>0.90231472041874949</c:v>
                </c:pt>
                <c:pt idx="278">
                  <c:v>0.9047066134941637</c:v>
                </c:pt>
                <c:pt idx="279">
                  <c:v>0.90806401017797544</c:v>
                </c:pt>
                <c:pt idx="280">
                  <c:v>0.91531870321280462</c:v>
                </c:pt>
                <c:pt idx="281">
                  <c:v>0.91807185771719857</c:v>
                </c:pt>
                <c:pt idx="282">
                  <c:v>0.91735037414171727</c:v>
                </c:pt>
                <c:pt idx="283">
                  <c:v>0.9166417319809661</c:v>
                </c:pt>
                <c:pt idx="284">
                  <c:v>0.91801640697796194</c:v>
                </c:pt>
                <c:pt idx="285">
                  <c:v>0.92370034760085074</c:v>
                </c:pt>
                <c:pt idx="286">
                  <c:v>0.93064219524753311</c:v>
                </c:pt>
                <c:pt idx="287">
                  <c:v>0.92343794706181204</c:v>
                </c:pt>
                <c:pt idx="288">
                  <c:v>0.92619859709220242</c:v>
                </c:pt>
                <c:pt idx="289">
                  <c:v>0.92533018416814516</c:v>
                </c:pt>
                <c:pt idx="290">
                  <c:v>0.92770102420893719</c:v>
                </c:pt>
                <c:pt idx="291">
                  <c:v>0.93096415543517397</c:v>
                </c:pt>
                <c:pt idx="292">
                  <c:v>0.93118136602526658</c:v>
                </c:pt>
                <c:pt idx="293">
                  <c:v>0.93359402749681575</c:v>
                </c:pt>
                <c:pt idx="294">
                  <c:v>0.93498170334208497</c:v>
                </c:pt>
                <c:pt idx="295">
                  <c:v>0.92994572548314536</c:v>
                </c:pt>
                <c:pt idx="296">
                  <c:v>0.9426388936729988</c:v>
                </c:pt>
                <c:pt idx="297">
                  <c:v>0.93561903402295998</c:v>
                </c:pt>
                <c:pt idx="298">
                  <c:v>0.93503157839961359</c:v>
                </c:pt>
                <c:pt idx="299">
                  <c:v>0.9397575918759713</c:v>
                </c:pt>
                <c:pt idx="300">
                  <c:v>0.93931641738077476</c:v>
                </c:pt>
                <c:pt idx="301">
                  <c:v>0.93377504609436657</c:v>
                </c:pt>
                <c:pt idx="302">
                  <c:v>0.93427318737915155</c:v>
                </c:pt>
                <c:pt idx="303">
                  <c:v>0.93450624517179293</c:v>
                </c:pt>
                <c:pt idx="304">
                  <c:v>0.9298033390765249</c:v>
                </c:pt>
                <c:pt idx="305">
                  <c:v>0.93003318283482284</c:v>
                </c:pt>
                <c:pt idx="306">
                  <c:v>0.93071303757612878</c:v>
                </c:pt>
                <c:pt idx="307">
                  <c:v>0.93200210084273571</c:v>
                </c:pt>
                <c:pt idx="308">
                  <c:v>0.93286937755014365</c:v>
                </c:pt>
                <c:pt idx="309">
                  <c:v>0.93084309760815276</c:v>
                </c:pt>
                <c:pt idx="310">
                  <c:v>0.9309875257377116</c:v>
                </c:pt>
                <c:pt idx="311">
                  <c:v>0.92976510440768667</c:v>
                </c:pt>
                <c:pt idx="312">
                  <c:v>0.93291688337886292</c:v>
                </c:pt>
                <c:pt idx="313">
                  <c:v>0.93321224852123852</c:v>
                </c:pt>
                <c:pt idx="314">
                  <c:v>0.92457311537909814</c:v>
                </c:pt>
                <c:pt idx="315">
                  <c:v>0.93035937603682461</c:v>
                </c:pt>
                <c:pt idx="316">
                  <c:v>0.93367495339721618</c:v>
                </c:pt>
                <c:pt idx="317">
                  <c:v>0.93387690493421149</c:v>
                </c:pt>
                <c:pt idx="318">
                  <c:v>0.93453493201896476</c:v>
                </c:pt>
                <c:pt idx="319">
                  <c:v>0.94690608986492741</c:v>
                </c:pt>
                <c:pt idx="320">
                  <c:v>0.94548907154512218</c:v>
                </c:pt>
                <c:pt idx="321">
                  <c:v>0.94509087313826456</c:v>
                </c:pt>
                <c:pt idx="322">
                  <c:v>0.94462430273122489</c:v>
                </c:pt>
                <c:pt idx="323">
                  <c:v>0.94345382470466366</c:v>
                </c:pt>
                <c:pt idx="324">
                  <c:v>0.93888876060782667</c:v>
                </c:pt>
                <c:pt idx="325">
                  <c:v>0.94056650869058633</c:v>
                </c:pt>
                <c:pt idx="326">
                  <c:v>0.93466052718877257</c:v>
                </c:pt>
                <c:pt idx="327">
                  <c:v>0.93694568229901665</c:v>
                </c:pt>
                <c:pt idx="328">
                  <c:v>0.93911952098405826</c:v>
                </c:pt>
                <c:pt idx="329">
                  <c:v>0.94052621780891432</c:v>
                </c:pt>
                <c:pt idx="330">
                  <c:v>0.94187653385290759</c:v>
                </c:pt>
                <c:pt idx="331">
                  <c:v>0.94150554511991424</c:v>
                </c:pt>
                <c:pt idx="332">
                  <c:v>0.94035603184250216</c:v>
                </c:pt>
                <c:pt idx="333">
                  <c:v>0.94020912938539869</c:v>
                </c:pt>
                <c:pt idx="334">
                  <c:v>0.93948836445528416</c:v>
                </c:pt>
                <c:pt idx="335">
                  <c:v>0.93747022343260022</c:v>
                </c:pt>
                <c:pt idx="336">
                  <c:v>0.93766848675130221</c:v>
                </c:pt>
                <c:pt idx="337">
                  <c:v>0.94208345864511533</c:v>
                </c:pt>
                <c:pt idx="338">
                  <c:v>0.94238661324347606</c:v>
                </c:pt>
                <c:pt idx="339">
                  <c:v>0.94891658712064575</c:v>
                </c:pt>
                <c:pt idx="340">
                  <c:v>0.94732615009651167</c:v>
                </c:pt>
                <c:pt idx="341">
                  <c:v>0.95042488110800505</c:v>
                </c:pt>
                <c:pt idx="342">
                  <c:v>0.94900375300417561</c:v>
                </c:pt>
                <c:pt idx="343">
                  <c:v>0.94920570432954465</c:v>
                </c:pt>
                <c:pt idx="344">
                  <c:v>0.94532048771198229</c:v>
                </c:pt>
                <c:pt idx="345">
                  <c:v>0.94430821761969275</c:v>
                </c:pt>
                <c:pt idx="346">
                  <c:v>0.94443145972314047</c:v>
                </c:pt>
                <c:pt idx="347">
                  <c:v>0.94654084170482056</c:v>
                </c:pt>
                <c:pt idx="348">
                  <c:v>0.9441115421766465</c:v>
                </c:pt>
                <c:pt idx="349">
                  <c:v>0.9469041564474534</c:v>
                </c:pt>
                <c:pt idx="350">
                  <c:v>0.94574664110410966</c:v>
                </c:pt>
                <c:pt idx="351">
                  <c:v>0.94210150698185502</c:v>
                </c:pt>
                <c:pt idx="352">
                  <c:v>0.94420045724270407</c:v>
                </c:pt>
                <c:pt idx="353">
                  <c:v>0.9393074670417445</c:v>
                </c:pt>
                <c:pt idx="354">
                  <c:v>0.94253292014692025</c:v>
                </c:pt>
                <c:pt idx="355">
                  <c:v>0.94338658096969297</c:v>
                </c:pt>
                <c:pt idx="356">
                  <c:v>0.94249425765267059</c:v>
                </c:pt>
                <c:pt idx="357">
                  <c:v>0.94094671435953148</c:v>
                </c:pt>
                <c:pt idx="358">
                  <c:v>0.9470502906162247</c:v>
                </c:pt>
                <c:pt idx="359">
                  <c:v>0.94345452389261575</c:v>
                </c:pt>
                <c:pt idx="360">
                  <c:v>0.94544328532586197</c:v>
                </c:pt>
                <c:pt idx="361">
                  <c:v>0.9409688014369525</c:v>
                </c:pt>
                <c:pt idx="362">
                  <c:v>0.93841358840139399</c:v>
                </c:pt>
                <c:pt idx="363">
                  <c:v>0.93813324237925133</c:v>
                </c:pt>
                <c:pt idx="364">
                  <c:v>0.93933341158337413</c:v>
                </c:pt>
                <c:pt idx="365">
                  <c:v>0.9367555383912628</c:v>
                </c:pt>
                <c:pt idx="366">
                  <c:v>0.93462194189042347</c:v>
                </c:pt>
                <c:pt idx="367">
                  <c:v>0.93293069477370361</c:v>
                </c:pt>
                <c:pt idx="368">
                  <c:v>0.93304418577781678</c:v>
                </c:pt>
                <c:pt idx="369">
                  <c:v>0.93192315254499769</c:v>
                </c:pt>
                <c:pt idx="370">
                  <c:v>0.9318258554201857</c:v>
                </c:pt>
                <c:pt idx="371">
                  <c:v>0.93246226558719925</c:v>
                </c:pt>
                <c:pt idx="372">
                  <c:v>0.93211312542618618</c:v>
                </c:pt>
                <c:pt idx="373">
                  <c:v>0.92889215954799054</c:v>
                </c:pt>
                <c:pt idx="374">
                  <c:v>0.92855427657778888</c:v>
                </c:pt>
                <c:pt idx="375">
                  <c:v>0.9236804470807396</c:v>
                </c:pt>
                <c:pt idx="376">
                  <c:v>0.92208101329982917</c:v>
                </c:pt>
                <c:pt idx="377">
                  <c:v>0.92147277334414579</c:v>
                </c:pt>
                <c:pt idx="378">
                  <c:v>0.92096718154338963</c:v>
                </c:pt>
                <c:pt idx="379">
                  <c:v>0.92069254832535141</c:v>
                </c:pt>
                <c:pt idx="380">
                  <c:v>0.92086263301211269</c:v>
                </c:pt>
                <c:pt idx="381">
                  <c:v>0.92340628770473421</c:v>
                </c:pt>
                <c:pt idx="382">
                  <c:v>0.91850427705058324</c:v>
                </c:pt>
                <c:pt idx="383">
                  <c:v>0.92098656908783061</c:v>
                </c:pt>
                <c:pt idx="384">
                  <c:v>0.92188389137779159</c:v>
                </c:pt>
                <c:pt idx="385">
                  <c:v>0.92461610867101462</c:v>
                </c:pt>
                <c:pt idx="386">
                  <c:v>0.92479993741914601</c:v>
                </c:pt>
                <c:pt idx="387">
                  <c:v>0.93015534081184137</c:v>
                </c:pt>
                <c:pt idx="388">
                  <c:v>0.93051449013217935</c:v>
                </c:pt>
                <c:pt idx="389">
                  <c:v>0.92650284816825956</c:v>
                </c:pt>
                <c:pt idx="390">
                  <c:v>0.92886003219374291</c:v>
                </c:pt>
                <c:pt idx="391">
                  <c:v>0.92992360414248387</c:v>
                </c:pt>
                <c:pt idx="392">
                  <c:v>0.90084737275152282</c:v>
                </c:pt>
                <c:pt idx="393">
                  <c:v>0.89788671394314923</c:v>
                </c:pt>
                <c:pt idx="394">
                  <c:v>0.89739240429244893</c:v>
                </c:pt>
                <c:pt idx="395">
                  <c:v>0.89753762175534335</c:v>
                </c:pt>
                <c:pt idx="396">
                  <c:v>0.89762612816095821</c:v>
                </c:pt>
                <c:pt idx="397">
                  <c:v>0.89730417262165252</c:v>
                </c:pt>
                <c:pt idx="398">
                  <c:v>0.90004098781160324</c:v>
                </c:pt>
                <c:pt idx="399">
                  <c:v>0.90743302418031635</c:v>
                </c:pt>
                <c:pt idx="400">
                  <c:v>0.90851556315403825</c:v>
                </c:pt>
                <c:pt idx="401">
                  <c:v>0.91363872269303348</c:v>
                </c:pt>
                <c:pt idx="402">
                  <c:v>0.91069293592728362</c:v>
                </c:pt>
                <c:pt idx="403">
                  <c:v>0.91451168606937372</c:v>
                </c:pt>
                <c:pt idx="404">
                  <c:v>0.9075787498374922</c:v>
                </c:pt>
                <c:pt idx="405">
                  <c:v>0.90907062013069251</c:v>
                </c:pt>
                <c:pt idx="406">
                  <c:v>0.90865560620357766</c:v>
                </c:pt>
                <c:pt idx="407">
                  <c:v>0.90697256328388598</c:v>
                </c:pt>
                <c:pt idx="408">
                  <c:v>0.90697861799697288</c:v>
                </c:pt>
                <c:pt idx="409">
                  <c:v>0.90632465319605182</c:v>
                </c:pt>
                <c:pt idx="410">
                  <c:v>0.90176026400428544</c:v>
                </c:pt>
                <c:pt idx="411">
                  <c:v>0.90341291292162496</c:v>
                </c:pt>
                <c:pt idx="412">
                  <c:v>0.8972087286303434</c:v>
                </c:pt>
                <c:pt idx="413">
                  <c:v>0.89291526084249795</c:v>
                </c:pt>
                <c:pt idx="414">
                  <c:v>0.90320394378455515</c:v>
                </c:pt>
                <c:pt idx="415">
                  <c:v>0.91224417023868809</c:v>
                </c:pt>
                <c:pt idx="416">
                  <c:v>0.91536100276154975</c:v>
                </c:pt>
                <c:pt idx="417">
                  <c:v>0.90496462008375134</c:v>
                </c:pt>
                <c:pt idx="418">
                  <c:v>0.90281858892777023</c:v>
                </c:pt>
                <c:pt idx="419">
                  <c:v>0.89792774263490793</c:v>
                </c:pt>
                <c:pt idx="420">
                  <c:v>0.90207376810155682</c:v>
                </c:pt>
                <c:pt idx="421">
                  <c:v>0.89989498595097472</c:v>
                </c:pt>
                <c:pt idx="422">
                  <c:v>0.90457106553688826</c:v>
                </c:pt>
                <c:pt idx="423">
                  <c:v>0.90017418790580339</c:v>
                </c:pt>
                <c:pt idx="424">
                  <c:v>0.90500908283107051</c:v>
                </c:pt>
                <c:pt idx="425">
                  <c:v>0.90529499830900961</c:v>
                </c:pt>
                <c:pt idx="426">
                  <c:v>0.90545496032372097</c:v>
                </c:pt>
                <c:pt idx="427">
                  <c:v>0.91434183938494518</c:v>
                </c:pt>
                <c:pt idx="428">
                  <c:v>0.91471265568337146</c:v>
                </c:pt>
                <c:pt idx="429">
                  <c:v>0.91472088434599019</c:v>
                </c:pt>
                <c:pt idx="430">
                  <c:v>0.91213751055827119</c:v>
                </c:pt>
                <c:pt idx="431">
                  <c:v>0.90004303972051181</c:v>
                </c:pt>
                <c:pt idx="432">
                  <c:v>0.89249614208017369</c:v>
                </c:pt>
                <c:pt idx="433">
                  <c:v>0.89149880364355438</c:v>
                </c:pt>
                <c:pt idx="434">
                  <c:v>0.89398474294149299</c:v>
                </c:pt>
                <c:pt idx="435">
                  <c:v>0.89479987899142266</c:v>
                </c:pt>
                <c:pt idx="436">
                  <c:v>0.89503888745556481</c:v>
                </c:pt>
                <c:pt idx="437">
                  <c:v>0.89447427479686492</c:v>
                </c:pt>
                <c:pt idx="438">
                  <c:v>0.89301441776520607</c:v>
                </c:pt>
                <c:pt idx="439">
                  <c:v>0.8933171126328312</c:v>
                </c:pt>
                <c:pt idx="440">
                  <c:v>0.89565081108713063</c:v>
                </c:pt>
                <c:pt idx="441">
                  <c:v>0.89498532063911695</c:v>
                </c:pt>
                <c:pt idx="442">
                  <c:v>0.89353275898088935</c:v>
                </c:pt>
                <c:pt idx="443">
                  <c:v>0.89283369861713169</c:v>
                </c:pt>
                <c:pt idx="444">
                  <c:v>0.88986714467409822</c:v>
                </c:pt>
                <c:pt idx="445">
                  <c:v>0.89065317317862513</c:v>
                </c:pt>
                <c:pt idx="446">
                  <c:v>0.88893348558870366</c:v>
                </c:pt>
                <c:pt idx="447">
                  <c:v>0.88880126536203696</c:v>
                </c:pt>
                <c:pt idx="448">
                  <c:v>0.88882135994220812</c:v>
                </c:pt>
                <c:pt idx="449">
                  <c:v>0.8875478254952831</c:v>
                </c:pt>
                <c:pt idx="450">
                  <c:v>0.88929575491948065</c:v>
                </c:pt>
                <c:pt idx="451">
                  <c:v>0.88625895544450028</c:v>
                </c:pt>
                <c:pt idx="452">
                  <c:v>0.88831632060119614</c:v>
                </c:pt>
                <c:pt idx="453">
                  <c:v>0.88714746942742373</c:v>
                </c:pt>
                <c:pt idx="454">
                  <c:v>0.89090064793735479</c:v>
                </c:pt>
                <c:pt idx="455">
                  <c:v>0.90899926553972088</c:v>
                </c:pt>
                <c:pt idx="456">
                  <c:v>0.90678396018941432</c:v>
                </c:pt>
                <c:pt idx="457">
                  <c:v>0.9077224919486947</c:v>
                </c:pt>
                <c:pt idx="458">
                  <c:v>0.90917699315538303</c:v>
                </c:pt>
                <c:pt idx="459">
                  <c:v>0.91092104527872764</c:v>
                </c:pt>
                <c:pt idx="460">
                  <c:v>0.91192661911058948</c:v>
                </c:pt>
                <c:pt idx="461">
                  <c:v>0.91222253480572402</c:v>
                </c:pt>
                <c:pt idx="462">
                  <c:v>0.90435524280502577</c:v>
                </c:pt>
                <c:pt idx="463">
                  <c:v>0.90243575174891955</c:v>
                </c:pt>
                <c:pt idx="464">
                  <c:v>0.88945320088100377</c:v>
                </c:pt>
                <c:pt idx="465">
                  <c:v>0.89300973487821422</c:v>
                </c:pt>
                <c:pt idx="466">
                  <c:v>0.866098496271828</c:v>
                </c:pt>
                <c:pt idx="467">
                  <c:v>0.85833706137789245</c:v>
                </c:pt>
                <c:pt idx="468">
                  <c:v>0.85757282949737468</c:v>
                </c:pt>
                <c:pt idx="469">
                  <c:v>0.8582439485457799</c:v>
                </c:pt>
                <c:pt idx="470">
                  <c:v>0.85181528461249367</c:v>
                </c:pt>
                <c:pt idx="471">
                  <c:v>0.85241038822820947</c:v>
                </c:pt>
                <c:pt idx="472">
                  <c:v>0.85290368496267444</c:v>
                </c:pt>
                <c:pt idx="473">
                  <c:v>0.84494681633873747</c:v>
                </c:pt>
                <c:pt idx="474">
                  <c:v>0.84423104334500909</c:v>
                </c:pt>
                <c:pt idx="475">
                  <c:v>0.84371060455791813</c:v>
                </c:pt>
                <c:pt idx="476">
                  <c:v>0.84867787408652196</c:v>
                </c:pt>
                <c:pt idx="477">
                  <c:v>0.85282749255240342</c:v>
                </c:pt>
                <c:pt idx="478">
                  <c:v>0.84016176517178776</c:v>
                </c:pt>
                <c:pt idx="479">
                  <c:v>0.84047346926973621</c:v>
                </c:pt>
                <c:pt idx="480">
                  <c:v>0.84542198268604407</c:v>
                </c:pt>
                <c:pt idx="481">
                  <c:v>0.84524575742120023</c:v>
                </c:pt>
                <c:pt idx="482">
                  <c:v>0.84712856900271882</c:v>
                </c:pt>
                <c:pt idx="483">
                  <c:v>0.83903023926606035</c:v>
                </c:pt>
                <c:pt idx="484">
                  <c:v>0.84854104775547134</c:v>
                </c:pt>
                <c:pt idx="485">
                  <c:v>0.83614202373202751</c:v>
                </c:pt>
                <c:pt idx="486">
                  <c:v>0.83931579746487983</c:v>
                </c:pt>
                <c:pt idx="487">
                  <c:v>0.84208622466023031</c:v>
                </c:pt>
                <c:pt idx="488">
                  <c:v>0.83771150689964713</c:v>
                </c:pt>
                <c:pt idx="489">
                  <c:v>0.83788236595313492</c:v>
                </c:pt>
                <c:pt idx="490">
                  <c:v>0.82317233208297858</c:v>
                </c:pt>
                <c:pt idx="491">
                  <c:v>0.82597748139587768</c:v>
                </c:pt>
                <c:pt idx="492">
                  <c:v>0.8241343256404009</c:v>
                </c:pt>
                <c:pt idx="493">
                  <c:v>0.82586851551703511</c:v>
                </c:pt>
                <c:pt idx="494">
                  <c:v>0.83346078849260807</c:v>
                </c:pt>
                <c:pt idx="495">
                  <c:v>0.83488347540888863</c:v>
                </c:pt>
                <c:pt idx="496">
                  <c:v>0.83389458049947918</c:v>
                </c:pt>
                <c:pt idx="497">
                  <c:v>0.82115978468668849</c:v>
                </c:pt>
                <c:pt idx="498">
                  <c:v>0.8306203978903548</c:v>
                </c:pt>
                <c:pt idx="499">
                  <c:v>0.83233448718877701</c:v>
                </c:pt>
                <c:pt idx="500">
                  <c:v>0.82692172026877631</c:v>
                </c:pt>
                <c:pt idx="501">
                  <c:v>0.83507720392347862</c:v>
                </c:pt>
                <c:pt idx="502">
                  <c:v>0.83902393526896157</c:v>
                </c:pt>
                <c:pt idx="503">
                  <c:v>0.84375217326371321</c:v>
                </c:pt>
                <c:pt idx="504">
                  <c:v>0.83058905090846491</c:v>
                </c:pt>
                <c:pt idx="505">
                  <c:v>0.83654489984294955</c:v>
                </c:pt>
                <c:pt idx="506">
                  <c:v>0.84633950162033567</c:v>
                </c:pt>
                <c:pt idx="507">
                  <c:v>0.84393908255562167</c:v>
                </c:pt>
                <c:pt idx="508">
                  <c:v>0.84418138300309575</c:v>
                </c:pt>
                <c:pt idx="509">
                  <c:v>0.85145195445750199</c:v>
                </c:pt>
                <c:pt idx="510">
                  <c:v>0.85349323880951022</c:v>
                </c:pt>
                <c:pt idx="511">
                  <c:v>0.86271247402629792</c:v>
                </c:pt>
                <c:pt idx="512">
                  <c:v>0.86435667404593419</c:v>
                </c:pt>
                <c:pt idx="513">
                  <c:v>0.86296945904088929</c:v>
                </c:pt>
                <c:pt idx="514">
                  <c:v>0.86553671152511447</c:v>
                </c:pt>
                <c:pt idx="515">
                  <c:v>0.86593501688150598</c:v>
                </c:pt>
                <c:pt idx="516">
                  <c:v>0.86826842233545609</c:v>
                </c:pt>
                <c:pt idx="517">
                  <c:v>0.86863803449938659</c:v>
                </c:pt>
                <c:pt idx="518">
                  <c:v>0.87538275197019422</c:v>
                </c:pt>
                <c:pt idx="519">
                  <c:v>0.8777040921281527</c:v>
                </c:pt>
                <c:pt idx="520">
                  <c:v>0.87583555580358419</c:v>
                </c:pt>
                <c:pt idx="521">
                  <c:v>0.87683896597581601</c:v>
                </c:pt>
                <c:pt idx="522">
                  <c:v>0.87433435593017139</c:v>
                </c:pt>
                <c:pt idx="523">
                  <c:v>0.88326468033899974</c:v>
                </c:pt>
                <c:pt idx="524">
                  <c:v>0.87802966420241146</c:v>
                </c:pt>
                <c:pt idx="525">
                  <c:v>0.87347985179017906</c:v>
                </c:pt>
                <c:pt idx="526">
                  <c:v>0.87427934847192368</c:v>
                </c:pt>
                <c:pt idx="527">
                  <c:v>0.89666846970487135</c:v>
                </c:pt>
                <c:pt idx="528">
                  <c:v>0.89491971499415812</c:v>
                </c:pt>
                <c:pt idx="529">
                  <c:v>0.93802543680788952</c:v>
                </c:pt>
                <c:pt idx="530">
                  <c:v>0.93633525256440753</c:v>
                </c:pt>
                <c:pt idx="531">
                  <c:v>0.95886699055132985</c:v>
                </c:pt>
                <c:pt idx="532">
                  <c:v>0.96588939545973862</c:v>
                </c:pt>
                <c:pt idx="533">
                  <c:v>0.96938506568121929</c:v>
                </c:pt>
                <c:pt idx="534">
                  <c:v>0.97319619140833502</c:v>
                </c:pt>
                <c:pt idx="535">
                  <c:v>0.9732491698067699</c:v>
                </c:pt>
                <c:pt idx="536">
                  <c:v>0.97466192260255557</c:v>
                </c:pt>
                <c:pt idx="537">
                  <c:v>0.97481006315452545</c:v>
                </c:pt>
                <c:pt idx="538">
                  <c:v>0.97476480441087143</c:v>
                </c:pt>
                <c:pt idx="539">
                  <c:v>0.97677796009428186</c:v>
                </c:pt>
                <c:pt idx="540">
                  <c:v>0.97323168690795725</c:v>
                </c:pt>
                <c:pt idx="541">
                  <c:v>0.97284249946737689</c:v>
                </c:pt>
                <c:pt idx="542">
                  <c:v>0.97371197043681323</c:v>
                </c:pt>
                <c:pt idx="543">
                  <c:v>0.97405519099847004</c:v>
                </c:pt>
                <c:pt idx="544">
                  <c:v>0.97440892084809261</c:v>
                </c:pt>
                <c:pt idx="545">
                  <c:v>0.97465516049684997</c:v>
                </c:pt>
                <c:pt idx="546">
                  <c:v>0.97450692682571505</c:v>
                </c:pt>
                <c:pt idx="547">
                  <c:v>0.9746888727431201</c:v>
                </c:pt>
                <c:pt idx="548">
                  <c:v>0.9744917393549084</c:v>
                </c:pt>
                <c:pt idx="549">
                  <c:v>0.97454770825163362</c:v>
                </c:pt>
                <c:pt idx="550">
                  <c:v>0.97514350984518017</c:v>
                </c:pt>
                <c:pt idx="551">
                  <c:v>0.97528804472853203</c:v>
                </c:pt>
                <c:pt idx="552">
                  <c:v>0.97635590869897437</c:v>
                </c:pt>
                <c:pt idx="553">
                  <c:v>0.97621262589006796</c:v>
                </c:pt>
                <c:pt idx="554">
                  <c:v>0.97637463640922162</c:v>
                </c:pt>
                <c:pt idx="555">
                  <c:v>0.97599734282435824</c:v>
                </c:pt>
                <c:pt idx="556">
                  <c:v>0.97635384596598018</c:v>
                </c:pt>
                <c:pt idx="557">
                  <c:v>0.97643756649852376</c:v>
                </c:pt>
                <c:pt idx="558">
                  <c:v>0.97665643554602144</c:v>
                </c:pt>
                <c:pt idx="559">
                  <c:v>0.97672855560177207</c:v>
                </c:pt>
                <c:pt idx="560">
                  <c:v>0.97687222677777441</c:v>
                </c:pt>
                <c:pt idx="561">
                  <c:v>0.97665163961222112</c:v>
                </c:pt>
                <c:pt idx="562">
                  <c:v>0.97686043358394337</c:v>
                </c:pt>
                <c:pt idx="563">
                  <c:v>0.97218137529655124</c:v>
                </c:pt>
                <c:pt idx="564">
                  <c:v>0.97183421018334581</c:v>
                </c:pt>
                <c:pt idx="565">
                  <c:v>0.97124079836731614</c:v>
                </c:pt>
                <c:pt idx="566">
                  <c:v>0.97098032230255338</c:v>
                </c:pt>
                <c:pt idx="567">
                  <c:v>0.97194169833279653</c:v>
                </c:pt>
                <c:pt idx="568">
                  <c:v>0.97181381655359611</c:v>
                </c:pt>
                <c:pt idx="569">
                  <c:v>0.970715684391803</c:v>
                </c:pt>
                <c:pt idx="570">
                  <c:v>0.97159972319411614</c:v>
                </c:pt>
                <c:pt idx="571">
                  <c:v>0.97061947240640922</c:v>
                </c:pt>
                <c:pt idx="572">
                  <c:v>0.97088223096030823</c:v>
                </c:pt>
                <c:pt idx="573">
                  <c:v>0.97067093182929964</c:v>
                </c:pt>
                <c:pt idx="574">
                  <c:v>0.96938831803814607</c:v>
                </c:pt>
                <c:pt idx="575">
                  <c:v>0.96888054502675003</c:v>
                </c:pt>
                <c:pt idx="576">
                  <c:v>0.96893924063803305</c:v>
                </c:pt>
                <c:pt idx="577">
                  <c:v>0.96902593929581693</c:v>
                </c:pt>
                <c:pt idx="578">
                  <c:v>0.96911324808641808</c:v>
                </c:pt>
                <c:pt idx="579">
                  <c:v>0.96911591313739021</c:v>
                </c:pt>
                <c:pt idx="580">
                  <c:v>0.96956652488935724</c:v>
                </c:pt>
                <c:pt idx="581">
                  <c:v>0.97001286390123642</c:v>
                </c:pt>
                <c:pt idx="582">
                  <c:v>0.97037214233323876</c:v>
                </c:pt>
                <c:pt idx="583">
                  <c:v>0.97046001882501176</c:v>
                </c:pt>
                <c:pt idx="584">
                  <c:v>0.96962036470183777</c:v>
                </c:pt>
                <c:pt idx="585">
                  <c:v>0.97006611037358748</c:v>
                </c:pt>
                <c:pt idx="586">
                  <c:v>0.9700524587615128</c:v>
                </c:pt>
                <c:pt idx="587">
                  <c:v>0.97090961740955861</c:v>
                </c:pt>
                <c:pt idx="588">
                  <c:v>0.97157235231524475</c:v>
                </c:pt>
                <c:pt idx="589">
                  <c:v>0.97184502156052655</c:v>
                </c:pt>
                <c:pt idx="590">
                  <c:v>0.97178714732457794</c:v>
                </c:pt>
                <c:pt idx="591">
                  <c:v>0.97219055512970731</c:v>
                </c:pt>
                <c:pt idx="592">
                  <c:v>0.970928666779175</c:v>
                </c:pt>
                <c:pt idx="593">
                  <c:v>0.97279285677412031</c:v>
                </c:pt>
                <c:pt idx="594">
                  <c:v>0.96821408316966684</c:v>
                </c:pt>
                <c:pt idx="595">
                  <c:v>0.96533559845122074</c:v>
                </c:pt>
                <c:pt idx="596">
                  <c:v>0.96316355295455813</c:v>
                </c:pt>
                <c:pt idx="597">
                  <c:v>0.96204948831806902</c:v>
                </c:pt>
                <c:pt idx="598">
                  <c:v>0.96185491156874292</c:v>
                </c:pt>
                <c:pt idx="599">
                  <c:v>0.96281784314438312</c:v>
                </c:pt>
                <c:pt idx="600">
                  <c:v>0.96282919552779189</c:v>
                </c:pt>
                <c:pt idx="601">
                  <c:v>0.96295339539067626</c:v>
                </c:pt>
                <c:pt idx="602">
                  <c:v>0.95915126625610592</c:v>
                </c:pt>
                <c:pt idx="603">
                  <c:v>0.96302571828047057</c:v>
                </c:pt>
                <c:pt idx="604">
                  <c:v>0.96281344050029638</c:v>
                </c:pt>
                <c:pt idx="605">
                  <c:v>0.96160955689310867</c:v>
                </c:pt>
                <c:pt idx="606">
                  <c:v>0.96164978002057722</c:v>
                </c:pt>
                <c:pt idx="607">
                  <c:v>0.96224909281629756</c:v>
                </c:pt>
                <c:pt idx="608">
                  <c:v>0.96174481192012684</c:v>
                </c:pt>
                <c:pt idx="609">
                  <c:v>0.96238318622959917</c:v>
                </c:pt>
                <c:pt idx="610">
                  <c:v>0.96162107645519079</c:v>
                </c:pt>
                <c:pt idx="611">
                  <c:v>0.96464846397592985</c:v>
                </c:pt>
                <c:pt idx="612">
                  <c:v>0.96433239314281538</c:v>
                </c:pt>
                <c:pt idx="613">
                  <c:v>0.96170390202560763</c:v>
                </c:pt>
                <c:pt idx="614">
                  <c:v>0.96163774720369322</c:v>
                </c:pt>
                <c:pt idx="615">
                  <c:v>0.95978903760847667</c:v>
                </c:pt>
                <c:pt idx="616">
                  <c:v>0.95963939996142278</c:v>
                </c:pt>
                <c:pt idx="617">
                  <c:v>0.96029227757001001</c:v>
                </c:pt>
                <c:pt idx="618">
                  <c:v>0.9607633507241482</c:v>
                </c:pt>
                <c:pt idx="619">
                  <c:v>0.96101247229912068</c:v>
                </c:pt>
                <c:pt idx="620">
                  <c:v>0.96078504955040234</c:v>
                </c:pt>
                <c:pt idx="621">
                  <c:v>0.96082525462602553</c:v>
                </c:pt>
                <c:pt idx="622">
                  <c:v>0.96006593735648593</c:v>
                </c:pt>
                <c:pt idx="623">
                  <c:v>0.95191277108408512</c:v>
                </c:pt>
                <c:pt idx="624">
                  <c:v>0.95291850563540836</c:v>
                </c:pt>
                <c:pt idx="625">
                  <c:v>0.95391695168717328</c:v>
                </c:pt>
                <c:pt idx="626">
                  <c:v>0.96084361561029419</c:v>
                </c:pt>
                <c:pt idx="627">
                  <c:v>0.96159364699631511</c:v>
                </c:pt>
                <c:pt idx="628">
                  <c:v>0.96187694100999022</c:v>
                </c:pt>
                <c:pt idx="629">
                  <c:v>0.96153583099331918</c:v>
                </c:pt>
                <c:pt idx="630">
                  <c:v>0.96151457922645345</c:v>
                </c:pt>
                <c:pt idx="631">
                  <c:v>0.9616466975970831</c:v>
                </c:pt>
                <c:pt idx="632">
                  <c:v>0.96395405882895813</c:v>
                </c:pt>
                <c:pt idx="633">
                  <c:v>0.96213659965139731</c:v>
                </c:pt>
                <c:pt idx="634">
                  <c:v>0.9623690382282023</c:v>
                </c:pt>
                <c:pt idx="635">
                  <c:v>0.96153997266970648</c:v>
                </c:pt>
                <c:pt idx="636">
                  <c:v>0.96221541890813833</c:v>
                </c:pt>
                <c:pt idx="637">
                  <c:v>0.96307477872300995</c:v>
                </c:pt>
                <c:pt idx="638">
                  <c:v>0.96581565034805794</c:v>
                </c:pt>
                <c:pt idx="639">
                  <c:v>0.96506471198912003</c:v>
                </c:pt>
                <c:pt idx="640">
                  <c:v>0.96458464665810117</c:v>
                </c:pt>
                <c:pt idx="641">
                  <c:v>0.96429905113342784</c:v>
                </c:pt>
                <c:pt idx="642">
                  <c:v>0.96359482303293309</c:v>
                </c:pt>
                <c:pt idx="643">
                  <c:v>0.96262047177445809</c:v>
                </c:pt>
                <c:pt idx="644">
                  <c:v>0.96233458742679201</c:v>
                </c:pt>
                <c:pt idx="645">
                  <c:v>0.96167057555886193</c:v>
                </c:pt>
                <c:pt idx="646">
                  <c:v>0.96028750191140544</c:v>
                </c:pt>
                <c:pt idx="647">
                  <c:v>0.96195184703242076</c:v>
                </c:pt>
                <c:pt idx="648">
                  <c:v>0.95993602597401184</c:v>
                </c:pt>
                <c:pt idx="649">
                  <c:v>0.95745533675919747</c:v>
                </c:pt>
                <c:pt idx="650">
                  <c:v>0.95730133405818674</c:v>
                </c:pt>
                <c:pt idx="651">
                  <c:v>0.95313732454393929</c:v>
                </c:pt>
                <c:pt idx="652">
                  <c:v>0.95303299127761665</c:v>
                </c:pt>
                <c:pt idx="653">
                  <c:v>0.94817634368234305</c:v>
                </c:pt>
                <c:pt idx="654">
                  <c:v>0.94381315912053376</c:v>
                </c:pt>
                <c:pt idx="655">
                  <c:v>0.94110862266094009</c:v>
                </c:pt>
                <c:pt idx="656">
                  <c:v>0.93816950360999884</c:v>
                </c:pt>
                <c:pt idx="657">
                  <c:v>0.93790977187567437</c:v>
                </c:pt>
                <c:pt idx="658">
                  <c:v>0.93952515807515202</c:v>
                </c:pt>
                <c:pt idx="659">
                  <c:v>0.93869048294848034</c:v>
                </c:pt>
                <c:pt idx="660">
                  <c:v>0.92842846185125527</c:v>
                </c:pt>
                <c:pt idx="661">
                  <c:v>0.92592815277252605</c:v>
                </c:pt>
                <c:pt idx="662">
                  <c:v>0.92380955695838141</c:v>
                </c:pt>
                <c:pt idx="663">
                  <c:v>0.92317365943568797</c:v>
                </c:pt>
                <c:pt idx="664">
                  <c:v>0.92388297018417254</c:v>
                </c:pt>
                <c:pt idx="665">
                  <c:v>0.9239316091371419</c:v>
                </c:pt>
                <c:pt idx="666">
                  <c:v>0.91792100363969764</c:v>
                </c:pt>
                <c:pt idx="667">
                  <c:v>0.91902059139919223</c:v>
                </c:pt>
                <c:pt idx="668">
                  <c:v>0.91440520711548268</c:v>
                </c:pt>
                <c:pt idx="669">
                  <c:v>0.91057685883213946</c:v>
                </c:pt>
                <c:pt idx="670">
                  <c:v>0.90274783552635196</c:v>
                </c:pt>
                <c:pt idx="671">
                  <c:v>0.90176586016835714</c:v>
                </c:pt>
                <c:pt idx="672">
                  <c:v>0.88775089143356078</c:v>
                </c:pt>
                <c:pt idx="673">
                  <c:v>0.89018214201563728</c:v>
                </c:pt>
                <c:pt idx="674">
                  <c:v>0.85937567794928948</c:v>
                </c:pt>
                <c:pt idx="675">
                  <c:v>0.86097769098640198</c:v>
                </c:pt>
                <c:pt idx="676">
                  <c:v>0.87593356591900695</c:v>
                </c:pt>
                <c:pt idx="677">
                  <c:v>0.87456736191065498</c:v>
                </c:pt>
                <c:pt idx="678">
                  <c:v>0.87765786826060566</c:v>
                </c:pt>
                <c:pt idx="679">
                  <c:v>0.87267280604070674</c:v>
                </c:pt>
                <c:pt idx="680">
                  <c:v>0.856542924064154</c:v>
                </c:pt>
                <c:pt idx="681">
                  <c:v>0.85588270863917137</c:v>
                </c:pt>
                <c:pt idx="682">
                  <c:v>0.85141857626646911</c:v>
                </c:pt>
                <c:pt idx="683">
                  <c:v>0.84745140556276888</c:v>
                </c:pt>
                <c:pt idx="684">
                  <c:v>0.84189838285904617</c:v>
                </c:pt>
                <c:pt idx="685">
                  <c:v>0.84481371461598798</c:v>
                </c:pt>
                <c:pt idx="686">
                  <c:v>0.87364054915876332</c:v>
                </c:pt>
                <c:pt idx="687">
                  <c:v>0.86856550123522469</c:v>
                </c:pt>
                <c:pt idx="688">
                  <c:v>0.84367683423973938</c:v>
                </c:pt>
                <c:pt idx="689">
                  <c:v>0.84342315421872527</c:v>
                </c:pt>
                <c:pt idx="690">
                  <c:v>0.84740583560138094</c:v>
                </c:pt>
                <c:pt idx="691">
                  <c:v>0.85363430756301728</c:v>
                </c:pt>
                <c:pt idx="692">
                  <c:v>0.8553168445479945</c:v>
                </c:pt>
                <c:pt idx="693">
                  <c:v>0.84238574542734823</c:v>
                </c:pt>
                <c:pt idx="694">
                  <c:v>0.83527031030192278</c:v>
                </c:pt>
                <c:pt idx="695">
                  <c:v>0.83531979531679779</c:v>
                </c:pt>
                <c:pt idx="696">
                  <c:v>0.8322135103529068</c:v>
                </c:pt>
                <c:pt idx="697">
                  <c:v>0.84365304913280781</c:v>
                </c:pt>
                <c:pt idx="698">
                  <c:v>0.84450082434982643</c:v>
                </c:pt>
                <c:pt idx="699">
                  <c:v>0.85486227953450833</c:v>
                </c:pt>
                <c:pt idx="700">
                  <c:v>0.86795272324006523</c:v>
                </c:pt>
                <c:pt idx="701">
                  <c:v>0.8668838182944214</c:v>
                </c:pt>
                <c:pt idx="702">
                  <c:v>0.87006330931651199</c:v>
                </c:pt>
                <c:pt idx="703">
                  <c:v>0.87844550935630805</c:v>
                </c:pt>
                <c:pt idx="704">
                  <c:v>0.8762531878906259</c:v>
                </c:pt>
                <c:pt idx="705">
                  <c:v>0.87828061943637847</c:v>
                </c:pt>
                <c:pt idx="706">
                  <c:v>0.87460015341575292</c:v>
                </c:pt>
                <c:pt idx="707">
                  <c:v>0.86287484620349597</c:v>
                </c:pt>
                <c:pt idx="708">
                  <c:v>0.86255991928602893</c:v>
                </c:pt>
                <c:pt idx="709">
                  <c:v>0.8662196699040855</c:v>
                </c:pt>
                <c:pt idx="710">
                  <c:v>0.87093140058944163</c:v>
                </c:pt>
                <c:pt idx="711">
                  <c:v>0.87500933910788725</c:v>
                </c:pt>
                <c:pt idx="712">
                  <c:v>0.87966309631770601</c:v>
                </c:pt>
                <c:pt idx="713">
                  <c:v>0.88263661353182876</c:v>
                </c:pt>
                <c:pt idx="714">
                  <c:v>0.88288235412829141</c:v>
                </c:pt>
                <c:pt idx="715">
                  <c:v>0.88419936901722596</c:v>
                </c:pt>
                <c:pt idx="716">
                  <c:v>0.88691204427821047</c:v>
                </c:pt>
                <c:pt idx="717">
                  <c:v>0.88803623328094794</c:v>
                </c:pt>
                <c:pt idx="718">
                  <c:v>0.89588976752847083</c:v>
                </c:pt>
                <c:pt idx="719">
                  <c:v>0.89800646825772101</c:v>
                </c:pt>
                <c:pt idx="720">
                  <c:v>0.89733307363565051</c:v>
                </c:pt>
                <c:pt idx="721">
                  <c:v>0.89504212736963151</c:v>
                </c:pt>
                <c:pt idx="722">
                  <c:v>0.89521711304796536</c:v>
                </c:pt>
                <c:pt idx="723">
                  <c:v>0.89452921009649855</c:v>
                </c:pt>
                <c:pt idx="724">
                  <c:v>0.89956315969870748</c:v>
                </c:pt>
                <c:pt idx="725">
                  <c:v>0.89801469763434427</c:v>
                </c:pt>
                <c:pt idx="726">
                  <c:v>0.89862698915514994</c:v>
                </c:pt>
                <c:pt idx="727">
                  <c:v>0.89910374444136887</c:v>
                </c:pt>
                <c:pt idx="728">
                  <c:v>0.89939073139503045</c:v>
                </c:pt>
                <c:pt idx="729">
                  <c:v>0.91097882300392874</c:v>
                </c:pt>
                <c:pt idx="730">
                  <c:v>0.90542283195927653</c:v>
                </c:pt>
                <c:pt idx="731">
                  <c:v>0.9038050122289546</c:v>
                </c:pt>
                <c:pt idx="732">
                  <c:v>0.90833408641421842</c:v>
                </c:pt>
                <c:pt idx="733">
                  <c:v>0.90528403444118455</c:v>
                </c:pt>
                <c:pt idx="734">
                  <c:v>0.90797136259895506</c:v>
                </c:pt>
                <c:pt idx="735">
                  <c:v>0.91284032902923185</c:v>
                </c:pt>
                <c:pt idx="736">
                  <c:v>0.91179791862294168</c:v>
                </c:pt>
                <c:pt idx="737">
                  <c:v>0.92384330695893613</c:v>
                </c:pt>
                <c:pt idx="738">
                  <c:v>0.92345511757940224</c:v>
                </c:pt>
                <c:pt idx="739">
                  <c:v>0.91996332908303469</c:v>
                </c:pt>
                <c:pt idx="740">
                  <c:v>0.91467365807617496</c:v>
                </c:pt>
                <c:pt idx="741">
                  <c:v>0.91397284655762667</c:v>
                </c:pt>
                <c:pt idx="742">
                  <c:v>0.92313773350035389</c:v>
                </c:pt>
                <c:pt idx="743">
                  <c:v>0.92892299353975805</c:v>
                </c:pt>
                <c:pt idx="744">
                  <c:v>0.92365190874636527</c:v>
                </c:pt>
                <c:pt idx="745">
                  <c:v>0.92476709367307053</c:v>
                </c:pt>
                <c:pt idx="746">
                  <c:v>0.92274051289997994</c:v>
                </c:pt>
                <c:pt idx="747">
                  <c:v>0.92451702843043881</c:v>
                </c:pt>
                <c:pt idx="748">
                  <c:v>0.92509008270418569</c:v>
                </c:pt>
                <c:pt idx="749">
                  <c:v>0.9275850983989653</c:v>
                </c:pt>
                <c:pt idx="750">
                  <c:v>0.92823273193455358</c:v>
                </c:pt>
                <c:pt idx="751">
                  <c:v>0.93318604808565941</c:v>
                </c:pt>
                <c:pt idx="752">
                  <c:v>0.93459467734178514</c:v>
                </c:pt>
                <c:pt idx="753">
                  <c:v>0.93391057666519062</c:v>
                </c:pt>
                <c:pt idx="754">
                  <c:v>0.93306164267326186</c:v>
                </c:pt>
                <c:pt idx="755">
                  <c:v>0.93436353002343209</c:v>
                </c:pt>
                <c:pt idx="756">
                  <c:v>0.93483024051274921</c:v>
                </c:pt>
                <c:pt idx="757">
                  <c:v>0.94256940186071392</c:v>
                </c:pt>
                <c:pt idx="758">
                  <c:v>0.9421804414022199</c:v>
                </c:pt>
                <c:pt idx="759">
                  <c:v>0.94248105917690206</c:v>
                </c:pt>
                <c:pt idx="760">
                  <c:v>0.94130547659282882</c:v>
                </c:pt>
                <c:pt idx="761">
                  <c:v>0.9421380165064025</c:v>
                </c:pt>
                <c:pt idx="762">
                  <c:v>0.94154239866200595</c:v>
                </c:pt>
                <c:pt idx="763">
                  <c:v>0.93735235028610009</c:v>
                </c:pt>
                <c:pt idx="764">
                  <c:v>0.93691718082403219</c:v>
                </c:pt>
                <c:pt idx="765">
                  <c:v>0.93605677581693025</c:v>
                </c:pt>
                <c:pt idx="766">
                  <c:v>0.93664028915145836</c:v>
                </c:pt>
                <c:pt idx="767">
                  <c:v>0.93459224493918247</c:v>
                </c:pt>
                <c:pt idx="768">
                  <c:v>0.92611834531302295</c:v>
                </c:pt>
                <c:pt idx="769">
                  <c:v>0.91844903669117461</c:v>
                </c:pt>
                <c:pt idx="770">
                  <c:v>0.9256560969224441</c:v>
                </c:pt>
                <c:pt idx="771">
                  <c:v>0.92589524405635937</c:v>
                </c:pt>
                <c:pt idx="772">
                  <c:v>0.92653124130084508</c:v>
                </c:pt>
                <c:pt idx="773">
                  <c:v>0.93040255678950501</c:v>
                </c:pt>
                <c:pt idx="774">
                  <c:v>0.92904631033286367</c:v>
                </c:pt>
                <c:pt idx="775">
                  <c:v>0.91761850436636427</c:v>
                </c:pt>
                <c:pt idx="776">
                  <c:v>0.92474168064823492</c:v>
                </c:pt>
                <c:pt idx="777">
                  <c:v>0.92417228118973427</c:v>
                </c:pt>
                <c:pt idx="778">
                  <c:v>0.92370089067816696</c:v>
                </c:pt>
                <c:pt idx="779">
                  <c:v>0.92269907843251198</c:v>
                </c:pt>
                <c:pt idx="780">
                  <c:v>0.92307120871853177</c:v>
                </c:pt>
                <c:pt idx="781">
                  <c:v>0.92356833335104238</c:v>
                </c:pt>
                <c:pt idx="782">
                  <c:v>0.91965726395165726</c:v>
                </c:pt>
                <c:pt idx="783">
                  <c:v>0.91805455567867267</c:v>
                </c:pt>
                <c:pt idx="784">
                  <c:v>0.9193214843123898</c:v>
                </c:pt>
                <c:pt idx="785">
                  <c:v>0.91936773354420609</c:v>
                </c:pt>
                <c:pt idx="786">
                  <c:v>0.91803795496541118</c:v>
                </c:pt>
                <c:pt idx="787">
                  <c:v>0.91616490421528218</c:v>
                </c:pt>
                <c:pt idx="788">
                  <c:v>0.91706034094387634</c:v>
                </c:pt>
                <c:pt idx="789">
                  <c:v>0.91544553072106027</c:v>
                </c:pt>
                <c:pt idx="790">
                  <c:v>0.91167947084752898</c:v>
                </c:pt>
                <c:pt idx="791">
                  <c:v>0.90933433100806083</c:v>
                </c:pt>
                <c:pt idx="792">
                  <c:v>0.90478090561274904</c:v>
                </c:pt>
                <c:pt idx="793">
                  <c:v>0.90603028836717203</c:v>
                </c:pt>
                <c:pt idx="794">
                  <c:v>0.90614433674008454</c:v>
                </c:pt>
                <c:pt idx="795">
                  <c:v>0.90295898294067933</c:v>
                </c:pt>
                <c:pt idx="796">
                  <c:v>0.90583444522022227</c:v>
                </c:pt>
                <c:pt idx="797">
                  <c:v>0.90311217920554532</c:v>
                </c:pt>
                <c:pt idx="798">
                  <c:v>0.89564805006058856</c:v>
                </c:pt>
                <c:pt idx="799">
                  <c:v>0.89493211137880513</c:v>
                </c:pt>
                <c:pt idx="800">
                  <c:v>0.88412035092975239</c:v>
                </c:pt>
                <c:pt idx="801">
                  <c:v>0.88428821250560163</c:v>
                </c:pt>
                <c:pt idx="802">
                  <c:v>0.87625196271413563</c:v>
                </c:pt>
                <c:pt idx="803">
                  <c:v>0.8704590552175766</c:v>
                </c:pt>
                <c:pt idx="804">
                  <c:v>0.87466921432198552</c:v>
                </c:pt>
                <c:pt idx="805">
                  <c:v>0.87420085761394473</c:v>
                </c:pt>
                <c:pt idx="806">
                  <c:v>0.87033441568407621</c:v>
                </c:pt>
                <c:pt idx="807">
                  <c:v>0.8694813660559525</c:v>
                </c:pt>
                <c:pt idx="808">
                  <c:v>0.86772166881353174</c:v>
                </c:pt>
                <c:pt idx="809">
                  <c:v>0.87576838120032474</c:v>
                </c:pt>
                <c:pt idx="810">
                  <c:v>0.87080230764017552</c:v>
                </c:pt>
                <c:pt idx="811">
                  <c:v>0.87204660731381767</c:v>
                </c:pt>
                <c:pt idx="812">
                  <c:v>0.87034461858973822</c:v>
                </c:pt>
                <c:pt idx="813">
                  <c:v>0.86994856354290084</c:v>
                </c:pt>
                <c:pt idx="814">
                  <c:v>0.84780377393370088</c:v>
                </c:pt>
                <c:pt idx="815">
                  <c:v>0.84523068420449032</c:v>
                </c:pt>
                <c:pt idx="816">
                  <c:v>0.83376135849425215</c:v>
                </c:pt>
                <c:pt idx="817">
                  <c:v>0.84241340264528253</c:v>
                </c:pt>
                <c:pt idx="818">
                  <c:v>0.84087240875534441</c:v>
                </c:pt>
                <c:pt idx="819">
                  <c:v>0.84241347348834916</c:v>
                </c:pt>
                <c:pt idx="820">
                  <c:v>0.81778986024981337</c:v>
                </c:pt>
                <c:pt idx="821">
                  <c:v>0.81696885996260116</c:v>
                </c:pt>
                <c:pt idx="822">
                  <c:v>0.81497076630329057</c:v>
                </c:pt>
                <c:pt idx="823">
                  <c:v>0.81686054490365456</c:v>
                </c:pt>
                <c:pt idx="824">
                  <c:v>0.79956962743426929</c:v>
                </c:pt>
                <c:pt idx="825">
                  <c:v>0.79858906861699785</c:v>
                </c:pt>
                <c:pt idx="826">
                  <c:v>0.80031988281888866</c:v>
                </c:pt>
                <c:pt idx="827">
                  <c:v>0.80768295126277312</c:v>
                </c:pt>
                <c:pt idx="828">
                  <c:v>0.80587505828442774</c:v>
                </c:pt>
                <c:pt idx="829">
                  <c:v>0.79414648011645772</c:v>
                </c:pt>
                <c:pt idx="830">
                  <c:v>0.79727417351861285</c:v>
                </c:pt>
                <c:pt idx="831">
                  <c:v>0.81072698132999643</c:v>
                </c:pt>
                <c:pt idx="832">
                  <c:v>0.83085875020021505</c:v>
                </c:pt>
                <c:pt idx="833">
                  <c:v>0.83053638296688093</c:v>
                </c:pt>
                <c:pt idx="834">
                  <c:v>0.82574503156528312</c:v>
                </c:pt>
                <c:pt idx="835">
                  <c:v>0.83745743444747933</c:v>
                </c:pt>
                <c:pt idx="836">
                  <c:v>0.83248846694505207</c:v>
                </c:pt>
                <c:pt idx="837">
                  <c:v>0.83373032596732333</c:v>
                </c:pt>
                <c:pt idx="838">
                  <c:v>0.8577242199790901</c:v>
                </c:pt>
                <c:pt idx="839">
                  <c:v>0.83810329637066994</c:v>
                </c:pt>
                <c:pt idx="840">
                  <c:v>0.83887407125907565</c:v>
                </c:pt>
                <c:pt idx="841">
                  <c:v>0.82999247978112234</c:v>
                </c:pt>
                <c:pt idx="842">
                  <c:v>0.82105165135344083</c:v>
                </c:pt>
                <c:pt idx="843">
                  <c:v>0.8240045209585678</c:v>
                </c:pt>
                <c:pt idx="844">
                  <c:v>0.80221213939298197</c:v>
                </c:pt>
                <c:pt idx="845">
                  <c:v>0.8119926535441323</c:v>
                </c:pt>
                <c:pt idx="846">
                  <c:v>0.84363714321465832</c:v>
                </c:pt>
                <c:pt idx="847">
                  <c:v>0.85046284968013808</c:v>
                </c:pt>
                <c:pt idx="848">
                  <c:v>0.84809418762971622</c:v>
                </c:pt>
                <c:pt idx="849">
                  <c:v>0.85170916746274372</c:v>
                </c:pt>
                <c:pt idx="850">
                  <c:v>0.84907798165413817</c:v>
                </c:pt>
                <c:pt idx="851">
                  <c:v>0.85844208014397894</c:v>
                </c:pt>
                <c:pt idx="852">
                  <c:v>0.85739608929500544</c:v>
                </c:pt>
                <c:pt idx="853">
                  <c:v>0.85576879203376877</c:v>
                </c:pt>
                <c:pt idx="854">
                  <c:v>0.87295513454579288</c:v>
                </c:pt>
                <c:pt idx="855">
                  <c:v>0.87543745943335272</c:v>
                </c:pt>
                <c:pt idx="856">
                  <c:v>0.87845682819302018</c:v>
                </c:pt>
                <c:pt idx="857">
                  <c:v>0.88409820108855997</c:v>
                </c:pt>
                <c:pt idx="858">
                  <c:v>0.88770253568354907</c:v>
                </c:pt>
                <c:pt idx="859">
                  <c:v>0.88666011068434336</c:v>
                </c:pt>
                <c:pt idx="860">
                  <c:v>0.88729176727785897</c:v>
                </c:pt>
                <c:pt idx="861">
                  <c:v>0.88896785955563051</c:v>
                </c:pt>
                <c:pt idx="862">
                  <c:v>0.88921161036874286</c:v>
                </c:pt>
                <c:pt idx="863">
                  <c:v>0.88515311966189691</c:v>
                </c:pt>
                <c:pt idx="864">
                  <c:v>0.8846320525562632</c:v>
                </c:pt>
                <c:pt idx="865">
                  <c:v>0.89476167809855944</c:v>
                </c:pt>
                <c:pt idx="866">
                  <c:v>0.90191538779784874</c:v>
                </c:pt>
                <c:pt idx="867">
                  <c:v>0.89559711945195153</c:v>
                </c:pt>
                <c:pt idx="868">
                  <c:v>0.8912818507082455</c:v>
                </c:pt>
                <c:pt idx="869">
                  <c:v>0.88719955000374451</c:v>
                </c:pt>
                <c:pt idx="870">
                  <c:v>0.88077314342387614</c:v>
                </c:pt>
                <c:pt idx="871">
                  <c:v>0.88141172600098272</c:v>
                </c:pt>
                <c:pt idx="872">
                  <c:v>0.87311139103679125</c:v>
                </c:pt>
                <c:pt idx="873">
                  <c:v>0.88244780993888916</c:v>
                </c:pt>
                <c:pt idx="874">
                  <c:v>0.88450155969628286</c:v>
                </c:pt>
                <c:pt idx="875">
                  <c:v>0.87920516372649982</c:v>
                </c:pt>
                <c:pt idx="876">
                  <c:v>0.88049171661565728</c:v>
                </c:pt>
                <c:pt idx="877">
                  <c:v>0.87446206661142289</c:v>
                </c:pt>
                <c:pt idx="878">
                  <c:v>0.87607347090588672</c:v>
                </c:pt>
                <c:pt idx="879">
                  <c:v>0.87676791595844816</c:v>
                </c:pt>
                <c:pt idx="880">
                  <c:v>0.87260154049135485</c:v>
                </c:pt>
                <c:pt idx="881">
                  <c:v>0.85979372517864761</c:v>
                </c:pt>
                <c:pt idx="882">
                  <c:v>0.86557867999342153</c:v>
                </c:pt>
                <c:pt idx="883">
                  <c:v>0.87158738265007329</c:v>
                </c:pt>
                <c:pt idx="884">
                  <c:v>0.87054733166902853</c:v>
                </c:pt>
                <c:pt idx="885">
                  <c:v>0.87119748815505227</c:v>
                </c:pt>
                <c:pt idx="886">
                  <c:v>0.87161279135823488</c:v>
                </c:pt>
                <c:pt idx="887">
                  <c:v>0.87835480004848432</c:v>
                </c:pt>
                <c:pt idx="888">
                  <c:v>0.87867423926076427</c:v>
                </c:pt>
                <c:pt idx="889">
                  <c:v>0.88077742686459981</c:v>
                </c:pt>
                <c:pt idx="890">
                  <c:v>0.8777656466920577</c:v>
                </c:pt>
                <c:pt idx="891">
                  <c:v>0.87741971336932567</c:v>
                </c:pt>
                <c:pt idx="892">
                  <c:v>0.87687400845926688</c:v>
                </c:pt>
                <c:pt idx="893">
                  <c:v>0.87641328755449077</c:v>
                </c:pt>
                <c:pt idx="894">
                  <c:v>0.87885190604144026</c:v>
                </c:pt>
                <c:pt idx="895">
                  <c:v>0.87653369748966803</c:v>
                </c:pt>
                <c:pt idx="896">
                  <c:v>0.87769498005354973</c:v>
                </c:pt>
                <c:pt idx="897">
                  <c:v>0.87764125579716512</c:v>
                </c:pt>
                <c:pt idx="898">
                  <c:v>0.8676139383826228</c:v>
                </c:pt>
                <c:pt idx="899">
                  <c:v>0.86702709174324</c:v>
                </c:pt>
                <c:pt idx="900">
                  <c:v>0.86411180809066768</c:v>
                </c:pt>
                <c:pt idx="901">
                  <c:v>0.85859724307163043</c:v>
                </c:pt>
                <c:pt idx="902">
                  <c:v>0.85633150047982409</c:v>
                </c:pt>
                <c:pt idx="903">
                  <c:v>0.81544651358113363</c:v>
                </c:pt>
                <c:pt idx="904">
                  <c:v>0.82228081853229573</c:v>
                </c:pt>
                <c:pt idx="905">
                  <c:v>0.83933072807996578</c:v>
                </c:pt>
                <c:pt idx="906">
                  <c:v>0.83502113218960228</c:v>
                </c:pt>
                <c:pt idx="907">
                  <c:v>0.83600015708244801</c:v>
                </c:pt>
                <c:pt idx="908">
                  <c:v>0.83363517908794027</c:v>
                </c:pt>
                <c:pt idx="909">
                  <c:v>0.80751168618029612</c:v>
                </c:pt>
                <c:pt idx="910">
                  <c:v>0.79464129909347769</c:v>
                </c:pt>
                <c:pt idx="911">
                  <c:v>0.79659809814410254</c:v>
                </c:pt>
                <c:pt idx="912">
                  <c:v>0.79575872691939642</c:v>
                </c:pt>
                <c:pt idx="913">
                  <c:v>0.79482938873384446</c:v>
                </c:pt>
                <c:pt idx="914">
                  <c:v>0.77617906482800969</c:v>
                </c:pt>
                <c:pt idx="915">
                  <c:v>0.77697432531972932</c:v>
                </c:pt>
                <c:pt idx="916">
                  <c:v>0.79413926936363355</c:v>
                </c:pt>
                <c:pt idx="917">
                  <c:v>0.78004925638494516</c:v>
                </c:pt>
                <c:pt idx="918">
                  <c:v>0.78111082331017467</c:v>
                </c:pt>
                <c:pt idx="919">
                  <c:v>0.80804097466039637</c:v>
                </c:pt>
                <c:pt idx="920">
                  <c:v>0.80196863157108222</c:v>
                </c:pt>
                <c:pt idx="921">
                  <c:v>0.80699289679404473</c:v>
                </c:pt>
                <c:pt idx="922">
                  <c:v>0.80267309701658851</c:v>
                </c:pt>
                <c:pt idx="923">
                  <c:v>0.80451082877828484</c:v>
                </c:pt>
                <c:pt idx="924">
                  <c:v>0.80640110044900848</c:v>
                </c:pt>
                <c:pt idx="925">
                  <c:v>0.81132501205404528</c:v>
                </c:pt>
                <c:pt idx="926">
                  <c:v>0.81070321406636547</c:v>
                </c:pt>
                <c:pt idx="927">
                  <c:v>0.80957888898685959</c:v>
                </c:pt>
                <c:pt idx="928">
                  <c:v>0.80880867877715978</c:v>
                </c:pt>
                <c:pt idx="929">
                  <c:v>0.81013114492623217</c:v>
                </c:pt>
                <c:pt idx="930">
                  <c:v>0.81126672813590306</c:v>
                </c:pt>
                <c:pt idx="931">
                  <c:v>0.81271720611100284</c:v>
                </c:pt>
                <c:pt idx="932">
                  <c:v>0.81248511475010721</c:v>
                </c:pt>
                <c:pt idx="933">
                  <c:v>0.8212612521926832</c:v>
                </c:pt>
                <c:pt idx="934">
                  <c:v>0.82018107539424412</c:v>
                </c:pt>
                <c:pt idx="935">
                  <c:v>0.8191873458984501</c:v>
                </c:pt>
                <c:pt idx="936">
                  <c:v>0.81457746239377826</c:v>
                </c:pt>
                <c:pt idx="937">
                  <c:v>0.81426606314327166</c:v>
                </c:pt>
                <c:pt idx="938">
                  <c:v>0.80704609134321137</c:v>
                </c:pt>
                <c:pt idx="939">
                  <c:v>0.8056436762270115</c:v>
                </c:pt>
                <c:pt idx="940">
                  <c:v>0.80763750190353989</c:v>
                </c:pt>
                <c:pt idx="941">
                  <c:v>0.80621209476811828</c:v>
                </c:pt>
                <c:pt idx="942">
                  <c:v>0.7984249502836368</c:v>
                </c:pt>
                <c:pt idx="943">
                  <c:v>0.80012055678104044</c:v>
                </c:pt>
                <c:pt idx="944">
                  <c:v>0.79881783690027797</c:v>
                </c:pt>
                <c:pt idx="945">
                  <c:v>0.80425712151369344</c:v>
                </c:pt>
                <c:pt idx="946">
                  <c:v>0.80120350855825206</c:v>
                </c:pt>
                <c:pt idx="947">
                  <c:v>0.80509828702515751</c:v>
                </c:pt>
                <c:pt idx="948">
                  <c:v>0.80474738992133388</c:v>
                </c:pt>
                <c:pt idx="949">
                  <c:v>0.80108730762003266</c:v>
                </c:pt>
                <c:pt idx="950">
                  <c:v>0.80698243911072276</c:v>
                </c:pt>
                <c:pt idx="951">
                  <c:v>0.80741290272326571</c:v>
                </c:pt>
                <c:pt idx="952">
                  <c:v>0.80180914351680099</c:v>
                </c:pt>
                <c:pt idx="953">
                  <c:v>0.8407066857042812</c:v>
                </c:pt>
                <c:pt idx="954">
                  <c:v>0.83221489382938652</c:v>
                </c:pt>
                <c:pt idx="955">
                  <c:v>0.82769792758588256</c:v>
                </c:pt>
                <c:pt idx="956">
                  <c:v>0.83101200766896521</c:v>
                </c:pt>
                <c:pt idx="957">
                  <c:v>0.83231267791577579</c:v>
                </c:pt>
                <c:pt idx="958">
                  <c:v>0.82881831597447475</c:v>
                </c:pt>
                <c:pt idx="959">
                  <c:v>0.8328951989691632</c:v>
                </c:pt>
                <c:pt idx="960">
                  <c:v>0.83357852184413783</c:v>
                </c:pt>
                <c:pt idx="961">
                  <c:v>0.83304480909868051</c:v>
                </c:pt>
                <c:pt idx="962">
                  <c:v>0.83331929757713497</c:v>
                </c:pt>
                <c:pt idx="963">
                  <c:v>0.83746365721475469</c:v>
                </c:pt>
                <c:pt idx="964">
                  <c:v>0.8421432671386101</c:v>
                </c:pt>
                <c:pt idx="965">
                  <c:v>0.83747401813173661</c:v>
                </c:pt>
                <c:pt idx="966">
                  <c:v>0.88079626499974684</c:v>
                </c:pt>
                <c:pt idx="967">
                  <c:v>0.88159083606038058</c:v>
                </c:pt>
                <c:pt idx="968">
                  <c:v>0.87544201420606427</c:v>
                </c:pt>
                <c:pt idx="969">
                  <c:v>0.87559895318828018</c:v>
                </c:pt>
                <c:pt idx="970">
                  <c:v>0.87674756848559476</c:v>
                </c:pt>
                <c:pt idx="971">
                  <c:v>0.87371566372844078</c:v>
                </c:pt>
                <c:pt idx="972">
                  <c:v>0.86918103853862139</c:v>
                </c:pt>
                <c:pt idx="973">
                  <c:v>0.86887876896547622</c:v>
                </c:pt>
                <c:pt idx="974">
                  <c:v>0.86580986854027531</c:v>
                </c:pt>
                <c:pt idx="975">
                  <c:v>0.86278230861398175</c:v>
                </c:pt>
                <c:pt idx="976">
                  <c:v>0.86045096263160015</c:v>
                </c:pt>
                <c:pt idx="977">
                  <c:v>0.86390435434993462</c:v>
                </c:pt>
                <c:pt idx="978">
                  <c:v>0.862006115528127</c:v>
                </c:pt>
                <c:pt idx="979">
                  <c:v>0.85482051367627632</c:v>
                </c:pt>
                <c:pt idx="980">
                  <c:v>0.85669770330532613</c:v>
                </c:pt>
                <c:pt idx="981">
                  <c:v>0.84854177296024658</c:v>
                </c:pt>
                <c:pt idx="982">
                  <c:v>0.83351495158311739</c:v>
                </c:pt>
                <c:pt idx="983">
                  <c:v>0.83537449692512045</c:v>
                </c:pt>
                <c:pt idx="984">
                  <c:v>0.83668361369285105</c:v>
                </c:pt>
                <c:pt idx="985">
                  <c:v>0.84100043180956008</c:v>
                </c:pt>
                <c:pt idx="986">
                  <c:v>0.83855241701733441</c:v>
                </c:pt>
                <c:pt idx="987">
                  <c:v>0.83902744335648494</c:v>
                </c:pt>
                <c:pt idx="988">
                  <c:v>0.83399737523842477</c:v>
                </c:pt>
                <c:pt idx="989">
                  <c:v>0.83670395523857377</c:v>
                </c:pt>
                <c:pt idx="990">
                  <c:v>0.84058969224408631</c:v>
                </c:pt>
                <c:pt idx="991">
                  <c:v>0.83312023140076985</c:v>
                </c:pt>
                <c:pt idx="992">
                  <c:v>0.8306985790127035</c:v>
                </c:pt>
                <c:pt idx="993">
                  <c:v>0.8372967679219</c:v>
                </c:pt>
                <c:pt idx="994">
                  <c:v>0.83743625271568867</c:v>
                </c:pt>
                <c:pt idx="995">
                  <c:v>0.84747153425229138</c:v>
                </c:pt>
                <c:pt idx="996">
                  <c:v>0.84378213517258427</c:v>
                </c:pt>
                <c:pt idx="997">
                  <c:v>0.84372355373772523</c:v>
                </c:pt>
                <c:pt idx="998">
                  <c:v>0.84431025759088774</c:v>
                </c:pt>
                <c:pt idx="999">
                  <c:v>0.85198072343111975</c:v>
                </c:pt>
                <c:pt idx="1000">
                  <c:v>0.87191760811093</c:v>
                </c:pt>
                <c:pt idx="1001">
                  <c:v>0.8752818317856782</c:v>
                </c:pt>
                <c:pt idx="1002">
                  <c:v>0.88089542273161081</c:v>
                </c:pt>
                <c:pt idx="1003">
                  <c:v>0.8844298498854386</c:v>
                </c:pt>
                <c:pt idx="1004">
                  <c:v>0.87966608323546447</c:v>
                </c:pt>
                <c:pt idx="1005">
                  <c:v>0.87578096255957349</c:v>
                </c:pt>
                <c:pt idx="1006">
                  <c:v>0.8730828229307338</c:v>
                </c:pt>
                <c:pt idx="1007">
                  <c:v>0.87956160859173083</c:v>
                </c:pt>
                <c:pt idx="1008">
                  <c:v>0.87573108519017251</c:v>
                </c:pt>
                <c:pt idx="1009">
                  <c:v>0.87434449655615154</c:v>
                </c:pt>
                <c:pt idx="1010">
                  <c:v>0.87112867451214893</c:v>
                </c:pt>
                <c:pt idx="1011">
                  <c:v>0.86832099489533232</c:v>
                </c:pt>
                <c:pt idx="1012">
                  <c:v>0.86857543488302336</c:v>
                </c:pt>
                <c:pt idx="1013">
                  <c:v>0.86642059599708032</c:v>
                </c:pt>
                <c:pt idx="1014">
                  <c:v>0.86942349267774688</c:v>
                </c:pt>
                <c:pt idx="1015">
                  <c:v>0.87115598796660587</c:v>
                </c:pt>
                <c:pt idx="1016">
                  <c:v>0.85233271830512081</c:v>
                </c:pt>
                <c:pt idx="1017">
                  <c:v>0.8574806640323972</c:v>
                </c:pt>
                <c:pt idx="1018">
                  <c:v>0.85987072473506465</c:v>
                </c:pt>
                <c:pt idx="1019">
                  <c:v>0.85591761449006376</c:v>
                </c:pt>
                <c:pt idx="1020">
                  <c:v>0.85445086800179482</c:v>
                </c:pt>
                <c:pt idx="1021">
                  <c:v>0.85739789384818021</c:v>
                </c:pt>
                <c:pt idx="1022">
                  <c:v>0.85456411080719508</c:v>
                </c:pt>
                <c:pt idx="1023">
                  <c:v>0.85550750752341886</c:v>
                </c:pt>
                <c:pt idx="1024">
                  <c:v>0.8485047230193925</c:v>
                </c:pt>
                <c:pt idx="1025">
                  <c:v>0.84833328680517062</c:v>
                </c:pt>
                <c:pt idx="1026">
                  <c:v>0.84754458766001295</c:v>
                </c:pt>
                <c:pt idx="1027">
                  <c:v>0.84599491033261753</c:v>
                </c:pt>
                <c:pt idx="1028">
                  <c:v>0.85206259945366136</c:v>
                </c:pt>
                <c:pt idx="1029">
                  <c:v>0.84523230496963342</c:v>
                </c:pt>
                <c:pt idx="1030">
                  <c:v>0.84178585698153097</c:v>
                </c:pt>
                <c:pt idx="1031">
                  <c:v>0.84101705559049778</c:v>
                </c:pt>
                <c:pt idx="1032">
                  <c:v>0.84183671024647222</c:v>
                </c:pt>
                <c:pt idx="1033">
                  <c:v>0.84150271469588389</c:v>
                </c:pt>
                <c:pt idx="1034">
                  <c:v>0.84374567028690883</c:v>
                </c:pt>
                <c:pt idx="1035">
                  <c:v>0.84603741891026885</c:v>
                </c:pt>
                <c:pt idx="1036">
                  <c:v>0.84581610588285616</c:v>
                </c:pt>
                <c:pt idx="1037">
                  <c:v>0.8456314785212049</c:v>
                </c:pt>
                <c:pt idx="1038">
                  <c:v>0.84575022576585224</c:v>
                </c:pt>
                <c:pt idx="1039">
                  <c:v>0.85777708337777503</c:v>
                </c:pt>
                <c:pt idx="1040">
                  <c:v>0.85358737376052585</c:v>
                </c:pt>
                <c:pt idx="1041">
                  <c:v>0.85843603651473743</c:v>
                </c:pt>
                <c:pt idx="1042">
                  <c:v>0.85486217169546763</c:v>
                </c:pt>
                <c:pt idx="1043">
                  <c:v>0.85331407490596323</c:v>
                </c:pt>
                <c:pt idx="1044">
                  <c:v>0.85903730128769729</c:v>
                </c:pt>
                <c:pt idx="1045">
                  <c:v>0.85930587171136652</c:v>
                </c:pt>
                <c:pt idx="1046">
                  <c:v>0.85549796680820001</c:v>
                </c:pt>
                <c:pt idx="1047">
                  <c:v>0.86329290829238781</c:v>
                </c:pt>
                <c:pt idx="1048">
                  <c:v>0.86145328888335637</c:v>
                </c:pt>
                <c:pt idx="1049">
                  <c:v>0.86005864085704287</c:v>
                </c:pt>
                <c:pt idx="1050">
                  <c:v>0.85233724982167802</c:v>
                </c:pt>
                <c:pt idx="1051">
                  <c:v>0.85336120719682118</c:v>
                </c:pt>
                <c:pt idx="1052">
                  <c:v>0.85544411212462135</c:v>
                </c:pt>
                <c:pt idx="1053">
                  <c:v>0.85188019595444753</c:v>
                </c:pt>
                <c:pt idx="1054">
                  <c:v>0.86799323496111369</c:v>
                </c:pt>
                <c:pt idx="1055">
                  <c:v>0.87295941219517159</c:v>
                </c:pt>
                <c:pt idx="1056">
                  <c:v>0.86880752125520133</c:v>
                </c:pt>
                <c:pt idx="1057">
                  <c:v>0.86924136074781355</c:v>
                </c:pt>
                <c:pt idx="1058">
                  <c:v>0.85817420494785135</c:v>
                </c:pt>
                <c:pt idx="1059">
                  <c:v>0.85799860193773503</c:v>
                </c:pt>
                <c:pt idx="1060">
                  <c:v>0.8550828309379771</c:v>
                </c:pt>
                <c:pt idx="1061">
                  <c:v>0.85482962833063181</c:v>
                </c:pt>
                <c:pt idx="1062">
                  <c:v>0.84119685011554457</c:v>
                </c:pt>
                <c:pt idx="1063">
                  <c:v>0.79374712187591179</c:v>
                </c:pt>
                <c:pt idx="1064">
                  <c:v>0.7882994433703393</c:v>
                </c:pt>
                <c:pt idx="1065">
                  <c:v>0.77543911007224342</c:v>
                </c:pt>
                <c:pt idx="1066">
                  <c:v>0.76345732600344851</c:v>
                </c:pt>
                <c:pt idx="1067">
                  <c:v>0.76895344978913294</c:v>
                </c:pt>
                <c:pt idx="1068">
                  <c:v>0.76973951460811152</c:v>
                </c:pt>
                <c:pt idx="1069">
                  <c:v>0.77540727543096677</c:v>
                </c:pt>
                <c:pt idx="1070">
                  <c:v>0.76466959903932052</c:v>
                </c:pt>
                <c:pt idx="1071">
                  <c:v>0.77079130485525371</c:v>
                </c:pt>
                <c:pt idx="1072">
                  <c:v>0.77221528836019926</c:v>
                </c:pt>
                <c:pt idx="1073">
                  <c:v>0.78114393119196124</c:v>
                </c:pt>
                <c:pt idx="1074">
                  <c:v>0.79077715300641049</c:v>
                </c:pt>
                <c:pt idx="1075">
                  <c:v>0.79940412639811897</c:v>
                </c:pt>
                <c:pt idx="1076">
                  <c:v>0.811232157134126</c:v>
                </c:pt>
                <c:pt idx="1077">
                  <c:v>0.80127673411021783</c:v>
                </c:pt>
                <c:pt idx="1078">
                  <c:v>0.79997927639734012</c:v>
                </c:pt>
                <c:pt idx="1079">
                  <c:v>0.80296547860615419</c:v>
                </c:pt>
                <c:pt idx="1080">
                  <c:v>0.80482793805318242</c:v>
                </c:pt>
                <c:pt idx="1081">
                  <c:v>0.81054208525794524</c:v>
                </c:pt>
                <c:pt idx="1082">
                  <c:v>0.81142627895476205</c:v>
                </c:pt>
                <c:pt idx="1083">
                  <c:v>0.81332059149689984</c:v>
                </c:pt>
                <c:pt idx="1084">
                  <c:v>0.81350088567403323</c:v>
                </c:pt>
                <c:pt idx="1085">
                  <c:v>0.81214861280155759</c:v>
                </c:pt>
                <c:pt idx="1086">
                  <c:v>0.80869290075826483</c:v>
                </c:pt>
                <c:pt idx="1087">
                  <c:v>0.81220351340452335</c:v>
                </c:pt>
                <c:pt idx="1088">
                  <c:v>0.81337583902611943</c:v>
                </c:pt>
                <c:pt idx="1089">
                  <c:v>0.80874166958565108</c:v>
                </c:pt>
                <c:pt idx="1090">
                  <c:v>0.81039733108785328</c:v>
                </c:pt>
                <c:pt idx="1091">
                  <c:v>0.79438321040420923</c:v>
                </c:pt>
                <c:pt idx="1092">
                  <c:v>0.79492266679472989</c:v>
                </c:pt>
                <c:pt idx="1093">
                  <c:v>0.79376141777736131</c:v>
                </c:pt>
                <c:pt idx="1094">
                  <c:v>0.7942952856485318</c:v>
                </c:pt>
                <c:pt idx="1095">
                  <c:v>0.78984143310872146</c:v>
                </c:pt>
                <c:pt idx="1096">
                  <c:v>0.78511197761581908</c:v>
                </c:pt>
                <c:pt idx="1097">
                  <c:v>0.76890417159469149</c:v>
                </c:pt>
                <c:pt idx="1098">
                  <c:v>0.77880882847965993</c:v>
                </c:pt>
                <c:pt idx="1099">
                  <c:v>0.79270560048899241</c:v>
                </c:pt>
                <c:pt idx="1100">
                  <c:v>0.79045654739691074</c:v>
                </c:pt>
                <c:pt idx="1101">
                  <c:v>0.77954919247597187</c:v>
                </c:pt>
                <c:pt idx="1102">
                  <c:v>0.76362422318755296</c:v>
                </c:pt>
                <c:pt idx="1103">
                  <c:v>0.75685675737739022</c:v>
                </c:pt>
                <c:pt idx="1104">
                  <c:v>0.75410765646298383</c:v>
                </c:pt>
                <c:pt idx="1105">
                  <c:v>0.75178711779385388</c:v>
                </c:pt>
                <c:pt idx="1106">
                  <c:v>0.75117411117635757</c:v>
                </c:pt>
                <c:pt idx="1107">
                  <c:v>0.75175490663841249</c:v>
                </c:pt>
                <c:pt idx="1108">
                  <c:v>0.75347159326006852</c:v>
                </c:pt>
                <c:pt idx="1109">
                  <c:v>0.75715341958900595</c:v>
                </c:pt>
                <c:pt idx="1110">
                  <c:v>0.72265323372976775</c:v>
                </c:pt>
                <c:pt idx="1111">
                  <c:v>0.72150721599049772</c:v>
                </c:pt>
                <c:pt idx="1112">
                  <c:v>0.7226068686360726</c:v>
                </c:pt>
                <c:pt idx="1113">
                  <c:v>0.72034132887097058</c:v>
                </c:pt>
                <c:pt idx="1114">
                  <c:v>0.72141109287643324</c:v>
                </c:pt>
                <c:pt idx="1115">
                  <c:v>0.7187121132154678</c:v>
                </c:pt>
                <c:pt idx="1116">
                  <c:v>0.71995644001367098</c:v>
                </c:pt>
                <c:pt idx="1117">
                  <c:v>0.70179257898854952</c:v>
                </c:pt>
                <c:pt idx="1118">
                  <c:v>0.69455542577228058</c:v>
                </c:pt>
                <c:pt idx="1119">
                  <c:v>0.69074681153296258</c:v>
                </c:pt>
                <c:pt idx="1120">
                  <c:v>0.69391791163402528</c:v>
                </c:pt>
                <c:pt idx="1121">
                  <c:v>0.7097490582658379</c:v>
                </c:pt>
                <c:pt idx="1122">
                  <c:v>0.71297680555561049</c:v>
                </c:pt>
                <c:pt idx="1123">
                  <c:v>0.71443589411298436</c:v>
                </c:pt>
                <c:pt idx="1124">
                  <c:v>0.71818442819171791</c:v>
                </c:pt>
                <c:pt idx="1125">
                  <c:v>0.7192903812382071</c:v>
                </c:pt>
                <c:pt idx="1126">
                  <c:v>0.70417404905618053</c:v>
                </c:pt>
                <c:pt idx="1127">
                  <c:v>0.70200118391569943</c:v>
                </c:pt>
                <c:pt idx="1128">
                  <c:v>0.68491205801023292</c:v>
                </c:pt>
                <c:pt idx="1129">
                  <c:v>0.69070895945068977</c:v>
                </c:pt>
                <c:pt idx="1130">
                  <c:v>0.6986763978639281</c:v>
                </c:pt>
                <c:pt idx="1131">
                  <c:v>0.69530537823883909</c:v>
                </c:pt>
                <c:pt idx="1132">
                  <c:v>0.69361309008281258</c:v>
                </c:pt>
                <c:pt idx="1133">
                  <c:v>0.70017759117543998</c:v>
                </c:pt>
                <c:pt idx="1134">
                  <c:v>0.69644601963689823</c:v>
                </c:pt>
                <c:pt idx="1135">
                  <c:v>0.70659659484148696</c:v>
                </c:pt>
                <c:pt idx="1136">
                  <c:v>0.70487362112360974</c:v>
                </c:pt>
                <c:pt idx="1137">
                  <c:v>0.70375487149114646</c:v>
                </c:pt>
                <c:pt idx="1138">
                  <c:v>0.69972562604623689</c:v>
                </c:pt>
                <c:pt idx="1139">
                  <c:v>0.67779050511035044</c:v>
                </c:pt>
                <c:pt idx="1140">
                  <c:v>0.66911678594228963</c:v>
                </c:pt>
                <c:pt idx="1141">
                  <c:v>0.65500004614754292</c:v>
                </c:pt>
                <c:pt idx="1142">
                  <c:v>0.67529663946706997</c:v>
                </c:pt>
                <c:pt idx="1143">
                  <c:v>0.68974138782626238</c:v>
                </c:pt>
                <c:pt idx="1144">
                  <c:v>0.67990315233499954</c:v>
                </c:pt>
                <c:pt idx="1145">
                  <c:v>0.68195914914117584</c:v>
                </c:pt>
                <c:pt idx="1146">
                  <c:v>0.67134171042895951</c:v>
                </c:pt>
                <c:pt idx="1147">
                  <c:v>0.67181593244685112</c:v>
                </c:pt>
                <c:pt idx="1148">
                  <c:v>0.66904001228779264</c:v>
                </c:pt>
                <c:pt idx="1149">
                  <c:v>0.67996237881116683</c:v>
                </c:pt>
                <c:pt idx="1150">
                  <c:v>0.73061385516447686</c:v>
                </c:pt>
                <c:pt idx="1151">
                  <c:v>0.73119677844951403</c:v>
                </c:pt>
                <c:pt idx="1152">
                  <c:v>0.73813067298819102</c:v>
                </c:pt>
                <c:pt idx="1153">
                  <c:v>0.73072465172935908</c:v>
                </c:pt>
                <c:pt idx="1154">
                  <c:v>0.75395274205335272</c:v>
                </c:pt>
                <c:pt idx="1155">
                  <c:v>0.75576682462175238</c:v>
                </c:pt>
                <c:pt idx="1156">
                  <c:v>0.79043872429634188</c:v>
                </c:pt>
                <c:pt idx="1157">
                  <c:v>0.79077778084840533</c:v>
                </c:pt>
                <c:pt idx="1158">
                  <c:v>0.78819383795083886</c:v>
                </c:pt>
                <c:pt idx="1159">
                  <c:v>0.78334590725983899</c:v>
                </c:pt>
                <c:pt idx="1160">
                  <c:v>0.79586675173759391</c:v>
                </c:pt>
                <c:pt idx="1161">
                  <c:v>0.79000388063515714</c:v>
                </c:pt>
                <c:pt idx="1162">
                  <c:v>0.7792012812837853</c:v>
                </c:pt>
                <c:pt idx="1163">
                  <c:v>0.78026407787256491</c:v>
                </c:pt>
                <c:pt idx="1164">
                  <c:v>0.79551602043150316</c:v>
                </c:pt>
                <c:pt idx="1165">
                  <c:v>0.79154506789442203</c:v>
                </c:pt>
                <c:pt idx="1166">
                  <c:v>0.79344777826117996</c:v>
                </c:pt>
                <c:pt idx="1167">
                  <c:v>0.7902615025195282</c:v>
                </c:pt>
                <c:pt idx="1168">
                  <c:v>0.80139516584971637</c:v>
                </c:pt>
                <c:pt idx="1169">
                  <c:v>0.8018895729872535</c:v>
                </c:pt>
                <c:pt idx="1170">
                  <c:v>0.80144858557927223</c:v>
                </c:pt>
                <c:pt idx="1171">
                  <c:v>0.79943546998535042</c:v>
                </c:pt>
                <c:pt idx="1172">
                  <c:v>0.79808015940044996</c:v>
                </c:pt>
                <c:pt idx="1173">
                  <c:v>0.79914923071260813</c:v>
                </c:pt>
                <c:pt idx="1174">
                  <c:v>0.79559974189634153</c:v>
                </c:pt>
                <c:pt idx="1175">
                  <c:v>0.79801432637965608</c:v>
                </c:pt>
                <c:pt idx="1176">
                  <c:v>0.81133342497579575</c:v>
                </c:pt>
                <c:pt idx="1177">
                  <c:v>0.8119547854772079</c:v>
                </c:pt>
                <c:pt idx="1178">
                  <c:v>0.8097097086942181</c:v>
                </c:pt>
                <c:pt idx="1179">
                  <c:v>0.80948162392538736</c:v>
                </c:pt>
                <c:pt idx="1180">
                  <c:v>0.82139125286670933</c:v>
                </c:pt>
                <c:pt idx="1181">
                  <c:v>0.81921159059305226</c:v>
                </c:pt>
                <c:pt idx="1182">
                  <c:v>0.82051188653905727</c:v>
                </c:pt>
                <c:pt idx="1183">
                  <c:v>0.82835823027935473</c:v>
                </c:pt>
                <c:pt idx="1184">
                  <c:v>0.8177397464274182</c:v>
                </c:pt>
                <c:pt idx="1185">
                  <c:v>0.80711941982742663</c:v>
                </c:pt>
                <c:pt idx="1186">
                  <c:v>0.80487520604584772</c:v>
                </c:pt>
                <c:pt idx="1187">
                  <c:v>0.80600230960481101</c:v>
                </c:pt>
                <c:pt idx="1188">
                  <c:v>0.80391912271619503</c:v>
                </c:pt>
                <c:pt idx="1189">
                  <c:v>0.82247445003650133</c:v>
                </c:pt>
                <c:pt idx="1190">
                  <c:v>0.82291747688181827</c:v>
                </c:pt>
                <c:pt idx="1191">
                  <c:v>0.82735806278377255</c:v>
                </c:pt>
                <c:pt idx="1192">
                  <c:v>0.82249276291899798</c:v>
                </c:pt>
                <c:pt idx="1193">
                  <c:v>0.8228863749347014</c:v>
                </c:pt>
                <c:pt idx="1194">
                  <c:v>0.82067121357266659</c:v>
                </c:pt>
                <c:pt idx="1195">
                  <c:v>0.82270307984944513</c:v>
                </c:pt>
                <c:pt idx="1196">
                  <c:v>0.82516399121455186</c:v>
                </c:pt>
                <c:pt idx="1197">
                  <c:v>0.8251674529990275</c:v>
                </c:pt>
                <c:pt idx="1198">
                  <c:v>0.81596292604525489</c:v>
                </c:pt>
                <c:pt idx="1199">
                  <c:v>0.82496770770417127</c:v>
                </c:pt>
                <c:pt idx="1200">
                  <c:v>0.83068364038028963</c:v>
                </c:pt>
                <c:pt idx="1201">
                  <c:v>0.82957317757260174</c:v>
                </c:pt>
                <c:pt idx="1202">
                  <c:v>0.83723532093790864</c:v>
                </c:pt>
                <c:pt idx="1203">
                  <c:v>0.85599283304389273</c:v>
                </c:pt>
                <c:pt idx="1204">
                  <c:v>0.86240475035844899</c:v>
                </c:pt>
                <c:pt idx="1205">
                  <c:v>0.85464391592626598</c:v>
                </c:pt>
                <c:pt idx="1206">
                  <c:v>0.85086098391562814</c:v>
                </c:pt>
                <c:pt idx="1207">
                  <c:v>0.85407970005050537</c:v>
                </c:pt>
                <c:pt idx="1208">
                  <c:v>0.85233992885353993</c:v>
                </c:pt>
                <c:pt idx="1209">
                  <c:v>0.85480561190441662</c:v>
                </c:pt>
                <c:pt idx="1210">
                  <c:v>0.85201683901186942</c:v>
                </c:pt>
                <c:pt idx="1211">
                  <c:v>0.8545024451165687</c:v>
                </c:pt>
                <c:pt idx="1212">
                  <c:v>0.85453479129426924</c:v>
                </c:pt>
                <c:pt idx="1213">
                  <c:v>0.84630445320647962</c:v>
                </c:pt>
                <c:pt idx="1214">
                  <c:v>0.84206891037929543</c:v>
                </c:pt>
                <c:pt idx="1215">
                  <c:v>0.83957497463244857</c:v>
                </c:pt>
                <c:pt idx="1216">
                  <c:v>0.8498654744737163</c:v>
                </c:pt>
                <c:pt idx="1217">
                  <c:v>0.84666468363508474</c:v>
                </c:pt>
                <c:pt idx="1218">
                  <c:v>0.84824474570289132</c:v>
                </c:pt>
                <c:pt idx="1219">
                  <c:v>0.83640959989679897</c:v>
                </c:pt>
                <c:pt idx="1220">
                  <c:v>0.83614551473534671</c:v>
                </c:pt>
                <c:pt idx="1221">
                  <c:v>0.82505083668163293</c:v>
                </c:pt>
                <c:pt idx="1222">
                  <c:v>0.83262349603348262</c:v>
                </c:pt>
                <c:pt idx="1223">
                  <c:v>0.83579475694299632</c:v>
                </c:pt>
                <c:pt idx="1224">
                  <c:v>0.84109758738025608</c:v>
                </c:pt>
                <c:pt idx="1225">
                  <c:v>0.84241634498620876</c:v>
                </c:pt>
                <c:pt idx="1226">
                  <c:v>0.84723542972652621</c:v>
                </c:pt>
                <c:pt idx="1227">
                  <c:v>0.83477781662034589</c:v>
                </c:pt>
                <c:pt idx="1228">
                  <c:v>0.8351693931631019</c:v>
                </c:pt>
                <c:pt idx="1229">
                  <c:v>0.83885564657390932</c:v>
                </c:pt>
                <c:pt idx="1230">
                  <c:v>0.84766119195084177</c:v>
                </c:pt>
                <c:pt idx="1231">
                  <c:v>0.84665044393794975</c:v>
                </c:pt>
                <c:pt idx="1232">
                  <c:v>0.84682923303927027</c:v>
                </c:pt>
                <c:pt idx="1233">
                  <c:v>0.8447326377132649</c:v>
                </c:pt>
                <c:pt idx="1234">
                  <c:v>0.84852854599070737</c:v>
                </c:pt>
                <c:pt idx="1235">
                  <c:v>0.84888791357203741</c:v>
                </c:pt>
                <c:pt idx="1236">
                  <c:v>0.84999775543352818</c:v>
                </c:pt>
                <c:pt idx="1237">
                  <c:v>0.84903992941655226</c:v>
                </c:pt>
                <c:pt idx="1238">
                  <c:v>0.85167683593352239</c:v>
                </c:pt>
                <c:pt idx="1239">
                  <c:v>0.83635899024909977</c:v>
                </c:pt>
                <c:pt idx="1240">
                  <c:v>0.83511151668424199</c:v>
                </c:pt>
                <c:pt idx="1241">
                  <c:v>0.83824721538954983</c:v>
                </c:pt>
                <c:pt idx="1242">
                  <c:v>0.83969382781041613</c:v>
                </c:pt>
                <c:pt idx="1243">
                  <c:v>0.83713691050691375</c:v>
                </c:pt>
                <c:pt idx="1244">
                  <c:v>0.83525960778756358</c:v>
                </c:pt>
                <c:pt idx="1245">
                  <c:v>0.83477568167630134</c:v>
                </c:pt>
                <c:pt idx="1246">
                  <c:v>0.82659462292829167</c:v>
                </c:pt>
                <c:pt idx="1247">
                  <c:v>0.83409086184982706</c:v>
                </c:pt>
                <c:pt idx="1248">
                  <c:v>0.84630956677535585</c:v>
                </c:pt>
                <c:pt idx="1249">
                  <c:v>0.84527038029789314</c:v>
                </c:pt>
                <c:pt idx="1250">
                  <c:v>0.83031686794822046</c:v>
                </c:pt>
                <c:pt idx="1251">
                  <c:v>0.83178604595659633</c:v>
                </c:pt>
                <c:pt idx="1252">
                  <c:v>0.83114457264494246</c:v>
                </c:pt>
                <c:pt idx="1253">
                  <c:v>0.82950093707851491</c:v>
                </c:pt>
                <c:pt idx="1254">
                  <c:v>0.83633926126032032</c:v>
                </c:pt>
                <c:pt idx="1255">
                  <c:v>0.83457128284194015</c:v>
                </c:pt>
                <c:pt idx="1256">
                  <c:v>0.83041579474395832</c:v>
                </c:pt>
                <c:pt idx="1257">
                  <c:v>0.83586537218563095</c:v>
                </c:pt>
                <c:pt idx="1258">
                  <c:v>0.82727473130308149</c:v>
                </c:pt>
                <c:pt idx="1259">
                  <c:v>0.8270039663399823</c:v>
                </c:pt>
                <c:pt idx="1260">
                  <c:v>0.82658108967664723</c:v>
                </c:pt>
                <c:pt idx="1261">
                  <c:v>0.83073390964320026</c:v>
                </c:pt>
                <c:pt idx="1262">
                  <c:v>0.81403840827655427</c:v>
                </c:pt>
                <c:pt idx="1263">
                  <c:v>0.80440325812247704</c:v>
                </c:pt>
                <c:pt idx="1264">
                  <c:v>0.80607664518581057</c:v>
                </c:pt>
                <c:pt idx="1265">
                  <c:v>0.79654154290082757</c:v>
                </c:pt>
                <c:pt idx="1266">
                  <c:v>0.75165771794569447</c:v>
                </c:pt>
                <c:pt idx="1267">
                  <c:v>0.73247907778364774</c:v>
                </c:pt>
                <c:pt idx="1268">
                  <c:v>0.75042973410131286</c:v>
                </c:pt>
                <c:pt idx="1269">
                  <c:v>0.7402924622274345</c:v>
                </c:pt>
                <c:pt idx="1270">
                  <c:v>0.73001626359332583</c:v>
                </c:pt>
                <c:pt idx="1271">
                  <c:v>0.74706157953456664</c:v>
                </c:pt>
                <c:pt idx="1272">
                  <c:v>0.74522678613027815</c:v>
                </c:pt>
                <c:pt idx="1273">
                  <c:v>0.75089792578096248</c:v>
                </c:pt>
                <c:pt idx="1274">
                  <c:v>0.74973589012750219</c:v>
                </c:pt>
                <c:pt idx="1275">
                  <c:v>0.74762837233678714</c:v>
                </c:pt>
                <c:pt idx="1276">
                  <c:v>0.7382276615205019</c:v>
                </c:pt>
                <c:pt idx="1277">
                  <c:v>0.75056827604898968</c:v>
                </c:pt>
                <c:pt idx="1278">
                  <c:v>0.74755141078296883</c:v>
                </c:pt>
                <c:pt idx="1279">
                  <c:v>0.73944599272310252</c:v>
                </c:pt>
                <c:pt idx="1280">
                  <c:v>0.79736337217541498</c:v>
                </c:pt>
                <c:pt idx="1281">
                  <c:v>0.79240578444813803</c:v>
                </c:pt>
                <c:pt idx="1282">
                  <c:v>0.79359591839676946</c:v>
                </c:pt>
                <c:pt idx="1283">
                  <c:v>0.78183911961998376</c:v>
                </c:pt>
                <c:pt idx="1284">
                  <c:v>0.80287363764315856</c:v>
                </c:pt>
                <c:pt idx="1285">
                  <c:v>0.80904483516204895</c:v>
                </c:pt>
                <c:pt idx="1286">
                  <c:v>0.79983160324402802</c:v>
                </c:pt>
                <c:pt idx="1287">
                  <c:v>0.78550509874364483</c:v>
                </c:pt>
                <c:pt idx="1288">
                  <c:v>0.78521449011063993</c:v>
                </c:pt>
                <c:pt idx="1289">
                  <c:v>0.78755460018794132</c:v>
                </c:pt>
                <c:pt idx="1290">
                  <c:v>0.7921744636844088</c:v>
                </c:pt>
                <c:pt idx="1291">
                  <c:v>0.7908583196402198</c:v>
                </c:pt>
                <c:pt idx="1292">
                  <c:v>0.79808599208834063</c:v>
                </c:pt>
                <c:pt idx="1293">
                  <c:v>0.79222609812943601</c:v>
                </c:pt>
                <c:pt idx="1294">
                  <c:v>0.78786824540530842</c:v>
                </c:pt>
                <c:pt idx="1295">
                  <c:v>0.78597989195733753</c:v>
                </c:pt>
                <c:pt idx="1296">
                  <c:v>0.78761379103080142</c:v>
                </c:pt>
                <c:pt idx="1297">
                  <c:v>0.77466092188724123</c:v>
                </c:pt>
                <c:pt idx="1298">
                  <c:v>0.77574523910263526</c:v>
                </c:pt>
                <c:pt idx="1299">
                  <c:v>0.77214786659769474</c:v>
                </c:pt>
                <c:pt idx="1300">
                  <c:v>0.78077372975531145</c:v>
                </c:pt>
                <c:pt idx="1301">
                  <c:v>0.78731946559610577</c:v>
                </c:pt>
                <c:pt idx="1302">
                  <c:v>0.78398990822891679</c:v>
                </c:pt>
                <c:pt idx="1303">
                  <c:v>0.78452721771355938</c:v>
                </c:pt>
                <c:pt idx="1304">
                  <c:v>0.77959838931139824</c:v>
                </c:pt>
                <c:pt idx="1305">
                  <c:v>0.7777188584539011</c:v>
                </c:pt>
                <c:pt idx="1306">
                  <c:v>0.78029368059824167</c:v>
                </c:pt>
                <c:pt idx="1307">
                  <c:v>0.78695825314307799</c:v>
                </c:pt>
                <c:pt idx="1308">
                  <c:v>0.78828001218203725</c:v>
                </c:pt>
                <c:pt idx="1309">
                  <c:v>0.78371835162786807</c:v>
                </c:pt>
                <c:pt idx="1310">
                  <c:v>0.78833053527018415</c:v>
                </c:pt>
                <c:pt idx="1311">
                  <c:v>0.77843173947917521</c:v>
                </c:pt>
                <c:pt idx="1312">
                  <c:v>0.78248496723855521</c:v>
                </c:pt>
                <c:pt idx="1313">
                  <c:v>0.80380405092240759</c:v>
                </c:pt>
                <c:pt idx="1314">
                  <c:v>0.80311917678433298</c:v>
                </c:pt>
                <c:pt idx="1315">
                  <c:v>0.80352983338938977</c:v>
                </c:pt>
                <c:pt idx="1316">
                  <c:v>0.81357466782105314</c:v>
                </c:pt>
                <c:pt idx="1317">
                  <c:v>0.80776928019598337</c:v>
                </c:pt>
                <c:pt idx="1318">
                  <c:v>0.81170171882245912</c:v>
                </c:pt>
                <c:pt idx="1319">
                  <c:v>0.8283079632314666</c:v>
                </c:pt>
                <c:pt idx="1320">
                  <c:v>0.82769230494142454</c:v>
                </c:pt>
                <c:pt idx="1321">
                  <c:v>0.82026202691814132</c:v>
                </c:pt>
                <c:pt idx="1322">
                  <c:v>0.81414897804164632</c:v>
                </c:pt>
                <c:pt idx="1323">
                  <c:v>0.82892774318922235</c:v>
                </c:pt>
                <c:pt idx="1324">
                  <c:v>0.82866293126968682</c:v>
                </c:pt>
                <c:pt idx="1325">
                  <c:v>0.83019695073955446</c:v>
                </c:pt>
                <c:pt idx="1326">
                  <c:v>0.82628833627724474</c:v>
                </c:pt>
                <c:pt idx="1327">
                  <c:v>0.82869011688872751</c:v>
                </c:pt>
                <c:pt idx="1328">
                  <c:v>0.81959214967954475</c:v>
                </c:pt>
                <c:pt idx="1329">
                  <c:v>0.84279528931142167</c:v>
                </c:pt>
                <c:pt idx="1330">
                  <c:v>0.84309198434102572</c:v>
                </c:pt>
                <c:pt idx="1331">
                  <c:v>0.85416461138715438</c:v>
                </c:pt>
                <c:pt idx="1332">
                  <c:v>0.85883679301004756</c:v>
                </c:pt>
                <c:pt idx="1333">
                  <c:v>0.84452147082100593</c:v>
                </c:pt>
                <c:pt idx="1334">
                  <c:v>0.81916967648851802</c:v>
                </c:pt>
                <c:pt idx="1335">
                  <c:v>0.81818420440499384</c:v>
                </c:pt>
                <c:pt idx="1336">
                  <c:v>0.82128428274791543</c:v>
                </c:pt>
                <c:pt idx="1337">
                  <c:v>0.83025402664469594</c:v>
                </c:pt>
                <c:pt idx="1338">
                  <c:v>0.83548401496791014</c:v>
                </c:pt>
                <c:pt idx="1339">
                  <c:v>0.84056118123082946</c:v>
                </c:pt>
                <c:pt idx="1340">
                  <c:v>0.83590463155793071</c:v>
                </c:pt>
                <c:pt idx="1341">
                  <c:v>0.83854565322035879</c:v>
                </c:pt>
                <c:pt idx="1342">
                  <c:v>0.84565560242552984</c:v>
                </c:pt>
                <c:pt idx="1343">
                  <c:v>0.82779247072221351</c:v>
                </c:pt>
                <c:pt idx="1344">
                  <c:v>0.83140009670208981</c:v>
                </c:pt>
                <c:pt idx="1345">
                  <c:v>0.83569639490838643</c:v>
                </c:pt>
                <c:pt idx="1346">
                  <c:v>0.8390013103399554</c:v>
                </c:pt>
                <c:pt idx="1347">
                  <c:v>0.84088761311122062</c:v>
                </c:pt>
                <c:pt idx="1348">
                  <c:v>0.82737611866223548</c:v>
                </c:pt>
                <c:pt idx="1349">
                  <c:v>0.8294663302484514</c:v>
                </c:pt>
                <c:pt idx="1350">
                  <c:v>0.83370384807179265</c:v>
                </c:pt>
                <c:pt idx="1351">
                  <c:v>0.83418596342202944</c:v>
                </c:pt>
                <c:pt idx="1352">
                  <c:v>0.83210297058346272</c:v>
                </c:pt>
                <c:pt idx="1353">
                  <c:v>0.83364610295441377</c:v>
                </c:pt>
                <c:pt idx="1354">
                  <c:v>0.83335035686125614</c:v>
                </c:pt>
                <c:pt idx="1355">
                  <c:v>0.83009163407226871</c:v>
                </c:pt>
                <c:pt idx="1356">
                  <c:v>0.82759192319398678</c:v>
                </c:pt>
                <c:pt idx="1357">
                  <c:v>0.81310383605149217</c:v>
                </c:pt>
                <c:pt idx="1358">
                  <c:v>0.81382284234323277</c:v>
                </c:pt>
                <c:pt idx="1359">
                  <c:v>0.81442201668025116</c:v>
                </c:pt>
                <c:pt idx="1360">
                  <c:v>0.81953084118489472</c:v>
                </c:pt>
                <c:pt idx="1361">
                  <c:v>0.81667616048446967</c:v>
                </c:pt>
                <c:pt idx="1362">
                  <c:v>0.81707186810888321</c:v>
                </c:pt>
                <c:pt idx="1363">
                  <c:v>0.81559668673183594</c:v>
                </c:pt>
                <c:pt idx="1364">
                  <c:v>0.81663474910635514</c:v>
                </c:pt>
                <c:pt idx="1365">
                  <c:v>0.82178288771284547</c:v>
                </c:pt>
                <c:pt idx="1366">
                  <c:v>0.8236106737565756</c:v>
                </c:pt>
                <c:pt idx="1367">
                  <c:v>0.82371172769841949</c:v>
                </c:pt>
                <c:pt idx="1368">
                  <c:v>0.82301312334484389</c:v>
                </c:pt>
                <c:pt idx="1369">
                  <c:v>0.82306612759146025</c:v>
                </c:pt>
                <c:pt idx="1370">
                  <c:v>0.82294181889349849</c:v>
                </c:pt>
                <c:pt idx="1371">
                  <c:v>0.81649013444701846</c:v>
                </c:pt>
                <c:pt idx="1372">
                  <c:v>0.82615009018194308</c:v>
                </c:pt>
                <c:pt idx="1373">
                  <c:v>0.82445542042265441</c:v>
                </c:pt>
                <c:pt idx="1374">
                  <c:v>0.82953014054466723</c:v>
                </c:pt>
                <c:pt idx="1375">
                  <c:v>0.82810869211710758</c:v>
                </c:pt>
                <c:pt idx="1376">
                  <c:v>0.83112009352919913</c:v>
                </c:pt>
                <c:pt idx="1377">
                  <c:v>0.84290234013339183</c:v>
                </c:pt>
                <c:pt idx="1378">
                  <c:v>0.85369862927785889</c:v>
                </c:pt>
                <c:pt idx="1379">
                  <c:v>0.85196005888861881</c:v>
                </c:pt>
                <c:pt idx="1380">
                  <c:v>0.85248237548969574</c:v>
                </c:pt>
                <c:pt idx="1381">
                  <c:v>0.84883786822127349</c:v>
                </c:pt>
                <c:pt idx="1382">
                  <c:v>0.84056521953588603</c:v>
                </c:pt>
                <c:pt idx="1383">
                  <c:v>0.8391040322229969</c:v>
                </c:pt>
                <c:pt idx="1384">
                  <c:v>0.84623044386385593</c:v>
                </c:pt>
                <c:pt idx="1385">
                  <c:v>0.84658604414243899</c:v>
                </c:pt>
                <c:pt idx="1386">
                  <c:v>0.83367530688239311</c:v>
                </c:pt>
                <c:pt idx="1387">
                  <c:v>0.83357008925328535</c:v>
                </c:pt>
                <c:pt idx="1388">
                  <c:v>0.83674002268611025</c:v>
                </c:pt>
                <c:pt idx="1389">
                  <c:v>0.83965811804528001</c:v>
                </c:pt>
                <c:pt idx="1390">
                  <c:v>0.83748717626218494</c:v>
                </c:pt>
                <c:pt idx="1391">
                  <c:v>0.84609593840274289</c:v>
                </c:pt>
                <c:pt idx="1392">
                  <c:v>0.82074551660230333</c:v>
                </c:pt>
                <c:pt idx="1393">
                  <c:v>0.82163189091213917</c:v>
                </c:pt>
                <c:pt idx="1394">
                  <c:v>0.80853135264665643</c:v>
                </c:pt>
                <c:pt idx="1395">
                  <c:v>0.80597774767660457</c:v>
                </c:pt>
                <c:pt idx="1396">
                  <c:v>0.82046378705491141</c:v>
                </c:pt>
                <c:pt idx="1397">
                  <c:v>0.84764222085149232</c:v>
                </c:pt>
                <c:pt idx="1398">
                  <c:v>0.84630775598689834</c:v>
                </c:pt>
                <c:pt idx="1399">
                  <c:v>0.8407041866480699</c:v>
                </c:pt>
                <c:pt idx="1400">
                  <c:v>0.82254728075351458</c:v>
                </c:pt>
                <c:pt idx="1401">
                  <c:v>0.79913854328358358</c:v>
                </c:pt>
                <c:pt idx="1402">
                  <c:v>0.79265165046624741</c:v>
                </c:pt>
                <c:pt idx="1403">
                  <c:v>0.7979865525360228</c:v>
                </c:pt>
                <c:pt idx="1404">
                  <c:v>0.79364371898348662</c:v>
                </c:pt>
                <c:pt idx="1405">
                  <c:v>0.79285081161564019</c:v>
                </c:pt>
                <c:pt idx="1406">
                  <c:v>0.80178287844800011</c:v>
                </c:pt>
                <c:pt idx="1407">
                  <c:v>0.7718525955899832</c:v>
                </c:pt>
                <c:pt idx="1408">
                  <c:v>0.75129808274868182</c:v>
                </c:pt>
                <c:pt idx="1409">
                  <c:v>0.7451876642746742</c:v>
                </c:pt>
                <c:pt idx="1410">
                  <c:v>0.75077677034600754</c:v>
                </c:pt>
                <c:pt idx="1411">
                  <c:v>0.7635639352157978</c:v>
                </c:pt>
                <c:pt idx="1412">
                  <c:v>0.76353082961465146</c:v>
                </c:pt>
                <c:pt idx="1413">
                  <c:v>0.76839702595278836</c:v>
                </c:pt>
                <c:pt idx="1414">
                  <c:v>0.76766313269720743</c:v>
                </c:pt>
                <c:pt idx="1415">
                  <c:v>0.77239705793980795</c:v>
                </c:pt>
                <c:pt idx="1416">
                  <c:v>0.77309670059671731</c:v>
                </c:pt>
                <c:pt idx="1417">
                  <c:v>0.77530710002466363</c:v>
                </c:pt>
                <c:pt idx="1418">
                  <c:v>0.7754131695020573</c:v>
                </c:pt>
                <c:pt idx="1419">
                  <c:v>0.77616160094319819</c:v>
                </c:pt>
                <c:pt idx="1420">
                  <c:v>0.79242350415427798</c:v>
                </c:pt>
                <c:pt idx="1421">
                  <c:v>0.79068654915175041</c:v>
                </c:pt>
                <c:pt idx="1422">
                  <c:v>0.78888042504589817</c:v>
                </c:pt>
                <c:pt idx="1423">
                  <c:v>0.79181622598137069</c:v>
                </c:pt>
                <c:pt idx="1424">
                  <c:v>0.79180369762442981</c:v>
                </c:pt>
                <c:pt idx="1425">
                  <c:v>0.79181979833631</c:v>
                </c:pt>
                <c:pt idx="1426">
                  <c:v>0.79202967001278757</c:v>
                </c:pt>
                <c:pt idx="1427">
                  <c:v>0.79152105508904447</c:v>
                </c:pt>
                <c:pt idx="1428">
                  <c:v>0.79259767618458932</c:v>
                </c:pt>
                <c:pt idx="1429">
                  <c:v>0.78683978462920123</c:v>
                </c:pt>
                <c:pt idx="1430">
                  <c:v>0.78416589749313437</c:v>
                </c:pt>
                <c:pt idx="1431">
                  <c:v>0.78311098859305339</c:v>
                </c:pt>
                <c:pt idx="1432">
                  <c:v>0.79297118515615928</c:v>
                </c:pt>
                <c:pt idx="1433">
                  <c:v>0.7879611563351745</c:v>
                </c:pt>
                <c:pt idx="1434">
                  <c:v>0.79313837288894484</c:v>
                </c:pt>
                <c:pt idx="1435">
                  <c:v>0.78204913632544915</c:v>
                </c:pt>
                <c:pt idx="1436">
                  <c:v>0.77874888867153591</c:v>
                </c:pt>
                <c:pt idx="1437">
                  <c:v>0.76471361177810182</c:v>
                </c:pt>
                <c:pt idx="1438">
                  <c:v>0.76189319061848337</c:v>
                </c:pt>
                <c:pt idx="1439">
                  <c:v>0.74762675887313335</c:v>
                </c:pt>
                <c:pt idx="1440">
                  <c:v>0.71841229619555202</c:v>
                </c:pt>
                <c:pt idx="1441">
                  <c:v>0.68037711355461894</c:v>
                </c:pt>
                <c:pt idx="1442">
                  <c:v>0.68164836645721527</c:v>
                </c:pt>
                <c:pt idx="1443">
                  <c:v>0.69092463822505679</c:v>
                </c:pt>
                <c:pt idx="1444">
                  <c:v>0.69416624812040484</c:v>
                </c:pt>
                <c:pt idx="1445">
                  <c:v>0.69208716136198878</c:v>
                </c:pt>
                <c:pt idx="1446">
                  <c:v>0.70213828503194442</c:v>
                </c:pt>
                <c:pt idx="1447">
                  <c:v>0.7092626893241093</c:v>
                </c:pt>
                <c:pt idx="1448">
                  <c:v>0.70738145545073128</c:v>
                </c:pt>
                <c:pt idx="1449">
                  <c:v>0.70599566893932708</c:v>
                </c:pt>
                <c:pt idx="1450">
                  <c:v>0.70317937572644829</c:v>
                </c:pt>
                <c:pt idx="1451">
                  <c:v>0.68957319068349243</c:v>
                </c:pt>
                <c:pt idx="1452">
                  <c:v>0.66551152134773695</c:v>
                </c:pt>
                <c:pt idx="1453">
                  <c:v>0.65868151682943032</c:v>
                </c:pt>
                <c:pt idx="1454">
                  <c:v>0.64737629511809647</c:v>
                </c:pt>
                <c:pt idx="1455">
                  <c:v>0.65106001702718586</c:v>
                </c:pt>
                <c:pt idx="1456">
                  <c:v>0.63934980784324336</c:v>
                </c:pt>
                <c:pt idx="1457">
                  <c:v>0.63664683843712311</c:v>
                </c:pt>
                <c:pt idx="1458">
                  <c:v>0.63515524558957837</c:v>
                </c:pt>
                <c:pt idx="1459">
                  <c:v>0.63708129821552695</c:v>
                </c:pt>
                <c:pt idx="1460">
                  <c:v>0.62238968480446288</c:v>
                </c:pt>
                <c:pt idx="1461">
                  <c:v>0.61466325070778327</c:v>
                </c:pt>
                <c:pt idx="1462">
                  <c:v>0.61760855825058958</c:v>
                </c:pt>
                <c:pt idx="1463">
                  <c:v>0.62174846957241603</c:v>
                </c:pt>
                <c:pt idx="1464">
                  <c:v>0.63399165683021641</c:v>
                </c:pt>
                <c:pt idx="1465">
                  <c:v>0.61866031213320716</c:v>
                </c:pt>
                <c:pt idx="1466">
                  <c:v>0.61064485600137974</c:v>
                </c:pt>
                <c:pt idx="1467">
                  <c:v>0.61442358108812634</c:v>
                </c:pt>
                <c:pt idx="1468">
                  <c:v>0.62120294974877255</c:v>
                </c:pt>
                <c:pt idx="1469">
                  <c:v>0.60894104772217172</c:v>
                </c:pt>
                <c:pt idx="1470">
                  <c:v>0.64121603195054855</c:v>
                </c:pt>
                <c:pt idx="1471">
                  <c:v>0.67732252337993881</c:v>
                </c:pt>
                <c:pt idx="1472">
                  <c:v>0.68571109712878564</c:v>
                </c:pt>
                <c:pt idx="1473">
                  <c:v>0.67621035665743956</c:v>
                </c:pt>
                <c:pt idx="1474">
                  <c:v>0.68903056243469207</c:v>
                </c:pt>
                <c:pt idx="1475">
                  <c:v>0.68263033198266065</c:v>
                </c:pt>
                <c:pt idx="1476">
                  <c:v>0.67777072575987263</c:v>
                </c:pt>
                <c:pt idx="1477">
                  <c:v>0.67791956014892074</c:v>
                </c:pt>
                <c:pt idx="1478">
                  <c:v>0.67546590449534827</c:v>
                </c:pt>
                <c:pt idx="1479">
                  <c:v>0.67367758208645823</c:v>
                </c:pt>
                <c:pt idx="1480">
                  <c:v>0.67375788958337735</c:v>
                </c:pt>
                <c:pt idx="1481">
                  <c:v>0.67390759669344713</c:v>
                </c:pt>
                <c:pt idx="1482">
                  <c:v>0.6753926819588193</c:v>
                </c:pt>
                <c:pt idx="1483">
                  <c:v>0.67136893699732736</c:v>
                </c:pt>
                <c:pt idx="1484">
                  <c:v>0.67036620093214672</c:v>
                </c:pt>
                <c:pt idx="1485">
                  <c:v>0.68011785662289159</c:v>
                </c:pt>
                <c:pt idx="1486">
                  <c:v>0.6903682623194396</c:v>
                </c:pt>
                <c:pt idx="1487">
                  <c:v>0.69262719713207532</c:v>
                </c:pt>
                <c:pt idx="1488">
                  <c:v>0.68384135913702326</c:v>
                </c:pt>
                <c:pt idx="1489">
                  <c:v>0.67922085842446045</c:v>
                </c:pt>
                <c:pt idx="1490">
                  <c:v>0.67523175613536102</c:v>
                </c:pt>
                <c:pt idx="1491">
                  <c:v>0.67496528779824927</c:v>
                </c:pt>
                <c:pt idx="1492">
                  <c:v>0.68357937406244518</c:v>
                </c:pt>
                <c:pt idx="1493">
                  <c:v>0.68794204191094632</c:v>
                </c:pt>
                <c:pt idx="1494">
                  <c:v>0.69165672390761967</c:v>
                </c:pt>
                <c:pt idx="1495">
                  <c:v>0.67211402403583287</c:v>
                </c:pt>
                <c:pt idx="1496">
                  <c:v>0.69131945681071905</c:v>
                </c:pt>
                <c:pt idx="1497">
                  <c:v>0.68959137622213551</c:v>
                </c:pt>
                <c:pt idx="1498">
                  <c:v>0.69641334699117141</c:v>
                </c:pt>
                <c:pt idx="1499">
                  <c:v>0.69840022786272415</c:v>
                </c:pt>
                <c:pt idx="1500">
                  <c:v>0.7093631483096885</c:v>
                </c:pt>
                <c:pt idx="1501">
                  <c:v>0.71190778177126102</c:v>
                </c:pt>
                <c:pt idx="1502">
                  <c:v>0.7384582183270072</c:v>
                </c:pt>
                <c:pt idx="1503">
                  <c:v>0.75218796728592174</c:v>
                </c:pt>
                <c:pt idx="1504">
                  <c:v>0.75694482304562916</c:v>
                </c:pt>
                <c:pt idx="1505">
                  <c:v>0.75701323856488367</c:v>
                </c:pt>
                <c:pt idx="1506">
                  <c:v>0.73542620727777708</c:v>
                </c:pt>
                <c:pt idx="1507">
                  <c:v>0.72280472065236134</c:v>
                </c:pt>
                <c:pt idx="1508">
                  <c:v>0.7089354639544776</c:v>
                </c:pt>
                <c:pt idx="1509">
                  <c:v>0.72797748716228805</c:v>
                </c:pt>
                <c:pt idx="1510">
                  <c:v>0.72273972465930558</c:v>
                </c:pt>
                <c:pt idx="1511">
                  <c:v>0.72723041815436595</c:v>
                </c:pt>
                <c:pt idx="1512">
                  <c:v>0.72959209989233376</c:v>
                </c:pt>
                <c:pt idx="1513">
                  <c:v>0.73223501285518378</c:v>
                </c:pt>
                <c:pt idx="1514">
                  <c:v>0.71548556356108794</c:v>
                </c:pt>
                <c:pt idx="1515">
                  <c:v>0.75166140960568573</c:v>
                </c:pt>
                <c:pt idx="1516">
                  <c:v>0.75691252269465348</c:v>
                </c:pt>
                <c:pt idx="1517">
                  <c:v>0.7687593914739268</c:v>
                </c:pt>
                <c:pt idx="1518">
                  <c:v>0.77652602706398122</c:v>
                </c:pt>
                <c:pt idx="1519">
                  <c:v>0.78286006725847235</c:v>
                </c:pt>
                <c:pt idx="1520">
                  <c:v>0.78506903220195734</c:v>
                </c:pt>
                <c:pt idx="1521">
                  <c:v>0.7910222455246475</c:v>
                </c:pt>
                <c:pt idx="1522">
                  <c:v>0.77640512306984122</c:v>
                </c:pt>
                <c:pt idx="1523">
                  <c:v>0.77999110995231247</c:v>
                </c:pt>
                <c:pt idx="1524">
                  <c:v>0.79005239201401156</c:v>
                </c:pt>
                <c:pt idx="1525">
                  <c:v>0.79249615779926019</c:v>
                </c:pt>
                <c:pt idx="1526">
                  <c:v>0.79623230472607021</c:v>
                </c:pt>
                <c:pt idx="1527">
                  <c:v>0.80773789761384285</c:v>
                </c:pt>
                <c:pt idx="1528">
                  <c:v>0.83256778994875202</c:v>
                </c:pt>
                <c:pt idx="1529">
                  <c:v>0.82996871507898673</c:v>
                </c:pt>
                <c:pt idx="1530">
                  <c:v>0.81017803310825498</c:v>
                </c:pt>
                <c:pt idx="1531">
                  <c:v>0.80268670012035648</c:v>
                </c:pt>
                <c:pt idx="1532">
                  <c:v>0.79724771450291887</c:v>
                </c:pt>
                <c:pt idx="1533">
                  <c:v>0.79830646825416185</c:v>
                </c:pt>
                <c:pt idx="1534">
                  <c:v>0.78757797822417519</c:v>
                </c:pt>
                <c:pt idx="1535">
                  <c:v>0.78684614347877491</c:v>
                </c:pt>
                <c:pt idx="1536">
                  <c:v>0.76713731777753813</c:v>
                </c:pt>
                <c:pt idx="1537">
                  <c:v>0.75631205519995925</c:v>
                </c:pt>
                <c:pt idx="1538">
                  <c:v>0.7552561185674409</c:v>
                </c:pt>
                <c:pt idx="1539">
                  <c:v>0.76099938139149914</c:v>
                </c:pt>
                <c:pt idx="1540">
                  <c:v>0.76049317376673287</c:v>
                </c:pt>
                <c:pt idx="1541">
                  <c:v>0.74704580581497981</c:v>
                </c:pt>
                <c:pt idx="1542">
                  <c:v>0.74770235225337145</c:v>
                </c:pt>
                <c:pt idx="1543">
                  <c:v>0.75037157457865655</c:v>
                </c:pt>
                <c:pt idx="1544">
                  <c:v>0.75014531017474329</c:v>
                </c:pt>
                <c:pt idx="1545">
                  <c:v>0.7552739647768596</c:v>
                </c:pt>
                <c:pt idx="1546">
                  <c:v>0.78010797997190628</c:v>
                </c:pt>
                <c:pt idx="1547">
                  <c:v>0.7780184405407109</c:v>
                </c:pt>
                <c:pt idx="1548">
                  <c:v>0.81386323311853281</c:v>
                </c:pt>
                <c:pt idx="1549">
                  <c:v>0.80125429567143136</c:v>
                </c:pt>
                <c:pt idx="1550">
                  <c:v>0.81053378184623326</c:v>
                </c:pt>
                <c:pt idx="1551">
                  <c:v>0.81630922586293575</c:v>
                </c:pt>
                <c:pt idx="1552">
                  <c:v>0.81701240453386026</c:v>
                </c:pt>
                <c:pt idx="1553">
                  <c:v>0.81885817598445942</c:v>
                </c:pt>
                <c:pt idx="1554">
                  <c:v>0.82571959368123171</c:v>
                </c:pt>
                <c:pt idx="1555">
                  <c:v>0.83263519502950833</c:v>
                </c:pt>
                <c:pt idx="1556">
                  <c:v>0.83410837385658043</c:v>
                </c:pt>
                <c:pt idx="1557">
                  <c:v>0.83453335718597799</c:v>
                </c:pt>
                <c:pt idx="1558">
                  <c:v>0.84759234790374893</c:v>
                </c:pt>
                <c:pt idx="1559">
                  <c:v>0.84439492315782538</c:v>
                </c:pt>
                <c:pt idx="1560">
                  <c:v>0.84507588870229267</c:v>
                </c:pt>
                <c:pt idx="1561">
                  <c:v>0.84470780271225709</c:v>
                </c:pt>
                <c:pt idx="1562">
                  <c:v>0.84747670130185593</c:v>
                </c:pt>
                <c:pt idx="1563">
                  <c:v>0.84691263899818092</c:v>
                </c:pt>
                <c:pt idx="1564">
                  <c:v>0.84466439023384099</c:v>
                </c:pt>
                <c:pt idx="1565">
                  <c:v>0.83964402095372659</c:v>
                </c:pt>
                <c:pt idx="1566">
                  <c:v>0.83723563925553701</c:v>
                </c:pt>
                <c:pt idx="1567">
                  <c:v>0.82811398877842501</c:v>
                </c:pt>
                <c:pt idx="1568">
                  <c:v>0.83039739646823962</c:v>
                </c:pt>
                <c:pt idx="1569">
                  <c:v>0.8298428042224365</c:v>
                </c:pt>
                <c:pt idx="1570">
                  <c:v>0.83705350628140485</c:v>
                </c:pt>
                <c:pt idx="1571">
                  <c:v>0.83773200460226882</c:v>
                </c:pt>
                <c:pt idx="1572">
                  <c:v>0.84076233499361686</c:v>
                </c:pt>
                <c:pt idx="1573">
                  <c:v>0.83224261424223644</c:v>
                </c:pt>
                <c:pt idx="1574">
                  <c:v>0.83704874992065326</c:v>
                </c:pt>
                <c:pt idx="1575">
                  <c:v>0.83570246374237445</c:v>
                </c:pt>
                <c:pt idx="1576">
                  <c:v>0.83987881163797085</c:v>
                </c:pt>
                <c:pt idx="1577">
                  <c:v>0.84142928061363653</c:v>
                </c:pt>
                <c:pt idx="1578">
                  <c:v>0.83275647480997028</c:v>
                </c:pt>
                <c:pt idx="1579">
                  <c:v>0.83410124905742322</c:v>
                </c:pt>
                <c:pt idx="1580">
                  <c:v>0.81864102603890065</c:v>
                </c:pt>
                <c:pt idx="1581">
                  <c:v>0.81632941278512816</c:v>
                </c:pt>
                <c:pt idx="1582">
                  <c:v>0.81738371139984756</c:v>
                </c:pt>
                <c:pt idx="1583">
                  <c:v>0.81754969686887347</c:v>
                </c:pt>
                <c:pt idx="1584">
                  <c:v>0.81375934549314033</c:v>
                </c:pt>
                <c:pt idx="1585">
                  <c:v>0.8224768189627224</c:v>
                </c:pt>
                <c:pt idx="1586">
                  <c:v>0.82284408809167964</c:v>
                </c:pt>
                <c:pt idx="1587">
                  <c:v>0.82236613416945969</c:v>
                </c:pt>
                <c:pt idx="1588">
                  <c:v>0.82163743892856955</c:v>
                </c:pt>
                <c:pt idx="1589">
                  <c:v>0.82085014303766102</c:v>
                </c:pt>
                <c:pt idx="1590">
                  <c:v>0.80557636975771341</c:v>
                </c:pt>
                <c:pt idx="1591">
                  <c:v>0.80534658730332009</c:v>
                </c:pt>
                <c:pt idx="1592">
                  <c:v>0.80423264883016221</c:v>
                </c:pt>
                <c:pt idx="1593">
                  <c:v>0.80511620607899193</c:v>
                </c:pt>
                <c:pt idx="1594">
                  <c:v>0.80863372690222313</c:v>
                </c:pt>
                <c:pt idx="1595">
                  <c:v>0.81009512091700853</c:v>
                </c:pt>
                <c:pt idx="1596">
                  <c:v>0.79921496352167587</c:v>
                </c:pt>
                <c:pt idx="1597">
                  <c:v>0.80173198447606675</c:v>
                </c:pt>
                <c:pt idx="1598">
                  <c:v>0.80236477170649845</c:v>
                </c:pt>
                <c:pt idx="1599">
                  <c:v>0.81761154904463473</c:v>
                </c:pt>
                <c:pt idx="1600">
                  <c:v>0.81719915802854504</c:v>
                </c:pt>
                <c:pt idx="1601">
                  <c:v>0.81265737835208685</c:v>
                </c:pt>
                <c:pt idx="1602">
                  <c:v>0.81102761108971944</c:v>
                </c:pt>
                <c:pt idx="1603">
                  <c:v>0.81001496034516163</c:v>
                </c:pt>
                <c:pt idx="1604">
                  <c:v>0.81556310660220677</c:v>
                </c:pt>
                <c:pt idx="1605">
                  <c:v>0.81147725763726275</c:v>
                </c:pt>
                <c:pt idx="1606">
                  <c:v>0.79777752048045425</c:v>
                </c:pt>
                <c:pt idx="1607">
                  <c:v>0.79034830539261081</c:v>
                </c:pt>
                <c:pt idx="1608">
                  <c:v>0.78719094374792387</c:v>
                </c:pt>
                <c:pt idx="1609">
                  <c:v>0.78101068082591452</c:v>
                </c:pt>
                <c:pt idx="1610">
                  <c:v>0.77063840839085596</c:v>
                </c:pt>
                <c:pt idx="1611">
                  <c:v>0.72985055811951982</c:v>
                </c:pt>
                <c:pt idx="1612">
                  <c:v>0.73671191123922142</c:v>
                </c:pt>
                <c:pt idx="1613">
                  <c:v>0.71229228601862871</c:v>
                </c:pt>
                <c:pt idx="1614">
                  <c:v>0.70380913803532585</c:v>
                </c:pt>
                <c:pt idx="1615">
                  <c:v>0.70265320415547938</c:v>
                </c:pt>
                <c:pt idx="1616">
                  <c:v>0.69964193222601101</c:v>
                </c:pt>
                <c:pt idx="1617">
                  <c:v>0.6798065342009445</c:v>
                </c:pt>
                <c:pt idx="1618">
                  <c:v>0.65950761110389233</c:v>
                </c:pt>
                <c:pt idx="1619">
                  <c:v>0.66890048831371773</c:v>
                </c:pt>
                <c:pt idx="1620">
                  <c:v>0.67562967158380594</c:v>
                </c:pt>
                <c:pt idx="1621">
                  <c:v>0.65431943953872673</c:v>
                </c:pt>
                <c:pt idx="1622">
                  <c:v>0.64834803484871018</c:v>
                </c:pt>
                <c:pt idx="1623">
                  <c:v>0.65165114279140868</c:v>
                </c:pt>
                <c:pt idx="1624">
                  <c:v>0.65123096605771202</c:v>
                </c:pt>
                <c:pt idx="1625">
                  <c:v>0.67227432745231652</c:v>
                </c:pt>
                <c:pt idx="1626">
                  <c:v>0.66526848130332872</c:v>
                </c:pt>
                <c:pt idx="1627">
                  <c:v>0.67272746803126737</c:v>
                </c:pt>
                <c:pt idx="1628">
                  <c:v>0.69243074901685919</c:v>
                </c:pt>
                <c:pt idx="1629">
                  <c:v>0.69249881590016005</c:v>
                </c:pt>
                <c:pt idx="1630">
                  <c:v>0.69761621078205482</c:v>
                </c:pt>
                <c:pt idx="1631">
                  <c:v>0.69202949724496665</c:v>
                </c:pt>
                <c:pt idx="1632">
                  <c:v>0.69288074388811638</c:v>
                </c:pt>
                <c:pt idx="1633">
                  <c:v>0.69561062419184438</c:v>
                </c:pt>
                <c:pt idx="1634">
                  <c:v>0.70147239895860658</c:v>
                </c:pt>
                <c:pt idx="1635">
                  <c:v>0.6570880404786158</c:v>
                </c:pt>
                <c:pt idx="1636">
                  <c:v>0.6767288940259234</c:v>
                </c:pt>
                <c:pt idx="1637">
                  <c:v>0.66478369091493761</c:v>
                </c:pt>
                <c:pt idx="1638">
                  <c:v>0.67092234279318219</c:v>
                </c:pt>
                <c:pt idx="1639">
                  <c:v>0.68025033733447571</c:v>
                </c:pt>
                <c:pt idx="1640">
                  <c:v>0.68373143328444608</c:v>
                </c:pt>
                <c:pt idx="1641">
                  <c:v>0.6995448725872595</c:v>
                </c:pt>
                <c:pt idx="1642">
                  <c:v>0.72883006776372172</c:v>
                </c:pt>
                <c:pt idx="1643">
                  <c:v>0.756837860772127</c:v>
                </c:pt>
                <c:pt idx="1644">
                  <c:v>0.74355474639752328</c:v>
                </c:pt>
                <c:pt idx="1645">
                  <c:v>0.74414964592827082</c:v>
                </c:pt>
                <c:pt idx="1646">
                  <c:v>0.76702460018500851</c:v>
                </c:pt>
                <c:pt idx="1647">
                  <c:v>0.77608436915366519</c:v>
                </c:pt>
                <c:pt idx="1648">
                  <c:v>0.7780249981979126</c:v>
                </c:pt>
                <c:pt idx="1649">
                  <c:v>0.77677376695028078</c:v>
                </c:pt>
                <c:pt idx="1650">
                  <c:v>0.75585127255220952</c:v>
                </c:pt>
                <c:pt idx="1651">
                  <c:v>0.75284596455808395</c:v>
                </c:pt>
                <c:pt idx="1652">
                  <c:v>0.76614573331331204</c:v>
                </c:pt>
                <c:pt idx="1653">
                  <c:v>0.78711990651847208</c:v>
                </c:pt>
                <c:pt idx="1654">
                  <c:v>0.77142781263580318</c:v>
                </c:pt>
                <c:pt idx="1655">
                  <c:v>0.7670928453787843</c:v>
                </c:pt>
                <c:pt idx="1656">
                  <c:v>0.7622282727193207</c:v>
                </c:pt>
                <c:pt idx="1657">
                  <c:v>0.77035162623938624</c:v>
                </c:pt>
                <c:pt idx="1658">
                  <c:v>0.76946418702461916</c:v>
                </c:pt>
                <c:pt idx="1659">
                  <c:v>0.78123770575353424</c:v>
                </c:pt>
                <c:pt idx="1660">
                  <c:v>0.7748512420004664</c:v>
                </c:pt>
                <c:pt idx="1661">
                  <c:v>0.7753161712021539</c:v>
                </c:pt>
                <c:pt idx="1662">
                  <c:v>0.74884582702281011</c:v>
                </c:pt>
                <c:pt idx="1663">
                  <c:v>0.75329298254321519</c:v>
                </c:pt>
                <c:pt idx="1664">
                  <c:v>0.7556926957215967</c:v>
                </c:pt>
                <c:pt idx="1665">
                  <c:v>0.75229089943882999</c:v>
                </c:pt>
                <c:pt idx="1666">
                  <c:v>0.7430705740894602</c:v>
                </c:pt>
                <c:pt idx="1667">
                  <c:v>0.74140757366786481</c:v>
                </c:pt>
                <c:pt idx="1668">
                  <c:v>0.75355935446951583</c:v>
                </c:pt>
                <c:pt idx="1669">
                  <c:v>0.77542962394774251</c:v>
                </c:pt>
                <c:pt idx="1670">
                  <c:v>0.78366786777117914</c:v>
                </c:pt>
                <c:pt idx="1671">
                  <c:v>0.77999144088532024</c:v>
                </c:pt>
                <c:pt idx="1672">
                  <c:v>0.77747475722593684</c:v>
                </c:pt>
                <c:pt idx="1673">
                  <c:v>0.78035068185588008</c:v>
                </c:pt>
                <c:pt idx="1674">
                  <c:v>0.77897765680751907</c:v>
                </c:pt>
                <c:pt idx="1675">
                  <c:v>0.77909564226556594</c:v>
                </c:pt>
                <c:pt idx="1676">
                  <c:v>0.77605796182390996</c:v>
                </c:pt>
                <c:pt idx="1677">
                  <c:v>0.77493435206569816</c:v>
                </c:pt>
                <c:pt idx="1678">
                  <c:v>0.7826581023072976</c:v>
                </c:pt>
                <c:pt idx="1679">
                  <c:v>0.78009289051992736</c:v>
                </c:pt>
                <c:pt idx="1680">
                  <c:v>0.77401178651139746</c:v>
                </c:pt>
                <c:pt idx="1681">
                  <c:v>0.77825333272590724</c:v>
                </c:pt>
                <c:pt idx="1682">
                  <c:v>0.7773956529787629</c:v>
                </c:pt>
                <c:pt idx="1683">
                  <c:v>0.77408654691084433</c:v>
                </c:pt>
                <c:pt idx="1684">
                  <c:v>0.77304923135582682</c:v>
                </c:pt>
                <c:pt idx="1685">
                  <c:v>0.77425554663604357</c:v>
                </c:pt>
                <c:pt idx="1686">
                  <c:v>0.77745423312157103</c:v>
                </c:pt>
                <c:pt idx="1687">
                  <c:v>0.77670216039164253</c:v>
                </c:pt>
                <c:pt idx="1688">
                  <c:v>0.77028190673930574</c:v>
                </c:pt>
                <c:pt idx="1689">
                  <c:v>0.77213061261847515</c:v>
                </c:pt>
                <c:pt idx="1690">
                  <c:v>0.76848839081560083</c:v>
                </c:pt>
                <c:pt idx="1691">
                  <c:v>0.76241470561183544</c:v>
                </c:pt>
                <c:pt idx="1692">
                  <c:v>0.76786549482001099</c:v>
                </c:pt>
                <c:pt idx="1693">
                  <c:v>0.77281047846769091</c:v>
                </c:pt>
                <c:pt idx="1694">
                  <c:v>0.77125844186161918</c:v>
                </c:pt>
                <c:pt idx="1695">
                  <c:v>0.76993645241692532</c:v>
                </c:pt>
                <c:pt idx="1696">
                  <c:v>0.76689771489420411</c:v>
                </c:pt>
                <c:pt idx="1697">
                  <c:v>0.77187508056816723</c:v>
                </c:pt>
                <c:pt idx="1698">
                  <c:v>0.77248137005093476</c:v>
                </c:pt>
                <c:pt idx="1699">
                  <c:v>0.76611123107536772</c:v>
                </c:pt>
                <c:pt idx="1700">
                  <c:v>0.76741455620018795</c:v>
                </c:pt>
                <c:pt idx="1701">
                  <c:v>0.76928760899814974</c:v>
                </c:pt>
                <c:pt idx="1702">
                  <c:v>0.76186446532132135</c:v>
                </c:pt>
                <c:pt idx="1703">
                  <c:v>0.76535885302098405</c:v>
                </c:pt>
                <c:pt idx="1704">
                  <c:v>0.75519390837743461</c:v>
                </c:pt>
                <c:pt idx="1705">
                  <c:v>0.73253295900306703</c:v>
                </c:pt>
                <c:pt idx="1706">
                  <c:v>0.72997071713296213</c:v>
                </c:pt>
                <c:pt idx="1707">
                  <c:v>0.73550995790494733</c:v>
                </c:pt>
                <c:pt idx="1708">
                  <c:v>0.73794098954124143</c:v>
                </c:pt>
                <c:pt idx="1709">
                  <c:v>0.71200452215104315</c:v>
                </c:pt>
                <c:pt idx="1710">
                  <c:v>0.70300433026870801</c:v>
                </c:pt>
                <c:pt idx="1711">
                  <c:v>0.68946521332321353</c:v>
                </c:pt>
                <c:pt idx="1712">
                  <c:v>0.68750105292754493</c:v>
                </c:pt>
                <c:pt idx="1713">
                  <c:v>0.71332063249616529</c:v>
                </c:pt>
                <c:pt idx="1714">
                  <c:v>0.71255321907583669</c:v>
                </c:pt>
                <c:pt idx="1715">
                  <c:v>0.69955698176939662</c:v>
                </c:pt>
                <c:pt idx="1716">
                  <c:v>0.70271537942202711</c:v>
                </c:pt>
                <c:pt idx="1717">
                  <c:v>0.71282689994590553</c:v>
                </c:pt>
                <c:pt idx="1718">
                  <c:v>0.70282561343602312</c:v>
                </c:pt>
                <c:pt idx="1719">
                  <c:v>0.70804091481562836</c:v>
                </c:pt>
                <c:pt idx="1720">
                  <c:v>0.69382563045549761</c:v>
                </c:pt>
                <c:pt idx="1721">
                  <c:v>0.70078652407545383</c:v>
                </c:pt>
                <c:pt idx="1722">
                  <c:v>0.69717111995405401</c:v>
                </c:pt>
                <c:pt idx="1723">
                  <c:v>0.69958611106409674</c:v>
                </c:pt>
                <c:pt idx="1724">
                  <c:v>0.69968885424823102</c:v>
                </c:pt>
                <c:pt idx="1725">
                  <c:v>0.69977565400866659</c:v>
                </c:pt>
                <c:pt idx="1726">
                  <c:v>0.67542883926890795</c:v>
                </c:pt>
                <c:pt idx="1727">
                  <c:v>0.67334345991669908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RISKSTATS!$F$2:$F$2200</c:f>
              <c:numCache>
                <c:formatCode>0.00%</c:formatCode>
                <c:ptCount val="2199"/>
                <c:pt idx="0">
                  <c:v>-0.25987956821372138</c:v>
                </c:pt>
                <c:pt idx="1">
                  <c:v>-0.23127027789299526</c:v>
                </c:pt>
                <c:pt idx="2">
                  <c:v>-0.2361815575735412</c:v>
                </c:pt>
                <c:pt idx="3">
                  <c:v>-0.20408471453005206</c:v>
                </c:pt>
                <c:pt idx="4">
                  <c:v>-0.19550311927858488</c:v>
                </c:pt>
                <c:pt idx="5">
                  <c:v>-0.2136890370429485</c:v>
                </c:pt>
                <c:pt idx="6">
                  <c:v>-0.20938536656100992</c:v>
                </c:pt>
                <c:pt idx="7">
                  <c:v>-0.21409411078536777</c:v>
                </c:pt>
                <c:pt idx="8">
                  <c:v>-0.22120039357769194</c:v>
                </c:pt>
                <c:pt idx="9">
                  <c:v>-0.24990336956378079</c:v>
                </c:pt>
                <c:pt idx="10">
                  <c:v>-0.26384462444100698</c:v>
                </c:pt>
                <c:pt idx="11">
                  <c:v>-0.22481420655531548</c:v>
                </c:pt>
                <c:pt idx="12">
                  <c:v>-0.22722822713109858</c:v>
                </c:pt>
                <c:pt idx="13">
                  <c:v>-0.26219584319096423</c:v>
                </c:pt>
                <c:pt idx="14">
                  <c:v>-0.26646908366935684</c:v>
                </c:pt>
                <c:pt idx="15">
                  <c:v>-0.25012431875534447</c:v>
                </c:pt>
                <c:pt idx="16">
                  <c:v>-0.23819835403374934</c:v>
                </c:pt>
                <c:pt idx="17">
                  <c:v>-0.21751544629036579</c:v>
                </c:pt>
                <c:pt idx="18">
                  <c:v>-0.20673020223478911</c:v>
                </c:pt>
                <c:pt idx="19">
                  <c:v>-0.18966628355441373</c:v>
                </c:pt>
                <c:pt idx="20">
                  <c:v>-0.20067685157106196</c:v>
                </c:pt>
                <c:pt idx="21">
                  <c:v>-0.19639456091461105</c:v>
                </c:pt>
                <c:pt idx="22">
                  <c:v>-0.19070981273016907</c:v>
                </c:pt>
                <c:pt idx="23">
                  <c:v>-0.17875829815001987</c:v>
                </c:pt>
                <c:pt idx="24">
                  <c:v>-0.1782172264797578</c:v>
                </c:pt>
                <c:pt idx="25">
                  <c:v>-0.1430070532036688</c:v>
                </c:pt>
                <c:pt idx="26">
                  <c:v>-0.15620918146647222</c:v>
                </c:pt>
                <c:pt idx="27">
                  <c:v>-0.12247721285409763</c:v>
                </c:pt>
                <c:pt idx="28">
                  <c:v>-8.9082556485595488E-2</c:v>
                </c:pt>
                <c:pt idx="29">
                  <c:v>-2.3071457614691981E-2</c:v>
                </c:pt>
                <c:pt idx="30">
                  <c:v>-2.9893435121271406E-2</c:v>
                </c:pt>
                <c:pt idx="31">
                  <c:v>-4.1064118673808991E-2</c:v>
                </c:pt>
                <c:pt idx="32">
                  <c:v>-5.3481688832979102E-2</c:v>
                </c:pt>
                <c:pt idx="33">
                  <c:v>-7.1510204986204084E-2</c:v>
                </c:pt>
                <c:pt idx="34">
                  <c:v>-7.1890207376150705E-2</c:v>
                </c:pt>
                <c:pt idx="35">
                  <c:v>-5.4732573674460938E-2</c:v>
                </c:pt>
                <c:pt idx="36">
                  <c:v>-4.4327315113599774E-2</c:v>
                </c:pt>
                <c:pt idx="37">
                  <c:v>-6.6567873331628502E-2</c:v>
                </c:pt>
                <c:pt idx="38">
                  <c:v>-3.419763512889229E-2</c:v>
                </c:pt>
                <c:pt idx="39">
                  <c:v>-1.0965712168375052E-2</c:v>
                </c:pt>
                <c:pt idx="40">
                  <c:v>-2.585682070782136E-2</c:v>
                </c:pt>
                <c:pt idx="41">
                  <c:v>-2.7884593843008121E-2</c:v>
                </c:pt>
                <c:pt idx="42">
                  <c:v>-4.4497140575949667E-2</c:v>
                </c:pt>
                <c:pt idx="43">
                  <c:v>-3.7644947404562368E-2</c:v>
                </c:pt>
                <c:pt idx="44">
                  <c:v>-3.3030592903523281E-2</c:v>
                </c:pt>
                <c:pt idx="45">
                  <c:v>-2.445084328469449E-2</c:v>
                </c:pt>
                <c:pt idx="46">
                  <c:v>-3.2782588557534464E-2</c:v>
                </c:pt>
                <c:pt idx="47">
                  <c:v>-6.0508539269625183E-2</c:v>
                </c:pt>
                <c:pt idx="48">
                  <c:v>-5.3000838130072614E-2</c:v>
                </c:pt>
                <c:pt idx="49">
                  <c:v>-5.6088002154719319E-2</c:v>
                </c:pt>
                <c:pt idx="50">
                  <c:v>-2.0462181825302239E-2</c:v>
                </c:pt>
                <c:pt idx="51">
                  <c:v>-1.2502955954032835E-2</c:v>
                </c:pt>
                <c:pt idx="52">
                  <c:v>-6.8358597172573088E-3</c:v>
                </c:pt>
                <c:pt idx="53">
                  <c:v>-1.8569183829898139E-2</c:v>
                </c:pt>
                <c:pt idx="54">
                  <c:v>-2.8726701006264732E-2</c:v>
                </c:pt>
                <c:pt idx="55">
                  <c:v>-6.3989034417730739E-2</c:v>
                </c:pt>
                <c:pt idx="56">
                  <c:v>2.2240272902611657E-3</c:v>
                </c:pt>
                <c:pt idx="57">
                  <c:v>8.0083928642138424E-3</c:v>
                </c:pt>
                <c:pt idx="58">
                  <c:v>-1.9613223943674596E-2</c:v>
                </c:pt>
                <c:pt idx="59">
                  <c:v>-4.8412080746747188E-2</c:v>
                </c:pt>
                <c:pt idx="60">
                  <c:v>-5.2387318627099777E-2</c:v>
                </c:pt>
                <c:pt idx="61">
                  <c:v>-2.8823804451463042E-2</c:v>
                </c:pt>
                <c:pt idx="62">
                  <c:v>-1.2781013887741666E-2</c:v>
                </c:pt>
                <c:pt idx="63">
                  <c:v>-3.0773649374424172E-2</c:v>
                </c:pt>
                <c:pt idx="64">
                  <c:v>-1.5837516246648642E-2</c:v>
                </c:pt>
                <c:pt idx="65">
                  <c:v>-3.6437681084643403E-3</c:v>
                </c:pt>
                <c:pt idx="66">
                  <c:v>-2.4867937167288634E-2</c:v>
                </c:pt>
                <c:pt idx="67">
                  <c:v>-2.9228899735059599E-2</c:v>
                </c:pt>
                <c:pt idx="68">
                  <c:v>-1.6747638368814655E-2</c:v>
                </c:pt>
                <c:pt idx="69">
                  <c:v>-2.0624548845592505E-2</c:v>
                </c:pt>
                <c:pt idx="70">
                  <c:v>-1.9741506068859493E-2</c:v>
                </c:pt>
                <c:pt idx="71">
                  <c:v>-1.2335764378014757E-2</c:v>
                </c:pt>
                <c:pt idx="72">
                  <c:v>8.6007823661217175E-2</c:v>
                </c:pt>
                <c:pt idx="73">
                  <c:v>7.9446519727595533E-2</c:v>
                </c:pt>
                <c:pt idx="74">
                  <c:v>-6.8778811067915502E-3</c:v>
                </c:pt>
                <c:pt idx="75">
                  <c:v>1.2422038707322391E-2</c:v>
                </c:pt>
                <c:pt idx="76">
                  <c:v>3.1607007788781338E-2</c:v>
                </c:pt>
                <c:pt idx="77">
                  <c:v>3.7238285597005927E-2</c:v>
                </c:pt>
                <c:pt idx="78">
                  <c:v>2.3706489961967669E-2</c:v>
                </c:pt>
                <c:pt idx="79">
                  <c:v>-1.1650835331931675E-2</c:v>
                </c:pt>
                <c:pt idx="80">
                  <c:v>-3.7483654115880838E-2</c:v>
                </c:pt>
                <c:pt idx="81">
                  <c:v>-6.7889673271807838E-2</c:v>
                </c:pt>
                <c:pt idx="82">
                  <c:v>-8.2563479655079264E-2</c:v>
                </c:pt>
                <c:pt idx="83">
                  <c:v>-0.12695641276002279</c:v>
                </c:pt>
                <c:pt idx="84">
                  <c:v>-0.13532686638529889</c:v>
                </c:pt>
                <c:pt idx="85">
                  <c:v>-0.11638760136205584</c:v>
                </c:pt>
                <c:pt idx="86">
                  <c:v>-0.13787094201885053</c:v>
                </c:pt>
                <c:pt idx="87">
                  <c:v>-0.12413604918750132</c:v>
                </c:pt>
                <c:pt idx="88">
                  <c:v>-0.102116206661091</c:v>
                </c:pt>
                <c:pt idx="89">
                  <c:v>-0.11557397430661054</c:v>
                </c:pt>
                <c:pt idx="90">
                  <c:v>-0.11404927467587</c:v>
                </c:pt>
                <c:pt idx="91">
                  <c:v>-0.12381926592773107</c:v>
                </c:pt>
                <c:pt idx="92">
                  <c:v>-0.13697351099228017</c:v>
                </c:pt>
                <c:pt idx="93">
                  <c:v>-0.13896403973116456</c:v>
                </c:pt>
                <c:pt idx="94">
                  <c:v>-0.13611085324743244</c:v>
                </c:pt>
                <c:pt idx="95">
                  <c:v>-0.1292612491484525</c:v>
                </c:pt>
                <c:pt idx="96">
                  <c:v>-0.11755784366373878</c:v>
                </c:pt>
                <c:pt idx="97">
                  <c:v>-0.1132148683027</c:v>
                </c:pt>
                <c:pt idx="98">
                  <c:v>-0.11737828406980044</c:v>
                </c:pt>
                <c:pt idx="99">
                  <c:v>-0.10683587339269129</c:v>
                </c:pt>
                <c:pt idx="100">
                  <c:v>-0.10263727231696451</c:v>
                </c:pt>
                <c:pt idx="101">
                  <c:v>-0.1152368816006214</c:v>
                </c:pt>
                <c:pt idx="102">
                  <c:v>-0.10849495354588512</c:v>
                </c:pt>
                <c:pt idx="103">
                  <c:v>-9.5404333803902452E-2</c:v>
                </c:pt>
                <c:pt idx="104">
                  <c:v>-9.7924758028506531E-2</c:v>
                </c:pt>
                <c:pt idx="105">
                  <c:v>-0.10704732626844315</c:v>
                </c:pt>
                <c:pt idx="106">
                  <c:v>-0.11600638514817729</c:v>
                </c:pt>
                <c:pt idx="107">
                  <c:v>-0.1228136341584567</c:v>
                </c:pt>
                <c:pt idx="108">
                  <c:v>-0.12570977696380858</c:v>
                </c:pt>
                <c:pt idx="109">
                  <c:v>-0.14469036136455216</c:v>
                </c:pt>
                <c:pt idx="110">
                  <c:v>-0.13754685448593273</c:v>
                </c:pt>
                <c:pt idx="111">
                  <c:v>-0.15645304687331152</c:v>
                </c:pt>
                <c:pt idx="112">
                  <c:v>-0.16056996883320185</c:v>
                </c:pt>
                <c:pt idx="113">
                  <c:v>-0.15669218080903269</c:v>
                </c:pt>
                <c:pt idx="114">
                  <c:v>-0.15252878371880341</c:v>
                </c:pt>
                <c:pt idx="115">
                  <c:v>-0.12328090150475413</c:v>
                </c:pt>
                <c:pt idx="116">
                  <c:v>-0.11914140082203151</c:v>
                </c:pt>
                <c:pt idx="117">
                  <c:v>-0.10414700366335694</c:v>
                </c:pt>
                <c:pt idx="118">
                  <c:v>-9.1015012147953378E-2</c:v>
                </c:pt>
                <c:pt idx="119">
                  <c:v>-0.1062101409143601</c:v>
                </c:pt>
                <c:pt idx="120">
                  <c:v>-9.6816539467036056E-2</c:v>
                </c:pt>
                <c:pt idx="121">
                  <c:v>-9.7603479648171843E-2</c:v>
                </c:pt>
                <c:pt idx="122">
                  <c:v>-7.7812969665641663E-2</c:v>
                </c:pt>
                <c:pt idx="123">
                  <c:v>-7.4818985794494419E-2</c:v>
                </c:pt>
                <c:pt idx="124">
                  <c:v>-7.4894532212298137E-2</c:v>
                </c:pt>
                <c:pt idx="125">
                  <c:v>-7.6787017908465982E-2</c:v>
                </c:pt>
                <c:pt idx="126">
                  <c:v>-8.259731815401683E-2</c:v>
                </c:pt>
                <c:pt idx="127">
                  <c:v>-8.2213378583170349E-2</c:v>
                </c:pt>
                <c:pt idx="128">
                  <c:v>-7.0530034643941586E-2</c:v>
                </c:pt>
                <c:pt idx="129">
                  <c:v>-5.6501339766318104E-2</c:v>
                </c:pt>
                <c:pt idx="130">
                  <c:v>-4.8243230896461098E-2</c:v>
                </c:pt>
                <c:pt idx="131">
                  <c:v>-6.1232809401573274E-2</c:v>
                </c:pt>
                <c:pt idx="132">
                  <c:v>-4.8741042711454852E-2</c:v>
                </c:pt>
                <c:pt idx="133">
                  <c:v>-4.5279304015837463E-2</c:v>
                </c:pt>
                <c:pt idx="134">
                  <c:v>-5.7569574608291152E-2</c:v>
                </c:pt>
                <c:pt idx="135">
                  <c:v>-0.13525795685612529</c:v>
                </c:pt>
                <c:pt idx="136">
                  <c:v>-0.14273733927042098</c:v>
                </c:pt>
                <c:pt idx="137">
                  <c:v>-6.847528239270817E-2</c:v>
                </c:pt>
                <c:pt idx="138">
                  <c:v>-7.9745440047995331E-2</c:v>
                </c:pt>
                <c:pt idx="139">
                  <c:v>-9.3558704698348705E-2</c:v>
                </c:pt>
                <c:pt idx="140">
                  <c:v>-0.11242131444992431</c:v>
                </c:pt>
                <c:pt idx="141">
                  <c:v>-9.9032322289685504E-2</c:v>
                </c:pt>
                <c:pt idx="142">
                  <c:v>-8.0715414899639626E-2</c:v>
                </c:pt>
                <c:pt idx="143">
                  <c:v>-6.9626761380364499E-2</c:v>
                </c:pt>
                <c:pt idx="144">
                  <c:v>-8.0625917122351121E-2</c:v>
                </c:pt>
                <c:pt idx="145">
                  <c:v>-7.9936217375076168E-2</c:v>
                </c:pt>
                <c:pt idx="146">
                  <c:v>-4.0885978467843809E-2</c:v>
                </c:pt>
                <c:pt idx="147">
                  <c:v>-3.0611648505316724E-2</c:v>
                </c:pt>
                <c:pt idx="148">
                  <c:v>-4.5178994825523677E-2</c:v>
                </c:pt>
                <c:pt idx="149">
                  <c:v>-3.2838137891457397E-2</c:v>
                </c:pt>
                <c:pt idx="150">
                  <c:v>-4.5698502134868924E-2</c:v>
                </c:pt>
                <c:pt idx="151">
                  <c:v>-9.3280235204303286E-2</c:v>
                </c:pt>
                <c:pt idx="152">
                  <c:v>-6.2105925338334922E-2</c:v>
                </c:pt>
                <c:pt idx="153">
                  <c:v>-6.8003020372054634E-2</c:v>
                </c:pt>
                <c:pt idx="154">
                  <c:v>-8.0986634342017028E-2</c:v>
                </c:pt>
                <c:pt idx="155">
                  <c:v>-7.3354742760252112E-2</c:v>
                </c:pt>
                <c:pt idx="156">
                  <c:v>-7.8707200997247484E-2</c:v>
                </c:pt>
                <c:pt idx="157">
                  <c:v>-7.4084686856149551E-2</c:v>
                </c:pt>
                <c:pt idx="158">
                  <c:v>-6.6152430095893E-2</c:v>
                </c:pt>
                <c:pt idx="159">
                  <c:v>-8.0717458644442686E-2</c:v>
                </c:pt>
                <c:pt idx="160">
                  <c:v>-8.6941176111462681E-2</c:v>
                </c:pt>
                <c:pt idx="161">
                  <c:v>-8.1145502504399891E-2</c:v>
                </c:pt>
                <c:pt idx="162">
                  <c:v>-8.1622033645769143E-2</c:v>
                </c:pt>
                <c:pt idx="163">
                  <c:v>-9.043479104279406E-2</c:v>
                </c:pt>
                <c:pt idx="164">
                  <c:v>-7.5492487354678284E-2</c:v>
                </c:pt>
                <c:pt idx="165">
                  <c:v>-7.1080085360031742E-2</c:v>
                </c:pt>
                <c:pt idx="166">
                  <c:v>-8.683993479127905E-2</c:v>
                </c:pt>
                <c:pt idx="167">
                  <c:v>-7.0907012959182558E-2</c:v>
                </c:pt>
                <c:pt idx="168">
                  <c:v>-7.337717672969446E-2</c:v>
                </c:pt>
                <c:pt idx="169">
                  <c:v>-8.5445286784809449E-2</c:v>
                </c:pt>
                <c:pt idx="170">
                  <c:v>-9.0075715489366215E-2</c:v>
                </c:pt>
                <c:pt idx="171">
                  <c:v>-9.0693702350029715E-2</c:v>
                </c:pt>
                <c:pt idx="172">
                  <c:v>-6.2915183852895074E-2</c:v>
                </c:pt>
                <c:pt idx="173">
                  <c:v>-6.1850495408758865E-2</c:v>
                </c:pt>
                <c:pt idx="174">
                  <c:v>-4.457466366035534E-2</c:v>
                </c:pt>
                <c:pt idx="175">
                  <c:v>-4.4634794882574047E-2</c:v>
                </c:pt>
                <c:pt idx="176">
                  <c:v>-5.9661523210186362E-2</c:v>
                </c:pt>
                <c:pt idx="177">
                  <c:v>-6.0568404779755669E-2</c:v>
                </c:pt>
                <c:pt idx="178">
                  <c:v>-8.0577258283758169E-2</c:v>
                </c:pt>
                <c:pt idx="179">
                  <c:v>-9.6562777800403343E-2</c:v>
                </c:pt>
                <c:pt idx="180">
                  <c:v>-0.11506005938483566</c:v>
                </c:pt>
                <c:pt idx="181">
                  <c:v>-0.11843539369404288</c:v>
                </c:pt>
                <c:pt idx="182">
                  <c:v>-0.10850148744002286</c:v>
                </c:pt>
                <c:pt idx="183">
                  <c:v>-0.1129307827636985</c:v>
                </c:pt>
                <c:pt idx="184">
                  <c:v>-0.11201632713211618</c:v>
                </c:pt>
                <c:pt idx="185">
                  <c:v>-0.12515320523158779</c:v>
                </c:pt>
                <c:pt idx="186">
                  <c:v>-0.11917083357445524</c:v>
                </c:pt>
                <c:pt idx="187">
                  <c:v>-0.12676828828130726</c:v>
                </c:pt>
                <c:pt idx="188">
                  <c:v>-0.12879975734148852</c:v>
                </c:pt>
                <c:pt idx="189">
                  <c:v>-0.11248018097967327</c:v>
                </c:pt>
                <c:pt idx="191">
                  <c:v>-0.12437880363192677</c:v>
                </c:pt>
                <c:pt idx="192">
                  <c:v>-0.1364012834220919</c:v>
                </c:pt>
                <c:pt idx="193">
                  <c:v>-0.13745018696868927</c:v>
                </c:pt>
                <c:pt idx="194">
                  <c:v>-0.14649067018942452</c:v>
                </c:pt>
                <c:pt idx="195">
                  <c:v>-0.1363688040113934</c:v>
                </c:pt>
                <c:pt idx="196">
                  <c:v>-0.15430981144620148</c:v>
                </c:pt>
                <c:pt idx="197">
                  <c:v>-0.1634597038173452</c:v>
                </c:pt>
                <c:pt idx="198">
                  <c:v>-0.14182703294391186</c:v>
                </c:pt>
                <c:pt idx="199">
                  <c:v>-0.13289236594314291</c:v>
                </c:pt>
                <c:pt idx="200">
                  <c:v>-0.12786704046922814</c:v>
                </c:pt>
                <c:pt idx="201">
                  <c:v>-0.13489301972812473</c:v>
                </c:pt>
                <c:pt idx="202">
                  <c:v>-0.13529913624381829</c:v>
                </c:pt>
                <c:pt idx="203">
                  <c:v>-0.13388900435941864</c:v>
                </c:pt>
                <c:pt idx="204">
                  <c:v>-0.12156313130653973</c:v>
                </c:pt>
                <c:pt idx="205">
                  <c:v>-0.13377294335227463</c:v>
                </c:pt>
                <c:pt idx="206">
                  <c:v>-0.13459871442397553</c:v>
                </c:pt>
                <c:pt idx="207">
                  <c:v>-0.13784761542226731</c:v>
                </c:pt>
                <c:pt idx="208">
                  <c:v>-0.10547057566741369</c:v>
                </c:pt>
                <c:pt idx="209">
                  <c:v>-0.11547129052363281</c:v>
                </c:pt>
                <c:pt idx="210">
                  <c:v>-0.10696943358156674</c:v>
                </c:pt>
                <c:pt idx="211">
                  <c:v>-0.11777919404416959</c:v>
                </c:pt>
                <c:pt idx="212">
                  <c:v>-0.13041720421061775</c:v>
                </c:pt>
                <c:pt idx="213">
                  <c:v>-0.14092729050104236</c:v>
                </c:pt>
                <c:pt idx="214">
                  <c:v>-0.12891179386712137</c:v>
                </c:pt>
                <c:pt idx="215">
                  <c:v>-8.6153712107095215E-2</c:v>
                </c:pt>
                <c:pt idx="216">
                  <c:v>-0.11963791686868663</c:v>
                </c:pt>
                <c:pt idx="217">
                  <c:v>-9.2770985747555823E-2</c:v>
                </c:pt>
                <c:pt idx="218">
                  <c:v>-7.5279954182832287E-2</c:v>
                </c:pt>
                <c:pt idx="219">
                  <c:v>-7.7242278681070475E-2</c:v>
                </c:pt>
                <c:pt idx="220">
                  <c:v>-7.6279254644977756E-2</c:v>
                </c:pt>
                <c:pt idx="221">
                  <c:v>-9.5341736336340355E-2</c:v>
                </c:pt>
                <c:pt idx="222">
                  <c:v>-8.9923508872070901E-2</c:v>
                </c:pt>
                <c:pt idx="223">
                  <c:v>-0.11327235114152823</c:v>
                </c:pt>
                <c:pt idx="224">
                  <c:v>-0.119886618245864</c:v>
                </c:pt>
                <c:pt idx="225">
                  <c:v>-0.13027804076668803</c:v>
                </c:pt>
                <c:pt idx="226">
                  <c:v>-0.12880736140956661</c:v>
                </c:pt>
                <c:pt idx="227">
                  <c:v>-0.12908888759306658</c:v>
                </c:pt>
                <c:pt idx="228">
                  <c:v>-0.12508379938563929</c:v>
                </c:pt>
                <c:pt idx="229">
                  <c:v>-0.14274480510230658</c:v>
                </c:pt>
                <c:pt idx="230">
                  <c:v>-0.14231922403680464</c:v>
                </c:pt>
                <c:pt idx="231">
                  <c:v>-0.17358536880920938</c:v>
                </c:pt>
                <c:pt idx="232">
                  <c:v>-0.17031293328161168</c:v>
                </c:pt>
                <c:pt idx="233">
                  <c:v>-0.13602345616326239</c:v>
                </c:pt>
                <c:pt idx="234">
                  <c:v>-0.14583964591116616</c:v>
                </c:pt>
                <c:pt idx="235">
                  <c:v>-0.15397029312862531</c:v>
                </c:pt>
                <c:pt idx="236">
                  <c:v>-0.1710915593374116</c:v>
                </c:pt>
                <c:pt idx="237">
                  <c:v>-0.18083798744781709</c:v>
                </c:pt>
                <c:pt idx="238">
                  <c:v>-0.18953486417813725</c:v>
                </c:pt>
                <c:pt idx="239">
                  <c:v>-0.18632420883707934</c:v>
                </c:pt>
                <c:pt idx="240">
                  <c:v>-0.1858409325303183</c:v>
                </c:pt>
                <c:pt idx="241">
                  <c:v>-0.17827666401281472</c:v>
                </c:pt>
                <c:pt idx="242">
                  <c:v>-0.18626665264821984</c:v>
                </c:pt>
                <c:pt idx="243">
                  <c:v>-0.17555159208544646</c:v>
                </c:pt>
                <c:pt idx="244">
                  <c:v>-0.1533395637524041</c:v>
                </c:pt>
                <c:pt idx="245">
                  <c:v>-0.15491598579004429</c:v>
                </c:pt>
                <c:pt idx="246">
                  <c:v>-0.16093924396445158</c:v>
                </c:pt>
                <c:pt idx="247">
                  <c:v>-0.16375865560699698</c:v>
                </c:pt>
                <c:pt idx="248">
                  <c:v>-0.15917794044840983</c:v>
                </c:pt>
                <c:pt idx="249">
                  <c:v>-0.15256367889369982</c:v>
                </c:pt>
                <c:pt idx="250">
                  <c:v>-0.1629141508801949</c:v>
                </c:pt>
                <c:pt idx="251">
                  <c:v>-0.16679420577316606</c:v>
                </c:pt>
                <c:pt idx="252">
                  <c:v>-0.15954923182938907</c:v>
                </c:pt>
                <c:pt idx="253">
                  <c:v>-0.18299392627577027</c:v>
                </c:pt>
                <c:pt idx="254">
                  <c:v>-0.18006691322280732</c:v>
                </c:pt>
                <c:pt idx="255">
                  <c:v>-0.18620707899211775</c:v>
                </c:pt>
                <c:pt idx="256">
                  <c:v>-0.20340689954272884</c:v>
                </c:pt>
                <c:pt idx="257">
                  <c:v>-0.2033993811407393</c:v>
                </c:pt>
                <c:pt idx="258">
                  <c:v>-0.21288449473051541</c:v>
                </c:pt>
                <c:pt idx="259">
                  <c:v>-0.20983144493973016</c:v>
                </c:pt>
                <c:pt idx="260">
                  <c:v>-0.19041702668696947</c:v>
                </c:pt>
                <c:pt idx="261">
                  <c:v>-0.19840065059791534</c:v>
                </c:pt>
                <c:pt idx="262">
                  <c:v>-0.19680542029344505</c:v>
                </c:pt>
                <c:pt idx="263">
                  <c:v>-0.19541772779814848</c:v>
                </c:pt>
                <c:pt idx="264">
                  <c:v>-0.2037224727680399</c:v>
                </c:pt>
                <c:pt idx="265">
                  <c:v>-0.21904129346950119</c:v>
                </c:pt>
                <c:pt idx="266">
                  <c:v>-0.22128244879680392</c:v>
                </c:pt>
                <c:pt idx="267">
                  <c:v>-0.2196839165915665</c:v>
                </c:pt>
                <c:pt idx="268">
                  <c:v>-0.22249811245729267</c:v>
                </c:pt>
                <c:pt idx="269">
                  <c:v>-0.21608777434399584</c:v>
                </c:pt>
                <c:pt idx="270">
                  <c:v>-0.21190058329866646</c:v>
                </c:pt>
                <c:pt idx="271">
                  <c:v>-0.22200716939763721</c:v>
                </c:pt>
                <c:pt idx="272">
                  <c:v>-0.22243954103088481</c:v>
                </c:pt>
                <c:pt idx="273">
                  <c:v>-0.22104070495155903</c:v>
                </c:pt>
                <c:pt idx="274">
                  <c:v>-0.22328745629204161</c:v>
                </c:pt>
                <c:pt idx="275">
                  <c:v>-0.20754789674786756</c:v>
                </c:pt>
                <c:pt idx="276">
                  <c:v>-0.17403903546399058</c:v>
                </c:pt>
                <c:pt idx="277">
                  <c:v>-0.15944206554189833</c:v>
                </c:pt>
                <c:pt idx="278">
                  <c:v>-0.17670099805639827</c:v>
                </c:pt>
                <c:pt idx="279">
                  <c:v>-0.1564195633243527</c:v>
                </c:pt>
                <c:pt idx="280">
                  <c:v>-0.18396606864366227</c:v>
                </c:pt>
                <c:pt idx="281">
                  <c:v>-0.19025113284285344</c:v>
                </c:pt>
                <c:pt idx="282">
                  <c:v>-0.18791802733209395</c:v>
                </c:pt>
                <c:pt idx="283">
                  <c:v>-0.19518537943877601</c:v>
                </c:pt>
                <c:pt idx="284">
                  <c:v>-0.18724981409265107</c:v>
                </c:pt>
                <c:pt idx="285">
                  <c:v>-0.19530134179142333</c:v>
                </c:pt>
                <c:pt idx="286">
                  <c:v>-0.17281635420499397</c:v>
                </c:pt>
                <c:pt idx="287">
                  <c:v>-0.16714269571742357</c:v>
                </c:pt>
                <c:pt idx="288">
                  <c:v>-0.15907510574056538</c:v>
                </c:pt>
                <c:pt idx="289">
                  <c:v>-0.15726173385428555</c:v>
                </c:pt>
                <c:pt idx="290">
                  <c:v>-0.15567405771692733</c:v>
                </c:pt>
                <c:pt idx="291">
                  <c:v>-0.16812034396525299</c:v>
                </c:pt>
                <c:pt idx="292">
                  <c:v>-0.15445533370726872</c:v>
                </c:pt>
                <c:pt idx="293">
                  <c:v>-0.15721863828770066</c:v>
                </c:pt>
                <c:pt idx="294">
                  <c:v>-0.14051275950345721</c:v>
                </c:pt>
                <c:pt idx="295">
                  <c:v>-0.14726265168833585</c:v>
                </c:pt>
                <c:pt idx="296">
                  <c:v>-0.16352878765734979</c:v>
                </c:pt>
                <c:pt idx="297">
                  <c:v>-0.15332850125608521</c:v>
                </c:pt>
                <c:pt idx="298">
                  <c:v>-0.14550886505953498</c:v>
                </c:pt>
                <c:pt idx="299">
                  <c:v>-0.13835631497056344</c:v>
                </c:pt>
                <c:pt idx="300">
                  <c:v>-0.12487166344423617</c:v>
                </c:pt>
                <c:pt idx="301">
                  <c:v>-0.10567300409230485</c:v>
                </c:pt>
                <c:pt idx="302">
                  <c:v>-0.11724493381243695</c:v>
                </c:pt>
                <c:pt idx="303">
                  <c:v>-0.108889426518337</c:v>
                </c:pt>
                <c:pt idx="304">
                  <c:v>-0.10738881803072231</c:v>
                </c:pt>
                <c:pt idx="305">
                  <c:v>-9.758079298280764E-2</c:v>
                </c:pt>
                <c:pt idx="306">
                  <c:v>-0.10180107237159375</c:v>
                </c:pt>
                <c:pt idx="307">
                  <c:v>-0.10851620054692956</c:v>
                </c:pt>
                <c:pt idx="308">
                  <c:v>-0.1087362518879682</c:v>
                </c:pt>
                <c:pt idx="309">
                  <c:v>-0.10328432224298656</c:v>
                </c:pt>
                <c:pt idx="310">
                  <c:v>-0.10360512282653989</c:v>
                </c:pt>
                <c:pt idx="311">
                  <c:v>-0.10416189412732779</c:v>
                </c:pt>
                <c:pt idx="312">
                  <c:v>-0.1016498932168568</c:v>
                </c:pt>
                <c:pt idx="313">
                  <c:v>-0.10285262212941004</c:v>
                </c:pt>
                <c:pt idx="314">
                  <c:v>-9.0104296062903821E-2</c:v>
                </c:pt>
                <c:pt idx="315">
                  <c:v>-0.11031883711665991</c:v>
                </c:pt>
                <c:pt idx="316">
                  <c:v>-9.2467068764319205E-2</c:v>
                </c:pt>
                <c:pt idx="317">
                  <c:v>-9.8581055632937287E-2</c:v>
                </c:pt>
                <c:pt idx="318">
                  <c:v>-0.10422414567043359</c:v>
                </c:pt>
                <c:pt idx="319">
                  <c:v>-8.9025506268884946E-2</c:v>
                </c:pt>
                <c:pt idx="320">
                  <c:v>-9.781547278317515E-2</c:v>
                </c:pt>
                <c:pt idx="321">
                  <c:v>-8.6482924136492501E-2</c:v>
                </c:pt>
                <c:pt idx="322">
                  <c:v>-9.2668671576030093E-2</c:v>
                </c:pt>
                <c:pt idx="323">
                  <c:v>-9.8546440772997346E-2</c:v>
                </c:pt>
                <c:pt idx="324">
                  <c:v>-8.4624487347125354E-2</c:v>
                </c:pt>
                <c:pt idx="325">
                  <c:v>-8.9133739392523337E-2</c:v>
                </c:pt>
                <c:pt idx="326">
                  <c:v>-9.8804964512619775E-2</c:v>
                </c:pt>
                <c:pt idx="327">
                  <c:v>-9.3362015871106929E-2</c:v>
                </c:pt>
                <c:pt idx="328">
                  <c:v>-8.7128079054733187E-2</c:v>
                </c:pt>
                <c:pt idx="329">
                  <c:v>-8.0532605712877903E-2</c:v>
                </c:pt>
                <c:pt idx="330">
                  <c:v>-6.8638400671197974E-2</c:v>
                </c:pt>
                <c:pt idx="331">
                  <c:v>-6.7811199206258777E-2</c:v>
                </c:pt>
                <c:pt idx="332">
                  <c:v>-7.1368086062053138E-2</c:v>
                </c:pt>
                <c:pt idx="333">
                  <c:v>-6.2952240384958058E-2</c:v>
                </c:pt>
                <c:pt idx="334">
                  <c:v>-6.1494671234429088E-2</c:v>
                </c:pt>
                <c:pt idx="335">
                  <c:v>-4.5191965758559549E-2</c:v>
                </c:pt>
                <c:pt idx="336">
                  <c:v>-4.7372320560343129E-2</c:v>
                </c:pt>
                <c:pt idx="337">
                  <c:v>-3.6855868142930071E-2</c:v>
                </c:pt>
                <c:pt idx="338">
                  <c:v>-4.2631889178287086E-2</c:v>
                </c:pt>
                <c:pt idx="339">
                  <c:v>-5.4744791550691008E-2</c:v>
                </c:pt>
                <c:pt idx="340">
                  <c:v>-7.3872114610365025E-2</c:v>
                </c:pt>
                <c:pt idx="341">
                  <c:v>-6.3559667504986317E-2</c:v>
                </c:pt>
                <c:pt idx="342">
                  <c:v>-4.9758465993787526E-2</c:v>
                </c:pt>
                <c:pt idx="343">
                  <c:v>-4.4001456992333043E-2</c:v>
                </c:pt>
                <c:pt idx="344">
                  <c:v>-5.6745973268009009E-2</c:v>
                </c:pt>
                <c:pt idx="345">
                  <c:v>-5.3515041631932769E-2</c:v>
                </c:pt>
                <c:pt idx="346">
                  <c:v>-5.2626259594261482E-2</c:v>
                </c:pt>
                <c:pt idx="347">
                  <c:v>-4.9743801763300954E-2</c:v>
                </c:pt>
                <c:pt idx="348">
                  <c:v>-4.3512254965530905E-2</c:v>
                </c:pt>
                <c:pt idx="349">
                  <c:v>-3.9382562939704546E-2</c:v>
                </c:pt>
                <c:pt idx="350">
                  <c:v>-4.8356655528778325E-2</c:v>
                </c:pt>
                <c:pt idx="351">
                  <c:v>-5.1754940187727971E-2</c:v>
                </c:pt>
                <c:pt idx="352">
                  <c:v>-6.0129595614857867E-2</c:v>
                </c:pt>
                <c:pt idx="353">
                  <c:v>-6.4291793178466006E-2</c:v>
                </c:pt>
                <c:pt idx="354">
                  <c:v>-6.4988543534688414E-2</c:v>
                </c:pt>
                <c:pt idx="355">
                  <c:v>-6.221602694681283E-2</c:v>
                </c:pt>
                <c:pt idx="356">
                  <c:v>-5.8184224041304522E-2</c:v>
                </c:pt>
                <c:pt idx="357">
                  <c:v>-6.2261560995900966E-2</c:v>
                </c:pt>
                <c:pt idx="358">
                  <c:v>-5.0619791035305228E-2</c:v>
                </c:pt>
                <c:pt idx="359">
                  <c:v>-5.2046846831245941E-2</c:v>
                </c:pt>
                <c:pt idx="360">
                  <c:v>-5.6330397862041415E-2</c:v>
                </c:pt>
                <c:pt idx="361">
                  <c:v>-4.6857705642514569E-2</c:v>
                </c:pt>
                <c:pt idx="362">
                  <c:v>-4.4654213187256153E-2</c:v>
                </c:pt>
                <c:pt idx="363">
                  <c:v>-4.5673178833937733E-2</c:v>
                </c:pt>
                <c:pt idx="364">
                  <c:v>-4.7867056426261989E-2</c:v>
                </c:pt>
                <c:pt idx="365">
                  <c:v>-2.9792613227821452E-2</c:v>
                </c:pt>
                <c:pt idx="366">
                  <c:v>-2.645899218732084E-2</c:v>
                </c:pt>
                <c:pt idx="367">
                  <c:v>-4.4289736358491649E-2</c:v>
                </c:pt>
                <c:pt idx="368">
                  <c:v>-4.7780648385964852E-2</c:v>
                </c:pt>
                <c:pt idx="369">
                  <c:v>-4.2184672213263164E-2</c:v>
                </c:pt>
                <c:pt idx="370">
                  <c:v>-3.8390047681721606E-2</c:v>
                </c:pt>
                <c:pt idx="371">
                  <c:v>-3.493588774526013E-2</c:v>
                </c:pt>
                <c:pt idx="372">
                  <c:v>-3.6540122522764507E-2</c:v>
                </c:pt>
                <c:pt idx="373">
                  <c:v>-1.9610546135767404E-2</c:v>
                </c:pt>
                <c:pt idx="374">
                  <c:v>-2.3217877599892911E-2</c:v>
                </c:pt>
                <c:pt idx="375">
                  <c:v>-2.1940352123464568E-2</c:v>
                </c:pt>
                <c:pt idx="376">
                  <c:v>-1.7738590991965952E-2</c:v>
                </c:pt>
                <c:pt idx="377">
                  <c:v>-2.10384911157937E-2</c:v>
                </c:pt>
                <c:pt idx="378">
                  <c:v>-1.6328701674565349E-2</c:v>
                </c:pt>
                <c:pt idx="379">
                  <c:v>-1.5887030023165938E-2</c:v>
                </c:pt>
                <c:pt idx="380">
                  <c:v>-1.7314992991635747E-2</c:v>
                </c:pt>
                <c:pt idx="381">
                  <c:v>4.2262491167666116E-3</c:v>
                </c:pt>
                <c:pt idx="382">
                  <c:v>-9.2868922559896649E-4</c:v>
                </c:pt>
                <c:pt idx="383">
                  <c:v>1.1952145983467721E-2</c:v>
                </c:pt>
                <c:pt idx="384">
                  <c:v>8.6227523922839389E-3</c:v>
                </c:pt>
                <c:pt idx="385">
                  <c:v>1.3262148149963737E-2</c:v>
                </c:pt>
                <c:pt idx="386">
                  <c:v>1.3518934673984351E-2</c:v>
                </c:pt>
                <c:pt idx="387">
                  <c:v>4.4605571622913232E-4</c:v>
                </c:pt>
                <c:pt idx="388">
                  <c:v>3.000675944326181E-3</c:v>
                </c:pt>
                <c:pt idx="389">
                  <c:v>2.1210340090416668E-2</c:v>
                </c:pt>
                <c:pt idx="390">
                  <c:v>3.2485750597925689E-2</c:v>
                </c:pt>
                <c:pt idx="391">
                  <c:v>3.5735442527316641E-2</c:v>
                </c:pt>
                <c:pt idx="392">
                  <c:v>-1.806005661071608E-2</c:v>
                </c:pt>
                <c:pt idx="393">
                  <c:v>-1.3505748283587637E-2</c:v>
                </c:pt>
                <c:pt idx="394">
                  <c:v>-1.6559167482340098E-2</c:v>
                </c:pt>
                <c:pt idx="395">
                  <c:v>-3.1565829841104787E-3</c:v>
                </c:pt>
                <c:pt idx="396">
                  <c:v>-8.6485796659094838E-3</c:v>
                </c:pt>
                <c:pt idx="397">
                  <c:v>3.4873527850864949E-3</c:v>
                </c:pt>
                <c:pt idx="398">
                  <c:v>-4.4922830690479199E-3</c:v>
                </c:pt>
                <c:pt idx="399">
                  <c:v>3.2113693134130372E-3</c:v>
                </c:pt>
                <c:pt idx="400">
                  <c:v>7.3002204434433615E-3</c:v>
                </c:pt>
                <c:pt idx="401">
                  <c:v>9.34669763107987E-3</c:v>
                </c:pt>
                <c:pt idx="402">
                  <c:v>1.685083681299937E-2</c:v>
                </c:pt>
                <c:pt idx="403">
                  <c:v>2.40215641834709E-2</c:v>
                </c:pt>
                <c:pt idx="404">
                  <c:v>2.5197431359654132E-2</c:v>
                </c:pt>
                <c:pt idx="405">
                  <c:v>2.0676739537603073E-2</c:v>
                </c:pt>
                <c:pt idx="406">
                  <c:v>2.1040809680344275E-2</c:v>
                </c:pt>
                <c:pt idx="407">
                  <c:v>1.752046470073898E-2</c:v>
                </c:pt>
                <c:pt idx="408">
                  <c:v>1.0748864044895612E-2</c:v>
                </c:pt>
                <c:pt idx="409">
                  <c:v>1.9383091756509652E-2</c:v>
                </c:pt>
                <c:pt idx="410">
                  <c:v>2.0341960947144022E-2</c:v>
                </c:pt>
                <c:pt idx="411">
                  <c:v>1.4849104480665565E-2</c:v>
                </c:pt>
                <c:pt idx="412">
                  <c:v>1.0620240690082161E-2</c:v>
                </c:pt>
                <c:pt idx="413">
                  <c:v>2.5825087290572979E-2</c:v>
                </c:pt>
                <c:pt idx="414">
                  <c:v>2.3548597133794313E-2</c:v>
                </c:pt>
                <c:pt idx="415">
                  <c:v>3.8806135372241313E-2</c:v>
                </c:pt>
                <c:pt idx="416">
                  <c:v>4.1098506057473116E-2</c:v>
                </c:pt>
                <c:pt idx="417">
                  <c:v>5.2961566393290527E-2</c:v>
                </c:pt>
                <c:pt idx="418">
                  <c:v>6.0119982379748249E-2</c:v>
                </c:pt>
                <c:pt idx="419">
                  <c:v>4.6124693642120018E-2</c:v>
                </c:pt>
                <c:pt idx="420">
                  <c:v>5.8743605368001051E-2</c:v>
                </c:pt>
                <c:pt idx="421">
                  <c:v>6.6030477320257353E-2</c:v>
                </c:pt>
                <c:pt idx="422">
                  <c:v>6.636288411876401E-2</c:v>
                </c:pt>
                <c:pt idx="423">
                  <c:v>8.0630344108953755E-2</c:v>
                </c:pt>
                <c:pt idx="424">
                  <c:v>6.3217965858870961E-2</c:v>
                </c:pt>
                <c:pt idx="425">
                  <c:v>6.498041645861008E-2</c:v>
                </c:pt>
                <c:pt idx="426">
                  <c:v>6.4522548091753729E-2</c:v>
                </c:pt>
                <c:pt idx="427">
                  <c:v>6.3699922406213139E-2</c:v>
                </c:pt>
                <c:pt idx="428">
                  <c:v>4.6125725743736856E-2</c:v>
                </c:pt>
                <c:pt idx="429">
                  <c:v>4.4626293261353256E-2</c:v>
                </c:pt>
                <c:pt idx="430">
                  <c:v>7.8642425659563031E-2</c:v>
                </c:pt>
                <c:pt idx="431">
                  <c:v>0.11251611534459038</c:v>
                </c:pt>
                <c:pt idx="432">
                  <c:v>8.7228676941904837E-2</c:v>
                </c:pt>
                <c:pt idx="433">
                  <c:v>9.0753565593505892E-2</c:v>
                </c:pt>
                <c:pt idx="434">
                  <c:v>8.9933697686296332E-2</c:v>
                </c:pt>
                <c:pt idx="435">
                  <c:v>9.3139807178055145E-2</c:v>
                </c:pt>
                <c:pt idx="436">
                  <c:v>7.7682827054735615E-2</c:v>
                </c:pt>
                <c:pt idx="437">
                  <c:v>6.9568686538683533E-2</c:v>
                </c:pt>
                <c:pt idx="438">
                  <c:v>6.385092119492275E-2</c:v>
                </c:pt>
                <c:pt idx="439">
                  <c:v>6.2289624258881515E-2</c:v>
                </c:pt>
                <c:pt idx="440">
                  <c:v>7.1250934465006077E-2</c:v>
                </c:pt>
                <c:pt idx="441">
                  <c:v>6.4385703237808123E-2</c:v>
                </c:pt>
                <c:pt idx="442">
                  <c:v>7.165503603589074E-2</c:v>
                </c:pt>
                <c:pt idx="443">
                  <c:v>7.1527791562137955E-2</c:v>
                </c:pt>
                <c:pt idx="444">
                  <c:v>6.7944435144923876E-2</c:v>
                </c:pt>
                <c:pt idx="445">
                  <c:v>7.8502158889599993E-2</c:v>
                </c:pt>
                <c:pt idx="446">
                  <c:v>8.5869329393658766E-2</c:v>
                </c:pt>
                <c:pt idx="447">
                  <c:v>7.8574960805985139E-2</c:v>
                </c:pt>
                <c:pt idx="448">
                  <c:v>7.3928284068606631E-2</c:v>
                </c:pt>
                <c:pt idx="449">
                  <c:v>8.4153758189696948E-2</c:v>
                </c:pt>
                <c:pt idx="450">
                  <c:v>7.6420559472346161E-2</c:v>
                </c:pt>
                <c:pt idx="451">
                  <c:v>6.3351386980007307E-2</c:v>
                </c:pt>
                <c:pt idx="452">
                  <c:v>5.6626534061273492E-2</c:v>
                </c:pt>
                <c:pt idx="453">
                  <c:v>5.6616252561964453E-2</c:v>
                </c:pt>
                <c:pt idx="454">
                  <c:v>5.3573838912734262E-2</c:v>
                </c:pt>
                <c:pt idx="455">
                  <c:v>8.2557617568203012E-2</c:v>
                </c:pt>
                <c:pt idx="456">
                  <c:v>6.9654802452115527E-2</c:v>
                </c:pt>
                <c:pt idx="457">
                  <c:v>7.3874948793422934E-2</c:v>
                </c:pt>
                <c:pt idx="458">
                  <c:v>5.9721650752645239E-2</c:v>
                </c:pt>
                <c:pt idx="459">
                  <c:v>6.7248030124336777E-2</c:v>
                </c:pt>
                <c:pt idx="460">
                  <c:v>5.512191668814137E-2</c:v>
                </c:pt>
                <c:pt idx="461">
                  <c:v>4.9304201254722901E-2</c:v>
                </c:pt>
                <c:pt idx="462">
                  <c:v>5.7696517227166844E-2</c:v>
                </c:pt>
                <c:pt idx="463">
                  <c:v>4.448923614126854E-2</c:v>
                </c:pt>
                <c:pt idx="464">
                  <c:v>1.9636434423214943E-2</c:v>
                </c:pt>
                <c:pt idx="465">
                  <c:v>4.8772246630228722E-3</c:v>
                </c:pt>
                <c:pt idx="466">
                  <c:v>4.3816836224760181E-2</c:v>
                </c:pt>
                <c:pt idx="467">
                  <c:v>2.6173595312370512E-2</c:v>
                </c:pt>
                <c:pt idx="468">
                  <c:v>1.8046887152766145E-2</c:v>
                </c:pt>
                <c:pt idx="469">
                  <c:v>1.6478751991815477E-2</c:v>
                </c:pt>
                <c:pt idx="470">
                  <c:v>3.702998285227288E-2</c:v>
                </c:pt>
                <c:pt idx="471">
                  <c:v>3.8028277954659906E-2</c:v>
                </c:pt>
                <c:pt idx="472">
                  <c:v>3.2775488877787584E-2</c:v>
                </c:pt>
                <c:pt idx="473">
                  <c:v>4.4363450352808753E-2</c:v>
                </c:pt>
                <c:pt idx="474">
                  <c:v>4.8904520343187485E-2</c:v>
                </c:pt>
                <c:pt idx="475">
                  <c:v>3.283475676102432E-2</c:v>
                </c:pt>
                <c:pt idx="476">
                  <c:v>1.868646411038255E-2</c:v>
                </c:pt>
                <c:pt idx="477">
                  <c:v>2.3031897994153505E-2</c:v>
                </c:pt>
                <c:pt idx="478">
                  <c:v>3.2633826002586463E-2</c:v>
                </c:pt>
                <c:pt idx="479">
                  <c:v>4.2308532079011973E-2</c:v>
                </c:pt>
                <c:pt idx="480">
                  <c:v>3.6002893602401054E-2</c:v>
                </c:pt>
                <c:pt idx="481">
                  <c:v>2.4383477882904181E-2</c:v>
                </c:pt>
                <c:pt idx="482">
                  <c:v>3.2719672036072511E-2</c:v>
                </c:pt>
                <c:pt idx="483">
                  <c:v>3.7524839133564747E-2</c:v>
                </c:pt>
                <c:pt idx="484">
                  <c:v>4.1612676881976451E-2</c:v>
                </c:pt>
                <c:pt idx="485">
                  <c:v>3.1918848090989105E-2</c:v>
                </c:pt>
                <c:pt idx="486">
                  <c:v>2.5827208943027147E-2</c:v>
                </c:pt>
                <c:pt idx="487">
                  <c:v>4.0653301867385805E-2</c:v>
                </c:pt>
                <c:pt idx="488">
                  <c:v>3.9979672319317983E-2</c:v>
                </c:pt>
                <c:pt idx="489">
                  <c:v>3.3871493564079813E-2</c:v>
                </c:pt>
                <c:pt idx="490">
                  <c:v>4.9833668833741074E-2</c:v>
                </c:pt>
                <c:pt idx="491">
                  <c:v>5.2097345783848503E-2</c:v>
                </c:pt>
                <c:pt idx="492">
                  <c:v>5.9102637652196366E-2</c:v>
                </c:pt>
                <c:pt idx="493">
                  <c:v>4.8752195735597414E-2</c:v>
                </c:pt>
                <c:pt idx="494">
                  <c:v>3.9887622860007799E-2</c:v>
                </c:pt>
                <c:pt idx="495">
                  <c:v>5.1842729546077271E-2</c:v>
                </c:pt>
                <c:pt idx="496">
                  <c:v>3.3536452103719805E-2</c:v>
                </c:pt>
                <c:pt idx="497">
                  <c:v>2.3439648370422894E-2</c:v>
                </c:pt>
                <c:pt idx="498">
                  <c:v>3.8080621650345536E-2</c:v>
                </c:pt>
                <c:pt idx="499">
                  <c:v>3.8007027995924592E-2</c:v>
                </c:pt>
                <c:pt idx="500">
                  <c:v>4.4059618291157232E-2</c:v>
                </c:pt>
                <c:pt idx="501">
                  <c:v>3.9881872218920478E-2</c:v>
                </c:pt>
                <c:pt idx="502">
                  <c:v>4.1201964588849282E-2</c:v>
                </c:pt>
                <c:pt idx="503">
                  <c:v>3.9600683496725297E-2</c:v>
                </c:pt>
                <c:pt idx="504">
                  <c:v>2.4699130309536743E-2</c:v>
                </c:pt>
                <c:pt idx="505">
                  <c:v>1.7732736844459751E-2</c:v>
                </c:pt>
                <c:pt idx="506">
                  <c:v>3.0964784450692617E-2</c:v>
                </c:pt>
                <c:pt idx="507">
                  <c:v>1.9396544587430009E-2</c:v>
                </c:pt>
                <c:pt idx="508">
                  <c:v>1.7412577550760533E-2</c:v>
                </c:pt>
                <c:pt idx="509">
                  <c:v>1.1455331148801928E-2</c:v>
                </c:pt>
                <c:pt idx="510">
                  <c:v>1.5146084577645436E-2</c:v>
                </c:pt>
                <c:pt idx="511">
                  <c:v>2.5443742232956756E-2</c:v>
                </c:pt>
                <c:pt idx="512">
                  <c:v>2.1054972078230927E-2</c:v>
                </c:pt>
                <c:pt idx="513">
                  <c:v>2.7750658448293164E-2</c:v>
                </c:pt>
                <c:pt idx="514">
                  <c:v>3.3672969831546551E-2</c:v>
                </c:pt>
                <c:pt idx="515">
                  <c:v>2.5789399842033767E-2</c:v>
                </c:pt>
                <c:pt idx="516">
                  <c:v>1.6782367356269257E-2</c:v>
                </c:pt>
                <c:pt idx="517">
                  <c:v>2.4032754344893492E-2</c:v>
                </c:pt>
                <c:pt idx="518">
                  <c:v>3.978815154334514E-2</c:v>
                </c:pt>
                <c:pt idx="519">
                  <c:v>5.5512888332962529E-2</c:v>
                </c:pt>
                <c:pt idx="520">
                  <c:v>6.0453699019539675E-2</c:v>
                </c:pt>
                <c:pt idx="521">
                  <c:v>5.9910485229003774E-2</c:v>
                </c:pt>
                <c:pt idx="522">
                  <c:v>4.3418628396437509E-2</c:v>
                </c:pt>
                <c:pt idx="523">
                  <c:v>4.0399338583564592E-2</c:v>
                </c:pt>
                <c:pt idx="524">
                  <c:v>5.2342374274854331E-2</c:v>
                </c:pt>
                <c:pt idx="525">
                  <c:v>5.9422746973702312E-2</c:v>
                </c:pt>
                <c:pt idx="526">
                  <c:v>5.9660880723185317E-2</c:v>
                </c:pt>
                <c:pt idx="527">
                  <c:v>7.7187052637393228E-2</c:v>
                </c:pt>
                <c:pt idx="528">
                  <c:v>7.6699136508433519E-2</c:v>
                </c:pt>
                <c:pt idx="529">
                  <c:v>5.1909724679979341E-2</c:v>
                </c:pt>
                <c:pt idx="530">
                  <c:v>4.9864700755218649E-2</c:v>
                </c:pt>
                <c:pt idx="531">
                  <c:v>4.9160646467711455E-2</c:v>
                </c:pt>
                <c:pt idx="532">
                  <c:v>6.5153287226973999E-2</c:v>
                </c:pt>
                <c:pt idx="533">
                  <c:v>5.8960855217856212E-2</c:v>
                </c:pt>
                <c:pt idx="534">
                  <c:v>5.9860516839826516E-2</c:v>
                </c:pt>
                <c:pt idx="535">
                  <c:v>5.9231705317928318E-2</c:v>
                </c:pt>
                <c:pt idx="536">
                  <c:v>3.2264231552244338E-2</c:v>
                </c:pt>
                <c:pt idx="537">
                  <c:v>2.4820255541103897E-2</c:v>
                </c:pt>
                <c:pt idx="538">
                  <c:v>2.5495739157496367E-2</c:v>
                </c:pt>
                <c:pt idx="539">
                  <c:v>2.447759968272134E-2</c:v>
                </c:pt>
                <c:pt idx="540">
                  <c:v>4.7142568832956311E-2</c:v>
                </c:pt>
                <c:pt idx="541">
                  <c:v>4.2160304434996521E-2</c:v>
                </c:pt>
                <c:pt idx="542">
                  <c:v>3.7220880586547711E-2</c:v>
                </c:pt>
                <c:pt idx="543">
                  <c:v>2.4807334608838438E-2</c:v>
                </c:pt>
                <c:pt idx="544">
                  <c:v>1.0571595946536894E-2</c:v>
                </c:pt>
                <c:pt idx="545">
                  <c:v>1.277372196840254E-2</c:v>
                </c:pt>
                <c:pt idx="546">
                  <c:v>2.9761534173228466E-2</c:v>
                </c:pt>
                <c:pt idx="547">
                  <c:v>2.501445451241846E-2</c:v>
                </c:pt>
                <c:pt idx="548">
                  <c:v>2.0716219966483207E-2</c:v>
                </c:pt>
                <c:pt idx="549">
                  <c:v>2.396064816168253E-2</c:v>
                </c:pt>
                <c:pt idx="550">
                  <c:v>2.1331832752580882E-2</c:v>
                </c:pt>
                <c:pt idx="551">
                  <c:v>1.4844126569975913E-2</c:v>
                </c:pt>
                <c:pt idx="552">
                  <c:v>2.1486650740867308E-2</c:v>
                </c:pt>
                <c:pt idx="553">
                  <c:v>2.5308167253092595E-2</c:v>
                </c:pt>
                <c:pt idx="554">
                  <c:v>2.664769856262561E-2</c:v>
                </c:pt>
                <c:pt idx="555">
                  <c:v>1.5078400690610616E-2</c:v>
                </c:pt>
                <c:pt idx="556">
                  <c:v>2.4586696276255093E-2</c:v>
                </c:pt>
                <c:pt idx="557">
                  <c:v>2.467591077427489E-2</c:v>
                </c:pt>
                <c:pt idx="558">
                  <c:v>1.7229716216820457E-2</c:v>
                </c:pt>
                <c:pt idx="559">
                  <c:v>1.7901717069640499E-2</c:v>
                </c:pt>
                <c:pt idx="560">
                  <c:v>2.6220204932393409E-2</c:v>
                </c:pt>
                <c:pt idx="561">
                  <c:v>7.0913323913692761E-3</c:v>
                </c:pt>
                <c:pt idx="562">
                  <c:v>1.2580907262528029E-2</c:v>
                </c:pt>
                <c:pt idx="563">
                  <c:v>2.9623661156955139E-2</c:v>
                </c:pt>
                <c:pt idx="564">
                  <c:v>4.9966032697826845E-2</c:v>
                </c:pt>
                <c:pt idx="565">
                  <c:v>3.6691744368988921E-2</c:v>
                </c:pt>
                <c:pt idx="566">
                  <c:v>4.1281163343104499E-2</c:v>
                </c:pt>
                <c:pt idx="567">
                  <c:v>4.3416139851812252E-2</c:v>
                </c:pt>
                <c:pt idx="568">
                  <c:v>5.0058387723239228E-2</c:v>
                </c:pt>
                <c:pt idx="569">
                  <c:v>5.383342563842608E-2</c:v>
                </c:pt>
                <c:pt idx="570">
                  <c:v>5.451565595661334E-2</c:v>
                </c:pt>
                <c:pt idx="571">
                  <c:v>7.7374186242535004E-2</c:v>
                </c:pt>
                <c:pt idx="572">
                  <c:v>7.1583260069824073E-2</c:v>
                </c:pt>
                <c:pt idx="573">
                  <c:v>6.3833469002821497E-2</c:v>
                </c:pt>
                <c:pt idx="574">
                  <c:v>4.8296589459729589E-2</c:v>
                </c:pt>
                <c:pt idx="575">
                  <c:v>3.0568080197340697E-2</c:v>
                </c:pt>
                <c:pt idx="576">
                  <c:v>3.6992577827068107E-2</c:v>
                </c:pt>
                <c:pt idx="577">
                  <c:v>3.9540187038739294E-2</c:v>
                </c:pt>
                <c:pt idx="578">
                  <c:v>4.3170112864234556E-2</c:v>
                </c:pt>
                <c:pt idx="579">
                  <c:v>3.9073645070731855E-2</c:v>
                </c:pt>
                <c:pt idx="580">
                  <c:v>4.3235517687707725E-2</c:v>
                </c:pt>
                <c:pt idx="581">
                  <c:v>3.9633335985470586E-2</c:v>
                </c:pt>
                <c:pt idx="582">
                  <c:v>2.3870978622806627E-2</c:v>
                </c:pt>
                <c:pt idx="583">
                  <c:v>2.3480498225538105E-2</c:v>
                </c:pt>
                <c:pt idx="584">
                  <c:v>1.2966059817695275E-2</c:v>
                </c:pt>
                <c:pt idx="585">
                  <c:v>2.2070421830063358E-2</c:v>
                </c:pt>
                <c:pt idx="586">
                  <c:v>2.1205865939210478E-2</c:v>
                </c:pt>
                <c:pt idx="587">
                  <c:v>3.512444406092774E-3</c:v>
                </c:pt>
                <c:pt idx="588">
                  <c:v>9.8124370465690891E-3</c:v>
                </c:pt>
                <c:pt idx="589">
                  <c:v>1.7726744785170334E-2</c:v>
                </c:pt>
                <c:pt idx="590">
                  <c:v>1.3054869594046448E-2</c:v>
                </c:pt>
                <c:pt idx="591">
                  <c:v>7.6070673703556579E-3</c:v>
                </c:pt>
                <c:pt idx="592">
                  <c:v>6.6049496830018484E-3</c:v>
                </c:pt>
                <c:pt idx="593">
                  <c:v>2.3796275788873222E-2</c:v>
                </c:pt>
                <c:pt idx="594">
                  <c:v>3.8166075451019132E-2</c:v>
                </c:pt>
                <c:pt idx="595">
                  <c:v>2.0678108783648508E-2</c:v>
                </c:pt>
                <c:pt idx="596">
                  <c:v>1.9676968373614656E-2</c:v>
                </c:pt>
                <c:pt idx="597">
                  <c:v>4.6202169348004141E-3</c:v>
                </c:pt>
                <c:pt idx="598">
                  <c:v>9.8707938073578916E-3</c:v>
                </c:pt>
                <c:pt idx="599">
                  <c:v>1.9894584980177266E-2</c:v>
                </c:pt>
                <c:pt idx="600">
                  <c:v>2.390981739617648E-2</c:v>
                </c:pt>
                <c:pt idx="601">
                  <c:v>2.8482843582013473E-2</c:v>
                </c:pt>
                <c:pt idx="602">
                  <c:v>3.6492150068548002E-2</c:v>
                </c:pt>
                <c:pt idx="603">
                  <c:v>1.8371821225743545E-2</c:v>
                </c:pt>
                <c:pt idx="604">
                  <c:v>3.0636099640558578E-2</c:v>
                </c:pt>
                <c:pt idx="605">
                  <c:v>2.2392185525063724E-2</c:v>
                </c:pt>
                <c:pt idx="606">
                  <c:v>2.9841170748735157E-2</c:v>
                </c:pt>
                <c:pt idx="607">
                  <c:v>3.2370452480319001E-2</c:v>
                </c:pt>
                <c:pt idx="608">
                  <c:v>2.4246891861641418E-2</c:v>
                </c:pt>
                <c:pt idx="609">
                  <c:v>1.9470773105021877E-2</c:v>
                </c:pt>
                <c:pt idx="610">
                  <c:v>7.1014021555755313E-3</c:v>
                </c:pt>
                <c:pt idx="611">
                  <c:v>9.7691009998166489E-3</c:v>
                </c:pt>
                <c:pt idx="612">
                  <c:v>1.2398713852798782E-2</c:v>
                </c:pt>
                <c:pt idx="613">
                  <c:v>2.6373233892595049E-2</c:v>
                </c:pt>
                <c:pt idx="614">
                  <c:v>3.338325009740184E-2</c:v>
                </c:pt>
                <c:pt idx="615">
                  <c:v>2.4857489943539868E-2</c:v>
                </c:pt>
                <c:pt idx="616">
                  <c:v>1.617827118465498E-2</c:v>
                </c:pt>
                <c:pt idx="617">
                  <c:v>2.380724406726431E-3</c:v>
                </c:pt>
                <c:pt idx="618">
                  <c:v>1.99035329664079E-2</c:v>
                </c:pt>
                <c:pt idx="619">
                  <c:v>2.0134071920573593E-2</c:v>
                </c:pt>
                <c:pt idx="620">
                  <c:v>1.1839815186841518E-2</c:v>
                </c:pt>
                <c:pt idx="621">
                  <c:v>1.4202207961516722E-2</c:v>
                </c:pt>
                <c:pt idx="622">
                  <c:v>3.3646497673862852E-2</c:v>
                </c:pt>
                <c:pt idx="623">
                  <c:v>6.4053199491586721E-2</c:v>
                </c:pt>
                <c:pt idx="624">
                  <c:v>7.2649006229756896E-2</c:v>
                </c:pt>
                <c:pt idx="625">
                  <c:v>6.6093387444042806E-2</c:v>
                </c:pt>
                <c:pt idx="626">
                  <c:v>3.1691738629838762E-2</c:v>
                </c:pt>
                <c:pt idx="627">
                  <c:v>2.1758920715899244E-2</c:v>
                </c:pt>
                <c:pt idx="628">
                  <c:v>2.3478961102764373E-2</c:v>
                </c:pt>
                <c:pt idx="629">
                  <c:v>2.4596312795706732E-2</c:v>
                </c:pt>
                <c:pt idx="630">
                  <c:v>3.2923629081601069E-2</c:v>
                </c:pt>
                <c:pt idx="631">
                  <c:v>2.8096931084423682E-2</c:v>
                </c:pt>
                <c:pt idx="632">
                  <c:v>9.2941192017159668E-3</c:v>
                </c:pt>
                <c:pt idx="633">
                  <c:v>1.3999846571699504E-2</c:v>
                </c:pt>
                <c:pt idx="634">
                  <c:v>-5.8852501611510455E-3</c:v>
                </c:pt>
                <c:pt idx="635">
                  <c:v>2.6553851957473729E-3</c:v>
                </c:pt>
                <c:pt idx="636">
                  <c:v>1.269052390591896E-2</c:v>
                </c:pt>
                <c:pt idx="637">
                  <c:v>2.7003098921740021E-2</c:v>
                </c:pt>
                <c:pt idx="638">
                  <c:v>4.9196120815017341E-2</c:v>
                </c:pt>
                <c:pt idx="639">
                  <c:v>5.6461213914296149E-2</c:v>
                </c:pt>
                <c:pt idx="640">
                  <c:v>6.2640275478596186E-2</c:v>
                </c:pt>
                <c:pt idx="641">
                  <c:v>5.5476386690048951E-2</c:v>
                </c:pt>
                <c:pt idx="642">
                  <c:v>5.2585381457610714E-2</c:v>
                </c:pt>
                <c:pt idx="643">
                  <c:v>5.7958293938349836E-2</c:v>
                </c:pt>
                <c:pt idx="644">
                  <c:v>6.2978929408687545E-2</c:v>
                </c:pt>
                <c:pt idx="645">
                  <c:v>6.1611825304150214E-2</c:v>
                </c:pt>
                <c:pt idx="646">
                  <c:v>4.3271862528700966E-2</c:v>
                </c:pt>
                <c:pt idx="647">
                  <c:v>7.2430505027751169E-2</c:v>
                </c:pt>
                <c:pt idx="648">
                  <c:v>6.1667621343226786E-2</c:v>
                </c:pt>
                <c:pt idx="649">
                  <c:v>7.1797955833649896E-2</c:v>
                </c:pt>
                <c:pt idx="650">
                  <c:v>9.0525501235888983E-2</c:v>
                </c:pt>
                <c:pt idx="651">
                  <c:v>7.7153845307951219E-2</c:v>
                </c:pt>
                <c:pt idx="652">
                  <c:v>8.1325523798136956E-2</c:v>
                </c:pt>
                <c:pt idx="653">
                  <c:v>9.9452012246205257E-2</c:v>
                </c:pt>
                <c:pt idx="654">
                  <c:v>0.11620341223152519</c:v>
                </c:pt>
                <c:pt idx="655">
                  <c:v>0.10417091911750553</c:v>
                </c:pt>
                <c:pt idx="656">
                  <c:v>9.4200078015546307E-2</c:v>
                </c:pt>
                <c:pt idx="657">
                  <c:v>9.4520999366967784E-2</c:v>
                </c:pt>
                <c:pt idx="658">
                  <c:v>0.1067776773626754</c:v>
                </c:pt>
                <c:pt idx="659">
                  <c:v>0.10064900458937642</c:v>
                </c:pt>
                <c:pt idx="660">
                  <c:v>0.10646622029495356</c:v>
                </c:pt>
                <c:pt idx="661">
                  <c:v>9.115864227433268E-2</c:v>
                </c:pt>
                <c:pt idx="662">
                  <c:v>9.1288490846129333E-2</c:v>
                </c:pt>
                <c:pt idx="663">
                  <c:v>9.1581822946103175E-2</c:v>
                </c:pt>
                <c:pt idx="664">
                  <c:v>9.1993019076663352E-2</c:v>
                </c:pt>
                <c:pt idx="665">
                  <c:v>7.1629955278862845E-2</c:v>
                </c:pt>
                <c:pt idx="666">
                  <c:v>4.630412086749347E-2</c:v>
                </c:pt>
                <c:pt idx="667">
                  <c:v>3.4768720943597176E-2</c:v>
                </c:pt>
                <c:pt idx="668">
                  <c:v>5.2535361134554703E-2</c:v>
                </c:pt>
                <c:pt idx="669">
                  <c:v>3.4546041844282449E-2</c:v>
                </c:pt>
                <c:pt idx="670">
                  <c:v>3.5651572957193567E-2</c:v>
                </c:pt>
                <c:pt idx="671">
                  <c:v>3.4982906784718271E-2</c:v>
                </c:pt>
                <c:pt idx="672">
                  <c:v>1.6764225564322777E-2</c:v>
                </c:pt>
                <c:pt idx="673">
                  <c:v>2.8918225821822352E-2</c:v>
                </c:pt>
                <c:pt idx="674">
                  <c:v>7.9041116324933824E-3</c:v>
                </c:pt>
                <c:pt idx="675">
                  <c:v>-1.5990065590985036E-3</c:v>
                </c:pt>
                <c:pt idx="676">
                  <c:v>-2.6195820019737082E-2</c:v>
                </c:pt>
                <c:pt idx="677">
                  <c:v>-2.5881462018703005E-2</c:v>
                </c:pt>
                <c:pt idx="678">
                  <c:v>-1.2657029872779058E-2</c:v>
                </c:pt>
                <c:pt idx="679">
                  <c:v>8.0019256199332922E-3</c:v>
                </c:pt>
                <c:pt idx="680">
                  <c:v>-7.9177520113041799E-3</c:v>
                </c:pt>
                <c:pt idx="681">
                  <c:v>-1.1494951720625313E-2</c:v>
                </c:pt>
                <c:pt idx="682">
                  <c:v>-2.7112462047313213E-2</c:v>
                </c:pt>
                <c:pt idx="683">
                  <c:v>-1.997111139700436E-2</c:v>
                </c:pt>
                <c:pt idx="684">
                  <c:v>-2.3484055205418741E-2</c:v>
                </c:pt>
                <c:pt idx="685">
                  <c:v>-2.9508696599708228E-2</c:v>
                </c:pt>
                <c:pt idx="686">
                  <c:v>-7.0662019969528922E-2</c:v>
                </c:pt>
                <c:pt idx="687">
                  <c:v>-7.1307516784921643E-2</c:v>
                </c:pt>
                <c:pt idx="688">
                  <c:v>-6.7548911844496407E-2</c:v>
                </c:pt>
                <c:pt idx="689">
                  <c:v>-6.5634813948469262E-2</c:v>
                </c:pt>
                <c:pt idx="690">
                  <c:v>-6.5960935677185084E-2</c:v>
                </c:pt>
                <c:pt idx="691">
                  <c:v>-5.511088952270804E-2</c:v>
                </c:pt>
                <c:pt idx="692">
                  <c:v>-5.6233352473002762E-2</c:v>
                </c:pt>
                <c:pt idx="693">
                  <c:v>-4.6381979502410298E-2</c:v>
                </c:pt>
                <c:pt idx="694">
                  <c:v>-5.3785763039930878E-2</c:v>
                </c:pt>
                <c:pt idx="695">
                  <c:v>-6.1847190230565174E-2</c:v>
                </c:pt>
                <c:pt idx="696">
                  <c:v>-6.5338081054390429E-2</c:v>
                </c:pt>
                <c:pt idx="697">
                  <c:v>-6.8329795081860656E-2</c:v>
                </c:pt>
                <c:pt idx="698">
                  <c:v>-7.883261456583357E-2</c:v>
                </c:pt>
                <c:pt idx="699">
                  <c:v>-8.681516038278092E-2</c:v>
                </c:pt>
                <c:pt idx="700">
                  <c:v>-8.625779814968626E-2</c:v>
                </c:pt>
                <c:pt idx="701">
                  <c:v>-8.8661489573533037E-2</c:v>
                </c:pt>
                <c:pt idx="702">
                  <c:v>-0.10463086078902284</c:v>
                </c:pt>
                <c:pt idx="703">
                  <c:v>-0.11300554454215972</c:v>
                </c:pt>
                <c:pt idx="704">
                  <c:v>-0.10620951138019308</c:v>
                </c:pt>
                <c:pt idx="705">
                  <c:v>-0.10446291240978489</c:v>
                </c:pt>
                <c:pt idx="706">
                  <c:v>-0.10802475749571483</c:v>
                </c:pt>
                <c:pt idx="707">
                  <c:v>-9.2298912229637153E-2</c:v>
                </c:pt>
                <c:pt idx="708">
                  <c:v>-9.4221343754211428E-2</c:v>
                </c:pt>
                <c:pt idx="709">
                  <c:v>-7.998691048244233E-2</c:v>
                </c:pt>
                <c:pt idx="710">
                  <c:v>-8.4068266475714859E-2</c:v>
                </c:pt>
                <c:pt idx="711">
                  <c:v>-8.1319364794680937E-2</c:v>
                </c:pt>
                <c:pt idx="712">
                  <c:v>-0.10144356664530307</c:v>
                </c:pt>
                <c:pt idx="713">
                  <c:v>-0.10481925789434254</c:v>
                </c:pt>
                <c:pt idx="714">
                  <c:v>-0.10379496035120528</c:v>
                </c:pt>
                <c:pt idx="715">
                  <c:v>-0.11142438818460054</c:v>
                </c:pt>
                <c:pt idx="716">
                  <c:v>-0.12033641198726874</c:v>
                </c:pt>
                <c:pt idx="717">
                  <c:v>-0.12087149469036751</c:v>
                </c:pt>
                <c:pt idx="718">
                  <c:v>-0.11407933234006573</c:v>
                </c:pt>
                <c:pt idx="719">
                  <c:v>-0.1054303236312335</c:v>
                </c:pt>
                <c:pt idx="720">
                  <c:v>-0.10453560243428361</c:v>
                </c:pt>
                <c:pt idx="721">
                  <c:v>-0.10070536866665325</c:v>
                </c:pt>
                <c:pt idx="722">
                  <c:v>-0.10055651862082271</c:v>
                </c:pt>
                <c:pt idx="723">
                  <c:v>-0.10187784732943728</c:v>
                </c:pt>
                <c:pt idx="724">
                  <c:v>-9.2983455852053476E-2</c:v>
                </c:pt>
                <c:pt idx="725">
                  <c:v>-8.7847372269674318E-2</c:v>
                </c:pt>
                <c:pt idx="726">
                  <c:v>-9.0171166638063238E-2</c:v>
                </c:pt>
                <c:pt idx="727">
                  <c:v>-8.9081824149586208E-2</c:v>
                </c:pt>
                <c:pt idx="728">
                  <c:v>-9.415525059069596E-2</c:v>
                </c:pt>
                <c:pt idx="729">
                  <c:v>-8.170735176810795E-2</c:v>
                </c:pt>
                <c:pt idx="730">
                  <c:v>-9.3000473586883792E-2</c:v>
                </c:pt>
                <c:pt idx="731">
                  <c:v>-9.9889084148335083E-2</c:v>
                </c:pt>
                <c:pt idx="732">
                  <c:v>-9.0368304089992302E-2</c:v>
                </c:pt>
                <c:pt idx="733">
                  <c:v>-8.2035452433636746E-2</c:v>
                </c:pt>
                <c:pt idx="734">
                  <c:v>-7.9933625334567049E-2</c:v>
                </c:pt>
                <c:pt idx="735">
                  <c:v>-6.7524484294647191E-2</c:v>
                </c:pt>
                <c:pt idx="736">
                  <c:v>-6.9254865033324231E-2</c:v>
                </c:pt>
                <c:pt idx="737">
                  <c:v>-5.0643831877312695E-2</c:v>
                </c:pt>
                <c:pt idx="738">
                  <c:v>-5.1077550988507747E-2</c:v>
                </c:pt>
                <c:pt idx="739">
                  <c:v>-3.7066041892705459E-2</c:v>
                </c:pt>
                <c:pt idx="740">
                  <c:v>-5.82305462842021E-2</c:v>
                </c:pt>
                <c:pt idx="741">
                  <c:v>-7.1095598654183134E-2</c:v>
                </c:pt>
                <c:pt idx="742">
                  <c:v>-9.2212123750908481E-2</c:v>
                </c:pt>
                <c:pt idx="743">
                  <c:v>-8.2285145526718284E-2</c:v>
                </c:pt>
                <c:pt idx="744">
                  <c:v>-9.3553865821885518E-2</c:v>
                </c:pt>
                <c:pt idx="745">
                  <c:v>-8.8762585108858372E-2</c:v>
                </c:pt>
                <c:pt idx="746">
                  <c:v>-0.1057541481746278</c:v>
                </c:pt>
                <c:pt idx="747">
                  <c:v>-0.10265146673766268</c:v>
                </c:pt>
                <c:pt idx="748">
                  <c:v>-0.10537864888202353</c:v>
                </c:pt>
                <c:pt idx="749">
                  <c:v>-8.8483327604808815E-2</c:v>
                </c:pt>
                <c:pt idx="750">
                  <c:v>-9.3921951706127715E-2</c:v>
                </c:pt>
                <c:pt idx="751">
                  <c:v>-0.10462815019933336</c:v>
                </c:pt>
                <c:pt idx="752">
                  <c:v>-0.11131185042937308</c:v>
                </c:pt>
                <c:pt idx="753">
                  <c:v>-0.11357848986480323</c:v>
                </c:pt>
                <c:pt idx="754">
                  <c:v>-0.12217746661373885</c:v>
                </c:pt>
                <c:pt idx="755">
                  <c:v>-0.11970042774532952</c:v>
                </c:pt>
                <c:pt idx="756">
                  <c:v>-0.12079328345579154</c:v>
                </c:pt>
                <c:pt idx="757">
                  <c:v>-0.1127249383930069</c:v>
                </c:pt>
                <c:pt idx="758">
                  <c:v>-0.11095548126569199</c:v>
                </c:pt>
                <c:pt idx="759">
                  <c:v>-0.10222550582146761</c:v>
                </c:pt>
                <c:pt idx="760">
                  <c:v>-8.7383947880763313E-2</c:v>
                </c:pt>
                <c:pt idx="761">
                  <c:v>-8.8405593679936723E-2</c:v>
                </c:pt>
                <c:pt idx="762">
                  <c:v>-8.4248093247999534E-2</c:v>
                </c:pt>
                <c:pt idx="763">
                  <c:v>-7.232614556596817E-2</c:v>
                </c:pt>
                <c:pt idx="764">
                  <c:v>-8.0285388322224649E-2</c:v>
                </c:pt>
                <c:pt idx="765">
                  <c:v>-7.4604280558146496E-2</c:v>
                </c:pt>
                <c:pt idx="766">
                  <c:v>-7.1640664100639184E-2</c:v>
                </c:pt>
                <c:pt idx="767">
                  <c:v>-8.4169695458100491E-2</c:v>
                </c:pt>
                <c:pt idx="768">
                  <c:v>-9.4341155569836133E-2</c:v>
                </c:pt>
                <c:pt idx="769">
                  <c:v>-0.10829837017287813</c:v>
                </c:pt>
                <c:pt idx="770">
                  <c:v>-0.11863351179686599</c:v>
                </c:pt>
                <c:pt idx="771">
                  <c:v>-0.11264895576337008</c:v>
                </c:pt>
                <c:pt idx="772">
                  <c:v>-0.11851254154188762</c:v>
                </c:pt>
                <c:pt idx="773">
                  <c:v>-0.12795984075450473</c:v>
                </c:pt>
                <c:pt idx="774">
                  <c:v>-0.12684746335510044</c:v>
                </c:pt>
                <c:pt idx="775">
                  <c:v>-0.14071854580771836</c:v>
                </c:pt>
                <c:pt idx="776">
                  <c:v>-0.14189213799458023</c:v>
                </c:pt>
                <c:pt idx="777">
                  <c:v>-0.14491768194041976</c:v>
                </c:pt>
                <c:pt idx="778">
                  <c:v>-0.14288873260257018</c:v>
                </c:pt>
                <c:pt idx="779">
                  <c:v>-0.14038431555891595</c:v>
                </c:pt>
                <c:pt idx="780">
                  <c:v>-0.14800729257591583</c:v>
                </c:pt>
                <c:pt idx="781">
                  <c:v>-0.14468357917005015</c:v>
                </c:pt>
                <c:pt idx="782">
                  <c:v>-0.13462104509354966</c:v>
                </c:pt>
                <c:pt idx="783">
                  <c:v>-0.12908661543635536</c:v>
                </c:pt>
                <c:pt idx="784">
                  <c:v>-0.13389117095717828</c:v>
                </c:pt>
                <c:pt idx="785">
                  <c:v>-0.13607723536775618</c:v>
                </c:pt>
                <c:pt idx="786">
                  <c:v>-0.14104520247088337</c:v>
                </c:pt>
                <c:pt idx="787">
                  <c:v>-0.14318793066654567</c:v>
                </c:pt>
                <c:pt idx="788">
                  <c:v>-0.15137818353848997</c:v>
                </c:pt>
                <c:pt idx="789">
                  <c:v>-0.14611259758696316</c:v>
                </c:pt>
                <c:pt idx="790">
                  <c:v>-0.1392908464581829</c:v>
                </c:pt>
                <c:pt idx="791">
                  <c:v>-0.11784586221444826</c:v>
                </c:pt>
                <c:pt idx="792">
                  <c:v>-0.1271706147708983</c:v>
                </c:pt>
                <c:pt idx="793">
                  <c:v>-0.10625435655978099</c:v>
                </c:pt>
                <c:pt idx="794">
                  <c:v>-0.1064298212760979</c:v>
                </c:pt>
                <c:pt idx="795">
                  <c:v>-9.5066322052478669E-2</c:v>
                </c:pt>
                <c:pt idx="796">
                  <c:v>-0.10567518595226877</c:v>
                </c:pt>
                <c:pt idx="797">
                  <c:v>-0.10259296631832338</c:v>
                </c:pt>
                <c:pt idx="798">
                  <c:v>-9.0842796277687876E-2</c:v>
                </c:pt>
                <c:pt idx="799">
                  <c:v>-8.7581890640073157E-2</c:v>
                </c:pt>
                <c:pt idx="800">
                  <c:v>-8.90573497087076E-2</c:v>
                </c:pt>
                <c:pt idx="801">
                  <c:v>-8.2033475375346665E-2</c:v>
                </c:pt>
                <c:pt idx="802">
                  <c:v>-7.3941340089618612E-2</c:v>
                </c:pt>
                <c:pt idx="803">
                  <c:v>-5.6337618593342631E-2</c:v>
                </c:pt>
                <c:pt idx="804">
                  <c:v>-5.7197537204071391E-2</c:v>
                </c:pt>
                <c:pt idx="805">
                  <c:v>-5.7113804253016154E-2</c:v>
                </c:pt>
                <c:pt idx="806">
                  <c:v>-5.4417873186442089E-2</c:v>
                </c:pt>
                <c:pt idx="807">
                  <c:v>-5.3890792422462197E-2</c:v>
                </c:pt>
                <c:pt idx="808">
                  <c:v>-5.365991714891083E-2</c:v>
                </c:pt>
                <c:pt idx="809">
                  <c:v>-4.7015474575888616E-2</c:v>
                </c:pt>
                <c:pt idx="810">
                  <c:v>-4.0152933858425111E-2</c:v>
                </c:pt>
                <c:pt idx="811">
                  <c:v>-4.9159568790548946E-2</c:v>
                </c:pt>
                <c:pt idx="812">
                  <c:v>-5.389041571721187E-2</c:v>
                </c:pt>
                <c:pt idx="813">
                  <c:v>-4.95172445252402E-2</c:v>
                </c:pt>
                <c:pt idx="814">
                  <c:v>-3.6514451877323495E-2</c:v>
                </c:pt>
                <c:pt idx="815">
                  <c:v>-3.0445731278199939E-2</c:v>
                </c:pt>
                <c:pt idx="816">
                  <c:v>-2.6490586006000738E-2</c:v>
                </c:pt>
                <c:pt idx="817">
                  <c:v>-2.3774491491227345E-2</c:v>
                </c:pt>
                <c:pt idx="818">
                  <c:v>-2.7612745719427734E-2</c:v>
                </c:pt>
                <c:pt idx="819">
                  <c:v>-3.6084201543345684E-2</c:v>
                </c:pt>
                <c:pt idx="820">
                  <c:v>-4.4046043154980175E-2</c:v>
                </c:pt>
                <c:pt idx="821">
                  <c:v>-4.7838840173330621E-2</c:v>
                </c:pt>
                <c:pt idx="822">
                  <c:v>-5.55777757917858E-2</c:v>
                </c:pt>
                <c:pt idx="823">
                  <c:v>-6.3002646930110484E-2</c:v>
                </c:pt>
                <c:pt idx="824">
                  <c:v>-6.3112368913460504E-2</c:v>
                </c:pt>
                <c:pt idx="825">
                  <c:v>-6.3777752449823533E-2</c:v>
                </c:pt>
                <c:pt idx="826">
                  <c:v>-7.5891242876161336E-2</c:v>
                </c:pt>
                <c:pt idx="827">
                  <c:v>-7.631141788632978E-2</c:v>
                </c:pt>
                <c:pt idx="828">
                  <c:v>-7.2513409016489505E-2</c:v>
                </c:pt>
                <c:pt idx="829">
                  <c:v>-7.247138043796153E-2</c:v>
                </c:pt>
                <c:pt idx="830">
                  <c:v>-6.2024950802560541E-2</c:v>
                </c:pt>
                <c:pt idx="831">
                  <c:v>-5.3817943171061922E-2</c:v>
                </c:pt>
                <c:pt idx="832">
                  <c:v>-3.9118793581707445E-2</c:v>
                </c:pt>
                <c:pt idx="833">
                  <c:v>-4.4067957940725599E-2</c:v>
                </c:pt>
                <c:pt idx="834">
                  <c:v>-5.3229005241142602E-2</c:v>
                </c:pt>
                <c:pt idx="835">
                  <c:v>-5.3765360786920291E-2</c:v>
                </c:pt>
                <c:pt idx="836">
                  <c:v>-5.5818848660454723E-2</c:v>
                </c:pt>
                <c:pt idx="837">
                  <c:v>-4.3330769195286001E-2</c:v>
                </c:pt>
                <c:pt idx="838">
                  <c:v>-3.5148419840666412E-2</c:v>
                </c:pt>
                <c:pt idx="839">
                  <c:v>-3.831615751673656E-2</c:v>
                </c:pt>
                <c:pt idx="840">
                  <c:v>-2.9148317358063114E-2</c:v>
                </c:pt>
                <c:pt idx="841">
                  <c:v>-1.7206346043630583E-2</c:v>
                </c:pt>
                <c:pt idx="842">
                  <c:v>-3.2396823402767616E-2</c:v>
                </c:pt>
                <c:pt idx="843">
                  <c:v>-2.7638078402219879E-2</c:v>
                </c:pt>
                <c:pt idx="844">
                  <c:v>-2.0140667844097071E-2</c:v>
                </c:pt>
                <c:pt idx="845">
                  <c:v>-2.8612369168191321E-2</c:v>
                </c:pt>
                <c:pt idx="846">
                  <c:v>-4.2925289864888971E-2</c:v>
                </c:pt>
                <c:pt idx="847">
                  <c:v>-5.399565835547393E-2</c:v>
                </c:pt>
                <c:pt idx="848">
                  <c:v>-4.4541947637850021E-2</c:v>
                </c:pt>
                <c:pt idx="849">
                  <c:v>-3.639386198580008E-2</c:v>
                </c:pt>
                <c:pt idx="850">
                  <c:v>-4.2338605895430037E-2</c:v>
                </c:pt>
                <c:pt idx="851">
                  <c:v>-4.2884173362093048E-2</c:v>
                </c:pt>
                <c:pt idx="852">
                  <c:v>-5.6162389074099872E-2</c:v>
                </c:pt>
                <c:pt idx="853">
                  <c:v>-6.4679902331367112E-2</c:v>
                </c:pt>
                <c:pt idx="854">
                  <c:v>-7.3060897118868873E-2</c:v>
                </c:pt>
                <c:pt idx="855">
                  <c:v>-6.6587551749230811E-2</c:v>
                </c:pt>
                <c:pt idx="856">
                  <c:v>-6.8747950529593926E-2</c:v>
                </c:pt>
                <c:pt idx="857">
                  <c:v>-6.3854522836933159E-2</c:v>
                </c:pt>
                <c:pt idx="858">
                  <c:v>-6.9439876391622746E-2</c:v>
                </c:pt>
                <c:pt idx="859">
                  <c:v>-6.3159992410923294E-2</c:v>
                </c:pt>
                <c:pt idx="860">
                  <c:v>-7.1967396668372929E-2</c:v>
                </c:pt>
                <c:pt idx="861">
                  <c:v>-7.152232974273065E-2</c:v>
                </c:pt>
                <c:pt idx="862">
                  <c:v>-7.8625075987836412E-2</c:v>
                </c:pt>
                <c:pt idx="863">
                  <c:v>-6.9421841362397818E-2</c:v>
                </c:pt>
                <c:pt idx="864">
                  <c:v>-7.2607633757382439E-2</c:v>
                </c:pt>
                <c:pt idx="865">
                  <c:v>-9.4064736478705391E-2</c:v>
                </c:pt>
                <c:pt idx="866">
                  <c:v>-0.10686972537894224</c:v>
                </c:pt>
                <c:pt idx="867">
                  <c:v>-0.1022348765239246</c:v>
                </c:pt>
                <c:pt idx="868">
                  <c:v>-9.2180135008121722E-2</c:v>
                </c:pt>
                <c:pt idx="869">
                  <c:v>-8.0466465819979849E-2</c:v>
                </c:pt>
                <c:pt idx="870">
                  <c:v>-8.9458626837865207E-2</c:v>
                </c:pt>
                <c:pt idx="871">
                  <c:v>-8.8397505949630806E-2</c:v>
                </c:pt>
                <c:pt idx="872">
                  <c:v>-8.7419797054173798E-2</c:v>
                </c:pt>
                <c:pt idx="873">
                  <c:v>-9.2833967335299139E-2</c:v>
                </c:pt>
                <c:pt idx="874">
                  <c:v>-7.7205314228569577E-2</c:v>
                </c:pt>
                <c:pt idx="875">
                  <c:v>-7.0085175467776706E-2</c:v>
                </c:pt>
                <c:pt idx="876">
                  <c:v>-6.9525325712624597E-2</c:v>
                </c:pt>
                <c:pt idx="877">
                  <c:v>-4.8514189097430216E-2</c:v>
                </c:pt>
                <c:pt idx="878">
                  <c:v>-5.66136076031174E-2</c:v>
                </c:pt>
                <c:pt idx="879">
                  <c:v>-5.8903035996130781E-2</c:v>
                </c:pt>
                <c:pt idx="880">
                  <c:v>-6.2668746912386442E-2</c:v>
                </c:pt>
                <c:pt idx="881">
                  <c:v>-5.0544648839736417E-2</c:v>
                </c:pt>
                <c:pt idx="882">
                  <c:v>-4.9309571741273595E-2</c:v>
                </c:pt>
                <c:pt idx="883">
                  <c:v>-5.2511128105081961E-2</c:v>
                </c:pt>
                <c:pt idx="884">
                  <c:v>-4.372346669709537E-2</c:v>
                </c:pt>
                <c:pt idx="885">
                  <c:v>-3.6024489374485991E-2</c:v>
                </c:pt>
                <c:pt idx="886">
                  <c:v>-3.3555642885591763E-2</c:v>
                </c:pt>
                <c:pt idx="887">
                  <c:v>-1.3897488987458351E-2</c:v>
                </c:pt>
                <c:pt idx="888">
                  <c:v>-2.3604978401520205E-3</c:v>
                </c:pt>
                <c:pt idx="889">
                  <c:v>6.7169722924396158E-3</c:v>
                </c:pt>
                <c:pt idx="890">
                  <c:v>1.0632395577969911E-2</c:v>
                </c:pt>
                <c:pt idx="891">
                  <c:v>1.0307347332694894E-2</c:v>
                </c:pt>
                <c:pt idx="892">
                  <c:v>1.5538142675726174E-2</c:v>
                </c:pt>
                <c:pt idx="893">
                  <c:v>1.5317537173462625E-2</c:v>
                </c:pt>
                <c:pt idx="894">
                  <c:v>2.3923667398765724E-2</c:v>
                </c:pt>
                <c:pt idx="895">
                  <c:v>2.6313132640874093E-2</c:v>
                </c:pt>
                <c:pt idx="896">
                  <c:v>3.2242465163004663E-2</c:v>
                </c:pt>
                <c:pt idx="897">
                  <c:v>3.4586388124897338E-2</c:v>
                </c:pt>
                <c:pt idx="898">
                  <c:v>4.4725957435163721E-2</c:v>
                </c:pt>
                <c:pt idx="899">
                  <c:v>5.9305252535021946E-2</c:v>
                </c:pt>
                <c:pt idx="900">
                  <c:v>5.677423725808195E-2</c:v>
                </c:pt>
                <c:pt idx="901">
                  <c:v>5.4454890399346922E-2</c:v>
                </c:pt>
                <c:pt idx="902">
                  <c:v>3.8930231241581126E-2</c:v>
                </c:pt>
                <c:pt idx="903">
                  <c:v>7.1653821732266643E-2</c:v>
                </c:pt>
                <c:pt idx="904">
                  <c:v>5.9030750870769477E-2</c:v>
                </c:pt>
                <c:pt idx="905">
                  <c:v>5.6479951726484678E-2</c:v>
                </c:pt>
                <c:pt idx="906">
                  <c:v>5.8573456623226328E-2</c:v>
                </c:pt>
                <c:pt idx="907">
                  <c:v>5.4478150445929518E-2</c:v>
                </c:pt>
                <c:pt idx="908">
                  <c:v>4.6346148985747737E-2</c:v>
                </c:pt>
                <c:pt idx="909">
                  <c:v>4.9807541177435688E-2</c:v>
                </c:pt>
                <c:pt idx="910">
                  <c:v>6.7838241137475164E-2</c:v>
                </c:pt>
                <c:pt idx="911">
                  <c:v>6.1455031909182445E-2</c:v>
                </c:pt>
                <c:pt idx="912">
                  <c:v>6.6558728145311497E-2</c:v>
                </c:pt>
                <c:pt idx="913">
                  <c:v>9.2210060560593998E-2</c:v>
                </c:pt>
                <c:pt idx="914">
                  <c:v>0.1090120592732402</c:v>
                </c:pt>
                <c:pt idx="915">
                  <c:v>0.11930893285278787</c:v>
                </c:pt>
                <c:pt idx="916">
                  <c:v>0.10740113652927952</c:v>
                </c:pt>
                <c:pt idx="917">
                  <c:v>9.7536622289243757E-2</c:v>
                </c:pt>
                <c:pt idx="918">
                  <c:v>9.8699918121642805E-2</c:v>
                </c:pt>
                <c:pt idx="919">
                  <c:v>8.2564257670928232E-2</c:v>
                </c:pt>
                <c:pt idx="920">
                  <c:v>8.0005215054825829E-2</c:v>
                </c:pt>
                <c:pt idx="921">
                  <c:v>7.8279835935142206E-2</c:v>
                </c:pt>
                <c:pt idx="922">
                  <c:v>8.4911849856497357E-2</c:v>
                </c:pt>
                <c:pt idx="923">
                  <c:v>9.4756190224885906E-2</c:v>
                </c:pt>
                <c:pt idx="924">
                  <c:v>8.8229789602129793E-2</c:v>
                </c:pt>
                <c:pt idx="925">
                  <c:v>0.1033050052476201</c:v>
                </c:pt>
                <c:pt idx="926">
                  <c:v>0.10329093576987081</c:v>
                </c:pt>
                <c:pt idx="927">
                  <c:v>0.10928256897534383</c:v>
                </c:pt>
                <c:pt idx="928">
                  <c:v>0.13396669836194053</c:v>
                </c:pt>
                <c:pt idx="929">
                  <c:v>0.13746487477456881</c:v>
                </c:pt>
                <c:pt idx="930">
                  <c:v>0.13927853839906446</c:v>
                </c:pt>
                <c:pt idx="931">
                  <c:v>0.1359834236157873</c:v>
                </c:pt>
                <c:pt idx="932">
                  <c:v>0.13498842195917482</c:v>
                </c:pt>
                <c:pt idx="933">
                  <c:v>0.14318743418932778</c:v>
                </c:pt>
                <c:pt idx="934">
                  <c:v>0.13496564614951234</c:v>
                </c:pt>
                <c:pt idx="935">
                  <c:v>0.13615382198882275</c:v>
                </c:pt>
                <c:pt idx="936">
                  <c:v>0.13874480029354497</c:v>
                </c:pt>
                <c:pt idx="937">
                  <c:v>0.12259371186401524</c:v>
                </c:pt>
                <c:pt idx="938">
                  <c:v>0.10256162459264084</c:v>
                </c:pt>
                <c:pt idx="939">
                  <c:v>0.10501565068812169</c:v>
                </c:pt>
                <c:pt idx="940">
                  <c:v>8.4056088586752287E-2</c:v>
                </c:pt>
                <c:pt idx="941">
                  <c:v>9.2934718348952172E-2</c:v>
                </c:pt>
                <c:pt idx="942">
                  <c:v>9.0484546150426004E-2</c:v>
                </c:pt>
                <c:pt idx="943">
                  <c:v>8.4366510503621761E-2</c:v>
                </c:pt>
                <c:pt idx="944">
                  <c:v>5.1052031861923419E-2</c:v>
                </c:pt>
                <c:pt idx="945">
                  <c:v>3.6154580904515843E-2</c:v>
                </c:pt>
                <c:pt idx="946">
                  <c:v>3.7701417429242712E-2</c:v>
                </c:pt>
                <c:pt idx="947">
                  <c:v>3.1388334822871622E-2</c:v>
                </c:pt>
                <c:pt idx="948">
                  <c:v>2.725141037045975E-2</c:v>
                </c:pt>
                <c:pt idx="949">
                  <c:v>2.1475983782353048E-2</c:v>
                </c:pt>
                <c:pt idx="950">
                  <c:v>1.1027926171672586E-2</c:v>
                </c:pt>
                <c:pt idx="951">
                  <c:v>3.8800123526134822E-3</c:v>
                </c:pt>
                <c:pt idx="952">
                  <c:v>1.0738907406135922E-2</c:v>
                </c:pt>
                <c:pt idx="953">
                  <c:v>2.306686807467262E-4</c:v>
                </c:pt>
                <c:pt idx="954">
                  <c:v>-1.3072653370957976E-2</c:v>
                </c:pt>
                <c:pt idx="955">
                  <c:v>-1.3496547770617262E-3</c:v>
                </c:pt>
                <c:pt idx="956">
                  <c:v>-7.2922855615729087E-3</c:v>
                </c:pt>
                <c:pt idx="957">
                  <c:v>-9.4130132129615074E-3</c:v>
                </c:pt>
                <c:pt idx="958">
                  <c:v>-1.9923494561865374E-2</c:v>
                </c:pt>
                <c:pt idx="959">
                  <c:v>-1.8842276722304541E-2</c:v>
                </c:pt>
                <c:pt idx="960">
                  <c:v>-9.3005111703877708E-3</c:v>
                </c:pt>
                <c:pt idx="961">
                  <c:v>-1.5020521798700281E-2</c:v>
                </c:pt>
                <c:pt idx="962">
                  <c:v>-3.0846438005541765E-2</c:v>
                </c:pt>
                <c:pt idx="963">
                  <c:v>-3.3585315248328529E-2</c:v>
                </c:pt>
                <c:pt idx="964">
                  <c:v>-2.3095467695044003E-2</c:v>
                </c:pt>
                <c:pt idx="965">
                  <c:v>-4.134936416274404E-2</c:v>
                </c:pt>
                <c:pt idx="966">
                  <c:v>-7.0479878032285947E-2</c:v>
                </c:pt>
                <c:pt idx="967">
                  <c:v>-6.9411509443428443E-2</c:v>
                </c:pt>
                <c:pt idx="968">
                  <c:v>-6.1928798761799575E-2</c:v>
                </c:pt>
                <c:pt idx="969">
                  <c:v>-5.58948228998698E-2</c:v>
                </c:pt>
                <c:pt idx="970">
                  <c:v>-5.7142721793897788E-2</c:v>
                </c:pt>
                <c:pt idx="971">
                  <c:v>-4.3739755650078704E-2</c:v>
                </c:pt>
                <c:pt idx="972">
                  <c:v>-2.9520847322947463E-2</c:v>
                </c:pt>
                <c:pt idx="973">
                  <c:v>-3.3027480213911886E-2</c:v>
                </c:pt>
                <c:pt idx="974">
                  <c:v>-4.1584192670575226E-2</c:v>
                </c:pt>
                <c:pt idx="975">
                  <c:v>-5.4440247052827351E-2</c:v>
                </c:pt>
                <c:pt idx="976">
                  <c:v>-5.1194564962829703E-2</c:v>
                </c:pt>
                <c:pt idx="977">
                  <c:v>-4.9303065691412407E-2</c:v>
                </c:pt>
                <c:pt idx="978">
                  <c:v>-5.5983818678664199E-2</c:v>
                </c:pt>
                <c:pt idx="979">
                  <c:v>-5.3121235736477534E-2</c:v>
                </c:pt>
                <c:pt idx="980">
                  <c:v>-5.9438042439491912E-2</c:v>
                </c:pt>
                <c:pt idx="981">
                  <c:v>-4.2206660990418365E-2</c:v>
                </c:pt>
                <c:pt idx="982">
                  <c:v>-4.164002524581123E-2</c:v>
                </c:pt>
                <c:pt idx="983">
                  <c:v>-3.6515642398771475E-2</c:v>
                </c:pt>
                <c:pt idx="984">
                  <c:v>-4.2114512899920187E-2</c:v>
                </c:pt>
                <c:pt idx="985">
                  <c:v>-4.9414337538195907E-2</c:v>
                </c:pt>
                <c:pt idx="986">
                  <c:v>-3.8486075096027306E-2</c:v>
                </c:pt>
                <c:pt idx="987">
                  <c:v>-4.0354519910473119E-2</c:v>
                </c:pt>
                <c:pt idx="988">
                  <c:v>-4.1252408462097545E-2</c:v>
                </c:pt>
                <c:pt idx="989">
                  <c:v>-3.8447589230641732E-2</c:v>
                </c:pt>
                <c:pt idx="990">
                  <c:v>-3.8605832458695866E-2</c:v>
                </c:pt>
                <c:pt idx="991">
                  <c:v>-6.4587080680927667E-2</c:v>
                </c:pt>
                <c:pt idx="992">
                  <c:v>-5.8603337116898691E-2</c:v>
                </c:pt>
                <c:pt idx="993">
                  <c:v>-6.8382860194948103E-2</c:v>
                </c:pt>
                <c:pt idx="994">
                  <c:v>-6.7903975836613117E-2</c:v>
                </c:pt>
                <c:pt idx="995">
                  <c:v>-7.3083372668804047E-2</c:v>
                </c:pt>
                <c:pt idx="996">
                  <c:v>-5.9232026998323639E-2</c:v>
                </c:pt>
                <c:pt idx="997">
                  <c:v>-5.2644853088164356E-2</c:v>
                </c:pt>
                <c:pt idx="998">
                  <c:v>-5.5646125043223638E-2</c:v>
                </c:pt>
                <c:pt idx="999">
                  <c:v>-6.7228192717943336E-2</c:v>
                </c:pt>
                <c:pt idx="1000">
                  <c:v>-8.1937412196944837E-2</c:v>
                </c:pt>
                <c:pt idx="1001">
                  <c:v>-6.7442471628346379E-2</c:v>
                </c:pt>
                <c:pt idx="1002">
                  <c:v>-7.6974205723270628E-2</c:v>
                </c:pt>
                <c:pt idx="1003">
                  <c:v>-6.5516387689983913E-2</c:v>
                </c:pt>
                <c:pt idx="1004">
                  <c:v>-8.1779906624764198E-2</c:v>
                </c:pt>
                <c:pt idx="1005">
                  <c:v>-5.8631796851042028E-2</c:v>
                </c:pt>
                <c:pt idx="1006">
                  <c:v>-4.1425274717488914E-2</c:v>
                </c:pt>
                <c:pt idx="1007">
                  <c:v>-2.6026521992335017E-2</c:v>
                </c:pt>
                <c:pt idx="1008">
                  <c:v>-2.3102245093580831E-2</c:v>
                </c:pt>
                <c:pt idx="1009">
                  <c:v>-1.6459999442572593E-2</c:v>
                </c:pt>
                <c:pt idx="1010">
                  <c:v>-2.4928401164648895E-2</c:v>
                </c:pt>
                <c:pt idx="1011">
                  <c:v>-3.1754642568855074E-2</c:v>
                </c:pt>
                <c:pt idx="1012">
                  <c:v>-3.1469337573686751E-2</c:v>
                </c:pt>
                <c:pt idx="1013">
                  <c:v>-2.4382700253848255E-2</c:v>
                </c:pt>
                <c:pt idx="1014">
                  <c:v>-2.4334816991136821E-2</c:v>
                </c:pt>
                <c:pt idx="1015">
                  <c:v>-2.9852495829459702E-2</c:v>
                </c:pt>
                <c:pt idx="1016">
                  <c:v>-1.4504580861098404E-2</c:v>
                </c:pt>
                <c:pt idx="1017">
                  <c:v>7.4568040754829923E-4</c:v>
                </c:pt>
                <c:pt idx="1018">
                  <c:v>-6.1479069047756241E-3</c:v>
                </c:pt>
                <c:pt idx="1019">
                  <c:v>-4.4295861098593292E-3</c:v>
                </c:pt>
                <c:pt idx="1020">
                  <c:v>-4.4449876542574929E-3</c:v>
                </c:pt>
                <c:pt idx="1021">
                  <c:v>3.1784389577491634E-3</c:v>
                </c:pt>
                <c:pt idx="1022">
                  <c:v>-9.6186178208501616E-5</c:v>
                </c:pt>
                <c:pt idx="1023">
                  <c:v>-2.2037468401668869E-3</c:v>
                </c:pt>
                <c:pt idx="1024">
                  <c:v>1.8929339994937955E-2</c:v>
                </c:pt>
                <c:pt idx="1025">
                  <c:v>2.1782878758906721E-2</c:v>
                </c:pt>
                <c:pt idx="1026">
                  <c:v>1.2967115806186591E-2</c:v>
                </c:pt>
                <c:pt idx="1027">
                  <c:v>1.8836390894809041E-2</c:v>
                </c:pt>
                <c:pt idx="1028">
                  <c:v>4.3964165432507807E-2</c:v>
                </c:pt>
                <c:pt idx="1029">
                  <c:v>3.1652336083042965E-2</c:v>
                </c:pt>
                <c:pt idx="1030">
                  <c:v>3.6453165463659065E-2</c:v>
                </c:pt>
                <c:pt idx="1031">
                  <c:v>4.3821764389670337E-2</c:v>
                </c:pt>
                <c:pt idx="1032">
                  <c:v>4.0204945581899798E-2</c:v>
                </c:pt>
                <c:pt idx="1033">
                  <c:v>3.0284991826608598E-2</c:v>
                </c:pt>
                <c:pt idx="1034">
                  <c:v>2.848213471282679E-2</c:v>
                </c:pt>
                <c:pt idx="1035">
                  <c:v>2.1130579373345837E-2</c:v>
                </c:pt>
                <c:pt idx="1036">
                  <c:v>2.9683244276039522E-2</c:v>
                </c:pt>
                <c:pt idx="1037">
                  <c:v>2.9154707469499996E-2</c:v>
                </c:pt>
                <c:pt idx="1038">
                  <c:v>5.0211977326651391E-2</c:v>
                </c:pt>
                <c:pt idx="1039">
                  <c:v>2.5060180460130033E-2</c:v>
                </c:pt>
                <c:pt idx="1040">
                  <c:v>2.1309906967307057E-2</c:v>
                </c:pt>
                <c:pt idx="1041">
                  <c:v>3.2532906843986131E-2</c:v>
                </c:pt>
                <c:pt idx="1042">
                  <c:v>4.6986709860857845E-2</c:v>
                </c:pt>
                <c:pt idx="1043">
                  <c:v>5.8615631617146668E-2</c:v>
                </c:pt>
                <c:pt idx="1044">
                  <c:v>4.1604612860712376E-2</c:v>
                </c:pt>
                <c:pt idx="1045">
                  <c:v>4.0005461444852841E-2</c:v>
                </c:pt>
                <c:pt idx="1046">
                  <c:v>4.5581202235629448E-2</c:v>
                </c:pt>
                <c:pt idx="1047">
                  <c:v>3.8878689594983751E-2</c:v>
                </c:pt>
                <c:pt idx="1048">
                  <c:v>3.1255367447848847E-2</c:v>
                </c:pt>
                <c:pt idx="1049">
                  <c:v>3.2965051053058803E-2</c:v>
                </c:pt>
                <c:pt idx="1050">
                  <c:v>1.5384198617882872E-2</c:v>
                </c:pt>
                <c:pt idx="1051">
                  <c:v>1.7251747470928169E-2</c:v>
                </c:pt>
                <c:pt idx="1052">
                  <c:v>1.2691527925840385E-2</c:v>
                </c:pt>
                <c:pt idx="1053">
                  <c:v>1.420080196460205E-2</c:v>
                </c:pt>
                <c:pt idx="1054">
                  <c:v>3.3214597198671258E-2</c:v>
                </c:pt>
                <c:pt idx="1055">
                  <c:v>3.1551304838629335E-2</c:v>
                </c:pt>
                <c:pt idx="1056">
                  <c:v>3.4787617057883358E-2</c:v>
                </c:pt>
                <c:pt idx="1057">
                  <c:v>2.3707670498857469E-2</c:v>
                </c:pt>
                <c:pt idx="1058">
                  <c:v>8.0225211219100423E-3</c:v>
                </c:pt>
                <c:pt idx="1059">
                  <c:v>1.0317333665562867E-2</c:v>
                </c:pt>
                <c:pt idx="1060">
                  <c:v>6.0381325889100612E-3</c:v>
                </c:pt>
                <c:pt idx="1061">
                  <c:v>2.086829538517132E-2</c:v>
                </c:pt>
                <c:pt idx="1062">
                  <c:v>1.2993154031124554E-2</c:v>
                </c:pt>
                <c:pt idx="1063">
                  <c:v>2.976896147812047E-2</c:v>
                </c:pt>
                <c:pt idx="1064">
                  <c:v>3.9426727766161074E-2</c:v>
                </c:pt>
                <c:pt idx="1065">
                  <c:v>4.1088589999154879E-2</c:v>
                </c:pt>
                <c:pt idx="1066">
                  <c:v>4.8104708531969687E-2</c:v>
                </c:pt>
                <c:pt idx="1067">
                  <c:v>7.5312816519854886E-2</c:v>
                </c:pt>
                <c:pt idx="1068">
                  <c:v>5.9348140609998712E-2</c:v>
                </c:pt>
                <c:pt idx="1069">
                  <c:v>5.1016050628832188E-2</c:v>
                </c:pt>
                <c:pt idx="1070">
                  <c:v>6.3011663788176353E-2</c:v>
                </c:pt>
                <c:pt idx="1071">
                  <c:v>7.2006018859886334E-2</c:v>
                </c:pt>
                <c:pt idx="1072">
                  <c:v>6.5690435209493359E-2</c:v>
                </c:pt>
                <c:pt idx="1073">
                  <c:v>8.1504127552613825E-2</c:v>
                </c:pt>
                <c:pt idx="1074">
                  <c:v>9.1037297319249477E-2</c:v>
                </c:pt>
                <c:pt idx="1075">
                  <c:v>9.8611879926088886E-2</c:v>
                </c:pt>
                <c:pt idx="1076">
                  <c:v>9.3196448595008086E-2</c:v>
                </c:pt>
                <c:pt idx="1077">
                  <c:v>8.8512889165262676E-2</c:v>
                </c:pt>
                <c:pt idx="1078">
                  <c:v>7.4386476985295769E-2</c:v>
                </c:pt>
                <c:pt idx="1079">
                  <c:v>7.0795156423895333E-2</c:v>
                </c:pt>
                <c:pt idx="1080">
                  <c:v>6.850564006601978E-2</c:v>
                </c:pt>
                <c:pt idx="1081">
                  <c:v>5.3953644060731776E-2</c:v>
                </c:pt>
                <c:pt idx="1082">
                  <c:v>5.1992402125500714E-2</c:v>
                </c:pt>
                <c:pt idx="1083">
                  <c:v>6.4092455091175893E-2</c:v>
                </c:pt>
                <c:pt idx="1084">
                  <c:v>6.2041869835780528E-2</c:v>
                </c:pt>
                <c:pt idx="1085">
                  <c:v>5.8397598034553466E-2</c:v>
                </c:pt>
                <c:pt idx="1086">
                  <c:v>5.1400783271278616E-2</c:v>
                </c:pt>
                <c:pt idx="1087">
                  <c:v>4.4879588336486975E-2</c:v>
                </c:pt>
                <c:pt idx="1088">
                  <c:v>4.9157977743822912E-2</c:v>
                </c:pt>
                <c:pt idx="1089">
                  <c:v>4.8463383530392257E-2</c:v>
                </c:pt>
                <c:pt idx="1090">
                  <c:v>4.1420690959242501E-2</c:v>
                </c:pt>
                <c:pt idx="1091">
                  <c:v>3.062903401499617E-2</c:v>
                </c:pt>
                <c:pt idx="1092">
                  <c:v>1.9434586992452374E-2</c:v>
                </c:pt>
                <c:pt idx="1093">
                  <c:v>2.047746236557324E-2</c:v>
                </c:pt>
                <c:pt idx="1094">
                  <c:v>1.1575276807372914E-2</c:v>
                </c:pt>
                <c:pt idx="1095">
                  <c:v>2.3408328132904943E-2</c:v>
                </c:pt>
                <c:pt idx="1096">
                  <c:v>1.4499735140857339E-2</c:v>
                </c:pt>
                <c:pt idx="1097">
                  <c:v>-7.6189501880096211E-3</c:v>
                </c:pt>
                <c:pt idx="1098">
                  <c:v>-1.1316692099467951E-2</c:v>
                </c:pt>
                <c:pt idx="1099">
                  <c:v>-5.9221469941956872E-3</c:v>
                </c:pt>
                <c:pt idx="1100">
                  <c:v>1.4845365955917789E-2</c:v>
                </c:pt>
                <c:pt idx="1101">
                  <c:v>2.5195301556358185E-2</c:v>
                </c:pt>
                <c:pt idx="1102">
                  <c:v>4.7156657427563919E-2</c:v>
                </c:pt>
                <c:pt idx="1103">
                  <c:v>3.6697625779198884E-2</c:v>
                </c:pt>
                <c:pt idx="1104">
                  <c:v>4.3033451334317574E-2</c:v>
                </c:pt>
                <c:pt idx="1105">
                  <c:v>3.355839399302063E-3</c:v>
                </c:pt>
                <c:pt idx="1106">
                  <c:v>-4.81398095217489E-3</c:v>
                </c:pt>
                <c:pt idx="1107">
                  <c:v>-2.0353022936810961E-3</c:v>
                </c:pt>
                <c:pt idx="1108">
                  <c:v>1.3136063506834494E-2</c:v>
                </c:pt>
                <c:pt idx="1109">
                  <c:v>3.6745207052042428E-3</c:v>
                </c:pt>
                <c:pt idx="1110">
                  <c:v>3.5072995252770189E-2</c:v>
                </c:pt>
                <c:pt idx="1111">
                  <c:v>4.851690903648942E-2</c:v>
                </c:pt>
                <c:pt idx="1112">
                  <c:v>4.7499734522099546E-2</c:v>
                </c:pt>
                <c:pt idx="1113">
                  <c:v>8.0496977411324E-2</c:v>
                </c:pt>
                <c:pt idx="1114">
                  <c:v>5.9428941010021274E-2</c:v>
                </c:pt>
                <c:pt idx="1115">
                  <c:v>4.6208364584842565E-2</c:v>
                </c:pt>
                <c:pt idx="1116">
                  <c:v>4.1101451075431283E-2</c:v>
                </c:pt>
                <c:pt idx="1117">
                  <c:v>6.4087654177285902E-2</c:v>
                </c:pt>
                <c:pt idx="1118">
                  <c:v>5.5498855413227188E-2</c:v>
                </c:pt>
                <c:pt idx="1119">
                  <c:v>4.9644988720463301E-2</c:v>
                </c:pt>
                <c:pt idx="1120">
                  <c:v>4.2873466624343104E-2</c:v>
                </c:pt>
                <c:pt idx="1121">
                  <c:v>5.4496284177725229E-2</c:v>
                </c:pt>
                <c:pt idx="1122">
                  <c:v>4.4570544497330555E-2</c:v>
                </c:pt>
                <c:pt idx="1123">
                  <c:v>5.2223434853599926E-2</c:v>
                </c:pt>
                <c:pt idx="1124">
                  <c:v>4.7926319050378474E-2</c:v>
                </c:pt>
                <c:pt idx="1125">
                  <c:v>5.3932827077493029E-2</c:v>
                </c:pt>
                <c:pt idx="1126">
                  <c:v>4.3551370652409549E-2</c:v>
                </c:pt>
                <c:pt idx="1127">
                  <c:v>1.7906731659187214E-2</c:v>
                </c:pt>
                <c:pt idx="1128">
                  <c:v>5.0640305110855044E-2</c:v>
                </c:pt>
                <c:pt idx="1129">
                  <c:v>4.6368317898157763E-2</c:v>
                </c:pt>
                <c:pt idx="1130">
                  <c:v>2.85668540719759E-2</c:v>
                </c:pt>
                <c:pt idx="1131">
                  <c:v>2.1790898757442001E-2</c:v>
                </c:pt>
                <c:pt idx="1132">
                  <c:v>2.2258457147157351E-2</c:v>
                </c:pt>
                <c:pt idx="1133">
                  <c:v>9.822744443299225E-3</c:v>
                </c:pt>
                <c:pt idx="1134">
                  <c:v>8.4345155313227949E-3</c:v>
                </c:pt>
                <c:pt idx="1135">
                  <c:v>1.9500420860432133E-3</c:v>
                </c:pt>
                <c:pt idx="1136">
                  <c:v>-3.4601320134477476E-3</c:v>
                </c:pt>
                <c:pt idx="1137">
                  <c:v>-9.8151967716414434E-3</c:v>
                </c:pt>
                <c:pt idx="1138">
                  <c:v>-8.4695140104389388E-3</c:v>
                </c:pt>
                <c:pt idx="1139">
                  <c:v>6.9083615983933644E-3</c:v>
                </c:pt>
                <c:pt idx="1140">
                  <c:v>3.2354195620943216E-2</c:v>
                </c:pt>
                <c:pt idx="1141">
                  <c:v>4.8741948955296266E-2</c:v>
                </c:pt>
                <c:pt idx="1142">
                  <c:v>4.0464864190209893E-2</c:v>
                </c:pt>
                <c:pt idx="1143">
                  <c:v>4.6298779620343122E-2</c:v>
                </c:pt>
                <c:pt idx="1144">
                  <c:v>4.8219374873747389E-2</c:v>
                </c:pt>
                <c:pt idx="1145">
                  <c:v>5.5902679698857316E-2</c:v>
                </c:pt>
                <c:pt idx="1146">
                  <c:v>5.7548324253712702E-2</c:v>
                </c:pt>
                <c:pt idx="1147">
                  <c:v>6.548378841217839E-2</c:v>
                </c:pt>
                <c:pt idx="1148">
                  <c:v>8.2348010135536276E-2</c:v>
                </c:pt>
                <c:pt idx="1149">
                  <c:v>9.1607834194826099E-2</c:v>
                </c:pt>
                <c:pt idx="1150">
                  <c:v>7.3211715132630584E-2</c:v>
                </c:pt>
                <c:pt idx="1151">
                  <c:v>5.3924271180382899E-2</c:v>
                </c:pt>
                <c:pt idx="1152">
                  <c:v>6.5604227813988336E-2</c:v>
                </c:pt>
                <c:pt idx="1153">
                  <c:v>8.22580132575641E-2</c:v>
                </c:pt>
                <c:pt idx="1154">
                  <c:v>0.10280906262276712</c:v>
                </c:pt>
                <c:pt idx="1155">
                  <c:v>0.1242347819124312</c:v>
                </c:pt>
                <c:pt idx="1156">
                  <c:v>0.11313949452985095</c:v>
                </c:pt>
                <c:pt idx="1157">
                  <c:v>0.11228430394149025</c:v>
                </c:pt>
                <c:pt idx="1158">
                  <c:v>8.8237781993206088E-2</c:v>
                </c:pt>
                <c:pt idx="1159">
                  <c:v>8.8785583182204864E-2</c:v>
                </c:pt>
                <c:pt idx="1160">
                  <c:v>0.10075134017001264</c:v>
                </c:pt>
                <c:pt idx="1161">
                  <c:v>9.9465567057974491E-2</c:v>
                </c:pt>
                <c:pt idx="1162">
                  <c:v>8.4896834279081901E-2</c:v>
                </c:pt>
                <c:pt idx="1163">
                  <c:v>8.2234845290691583E-2</c:v>
                </c:pt>
                <c:pt idx="1164">
                  <c:v>6.3677771214262879E-2</c:v>
                </c:pt>
                <c:pt idx="1165">
                  <c:v>5.7678866770032089E-2</c:v>
                </c:pt>
                <c:pt idx="1166">
                  <c:v>8.3240604130373264E-2</c:v>
                </c:pt>
                <c:pt idx="1167">
                  <c:v>8.7413757010787796E-2</c:v>
                </c:pt>
                <c:pt idx="1168">
                  <c:v>0.11888148646705843</c:v>
                </c:pt>
                <c:pt idx="1169">
                  <c:v>0.12603635220051834</c:v>
                </c:pt>
                <c:pt idx="1170">
                  <c:v>0.12577384170975736</c:v>
                </c:pt>
                <c:pt idx="1171">
                  <c:v>0.11383055728664693</c:v>
                </c:pt>
                <c:pt idx="1172">
                  <c:v>0.12195233455230192</c:v>
                </c:pt>
                <c:pt idx="1173">
                  <c:v>0.11339697477981514</c:v>
                </c:pt>
                <c:pt idx="1174">
                  <c:v>9.4159464645529045E-2</c:v>
                </c:pt>
                <c:pt idx="1175">
                  <c:v>8.7644724464644108E-2</c:v>
                </c:pt>
                <c:pt idx="1176">
                  <c:v>9.9779365187473212E-2</c:v>
                </c:pt>
                <c:pt idx="1177">
                  <c:v>0.10697878522624626</c:v>
                </c:pt>
                <c:pt idx="1178">
                  <c:v>0.1079763703254959</c:v>
                </c:pt>
                <c:pt idx="1179">
                  <c:v>0.10997162237714653</c:v>
                </c:pt>
                <c:pt idx="1180">
                  <c:v>8.0433286744867605E-2</c:v>
                </c:pt>
                <c:pt idx="1181">
                  <c:v>6.6113953080800814E-2</c:v>
                </c:pt>
                <c:pt idx="1182">
                  <c:v>7.6671998313170064E-2</c:v>
                </c:pt>
                <c:pt idx="1183">
                  <c:v>7.2451809188220917E-2</c:v>
                </c:pt>
                <c:pt idx="1184">
                  <c:v>8.7365792382722018E-2</c:v>
                </c:pt>
                <c:pt idx="1185">
                  <c:v>6.7012561547244998E-2</c:v>
                </c:pt>
                <c:pt idx="1186">
                  <c:v>8.4067349524975521E-2</c:v>
                </c:pt>
                <c:pt idx="1187">
                  <c:v>7.3186306007613888E-2</c:v>
                </c:pt>
                <c:pt idx="1188">
                  <c:v>6.5595943225147169E-2</c:v>
                </c:pt>
                <c:pt idx="1189">
                  <c:v>7.9457150508232433E-2</c:v>
                </c:pt>
                <c:pt idx="1190">
                  <c:v>7.2345799756085682E-2</c:v>
                </c:pt>
                <c:pt idx="1191">
                  <c:v>3.3386390247286624E-2</c:v>
                </c:pt>
                <c:pt idx="1192">
                  <c:v>5.6014477275141417E-3</c:v>
                </c:pt>
                <c:pt idx="1193">
                  <c:v>1.090139022565273E-2</c:v>
                </c:pt>
                <c:pt idx="1194">
                  <c:v>7.6863766671944056E-3</c:v>
                </c:pt>
                <c:pt idx="1195">
                  <c:v>2.08829448275758E-2</c:v>
                </c:pt>
                <c:pt idx="1196">
                  <c:v>2.7627241811496006E-2</c:v>
                </c:pt>
                <c:pt idx="1197">
                  <c:v>2.9098032516044592E-2</c:v>
                </c:pt>
                <c:pt idx="1198">
                  <c:v>1.1621641022197204E-2</c:v>
                </c:pt>
                <c:pt idx="1199">
                  <c:v>-1.0521574757023422E-2</c:v>
                </c:pt>
                <c:pt idx="1200">
                  <c:v>-2.268271207407202E-2</c:v>
                </c:pt>
                <c:pt idx="1201">
                  <c:v>-2.4960592269934301E-2</c:v>
                </c:pt>
                <c:pt idx="1202">
                  <c:v>-2.5667085539299639E-2</c:v>
                </c:pt>
                <c:pt idx="1203">
                  <c:v>-4.2697661913654317E-2</c:v>
                </c:pt>
                <c:pt idx="1204">
                  <c:v>-6.250169520927118E-2</c:v>
                </c:pt>
                <c:pt idx="1205">
                  <c:v>-7.9212781434868651E-2</c:v>
                </c:pt>
                <c:pt idx="1206">
                  <c:v>-8.9832689995442028E-2</c:v>
                </c:pt>
                <c:pt idx="1207">
                  <c:v>-8.585697440034068E-2</c:v>
                </c:pt>
                <c:pt idx="1208">
                  <c:v>-7.8993393979062132E-2</c:v>
                </c:pt>
                <c:pt idx="1209">
                  <c:v>-7.9989874117161186E-2</c:v>
                </c:pt>
                <c:pt idx="1210">
                  <c:v>-7.0004497953597533E-2</c:v>
                </c:pt>
                <c:pt idx="1211">
                  <c:v>-8.0889122853984752E-2</c:v>
                </c:pt>
                <c:pt idx="1212">
                  <c:v>-9.3277295418919381E-2</c:v>
                </c:pt>
                <c:pt idx="1213">
                  <c:v>-0.12038253832340473</c:v>
                </c:pt>
                <c:pt idx="1214">
                  <c:v>-0.11899370024981193</c:v>
                </c:pt>
                <c:pt idx="1215">
                  <c:v>-0.12752023627123732</c:v>
                </c:pt>
                <c:pt idx="1216">
                  <c:v>-0.14374792504059786</c:v>
                </c:pt>
                <c:pt idx="1217">
                  <c:v>-0.1394157714285571</c:v>
                </c:pt>
                <c:pt idx="1218">
                  <c:v>-0.14714406383412371</c:v>
                </c:pt>
                <c:pt idx="1219">
                  <c:v>-0.15759161201103022</c:v>
                </c:pt>
                <c:pt idx="1220">
                  <c:v>-0.14318276105914474</c:v>
                </c:pt>
                <c:pt idx="1221">
                  <c:v>-0.15179740045318746</c:v>
                </c:pt>
                <c:pt idx="1222">
                  <c:v>-0.14900707077814146</c:v>
                </c:pt>
                <c:pt idx="1223">
                  <c:v>-0.13586571990921037</c:v>
                </c:pt>
                <c:pt idx="1224">
                  <c:v>-0.13312239578396834</c:v>
                </c:pt>
                <c:pt idx="1225">
                  <c:v>-0.12623953041646829</c:v>
                </c:pt>
                <c:pt idx="1226">
                  <c:v>-0.14366556467199487</c:v>
                </c:pt>
                <c:pt idx="1227">
                  <c:v>-0.12580268734878908</c:v>
                </c:pt>
                <c:pt idx="1228">
                  <c:v>-0.12404828592305883</c:v>
                </c:pt>
                <c:pt idx="1229">
                  <c:v>-0.12865438737133272</c:v>
                </c:pt>
                <c:pt idx="1230">
                  <c:v>-0.14326055799447102</c:v>
                </c:pt>
                <c:pt idx="1231">
                  <c:v>-0.15020812957587848</c:v>
                </c:pt>
                <c:pt idx="1232">
                  <c:v>-0.14792210109362358</c:v>
                </c:pt>
                <c:pt idx="1233">
                  <c:v>-0.13371730771737178</c:v>
                </c:pt>
                <c:pt idx="1234">
                  <c:v>-0.13856450138374432</c:v>
                </c:pt>
                <c:pt idx="1235">
                  <c:v>-0.13996451012287914</c:v>
                </c:pt>
                <c:pt idx="1236">
                  <c:v>-0.1354929524425571</c:v>
                </c:pt>
                <c:pt idx="1237">
                  <c:v>-0.13781131555532855</c:v>
                </c:pt>
                <c:pt idx="1238">
                  <c:v>-0.16011200974855655</c:v>
                </c:pt>
                <c:pt idx="1239">
                  <c:v>-0.16266825321883305</c:v>
                </c:pt>
                <c:pt idx="1240">
                  <c:v>-0.15340612479781202</c:v>
                </c:pt>
                <c:pt idx="1241">
                  <c:v>-0.14306168942340414</c:v>
                </c:pt>
                <c:pt idx="1242">
                  <c:v>-0.14575612797041493</c:v>
                </c:pt>
                <c:pt idx="1243">
                  <c:v>-0.13319742789727551</c:v>
                </c:pt>
                <c:pt idx="1244">
                  <c:v>-0.12359472852893238</c:v>
                </c:pt>
                <c:pt idx="1245">
                  <c:v>-0.12230182891440611</c:v>
                </c:pt>
                <c:pt idx="1246">
                  <c:v>-0.11532236954411756</c:v>
                </c:pt>
                <c:pt idx="1247">
                  <c:v>-0.13211051547458774</c:v>
                </c:pt>
                <c:pt idx="1248">
                  <c:v>-0.11542280494024759</c:v>
                </c:pt>
                <c:pt idx="1249">
                  <c:v>-0.12275982977930078</c:v>
                </c:pt>
                <c:pt idx="1250">
                  <c:v>-0.14064369293250267</c:v>
                </c:pt>
                <c:pt idx="1251">
                  <c:v>-0.13531555413147744</c:v>
                </c:pt>
                <c:pt idx="1252">
                  <c:v>-0.1369953742108051</c:v>
                </c:pt>
                <c:pt idx="1253">
                  <c:v>-0.12782738175483299</c:v>
                </c:pt>
                <c:pt idx="1254">
                  <c:v>-0.11448201703188821</c:v>
                </c:pt>
                <c:pt idx="1255">
                  <c:v>-9.2668988323253765E-2</c:v>
                </c:pt>
                <c:pt idx="1256">
                  <c:v>-8.4604508736176531E-2</c:v>
                </c:pt>
                <c:pt idx="1257">
                  <c:v>-6.9885093692544809E-2</c:v>
                </c:pt>
                <c:pt idx="1258">
                  <c:v>-6.6614956976240647E-2</c:v>
                </c:pt>
                <c:pt idx="1259">
                  <c:v>-6.62215737920544E-2</c:v>
                </c:pt>
                <c:pt idx="1260">
                  <c:v>-6.8369771077049779E-2</c:v>
                </c:pt>
                <c:pt idx="1261">
                  <c:v>-5.6398818828876651E-2</c:v>
                </c:pt>
                <c:pt idx="1262">
                  <c:v>-5.3411142427646663E-2</c:v>
                </c:pt>
                <c:pt idx="1263">
                  <c:v>-4.0473955892988078E-2</c:v>
                </c:pt>
                <c:pt idx="1264">
                  <c:v>-3.5547697910494391E-2</c:v>
                </c:pt>
                <c:pt idx="1265">
                  <c:v>-4.1591694120198142E-2</c:v>
                </c:pt>
                <c:pt idx="1266">
                  <c:v>-4.0657211171804097E-2</c:v>
                </c:pt>
                <c:pt idx="1267">
                  <c:v>-3.5343573582074517E-2</c:v>
                </c:pt>
                <c:pt idx="1268">
                  <c:v>-3.8022451758633391E-2</c:v>
                </c:pt>
                <c:pt idx="1269">
                  <c:v>-4.5521121287849353E-2</c:v>
                </c:pt>
                <c:pt idx="1270">
                  <c:v>-2.6326500778184325E-2</c:v>
                </c:pt>
                <c:pt idx="1271">
                  <c:v>-3.579950180545699E-2</c:v>
                </c:pt>
                <c:pt idx="1272">
                  <c:v>-3.9302419423168256E-2</c:v>
                </c:pt>
                <c:pt idx="1273">
                  <c:v>-4.7591497421928142E-2</c:v>
                </c:pt>
                <c:pt idx="1274">
                  <c:v>-4.7267876298413891E-2</c:v>
                </c:pt>
                <c:pt idx="1275">
                  <c:v>-5.2792499383118252E-2</c:v>
                </c:pt>
                <c:pt idx="1276">
                  <c:v>-3.0472478442893913E-2</c:v>
                </c:pt>
                <c:pt idx="1277">
                  <c:v>-2.13867205070426E-2</c:v>
                </c:pt>
                <c:pt idx="1278">
                  <c:v>-1.8648364067638257E-3</c:v>
                </c:pt>
                <c:pt idx="1279">
                  <c:v>7.1398502936326214E-3</c:v>
                </c:pt>
                <c:pt idx="1280">
                  <c:v>-6.972197357577592E-3</c:v>
                </c:pt>
                <c:pt idx="1281">
                  <c:v>4.913871911155443E-3</c:v>
                </c:pt>
                <c:pt idx="1282">
                  <c:v>9.8883282494632851E-5</c:v>
                </c:pt>
                <c:pt idx="1283">
                  <c:v>1.0908817989812469E-2</c:v>
                </c:pt>
                <c:pt idx="1284">
                  <c:v>2.2062803038992662E-2</c:v>
                </c:pt>
                <c:pt idx="1285">
                  <c:v>3.4920298854328236E-2</c:v>
                </c:pt>
                <c:pt idx="1286">
                  <c:v>2.0262902776852831E-2</c:v>
                </c:pt>
                <c:pt idx="1287">
                  <c:v>2.5096713312687591E-2</c:v>
                </c:pt>
                <c:pt idx="1288">
                  <c:v>1.9380057099431802E-2</c:v>
                </c:pt>
                <c:pt idx="1289">
                  <c:v>3.4485265489664352E-2</c:v>
                </c:pt>
                <c:pt idx="1290">
                  <c:v>9.8556668684763871E-3</c:v>
                </c:pt>
                <c:pt idx="1291">
                  <c:v>2.0004889257018821E-2</c:v>
                </c:pt>
                <c:pt idx="1292">
                  <c:v>1.5955520406599089E-2</c:v>
                </c:pt>
                <c:pt idx="1293">
                  <c:v>2.0786666720870928E-2</c:v>
                </c:pt>
                <c:pt idx="1294">
                  <c:v>1.6726741720365146E-2</c:v>
                </c:pt>
                <c:pt idx="1295">
                  <c:v>3.9883546664569725E-3</c:v>
                </c:pt>
                <c:pt idx="1296">
                  <c:v>-4.7687668932298033E-3</c:v>
                </c:pt>
                <c:pt idx="1297">
                  <c:v>1.0853457037384606E-2</c:v>
                </c:pt>
                <c:pt idx="1298">
                  <c:v>8.3985528081471639E-3</c:v>
                </c:pt>
                <c:pt idx="1299">
                  <c:v>9.7052614060055831E-3</c:v>
                </c:pt>
                <c:pt idx="1300">
                  <c:v>2.4322004383513507E-2</c:v>
                </c:pt>
                <c:pt idx="1301">
                  <c:v>4.5479936828414891E-2</c:v>
                </c:pt>
                <c:pt idx="1302">
                  <c:v>5.1581392935047932E-2</c:v>
                </c:pt>
                <c:pt idx="1303">
                  <c:v>3.713993278932759E-2</c:v>
                </c:pt>
                <c:pt idx="1304">
                  <c:v>2.2794078932989681E-2</c:v>
                </c:pt>
                <c:pt idx="1305">
                  <c:v>1.868339876891123E-2</c:v>
                </c:pt>
                <c:pt idx="1306">
                  <c:v>1.272318948304263E-2</c:v>
                </c:pt>
                <c:pt idx="1307">
                  <c:v>1.0656670178060601E-2</c:v>
                </c:pt>
                <c:pt idx="1308">
                  <c:v>9.456549840782591E-3</c:v>
                </c:pt>
                <c:pt idx="1309">
                  <c:v>1.4024040511692037E-2</c:v>
                </c:pt>
                <c:pt idx="1310">
                  <c:v>1.4245007729808634E-2</c:v>
                </c:pt>
                <c:pt idx="1311">
                  <c:v>-5.0369264468392849E-3</c:v>
                </c:pt>
                <c:pt idx="1312">
                  <c:v>-1.1876487366696775E-2</c:v>
                </c:pt>
                <c:pt idx="1313">
                  <c:v>6.3058204791748285E-3</c:v>
                </c:pt>
                <c:pt idx="1314">
                  <c:v>3.9864603712793656E-3</c:v>
                </c:pt>
                <c:pt idx="1315">
                  <c:v>3.9014689433940486E-3</c:v>
                </c:pt>
                <c:pt idx="1316">
                  <c:v>9.3037850165100799E-3</c:v>
                </c:pt>
                <c:pt idx="1317">
                  <c:v>1.8189147872713196E-2</c:v>
                </c:pt>
                <c:pt idx="1318">
                  <c:v>1.9893571830723156E-2</c:v>
                </c:pt>
                <c:pt idx="1319">
                  <c:v>1.4827104384314227E-2</c:v>
                </c:pt>
                <c:pt idx="1320">
                  <c:v>4.9428319601947379E-3</c:v>
                </c:pt>
                <c:pt idx="1321">
                  <c:v>1.081006742162427E-2</c:v>
                </c:pt>
                <c:pt idx="1322">
                  <c:v>-9.5065004254274443E-3</c:v>
                </c:pt>
                <c:pt idx="1323">
                  <c:v>-1.4978819706317537E-2</c:v>
                </c:pt>
                <c:pt idx="1324">
                  <c:v>-1.2192858957199015E-2</c:v>
                </c:pt>
                <c:pt idx="1325">
                  <c:v>-6.6607335761857955E-3</c:v>
                </c:pt>
                <c:pt idx="1326">
                  <c:v>-7.1479915478389611E-3</c:v>
                </c:pt>
                <c:pt idx="1327">
                  <c:v>-3.4241189310487696E-3</c:v>
                </c:pt>
                <c:pt idx="1328">
                  <c:v>-1.765133275218167E-2</c:v>
                </c:pt>
                <c:pt idx="1329">
                  <c:v>-2.7644389746917741E-2</c:v>
                </c:pt>
                <c:pt idx="1330">
                  <c:v>-4.640171318104358E-2</c:v>
                </c:pt>
                <c:pt idx="1331">
                  <c:v>-3.8515701215439679E-2</c:v>
                </c:pt>
                <c:pt idx="1332">
                  <c:v>-2.8590726412416445E-2</c:v>
                </c:pt>
                <c:pt idx="1333">
                  <c:v>-1.6093897837049287E-2</c:v>
                </c:pt>
                <c:pt idx="1334">
                  <c:v>9.0406847954511704E-3</c:v>
                </c:pt>
                <c:pt idx="1335">
                  <c:v>-6.9836973162834548E-3</c:v>
                </c:pt>
                <c:pt idx="1336">
                  <c:v>-9.9555601625319623E-3</c:v>
                </c:pt>
                <c:pt idx="1337">
                  <c:v>-1.5518121205754687E-2</c:v>
                </c:pt>
                <c:pt idx="1338">
                  <c:v>-7.3328732435186117E-3</c:v>
                </c:pt>
                <c:pt idx="1339">
                  <c:v>2.9792480950994182E-3</c:v>
                </c:pt>
                <c:pt idx="1340">
                  <c:v>-5.9362863180071335E-3</c:v>
                </c:pt>
                <c:pt idx="1341">
                  <c:v>-2.016229890940624E-2</c:v>
                </c:pt>
                <c:pt idx="1342">
                  <c:v>-3.3341434415715465E-2</c:v>
                </c:pt>
                <c:pt idx="1343">
                  <c:v>-1.5269819466882883E-2</c:v>
                </c:pt>
                <c:pt idx="1344">
                  <c:v>-2.3890848947398124E-2</c:v>
                </c:pt>
                <c:pt idx="1345">
                  <c:v>-1.3415614423557876E-2</c:v>
                </c:pt>
                <c:pt idx="1346">
                  <c:v>-3.137172985753689E-2</c:v>
                </c:pt>
                <c:pt idx="1347">
                  <c:v>-2.6025846220606663E-2</c:v>
                </c:pt>
                <c:pt idx="1348">
                  <c:v>-4.4095549082502683E-2</c:v>
                </c:pt>
                <c:pt idx="1349">
                  <c:v>-4.0141420645822157E-2</c:v>
                </c:pt>
                <c:pt idx="1350">
                  <c:v>-5.7100471456085322E-2</c:v>
                </c:pt>
                <c:pt idx="1351">
                  <c:v>-4.7265503147604471E-2</c:v>
                </c:pt>
                <c:pt idx="1352">
                  <c:v>-4.6816808352514894E-2</c:v>
                </c:pt>
                <c:pt idx="1353">
                  <c:v>-3.8052685086925386E-2</c:v>
                </c:pt>
                <c:pt idx="1354">
                  <c:v>-5.3993030797390484E-2</c:v>
                </c:pt>
                <c:pt idx="1355">
                  <c:v>-6.5039699603659407E-2</c:v>
                </c:pt>
                <c:pt idx="1356">
                  <c:v>-7.3154182446261817E-2</c:v>
                </c:pt>
                <c:pt idx="1357">
                  <c:v>-3.9829047327208378E-2</c:v>
                </c:pt>
                <c:pt idx="1358">
                  <c:v>-4.1047459598278824E-2</c:v>
                </c:pt>
                <c:pt idx="1359">
                  <c:v>-4.1793385609511291E-2</c:v>
                </c:pt>
                <c:pt idx="1360">
                  <c:v>-7.1748858158660056E-2</c:v>
                </c:pt>
                <c:pt idx="1361">
                  <c:v>-6.2220780796517161E-2</c:v>
                </c:pt>
                <c:pt idx="1362">
                  <c:v>-6.4449783217092493E-2</c:v>
                </c:pt>
                <c:pt idx="1363">
                  <c:v>-5.5813254712733351E-2</c:v>
                </c:pt>
                <c:pt idx="1364">
                  <c:v>-7.1385137596124304E-2</c:v>
                </c:pt>
                <c:pt idx="1365">
                  <c:v>-9.4825850739923889E-2</c:v>
                </c:pt>
                <c:pt idx="1366">
                  <c:v>-8.544943678310335E-2</c:v>
                </c:pt>
                <c:pt idx="1367">
                  <c:v>-8.2315591397456145E-2</c:v>
                </c:pt>
                <c:pt idx="1368">
                  <c:v>-7.8788247049262905E-2</c:v>
                </c:pt>
                <c:pt idx="1369">
                  <c:v>-7.7308953730309438E-2</c:v>
                </c:pt>
                <c:pt idx="1370">
                  <c:v>-8.6200332040898942E-2</c:v>
                </c:pt>
                <c:pt idx="1371">
                  <c:v>-7.5152245345701307E-2</c:v>
                </c:pt>
                <c:pt idx="1372">
                  <c:v>-8.5685983083512496E-2</c:v>
                </c:pt>
                <c:pt idx="1373">
                  <c:v>-8.8795180222470016E-2</c:v>
                </c:pt>
                <c:pt idx="1374">
                  <c:v>-6.1783452966122421E-2</c:v>
                </c:pt>
                <c:pt idx="1375">
                  <c:v>-6.0279469532619201E-2</c:v>
                </c:pt>
                <c:pt idx="1376">
                  <c:v>-6.9561511992421998E-2</c:v>
                </c:pt>
                <c:pt idx="1377">
                  <c:v>-6.6107731707343631E-2</c:v>
                </c:pt>
                <c:pt idx="1378">
                  <c:v>-6.7794705920643517E-2</c:v>
                </c:pt>
                <c:pt idx="1379">
                  <c:v>-6.2090406534302645E-2</c:v>
                </c:pt>
                <c:pt idx="1380">
                  <c:v>-7.2210407776310159E-2</c:v>
                </c:pt>
                <c:pt idx="1381">
                  <c:v>-9.0175487487917927E-2</c:v>
                </c:pt>
                <c:pt idx="1382">
                  <c:v>-8.2483102192686064E-2</c:v>
                </c:pt>
                <c:pt idx="1383">
                  <c:v>-7.0650156643740525E-2</c:v>
                </c:pt>
                <c:pt idx="1384">
                  <c:v>-9.4355862905072585E-2</c:v>
                </c:pt>
                <c:pt idx="1385">
                  <c:v>-7.886109167869193E-2</c:v>
                </c:pt>
                <c:pt idx="1386">
                  <c:v>-5.2462748808004611E-2</c:v>
                </c:pt>
                <c:pt idx="1387">
                  <c:v>-5.0593615935478731E-2</c:v>
                </c:pt>
                <c:pt idx="1388">
                  <c:v>-3.4920280197804909E-2</c:v>
                </c:pt>
                <c:pt idx="1389">
                  <c:v>-3.323467136741054E-2</c:v>
                </c:pt>
                <c:pt idx="1390">
                  <c:v>-4.4064865286621568E-2</c:v>
                </c:pt>
                <c:pt idx="1391">
                  <c:v>-3.6028382513186408E-2</c:v>
                </c:pt>
                <c:pt idx="1392">
                  <c:v>-5.5945613676923189E-3</c:v>
                </c:pt>
                <c:pt idx="1393">
                  <c:v>2.3903957828711686E-2</c:v>
                </c:pt>
                <c:pt idx="1394">
                  <c:v>3.5227969701738804E-2</c:v>
                </c:pt>
                <c:pt idx="1395">
                  <c:v>4.9471511728719664E-2</c:v>
                </c:pt>
                <c:pt idx="1396">
                  <c:v>2.5807167598013159E-3</c:v>
                </c:pt>
                <c:pt idx="1397">
                  <c:v>-2.4176524821674983E-2</c:v>
                </c:pt>
                <c:pt idx="1398">
                  <c:v>-7.2660838926792426E-3</c:v>
                </c:pt>
                <c:pt idx="1399">
                  <c:v>-2.0989243802143287E-2</c:v>
                </c:pt>
                <c:pt idx="1400">
                  <c:v>-3.2183185936405012E-2</c:v>
                </c:pt>
                <c:pt idx="1401">
                  <c:v>4.0337896113573635E-4</c:v>
                </c:pt>
                <c:pt idx="1402">
                  <c:v>-4.7864197199121161E-3</c:v>
                </c:pt>
                <c:pt idx="1403">
                  <c:v>1.579837998467104E-2</c:v>
                </c:pt>
                <c:pt idx="1404">
                  <c:v>3.5675913558621541E-2</c:v>
                </c:pt>
                <c:pt idx="1405">
                  <c:v>4.5456442433542632E-2</c:v>
                </c:pt>
                <c:pt idx="1406">
                  <c:v>3.426328484001373E-2</c:v>
                </c:pt>
                <c:pt idx="1407">
                  <c:v>5.3935412279810802E-3</c:v>
                </c:pt>
                <c:pt idx="1408">
                  <c:v>-2.5291317545966696E-2</c:v>
                </c:pt>
                <c:pt idx="1409">
                  <c:v>-5.9972719854441969E-3</c:v>
                </c:pt>
                <c:pt idx="1410">
                  <c:v>1.0165565113119834E-2</c:v>
                </c:pt>
                <c:pt idx="1411">
                  <c:v>2.5190449716739671E-2</c:v>
                </c:pt>
                <c:pt idx="1412">
                  <c:v>1.5041746150512125E-2</c:v>
                </c:pt>
                <c:pt idx="1413">
                  <c:v>2.0973163800862338E-2</c:v>
                </c:pt>
                <c:pt idx="1414">
                  <c:v>2.1693333680618876E-2</c:v>
                </c:pt>
                <c:pt idx="1415">
                  <c:v>3.0983478841209333E-2</c:v>
                </c:pt>
                <c:pt idx="1416">
                  <c:v>3.4371959277796682E-2</c:v>
                </c:pt>
                <c:pt idx="1417">
                  <c:v>4.7022194394782391E-2</c:v>
                </c:pt>
                <c:pt idx="1418">
                  <c:v>5.7943708336769317E-2</c:v>
                </c:pt>
                <c:pt idx="1419">
                  <c:v>7.7248073652823157E-2</c:v>
                </c:pt>
                <c:pt idx="1420">
                  <c:v>4.9912120278840844E-2</c:v>
                </c:pt>
                <c:pt idx="1421">
                  <c:v>6.9780361757026732E-2</c:v>
                </c:pt>
                <c:pt idx="1422">
                  <c:v>5.8979560975247924E-2</c:v>
                </c:pt>
                <c:pt idx="1423">
                  <c:v>6.4532955384891233E-2</c:v>
                </c:pt>
                <c:pt idx="1424">
                  <c:v>6.0725362681353312E-2</c:v>
                </c:pt>
                <c:pt idx="1425">
                  <c:v>5.2357477340990943E-2</c:v>
                </c:pt>
                <c:pt idx="1426">
                  <c:v>5.7401576302310575E-2</c:v>
                </c:pt>
                <c:pt idx="1427">
                  <c:v>5.1725253171776009E-2</c:v>
                </c:pt>
                <c:pt idx="1428">
                  <c:v>7.1968574626253279E-2</c:v>
                </c:pt>
                <c:pt idx="1429">
                  <c:v>8.0334162634321693E-2</c:v>
                </c:pt>
                <c:pt idx="1430">
                  <c:v>9.4890597678778166E-2</c:v>
                </c:pt>
                <c:pt idx="1431">
                  <c:v>0.10889154509542842</c:v>
                </c:pt>
                <c:pt idx="1432">
                  <c:v>0.10057688046287239</c:v>
                </c:pt>
                <c:pt idx="1433">
                  <c:v>0.13956047919409831</c:v>
                </c:pt>
                <c:pt idx="1434">
                  <c:v>0.12239247513024587</c:v>
                </c:pt>
                <c:pt idx="1435">
                  <c:v>0.14564999291788649</c:v>
                </c:pt>
                <c:pt idx="1436">
                  <c:v>0.13923208074984861</c:v>
                </c:pt>
                <c:pt idx="1437">
                  <c:v>0.15502051015806106</c:v>
                </c:pt>
                <c:pt idx="1438">
                  <c:v>0.15267422030674527</c:v>
                </c:pt>
                <c:pt idx="1439">
                  <c:v>0.19434856063986494</c:v>
                </c:pt>
                <c:pt idx="1440">
                  <c:v>0.17022978680240675</c:v>
                </c:pt>
                <c:pt idx="1441">
                  <c:v>0.13923241207253079</c:v>
                </c:pt>
                <c:pt idx="1442">
                  <c:v>0.13574097560064535</c:v>
                </c:pt>
                <c:pt idx="1443">
                  <c:v>9.3228001350312395E-2</c:v>
                </c:pt>
                <c:pt idx="1444">
                  <c:v>0.11495752664618286</c:v>
                </c:pt>
                <c:pt idx="1445">
                  <c:v>0.12561347235107734</c:v>
                </c:pt>
                <c:pt idx="1446">
                  <c:v>0.12775663664609227</c:v>
                </c:pt>
                <c:pt idx="1447">
                  <c:v>0.13040688829566083</c:v>
                </c:pt>
                <c:pt idx="1448">
                  <c:v>0.13661704157293397</c:v>
                </c:pt>
                <c:pt idx="1449">
                  <c:v>0.11812978162276067</c:v>
                </c:pt>
                <c:pt idx="1450">
                  <c:v>0.10993224401794977</c:v>
                </c:pt>
                <c:pt idx="1451">
                  <c:v>0.10838415413610902</c:v>
                </c:pt>
                <c:pt idx="1452">
                  <c:v>0.15743301172605406</c:v>
                </c:pt>
                <c:pt idx="1453">
                  <c:v>0.14880760717730945</c:v>
                </c:pt>
                <c:pt idx="1454">
                  <c:v>0.154035079177965</c:v>
                </c:pt>
                <c:pt idx="1455">
                  <c:v>0.14857891399187095</c:v>
                </c:pt>
                <c:pt idx="1456">
                  <c:v>0.13675104526927484</c:v>
                </c:pt>
                <c:pt idx="1457">
                  <c:v>0.12981309838750632</c:v>
                </c:pt>
                <c:pt idx="1458">
                  <c:v>0.13430575505932918</c:v>
                </c:pt>
                <c:pt idx="1459">
                  <c:v>0.15389667690079634</c:v>
                </c:pt>
                <c:pt idx="1460">
                  <c:v>0.14076936007763585</c:v>
                </c:pt>
                <c:pt idx="1461">
                  <c:v>0.1515235445061538</c:v>
                </c:pt>
                <c:pt idx="1462">
                  <c:v>0.15679567498669744</c:v>
                </c:pt>
                <c:pt idx="1463">
                  <c:v>0.15648520031207602</c:v>
                </c:pt>
                <c:pt idx="1464">
                  <c:v>0.1177463753871224</c:v>
                </c:pt>
                <c:pt idx="1465">
                  <c:v>7.1007304741380395E-2</c:v>
                </c:pt>
                <c:pt idx="1466">
                  <c:v>5.3512204713339617E-2</c:v>
                </c:pt>
                <c:pt idx="1467">
                  <c:v>3.7942440228565522E-2</c:v>
                </c:pt>
                <c:pt idx="1468">
                  <c:v>3.7458214082475294E-3</c:v>
                </c:pt>
                <c:pt idx="1469">
                  <c:v>1.3617041995081403E-2</c:v>
                </c:pt>
                <c:pt idx="1470">
                  <c:v>3.5148912438978774E-2</c:v>
                </c:pt>
                <c:pt idx="1471">
                  <c:v>4.266846932681867E-2</c:v>
                </c:pt>
                <c:pt idx="1472">
                  <c:v>2.5784706750553665E-2</c:v>
                </c:pt>
                <c:pt idx="1473">
                  <c:v>2.6801929604115315E-2</c:v>
                </c:pt>
                <c:pt idx="1474">
                  <c:v>3.4121069460951725E-2</c:v>
                </c:pt>
                <c:pt idx="1475">
                  <c:v>6.036188266738951E-2</c:v>
                </c:pt>
                <c:pt idx="1476">
                  <c:v>5.9032885945015767E-2</c:v>
                </c:pt>
                <c:pt idx="1477">
                  <c:v>5.6605713935784285E-2</c:v>
                </c:pt>
                <c:pt idx="1478">
                  <c:v>4.8668008783053995E-2</c:v>
                </c:pt>
                <c:pt idx="1479">
                  <c:v>4.2958309284770291E-2</c:v>
                </c:pt>
                <c:pt idx="1480">
                  <c:v>5.3934347081837863E-2</c:v>
                </c:pt>
                <c:pt idx="1481">
                  <c:v>5.2904325974701294E-2</c:v>
                </c:pt>
                <c:pt idx="1482">
                  <c:v>4.7240245110521162E-2</c:v>
                </c:pt>
                <c:pt idx="1483">
                  <c:v>3.9959974163934042E-2</c:v>
                </c:pt>
                <c:pt idx="1484">
                  <c:v>3.9868517518743207E-2</c:v>
                </c:pt>
                <c:pt idx="1485">
                  <c:v>4.6300323366009533E-2</c:v>
                </c:pt>
                <c:pt idx="1486">
                  <c:v>7.3660271881134332E-2</c:v>
                </c:pt>
                <c:pt idx="1487">
                  <c:v>6.5328004723774535E-2</c:v>
                </c:pt>
                <c:pt idx="1488">
                  <c:v>8.9306805857465532E-2</c:v>
                </c:pt>
                <c:pt idx="1489">
                  <c:v>8.5524740672816346E-2</c:v>
                </c:pt>
                <c:pt idx="1490">
                  <c:v>8.736400335411254E-2</c:v>
                </c:pt>
                <c:pt idx="1491">
                  <c:v>9.2978520730642389E-2</c:v>
                </c:pt>
                <c:pt idx="1492">
                  <c:v>7.3826746287828593E-2</c:v>
                </c:pt>
                <c:pt idx="1493">
                  <c:v>6.6352876884576473E-2</c:v>
                </c:pt>
                <c:pt idx="1494">
                  <c:v>4.0432539195500938E-2</c:v>
                </c:pt>
                <c:pt idx="1495">
                  <c:v>1.5982950962632581E-2</c:v>
                </c:pt>
                <c:pt idx="1496">
                  <c:v>-6.1717540799810511E-4</c:v>
                </c:pt>
                <c:pt idx="1497">
                  <c:v>4.4590124756558325E-3</c:v>
                </c:pt>
                <c:pt idx="1498">
                  <c:v>-4.6055812238997573E-3</c:v>
                </c:pt>
                <c:pt idx="1499">
                  <c:v>2.6344874393606998E-2</c:v>
                </c:pt>
                <c:pt idx="1500">
                  <c:v>1.0632449184291071E-2</c:v>
                </c:pt>
                <c:pt idx="1501">
                  <c:v>1.7574911678141847E-2</c:v>
                </c:pt>
                <c:pt idx="1502">
                  <c:v>1.9508961667535907E-3</c:v>
                </c:pt>
                <c:pt idx="1503">
                  <c:v>2.5898825345843202E-2</c:v>
                </c:pt>
                <c:pt idx="1504">
                  <c:v>4.2124902816800036E-2</c:v>
                </c:pt>
                <c:pt idx="1505">
                  <c:v>3.9255805542022237E-2</c:v>
                </c:pt>
                <c:pt idx="1506">
                  <c:v>6.8686166660187231E-2</c:v>
                </c:pt>
                <c:pt idx="1507">
                  <c:v>8.4376793883162549E-2</c:v>
                </c:pt>
                <c:pt idx="1508">
                  <c:v>3.4231136168488163E-2</c:v>
                </c:pt>
                <c:pt idx="1509">
                  <c:v>2.9700838982560374E-2</c:v>
                </c:pt>
                <c:pt idx="1510">
                  <c:v>4.2832471181137421E-2</c:v>
                </c:pt>
                <c:pt idx="1511">
                  <c:v>3.0499535523929477E-2</c:v>
                </c:pt>
                <c:pt idx="1512">
                  <c:v>3.2363512026578611E-2</c:v>
                </c:pt>
                <c:pt idx="1513">
                  <c:v>5.2760102263270214E-2</c:v>
                </c:pt>
                <c:pt idx="1514">
                  <c:v>2.9167639293351755E-2</c:v>
                </c:pt>
                <c:pt idx="1515">
                  <c:v>-9.9593263961715861E-3</c:v>
                </c:pt>
                <c:pt idx="1516">
                  <c:v>5.4222198322573245E-3</c:v>
                </c:pt>
                <c:pt idx="1517">
                  <c:v>1.4313913566521119E-2</c:v>
                </c:pt>
                <c:pt idx="1518">
                  <c:v>-4.4528912774580709E-3</c:v>
                </c:pt>
                <c:pt idx="1519">
                  <c:v>2.0058323315240711E-2</c:v>
                </c:pt>
                <c:pt idx="1520">
                  <c:v>3.2039098486418061E-2</c:v>
                </c:pt>
                <c:pt idx="1521">
                  <c:v>1.7338856032610428E-2</c:v>
                </c:pt>
                <c:pt idx="1522">
                  <c:v>3.9015772959862804E-2</c:v>
                </c:pt>
                <c:pt idx="1523">
                  <c:v>5.0162295843912519E-2</c:v>
                </c:pt>
                <c:pt idx="1524">
                  <c:v>3.0706466931628817E-2</c:v>
                </c:pt>
                <c:pt idx="1525">
                  <c:v>3.496893887534358E-2</c:v>
                </c:pt>
                <c:pt idx="1526">
                  <c:v>5.457658781132646E-2</c:v>
                </c:pt>
                <c:pt idx="1527">
                  <c:v>6.2966640309554789E-2</c:v>
                </c:pt>
                <c:pt idx="1528">
                  <c:v>9.2121484210103244E-2</c:v>
                </c:pt>
                <c:pt idx="1529">
                  <c:v>8.7835237924432708E-2</c:v>
                </c:pt>
                <c:pt idx="1530">
                  <c:v>6.0348435964262093E-2</c:v>
                </c:pt>
                <c:pt idx="1531">
                  <c:v>8.3496055915770029E-2</c:v>
                </c:pt>
                <c:pt idx="1532">
                  <c:v>0.10223625462160957</c:v>
                </c:pt>
                <c:pt idx="1533">
                  <c:v>0.1032484442281989</c:v>
                </c:pt>
                <c:pt idx="1534">
                  <c:v>0.10062423504323648</c:v>
                </c:pt>
                <c:pt idx="1535">
                  <c:v>0.11130612724246913</c:v>
                </c:pt>
                <c:pt idx="1536">
                  <c:v>5.3838870391799354E-2</c:v>
                </c:pt>
                <c:pt idx="1537">
                  <c:v>5.8507614628263926E-2</c:v>
                </c:pt>
                <c:pt idx="1538">
                  <c:v>3.0269326257687856E-2</c:v>
                </c:pt>
                <c:pt idx="1539">
                  <c:v>2.7724898971296374E-2</c:v>
                </c:pt>
                <c:pt idx="1540">
                  <c:v>3.4542818193449065E-2</c:v>
                </c:pt>
                <c:pt idx="1541">
                  <c:v>5.6264741480761327E-2</c:v>
                </c:pt>
                <c:pt idx="1542">
                  <c:v>5.6986315692886258E-2</c:v>
                </c:pt>
                <c:pt idx="1543">
                  <c:v>5.5550407866407081E-2</c:v>
                </c:pt>
                <c:pt idx="1544">
                  <c:v>3.9517141702945402E-2</c:v>
                </c:pt>
                <c:pt idx="1545">
                  <c:v>3.3001658354985697E-2</c:v>
                </c:pt>
                <c:pt idx="1546">
                  <c:v>3.502058533457908E-2</c:v>
                </c:pt>
                <c:pt idx="1547">
                  <c:v>3.9202666375218742E-2</c:v>
                </c:pt>
                <c:pt idx="1548">
                  <c:v>4.033113722901982E-2</c:v>
                </c:pt>
                <c:pt idx="1549">
                  <c:v>2.9211398694417801E-2</c:v>
                </c:pt>
                <c:pt idx="1550">
                  <c:v>-7.3661069472215068E-3</c:v>
                </c:pt>
                <c:pt idx="1551">
                  <c:v>-3.8605811764054421E-2</c:v>
                </c:pt>
                <c:pt idx="1552">
                  <c:v>-4.3793273853969805E-2</c:v>
                </c:pt>
                <c:pt idx="1553">
                  <c:v>-4.6947979850529897E-2</c:v>
                </c:pt>
                <c:pt idx="1554">
                  <c:v>-4.9014318453244554E-2</c:v>
                </c:pt>
                <c:pt idx="1555">
                  <c:v>-3.4246331633983829E-2</c:v>
                </c:pt>
                <c:pt idx="1556">
                  <c:v>-4.3539310810527532E-2</c:v>
                </c:pt>
                <c:pt idx="1557">
                  <c:v>-2.4530454392686196E-2</c:v>
                </c:pt>
                <c:pt idx="1558">
                  <c:v>-6.780807809067535E-3</c:v>
                </c:pt>
                <c:pt idx="1559">
                  <c:v>-5.6715963182528695E-3</c:v>
                </c:pt>
                <c:pt idx="1560">
                  <c:v>-1.1091217371972384E-4</c:v>
                </c:pt>
                <c:pt idx="1561">
                  <c:v>9.9413266751240403E-3</c:v>
                </c:pt>
                <c:pt idx="1562">
                  <c:v>-2.9418820837121551E-3</c:v>
                </c:pt>
                <c:pt idx="1563">
                  <c:v>-1.5013366886136303E-2</c:v>
                </c:pt>
                <c:pt idx="1564">
                  <c:v>-2.3667205748129416E-2</c:v>
                </c:pt>
                <c:pt idx="1565">
                  <c:v>-2.2546177767887365E-2</c:v>
                </c:pt>
                <c:pt idx="1566">
                  <c:v>-1.2339028465757296E-2</c:v>
                </c:pt>
                <c:pt idx="1567">
                  <c:v>-3.9575869875888903E-2</c:v>
                </c:pt>
                <c:pt idx="1568">
                  <c:v>-4.8851633449702558E-2</c:v>
                </c:pt>
                <c:pt idx="1569">
                  <c:v>-4.3826132537024498E-2</c:v>
                </c:pt>
                <c:pt idx="1570">
                  <c:v>-6.5530765368157606E-2</c:v>
                </c:pt>
                <c:pt idx="1571">
                  <c:v>-6.471994148804483E-2</c:v>
                </c:pt>
                <c:pt idx="1572">
                  <c:v>-7.4692039398355559E-2</c:v>
                </c:pt>
                <c:pt idx="1573">
                  <c:v>-0.11568591412300178</c:v>
                </c:pt>
                <c:pt idx="1574">
                  <c:v>-0.11437671765445612</c:v>
                </c:pt>
                <c:pt idx="1575">
                  <c:v>-9.5593800022123587E-2</c:v>
                </c:pt>
                <c:pt idx="1576">
                  <c:v>-0.10068563438667522</c:v>
                </c:pt>
                <c:pt idx="1577">
                  <c:v>-9.9646839161252609E-2</c:v>
                </c:pt>
                <c:pt idx="1578">
                  <c:v>-0.11138832145438671</c:v>
                </c:pt>
                <c:pt idx="1579">
                  <c:v>-0.11052440972920197</c:v>
                </c:pt>
                <c:pt idx="1580">
                  <c:v>-0.1559189691300914</c:v>
                </c:pt>
                <c:pt idx="1581">
                  <c:v>-0.15435344599000389</c:v>
                </c:pt>
                <c:pt idx="1582">
                  <c:v>-0.16464164094766653</c:v>
                </c:pt>
                <c:pt idx="1583">
                  <c:v>-0.18044593119328167</c:v>
                </c:pt>
                <c:pt idx="1584">
                  <c:v>-0.17607153486800498</c:v>
                </c:pt>
                <c:pt idx="1585">
                  <c:v>-0.17467153165167937</c:v>
                </c:pt>
                <c:pt idx="1586">
                  <c:v>-0.17167378374001507</c:v>
                </c:pt>
                <c:pt idx="1587">
                  <c:v>-0.16745344797008677</c:v>
                </c:pt>
                <c:pt idx="1588">
                  <c:v>-0.17320318734039919</c:v>
                </c:pt>
                <c:pt idx="1589">
                  <c:v>-0.1920205418519787</c:v>
                </c:pt>
                <c:pt idx="1590">
                  <c:v>-0.20976134306415262</c:v>
                </c:pt>
                <c:pt idx="1591">
                  <c:v>-0.18208066622970653</c:v>
                </c:pt>
                <c:pt idx="1592">
                  <c:v>-0.17491945415274412</c:v>
                </c:pt>
                <c:pt idx="1593">
                  <c:v>-0.14528743695503965</c:v>
                </c:pt>
                <c:pt idx="1594">
                  <c:v>-0.14438595929384912</c:v>
                </c:pt>
                <c:pt idx="1595">
                  <c:v>-0.16554995418744234</c:v>
                </c:pt>
                <c:pt idx="1596">
                  <c:v>-0.14044053966373093</c:v>
                </c:pt>
                <c:pt idx="1597">
                  <c:v>-0.13058911693390263</c:v>
                </c:pt>
                <c:pt idx="1598">
                  <c:v>-0.14710143255280472</c:v>
                </c:pt>
                <c:pt idx="1599">
                  <c:v>-0.10743360199837493</c:v>
                </c:pt>
                <c:pt idx="1600">
                  <c:v>-0.12086137249906748</c:v>
                </c:pt>
                <c:pt idx="1601">
                  <c:v>-9.985203463862069E-2</c:v>
                </c:pt>
                <c:pt idx="1602">
                  <c:v>-8.9464414086474653E-2</c:v>
                </c:pt>
                <c:pt idx="1603">
                  <c:v>-0.11049434204320141</c:v>
                </c:pt>
                <c:pt idx="1604">
                  <c:v>-0.12963779017292676</c:v>
                </c:pt>
                <c:pt idx="1605">
                  <c:v>-0.11909199796062264</c:v>
                </c:pt>
                <c:pt idx="1606">
                  <c:v>-0.10655150397738422</c:v>
                </c:pt>
                <c:pt idx="1607">
                  <c:v>-0.11695568888509833</c:v>
                </c:pt>
                <c:pt idx="1608">
                  <c:v>-0.1003539871254121</c:v>
                </c:pt>
                <c:pt idx="1609">
                  <c:v>-8.5340450886397523E-2</c:v>
                </c:pt>
                <c:pt idx="1610">
                  <c:v>-0.1070918840468833</c:v>
                </c:pt>
                <c:pt idx="1611">
                  <c:v>-8.0379005134861514E-2</c:v>
                </c:pt>
                <c:pt idx="1612">
                  <c:v>-0.10088636643251625</c:v>
                </c:pt>
                <c:pt idx="1613">
                  <c:v>-9.5503078975842981E-2</c:v>
                </c:pt>
                <c:pt idx="1614">
                  <c:v>-8.3152931332324265E-2</c:v>
                </c:pt>
                <c:pt idx="1615">
                  <c:v>-7.9211346155320328E-2</c:v>
                </c:pt>
                <c:pt idx="1616">
                  <c:v>-6.7137024426824343E-2</c:v>
                </c:pt>
                <c:pt idx="1617">
                  <c:v>-6.7069934952672883E-2</c:v>
                </c:pt>
                <c:pt idx="1618">
                  <c:v>-6.7518732018634675E-2</c:v>
                </c:pt>
                <c:pt idx="1619">
                  <c:v>-7.1796613338044102E-2</c:v>
                </c:pt>
                <c:pt idx="1620">
                  <c:v>-7.7544222278322472E-2</c:v>
                </c:pt>
                <c:pt idx="1621">
                  <c:v>-9.9734817210761717E-2</c:v>
                </c:pt>
                <c:pt idx="1622">
                  <c:v>-9.5963552617467363E-2</c:v>
                </c:pt>
                <c:pt idx="1623">
                  <c:v>-0.10800403628498878</c:v>
                </c:pt>
                <c:pt idx="1624">
                  <c:v>-0.11614574391271038</c:v>
                </c:pt>
                <c:pt idx="1625">
                  <c:v>-0.12724253662882712</c:v>
                </c:pt>
                <c:pt idx="1626">
                  <c:v>-0.13506243554064834</c:v>
                </c:pt>
                <c:pt idx="1627">
                  <c:v>-0.12405361623962663</c:v>
                </c:pt>
                <c:pt idx="1628">
                  <c:v>-0.12131479532690526</c:v>
                </c:pt>
                <c:pt idx="1629">
                  <c:v>-0.12205423830216799</c:v>
                </c:pt>
                <c:pt idx="1630">
                  <c:v>-8.8669037417327456E-2</c:v>
                </c:pt>
                <c:pt idx="1631">
                  <c:v>-8.2836909674118164E-2</c:v>
                </c:pt>
                <c:pt idx="1632">
                  <c:v>-8.3149170967679709E-2</c:v>
                </c:pt>
                <c:pt idx="1633">
                  <c:v>-8.3938027514490532E-2</c:v>
                </c:pt>
                <c:pt idx="1634">
                  <c:v>-4.6943909421860108E-2</c:v>
                </c:pt>
                <c:pt idx="1635">
                  <c:v>-1.3941515561828544E-2</c:v>
                </c:pt>
                <c:pt idx="1636">
                  <c:v>2.3974809889232063E-2</c:v>
                </c:pt>
                <c:pt idx="1637">
                  <c:v>1.5122225847402193E-2</c:v>
                </c:pt>
                <c:pt idx="1638">
                  <c:v>1.8905057983613638E-3</c:v>
                </c:pt>
                <c:pt idx="1639">
                  <c:v>-2.6728401025743254E-2</c:v>
                </c:pt>
                <c:pt idx="1640">
                  <c:v>-1.9802157002512977E-2</c:v>
                </c:pt>
                <c:pt idx="1641">
                  <c:v>-2.3460702590621496E-2</c:v>
                </c:pt>
                <c:pt idx="1642">
                  <c:v>-6.8221306616014887E-2</c:v>
                </c:pt>
                <c:pt idx="1643">
                  <c:v>-3.9138187024861493E-2</c:v>
                </c:pt>
                <c:pt idx="1644">
                  <c:v>-7.0533804289121926E-2</c:v>
                </c:pt>
                <c:pt idx="1645">
                  <c:v>-7.5269134056374365E-2</c:v>
                </c:pt>
                <c:pt idx="1646">
                  <c:v>-7.4818342035030128E-2</c:v>
                </c:pt>
                <c:pt idx="1647">
                  <c:v>-8.626487823061435E-2</c:v>
                </c:pt>
                <c:pt idx="1648">
                  <c:v>-0.11000598367612013</c:v>
                </c:pt>
                <c:pt idx="1649">
                  <c:v>-0.11752135760278348</c:v>
                </c:pt>
                <c:pt idx="1650">
                  <c:v>-9.729094656139059E-2</c:v>
                </c:pt>
                <c:pt idx="1651">
                  <c:v>-0.10197252379897814</c:v>
                </c:pt>
                <c:pt idx="1652">
                  <c:v>-8.1698262995023585E-2</c:v>
                </c:pt>
                <c:pt idx="1653">
                  <c:v>-3.7127421876668176E-2</c:v>
                </c:pt>
                <c:pt idx="1654">
                  <c:v>-8.3618941065041863E-2</c:v>
                </c:pt>
                <c:pt idx="1655">
                  <c:v>-0.11471526405808607</c:v>
                </c:pt>
                <c:pt idx="1656">
                  <c:v>-0.15016307626821512</c:v>
                </c:pt>
                <c:pt idx="1657">
                  <c:v>-0.15883695849945345</c:v>
                </c:pt>
                <c:pt idx="1658">
                  <c:v>-0.13662629967325512</c:v>
                </c:pt>
                <c:pt idx="1659">
                  <c:v>-0.15252515901137653</c:v>
                </c:pt>
                <c:pt idx="1660">
                  <c:v>-0.16612065875775039</c:v>
                </c:pt>
                <c:pt idx="1661">
                  <c:v>-0.1634332001797999</c:v>
                </c:pt>
                <c:pt idx="1662">
                  <c:v>-0.21613073188705534</c:v>
                </c:pt>
                <c:pt idx="1663">
                  <c:v>-0.22879332351582915</c:v>
                </c:pt>
                <c:pt idx="1664">
                  <c:v>-0.25075601123660174</c:v>
                </c:pt>
                <c:pt idx="1665">
                  <c:v>-0.23683671675689533</c:v>
                </c:pt>
                <c:pt idx="1666">
                  <c:v>-0.20914318753845551</c:v>
                </c:pt>
                <c:pt idx="1667">
                  <c:v>-0.22721168874702002</c:v>
                </c:pt>
                <c:pt idx="1668">
                  <c:v>-0.24037602550875015</c:v>
                </c:pt>
                <c:pt idx="1669">
                  <c:v>-0.26460721825942868</c:v>
                </c:pt>
                <c:pt idx="1670">
                  <c:v>-0.24879556479824405</c:v>
                </c:pt>
                <c:pt idx="1671">
                  <c:v>-0.23932464115758045</c:v>
                </c:pt>
                <c:pt idx="1672">
                  <c:v>-0.2429738216476528</c:v>
                </c:pt>
                <c:pt idx="1673">
                  <c:v>-0.23327021188869412</c:v>
                </c:pt>
                <c:pt idx="1674">
                  <c:v>-0.2245562539760525</c:v>
                </c:pt>
                <c:pt idx="1675">
                  <c:v>-0.23210991849540996</c:v>
                </c:pt>
                <c:pt idx="1676">
                  <c:v>-0.22204207505588436</c:v>
                </c:pt>
                <c:pt idx="1677">
                  <c:v>-0.22170276353763918</c:v>
                </c:pt>
                <c:pt idx="1678">
                  <c:v>-0.23843445621751524</c:v>
                </c:pt>
                <c:pt idx="1679">
                  <c:v>-0.25000229777156435</c:v>
                </c:pt>
                <c:pt idx="1680">
                  <c:v>-0.26653734434151277</c:v>
                </c:pt>
                <c:pt idx="1681">
                  <c:v>-0.27515677726108201</c:v>
                </c:pt>
                <c:pt idx="1682">
                  <c:v>-0.28227945212633621</c:v>
                </c:pt>
                <c:pt idx="1683">
                  <c:v>-0.27745074455664442</c:v>
                </c:pt>
                <c:pt idx="1684">
                  <c:v>-0.27286790614843304</c:v>
                </c:pt>
                <c:pt idx="1685">
                  <c:v>-0.29670278544902817</c:v>
                </c:pt>
                <c:pt idx="1686">
                  <c:v>-0.29863982031494429</c:v>
                </c:pt>
                <c:pt idx="1687">
                  <c:v>-0.2975728870723402</c:v>
                </c:pt>
                <c:pt idx="1688">
                  <c:v>-0.30832600933001197</c:v>
                </c:pt>
                <c:pt idx="1689">
                  <c:v>-0.29287375956077921</c:v>
                </c:pt>
                <c:pt idx="1690">
                  <c:v>-0.30217141292377148</c:v>
                </c:pt>
                <c:pt idx="1691">
                  <c:v>-0.32041721197059603</c:v>
                </c:pt>
                <c:pt idx="1692">
                  <c:v>-0.32802121284078711</c:v>
                </c:pt>
                <c:pt idx="1693">
                  <c:v>-0.33235140369480942</c:v>
                </c:pt>
                <c:pt idx="1694">
                  <c:v>-0.33020233737246296</c:v>
                </c:pt>
                <c:pt idx="1695">
                  <c:v>-0.32966345233774264</c:v>
                </c:pt>
                <c:pt idx="1696">
                  <c:v>-0.3237551579709983</c:v>
                </c:pt>
                <c:pt idx="1697">
                  <c:v>-0.32253021596574472</c:v>
                </c:pt>
                <c:pt idx="1698">
                  <c:v>-0.32198923038913707</c:v>
                </c:pt>
                <c:pt idx="1699">
                  <c:v>-0.31754971576822755</c:v>
                </c:pt>
                <c:pt idx="1700">
                  <c:v>-0.3210583445737849</c:v>
                </c:pt>
                <c:pt idx="1701">
                  <c:v>-0.32806513464269238</c:v>
                </c:pt>
                <c:pt idx="1702">
                  <c:v>-0.31596076600616241</c:v>
                </c:pt>
                <c:pt idx="1703">
                  <c:v>-0.30902269786799985</c:v>
                </c:pt>
                <c:pt idx="1704">
                  <c:v>-0.28329722302838611</c:v>
                </c:pt>
                <c:pt idx="1705">
                  <c:v>-0.25226068540919955</c:v>
                </c:pt>
                <c:pt idx="1706">
                  <c:v>-0.25756703276366566</c:v>
                </c:pt>
                <c:pt idx="1707">
                  <c:v>-0.2431533127264488</c:v>
                </c:pt>
                <c:pt idx="1708">
                  <c:v>-0.23523324584706884</c:v>
                </c:pt>
                <c:pt idx="1709">
                  <c:v>-0.23392830058401293</c:v>
                </c:pt>
                <c:pt idx="1710">
                  <c:v>-0.22676886420138698</c:v>
                </c:pt>
                <c:pt idx="1711">
                  <c:v>-0.22285329067725901</c:v>
                </c:pt>
                <c:pt idx="1712">
                  <c:v>-0.23184743059333013</c:v>
                </c:pt>
                <c:pt idx="1713">
                  <c:v>-0.26461449982893859</c:v>
                </c:pt>
                <c:pt idx="1714">
                  <c:v>-0.24568470613646554</c:v>
                </c:pt>
                <c:pt idx="1715">
                  <c:v>-0.25332248037558813</c:v>
                </c:pt>
                <c:pt idx="1716">
                  <c:v>-0.26440368151683014</c:v>
                </c:pt>
                <c:pt idx="1717">
                  <c:v>-0.2567261637946352</c:v>
                </c:pt>
                <c:pt idx="1718">
                  <c:v>-0.22766461525045789</c:v>
                </c:pt>
                <c:pt idx="1719">
                  <c:v>-0.20036635032520989</c:v>
                </c:pt>
                <c:pt idx="1720">
                  <c:v>-0.20635646100412541</c:v>
                </c:pt>
                <c:pt idx="1721">
                  <c:v>-0.21693304610013386</c:v>
                </c:pt>
                <c:pt idx="1722">
                  <c:v>-0.21994971444459277</c:v>
                </c:pt>
                <c:pt idx="1723">
                  <c:v>-0.20784230544653715</c:v>
                </c:pt>
                <c:pt idx="1724">
                  <c:v>-0.2066709822929067</c:v>
                </c:pt>
                <c:pt idx="1725">
                  <c:v>-0.11556414956017902</c:v>
                </c:pt>
                <c:pt idx="1726">
                  <c:v>-5.7964659877983493E-2</c:v>
                </c:pt>
                <c:pt idx="1727">
                  <c:v>-5.2206161945735463E-2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LSE.to.HFRXEH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RISKSTATS!$Z$2:$Z$2200</c:f>
              <c:numCache>
                <c:formatCode>0.00</c:formatCode>
                <c:ptCount val="2199"/>
                <c:pt idx="0">
                  <c:v>0.52211523995057751</c:v>
                </c:pt>
                <c:pt idx="1">
                  <c:v>0.53200427712153997</c:v>
                </c:pt>
                <c:pt idx="2">
                  <c:v>0.530616814837371</c:v>
                </c:pt>
                <c:pt idx="3">
                  <c:v>0.53198331685338829</c:v>
                </c:pt>
                <c:pt idx="4">
                  <c:v>0.52628820377977392</c:v>
                </c:pt>
                <c:pt idx="5">
                  <c:v>0.54245131783379141</c:v>
                </c:pt>
                <c:pt idx="6">
                  <c:v>0.5359383139317192</c:v>
                </c:pt>
                <c:pt idx="7">
                  <c:v>0.5358138562771726</c:v>
                </c:pt>
                <c:pt idx="8">
                  <c:v>0.55437287799256474</c:v>
                </c:pt>
                <c:pt idx="9">
                  <c:v>0.56381897474289888</c:v>
                </c:pt>
                <c:pt idx="10">
                  <c:v>0.58498988472390367</c:v>
                </c:pt>
                <c:pt idx="11">
                  <c:v>0.58716889079654033</c:v>
                </c:pt>
                <c:pt idx="12">
                  <c:v>0.59175285095337093</c:v>
                </c:pt>
                <c:pt idx="13">
                  <c:v>0.63205303486914566</c:v>
                </c:pt>
                <c:pt idx="14">
                  <c:v>0.63369499819077446</c:v>
                </c:pt>
                <c:pt idx="15">
                  <c:v>0.64241117964018091</c:v>
                </c:pt>
                <c:pt idx="16">
                  <c:v>0.64627462443466277</c:v>
                </c:pt>
                <c:pt idx="17">
                  <c:v>0.63928317405091695</c:v>
                </c:pt>
                <c:pt idx="18">
                  <c:v>0.63532425390986713</c:v>
                </c:pt>
                <c:pt idx="19">
                  <c:v>0.60918381080767237</c:v>
                </c:pt>
                <c:pt idx="20">
                  <c:v>0.61183756158711966</c:v>
                </c:pt>
                <c:pt idx="21">
                  <c:v>0.60763217623402788</c:v>
                </c:pt>
                <c:pt idx="22">
                  <c:v>0.58347642872126659</c:v>
                </c:pt>
                <c:pt idx="23">
                  <c:v>0.59341426906725692</c:v>
                </c:pt>
                <c:pt idx="24">
                  <c:v>0.58677303000410486</c:v>
                </c:pt>
                <c:pt idx="25">
                  <c:v>0.597773174978383</c:v>
                </c:pt>
                <c:pt idx="26">
                  <c:v>0.55316903487572211</c:v>
                </c:pt>
                <c:pt idx="27">
                  <c:v>0.55433845330069031</c:v>
                </c:pt>
                <c:pt idx="28">
                  <c:v>0.55485491747179816</c:v>
                </c:pt>
                <c:pt idx="29">
                  <c:v>0.52579516954552896</c:v>
                </c:pt>
                <c:pt idx="30">
                  <c:v>0.53054501465213622</c:v>
                </c:pt>
                <c:pt idx="31">
                  <c:v>0.53655142714291026</c:v>
                </c:pt>
                <c:pt idx="32">
                  <c:v>0.58915510434031593</c:v>
                </c:pt>
                <c:pt idx="33">
                  <c:v>0.59391428295662629</c:v>
                </c:pt>
                <c:pt idx="34">
                  <c:v>0.60262795807409442</c:v>
                </c:pt>
                <c:pt idx="35">
                  <c:v>0.604293696691103</c:v>
                </c:pt>
                <c:pt idx="36">
                  <c:v>0.61286726887950393</c:v>
                </c:pt>
                <c:pt idx="37">
                  <c:v>0.62722529579803565</c:v>
                </c:pt>
                <c:pt idx="38">
                  <c:v>0.69765082586173011</c:v>
                </c:pt>
                <c:pt idx="39">
                  <c:v>0.70336306053954911</c:v>
                </c:pt>
                <c:pt idx="40">
                  <c:v>0.70028685270701818</c:v>
                </c:pt>
                <c:pt idx="41">
                  <c:v>0.68801835485596508</c:v>
                </c:pt>
                <c:pt idx="42">
                  <c:v>0.6983747410990585</c:v>
                </c:pt>
                <c:pt idx="43">
                  <c:v>0.70743900230939905</c:v>
                </c:pt>
                <c:pt idx="44">
                  <c:v>0.70025657015790832</c:v>
                </c:pt>
                <c:pt idx="45">
                  <c:v>0.7021768655535664</c:v>
                </c:pt>
                <c:pt idx="46">
                  <c:v>0.70313039606933514</c:v>
                </c:pt>
                <c:pt idx="47">
                  <c:v>0.69591120522662997</c:v>
                </c:pt>
                <c:pt idx="48">
                  <c:v>0.70201281243877467</c:v>
                </c:pt>
                <c:pt idx="49">
                  <c:v>0.7009672787093818</c:v>
                </c:pt>
                <c:pt idx="50">
                  <c:v>0.69421837712567813</c:v>
                </c:pt>
                <c:pt idx="51">
                  <c:v>0.67047394602378829</c:v>
                </c:pt>
                <c:pt idx="52">
                  <c:v>0.65451959729289733</c:v>
                </c:pt>
                <c:pt idx="53">
                  <c:v>0.67799595397101164</c:v>
                </c:pt>
                <c:pt idx="54">
                  <c:v>0.68238662283894025</c:v>
                </c:pt>
                <c:pt idx="55">
                  <c:v>0.68351197313167267</c:v>
                </c:pt>
                <c:pt idx="56">
                  <c:v>0.63938119282503714</c:v>
                </c:pt>
                <c:pt idx="57">
                  <c:v>0.63625451960155344</c:v>
                </c:pt>
                <c:pt idx="58">
                  <c:v>0.64110098015563122</c:v>
                </c:pt>
                <c:pt idx="59">
                  <c:v>0.65985686429980961</c:v>
                </c:pt>
                <c:pt idx="60">
                  <c:v>0.66315053911896826</c:v>
                </c:pt>
                <c:pt idx="61">
                  <c:v>0.6703877763575512</c:v>
                </c:pt>
                <c:pt idx="62">
                  <c:v>0.66282711605017131</c:v>
                </c:pt>
                <c:pt idx="63">
                  <c:v>0.6553794551441251</c:v>
                </c:pt>
                <c:pt idx="64">
                  <c:v>0.68799937390458044</c:v>
                </c:pt>
                <c:pt idx="65">
                  <c:v>0.68655551678802107</c:v>
                </c:pt>
                <c:pt idx="66">
                  <c:v>0.68992369862089442</c:v>
                </c:pt>
                <c:pt idx="67">
                  <c:v>0.70864176720529726</c:v>
                </c:pt>
                <c:pt idx="68">
                  <c:v>0.71056731414799135</c:v>
                </c:pt>
                <c:pt idx="69">
                  <c:v>0.71074110885751518</c:v>
                </c:pt>
                <c:pt idx="70">
                  <c:v>0.73029056757907485</c:v>
                </c:pt>
                <c:pt idx="71">
                  <c:v>0.73814078463668875</c:v>
                </c:pt>
                <c:pt idx="72">
                  <c:v>0.67800915366751147</c:v>
                </c:pt>
                <c:pt idx="73">
                  <c:v>0.69577066944050181</c:v>
                </c:pt>
                <c:pt idx="74">
                  <c:v>0.67525225378863762</c:v>
                </c:pt>
                <c:pt idx="75">
                  <c:v>0.67251849170398437</c:v>
                </c:pt>
                <c:pt idx="76">
                  <c:v>0.67580313177446349</c:v>
                </c:pt>
                <c:pt idx="77">
                  <c:v>0.67689630052100314</c:v>
                </c:pt>
                <c:pt idx="78">
                  <c:v>0.67408480656973968</c:v>
                </c:pt>
                <c:pt idx="79">
                  <c:v>0.67648147454532381</c:v>
                </c:pt>
                <c:pt idx="80">
                  <c:v>0.69024157499496752</c:v>
                </c:pt>
                <c:pt idx="81">
                  <c:v>0.71549289178889697</c:v>
                </c:pt>
                <c:pt idx="82">
                  <c:v>0.72462064046899888</c:v>
                </c:pt>
                <c:pt idx="83">
                  <c:v>0.75300636397195464</c:v>
                </c:pt>
                <c:pt idx="84">
                  <c:v>0.76333756688129251</c:v>
                </c:pt>
                <c:pt idx="85">
                  <c:v>0.78144392352658221</c:v>
                </c:pt>
                <c:pt idx="86">
                  <c:v>0.77942671013097264</c:v>
                </c:pt>
                <c:pt idx="87">
                  <c:v>0.77300079637735397</c:v>
                </c:pt>
                <c:pt idx="88">
                  <c:v>0.77594068142240857</c:v>
                </c:pt>
                <c:pt idx="89">
                  <c:v>0.7958335052133636</c:v>
                </c:pt>
                <c:pt idx="90">
                  <c:v>0.79930537571983795</c:v>
                </c:pt>
                <c:pt idx="91">
                  <c:v>0.80662899216541761</c:v>
                </c:pt>
                <c:pt idx="92">
                  <c:v>0.81145832008489827</c:v>
                </c:pt>
                <c:pt idx="93">
                  <c:v>0.81271314805052108</c:v>
                </c:pt>
                <c:pt idx="94">
                  <c:v>0.81374494842021927</c:v>
                </c:pt>
                <c:pt idx="95">
                  <c:v>0.80228978022981523</c:v>
                </c:pt>
                <c:pt idx="96">
                  <c:v>0.80775062629701289</c:v>
                </c:pt>
                <c:pt idx="97">
                  <c:v>0.80727313976013093</c:v>
                </c:pt>
                <c:pt idx="98">
                  <c:v>0.80625106983583994</c:v>
                </c:pt>
                <c:pt idx="99">
                  <c:v>0.80372613482951005</c:v>
                </c:pt>
                <c:pt idx="100">
                  <c:v>0.80720269498217656</c:v>
                </c:pt>
                <c:pt idx="101">
                  <c:v>0.81034293927641998</c:v>
                </c:pt>
                <c:pt idx="102">
                  <c:v>0.80654547564768164</c:v>
                </c:pt>
                <c:pt idx="103">
                  <c:v>0.81224821921660173</c:v>
                </c:pt>
                <c:pt idx="104">
                  <c:v>0.81739929438013237</c:v>
                </c:pt>
                <c:pt idx="105">
                  <c:v>0.81864751450316042</c:v>
                </c:pt>
                <c:pt idx="106">
                  <c:v>0.81233654932956856</c:v>
                </c:pt>
                <c:pt idx="107">
                  <c:v>0.81233386656753437</c:v>
                </c:pt>
                <c:pt idx="108">
                  <c:v>0.80857321893463741</c:v>
                </c:pt>
                <c:pt idx="109">
                  <c:v>0.80877325641441566</c:v>
                </c:pt>
                <c:pt idx="110">
                  <c:v>0.81354665868114939</c:v>
                </c:pt>
                <c:pt idx="111">
                  <c:v>0.81939530508845371</c:v>
                </c:pt>
                <c:pt idx="112">
                  <c:v>0.81603603863080221</c:v>
                </c:pt>
                <c:pt idx="113">
                  <c:v>0.81244343910854899</c:v>
                </c:pt>
                <c:pt idx="114">
                  <c:v>0.81264324417817935</c:v>
                </c:pt>
                <c:pt idx="115">
                  <c:v>0.81110065093175865</c:v>
                </c:pt>
                <c:pt idx="116">
                  <c:v>0.8057604627822752</c:v>
                </c:pt>
                <c:pt idx="117">
                  <c:v>0.80477655737517806</c:v>
                </c:pt>
                <c:pt idx="118">
                  <c:v>0.80400919129593218</c:v>
                </c:pt>
                <c:pt idx="119">
                  <c:v>0.80189441933224814</c:v>
                </c:pt>
                <c:pt idx="120">
                  <c:v>0.79996327702931858</c:v>
                </c:pt>
                <c:pt idx="121">
                  <c:v>0.79827192990908202</c:v>
                </c:pt>
                <c:pt idx="122">
                  <c:v>0.79370670842960078</c:v>
                </c:pt>
                <c:pt idx="123">
                  <c:v>0.79357023434712182</c:v>
                </c:pt>
                <c:pt idx="124">
                  <c:v>0.79593725772307566</c:v>
                </c:pt>
                <c:pt idx="125">
                  <c:v>0.79449400362311984</c:v>
                </c:pt>
                <c:pt idx="126">
                  <c:v>0.79865444104373828</c:v>
                </c:pt>
                <c:pt idx="127">
                  <c:v>0.78609477272932626</c:v>
                </c:pt>
                <c:pt idx="128">
                  <c:v>0.79405780311312013</c:v>
                </c:pt>
                <c:pt idx="129">
                  <c:v>0.79317835725968155</c:v>
                </c:pt>
                <c:pt idx="130">
                  <c:v>0.78920876707881471</c:v>
                </c:pt>
                <c:pt idx="131">
                  <c:v>0.78858864105250837</c:v>
                </c:pt>
                <c:pt idx="132">
                  <c:v>0.78934372908728345</c:v>
                </c:pt>
                <c:pt idx="133">
                  <c:v>0.7879273944080798</c:v>
                </c:pt>
                <c:pt idx="134">
                  <c:v>0.79167337884824074</c:v>
                </c:pt>
                <c:pt idx="135">
                  <c:v>0.83344014607820449</c:v>
                </c:pt>
                <c:pt idx="136">
                  <c:v>0.82690378742777693</c:v>
                </c:pt>
                <c:pt idx="137">
                  <c:v>0.86646769058161799</c:v>
                </c:pt>
                <c:pt idx="138">
                  <c:v>0.84916400874747688</c:v>
                </c:pt>
                <c:pt idx="139">
                  <c:v>0.84774056900361572</c:v>
                </c:pt>
                <c:pt idx="140">
                  <c:v>0.84817052953513572</c:v>
                </c:pt>
                <c:pt idx="141">
                  <c:v>0.85319870319503233</c:v>
                </c:pt>
                <c:pt idx="142">
                  <c:v>0.85210192317783306</c:v>
                </c:pt>
                <c:pt idx="143">
                  <c:v>0.84798884473559977</c:v>
                </c:pt>
                <c:pt idx="144">
                  <c:v>0.83659482996559786</c:v>
                </c:pt>
                <c:pt idx="145">
                  <c:v>0.84446538010425543</c:v>
                </c:pt>
                <c:pt idx="146">
                  <c:v>0.82517843985731532</c:v>
                </c:pt>
                <c:pt idx="147">
                  <c:v>0.81961052352232877</c:v>
                </c:pt>
                <c:pt idx="148">
                  <c:v>0.80788566822905028</c:v>
                </c:pt>
                <c:pt idx="149">
                  <c:v>0.8106496941915452</c:v>
                </c:pt>
                <c:pt idx="150">
                  <c:v>0.84291914830260095</c:v>
                </c:pt>
                <c:pt idx="151">
                  <c:v>0.83361779949584469</c:v>
                </c:pt>
                <c:pt idx="152">
                  <c:v>0.82282294119463928</c:v>
                </c:pt>
                <c:pt idx="153">
                  <c:v>0.82482319652686509</c:v>
                </c:pt>
                <c:pt idx="154">
                  <c:v>0.80094942609500808</c:v>
                </c:pt>
                <c:pt idx="155">
                  <c:v>0.79997560377930022</c:v>
                </c:pt>
                <c:pt idx="156">
                  <c:v>0.79890913294971444</c:v>
                </c:pt>
                <c:pt idx="157">
                  <c:v>0.79840989210908431</c:v>
                </c:pt>
                <c:pt idx="158">
                  <c:v>0.79891015307936109</c:v>
                </c:pt>
                <c:pt idx="159">
                  <c:v>0.78834125057182902</c:v>
                </c:pt>
                <c:pt idx="160">
                  <c:v>0.78802131311958867</c:v>
                </c:pt>
                <c:pt idx="161">
                  <c:v>0.79000213702008781</c:v>
                </c:pt>
                <c:pt idx="162">
                  <c:v>0.78885051647661797</c:v>
                </c:pt>
                <c:pt idx="163">
                  <c:v>0.78912242530298959</c:v>
                </c:pt>
                <c:pt idx="164">
                  <c:v>0.78427042266867286</c:v>
                </c:pt>
                <c:pt idx="165">
                  <c:v>0.78887517625417691</c:v>
                </c:pt>
                <c:pt idx="166">
                  <c:v>0.78799604987838612</c:v>
                </c:pt>
                <c:pt idx="167">
                  <c:v>0.78089671532558136</c:v>
                </c:pt>
                <c:pt idx="168">
                  <c:v>0.77206733068474853</c:v>
                </c:pt>
                <c:pt idx="169">
                  <c:v>0.78216660150909179</c:v>
                </c:pt>
                <c:pt idx="170">
                  <c:v>0.78308747421925629</c:v>
                </c:pt>
                <c:pt idx="171">
                  <c:v>0.78678670464091693</c:v>
                </c:pt>
                <c:pt idx="172">
                  <c:v>0.78352738582919057</c:v>
                </c:pt>
                <c:pt idx="173">
                  <c:v>0.78357138004868587</c:v>
                </c:pt>
                <c:pt idx="174">
                  <c:v>0.77241989777847941</c:v>
                </c:pt>
                <c:pt idx="175">
                  <c:v>0.77475530346741694</c:v>
                </c:pt>
                <c:pt idx="176">
                  <c:v>0.77711301861951809</c:v>
                </c:pt>
                <c:pt idx="177">
                  <c:v>0.77954426536684873</c:v>
                </c:pt>
                <c:pt idx="178">
                  <c:v>0.78611556664512872</c:v>
                </c:pt>
                <c:pt idx="179">
                  <c:v>0.78641540212601801</c:v>
                </c:pt>
                <c:pt idx="180">
                  <c:v>0.77802000948080963</c:v>
                </c:pt>
                <c:pt idx="181">
                  <c:v>0.77915408865763147</c:v>
                </c:pt>
                <c:pt idx="182">
                  <c:v>0.78382848065980748</c:v>
                </c:pt>
                <c:pt idx="183">
                  <c:v>0.78655053358817106</c:v>
                </c:pt>
                <c:pt idx="184">
                  <c:v>0.78734855822252092</c:v>
                </c:pt>
                <c:pt idx="185">
                  <c:v>0.78414369730053535</c:v>
                </c:pt>
                <c:pt idx="186">
                  <c:v>0.78618568519555121</c:v>
                </c:pt>
                <c:pt idx="187">
                  <c:v>0.78709038978508039</c:v>
                </c:pt>
                <c:pt idx="188">
                  <c:v>0.78968228133152796</c:v>
                </c:pt>
                <c:pt idx="189">
                  <c:v>0.78908475206255146</c:v>
                </c:pt>
                <c:pt idx="191">
                  <c:v>0.79356591444191038</c:v>
                </c:pt>
                <c:pt idx="192">
                  <c:v>0.77357282110353698</c:v>
                </c:pt>
                <c:pt idx="193">
                  <c:v>0.76396221249324547</c:v>
                </c:pt>
                <c:pt idx="194">
                  <c:v>0.74439090280538711</c:v>
                </c:pt>
                <c:pt idx="195">
                  <c:v>0.74504913950455431</c:v>
                </c:pt>
                <c:pt idx="196">
                  <c:v>0.74174504879593328</c:v>
                </c:pt>
                <c:pt idx="197">
                  <c:v>0.74501895683362984</c:v>
                </c:pt>
                <c:pt idx="198">
                  <c:v>0.74231553035536069</c:v>
                </c:pt>
                <c:pt idx="199">
                  <c:v>0.74573722766083306</c:v>
                </c:pt>
                <c:pt idx="200">
                  <c:v>0.76570655572278146</c:v>
                </c:pt>
                <c:pt idx="201">
                  <c:v>0.76042462987339121</c:v>
                </c:pt>
                <c:pt idx="202">
                  <c:v>0.78898548757797315</c:v>
                </c:pt>
                <c:pt idx="203">
                  <c:v>0.78345617229284259</c:v>
                </c:pt>
                <c:pt idx="204">
                  <c:v>0.76612276275370139</c:v>
                </c:pt>
                <c:pt idx="205">
                  <c:v>0.75163722579259518</c:v>
                </c:pt>
                <c:pt idx="206">
                  <c:v>0.75704290856096479</c:v>
                </c:pt>
                <c:pt idx="207">
                  <c:v>0.77139581606767882</c:v>
                </c:pt>
                <c:pt idx="208">
                  <c:v>0.76910416731949838</c:v>
                </c:pt>
                <c:pt idx="209">
                  <c:v>0.76394326611331165</c:v>
                </c:pt>
                <c:pt idx="210">
                  <c:v>0.75611756579085576</c:v>
                </c:pt>
                <c:pt idx="211">
                  <c:v>0.72838042717062867</c:v>
                </c:pt>
                <c:pt idx="212">
                  <c:v>0.73470028489675154</c:v>
                </c:pt>
                <c:pt idx="213">
                  <c:v>0.74094411920328018</c:v>
                </c:pt>
                <c:pt idx="214">
                  <c:v>0.66792865108155952</c:v>
                </c:pt>
                <c:pt idx="215">
                  <c:v>0.65369348291256635</c:v>
                </c:pt>
                <c:pt idx="216">
                  <c:v>0.69422593267445853</c:v>
                </c:pt>
                <c:pt idx="217">
                  <c:v>0.69406190141912805</c:v>
                </c:pt>
                <c:pt idx="218">
                  <c:v>0.71407299057376483</c:v>
                </c:pt>
                <c:pt idx="219">
                  <c:v>0.71074934203583207</c:v>
                </c:pt>
                <c:pt idx="220">
                  <c:v>0.7212180248956761</c:v>
                </c:pt>
                <c:pt idx="221">
                  <c:v>0.71137258242264345</c:v>
                </c:pt>
                <c:pt idx="222">
                  <c:v>0.70934500176360127</c:v>
                </c:pt>
                <c:pt idx="223">
                  <c:v>0.72753626251073689</c:v>
                </c:pt>
                <c:pt idx="224">
                  <c:v>0.77298531479960875</c:v>
                </c:pt>
                <c:pt idx="225">
                  <c:v>0.77369656910796514</c:v>
                </c:pt>
                <c:pt idx="226">
                  <c:v>0.76990527721463831</c:v>
                </c:pt>
                <c:pt idx="227">
                  <c:v>0.77145617761630225</c:v>
                </c:pt>
                <c:pt idx="228">
                  <c:v>0.77325028596368506</c:v>
                </c:pt>
                <c:pt idx="229">
                  <c:v>0.78486645464938476</c:v>
                </c:pt>
                <c:pt idx="230">
                  <c:v>0.78278005826071384</c:v>
                </c:pt>
                <c:pt idx="231">
                  <c:v>0.78968563264577607</c:v>
                </c:pt>
                <c:pt idx="232">
                  <c:v>0.80386427535842786</c:v>
                </c:pt>
                <c:pt idx="233">
                  <c:v>0.79763783191572335</c:v>
                </c:pt>
                <c:pt idx="234">
                  <c:v>0.81344713618438669</c:v>
                </c:pt>
                <c:pt idx="235">
                  <c:v>0.81500309425072137</c:v>
                </c:pt>
                <c:pt idx="236">
                  <c:v>0.81584709113922549</c:v>
                </c:pt>
                <c:pt idx="237">
                  <c:v>0.81512980733203932</c:v>
                </c:pt>
                <c:pt idx="238">
                  <c:v>0.82726943704587586</c:v>
                </c:pt>
                <c:pt idx="239">
                  <c:v>0.82866324605797748</c:v>
                </c:pt>
                <c:pt idx="240">
                  <c:v>0.83071129082561701</c:v>
                </c:pt>
                <c:pt idx="241">
                  <c:v>0.83760774741884936</c:v>
                </c:pt>
                <c:pt idx="242">
                  <c:v>0.83669510586792184</c:v>
                </c:pt>
                <c:pt idx="243">
                  <c:v>0.83778312756190176</c:v>
                </c:pt>
                <c:pt idx="244">
                  <c:v>0.84167907174059498</c:v>
                </c:pt>
                <c:pt idx="245">
                  <c:v>0.84352989151490376</c:v>
                </c:pt>
                <c:pt idx="246">
                  <c:v>0.84481063305137982</c:v>
                </c:pt>
                <c:pt idx="247">
                  <c:v>0.84591350298962742</c:v>
                </c:pt>
                <c:pt idx="248">
                  <c:v>0.84275346701006371</c:v>
                </c:pt>
                <c:pt idx="249">
                  <c:v>0.8438986991390135</c:v>
                </c:pt>
                <c:pt idx="250">
                  <c:v>0.84206402797876612</c:v>
                </c:pt>
                <c:pt idx="251">
                  <c:v>0.84664105776667442</c:v>
                </c:pt>
                <c:pt idx="252">
                  <c:v>0.84502067344130916</c:v>
                </c:pt>
                <c:pt idx="253">
                  <c:v>0.84341672509707299</c:v>
                </c:pt>
                <c:pt idx="254">
                  <c:v>0.84247115850593257</c:v>
                </c:pt>
                <c:pt idx="255">
                  <c:v>0.84359391463273126</c:v>
                </c:pt>
                <c:pt idx="256">
                  <c:v>0.85317899933975372</c:v>
                </c:pt>
                <c:pt idx="257">
                  <c:v>0.86157066004336935</c:v>
                </c:pt>
                <c:pt idx="258">
                  <c:v>0.85439492344994039</c:v>
                </c:pt>
                <c:pt idx="259">
                  <c:v>0.85205458683531465</c:v>
                </c:pt>
                <c:pt idx="260">
                  <c:v>0.85764053711521704</c:v>
                </c:pt>
                <c:pt idx="261">
                  <c:v>0.85583924536403067</c:v>
                </c:pt>
                <c:pt idx="262">
                  <c:v>0.84829768791940074</c:v>
                </c:pt>
                <c:pt idx="263">
                  <c:v>0.84722792652398193</c:v>
                </c:pt>
                <c:pt idx="264">
                  <c:v>0.85001801344344408</c:v>
                </c:pt>
                <c:pt idx="265">
                  <c:v>0.84819968769944898</c:v>
                </c:pt>
                <c:pt idx="266">
                  <c:v>0.82896281859944276</c:v>
                </c:pt>
                <c:pt idx="267">
                  <c:v>0.83658019918013382</c:v>
                </c:pt>
                <c:pt idx="268">
                  <c:v>0.83702773648251982</c:v>
                </c:pt>
                <c:pt idx="269">
                  <c:v>0.8389259974614971</c:v>
                </c:pt>
                <c:pt idx="270">
                  <c:v>0.83299449746690424</c:v>
                </c:pt>
                <c:pt idx="271">
                  <c:v>0.82946792147653903</c:v>
                </c:pt>
                <c:pt idx="272">
                  <c:v>0.82433905567155352</c:v>
                </c:pt>
                <c:pt idx="273">
                  <c:v>0.82657938499071426</c:v>
                </c:pt>
                <c:pt idx="274">
                  <c:v>0.84004192834791203</c:v>
                </c:pt>
                <c:pt idx="275">
                  <c:v>0.83994322334840321</c:v>
                </c:pt>
                <c:pt idx="276">
                  <c:v>0.83242577312995603</c:v>
                </c:pt>
                <c:pt idx="277">
                  <c:v>0.84778685586299585</c:v>
                </c:pt>
                <c:pt idx="278">
                  <c:v>0.86038551404531738</c:v>
                </c:pt>
                <c:pt idx="279">
                  <c:v>0.85415392185277739</c:v>
                </c:pt>
                <c:pt idx="280">
                  <c:v>0.85352852022999992</c:v>
                </c:pt>
                <c:pt idx="281">
                  <c:v>0.85780507563203645</c:v>
                </c:pt>
                <c:pt idx="282">
                  <c:v>0.85801102749711111</c:v>
                </c:pt>
                <c:pt idx="283">
                  <c:v>0.8550706989784792</c:v>
                </c:pt>
                <c:pt idx="284">
                  <c:v>0.85849972745666536</c:v>
                </c:pt>
                <c:pt idx="285">
                  <c:v>0.8594668344992219</c:v>
                </c:pt>
                <c:pt idx="286">
                  <c:v>0.85940964574416234</c:v>
                </c:pt>
                <c:pt idx="287">
                  <c:v>0.84341368490403879</c:v>
                </c:pt>
                <c:pt idx="288">
                  <c:v>0.84195805564643089</c:v>
                </c:pt>
                <c:pt idx="289">
                  <c:v>0.84155941091226549</c:v>
                </c:pt>
                <c:pt idx="290">
                  <c:v>0.83633674345388676</c:v>
                </c:pt>
                <c:pt idx="291">
                  <c:v>0.83268848490631475</c:v>
                </c:pt>
                <c:pt idx="292">
                  <c:v>0.82970188470763673</c:v>
                </c:pt>
                <c:pt idx="293">
                  <c:v>0.83145813356936205</c:v>
                </c:pt>
                <c:pt idx="294">
                  <c:v>0.81631561128252383</c:v>
                </c:pt>
                <c:pt idx="295">
                  <c:v>0.79993757707123725</c:v>
                </c:pt>
                <c:pt idx="296">
                  <c:v>0.79765484150890276</c:v>
                </c:pt>
                <c:pt idx="297">
                  <c:v>0.78127394693439056</c:v>
                </c:pt>
                <c:pt idx="298">
                  <c:v>0.78210551069631973</c:v>
                </c:pt>
                <c:pt idx="299">
                  <c:v>0.77702550645762414</c:v>
                </c:pt>
                <c:pt idx="300">
                  <c:v>0.77406037208180045</c:v>
                </c:pt>
                <c:pt idx="301">
                  <c:v>0.76055390689559665</c:v>
                </c:pt>
                <c:pt idx="302">
                  <c:v>0.76081473225506169</c:v>
                </c:pt>
                <c:pt idx="303">
                  <c:v>0.75929898167101573</c:v>
                </c:pt>
                <c:pt idx="304">
                  <c:v>0.74393903416212726</c:v>
                </c:pt>
                <c:pt idx="305">
                  <c:v>0.73966612792271036</c:v>
                </c:pt>
                <c:pt idx="306">
                  <c:v>0.73878597139079971</c:v>
                </c:pt>
                <c:pt idx="307">
                  <c:v>0.7400013761151556</c:v>
                </c:pt>
                <c:pt idx="308">
                  <c:v>0.74481748058243724</c:v>
                </c:pt>
                <c:pt idx="309">
                  <c:v>0.73550472976959536</c:v>
                </c:pt>
                <c:pt idx="310">
                  <c:v>0.73584724320393824</c:v>
                </c:pt>
                <c:pt idx="311">
                  <c:v>0.73757557389030637</c:v>
                </c:pt>
                <c:pt idx="312">
                  <c:v>0.74049333398955852</c:v>
                </c:pt>
                <c:pt idx="313">
                  <c:v>0.73962162258235409</c:v>
                </c:pt>
                <c:pt idx="314">
                  <c:v>0.70585604894858556</c:v>
                </c:pt>
                <c:pt idx="315">
                  <c:v>0.70279722125493349</c:v>
                </c:pt>
                <c:pt idx="316">
                  <c:v>0.69644586669803521</c:v>
                </c:pt>
                <c:pt idx="317">
                  <c:v>0.69567206077674348</c:v>
                </c:pt>
                <c:pt idx="318">
                  <c:v>0.70025807109768801</c:v>
                </c:pt>
                <c:pt idx="319">
                  <c:v>0.68368852821351855</c:v>
                </c:pt>
                <c:pt idx="320">
                  <c:v>0.6576555487237189</c:v>
                </c:pt>
                <c:pt idx="321">
                  <c:v>0.67009103347958543</c:v>
                </c:pt>
                <c:pt idx="322">
                  <c:v>0.67480686059969841</c:v>
                </c:pt>
                <c:pt idx="323">
                  <c:v>0.65555266279045865</c:v>
                </c:pt>
                <c:pt idx="324">
                  <c:v>0.63794245045647768</c:v>
                </c:pt>
                <c:pt idx="325">
                  <c:v>0.66103013853437065</c:v>
                </c:pt>
                <c:pt idx="326">
                  <c:v>0.6318536525234445</c:v>
                </c:pt>
                <c:pt idx="327">
                  <c:v>0.63236998757489005</c:v>
                </c:pt>
                <c:pt idx="328">
                  <c:v>0.62461923427536059</c:v>
                </c:pt>
                <c:pt idx="329">
                  <c:v>0.67392734010470456</c:v>
                </c:pt>
                <c:pt idx="330">
                  <c:v>0.66994187403628425</c:v>
                </c:pt>
                <c:pt idx="331">
                  <c:v>0.66864087451212451</c:v>
                </c:pt>
                <c:pt idx="332">
                  <c:v>0.66282447790560761</c:v>
                </c:pt>
                <c:pt idx="333">
                  <c:v>0.67152346041252997</c:v>
                </c:pt>
                <c:pt idx="334">
                  <c:v>0.66771684016072197</c:v>
                </c:pt>
                <c:pt idx="335">
                  <c:v>0.64976795114319452</c:v>
                </c:pt>
                <c:pt idx="336">
                  <c:v>0.64167233917415145</c:v>
                </c:pt>
                <c:pt idx="337">
                  <c:v>0.62223001305543724</c:v>
                </c:pt>
                <c:pt idx="338">
                  <c:v>0.61711602100135876</c:v>
                </c:pt>
                <c:pt idx="339">
                  <c:v>0.6143344006369984</c:v>
                </c:pt>
                <c:pt idx="340">
                  <c:v>0.61448513249419534</c:v>
                </c:pt>
                <c:pt idx="341">
                  <c:v>0.64886073701706248</c:v>
                </c:pt>
                <c:pt idx="342">
                  <c:v>0.6494280485749393</c:v>
                </c:pt>
                <c:pt idx="343">
                  <c:v>0.64279607792255877</c:v>
                </c:pt>
                <c:pt idx="344">
                  <c:v>0.59675530983018488</c:v>
                </c:pt>
                <c:pt idx="345">
                  <c:v>0.57863242676878301</c:v>
                </c:pt>
                <c:pt idx="346">
                  <c:v>0.57713865463530201</c:v>
                </c:pt>
                <c:pt idx="347">
                  <c:v>0.59823446902839783</c:v>
                </c:pt>
                <c:pt idx="348">
                  <c:v>0.58150611738350477</c:v>
                </c:pt>
                <c:pt idx="349">
                  <c:v>0.60579612525882676</c:v>
                </c:pt>
                <c:pt idx="350">
                  <c:v>0.58807621036595192</c:v>
                </c:pt>
                <c:pt idx="351">
                  <c:v>0.58487180331126154</c:v>
                </c:pt>
                <c:pt idx="352">
                  <c:v>0.58466517558668896</c:v>
                </c:pt>
                <c:pt idx="353">
                  <c:v>0.58702917079702699</c:v>
                </c:pt>
                <c:pt idx="354">
                  <c:v>0.61725254122124329</c:v>
                </c:pt>
                <c:pt idx="355">
                  <c:v>0.63741355891814322</c:v>
                </c:pt>
                <c:pt idx="356">
                  <c:v>0.6308202345161571</c:v>
                </c:pt>
                <c:pt idx="357">
                  <c:v>0.6356832169875003</c:v>
                </c:pt>
                <c:pt idx="358">
                  <c:v>0.6561280717300082</c:v>
                </c:pt>
                <c:pt idx="359">
                  <c:v>0.68954424520592772</c:v>
                </c:pt>
                <c:pt idx="360">
                  <c:v>0.69625307268674363</c:v>
                </c:pt>
                <c:pt idx="361">
                  <c:v>0.69393623955384354</c:v>
                </c:pt>
                <c:pt idx="362">
                  <c:v>0.69661568877509217</c:v>
                </c:pt>
                <c:pt idx="363">
                  <c:v>0.69792182689976967</c:v>
                </c:pt>
                <c:pt idx="364">
                  <c:v>0.70337189652769494</c:v>
                </c:pt>
                <c:pt idx="365">
                  <c:v>0.67968902601240588</c:v>
                </c:pt>
                <c:pt idx="366">
                  <c:v>0.6866122801796295</c:v>
                </c:pt>
                <c:pt idx="367">
                  <c:v>0.66900633236482654</c:v>
                </c:pt>
                <c:pt idx="368">
                  <c:v>0.67207656180546482</c:v>
                </c:pt>
                <c:pt idx="369">
                  <c:v>0.67286578673449482</c:v>
                </c:pt>
                <c:pt idx="370">
                  <c:v>0.65307946235298941</c:v>
                </c:pt>
                <c:pt idx="371">
                  <c:v>0.64667731005399998</c:v>
                </c:pt>
                <c:pt idx="372">
                  <c:v>0.64692901049953577</c:v>
                </c:pt>
                <c:pt idx="373">
                  <c:v>0.64065912483357168</c:v>
                </c:pt>
                <c:pt idx="374">
                  <c:v>0.63702808549849155</c:v>
                </c:pt>
                <c:pt idx="375">
                  <c:v>0.63704977710229371</c:v>
                </c:pt>
                <c:pt idx="376">
                  <c:v>0.63522603175484083</c:v>
                </c:pt>
                <c:pt idx="377">
                  <c:v>0.63409390763728923</c:v>
                </c:pt>
                <c:pt idx="378">
                  <c:v>0.64046023861466816</c:v>
                </c:pt>
                <c:pt idx="379">
                  <c:v>0.64108225382337447</c:v>
                </c:pt>
                <c:pt idx="380">
                  <c:v>0.60575707201582774</c:v>
                </c:pt>
                <c:pt idx="381">
                  <c:v>0.60177799120209174</c:v>
                </c:pt>
                <c:pt idx="382">
                  <c:v>0.60944570450385194</c:v>
                </c:pt>
                <c:pt idx="383">
                  <c:v>0.6322430944755173</c:v>
                </c:pt>
                <c:pt idx="384">
                  <c:v>0.63299210426438246</c:v>
                </c:pt>
                <c:pt idx="385">
                  <c:v>0.6364818792915361</c:v>
                </c:pt>
                <c:pt idx="386">
                  <c:v>0.64089795392032034</c:v>
                </c:pt>
                <c:pt idx="387">
                  <c:v>0.6295638593171452</c:v>
                </c:pt>
                <c:pt idx="388">
                  <c:v>0.62926916773457475</c:v>
                </c:pt>
                <c:pt idx="389">
                  <c:v>0.61669352964694713</c:v>
                </c:pt>
                <c:pt idx="390">
                  <c:v>0.58854252159756548</c:v>
                </c:pt>
                <c:pt idx="391">
                  <c:v>0.58927180515783117</c:v>
                </c:pt>
                <c:pt idx="392">
                  <c:v>0.57079499882562013</c:v>
                </c:pt>
                <c:pt idx="393">
                  <c:v>0.56133554410404429</c:v>
                </c:pt>
                <c:pt idx="394">
                  <c:v>0.56125761642583749</c:v>
                </c:pt>
                <c:pt idx="395">
                  <c:v>0.55029465149625423</c:v>
                </c:pt>
                <c:pt idx="396">
                  <c:v>0.55065175027301305</c:v>
                </c:pt>
                <c:pt idx="397">
                  <c:v>0.54950971300523965</c:v>
                </c:pt>
                <c:pt idx="398">
                  <c:v>0.54601229749217162</c:v>
                </c:pt>
                <c:pt idx="399">
                  <c:v>0.54442377533286768</c:v>
                </c:pt>
                <c:pt idx="400">
                  <c:v>0.5441197729611158</c:v>
                </c:pt>
                <c:pt idx="401">
                  <c:v>0.53677441141451609</c:v>
                </c:pt>
                <c:pt idx="402">
                  <c:v>0.54040729795604736</c:v>
                </c:pt>
                <c:pt idx="403">
                  <c:v>0.53587256956209084</c:v>
                </c:pt>
                <c:pt idx="404">
                  <c:v>0.49142868191569267</c:v>
                </c:pt>
                <c:pt idx="405">
                  <c:v>0.48458038201664982</c:v>
                </c:pt>
                <c:pt idx="406">
                  <c:v>0.4846651033404783</c:v>
                </c:pt>
                <c:pt idx="407">
                  <c:v>0.48695147821636009</c:v>
                </c:pt>
                <c:pt idx="408">
                  <c:v>0.49766674710872294</c:v>
                </c:pt>
                <c:pt idx="409">
                  <c:v>0.49924386237882895</c:v>
                </c:pt>
                <c:pt idx="410">
                  <c:v>0.48897735270201664</c:v>
                </c:pt>
                <c:pt idx="411">
                  <c:v>0.4938458879597068</c:v>
                </c:pt>
                <c:pt idx="412">
                  <c:v>0.45345500605398503</c:v>
                </c:pt>
                <c:pt idx="413">
                  <c:v>0.45655500878520283</c:v>
                </c:pt>
                <c:pt idx="414">
                  <c:v>0.4522134405906007</c:v>
                </c:pt>
                <c:pt idx="415">
                  <c:v>0.48542175373407298</c:v>
                </c:pt>
                <c:pt idx="416">
                  <c:v>0.48317701371493765</c:v>
                </c:pt>
                <c:pt idx="417">
                  <c:v>0.43532257098683053</c:v>
                </c:pt>
                <c:pt idx="418">
                  <c:v>0.41210491444324632</c:v>
                </c:pt>
                <c:pt idx="419">
                  <c:v>0.4077057552225794</c:v>
                </c:pt>
                <c:pt idx="420">
                  <c:v>0.41024434652248859</c:v>
                </c:pt>
                <c:pt idx="421">
                  <c:v>0.39649455009935825</c:v>
                </c:pt>
                <c:pt idx="422">
                  <c:v>0.32727637176075636</c:v>
                </c:pt>
                <c:pt idx="423">
                  <c:v>0.29354150248356708</c:v>
                </c:pt>
                <c:pt idx="424">
                  <c:v>0.30134483033000675</c:v>
                </c:pt>
                <c:pt idx="425">
                  <c:v>0.30344756741438705</c:v>
                </c:pt>
                <c:pt idx="426">
                  <c:v>0.30574726723532258</c:v>
                </c:pt>
                <c:pt idx="427">
                  <c:v>0.38575971182417773</c:v>
                </c:pt>
                <c:pt idx="428">
                  <c:v>0.3949770480606099</c:v>
                </c:pt>
                <c:pt idx="429">
                  <c:v>0.39636319036315859</c:v>
                </c:pt>
                <c:pt idx="430">
                  <c:v>0.42303311700965518</c:v>
                </c:pt>
                <c:pt idx="431">
                  <c:v>0.43117657976170276</c:v>
                </c:pt>
                <c:pt idx="432">
                  <c:v>0.4336099077825008</c:v>
                </c:pt>
                <c:pt idx="433">
                  <c:v>0.44994257907130092</c:v>
                </c:pt>
                <c:pt idx="434">
                  <c:v>0.45449812369526704</c:v>
                </c:pt>
                <c:pt idx="435">
                  <c:v>0.45412141042590337</c:v>
                </c:pt>
                <c:pt idx="436">
                  <c:v>0.44416838222480332</c:v>
                </c:pt>
                <c:pt idx="437">
                  <c:v>0.44460017555223941</c:v>
                </c:pt>
                <c:pt idx="438">
                  <c:v>0.44765484632339525</c:v>
                </c:pt>
                <c:pt idx="439">
                  <c:v>0.44961953658398673</c:v>
                </c:pt>
                <c:pt idx="440">
                  <c:v>0.44150004502457019</c:v>
                </c:pt>
                <c:pt idx="441">
                  <c:v>0.43829411093381854</c:v>
                </c:pt>
                <c:pt idx="442">
                  <c:v>0.44071707578708891</c:v>
                </c:pt>
                <c:pt idx="443">
                  <c:v>0.46957412334193377</c:v>
                </c:pt>
                <c:pt idx="444">
                  <c:v>0.4602881742910111</c:v>
                </c:pt>
                <c:pt idx="445">
                  <c:v>0.47030238984653616</c:v>
                </c:pt>
                <c:pt idx="446">
                  <c:v>0.46118414013876358</c:v>
                </c:pt>
                <c:pt idx="447">
                  <c:v>0.45433557765503174</c:v>
                </c:pt>
                <c:pt idx="448">
                  <c:v>0.4370278907946254</c:v>
                </c:pt>
                <c:pt idx="449">
                  <c:v>0.42921691362435471</c:v>
                </c:pt>
                <c:pt idx="450">
                  <c:v>0.47619319917539699</c:v>
                </c:pt>
                <c:pt idx="451">
                  <c:v>0.45676591808068906</c:v>
                </c:pt>
                <c:pt idx="452">
                  <c:v>0.46073628165394342</c:v>
                </c:pt>
                <c:pt idx="453">
                  <c:v>0.48017683518832754</c:v>
                </c:pt>
                <c:pt idx="454">
                  <c:v>0.50896740637991522</c:v>
                </c:pt>
                <c:pt idx="455">
                  <c:v>0.51788518338983147</c:v>
                </c:pt>
                <c:pt idx="456">
                  <c:v>0.52670132366450806</c:v>
                </c:pt>
                <c:pt idx="457">
                  <c:v>0.53015838237964363</c:v>
                </c:pt>
                <c:pt idx="458">
                  <c:v>0.53563080960517595</c:v>
                </c:pt>
                <c:pt idx="459">
                  <c:v>0.54301093620128549</c:v>
                </c:pt>
                <c:pt idx="460">
                  <c:v>0.53979228112792244</c:v>
                </c:pt>
                <c:pt idx="461">
                  <c:v>0.55181422255798618</c:v>
                </c:pt>
                <c:pt idx="462">
                  <c:v>0.57086676258152647</c:v>
                </c:pt>
                <c:pt idx="463">
                  <c:v>0.57739902565542423</c:v>
                </c:pt>
                <c:pt idx="464">
                  <c:v>0.59425505890079533</c:v>
                </c:pt>
                <c:pt idx="465">
                  <c:v>0.60794181005061132</c:v>
                </c:pt>
                <c:pt idx="466">
                  <c:v>0.59430846440760332</c:v>
                </c:pt>
                <c:pt idx="467">
                  <c:v>0.59156346060484133</c:v>
                </c:pt>
                <c:pt idx="468">
                  <c:v>0.59273089160470616</c:v>
                </c:pt>
                <c:pt idx="469">
                  <c:v>0.59397397363564619</c:v>
                </c:pt>
                <c:pt idx="470">
                  <c:v>0.59392612233640119</c:v>
                </c:pt>
                <c:pt idx="471">
                  <c:v>0.58918587448368287</c:v>
                </c:pt>
                <c:pt idx="472">
                  <c:v>0.59145407830682506</c:v>
                </c:pt>
                <c:pt idx="473">
                  <c:v>0.58339549150797942</c:v>
                </c:pt>
                <c:pt idx="474">
                  <c:v>0.57809878050036434</c:v>
                </c:pt>
                <c:pt idx="475">
                  <c:v>0.57332647825343652</c:v>
                </c:pt>
                <c:pt idx="476">
                  <c:v>0.56563295188656137</c:v>
                </c:pt>
                <c:pt idx="477">
                  <c:v>0.56358330635843334</c:v>
                </c:pt>
                <c:pt idx="478">
                  <c:v>0.56914353126422934</c:v>
                </c:pt>
                <c:pt idx="479">
                  <c:v>0.55918806904099438</c:v>
                </c:pt>
                <c:pt idx="480">
                  <c:v>0.57316147757569447</c:v>
                </c:pt>
                <c:pt idx="481">
                  <c:v>0.56055844128431787</c:v>
                </c:pt>
                <c:pt idx="482">
                  <c:v>0.56918045120732086</c:v>
                </c:pt>
                <c:pt idx="483">
                  <c:v>0.59772548631679634</c:v>
                </c:pt>
                <c:pt idx="484">
                  <c:v>0.61501625737096743</c:v>
                </c:pt>
                <c:pt idx="485">
                  <c:v>0.64330654415219346</c:v>
                </c:pt>
                <c:pt idx="486">
                  <c:v>0.6445324912783289</c:v>
                </c:pt>
                <c:pt idx="487">
                  <c:v>0.65498959747646091</c:v>
                </c:pt>
                <c:pt idx="488">
                  <c:v>0.66114759251548871</c:v>
                </c:pt>
                <c:pt idx="489">
                  <c:v>0.66526077353144319</c:v>
                </c:pt>
                <c:pt idx="490">
                  <c:v>0.62157565671382553</c:v>
                </c:pt>
                <c:pt idx="491">
                  <c:v>0.63624900855751143</c:v>
                </c:pt>
                <c:pt idx="492">
                  <c:v>0.62167281600940882</c:v>
                </c:pt>
                <c:pt idx="493">
                  <c:v>0.62411964313438228</c:v>
                </c:pt>
                <c:pt idx="494">
                  <c:v>0.64003716605854932</c:v>
                </c:pt>
                <c:pt idx="495">
                  <c:v>0.62174375640103896</c:v>
                </c:pt>
                <c:pt idx="496">
                  <c:v>0.61522884845702885</c:v>
                </c:pt>
                <c:pt idx="497">
                  <c:v>0.61489847185449542</c:v>
                </c:pt>
                <c:pt idx="498">
                  <c:v>0.63592640235234121</c:v>
                </c:pt>
                <c:pt idx="499">
                  <c:v>0.63608832455293829</c:v>
                </c:pt>
                <c:pt idx="500">
                  <c:v>0.632573148188453</c:v>
                </c:pt>
                <c:pt idx="501">
                  <c:v>0.62247022247393013</c:v>
                </c:pt>
                <c:pt idx="502">
                  <c:v>0.62278949606548317</c:v>
                </c:pt>
                <c:pt idx="503">
                  <c:v>0.65366825195372158</c:v>
                </c:pt>
                <c:pt idx="504">
                  <c:v>0.64954079429385692</c:v>
                </c:pt>
                <c:pt idx="505">
                  <c:v>0.65737446608986727</c:v>
                </c:pt>
                <c:pt idx="506">
                  <c:v>0.65175551197214932</c:v>
                </c:pt>
                <c:pt idx="507">
                  <c:v>0.64003773510072814</c:v>
                </c:pt>
                <c:pt idx="508">
                  <c:v>0.63986895540459487</c:v>
                </c:pt>
                <c:pt idx="509">
                  <c:v>0.66047716693840552</c:v>
                </c:pt>
                <c:pt idx="510">
                  <c:v>0.66480595205925086</c:v>
                </c:pt>
                <c:pt idx="511">
                  <c:v>0.70244460157012811</c:v>
                </c:pt>
                <c:pt idx="512">
                  <c:v>0.71361711583439336</c:v>
                </c:pt>
                <c:pt idx="513">
                  <c:v>0.70101319365802639</c:v>
                </c:pt>
                <c:pt idx="514">
                  <c:v>0.70169466147331339</c:v>
                </c:pt>
                <c:pt idx="515">
                  <c:v>0.70048589771667413</c:v>
                </c:pt>
                <c:pt idx="516">
                  <c:v>0.70041074397480896</c:v>
                </c:pt>
                <c:pt idx="517">
                  <c:v>0.68739657086960637</c:v>
                </c:pt>
                <c:pt idx="518">
                  <c:v>0.68827849443125666</c:v>
                </c:pt>
                <c:pt idx="519">
                  <c:v>0.67176106427777005</c:v>
                </c:pt>
                <c:pt idx="520">
                  <c:v>0.67154661531102622</c:v>
                </c:pt>
                <c:pt idx="521">
                  <c:v>0.673233954376938</c:v>
                </c:pt>
                <c:pt idx="522">
                  <c:v>0.66714444498032266</c:v>
                </c:pt>
                <c:pt idx="523">
                  <c:v>0.67154442602235354</c:v>
                </c:pt>
                <c:pt idx="524">
                  <c:v>0.66840540173166629</c:v>
                </c:pt>
                <c:pt idx="525">
                  <c:v>0.66485242933251154</c:v>
                </c:pt>
                <c:pt idx="526">
                  <c:v>0.66372755995318922</c:v>
                </c:pt>
                <c:pt idx="527">
                  <c:v>0.68747606599121869</c:v>
                </c:pt>
                <c:pt idx="528">
                  <c:v>0.67671697759599825</c:v>
                </c:pt>
                <c:pt idx="529">
                  <c:v>0.77845020968972023</c:v>
                </c:pt>
                <c:pt idx="530">
                  <c:v>0.78987200038357619</c:v>
                </c:pt>
                <c:pt idx="531">
                  <c:v>0.85991053567521447</c:v>
                </c:pt>
                <c:pt idx="532">
                  <c:v>0.85852066325077903</c:v>
                </c:pt>
                <c:pt idx="533">
                  <c:v>0.85734877894970241</c:v>
                </c:pt>
                <c:pt idx="534">
                  <c:v>0.87376174308656529</c:v>
                </c:pt>
                <c:pt idx="535">
                  <c:v>0.8729872502682573</c:v>
                </c:pt>
                <c:pt idx="536">
                  <c:v>0.87739742792247721</c:v>
                </c:pt>
                <c:pt idx="537">
                  <c:v>0.88284555562369726</c:v>
                </c:pt>
                <c:pt idx="538">
                  <c:v>0.88321365213251579</c:v>
                </c:pt>
                <c:pt idx="539">
                  <c:v>0.89144592977840198</c:v>
                </c:pt>
                <c:pt idx="540">
                  <c:v>0.88927645947515144</c:v>
                </c:pt>
                <c:pt idx="541">
                  <c:v>0.89082683942667518</c:v>
                </c:pt>
                <c:pt idx="542">
                  <c:v>0.89416189495555487</c:v>
                </c:pt>
                <c:pt idx="543">
                  <c:v>0.89378479945131606</c:v>
                </c:pt>
                <c:pt idx="544">
                  <c:v>0.8892185657566829</c:v>
                </c:pt>
                <c:pt idx="545">
                  <c:v>0.88849935194223684</c:v>
                </c:pt>
                <c:pt idx="546">
                  <c:v>0.89224695464562409</c:v>
                </c:pt>
                <c:pt idx="547">
                  <c:v>0.89081171392725456</c:v>
                </c:pt>
                <c:pt idx="548">
                  <c:v>0.88973701647636105</c:v>
                </c:pt>
                <c:pt idx="549">
                  <c:v>0.89018527368382627</c:v>
                </c:pt>
                <c:pt idx="550">
                  <c:v>0.88718319827425507</c:v>
                </c:pt>
                <c:pt idx="551">
                  <c:v>0.88920535883644125</c:v>
                </c:pt>
                <c:pt idx="552">
                  <c:v>0.88819377568653424</c:v>
                </c:pt>
                <c:pt idx="553">
                  <c:v>0.88636715967162649</c:v>
                </c:pt>
                <c:pt idx="554">
                  <c:v>0.88454647802766517</c:v>
                </c:pt>
                <c:pt idx="555">
                  <c:v>0.88713999502021357</c:v>
                </c:pt>
                <c:pt idx="556">
                  <c:v>0.88412182143881768</c:v>
                </c:pt>
                <c:pt idx="557">
                  <c:v>0.8800096711788068</c:v>
                </c:pt>
                <c:pt idx="558">
                  <c:v>0.88606044917061333</c:v>
                </c:pt>
                <c:pt idx="559">
                  <c:v>0.88562940723578631</c:v>
                </c:pt>
                <c:pt idx="560">
                  <c:v>0.88460528726460996</c:v>
                </c:pt>
                <c:pt idx="561">
                  <c:v>0.88233218220182097</c:v>
                </c:pt>
                <c:pt idx="562">
                  <c:v>0.88554327695794566</c:v>
                </c:pt>
                <c:pt idx="563">
                  <c:v>0.88028204091955087</c:v>
                </c:pt>
                <c:pt idx="564">
                  <c:v>0.87849711721701429</c:v>
                </c:pt>
                <c:pt idx="565">
                  <c:v>0.87653016461013966</c:v>
                </c:pt>
                <c:pt idx="566">
                  <c:v>0.87677480477131775</c:v>
                </c:pt>
                <c:pt idx="567">
                  <c:v>0.88182212356150635</c:v>
                </c:pt>
                <c:pt idx="568">
                  <c:v>0.88553563013966285</c:v>
                </c:pt>
                <c:pt idx="569">
                  <c:v>0.88363196915432374</c:v>
                </c:pt>
                <c:pt idx="570">
                  <c:v>0.8853593079984996</c:v>
                </c:pt>
                <c:pt idx="571">
                  <c:v>0.87807920411977558</c:v>
                </c:pt>
                <c:pt idx="572">
                  <c:v>0.87867938660544576</c:v>
                </c:pt>
                <c:pt idx="573">
                  <c:v>0.88097291393704336</c:v>
                </c:pt>
                <c:pt idx="574">
                  <c:v>0.87427765813440395</c:v>
                </c:pt>
                <c:pt idx="575">
                  <c:v>0.87661175526922464</c:v>
                </c:pt>
                <c:pt idx="576">
                  <c:v>0.8789490750666602</c:v>
                </c:pt>
                <c:pt idx="577">
                  <c:v>0.88068516339071212</c:v>
                </c:pt>
                <c:pt idx="578">
                  <c:v>0.8850469003630469</c:v>
                </c:pt>
                <c:pt idx="579">
                  <c:v>0.8865130880470623</c:v>
                </c:pt>
                <c:pt idx="580">
                  <c:v>0.87853716066970777</c:v>
                </c:pt>
                <c:pt idx="581">
                  <c:v>0.87833696086678448</c:v>
                </c:pt>
                <c:pt idx="582">
                  <c:v>0.87244267903681738</c:v>
                </c:pt>
                <c:pt idx="583">
                  <c:v>0.87154191241067092</c:v>
                </c:pt>
                <c:pt idx="584">
                  <c:v>0.87171543802481655</c:v>
                </c:pt>
                <c:pt idx="585">
                  <c:v>0.87349163403262464</c:v>
                </c:pt>
                <c:pt idx="586">
                  <c:v>0.87035998536610615</c:v>
                </c:pt>
                <c:pt idx="587">
                  <c:v>0.8710057580602909</c:v>
                </c:pt>
                <c:pt idx="588">
                  <c:v>0.86384098740404425</c:v>
                </c:pt>
                <c:pt idx="589">
                  <c:v>0.86229761584743125</c:v>
                </c:pt>
                <c:pt idx="590">
                  <c:v>0.85368904596773154</c:v>
                </c:pt>
                <c:pt idx="591">
                  <c:v>0.85123303523506844</c:v>
                </c:pt>
                <c:pt idx="592">
                  <c:v>0.85048218047275947</c:v>
                </c:pt>
                <c:pt idx="593">
                  <c:v>0.85333049189427657</c:v>
                </c:pt>
                <c:pt idx="594">
                  <c:v>0.82990442450901436</c:v>
                </c:pt>
                <c:pt idx="595">
                  <c:v>0.81353032070212106</c:v>
                </c:pt>
                <c:pt idx="596">
                  <c:v>0.80478863709307935</c:v>
                </c:pt>
                <c:pt idx="597">
                  <c:v>0.79282338819015474</c:v>
                </c:pt>
                <c:pt idx="598">
                  <c:v>0.79922092989438209</c:v>
                </c:pt>
                <c:pt idx="599">
                  <c:v>0.81023136710029964</c:v>
                </c:pt>
                <c:pt idx="600">
                  <c:v>0.80857629798341057</c:v>
                </c:pt>
                <c:pt idx="601">
                  <c:v>0.80880153798235255</c:v>
                </c:pt>
                <c:pt idx="602">
                  <c:v>0.79571253735109682</c:v>
                </c:pt>
                <c:pt idx="603">
                  <c:v>0.80807229627686894</c:v>
                </c:pt>
                <c:pt idx="604">
                  <c:v>0.80848692584240756</c:v>
                </c:pt>
                <c:pt idx="605">
                  <c:v>0.80888695275814948</c:v>
                </c:pt>
                <c:pt idx="606">
                  <c:v>0.80805898242046281</c:v>
                </c:pt>
                <c:pt idx="607">
                  <c:v>0.81409643266141363</c:v>
                </c:pt>
                <c:pt idx="608">
                  <c:v>0.81191703040025731</c:v>
                </c:pt>
                <c:pt idx="609">
                  <c:v>0.80302245659055294</c:v>
                </c:pt>
                <c:pt idx="610">
                  <c:v>0.7955268664238323</c:v>
                </c:pt>
                <c:pt idx="611">
                  <c:v>0.81663077309550236</c:v>
                </c:pt>
                <c:pt idx="612">
                  <c:v>0.81510608687065789</c:v>
                </c:pt>
                <c:pt idx="613">
                  <c:v>0.81156363998810577</c:v>
                </c:pt>
                <c:pt idx="614">
                  <c:v>0.81155144944236235</c:v>
                </c:pt>
                <c:pt idx="615">
                  <c:v>0.80808965886920192</c:v>
                </c:pt>
                <c:pt idx="616">
                  <c:v>0.80979835384294307</c:v>
                </c:pt>
                <c:pt idx="617">
                  <c:v>0.81269065734963353</c:v>
                </c:pt>
                <c:pt idx="618">
                  <c:v>0.81880333725920584</c:v>
                </c:pt>
                <c:pt idx="619">
                  <c:v>0.82364178308181868</c:v>
                </c:pt>
                <c:pt idx="620">
                  <c:v>0.82732150579159924</c:v>
                </c:pt>
                <c:pt idx="621">
                  <c:v>0.82585778532918319</c:v>
                </c:pt>
                <c:pt idx="622">
                  <c:v>0.82775243409162369</c:v>
                </c:pt>
                <c:pt idx="623">
                  <c:v>0.83287001902465463</c:v>
                </c:pt>
                <c:pt idx="624">
                  <c:v>0.83079915672449545</c:v>
                </c:pt>
                <c:pt idx="625">
                  <c:v>0.832368045980173</c:v>
                </c:pt>
                <c:pt idx="626">
                  <c:v>0.87035401991974237</c:v>
                </c:pt>
                <c:pt idx="627">
                  <c:v>0.87729272025209448</c:v>
                </c:pt>
                <c:pt idx="628">
                  <c:v>0.87734793561428615</c:v>
                </c:pt>
                <c:pt idx="629">
                  <c:v>0.87446169616046432</c:v>
                </c:pt>
                <c:pt idx="630">
                  <c:v>0.8697211941956221</c:v>
                </c:pt>
                <c:pt idx="631">
                  <c:v>0.87050962600000681</c:v>
                </c:pt>
                <c:pt idx="632">
                  <c:v>0.87070360209720654</c:v>
                </c:pt>
                <c:pt idx="633">
                  <c:v>0.86120436467198924</c:v>
                </c:pt>
                <c:pt idx="634">
                  <c:v>0.87037908665502295</c:v>
                </c:pt>
                <c:pt idx="635">
                  <c:v>0.86894996842088812</c:v>
                </c:pt>
                <c:pt idx="636">
                  <c:v>0.86961521451908452</c:v>
                </c:pt>
                <c:pt idx="637">
                  <c:v>0.87267475874888589</c:v>
                </c:pt>
                <c:pt idx="638">
                  <c:v>0.86629663499936149</c:v>
                </c:pt>
                <c:pt idx="639">
                  <c:v>0.86472482990874133</c:v>
                </c:pt>
                <c:pt idx="640">
                  <c:v>0.86407916059139134</c:v>
                </c:pt>
                <c:pt idx="641">
                  <c:v>0.8643912204516202</c:v>
                </c:pt>
                <c:pt idx="642">
                  <c:v>0.86198504465916981</c:v>
                </c:pt>
                <c:pt idx="643">
                  <c:v>0.87073103886610748</c:v>
                </c:pt>
                <c:pt idx="644">
                  <c:v>0.87180385296855911</c:v>
                </c:pt>
                <c:pt idx="645">
                  <c:v>0.87922508964324908</c:v>
                </c:pt>
                <c:pt idx="646">
                  <c:v>0.88254088195150526</c:v>
                </c:pt>
                <c:pt idx="647">
                  <c:v>0.88231030262880594</c:v>
                </c:pt>
                <c:pt idx="648">
                  <c:v>0.87423331017450756</c:v>
                </c:pt>
                <c:pt idx="649">
                  <c:v>0.87233524822463637</c:v>
                </c:pt>
                <c:pt idx="650">
                  <c:v>0.87191017589613196</c:v>
                </c:pt>
                <c:pt idx="651">
                  <c:v>0.88459458395459822</c:v>
                </c:pt>
                <c:pt idx="652">
                  <c:v>0.88515547809055406</c:v>
                </c:pt>
                <c:pt idx="653">
                  <c:v>0.8906717631605674</c:v>
                </c:pt>
                <c:pt idx="654">
                  <c:v>0.88852640686770679</c:v>
                </c:pt>
                <c:pt idx="655">
                  <c:v>0.88921722592781804</c:v>
                </c:pt>
                <c:pt idx="656">
                  <c:v>0.8814872085644192</c:v>
                </c:pt>
                <c:pt idx="657">
                  <c:v>0.88090755451407954</c:v>
                </c:pt>
                <c:pt idx="658">
                  <c:v>0.88121066169047924</c:v>
                </c:pt>
                <c:pt idx="659">
                  <c:v>0.87920276200483605</c:v>
                </c:pt>
                <c:pt idx="660">
                  <c:v>0.86836826094451958</c:v>
                </c:pt>
                <c:pt idx="661">
                  <c:v>0.8667397411548261</c:v>
                </c:pt>
                <c:pt idx="662">
                  <c:v>0.86265253609117876</c:v>
                </c:pt>
                <c:pt idx="663">
                  <c:v>0.86016481413210155</c:v>
                </c:pt>
                <c:pt idx="664">
                  <c:v>0.86226910321046679</c:v>
                </c:pt>
                <c:pt idx="665">
                  <c:v>0.85963884696055126</c:v>
                </c:pt>
                <c:pt idx="666">
                  <c:v>0.85777237411711049</c:v>
                </c:pt>
                <c:pt idx="667">
                  <c:v>0.85537591351626319</c:v>
                </c:pt>
                <c:pt idx="668">
                  <c:v>0.84121588558084959</c:v>
                </c:pt>
                <c:pt idx="669">
                  <c:v>0.83659195892191218</c:v>
                </c:pt>
                <c:pt idx="670">
                  <c:v>0.82143404913375562</c:v>
                </c:pt>
                <c:pt idx="671">
                  <c:v>0.82083329591008769</c:v>
                </c:pt>
                <c:pt idx="672">
                  <c:v>0.82621848150100541</c:v>
                </c:pt>
                <c:pt idx="673">
                  <c:v>0.83993910696517837</c:v>
                </c:pt>
                <c:pt idx="674">
                  <c:v>0.80752256773564624</c:v>
                </c:pt>
                <c:pt idx="675">
                  <c:v>0.81806261540685099</c:v>
                </c:pt>
                <c:pt idx="676">
                  <c:v>0.83832596552970751</c:v>
                </c:pt>
                <c:pt idx="677">
                  <c:v>0.84268137706402857</c:v>
                </c:pt>
                <c:pt idx="678">
                  <c:v>0.84691505895024821</c:v>
                </c:pt>
                <c:pt idx="679">
                  <c:v>0.84469977071827551</c:v>
                </c:pt>
                <c:pt idx="680">
                  <c:v>0.82993521789628943</c:v>
                </c:pt>
                <c:pt idx="681">
                  <c:v>0.82842195460470469</c:v>
                </c:pt>
                <c:pt idx="682">
                  <c:v>0.82591478371983773</c:v>
                </c:pt>
                <c:pt idx="683">
                  <c:v>0.81660098555715299</c:v>
                </c:pt>
                <c:pt idx="684">
                  <c:v>0.81687360116237828</c:v>
                </c:pt>
                <c:pt idx="685">
                  <c:v>0.81092652988488911</c:v>
                </c:pt>
                <c:pt idx="686">
                  <c:v>0.83412178592922837</c:v>
                </c:pt>
                <c:pt idx="687">
                  <c:v>0.83285933212419638</c:v>
                </c:pt>
                <c:pt idx="688">
                  <c:v>0.81929038310623348</c:v>
                </c:pt>
                <c:pt idx="689">
                  <c:v>0.81807018283148103</c:v>
                </c:pt>
                <c:pt idx="690">
                  <c:v>0.82280680026058195</c:v>
                </c:pt>
                <c:pt idx="691">
                  <c:v>0.82281639089815084</c:v>
                </c:pt>
                <c:pt idx="692">
                  <c:v>0.83979172261925095</c:v>
                </c:pt>
                <c:pt idx="693">
                  <c:v>0.82348125406879025</c:v>
                </c:pt>
                <c:pt idx="694">
                  <c:v>0.81575022860828428</c:v>
                </c:pt>
                <c:pt idx="695">
                  <c:v>0.80689139426073742</c:v>
                </c:pt>
                <c:pt idx="696">
                  <c:v>0.80251370419400569</c:v>
                </c:pt>
                <c:pt idx="697">
                  <c:v>0.815369169052651</c:v>
                </c:pt>
                <c:pt idx="698">
                  <c:v>0.81374585669003063</c:v>
                </c:pt>
                <c:pt idx="699">
                  <c:v>0.82616470498686245</c:v>
                </c:pt>
                <c:pt idx="700">
                  <c:v>0.84213933887885561</c:v>
                </c:pt>
                <c:pt idx="701">
                  <c:v>0.83908603239911284</c:v>
                </c:pt>
                <c:pt idx="702">
                  <c:v>0.84851701030215787</c:v>
                </c:pt>
                <c:pt idx="703">
                  <c:v>0.84699590173714356</c:v>
                </c:pt>
                <c:pt idx="704">
                  <c:v>0.83889739897394333</c:v>
                </c:pt>
                <c:pt idx="705">
                  <c:v>0.84274616002313674</c:v>
                </c:pt>
                <c:pt idx="706">
                  <c:v>0.83703991327806726</c:v>
                </c:pt>
                <c:pt idx="707">
                  <c:v>0.83580081592831312</c:v>
                </c:pt>
                <c:pt idx="708">
                  <c:v>0.835170361662954</c:v>
                </c:pt>
                <c:pt idx="709">
                  <c:v>0.83378056964550384</c:v>
                </c:pt>
                <c:pt idx="710">
                  <c:v>0.82843815102108809</c:v>
                </c:pt>
                <c:pt idx="711">
                  <c:v>0.83856824786082229</c:v>
                </c:pt>
                <c:pt idx="712">
                  <c:v>0.839034177292031</c:v>
                </c:pt>
                <c:pt idx="713">
                  <c:v>0.83737833540825879</c:v>
                </c:pt>
                <c:pt idx="714">
                  <c:v>0.83775512776033889</c:v>
                </c:pt>
                <c:pt idx="715">
                  <c:v>0.83446930079589865</c:v>
                </c:pt>
                <c:pt idx="716">
                  <c:v>0.81998372848767676</c:v>
                </c:pt>
                <c:pt idx="717">
                  <c:v>0.82037349631537071</c:v>
                </c:pt>
                <c:pt idx="718">
                  <c:v>0.82640068511445075</c:v>
                </c:pt>
                <c:pt idx="719">
                  <c:v>0.8332130102156875</c:v>
                </c:pt>
                <c:pt idx="720">
                  <c:v>0.82503109655256357</c:v>
                </c:pt>
                <c:pt idx="721">
                  <c:v>0.81145907994972033</c:v>
                </c:pt>
                <c:pt idx="722">
                  <c:v>0.81192917341028881</c:v>
                </c:pt>
                <c:pt idx="723">
                  <c:v>0.80917056855812908</c:v>
                </c:pt>
                <c:pt idx="724">
                  <c:v>0.80703170793167156</c:v>
                </c:pt>
                <c:pt idx="725">
                  <c:v>0.8061569697351133</c:v>
                </c:pt>
                <c:pt idx="726">
                  <c:v>0.80819018270480014</c:v>
                </c:pt>
                <c:pt idx="727">
                  <c:v>0.8144201631673802</c:v>
                </c:pt>
                <c:pt idx="728">
                  <c:v>0.82211193939054039</c:v>
                </c:pt>
                <c:pt idx="729">
                  <c:v>0.83147518549323252</c:v>
                </c:pt>
                <c:pt idx="730">
                  <c:v>0.83009742271932352</c:v>
                </c:pt>
                <c:pt idx="731">
                  <c:v>0.8292166999979641</c:v>
                </c:pt>
                <c:pt idx="732">
                  <c:v>0.83058118778690226</c:v>
                </c:pt>
                <c:pt idx="733">
                  <c:v>0.83053785586007833</c:v>
                </c:pt>
                <c:pt idx="734">
                  <c:v>0.83425998943796043</c:v>
                </c:pt>
                <c:pt idx="735">
                  <c:v>0.84756853864586723</c:v>
                </c:pt>
                <c:pt idx="736">
                  <c:v>0.84648376649186718</c:v>
                </c:pt>
                <c:pt idx="737">
                  <c:v>0.86374467077333317</c:v>
                </c:pt>
                <c:pt idx="738">
                  <c:v>0.85789584304032018</c:v>
                </c:pt>
                <c:pt idx="739">
                  <c:v>0.85493802550760611</c:v>
                </c:pt>
                <c:pt idx="740">
                  <c:v>0.85971456449296102</c:v>
                </c:pt>
                <c:pt idx="741">
                  <c:v>0.8450062742324248</c:v>
                </c:pt>
                <c:pt idx="742">
                  <c:v>0.84951550637511763</c:v>
                </c:pt>
                <c:pt idx="743">
                  <c:v>0.85477135543615745</c:v>
                </c:pt>
                <c:pt idx="744">
                  <c:v>0.85998032100008959</c:v>
                </c:pt>
                <c:pt idx="745">
                  <c:v>0.86127032867712738</c:v>
                </c:pt>
                <c:pt idx="746">
                  <c:v>0.86468747801657042</c:v>
                </c:pt>
                <c:pt idx="747">
                  <c:v>0.86649329391738661</c:v>
                </c:pt>
                <c:pt idx="748">
                  <c:v>0.87134754351602661</c:v>
                </c:pt>
                <c:pt idx="749">
                  <c:v>0.87288471239879173</c:v>
                </c:pt>
                <c:pt idx="750">
                  <c:v>0.86931473015631489</c:v>
                </c:pt>
                <c:pt idx="751">
                  <c:v>0.85904563420374291</c:v>
                </c:pt>
                <c:pt idx="752">
                  <c:v>0.85972699490635673</c:v>
                </c:pt>
                <c:pt idx="753">
                  <c:v>0.85651558271930317</c:v>
                </c:pt>
                <c:pt idx="754">
                  <c:v>0.85723367953893748</c:v>
                </c:pt>
                <c:pt idx="755">
                  <c:v>0.86161438825858772</c:v>
                </c:pt>
                <c:pt idx="756">
                  <c:v>0.8655639767678398</c:v>
                </c:pt>
                <c:pt idx="757">
                  <c:v>0.87688313736118362</c:v>
                </c:pt>
                <c:pt idx="758">
                  <c:v>0.87883786001906594</c:v>
                </c:pt>
                <c:pt idx="759">
                  <c:v>0.88013379488671117</c:v>
                </c:pt>
                <c:pt idx="760">
                  <c:v>0.87892587927722898</c:v>
                </c:pt>
                <c:pt idx="761">
                  <c:v>0.88026924526232342</c:v>
                </c:pt>
                <c:pt idx="762">
                  <c:v>0.87727388660748695</c:v>
                </c:pt>
                <c:pt idx="763">
                  <c:v>0.87547008897880907</c:v>
                </c:pt>
                <c:pt idx="764">
                  <c:v>0.87457018009142973</c:v>
                </c:pt>
                <c:pt idx="765">
                  <c:v>0.86819070181222568</c:v>
                </c:pt>
                <c:pt idx="766">
                  <c:v>0.88342718709929302</c:v>
                </c:pt>
                <c:pt idx="767">
                  <c:v>0.88340728786161993</c:v>
                </c:pt>
                <c:pt idx="768">
                  <c:v>0.87955359901172836</c:v>
                </c:pt>
                <c:pt idx="769">
                  <c:v>0.88066454493655633</c:v>
                </c:pt>
                <c:pt idx="770">
                  <c:v>0.88144224703758345</c:v>
                </c:pt>
                <c:pt idx="771">
                  <c:v>0.88252188366252904</c:v>
                </c:pt>
                <c:pt idx="772">
                  <c:v>0.8840067637888207</c:v>
                </c:pt>
                <c:pt idx="773">
                  <c:v>0.89186563599841817</c:v>
                </c:pt>
                <c:pt idx="774">
                  <c:v>0.88481766597685885</c:v>
                </c:pt>
                <c:pt idx="775">
                  <c:v>0.88335972595917622</c:v>
                </c:pt>
                <c:pt idx="776">
                  <c:v>0.88857716040016732</c:v>
                </c:pt>
                <c:pt idx="777">
                  <c:v>0.88822948946570635</c:v>
                </c:pt>
                <c:pt idx="778">
                  <c:v>0.89082808241546851</c:v>
                </c:pt>
                <c:pt idx="779">
                  <c:v>0.88851187972991919</c:v>
                </c:pt>
                <c:pt idx="780">
                  <c:v>0.88167689222468404</c:v>
                </c:pt>
                <c:pt idx="781">
                  <c:v>0.8815462583502216</c:v>
                </c:pt>
                <c:pt idx="782">
                  <c:v>0.88228889996411952</c:v>
                </c:pt>
                <c:pt idx="783">
                  <c:v>0.88324874464184533</c:v>
                </c:pt>
                <c:pt idx="784">
                  <c:v>0.89048249215250375</c:v>
                </c:pt>
                <c:pt idx="785">
                  <c:v>0.89008200076314681</c:v>
                </c:pt>
                <c:pt idx="786">
                  <c:v>0.88982945482189191</c:v>
                </c:pt>
                <c:pt idx="787">
                  <c:v>0.88910544515207757</c:v>
                </c:pt>
                <c:pt idx="788">
                  <c:v>0.89016245448268028</c:v>
                </c:pt>
                <c:pt idx="789">
                  <c:v>0.89102156687984457</c:v>
                </c:pt>
                <c:pt idx="790">
                  <c:v>0.87639484290818259</c:v>
                </c:pt>
                <c:pt idx="791">
                  <c:v>0.86393666247107792</c:v>
                </c:pt>
                <c:pt idx="792">
                  <c:v>0.85708545897493194</c:v>
                </c:pt>
                <c:pt idx="793">
                  <c:v>0.85867904715607835</c:v>
                </c:pt>
                <c:pt idx="794">
                  <c:v>0.85873698397211284</c:v>
                </c:pt>
                <c:pt idx="795">
                  <c:v>0.86250726515553811</c:v>
                </c:pt>
                <c:pt idx="796">
                  <c:v>0.86279054922763843</c:v>
                </c:pt>
                <c:pt idx="797">
                  <c:v>0.85833194251912726</c:v>
                </c:pt>
                <c:pt idx="798">
                  <c:v>0.85002252152120494</c:v>
                </c:pt>
                <c:pt idx="799">
                  <c:v>0.84944051850894209</c:v>
                </c:pt>
                <c:pt idx="800">
                  <c:v>0.8384871985624085</c:v>
                </c:pt>
                <c:pt idx="801">
                  <c:v>0.85184869754597292</c:v>
                </c:pt>
                <c:pt idx="802">
                  <c:v>0.85066461099477853</c:v>
                </c:pt>
                <c:pt idx="803">
                  <c:v>0.84323870127645029</c:v>
                </c:pt>
                <c:pt idx="804">
                  <c:v>0.85961809523799093</c:v>
                </c:pt>
                <c:pt idx="805">
                  <c:v>0.85413725810975238</c:v>
                </c:pt>
                <c:pt idx="806">
                  <c:v>0.84932301683879785</c:v>
                </c:pt>
                <c:pt idx="807">
                  <c:v>0.84675691025618194</c:v>
                </c:pt>
                <c:pt idx="808">
                  <c:v>0.84515921935204874</c:v>
                </c:pt>
                <c:pt idx="809">
                  <c:v>0.84494738391449609</c:v>
                </c:pt>
                <c:pt idx="810">
                  <c:v>0.84568878248411838</c:v>
                </c:pt>
                <c:pt idx="811">
                  <c:v>0.84528703035814901</c:v>
                </c:pt>
                <c:pt idx="812">
                  <c:v>0.84079245753745424</c:v>
                </c:pt>
                <c:pt idx="813">
                  <c:v>0.84384616735045137</c:v>
                </c:pt>
                <c:pt idx="814">
                  <c:v>0.83541031377382025</c:v>
                </c:pt>
                <c:pt idx="815">
                  <c:v>0.83426104569926807</c:v>
                </c:pt>
                <c:pt idx="816">
                  <c:v>0.82281979016856466</c:v>
                </c:pt>
                <c:pt idx="817">
                  <c:v>0.81830089296539144</c:v>
                </c:pt>
                <c:pt idx="818">
                  <c:v>0.81430048411237732</c:v>
                </c:pt>
                <c:pt idx="819">
                  <c:v>0.81551591546547286</c:v>
                </c:pt>
                <c:pt idx="820">
                  <c:v>0.77918472761135582</c:v>
                </c:pt>
                <c:pt idx="821">
                  <c:v>0.77276803313178122</c:v>
                </c:pt>
                <c:pt idx="822">
                  <c:v>0.76292492135797474</c:v>
                </c:pt>
                <c:pt idx="823">
                  <c:v>0.76176163993683454</c:v>
                </c:pt>
                <c:pt idx="824">
                  <c:v>0.7323965051156498</c:v>
                </c:pt>
                <c:pt idx="825">
                  <c:v>0.72292434601141176</c:v>
                </c:pt>
                <c:pt idx="826">
                  <c:v>0.72237205797416559</c:v>
                </c:pt>
                <c:pt idx="827">
                  <c:v>0.72790817476130953</c:v>
                </c:pt>
                <c:pt idx="828">
                  <c:v>0.73397191673132989</c:v>
                </c:pt>
                <c:pt idx="829">
                  <c:v>0.71232428683981597</c:v>
                </c:pt>
                <c:pt idx="830">
                  <c:v>0.70987602656563964</c:v>
                </c:pt>
                <c:pt idx="831">
                  <c:v>0.7141862087484826</c:v>
                </c:pt>
                <c:pt idx="832">
                  <c:v>0.72897090226538963</c:v>
                </c:pt>
                <c:pt idx="833">
                  <c:v>0.72595801874310395</c:v>
                </c:pt>
                <c:pt idx="834">
                  <c:v>0.72498704457501284</c:v>
                </c:pt>
                <c:pt idx="835">
                  <c:v>0.70604108005172606</c:v>
                </c:pt>
                <c:pt idx="836">
                  <c:v>0.69845175647826097</c:v>
                </c:pt>
                <c:pt idx="837">
                  <c:v>0.71851681240613885</c:v>
                </c:pt>
                <c:pt idx="838">
                  <c:v>0.72784872826097158</c:v>
                </c:pt>
                <c:pt idx="839">
                  <c:v>0.68748327397323794</c:v>
                </c:pt>
                <c:pt idx="840">
                  <c:v>0.68193796088048031</c:v>
                </c:pt>
                <c:pt idx="841">
                  <c:v>0.67293861962093071</c:v>
                </c:pt>
                <c:pt idx="842">
                  <c:v>0.67015889113519544</c:v>
                </c:pt>
                <c:pt idx="843">
                  <c:v>0.68923250010691339</c:v>
                </c:pt>
                <c:pt idx="844">
                  <c:v>0.64644793523999489</c:v>
                </c:pt>
                <c:pt idx="845">
                  <c:v>0.64808347222145035</c:v>
                </c:pt>
                <c:pt idx="846">
                  <c:v>0.70337999295005349</c:v>
                </c:pt>
                <c:pt idx="847">
                  <c:v>0.71896725240956594</c:v>
                </c:pt>
                <c:pt idx="848">
                  <c:v>0.7142720929962153</c:v>
                </c:pt>
                <c:pt idx="849">
                  <c:v>0.71642741861344006</c:v>
                </c:pt>
                <c:pt idx="850">
                  <c:v>0.72580095943402956</c:v>
                </c:pt>
                <c:pt idx="851">
                  <c:v>0.74387931697967269</c:v>
                </c:pt>
                <c:pt idx="852">
                  <c:v>0.74210057574807298</c:v>
                </c:pt>
                <c:pt idx="853">
                  <c:v>0.75430648767164543</c:v>
                </c:pt>
                <c:pt idx="854">
                  <c:v>0.79185082440395749</c:v>
                </c:pt>
                <c:pt idx="855">
                  <c:v>0.79022246993137801</c:v>
                </c:pt>
                <c:pt idx="856">
                  <c:v>0.79298963862701088</c:v>
                </c:pt>
                <c:pt idx="857">
                  <c:v>0.79922746060808281</c:v>
                </c:pt>
                <c:pt idx="858">
                  <c:v>0.79722907897095674</c:v>
                </c:pt>
                <c:pt idx="859">
                  <c:v>0.79645843744261158</c:v>
                </c:pt>
                <c:pt idx="860">
                  <c:v>0.80180113433968281</c:v>
                </c:pt>
                <c:pt idx="861">
                  <c:v>0.80572383545729909</c:v>
                </c:pt>
                <c:pt idx="862">
                  <c:v>0.80594408337600842</c:v>
                </c:pt>
                <c:pt idx="863">
                  <c:v>0.80069528283812652</c:v>
                </c:pt>
                <c:pt idx="864">
                  <c:v>0.79548766398537907</c:v>
                </c:pt>
                <c:pt idx="865">
                  <c:v>0.79166027752561219</c:v>
                </c:pt>
                <c:pt idx="866">
                  <c:v>0.79249547885795613</c:v>
                </c:pt>
                <c:pt idx="867">
                  <c:v>0.7757604691576272</c:v>
                </c:pt>
                <c:pt idx="868">
                  <c:v>0.77461099842013414</c:v>
                </c:pt>
                <c:pt idx="869">
                  <c:v>0.76936861438294635</c:v>
                </c:pt>
                <c:pt idx="870">
                  <c:v>0.7619620951923205</c:v>
                </c:pt>
                <c:pt idx="871">
                  <c:v>0.76299032074766515</c:v>
                </c:pt>
                <c:pt idx="872">
                  <c:v>0.75995460314181107</c:v>
                </c:pt>
                <c:pt idx="873">
                  <c:v>0.74518617716189139</c:v>
                </c:pt>
                <c:pt idx="874">
                  <c:v>0.75462980590228679</c:v>
                </c:pt>
                <c:pt idx="875">
                  <c:v>0.75473223258539557</c:v>
                </c:pt>
                <c:pt idx="876">
                  <c:v>0.75743303098694081</c:v>
                </c:pt>
                <c:pt idx="877">
                  <c:v>0.73209981558448345</c:v>
                </c:pt>
                <c:pt idx="878">
                  <c:v>0.73447382080590928</c:v>
                </c:pt>
                <c:pt idx="879">
                  <c:v>0.73508290705894297</c:v>
                </c:pt>
                <c:pt idx="880">
                  <c:v>0.73865567001846921</c:v>
                </c:pt>
                <c:pt idx="881">
                  <c:v>0.73359248119933906</c:v>
                </c:pt>
                <c:pt idx="882">
                  <c:v>0.74418637207585636</c:v>
                </c:pt>
                <c:pt idx="883">
                  <c:v>0.76856851206088894</c:v>
                </c:pt>
                <c:pt idx="884">
                  <c:v>0.77145676079483383</c:v>
                </c:pt>
                <c:pt idx="885">
                  <c:v>0.77666656441717274</c:v>
                </c:pt>
                <c:pt idx="886">
                  <c:v>0.77809512374713174</c:v>
                </c:pt>
                <c:pt idx="887">
                  <c:v>0.7929807795713647</c:v>
                </c:pt>
                <c:pt idx="888">
                  <c:v>0.80102715435139282</c:v>
                </c:pt>
                <c:pt idx="889">
                  <c:v>0.80357966979489603</c:v>
                </c:pt>
                <c:pt idx="890">
                  <c:v>0.80174679929908765</c:v>
                </c:pt>
                <c:pt idx="891">
                  <c:v>0.80151604344077831</c:v>
                </c:pt>
                <c:pt idx="892">
                  <c:v>0.80389932411745513</c:v>
                </c:pt>
                <c:pt idx="893">
                  <c:v>0.80174005312580832</c:v>
                </c:pt>
                <c:pt idx="894">
                  <c:v>0.80363230005524444</c:v>
                </c:pt>
                <c:pt idx="895">
                  <c:v>0.79865206803471145</c:v>
                </c:pt>
                <c:pt idx="896">
                  <c:v>0.78928378277318723</c:v>
                </c:pt>
                <c:pt idx="897">
                  <c:v>0.78613932928604136</c:v>
                </c:pt>
                <c:pt idx="898">
                  <c:v>0.79334135053671162</c:v>
                </c:pt>
                <c:pt idx="899">
                  <c:v>0.79038140711741212</c:v>
                </c:pt>
                <c:pt idx="900">
                  <c:v>0.7840908762954919</c:v>
                </c:pt>
                <c:pt idx="901">
                  <c:v>0.77208272313263548</c:v>
                </c:pt>
                <c:pt idx="902">
                  <c:v>0.76986325522511068</c:v>
                </c:pt>
                <c:pt idx="903">
                  <c:v>0.77775839428105142</c:v>
                </c:pt>
                <c:pt idx="904">
                  <c:v>0.77949943094923935</c:v>
                </c:pt>
                <c:pt idx="905">
                  <c:v>0.7984931397897912</c:v>
                </c:pt>
                <c:pt idx="906">
                  <c:v>0.79276690297995678</c:v>
                </c:pt>
                <c:pt idx="907">
                  <c:v>0.79566556390581011</c:v>
                </c:pt>
                <c:pt idx="908">
                  <c:v>0.79533331866300916</c:v>
                </c:pt>
                <c:pt idx="909">
                  <c:v>0.76983971699987053</c:v>
                </c:pt>
                <c:pt idx="910">
                  <c:v>0.76068864649631873</c:v>
                </c:pt>
                <c:pt idx="911">
                  <c:v>0.76353617003705376</c:v>
                </c:pt>
                <c:pt idx="912">
                  <c:v>0.76149709882108352</c:v>
                </c:pt>
                <c:pt idx="913">
                  <c:v>0.75762381463786954</c:v>
                </c:pt>
                <c:pt idx="914">
                  <c:v>0.73728568470462175</c:v>
                </c:pt>
                <c:pt idx="915">
                  <c:v>0.72681579045684075</c:v>
                </c:pt>
                <c:pt idx="916">
                  <c:v>0.74381773053659661</c:v>
                </c:pt>
                <c:pt idx="917">
                  <c:v>0.7283385886532755</c:v>
                </c:pt>
                <c:pt idx="918">
                  <c:v>0.73280457923585851</c:v>
                </c:pt>
                <c:pt idx="919">
                  <c:v>0.76507693301651047</c:v>
                </c:pt>
                <c:pt idx="920">
                  <c:v>0.75900258486811234</c:v>
                </c:pt>
                <c:pt idx="921">
                  <c:v>0.76607862507860947</c:v>
                </c:pt>
                <c:pt idx="922">
                  <c:v>0.76741555219653834</c:v>
                </c:pt>
                <c:pt idx="923">
                  <c:v>0.7676577752309206</c:v>
                </c:pt>
                <c:pt idx="924">
                  <c:v>0.76211971738998263</c:v>
                </c:pt>
                <c:pt idx="925">
                  <c:v>0.77604946217357718</c:v>
                </c:pt>
                <c:pt idx="926">
                  <c:v>0.7754524573571161</c:v>
                </c:pt>
                <c:pt idx="927">
                  <c:v>0.77908909344030552</c:v>
                </c:pt>
                <c:pt idx="928">
                  <c:v>0.76227946168019023</c:v>
                </c:pt>
                <c:pt idx="929">
                  <c:v>0.76539649301967183</c:v>
                </c:pt>
                <c:pt idx="930">
                  <c:v>0.76612186859411824</c:v>
                </c:pt>
                <c:pt idx="931">
                  <c:v>0.77214668331956748</c:v>
                </c:pt>
                <c:pt idx="932">
                  <c:v>0.78214120621327066</c:v>
                </c:pt>
                <c:pt idx="933">
                  <c:v>0.78529280956426373</c:v>
                </c:pt>
                <c:pt idx="934">
                  <c:v>0.78222440999547194</c:v>
                </c:pt>
                <c:pt idx="935">
                  <c:v>0.78601096066954423</c:v>
                </c:pt>
                <c:pt idx="936">
                  <c:v>0.79196108842126789</c:v>
                </c:pt>
                <c:pt idx="937">
                  <c:v>0.7984786759200021</c:v>
                </c:pt>
                <c:pt idx="938">
                  <c:v>0.7988572867191992</c:v>
                </c:pt>
                <c:pt idx="939">
                  <c:v>0.79957550936755795</c:v>
                </c:pt>
                <c:pt idx="940">
                  <c:v>0.8171276676054019</c:v>
                </c:pt>
                <c:pt idx="941">
                  <c:v>0.81000658515169965</c:v>
                </c:pt>
                <c:pt idx="942">
                  <c:v>0.80762938202824919</c:v>
                </c:pt>
                <c:pt idx="943">
                  <c:v>0.81488699001122411</c:v>
                </c:pt>
                <c:pt idx="944">
                  <c:v>0.80723590536642265</c:v>
                </c:pt>
                <c:pt idx="945">
                  <c:v>0.80464213423837228</c:v>
                </c:pt>
                <c:pt idx="946">
                  <c:v>0.77673163262632716</c:v>
                </c:pt>
                <c:pt idx="947">
                  <c:v>0.77234318681497738</c:v>
                </c:pt>
                <c:pt idx="948">
                  <c:v>0.77082599362700499</c:v>
                </c:pt>
                <c:pt idx="949">
                  <c:v>0.76872304856871054</c:v>
                </c:pt>
                <c:pt idx="950">
                  <c:v>0.77029706858150837</c:v>
                </c:pt>
                <c:pt idx="951">
                  <c:v>0.76541980554334599</c:v>
                </c:pt>
                <c:pt idx="952">
                  <c:v>0.75955301947883547</c:v>
                </c:pt>
                <c:pt idx="953">
                  <c:v>0.80970419040877717</c:v>
                </c:pt>
                <c:pt idx="954">
                  <c:v>0.80842998420780643</c:v>
                </c:pt>
                <c:pt idx="955">
                  <c:v>0.80906642271839058</c:v>
                </c:pt>
                <c:pt idx="956">
                  <c:v>0.81348035547074182</c:v>
                </c:pt>
                <c:pt idx="957">
                  <c:v>0.81461570694067909</c:v>
                </c:pt>
                <c:pt idx="958">
                  <c:v>0.81366925978842486</c:v>
                </c:pt>
                <c:pt idx="959">
                  <c:v>0.82588542887852001</c:v>
                </c:pt>
                <c:pt idx="960">
                  <c:v>0.82576661380164074</c:v>
                </c:pt>
                <c:pt idx="961">
                  <c:v>0.82402007753387285</c:v>
                </c:pt>
                <c:pt idx="962">
                  <c:v>0.83003061139505341</c:v>
                </c:pt>
                <c:pt idx="963">
                  <c:v>0.82943608368369925</c:v>
                </c:pt>
                <c:pt idx="964">
                  <c:v>0.83256291131362492</c:v>
                </c:pt>
                <c:pt idx="965">
                  <c:v>0.82871530431925811</c:v>
                </c:pt>
                <c:pt idx="966">
                  <c:v>0.83249339577288328</c:v>
                </c:pt>
                <c:pt idx="967">
                  <c:v>0.83473660407150518</c:v>
                </c:pt>
                <c:pt idx="968">
                  <c:v>0.83042056443733991</c:v>
                </c:pt>
                <c:pt idx="969">
                  <c:v>0.83223321768299829</c:v>
                </c:pt>
                <c:pt idx="970">
                  <c:v>0.8318969052322579</c:v>
                </c:pt>
                <c:pt idx="971">
                  <c:v>0.82893965176903139</c:v>
                </c:pt>
                <c:pt idx="972">
                  <c:v>0.82346783755817254</c:v>
                </c:pt>
                <c:pt idx="973">
                  <c:v>0.8244405919493375</c:v>
                </c:pt>
                <c:pt idx="974">
                  <c:v>0.82217815863075228</c:v>
                </c:pt>
                <c:pt idx="975">
                  <c:v>0.82132018598613821</c:v>
                </c:pt>
                <c:pt idx="976">
                  <c:v>0.82331349638257945</c:v>
                </c:pt>
                <c:pt idx="977">
                  <c:v>0.8250701697078584</c:v>
                </c:pt>
                <c:pt idx="978">
                  <c:v>0.82087332301899019</c:v>
                </c:pt>
                <c:pt idx="979">
                  <c:v>0.8051637590903018</c:v>
                </c:pt>
                <c:pt idx="980">
                  <c:v>0.8080860467733284</c:v>
                </c:pt>
                <c:pt idx="981">
                  <c:v>0.76411714578504075</c:v>
                </c:pt>
                <c:pt idx="982">
                  <c:v>0.74722255774248914</c:v>
                </c:pt>
                <c:pt idx="983">
                  <c:v>0.74951252242278477</c:v>
                </c:pt>
                <c:pt idx="984">
                  <c:v>0.74610306374552282</c:v>
                </c:pt>
                <c:pt idx="985">
                  <c:v>0.74239156015616392</c:v>
                </c:pt>
                <c:pt idx="986">
                  <c:v>0.74738620489215257</c:v>
                </c:pt>
                <c:pt idx="987">
                  <c:v>0.72070839436441436</c:v>
                </c:pt>
                <c:pt idx="988">
                  <c:v>0.70786571593283398</c:v>
                </c:pt>
                <c:pt idx="989">
                  <c:v>0.71527406095695378</c:v>
                </c:pt>
                <c:pt idx="990">
                  <c:v>0.68917597361565885</c:v>
                </c:pt>
                <c:pt idx="991">
                  <c:v>0.69849780625849001</c:v>
                </c:pt>
                <c:pt idx="992">
                  <c:v>0.69832735277223446</c:v>
                </c:pt>
                <c:pt idx="993">
                  <c:v>0.71392970449616666</c:v>
                </c:pt>
                <c:pt idx="994">
                  <c:v>0.71039392888717201</c:v>
                </c:pt>
                <c:pt idx="995">
                  <c:v>0.68806045278048633</c:v>
                </c:pt>
                <c:pt idx="996">
                  <c:v>0.69061519670823324</c:v>
                </c:pt>
                <c:pt idx="997">
                  <c:v>0.69516490757394533</c:v>
                </c:pt>
                <c:pt idx="998">
                  <c:v>0.69578174513116864</c:v>
                </c:pt>
                <c:pt idx="999">
                  <c:v>0.70383962001290112</c:v>
                </c:pt>
                <c:pt idx="1000">
                  <c:v>0.75409594923160428</c:v>
                </c:pt>
                <c:pt idx="1001">
                  <c:v>0.74435838603255067</c:v>
                </c:pt>
                <c:pt idx="1002">
                  <c:v>0.75445691806087922</c:v>
                </c:pt>
                <c:pt idx="1003">
                  <c:v>0.751763170832632</c:v>
                </c:pt>
                <c:pt idx="1004">
                  <c:v>0.7421742397899056</c:v>
                </c:pt>
                <c:pt idx="1005">
                  <c:v>0.75533614030592366</c:v>
                </c:pt>
                <c:pt idx="1006">
                  <c:v>0.751061857261627</c:v>
                </c:pt>
                <c:pt idx="1007">
                  <c:v>0.75168764536837052</c:v>
                </c:pt>
                <c:pt idx="1008">
                  <c:v>0.75336046071658591</c:v>
                </c:pt>
                <c:pt idx="1009">
                  <c:v>0.75552139392434847</c:v>
                </c:pt>
                <c:pt idx="1010">
                  <c:v>0.75483603411034073</c:v>
                </c:pt>
                <c:pt idx="1011">
                  <c:v>0.7533685800695884</c:v>
                </c:pt>
                <c:pt idx="1012">
                  <c:v>0.7538499039048604</c:v>
                </c:pt>
                <c:pt idx="1013">
                  <c:v>0.74951058393293246</c:v>
                </c:pt>
                <c:pt idx="1014">
                  <c:v>0.75463065501392701</c:v>
                </c:pt>
                <c:pt idx="1015">
                  <c:v>0.75567161449809805</c:v>
                </c:pt>
                <c:pt idx="1016">
                  <c:v>0.72443204811051443</c:v>
                </c:pt>
                <c:pt idx="1017">
                  <c:v>0.72360147896908844</c:v>
                </c:pt>
                <c:pt idx="1018">
                  <c:v>0.71780221445996684</c:v>
                </c:pt>
                <c:pt idx="1019">
                  <c:v>0.70905322777630031</c:v>
                </c:pt>
                <c:pt idx="1020">
                  <c:v>0.70603904668521345</c:v>
                </c:pt>
                <c:pt idx="1021">
                  <c:v>0.70724091386476851</c:v>
                </c:pt>
                <c:pt idx="1022">
                  <c:v>0.69945417089737016</c:v>
                </c:pt>
                <c:pt idx="1023">
                  <c:v>0.69771040858303324</c:v>
                </c:pt>
                <c:pt idx="1024">
                  <c:v>0.68577816816633896</c:v>
                </c:pt>
                <c:pt idx="1025">
                  <c:v>0.68355675470003519</c:v>
                </c:pt>
                <c:pt idx="1026">
                  <c:v>0.68579974667152399</c:v>
                </c:pt>
                <c:pt idx="1027">
                  <c:v>0.6854843293436097</c:v>
                </c:pt>
                <c:pt idx="1028">
                  <c:v>0.68257028707405232</c:v>
                </c:pt>
                <c:pt idx="1029">
                  <c:v>0.67910436432900034</c:v>
                </c:pt>
                <c:pt idx="1030">
                  <c:v>0.6726158230535515</c:v>
                </c:pt>
                <c:pt idx="1031">
                  <c:v>0.67413212878903606</c:v>
                </c:pt>
                <c:pt idx="1032">
                  <c:v>0.67332233399619068</c:v>
                </c:pt>
                <c:pt idx="1033">
                  <c:v>0.67808005303218022</c:v>
                </c:pt>
                <c:pt idx="1034">
                  <c:v>0.67789954523298457</c:v>
                </c:pt>
                <c:pt idx="1035">
                  <c:v>0.67822108874934006</c:v>
                </c:pt>
                <c:pt idx="1036">
                  <c:v>0.67354313953300449</c:v>
                </c:pt>
                <c:pt idx="1037">
                  <c:v>0.67295564594755264</c:v>
                </c:pt>
                <c:pt idx="1038">
                  <c:v>0.67461392576209378</c:v>
                </c:pt>
                <c:pt idx="1039">
                  <c:v>0.68785601730284507</c:v>
                </c:pt>
                <c:pt idx="1040">
                  <c:v>0.68300988564220777</c:v>
                </c:pt>
                <c:pt idx="1041">
                  <c:v>0.68992404035077659</c:v>
                </c:pt>
                <c:pt idx="1042">
                  <c:v>0.68817910763980117</c:v>
                </c:pt>
                <c:pt idx="1043">
                  <c:v>0.68544062573707931</c:v>
                </c:pt>
                <c:pt idx="1044">
                  <c:v>0.71254543216356947</c:v>
                </c:pt>
                <c:pt idx="1045">
                  <c:v>0.71465022645037191</c:v>
                </c:pt>
                <c:pt idx="1046">
                  <c:v>0.71107132505405091</c:v>
                </c:pt>
                <c:pt idx="1047">
                  <c:v>0.73891064814881913</c:v>
                </c:pt>
                <c:pt idx="1048">
                  <c:v>0.73391698694003005</c:v>
                </c:pt>
                <c:pt idx="1049">
                  <c:v>0.73540130071519161</c:v>
                </c:pt>
                <c:pt idx="1050">
                  <c:v>0.75327080475997377</c:v>
                </c:pt>
                <c:pt idx="1051">
                  <c:v>0.75655892690224225</c:v>
                </c:pt>
                <c:pt idx="1052">
                  <c:v>0.74828170244160297</c:v>
                </c:pt>
                <c:pt idx="1053">
                  <c:v>0.76838899827915053</c:v>
                </c:pt>
                <c:pt idx="1054">
                  <c:v>0.76976708764980672</c:v>
                </c:pt>
                <c:pt idx="1055">
                  <c:v>0.77520327245359733</c:v>
                </c:pt>
                <c:pt idx="1056">
                  <c:v>0.76660173591270708</c:v>
                </c:pt>
                <c:pt idx="1057">
                  <c:v>0.76672676958910335</c:v>
                </c:pt>
                <c:pt idx="1058">
                  <c:v>0.78523140570562688</c:v>
                </c:pt>
                <c:pt idx="1059">
                  <c:v>0.78196571242534729</c:v>
                </c:pt>
                <c:pt idx="1060">
                  <c:v>0.78009016352354688</c:v>
                </c:pt>
                <c:pt idx="1061">
                  <c:v>0.77136744821780312</c:v>
                </c:pt>
                <c:pt idx="1062">
                  <c:v>0.77093956407760267</c:v>
                </c:pt>
                <c:pt idx="1063">
                  <c:v>0.71305035735226507</c:v>
                </c:pt>
                <c:pt idx="1064">
                  <c:v>0.72568812336128319</c:v>
                </c:pt>
                <c:pt idx="1065">
                  <c:v>0.70458746187595112</c:v>
                </c:pt>
                <c:pt idx="1066">
                  <c:v>0.71056576036526331</c:v>
                </c:pt>
                <c:pt idx="1067">
                  <c:v>0.72296621765807056</c:v>
                </c:pt>
                <c:pt idx="1068">
                  <c:v>0.70183118176915471</c:v>
                </c:pt>
                <c:pt idx="1069">
                  <c:v>0.70223895398110225</c:v>
                </c:pt>
                <c:pt idx="1070">
                  <c:v>0.70727462180219103</c:v>
                </c:pt>
                <c:pt idx="1071">
                  <c:v>0.71409615486868727</c:v>
                </c:pt>
                <c:pt idx="1072">
                  <c:v>0.71697641344982133</c:v>
                </c:pt>
                <c:pt idx="1073">
                  <c:v>0.72048288189586362</c:v>
                </c:pt>
                <c:pt idx="1074">
                  <c:v>0.72312424624388882</c:v>
                </c:pt>
                <c:pt idx="1075">
                  <c:v>0.73104502581204089</c:v>
                </c:pt>
                <c:pt idx="1076">
                  <c:v>0.74104918655225627</c:v>
                </c:pt>
                <c:pt idx="1077">
                  <c:v>0.73362831704488729</c:v>
                </c:pt>
                <c:pt idx="1078">
                  <c:v>0.74970578017955825</c:v>
                </c:pt>
                <c:pt idx="1079">
                  <c:v>0.75287389259252957</c:v>
                </c:pt>
                <c:pt idx="1080">
                  <c:v>0.75429335809605913</c:v>
                </c:pt>
                <c:pt idx="1081">
                  <c:v>0.74197098990471722</c:v>
                </c:pt>
                <c:pt idx="1082">
                  <c:v>0.75627320689596067</c:v>
                </c:pt>
                <c:pt idx="1083">
                  <c:v>0.76473646521056993</c:v>
                </c:pt>
                <c:pt idx="1084">
                  <c:v>0.76582422607961143</c:v>
                </c:pt>
                <c:pt idx="1085">
                  <c:v>0.76285573120765271</c:v>
                </c:pt>
                <c:pt idx="1086">
                  <c:v>0.76576098359382316</c:v>
                </c:pt>
                <c:pt idx="1087">
                  <c:v>0.78263073532651506</c:v>
                </c:pt>
                <c:pt idx="1088">
                  <c:v>0.78694040797921283</c:v>
                </c:pt>
                <c:pt idx="1089">
                  <c:v>0.7831065797783604</c:v>
                </c:pt>
                <c:pt idx="1090">
                  <c:v>0.78542932601813087</c:v>
                </c:pt>
                <c:pt idx="1091">
                  <c:v>0.79719336743689262</c:v>
                </c:pt>
                <c:pt idx="1092">
                  <c:v>0.77001567448432373</c:v>
                </c:pt>
                <c:pt idx="1093">
                  <c:v>0.77148995129932341</c:v>
                </c:pt>
                <c:pt idx="1094">
                  <c:v>0.77128586512349517</c:v>
                </c:pt>
                <c:pt idx="1095">
                  <c:v>0.76983585879716387</c:v>
                </c:pt>
                <c:pt idx="1096">
                  <c:v>0.76339549054684575</c:v>
                </c:pt>
                <c:pt idx="1097">
                  <c:v>0.76170627379026956</c:v>
                </c:pt>
                <c:pt idx="1098">
                  <c:v>0.7641864419347586</c:v>
                </c:pt>
                <c:pt idx="1099">
                  <c:v>0.74337822486965766</c:v>
                </c:pt>
                <c:pt idx="1100">
                  <c:v>0.74417691398262742</c:v>
                </c:pt>
                <c:pt idx="1101">
                  <c:v>0.7370561175402438</c:v>
                </c:pt>
                <c:pt idx="1102">
                  <c:v>0.71135862908323855</c:v>
                </c:pt>
                <c:pt idx="1103">
                  <c:v>0.71086630620874447</c:v>
                </c:pt>
                <c:pt idx="1104">
                  <c:v>0.70977742709746527</c:v>
                </c:pt>
                <c:pt idx="1105">
                  <c:v>0.67777551237074396</c:v>
                </c:pt>
                <c:pt idx="1106">
                  <c:v>0.67868813695400831</c:v>
                </c:pt>
                <c:pt idx="1107">
                  <c:v>0.67948837069307066</c:v>
                </c:pt>
                <c:pt idx="1108">
                  <c:v>0.68187530087884263</c:v>
                </c:pt>
                <c:pt idx="1109">
                  <c:v>0.68285793014035701</c:v>
                </c:pt>
                <c:pt idx="1110">
                  <c:v>0.62317713165904132</c:v>
                </c:pt>
                <c:pt idx="1111">
                  <c:v>0.6378424284429105</c:v>
                </c:pt>
                <c:pt idx="1112">
                  <c:v>0.63130860274219058</c:v>
                </c:pt>
                <c:pt idx="1113">
                  <c:v>0.62057934979571994</c:v>
                </c:pt>
                <c:pt idx="1114">
                  <c:v>0.62631008969434543</c:v>
                </c:pt>
                <c:pt idx="1115">
                  <c:v>0.63670063159028012</c:v>
                </c:pt>
                <c:pt idx="1116">
                  <c:v>0.62749435533707565</c:v>
                </c:pt>
                <c:pt idx="1117">
                  <c:v>0.62843087986908031</c:v>
                </c:pt>
                <c:pt idx="1118">
                  <c:v>0.61740014574405022</c:v>
                </c:pt>
                <c:pt idx="1119">
                  <c:v>0.60254666899966225</c:v>
                </c:pt>
                <c:pt idx="1120">
                  <c:v>0.6105036334949524</c:v>
                </c:pt>
                <c:pt idx="1121">
                  <c:v>0.61148389428413552</c:v>
                </c:pt>
                <c:pt idx="1122">
                  <c:v>0.61001654503621139</c:v>
                </c:pt>
                <c:pt idx="1123">
                  <c:v>0.61193714257619403</c:v>
                </c:pt>
                <c:pt idx="1124">
                  <c:v>0.63029037916639419</c:v>
                </c:pt>
                <c:pt idx="1125">
                  <c:v>0.62647165461029131</c:v>
                </c:pt>
                <c:pt idx="1126">
                  <c:v>0.62407101359804196</c:v>
                </c:pt>
                <c:pt idx="1127">
                  <c:v>0.58667764386796806</c:v>
                </c:pt>
                <c:pt idx="1128">
                  <c:v>0.56109382093328797</c:v>
                </c:pt>
                <c:pt idx="1129">
                  <c:v>0.56612933524044984</c:v>
                </c:pt>
                <c:pt idx="1130">
                  <c:v>0.57374012218424897</c:v>
                </c:pt>
                <c:pt idx="1131">
                  <c:v>0.57369317177987667</c:v>
                </c:pt>
                <c:pt idx="1132">
                  <c:v>0.56923263925476075</c:v>
                </c:pt>
                <c:pt idx="1133">
                  <c:v>0.57288099772233703</c:v>
                </c:pt>
                <c:pt idx="1134">
                  <c:v>0.56734740142172846</c:v>
                </c:pt>
                <c:pt idx="1135">
                  <c:v>0.57093090888003761</c:v>
                </c:pt>
                <c:pt idx="1136">
                  <c:v>0.5661975613287723</c:v>
                </c:pt>
                <c:pt idx="1137">
                  <c:v>0.56239244895289842</c:v>
                </c:pt>
                <c:pt idx="1138">
                  <c:v>0.55251523703330474</c:v>
                </c:pt>
                <c:pt idx="1139">
                  <c:v>0.52843014989899928</c:v>
                </c:pt>
                <c:pt idx="1140">
                  <c:v>0.50060816462008617</c:v>
                </c:pt>
                <c:pt idx="1141">
                  <c:v>0.49059570928920421</c:v>
                </c:pt>
                <c:pt idx="1142">
                  <c:v>0.52082910199201227</c:v>
                </c:pt>
                <c:pt idx="1143">
                  <c:v>0.53139250397046434</c:v>
                </c:pt>
                <c:pt idx="1144">
                  <c:v>0.53856224022428123</c:v>
                </c:pt>
                <c:pt idx="1145">
                  <c:v>0.52965260533941971</c:v>
                </c:pt>
                <c:pt idx="1146">
                  <c:v>0.50858488312696692</c:v>
                </c:pt>
                <c:pt idx="1147">
                  <c:v>0.50328138701417879</c:v>
                </c:pt>
                <c:pt idx="1148">
                  <c:v>0.50487930270036119</c:v>
                </c:pt>
                <c:pt idx="1149">
                  <c:v>0.51748325423643393</c:v>
                </c:pt>
                <c:pt idx="1150">
                  <c:v>0.60315483414155424</c:v>
                </c:pt>
                <c:pt idx="1151">
                  <c:v>0.63013743305062841</c:v>
                </c:pt>
                <c:pt idx="1152">
                  <c:v>0.63398115681729705</c:v>
                </c:pt>
                <c:pt idx="1153">
                  <c:v>0.63400169829034414</c:v>
                </c:pt>
                <c:pt idx="1154">
                  <c:v>0.63690497669512181</c:v>
                </c:pt>
                <c:pt idx="1155">
                  <c:v>0.65885961807007587</c:v>
                </c:pt>
                <c:pt idx="1156">
                  <c:v>0.70259095829223572</c:v>
                </c:pt>
                <c:pt idx="1157">
                  <c:v>0.69870486230611928</c:v>
                </c:pt>
                <c:pt idx="1158">
                  <c:v>0.68751513135351272</c:v>
                </c:pt>
                <c:pt idx="1159">
                  <c:v>0.67610360305340578</c:v>
                </c:pt>
                <c:pt idx="1160">
                  <c:v>0.68046512145916938</c:v>
                </c:pt>
                <c:pt idx="1161">
                  <c:v>0.6802474496110863</c:v>
                </c:pt>
                <c:pt idx="1162">
                  <c:v>0.70475199996259619</c:v>
                </c:pt>
                <c:pt idx="1163">
                  <c:v>0.70571690829151756</c:v>
                </c:pt>
                <c:pt idx="1164">
                  <c:v>0.71240438932893879</c:v>
                </c:pt>
                <c:pt idx="1165">
                  <c:v>0.71326976047831459</c:v>
                </c:pt>
                <c:pt idx="1166">
                  <c:v>0.71562533443174692</c:v>
                </c:pt>
                <c:pt idx="1167">
                  <c:v>0.71239020456126523</c:v>
                </c:pt>
                <c:pt idx="1168">
                  <c:v>0.74625043107156641</c:v>
                </c:pt>
                <c:pt idx="1169">
                  <c:v>0.74102445722052124</c:v>
                </c:pt>
                <c:pt idx="1170">
                  <c:v>0.73987780282904037</c:v>
                </c:pt>
                <c:pt idx="1171">
                  <c:v>0.74166522062333107</c:v>
                </c:pt>
                <c:pt idx="1172">
                  <c:v>0.74047779811583381</c:v>
                </c:pt>
                <c:pt idx="1173">
                  <c:v>0.74202485705726928</c:v>
                </c:pt>
                <c:pt idx="1174">
                  <c:v>0.72766570368523464</c:v>
                </c:pt>
                <c:pt idx="1175">
                  <c:v>0.7217879555899509</c:v>
                </c:pt>
                <c:pt idx="1176">
                  <c:v>0.73976331547339547</c:v>
                </c:pt>
                <c:pt idx="1177">
                  <c:v>0.73466737181416253</c:v>
                </c:pt>
                <c:pt idx="1178">
                  <c:v>0.7258636953640486</c:v>
                </c:pt>
                <c:pt idx="1179">
                  <c:v>0.72886782316921195</c:v>
                </c:pt>
                <c:pt idx="1180">
                  <c:v>0.73185394302487339</c:v>
                </c:pt>
                <c:pt idx="1181">
                  <c:v>0.72372518036476097</c:v>
                </c:pt>
                <c:pt idx="1182">
                  <c:v>0.72515743609247552</c:v>
                </c:pt>
                <c:pt idx="1183">
                  <c:v>0.73353030004336883</c:v>
                </c:pt>
                <c:pt idx="1184">
                  <c:v>0.71983780515853357</c:v>
                </c:pt>
                <c:pt idx="1185">
                  <c:v>0.71779523673012424</c:v>
                </c:pt>
                <c:pt idx="1186">
                  <c:v>0.72376890154344864</c:v>
                </c:pt>
                <c:pt idx="1187">
                  <c:v>0.72385530223568717</c:v>
                </c:pt>
                <c:pt idx="1188">
                  <c:v>0.72247107349837214</c:v>
                </c:pt>
                <c:pt idx="1189">
                  <c:v>0.72588655923270295</c:v>
                </c:pt>
                <c:pt idx="1190">
                  <c:v>0.75630236606573464</c:v>
                </c:pt>
                <c:pt idx="1191">
                  <c:v>0.77360332784007557</c:v>
                </c:pt>
                <c:pt idx="1192">
                  <c:v>0.75799030035147996</c:v>
                </c:pt>
                <c:pt idx="1193">
                  <c:v>0.75599720086899647</c:v>
                </c:pt>
                <c:pt idx="1194">
                  <c:v>0.75223334585302093</c:v>
                </c:pt>
                <c:pt idx="1195">
                  <c:v>0.76435051156146849</c:v>
                </c:pt>
                <c:pt idx="1196">
                  <c:v>0.7710315749577682</c:v>
                </c:pt>
                <c:pt idx="1197">
                  <c:v>0.77102045819630416</c:v>
                </c:pt>
                <c:pt idx="1198">
                  <c:v>0.77387018341391134</c:v>
                </c:pt>
                <c:pt idx="1199">
                  <c:v>0.77448234604704846</c:v>
                </c:pt>
                <c:pt idx="1200">
                  <c:v>0.7907479897642975</c:v>
                </c:pt>
                <c:pt idx="1201">
                  <c:v>0.77385039899941221</c:v>
                </c:pt>
                <c:pt idx="1202">
                  <c:v>0.78152296620573292</c:v>
                </c:pt>
                <c:pt idx="1203">
                  <c:v>0.80508826590658644</c:v>
                </c:pt>
                <c:pt idx="1204">
                  <c:v>0.80506195765307387</c:v>
                </c:pt>
                <c:pt idx="1205">
                  <c:v>0.78801038912720889</c:v>
                </c:pt>
                <c:pt idx="1206">
                  <c:v>0.77885163051555573</c:v>
                </c:pt>
                <c:pt idx="1207">
                  <c:v>0.78084911206182051</c:v>
                </c:pt>
                <c:pt idx="1208">
                  <c:v>0.78416116727964635</c:v>
                </c:pt>
                <c:pt idx="1209">
                  <c:v>0.7855087840017394</c:v>
                </c:pt>
                <c:pt idx="1210">
                  <c:v>0.79218264281931416</c:v>
                </c:pt>
                <c:pt idx="1211">
                  <c:v>0.79303732845210351</c:v>
                </c:pt>
                <c:pt idx="1212">
                  <c:v>0.79114731369789992</c:v>
                </c:pt>
                <c:pt idx="1213">
                  <c:v>0.78185130865681707</c:v>
                </c:pt>
                <c:pt idx="1214">
                  <c:v>0.77475260157043491</c:v>
                </c:pt>
                <c:pt idx="1215">
                  <c:v>0.77287465006864686</c:v>
                </c:pt>
                <c:pt idx="1216">
                  <c:v>0.77290892458956451</c:v>
                </c:pt>
                <c:pt idx="1217">
                  <c:v>0.77297141323534313</c:v>
                </c:pt>
                <c:pt idx="1218">
                  <c:v>0.77171649972253198</c:v>
                </c:pt>
                <c:pt idx="1219">
                  <c:v>0.75014843691493682</c:v>
                </c:pt>
                <c:pt idx="1220">
                  <c:v>0.75694274376876103</c:v>
                </c:pt>
                <c:pt idx="1221">
                  <c:v>0.76219284626278427</c:v>
                </c:pt>
                <c:pt idx="1222">
                  <c:v>0.77132088322068981</c:v>
                </c:pt>
                <c:pt idx="1223">
                  <c:v>0.76267520660826182</c:v>
                </c:pt>
                <c:pt idx="1224">
                  <c:v>0.76818302628246438</c:v>
                </c:pt>
                <c:pt idx="1225">
                  <c:v>0.76564044098719286</c:v>
                </c:pt>
                <c:pt idx="1226">
                  <c:v>0.76598419025211606</c:v>
                </c:pt>
                <c:pt idx="1227">
                  <c:v>0.74527388663074567</c:v>
                </c:pt>
                <c:pt idx="1228">
                  <c:v>0.73925525303824124</c:v>
                </c:pt>
                <c:pt idx="1229">
                  <c:v>0.7357180096148529</c:v>
                </c:pt>
                <c:pt idx="1230">
                  <c:v>0.73436833647307076</c:v>
                </c:pt>
                <c:pt idx="1231">
                  <c:v>0.73723001082912176</c:v>
                </c:pt>
                <c:pt idx="1232">
                  <c:v>0.74066129623557531</c:v>
                </c:pt>
                <c:pt idx="1233">
                  <c:v>0.74061026303708566</c:v>
                </c:pt>
                <c:pt idx="1234">
                  <c:v>0.7437135067497519</c:v>
                </c:pt>
                <c:pt idx="1235">
                  <c:v>0.74384115917742166</c:v>
                </c:pt>
                <c:pt idx="1236">
                  <c:v>0.74189114214047136</c:v>
                </c:pt>
                <c:pt idx="1237">
                  <c:v>0.74774023596982109</c:v>
                </c:pt>
                <c:pt idx="1238">
                  <c:v>0.75237733855319544</c:v>
                </c:pt>
                <c:pt idx="1239">
                  <c:v>0.73222376187410054</c:v>
                </c:pt>
                <c:pt idx="1240">
                  <c:v>0.73869231058599572</c:v>
                </c:pt>
                <c:pt idx="1241">
                  <c:v>0.74834382865448412</c:v>
                </c:pt>
                <c:pt idx="1242">
                  <c:v>0.75161738649814647</c:v>
                </c:pt>
                <c:pt idx="1243">
                  <c:v>0.75101719965491975</c:v>
                </c:pt>
                <c:pt idx="1244">
                  <c:v>0.75573435160449087</c:v>
                </c:pt>
                <c:pt idx="1245">
                  <c:v>0.75952874650414137</c:v>
                </c:pt>
                <c:pt idx="1246">
                  <c:v>0.75484767976510014</c:v>
                </c:pt>
                <c:pt idx="1247">
                  <c:v>0.75659074640659185</c:v>
                </c:pt>
                <c:pt idx="1248">
                  <c:v>0.76051888815153768</c:v>
                </c:pt>
                <c:pt idx="1249">
                  <c:v>0.75453892378288701</c:v>
                </c:pt>
                <c:pt idx="1250">
                  <c:v>0.73821315666296949</c:v>
                </c:pt>
                <c:pt idx="1251">
                  <c:v>0.73919262205812974</c:v>
                </c:pt>
                <c:pt idx="1252">
                  <c:v>0.73818316954608754</c:v>
                </c:pt>
                <c:pt idx="1253">
                  <c:v>0.73392352875066802</c:v>
                </c:pt>
                <c:pt idx="1254">
                  <c:v>0.73610556436129526</c:v>
                </c:pt>
                <c:pt idx="1255">
                  <c:v>0.75032032071193233</c:v>
                </c:pt>
                <c:pt idx="1256">
                  <c:v>0.75061328850671039</c:v>
                </c:pt>
                <c:pt idx="1257">
                  <c:v>0.75550149271130163</c:v>
                </c:pt>
                <c:pt idx="1258">
                  <c:v>0.74660369137401694</c:v>
                </c:pt>
                <c:pt idx="1259">
                  <c:v>0.74194302053936378</c:v>
                </c:pt>
                <c:pt idx="1260">
                  <c:v>0.74005237908706922</c:v>
                </c:pt>
                <c:pt idx="1261">
                  <c:v>0.73913603818337148</c:v>
                </c:pt>
                <c:pt idx="1262">
                  <c:v>0.75303242711123852</c:v>
                </c:pt>
                <c:pt idx="1263">
                  <c:v>0.73824462053040862</c:v>
                </c:pt>
                <c:pt idx="1264">
                  <c:v>0.75217375627995597</c:v>
                </c:pt>
                <c:pt idx="1265">
                  <c:v>0.74229818108394319</c:v>
                </c:pt>
                <c:pt idx="1266">
                  <c:v>0.71609206315861929</c:v>
                </c:pt>
                <c:pt idx="1267">
                  <c:v>0.69161514998726326</c:v>
                </c:pt>
                <c:pt idx="1268">
                  <c:v>0.70897537205842642</c:v>
                </c:pt>
                <c:pt idx="1269">
                  <c:v>0.72062063308061486</c:v>
                </c:pt>
                <c:pt idx="1270">
                  <c:v>0.71944746522272673</c:v>
                </c:pt>
                <c:pt idx="1271">
                  <c:v>0.72351116276623362</c:v>
                </c:pt>
                <c:pt idx="1272">
                  <c:v>0.7214652951253927</c:v>
                </c:pt>
                <c:pt idx="1273">
                  <c:v>0.71348768649584338</c:v>
                </c:pt>
                <c:pt idx="1274">
                  <c:v>0.71371672524440499</c:v>
                </c:pt>
                <c:pt idx="1275">
                  <c:v>0.70639324176871576</c:v>
                </c:pt>
                <c:pt idx="1276">
                  <c:v>0.69365113028378389</c:v>
                </c:pt>
                <c:pt idx="1277">
                  <c:v>0.69008892540915812</c:v>
                </c:pt>
                <c:pt idx="1278">
                  <c:v>0.68927872891855857</c:v>
                </c:pt>
                <c:pt idx="1279">
                  <c:v>0.68448936668152172</c:v>
                </c:pt>
                <c:pt idx="1280">
                  <c:v>0.74018825380218645</c:v>
                </c:pt>
                <c:pt idx="1281">
                  <c:v>0.7372305709398389</c:v>
                </c:pt>
                <c:pt idx="1282">
                  <c:v>0.74113083980303074</c:v>
                </c:pt>
                <c:pt idx="1283">
                  <c:v>0.73733343198425594</c:v>
                </c:pt>
                <c:pt idx="1284">
                  <c:v>0.73707041374197901</c:v>
                </c:pt>
                <c:pt idx="1285">
                  <c:v>0.73728142435046695</c:v>
                </c:pt>
                <c:pt idx="1286">
                  <c:v>0.7466519097990707</c:v>
                </c:pt>
                <c:pt idx="1287">
                  <c:v>0.74867615845552737</c:v>
                </c:pt>
                <c:pt idx="1288">
                  <c:v>0.74426664965454392</c:v>
                </c:pt>
                <c:pt idx="1289">
                  <c:v>0.7445423547466985</c:v>
                </c:pt>
                <c:pt idx="1290">
                  <c:v>0.76374432777977963</c:v>
                </c:pt>
                <c:pt idx="1291">
                  <c:v>0.76572190264481976</c:v>
                </c:pt>
                <c:pt idx="1292">
                  <c:v>0.77854177425623905</c:v>
                </c:pt>
                <c:pt idx="1293">
                  <c:v>0.78224940735291804</c:v>
                </c:pt>
                <c:pt idx="1294">
                  <c:v>0.78018616324101542</c:v>
                </c:pt>
                <c:pt idx="1295">
                  <c:v>0.77232693054132306</c:v>
                </c:pt>
                <c:pt idx="1296">
                  <c:v>0.77503346392014372</c:v>
                </c:pt>
                <c:pt idx="1297">
                  <c:v>0.75682561424960637</c:v>
                </c:pt>
                <c:pt idx="1298">
                  <c:v>0.75701916559551319</c:v>
                </c:pt>
                <c:pt idx="1299">
                  <c:v>0.76184385105987018</c:v>
                </c:pt>
                <c:pt idx="1300">
                  <c:v>0.76827877543158762</c:v>
                </c:pt>
                <c:pt idx="1301">
                  <c:v>0.7798771505669424</c:v>
                </c:pt>
                <c:pt idx="1302">
                  <c:v>0.78261507746408365</c:v>
                </c:pt>
                <c:pt idx="1303">
                  <c:v>0.77067150742364254</c:v>
                </c:pt>
                <c:pt idx="1304">
                  <c:v>0.76147278420707887</c:v>
                </c:pt>
                <c:pt idx="1305">
                  <c:v>0.75967505015438552</c:v>
                </c:pt>
                <c:pt idx="1306">
                  <c:v>0.76131364946363533</c:v>
                </c:pt>
                <c:pt idx="1307">
                  <c:v>0.76642973886869248</c:v>
                </c:pt>
                <c:pt idx="1308">
                  <c:v>0.76492788466531936</c:v>
                </c:pt>
                <c:pt idx="1309">
                  <c:v>0.76406494003739156</c:v>
                </c:pt>
                <c:pt idx="1310">
                  <c:v>0.77530013104979167</c:v>
                </c:pt>
                <c:pt idx="1311">
                  <c:v>0.77013146492975737</c:v>
                </c:pt>
                <c:pt idx="1312">
                  <c:v>0.75408757230888557</c:v>
                </c:pt>
                <c:pt idx="1313">
                  <c:v>0.78325124814373992</c:v>
                </c:pt>
                <c:pt idx="1314">
                  <c:v>0.7770560077885128</c:v>
                </c:pt>
                <c:pt idx="1315">
                  <c:v>0.77752671153651398</c:v>
                </c:pt>
                <c:pt idx="1316">
                  <c:v>0.78574628797694157</c:v>
                </c:pt>
                <c:pt idx="1317">
                  <c:v>0.78229426739703734</c:v>
                </c:pt>
                <c:pt idx="1318">
                  <c:v>0.788183360752719</c:v>
                </c:pt>
                <c:pt idx="1319">
                  <c:v>0.79340771870304105</c:v>
                </c:pt>
                <c:pt idx="1320">
                  <c:v>0.79359230420325189</c:v>
                </c:pt>
                <c:pt idx="1321">
                  <c:v>0.78879778511445986</c:v>
                </c:pt>
                <c:pt idx="1322">
                  <c:v>0.78872754925377564</c:v>
                </c:pt>
                <c:pt idx="1323">
                  <c:v>0.80968090505129087</c:v>
                </c:pt>
                <c:pt idx="1324">
                  <c:v>0.80940539471289963</c:v>
                </c:pt>
                <c:pt idx="1325">
                  <c:v>0.7991134200516482</c:v>
                </c:pt>
                <c:pt idx="1326">
                  <c:v>0.79199931138018931</c:v>
                </c:pt>
                <c:pt idx="1327">
                  <c:v>0.79695056126998309</c:v>
                </c:pt>
                <c:pt idx="1328">
                  <c:v>0.7996894968316659</c:v>
                </c:pt>
                <c:pt idx="1329">
                  <c:v>0.82380375558773744</c:v>
                </c:pt>
                <c:pt idx="1330">
                  <c:v>0.84204737091469262</c:v>
                </c:pt>
                <c:pt idx="1331">
                  <c:v>0.85165900548726081</c:v>
                </c:pt>
                <c:pt idx="1332">
                  <c:v>0.8547414151928332</c:v>
                </c:pt>
                <c:pt idx="1333">
                  <c:v>0.82817098147893442</c:v>
                </c:pt>
                <c:pt idx="1334">
                  <c:v>0.79042009341223873</c:v>
                </c:pt>
                <c:pt idx="1335">
                  <c:v>0.79044938149433652</c:v>
                </c:pt>
                <c:pt idx="1336">
                  <c:v>0.79344301249320648</c:v>
                </c:pt>
                <c:pt idx="1337">
                  <c:v>0.80283440411876228</c:v>
                </c:pt>
                <c:pt idx="1338">
                  <c:v>0.80708831621953647</c:v>
                </c:pt>
                <c:pt idx="1339">
                  <c:v>0.8134797437226281</c:v>
                </c:pt>
                <c:pt idx="1340">
                  <c:v>0.81266627603217745</c:v>
                </c:pt>
                <c:pt idx="1341">
                  <c:v>0.8152211771487432</c:v>
                </c:pt>
                <c:pt idx="1342">
                  <c:v>0.82013614901351484</c:v>
                </c:pt>
                <c:pt idx="1343">
                  <c:v>0.80041598572393469</c:v>
                </c:pt>
                <c:pt idx="1344">
                  <c:v>0.80568993647135345</c:v>
                </c:pt>
                <c:pt idx="1345">
                  <c:v>0.81499609911427096</c:v>
                </c:pt>
                <c:pt idx="1346">
                  <c:v>0.81599857690004851</c:v>
                </c:pt>
                <c:pt idx="1347">
                  <c:v>0.81554413688442218</c:v>
                </c:pt>
                <c:pt idx="1348">
                  <c:v>0.81382351224555471</c:v>
                </c:pt>
                <c:pt idx="1349">
                  <c:v>0.81359076206535208</c:v>
                </c:pt>
                <c:pt idx="1350">
                  <c:v>0.80867929706358288</c:v>
                </c:pt>
                <c:pt idx="1351">
                  <c:v>0.80980129932098643</c:v>
                </c:pt>
                <c:pt idx="1352">
                  <c:v>0.80838050559536156</c:v>
                </c:pt>
                <c:pt idx="1353">
                  <c:v>0.81284489496025258</c:v>
                </c:pt>
                <c:pt idx="1354">
                  <c:v>0.81682858924537527</c:v>
                </c:pt>
                <c:pt idx="1355">
                  <c:v>0.81156370008537781</c:v>
                </c:pt>
                <c:pt idx="1356">
                  <c:v>0.81289037863486979</c:v>
                </c:pt>
                <c:pt idx="1357">
                  <c:v>0.8076506570234141</c:v>
                </c:pt>
                <c:pt idx="1358">
                  <c:v>0.81028979348326302</c:v>
                </c:pt>
                <c:pt idx="1359">
                  <c:v>0.81084878742139421</c:v>
                </c:pt>
                <c:pt idx="1360">
                  <c:v>0.81752698427299486</c:v>
                </c:pt>
                <c:pt idx="1361">
                  <c:v>0.81990684997190821</c:v>
                </c:pt>
                <c:pt idx="1362">
                  <c:v>0.81827548468094968</c:v>
                </c:pt>
                <c:pt idx="1363">
                  <c:v>0.81840131943622785</c:v>
                </c:pt>
                <c:pt idx="1364">
                  <c:v>0.80684420095626452</c:v>
                </c:pt>
                <c:pt idx="1365">
                  <c:v>0.81344998469050533</c:v>
                </c:pt>
                <c:pt idx="1366">
                  <c:v>0.81220813623858068</c:v>
                </c:pt>
                <c:pt idx="1367">
                  <c:v>0.81295082499796079</c:v>
                </c:pt>
                <c:pt idx="1368">
                  <c:v>0.81258522038207359</c:v>
                </c:pt>
                <c:pt idx="1369">
                  <c:v>0.81337224340337677</c:v>
                </c:pt>
                <c:pt idx="1370">
                  <c:v>0.81833693971777077</c:v>
                </c:pt>
                <c:pt idx="1371">
                  <c:v>0.80426976391956861</c:v>
                </c:pt>
                <c:pt idx="1372">
                  <c:v>0.80214526622418358</c:v>
                </c:pt>
                <c:pt idx="1373">
                  <c:v>0.80265326576618634</c:v>
                </c:pt>
                <c:pt idx="1374">
                  <c:v>0.80953368783315771</c:v>
                </c:pt>
                <c:pt idx="1375">
                  <c:v>0.81581239574748954</c:v>
                </c:pt>
                <c:pt idx="1376">
                  <c:v>0.81946769860902113</c:v>
                </c:pt>
                <c:pt idx="1377">
                  <c:v>0.81941791893306382</c:v>
                </c:pt>
                <c:pt idx="1378">
                  <c:v>0.83236072418657292</c:v>
                </c:pt>
                <c:pt idx="1379">
                  <c:v>0.82971241990218059</c:v>
                </c:pt>
                <c:pt idx="1380">
                  <c:v>0.83050984621741086</c:v>
                </c:pt>
                <c:pt idx="1381">
                  <c:v>0.82576964882720016</c:v>
                </c:pt>
                <c:pt idx="1382">
                  <c:v>0.82155849556075988</c:v>
                </c:pt>
                <c:pt idx="1383">
                  <c:v>0.82131400834632617</c:v>
                </c:pt>
                <c:pt idx="1384">
                  <c:v>0.81894915830872606</c:v>
                </c:pt>
                <c:pt idx="1385">
                  <c:v>0.8174736366447789</c:v>
                </c:pt>
                <c:pt idx="1386">
                  <c:v>0.80527141545082159</c:v>
                </c:pt>
                <c:pt idx="1387">
                  <c:v>0.80431526367076245</c:v>
                </c:pt>
                <c:pt idx="1388">
                  <c:v>0.81025545655466802</c:v>
                </c:pt>
                <c:pt idx="1389">
                  <c:v>0.81611367513311084</c:v>
                </c:pt>
                <c:pt idx="1390">
                  <c:v>0.81877173655909519</c:v>
                </c:pt>
                <c:pt idx="1391">
                  <c:v>0.82246327505921202</c:v>
                </c:pt>
                <c:pt idx="1392">
                  <c:v>0.80148516636013856</c:v>
                </c:pt>
                <c:pt idx="1393">
                  <c:v>0.78035927979369712</c:v>
                </c:pt>
                <c:pt idx="1394">
                  <c:v>0.76249602744754741</c:v>
                </c:pt>
                <c:pt idx="1395">
                  <c:v>0.75650340374525427</c:v>
                </c:pt>
                <c:pt idx="1396">
                  <c:v>0.77332906427158676</c:v>
                </c:pt>
                <c:pt idx="1397">
                  <c:v>0.80252038183162344</c:v>
                </c:pt>
                <c:pt idx="1398">
                  <c:v>0.79674043842093212</c:v>
                </c:pt>
                <c:pt idx="1399">
                  <c:v>0.78944541160817461</c:v>
                </c:pt>
                <c:pt idx="1400">
                  <c:v>0.77881805426764883</c:v>
                </c:pt>
                <c:pt idx="1401">
                  <c:v>0.77878031497435762</c:v>
                </c:pt>
                <c:pt idx="1402">
                  <c:v>0.77088016825829309</c:v>
                </c:pt>
                <c:pt idx="1403">
                  <c:v>0.77487217985116963</c:v>
                </c:pt>
                <c:pt idx="1404">
                  <c:v>0.77340879648946592</c:v>
                </c:pt>
                <c:pt idx="1405">
                  <c:v>0.76607523758639684</c:v>
                </c:pt>
                <c:pt idx="1406">
                  <c:v>0.77393617441110074</c:v>
                </c:pt>
                <c:pt idx="1407">
                  <c:v>0.77303740114054198</c:v>
                </c:pt>
                <c:pt idx="1408">
                  <c:v>0.7500830170335292</c:v>
                </c:pt>
                <c:pt idx="1409">
                  <c:v>0.74598885129834269</c:v>
                </c:pt>
                <c:pt idx="1410">
                  <c:v>0.75173755761712868</c:v>
                </c:pt>
                <c:pt idx="1411">
                  <c:v>0.75315169085930322</c:v>
                </c:pt>
                <c:pt idx="1412">
                  <c:v>0.75922006372969575</c:v>
                </c:pt>
                <c:pt idx="1413">
                  <c:v>0.76481432056612553</c:v>
                </c:pt>
                <c:pt idx="1414">
                  <c:v>0.76661408879806481</c:v>
                </c:pt>
                <c:pt idx="1415">
                  <c:v>0.7738958943426586</c:v>
                </c:pt>
                <c:pt idx="1416">
                  <c:v>0.77519293191787719</c:v>
                </c:pt>
                <c:pt idx="1417">
                  <c:v>0.77640466945746578</c:v>
                </c:pt>
                <c:pt idx="1418">
                  <c:v>0.77658076648784691</c:v>
                </c:pt>
                <c:pt idx="1419">
                  <c:v>0.77538078643254105</c:v>
                </c:pt>
                <c:pt idx="1420">
                  <c:v>0.77811312004292543</c:v>
                </c:pt>
                <c:pt idx="1421">
                  <c:v>0.7798601361869697</c:v>
                </c:pt>
                <c:pt idx="1422">
                  <c:v>0.77901955546737733</c:v>
                </c:pt>
                <c:pt idx="1423">
                  <c:v>0.7761797944036346</c:v>
                </c:pt>
                <c:pt idx="1424">
                  <c:v>0.7709505249145121</c:v>
                </c:pt>
                <c:pt idx="1425">
                  <c:v>0.76661441338235992</c:v>
                </c:pt>
                <c:pt idx="1426">
                  <c:v>0.7672211390464454</c:v>
                </c:pt>
                <c:pt idx="1427">
                  <c:v>0.77599330564048763</c:v>
                </c:pt>
                <c:pt idx="1428">
                  <c:v>0.76424395389205968</c:v>
                </c:pt>
                <c:pt idx="1429">
                  <c:v>0.76160737924287769</c:v>
                </c:pt>
                <c:pt idx="1430">
                  <c:v>0.76270429911543991</c:v>
                </c:pt>
                <c:pt idx="1431">
                  <c:v>0.75425934551519469</c:v>
                </c:pt>
                <c:pt idx="1432">
                  <c:v>0.76392616774504962</c:v>
                </c:pt>
                <c:pt idx="1433">
                  <c:v>0.75388375545413533</c:v>
                </c:pt>
                <c:pt idx="1434">
                  <c:v>0.7692993360575261</c:v>
                </c:pt>
                <c:pt idx="1435">
                  <c:v>0.76495289991412574</c:v>
                </c:pt>
                <c:pt idx="1436">
                  <c:v>0.7623776480873149</c:v>
                </c:pt>
                <c:pt idx="1437">
                  <c:v>0.75324125420973054</c:v>
                </c:pt>
                <c:pt idx="1438">
                  <c:v>0.74683698486729899</c:v>
                </c:pt>
                <c:pt idx="1439">
                  <c:v>0.72198037205635157</c:v>
                </c:pt>
                <c:pt idx="1440">
                  <c:v>0.71668128383577756</c:v>
                </c:pt>
                <c:pt idx="1441">
                  <c:v>0.67481345256541159</c:v>
                </c:pt>
                <c:pt idx="1442">
                  <c:v>0.6758047232037927</c:v>
                </c:pt>
                <c:pt idx="1443">
                  <c:v>0.71908754759545934</c:v>
                </c:pt>
                <c:pt idx="1444">
                  <c:v>0.7105675128000184</c:v>
                </c:pt>
                <c:pt idx="1445">
                  <c:v>0.71802512985132261</c:v>
                </c:pt>
                <c:pt idx="1446">
                  <c:v>0.73008899871106281</c:v>
                </c:pt>
                <c:pt idx="1447">
                  <c:v>0.73734923868531455</c:v>
                </c:pt>
                <c:pt idx="1448">
                  <c:v>0.7367206736990064</c:v>
                </c:pt>
                <c:pt idx="1449">
                  <c:v>0.7317926999249027</c:v>
                </c:pt>
                <c:pt idx="1450">
                  <c:v>0.73284492769496301</c:v>
                </c:pt>
                <c:pt idx="1451">
                  <c:v>0.71999038548149086</c:v>
                </c:pt>
                <c:pt idx="1452">
                  <c:v>0.72112198860919818</c:v>
                </c:pt>
                <c:pt idx="1453">
                  <c:v>0.71142143104773004</c:v>
                </c:pt>
                <c:pt idx="1454">
                  <c:v>0.70363312813014578</c:v>
                </c:pt>
                <c:pt idx="1455">
                  <c:v>0.70719250380031506</c:v>
                </c:pt>
                <c:pt idx="1456">
                  <c:v>0.70785561517890694</c:v>
                </c:pt>
                <c:pt idx="1457">
                  <c:v>0.70902236286217035</c:v>
                </c:pt>
                <c:pt idx="1458">
                  <c:v>0.71477656723023275</c:v>
                </c:pt>
                <c:pt idx="1459">
                  <c:v>0.72862068592676832</c:v>
                </c:pt>
                <c:pt idx="1460">
                  <c:v>0.73046458845540929</c:v>
                </c:pt>
                <c:pt idx="1461">
                  <c:v>0.74362742731809672</c:v>
                </c:pt>
                <c:pt idx="1462">
                  <c:v>0.74622817367919647</c:v>
                </c:pt>
                <c:pt idx="1463">
                  <c:v>0.74645401650976584</c:v>
                </c:pt>
                <c:pt idx="1464">
                  <c:v>0.74474140779940412</c:v>
                </c:pt>
                <c:pt idx="1465">
                  <c:v>0.69533055477094718</c:v>
                </c:pt>
                <c:pt idx="1466">
                  <c:v>0.69218008038064094</c:v>
                </c:pt>
                <c:pt idx="1467">
                  <c:v>0.69409133397394118</c:v>
                </c:pt>
                <c:pt idx="1468">
                  <c:v>0.70939284524977686</c:v>
                </c:pt>
                <c:pt idx="1469">
                  <c:v>0.69590469524680543</c:v>
                </c:pt>
                <c:pt idx="1470">
                  <c:v>0.69359172931040869</c:v>
                </c:pt>
                <c:pt idx="1471">
                  <c:v>0.71682409824584303</c:v>
                </c:pt>
                <c:pt idx="1472">
                  <c:v>0.71639036173441095</c:v>
                </c:pt>
                <c:pt idx="1473">
                  <c:v>0.69806347885449449</c:v>
                </c:pt>
                <c:pt idx="1474">
                  <c:v>0.71021473436161575</c:v>
                </c:pt>
                <c:pt idx="1475">
                  <c:v>0.70242712155607345</c:v>
                </c:pt>
                <c:pt idx="1476">
                  <c:v>0.69393982644754837</c:v>
                </c:pt>
                <c:pt idx="1477">
                  <c:v>0.69322296949806717</c:v>
                </c:pt>
                <c:pt idx="1478">
                  <c:v>0.68403133845217956</c:v>
                </c:pt>
                <c:pt idx="1479">
                  <c:v>0.67799005384921907</c:v>
                </c:pt>
                <c:pt idx="1480">
                  <c:v>0.66767193827779725</c:v>
                </c:pt>
                <c:pt idx="1481">
                  <c:v>0.66725924753717591</c:v>
                </c:pt>
                <c:pt idx="1482">
                  <c:v>0.66721561051435829</c:v>
                </c:pt>
                <c:pt idx="1483">
                  <c:v>0.66504152695831653</c:v>
                </c:pt>
                <c:pt idx="1484">
                  <c:v>0.66281407722146091</c:v>
                </c:pt>
                <c:pt idx="1485">
                  <c:v>0.66933164677817125</c:v>
                </c:pt>
                <c:pt idx="1486">
                  <c:v>0.67121428426312768</c:v>
                </c:pt>
                <c:pt idx="1487">
                  <c:v>0.66513019222491243</c:v>
                </c:pt>
                <c:pt idx="1488">
                  <c:v>0.66447768447669031</c:v>
                </c:pt>
                <c:pt idx="1489">
                  <c:v>0.66408836147130801</c:v>
                </c:pt>
                <c:pt idx="1490">
                  <c:v>0.66247323142633041</c:v>
                </c:pt>
                <c:pt idx="1491">
                  <c:v>0.66238195261594024</c:v>
                </c:pt>
                <c:pt idx="1492">
                  <c:v>0.67762566194892093</c:v>
                </c:pt>
                <c:pt idx="1493">
                  <c:v>0.67550116231631041</c:v>
                </c:pt>
                <c:pt idx="1494">
                  <c:v>0.6893591507719905</c:v>
                </c:pt>
                <c:pt idx="1495">
                  <c:v>0.68134546224235715</c:v>
                </c:pt>
                <c:pt idx="1496">
                  <c:v>0.69100974319245767</c:v>
                </c:pt>
                <c:pt idx="1497">
                  <c:v>0.69116150930130915</c:v>
                </c:pt>
                <c:pt idx="1498">
                  <c:v>0.69415053155902084</c:v>
                </c:pt>
                <c:pt idx="1499">
                  <c:v>0.68666237649142781</c:v>
                </c:pt>
                <c:pt idx="1500">
                  <c:v>0.68568150231016645</c:v>
                </c:pt>
                <c:pt idx="1501">
                  <c:v>0.68949284269953781</c:v>
                </c:pt>
                <c:pt idx="1502">
                  <c:v>0.70117090498361179</c:v>
                </c:pt>
                <c:pt idx="1503">
                  <c:v>0.70960473911871502</c:v>
                </c:pt>
                <c:pt idx="1504">
                  <c:v>0.71500824849124422</c:v>
                </c:pt>
                <c:pt idx="1505">
                  <c:v>0.71103672303699739</c:v>
                </c:pt>
                <c:pt idx="1506">
                  <c:v>0.6759990817601339</c:v>
                </c:pt>
                <c:pt idx="1507">
                  <c:v>0.66967327844262625</c:v>
                </c:pt>
                <c:pt idx="1508">
                  <c:v>0.67536620324679608</c:v>
                </c:pt>
                <c:pt idx="1509">
                  <c:v>0.69425462330400678</c:v>
                </c:pt>
                <c:pt idx="1510">
                  <c:v>0.69559849490909598</c:v>
                </c:pt>
                <c:pt idx="1511">
                  <c:v>0.69819157112114938</c:v>
                </c:pt>
                <c:pt idx="1512">
                  <c:v>0.70552455189185448</c:v>
                </c:pt>
                <c:pt idx="1513">
                  <c:v>0.65732086459147288</c:v>
                </c:pt>
                <c:pt idx="1514">
                  <c:v>0.66236387557209786</c:v>
                </c:pt>
                <c:pt idx="1515">
                  <c:v>0.67681771818668457</c:v>
                </c:pt>
                <c:pt idx="1516">
                  <c:v>0.66663096231899999</c:v>
                </c:pt>
                <c:pt idx="1517">
                  <c:v>0.68875174981978093</c:v>
                </c:pt>
                <c:pt idx="1518">
                  <c:v>0.69315791185197484</c:v>
                </c:pt>
                <c:pt idx="1519">
                  <c:v>0.69165537136457489</c:v>
                </c:pt>
                <c:pt idx="1520">
                  <c:v>0.69064888722568396</c:v>
                </c:pt>
                <c:pt idx="1521">
                  <c:v>0.69597911341138796</c:v>
                </c:pt>
                <c:pt idx="1522">
                  <c:v>0.68797871955171219</c:v>
                </c:pt>
                <c:pt idx="1523">
                  <c:v>0.68995211801167866</c:v>
                </c:pt>
                <c:pt idx="1524">
                  <c:v>0.6838307595386427</c:v>
                </c:pt>
                <c:pt idx="1525">
                  <c:v>0.68520490291161518</c:v>
                </c:pt>
                <c:pt idx="1526">
                  <c:v>0.68882303928181021</c:v>
                </c:pt>
                <c:pt idx="1527">
                  <c:v>0.7005159575193497</c:v>
                </c:pt>
                <c:pt idx="1528">
                  <c:v>0.76046794829041309</c:v>
                </c:pt>
                <c:pt idx="1529">
                  <c:v>0.76152248609462192</c:v>
                </c:pt>
                <c:pt idx="1530">
                  <c:v>0.73663366901196226</c:v>
                </c:pt>
                <c:pt idx="1531">
                  <c:v>0.73751795267905984</c:v>
                </c:pt>
                <c:pt idx="1532">
                  <c:v>0.7374797551481358</c:v>
                </c:pt>
                <c:pt idx="1533">
                  <c:v>0.7374851015244589</c:v>
                </c:pt>
                <c:pt idx="1534">
                  <c:v>0.72456207964078712</c:v>
                </c:pt>
                <c:pt idx="1535">
                  <c:v>0.71661878753047981</c:v>
                </c:pt>
                <c:pt idx="1536">
                  <c:v>0.69622712209776882</c:v>
                </c:pt>
                <c:pt idx="1537">
                  <c:v>0.68182041850509745</c:v>
                </c:pt>
                <c:pt idx="1538">
                  <c:v>0.68017268270095044</c:v>
                </c:pt>
                <c:pt idx="1539">
                  <c:v>0.68406688930346171</c:v>
                </c:pt>
                <c:pt idx="1540">
                  <c:v>0.66870634763239556</c:v>
                </c:pt>
                <c:pt idx="1541">
                  <c:v>0.66641428137141834</c:v>
                </c:pt>
                <c:pt idx="1542">
                  <c:v>0.67046010139543633</c:v>
                </c:pt>
                <c:pt idx="1543">
                  <c:v>0.67569369145506819</c:v>
                </c:pt>
                <c:pt idx="1544">
                  <c:v>0.67720461519266539</c:v>
                </c:pt>
                <c:pt idx="1545">
                  <c:v>0.68114240125899628</c:v>
                </c:pt>
                <c:pt idx="1546">
                  <c:v>0.71130334680726004</c:v>
                </c:pt>
                <c:pt idx="1547">
                  <c:v>0.72592863731392587</c:v>
                </c:pt>
                <c:pt idx="1548">
                  <c:v>0.77383886737403684</c:v>
                </c:pt>
                <c:pt idx="1549">
                  <c:v>0.77255537154017273</c:v>
                </c:pt>
                <c:pt idx="1550">
                  <c:v>0.78344037349421924</c:v>
                </c:pt>
                <c:pt idx="1551">
                  <c:v>0.78204561274762607</c:v>
                </c:pt>
                <c:pt idx="1552">
                  <c:v>0.7816360953659911</c:v>
                </c:pt>
                <c:pt idx="1553">
                  <c:v>0.77815800692898152</c:v>
                </c:pt>
                <c:pt idx="1554">
                  <c:v>0.78812626786731899</c:v>
                </c:pt>
                <c:pt idx="1555">
                  <c:v>0.7852027004278419</c:v>
                </c:pt>
                <c:pt idx="1556">
                  <c:v>0.78454002674542611</c:v>
                </c:pt>
                <c:pt idx="1557">
                  <c:v>0.78722090819955215</c:v>
                </c:pt>
                <c:pt idx="1558">
                  <c:v>0.79247392092719615</c:v>
                </c:pt>
                <c:pt idx="1559">
                  <c:v>0.77909590507255699</c:v>
                </c:pt>
                <c:pt idx="1560">
                  <c:v>0.77710057146023603</c:v>
                </c:pt>
                <c:pt idx="1561">
                  <c:v>0.77541113486314905</c:v>
                </c:pt>
                <c:pt idx="1562">
                  <c:v>0.77780506193599652</c:v>
                </c:pt>
                <c:pt idx="1563">
                  <c:v>0.78001665467353987</c:v>
                </c:pt>
                <c:pt idx="1564">
                  <c:v>0.77589007762919981</c:v>
                </c:pt>
                <c:pt idx="1565">
                  <c:v>0.77944493300572693</c:v>
                </c:pt>
                <c:pt idx="1566">
                  <c:v>0.77957100294797255</c:v>
                </c:pt>
                <c:pt idx="1567">
                  <c:v>0.77520063395349503</c:v>
                </c:pt>
                <c:pt idx="1568">
                  <c:v>0.77861506670494929</c:v>
                </c:pt>
                <c:pt idx="1569">
                  <c:v>0.77945552561070575</c:v>
                </c:pt>
                <c:pt idx="1570">
                  <c:v>0.78547468378277896</c:v>
                </c:pt>
                <c:pt idx="1571">
                  <c:v>0.77631109021557265</c:v>
                </c:pt>
                <c:pt idx="1572">
                  <c:v>0.77809393387586645</c:v>
                </c:pt>
                <c:pt idx="1573">
                  <c:v>0.77870468499973478</c:v>
                </c:pt>
                <c:pt idx="1574">
                  <c:v>0.78562981203718896</c:v>
                </c:pt>
                <c:pt idx="1575">
                  <c:v>0.78557408973352749</c:v>
                </c:pt>
                <c:pt idx="1576">
                  <c:v>0.80425611459236768</c:v>
                </c:pt>
                <c:pt idx="1577">
                  <c:v>0.80270280114862702</c:v>
                </c:pt>
                <c:pt idx="1578">
                  <c:v>0.78713711256228946</c:v>
                </c:pt>
                <c:pt idx="1579">
                  <c:v>0.7859025113335133</c:v>
                </c:pt>
                <c:pt idx="1580">
                  <c:v>0.77011031466107516</c:v>
                </c:pt>
                <c:pt idx="1581">
                  <c:v>0.76575311358880849</c:v>
                </c:pt>
                <c:pt idx="1582">
                  <c:v>0.76660584137064847</c:v>
                </c:pt>
                <c:pt idx="1583">
                  <c:v>0.76216977092754545</c:v>
                </c:pt>
                <c:pt idx="1584">
                  <c:v>0.75734131989467279</c:v>
                </c:pt>
                <c:pt idx="1585">
                  <c:v>0.76144630126100021</c:v>
                </c:pt>
                <c:pt idx="1586">
                  <c:v>0.7594363393191117</c:v>
                </c:pt>
                <c:pt idx="1587">
                  <c:v>0.76036517372504453</c:v>
                </c:pt>
                <c:pt idx="1588">
                  <c:v>0.76065989379124288</c:v>
                </c:pt>
                <c:pt idx="1589">
                  <c:v>0.76263715564479218</c:v>
                </c:pt>
                <c:pt idx="1590">
                  <c:v>0.75655968373748894</c:v>
                </c:pt>
                <c:pt idx="1591">
                  <c:v>0.75837808077993252</c:v>
                </c:pt>
                <c:pt idx="1592">
                  <c:v>0.75699431231042302</c:v>
                </c:pt>
                <c:pt idx="1593">
                  <c:v>0.76611405860785187</c:v>
                </c:pt>
                <c:pt idx="1594">
                  <c:v>0.77349572414082635</c:v>
                </c:pt>
                <c:pt idx="1595">
                  <c:v>0.76926287973321283</c:v>
                </c:pt>
                <c:pt idx="1596">
                  <c:v>0.76729849370310033</c:v>
                </c:pt>
                <c:pt idx="1597">
                  <c:v>0.77056104922815838</c:v>
                </c:pt>
                <c:pt idx="1598">
                  <c:v>0.77441228181687627</c:v>
                </c:pt>
                <c:pt idx="1599">
                  <c:v>0.7908712963307708</c:v>
                </c:pt>
                <c:pt idx="1600">
                  <c:v>0.79074606526195779</c:v>
                </c:pt>
                <c:pt idx="1601">
                  <c:v>0.79253264467077555</c:v>
                </c:pt>
                <c:pt idx="1602">
                  <c:v>0.79163904550310282</c:v>
                </c:pt>
                <c:pt idx="1603">
                  <c:v>0.79863244489578777</c:v>
                </c:pt>
                <c:pt idx="1604">
                  <c:v>0.80049557764224999</c:v>
                </c:pt>
                <c:pt idx="1605">
                  <c:v>0.79884627818043652</c:v>
                </c:pt>
                <c:pt idx="1606">
                  <c:v>0.79466371985757356</c:v>
                </c:pt>
                <c:pt idx="1607">
                  <c:v>0.79273690770368144</c:v>
                </c:pt>
                <c:pt idx="1608">
                  <c:v>0.79032372255934125</c:v>
                </c:pt>
                <c:pt idx="1609">
                  <c:v>0.7796607448474675</c:v>
                </c:pt>
                <c:pt idx="1610">
                  <c:v>0.77021516698245551</c:v>
                </c:pt>
                <c:pt idx="1611">
                  <c:v>0.72481746936112368</c:v>
                </c:pt>
                <c:pt idx="1612">
                  <c:v>0.73216192885681164</c:v>
                </c:pt>
                <c:pt idx="1613">
                  <c:v>0.72001400069523314</c:v>
                </c:pt>
                <c:pt idx="1614">
                  <c:v>0.73202389570240822</c:v>
                </c:pt>
                <c:pt idx="1615">
                  <c:v>0.73139979658742982</c:v>
                </c:pt>
                <c:pt idx="1616">
                  <c:v>0.73383838745510532</c:v>
                </c:pt>
                <c:pt idx="1617">
                  <c:v>0.71823794384345718</c:v>
                </c:pt>
                <c:pt idx="1618">
                  <c:v>0.71523810972193458</c:v>
                </c:pt>
                <c:pt idx="1619">
                  <c:v>0.72483731131753015</c:v>
                </c:pt>
                <c:pt idx="1620">
                  <c:v>0.72123373231792898</c:v>
                </c:pt>
                <c:pt idx="1621">
                  <c:v>0.71044670793208853</c:v>
                </c:pt>
                <c:pt idx="1622">
                  <c:v>0.72566896308219697</c:v>
                </c:pt>
                <c:pt idx="1623">
                  <c:v>0.73310444824840615</c:v>
                </c:pt>
                <c:pt idx="1624">
                  <c:v>0.73279317418153145</c:v>
                </c:pt>
                <c:pt idx="1625">
                  <c:v>0.74769915756704397</c:v>
                </c:pt>
                <c:pt idx="1626">
                  <c:v>0.74529132782309016</c:v>
                </c:pt>
                <c:pt idx="1627">
                  <c:v>0.7598263810735929</c:v>
                </c:pt>
                <c:pt idx="1628">
                  <c:v>0.76459874981497844</c:v>
                </c:pt>
                <c:pt idx="1629">
                  <c:v>0.76808848227948012</c:v>
                </c:pt>
                <c:pt idx="1630">
                  <c:v>0.76890770026472288</c:v>
                </c:pt>
                <c:pt idx="1631">
                  <c:v>0.76622176284094379</c:v>
                </c:pt>
                <c:pt idx="1632">
                  <c:v>0.76715913621774878</c:v>
                </c:pt>
                <c:pt idx="1633">
                  <c:v>0.76532347465215078</c:v>
                </c:pt>
                <c:pt idx="1634">
                  <c:v>0.77792084058473288</c:v>
                </c:pt>
                <c:pt idx="1635">
                  <c:v>0.73511351310253792</c:v>
                </c:pt>
                <c:pt idx="1636">
                  <c:v>0.73180533522356106</c:v>
                </c:pt>
                <c:pt idx="1637">
                  <c:v>0.72070490557962175</c:v>
                </c:pt>
                <c:pt idx="1638">
                  <c:v>0.72184031747463984</c:v>
                </c:pt>
                <c:pt idx="1639">
                  <c:v>0.74458757299733558</c:v>
                </c:pt>
                <c:pt idx="1640">
                  <c:v>0.75599910143530613</c:v>
                </c:pt>
                <c:pt idx="1641">
                  <c:v>0.78708072151311737</c:v>
                </c:pt>
                <c:pt idx="1642">
                  <c:v>0.78803285298262782</c:v>
                </c:pt>
                <c:pt idx="1643">
                  <c:v>0.80300680192083396</c:v>
                </c:pt>
                <c:pt idx="1644">
                  <c:v>0.80968925047052875</c:v>
                </c:pt>
                <c:pt idx="1645">
                  <c:v>0.81053391994775414</c:v>
                </c:pt>
                <c:pt idx="1646">
                  <c:v>0.81705982116729581</c:v>
                </c:pt>
                <c:pt idx="1647">
                  <c:v>0.80591487092387881</c:v>
                </c:pt>
                <c:pt idx="1648">
                  <c:v>0.80430457371905439</c:v>
                </c:pt>
                <c:pt idx="1649">
                  <c:v>0.79624301047310242</c:v>
                </c:pt>
                <c:pt idx="1650">
                  <c:v>0.74882512756937591</c:v>
                </c:pt>
                <c:pt idx="1651">
                  <c:v>0.73977793623939392</c:v>
                </c:pt>
                <c:pt idx="1652">
                  <c:v>0.74788222261018056</c:v>
                </c:pt>
                <c:pt idx="1653">
                  <c:v>0.75642507270562431</c:v>
                </c:pt>
                <c:pt idx="1654">
                  <c:v>0.74083637624431009</c:v>
                </c:pt>
                <c:pt idx="1655">
                  <c:v>0.74420980653339341</c:v>
                </c:pt>
                <c:pt idx="1656">
                  <c:v>0.74589317546486278</c:v>
                </c:pt>
                <c:pt idx="1657">
                  <c:v>0.75120393918605199</c:v>
                </c:pt>
                <c:pt idx="1658">
                  <c:v>0.75993850624164727</c:v>
                </c:pt>
                <c:pt idx="1659">
                  <c:v>0.75500598571385935</c:v>
                </c:pt>
                <c:pt idx="1660">
                  <c:v>0.7493428795985736</c:v>
                </c:pt>
                <c:pt idx="1661">
                  <c:v>0.74930170942204444</c:v>
                </c:pt>
                <c:pt idx="1662">
                  <c:v>0.7327101542408665</c:v>
                </c:pt>
                <c:pt idx="1663">
                  <c:v>0.74898094657459824</c:v>
                </c:pt>
                <c:pt idx="1664">
                  <c:v>0.74600168887283658</c:v>
                </c:pt>
                <c:pt idx="1665">
                  <c:v>0.74991166070329063</c:v>
                </c:pt>
                <c:pt idx="1666">
                  <c:v>0.72257608531323503</c:v>
                </c:pt>
                <c:pt idx="1667">
                  <c:v>0.72224077247574203</c:v>
                </c:pt>
                <c:pt idx="1668">
                  <c:v>0.73058780276082957</c:v>
                </c:pt>
                <c:pt idx="1669">
                  <c:v>0.74161696682030409</c:v>
                </c:pt>
                <c:pt idx="1670">
                  <c:v>0.74054520936196711</c:v>
                </c:pt>
                <c:pt idx="1671">
                  <c:v>0.73268031723048288</c:v>
                </c:pt>
                <c:pt idx="1672">
                  <c:v>0.72895319989590401</c:v>
                </c:pt>
                <c:pt idx="1673">
                  <c:v>0.73271263145962573</c:v>
                </c:pt>
                <c:pt idx="1674">
                  <c:v>0.72652999681937258</c:v>
                </c:pt>
                <c:pt idx="1675">
                  <c:v>0.72694995663368511</c:v>
                </c:pt>
                <c:pt idx="1676">
                  <c:v>0.72832784037683207</c:v>
                </c:pt>
                <c:pt idx="1677">
                  <c:v>0.72654064110222216</c:v>
                </c:pt>
                <c:pt idx="1678">
                  <c:v>0.73433975894603942</c:v>
                </c:pt>
                <c:pt idx="1679">
                  <c:v>0.73253361195182753</c:v>
                </c:pt>
                <c:pt idx="1680">
                  <c:v>0.72347627271640502</c:v>
                </c:pt>
                <c:pt idx="1681">
                  <c:v>0.72474615984024515</c:v>
                </c:pt>
                <c:pt idx="1682">
                  <c:v>0.72243117179378236</c:v>
                </c:pt>
                <c:pt idx="1683">
                  <c:v>0.72278619869602978</c:v>
                </c:pt>
                <c:pt idx="1684">
                  <c:v>0.71950679914557414</c:v>
                </c:pt>
                <c:pt idx="1685">
                  <c:v>0.71706491917545323</c:v>
                </c:pt>
                <c:pt idx="1686">
                  <c:v>0.72140932974617566</c:v>
                </c:pt>
                <c:pt idx="1687">
                  <c:v>0.72412750812905158</c:v>
                </c:pt>
                <c:pt idx="1688">
                  <c:v>0.71973279043648486</c:v>
                </c:pt>
                <c:pt idx="1689">
                  <c:v>0.72292938528159234</c:v>
                </c:pt>
                <c:pt idx="1690">
                  <c:v>0.71815258299048634</c:v>
                </c:pt>
                <c:pt idx="1691">
                  <c:v>0.7140005257341695</c:v>
                </c:pt>
                <c:pt idx="1692">
                  <c:v>0.71476382125821158</c:v>
                </c:pt>
                <c:pt idx="1693">
                  <c:v>0.7165296624728944</c:v>
                </c:pt>
                <c:pt idx="1694">
                  <c:v>0.71668678316176915</c:v>
                </c:pt>
                <c:pt idx="1695">
                  <c:v>0.71524894401032801</c:v>
                </c:pt>
                <c:pt idx="1696">
                  <c:v>0.71101092498880691</c:v>
                </c:pt>
                <c:pt idx="1697">
                  <c:v>0.7180121104615047</c:v>
                </c:pt>
                <c:pt idx="1698">
                  <c:v>0.71927446839373255</c:v>
                </c:pt>
                <c:pt idx="1699">
                  <c:v>0.71394035943269674</c:v>
                </c:pt>
                <c:pt idx="1700">
                  <c:v>0.7131462195575542</c:v>
                </c:pt>
                <c:pt idx="1701">
                  <c:v>0.71301462093273271</c:v>
                </c:pt>
                <c:pt idx="1702">
                  <c:v>0.70327646944503142</c:v>
                </c:pt>
                <c:pt idx="1703">
                  <c:v>0.70872010997630097</c:v>
                </c:pt>
                <c:pt idx="1704">
                  <c:v>0.69880406112586357</c:v>
                </c:pt>
                <c:pt idx="1705">
                  <c:v>0.70102400527041042</c:v>
                </c:pt>
                <c:pt idx="1706">
                  <c:v>0.695504831580811</c:v>
                </c:pt>
                <c:pt idx="1707">
                  <c:v>0.69134505971494808</c:v>
                </c:pt>
                <c:pt idx="1708">
                  <c:v>0.69735217490541557</c:v>
                </c:pt>
                <c:pt idx="1710">
                  <c:v>0.69142871535585948</c:v>
                </c:pt>
                <c:pt idx="1711">
                  <c:v>0.70423447807186434</c:v>
                </c:pt>
                <c:pt idx="1712">
                  <c:v>0.68274094576276867</c:v>
                </c:pt>
                <c:pt idx="1713">
                  <c:v>0.68847732539588535</c:v>
                </c:pt>
                <c:pt idx="1714">
                  <c:v>0.72316707064930519</c:v>
                </c:pt>
                <c:pt idx="1715">
                  <c:v>0.72613876054011839</c:v>
                </c:pt>
                <c:pt idx="1716">
                  <c:v>0.70971257157615264</c:v>
                </c:pt>
                <c:pt idx="1717">
                  <c:v>0.70476888890266187</c:v>
                </c:pt>
                <c:pt idx="1718">
                  <c:v>0.706410153771593</c:v>
                </c:pt>
                <c:pt idx="1719">
                  <c:v>0.69924692222051388</c:v>
                </c:pt>
                <c:pt idx="1720">
                  <c:v>0.70030561036542083</c:v>
                </c:pt>
                <c:pt idx="1721">
                  <c:v>0.68067965626990856</c:v>
                </c:pt>
                <c:pt idx="1722">
                  <c:v>0.67167197853258143</c:v>
                </c:pt>
                <c:pt idx="1723">
                  <c:v>0.6704247974209333</c:v>
                </c:pt>
                <c:pt idx="1724">
                  <c:v>0.67080306344317475</c:v>
                </c:pt>
                <c:pt idx="1725">
                  <c:v>0.67114581012581342</c:v>
                </c:pt>
                <c:pt idx="1726">
                  <c:v>0.70099743332502862</c:v>
                </c:pt>
                <c:pt idx="1727">
                  <c:v>0.6198468528595007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RISKSTATS!$G$2:$G$2200</c:f>
              <c:numCache>
                <c:formatCode>0.00</c:formatCode>
                <c:ptCount val="2199"/>
                <c:pt idx="0">
                  <c:v>0.71528010952998244</c:v>
                </c:pt>
                <c:pt idx="1">
                  <c:v>0.70377496102866821</c:v>
                </c:pt>
                <c:pt idx="2">
                  <c:v>0.7047373785994101</c:v>
                </c:pt>
                <c:pt idx="3">
                  <c:v>0.69405856700675606</c:v>
                </c:pt>
                <c:pt idx="4">
                  <c:v>0.69445205594208093</c:v>
                </c:pt>
                <c:pt idx="5">
                  <c:v>0.69147010647795204</c:v>
                </c:pt>
                <c:pt idx="6">
                  <c:v>0.68371896155529699</c:v>
                </c:pt>
                <c:pt idx="7">
                  <c:v>0.67230026839961199</c:v>
                </c:pt>
                <c:pt idx="8">
                  <c:v>0.66884188654285148</c:v>
                </c:pt>
                <c:pt idx="9">
                  <c:v>0.64980155931803496</c:v>
                </c:pt>
                <c:pt idx="10">
                  <c:v>0.64429207531970778</c:v>
                </c:pt>
                <c:pt idx="11">
                  <c:v>0.64613086278789511</c:v>
                </c:pt>
                <c:pt idx="12">
                  <c:v>0.64388278362737339</c:v>
                </c:pt>
                <c:pt idx="13">
                  <c:v>0.62857226853687753</c:v>
                </c:pt>
                <c:pt idx="14">
                  <c:v>0.63019831831442752</c:v>
                </c:pt>
                <c:pt idx="15">
                  <c:v>0.63464700379080619</c:v>
                </c:pt>
                <c:pt idx="16">
                  <c:v>0.63299731363468925</c:v>
                </c:pt>
                <c:pt idx="17">
                  <c:v>0.6296003111967039</c:v>
                </c:pt>
                <c:pt idx="18">
                  <c:v>0.62839629155699606</c:v>
                </c:pt>
                <c:pt idx="19">
                  <c:v>0.62531262288209555</c:v>
                </c:pt>
                <c:pt idx="20">
                  <c:v>0.62573617347315202</c:v>
                </c:pt>
                <c:pt idx="21">
                  <c:v>0.6253503957494545</c:v>
                </c:pt>
                <c:pt idx="22">
                  <c:v>0.64016674515760996</c:v>
                </c:pt>
                <c:pt idx="23">
                  <c:v>0.63964783268920367</c:v>
                </c:pt>
                <c:pt idx="24">
                  <c:v>0.64122720347009465</c:v>
                </c:pt>
                <c:pt idx="25">
                  <c:v>0.63043000216451228</c:v>
                </c:pt>
                <c:pt idx="26">
                  <c:v>0.62123403369981367</c:v>
                </c:pt>
                <c:pt idx="27">
                  <c:v>0.60437819024055905</c:v>
                </c:pt>
                <c:pt idx="28">
                  <c:v>0.59751672097331254</c:v>
                </c:pt>
                <c:pt idx="29">
                  <c:v>0.5620062580579257</c:v>
                </c:pt>
                <c:pt idx="30">
                  <c:v>0.5597737054824673</c:v>
                </c:pt>
                <c:pt idx="31">
                  <c:v>0.5625898721235556</c:v>
                </c:pt>
                <c:pt idx="32">
                  <c:v>0.54189957942152378</c:v>
                </c:pt>
                <c:pt idx="33">
                  <c:v>0.54082075346969094</c:v>
                </c:pt>
                <c:pt idx="34">
                  <c:v>0.54050706313066854</c:v>
                </c:pt>
                <c:pt idx="35">
                  <c:v>0.52835311997322743</c:v>
                </c:pt>
                <c:pt idx="36">
                  <c:v>0.52385837475741548</c:v>
                </c:pt>
                <c:pt idx="37">
                  <c:v>0.5131348900990349</c:v>
                </c:pt>
                <c:pt idx="38">
                  <c:v>0.50245290384871211</c:v>
                </c:pt>
                <c:pt idx="39">
                  <c:v>0.51636510523787871</c:v>
                </c:pt>
                <c:pt idx="40">
                  <c:v>0.51049216708391998</c:v>
                </c:pt>
                <c:pt idx="41">
                  <c:v>0.51069764989523281</c:v>
                </c:pt>
                <c:pt idx="42">
                  <c:v>0.50909765914330884</c:v>
                </c:pt>
                <c:pt idx="43">
                  <c:v>0.50472314592109324</c:v>
                </c:pt>
                <c:pt idx="44">
                  <c:v>0.50042279961768632</c:v>
                </c:pt>
                <c:pt idx="45">
                  <c:v>0.50206970387248917</c:v>
                </c:pt>
                <c:pt idx="46">
                  <c:v>0.49978544211522558</c:v>
                </c:pt>
                <c:pt idx="47">
                  <c:v>0.49638493186260862</c:v>
                </c:pt>
                <c:pt idx="48">
                  <c:v>0.49830796151804335</c:v>
                </c:pt>
                <c:pt idx="49">
                  <c:v>0.49914442151317623</c:v>
                </c:pt>
                <c:pt idx="50">
                  <c:v>0.49821860637017606</c:v>
                </c:pt>
                <c:pt idx="51">
                  <c:v>0.48999331030843568</c:v>
                </c:pt>
                <c:pt idx="52">
                  <c:v>0.48345682597651035</c:v>
                </c:pt>
                <c:pt idx="53">
                  <c:v>0.48797986211341404</c:v>
                </c:pt>
                <c:pt idx="54">
                  <c:v>0.49052665336442691</c:v>
                </c:pt>
                <c:pt idx="55">
                  <c:v>0.49008946375437612</c:v>
                </c:pt>
                <c:pt idx="56">
                  <c:v>0.44886267267044822</c:v>
                </c:pt>
                <c:pt idx="57">
                  <c:v>0.4479087861498991</c:v>
                </c:pt>
                <c:pt idx="58">
                  <c:v>0.44795541296922398</c:v>
                </c:pt>
                <c:pt idx="59">
                  <c:v>0.43951464860399769</c:v>
                </c:pt>
                <c:pt idx="60">
                  <c:v>0.4401025742153048</c:v>
                </c:pt>
                <c:pt idx="61">
                  <c:v>0.44644666655968296</c:v>
                </c:pt>
                <c:pt idx="62">
                  <c:v>0.44338481751310765</c:v>
                </c:pt>
                <c:pt idx="63">
                  <c:v>0.4436878910291675</c:v>
                </c:pt>
                <c:pt idx="64">
                  <c:v>0.43386534184920611</c:v>
                </c:pt>
                <c:pt idx="65">
                  <c:v>0.43508123710356189</c:v>
                </c:pt>
                <c:pt idx="66">
                  <c:v>0.43556142388193136</c:v>
                </c:pt>
                <c:pt idx="67">
                  <c:v>0.43969028696269136</c:v>
                </c:pt>
                <c:pt idx="68">
                  <c:v>0.43985587498962331</c:v>
                </c:pt>
                <c:pt idx="69">
                  <c:v>0.44256578259790125</c:v>
                </c:pt>
                <c:pt idx="70">
                  <c:v>0.45116478323899412</c:v>
                </c:pt>
                <c:pt idx="71">
                  <c:v>0.4521912061302592</c:v>
                </c:pt>
                <c:pt idx="72">
                  <c:v>0.45887679231828454</c:v>
                </c:pt>
                <c:pt idx="73">
                  <c:v>0.45811484316937179</c:v>
                </c:pt>
                <c:pt idx="74">
                  <c:v>0.45364795805034985</c:v>
                </c:pt>
                <c:pt idx="75">
                  <c:v>0.44782266293806827</c:v>
                </c:pt>
                <c:pt idx="76">
                  <c:v>0.45056300073181649</c:v>
                </c:pt>
                <c:pt idx="77">
                  <c:v>0.4489897556245675</c:v>
                </c:pt>
                <c:pt idx="78">
                  <c:v>0.4358110625676912</c:v>
                </c:pt>
                <c:pt idx="79">
                  <c:v>0.42780865848726646</c:v>
                </c:pt>
                <c:pt idx="80">
                  <c:v>0.43595750495644914</c:v>
                </c:pt>
                <c:pt idx="81">
                  <c:v>0.4502959423067795</c:v>
                </c:pt>
                <c:pt idx="82">
                  <c:v>0.45375202383076119</c:v>
                </c:pt>
                <c:pt idx="83">
                  <c:v>0.48082641375649898</c:v>
                </c:pt>
                <c:pt idx="84">
                  <c:v>0.47843999400395371</c:v>
                </c:pt>
                <c:pt idx="85">
                  <c:v>0.47103910831981266</c:v>
                </c:pt>
                <c:pt idx="86">
                  <c:v>0.46733374904264302</c:v>
                </c:pt>
                <c:pt idx="87">
                  <c:v>0.46730870420833376</c:v>
                </c:pt>
                <c:pt idx="88">
                  <c:v>0.46767283671388754</c:v>
                </c:pt>
                <c:pt idx="89">
                  <c:v>0.45912390730845382</c:v>
                </c:pt>
                <c:pt idx="90">
                  <c:v>0.45836554137614577</c:v>
                </c:pt>
                <c:pt idx="91">
                  <c:v>0.46638623391647294</c:v>
                </c:pt>
                <c:pt idx="92">
                  <c:v>0.46519923336259117</c:v>
                </c:pt>
                <c:pt idx="93">
                  <c:v>0.4640361839452995</c:v>
                </c:pt>
                <c:pt idx="94">
                  <c:v>0.46327213665295708</c:v>
                </c:pt>
                <c:pt idx="95">
                  <c:v>0.46128449628114443</c:v>
                </c:pt>
                <c:pt idx="96">
                  <c:v>0.4676569182918448</c:v>
                </c:pt>
                <c:pt idx="97">
                  <c:v>0.4672364193967436</c:v>
                </c:pt>
                <c:pt idx="98">
                  <c:v>0.46982640325203817</c:v>
                </c:pt>
                <c:pt idx="99">
                  <c:v>0.46673831960155032</c:v>
                </c:pt>
                <c:pt idx="100">
                  <c:v>0.46688520165130926</c:v>
                </c:pt>
                <c:pt idx="101">
                  <c:v>0.46436946731353801</c:v>
                </c:pt>
                <c:pt idx="102">
                  <c:v>0.46403554560634758</c:v>
                </c:pt>
                <c:pt idx="103">
                  <c:v>0.46586967731500084</c:v>
                </c:pt>
                <c:pt idx="104">
                  <c:v>0.46775195829210903</c:v>
                </c:pt>
                <c:pt idx="105">
                  <c:v>0.46855813804576379</c:v>
                </c:pt>
                <c:pt idx="106">
                  <c:v>0.47251006677783275</c:v>
                </c:pt>
                <c:pt idx="107">
                  <c:v>0.47452761083246919</c:v>
                </c:pt>
                <c:pt idx="108">
                  <c:v>0.47000129741847729</c:v>
                </c:pt>
                <c:pt idx="109">
                  <c:v>0.46787277958281476</c:v>
                </c:pt>
                <c:pt idx="110">
                  <c:v>0.46996181600457554</c:v>
                </c:pt>
                <c:pt idx="111">
                  <c:v>0.47072569673176201</c:v>
                </c:pt>
                <c:pt idx="112">
                  <c:v>0.46693382945463252</c:v>
                </c:pt>
                <c:pt idx="113">
                  <c:v>0.47060472594222108</c:v>
                </c:pt>
                <c:pt idx="114">
                  <c:v>0.4713844828858248</c:v>
                </c:pt>
                <c:pt idx="115">
                  <c:v>0.47764436552225958</c:v>
                </c:pt>
                <c:pt idx="116">
                  <c:v>0.46993907079687691</c:v>
                </c:pt>
                <c:pt idx="117">
                  <c:v>0.46861775206138134</c:v>
                </c:pt>
                <c:pt idx="118">
                  <c:v>0.47001897561679945</c:v>
                </c:pt>
                <c:pt idx="119">
                  <c:v>0.46754883446164031</c:v>
                </c:pt>
                <c:pt idx="120">
                  <c:v>0.47069213058855891</c:v>
                </c:pt>
                <c:pt idx="121">
                  <c:v>0.46875092782690481</c:v>
                </c:pt>
                <c:pt idx="122">
                  <c:v>0.46490482832442609</c:v>
                </c:pt>
                <c:pt idx="123">
                  <c:v>0.46549696168408372</c:v>
                </c:pt>
                <c:pt idx="124">
                  <c:v>0.46631089523411462</c:v>
                </c:pt>
                <c:pt idx="125">
                  <c:v>0.46689395071065742</c:v>
                </c:pt>
                <c:pt idx="126">
                  <c:v>0.46644645181994238</c:v>
                </c:pt>
                <c:pt idx="127">
                  <c:v>0.46979516278470573</c:v>
                </c:pt>
                <c:pt idx="128">
                  <c:v>0.47654405744736555</c:v>
                </c:pt>
                <c:pt idx="129">
                  <c:v>0.48488879139638585</c:v>
                </c:pt>
                <c:pt idx="130">
                  <c:v>0.48186052930579615</c:v>
                </c:pt>
                <c:pt idx="131">
                  <c:v>0.48046989451329353</c:v>
                </c:pt>
                <c:pt idx="132">
                  <c:v>0.48037892013171146</c:v>
                </c:pt>
                <c:pt idx="133">
                  <c:v>0.48112973338586368</c:v>
                </c:pt>
                <c:pt idx="134">
                  <c:v>0.49022235361052452</c:v>
                </c:pt>
                <c:pt idx="135">
                  <c:v>0.50227414715355012</c:v>
                </c:pt>
                <c:pt idx="136">
                  <c:v>0.49967094184425231</c:v>
                </c:pt>
                <c:pt idx="137">
                  <c:v>0.50760344923330336</c:v>
                </c:pt>
                <c:pt idx="138">
                  <c:v>0.51832247760436811</c:v>
                </c:pt>
                <c:pt idx="139">
                  <c:v>0.5201804369349291</c:v>
                </c:pt>
                <c:pt idx="140">
                  <c:v>0.53105503117356967</c:v>
                </c:pt>
                <c:pt idx="141">
                  <c:v>0.51819920020363752</c:v>
                </c:pt>
                <c:pt idx="142">
                  <c:v>0.52634141931302603</c:v>
                </c:pt>
                <c:pt idx="143">
                  <c:v>0.52144676346710028</c:v>
                </c:pt>
                <c:pt idx="144">
                  <c:v>0.50373665344625607</c:v>
                </c:pt>
                <c:pt idx="145">
                  <c:v>0.50284499568241936</c:v>
                </c:pt>
                <c:pt idx="146">
                  <c:v>0.47412427033340471</c:v>
                </c:pt>
                <c:pt idx="147">
                  <c:v>0.48240881363006599</c:v>
                </c:pt>
                <c:pt idx="148">
                  <c:v>0.49741365982282282</c:v>
                </c:pt>
                <c:pt idx="149">
                  <c:v>0.50347606381627519</c:v>
                </c:pt>
                <c:pt idx="150">
                  <c:v>0.5085455013913458</c:v>
                </c:pt>
                <c:pt idx="151">
                  <c:v>0.50484603598737043</c:v>
                </c:pt>
                <c:pt idx="152">
                  <c:v>0.50727132612788639</c:v>
                </c:pt>
                <c:pt idx="153">
                  <c:v>0.50199626765848127</c:v>
                </c:pt>
                <c:pt idx="154">
                  <c:v>0.50347162961711556</c:v>
                </c:pt>
                <c:pt idx="155">
                  <c:v>0.50227063942029782</c:v>
                </c:pt>
                <c:pt idx="156">
                  <c:v>0.49963817809928796</c:v>
                </c:pt>
                <c:pt idx="157">
                  <c:v>0.4996955174132876</c:v>
                </c:pt>
                <c:pt idx="158">
                  <c:v>0.50109914468540706</c:v>
                </c:pt>
                <c:pt idx="159">
                  <c:v>0.49350019128635952</c:v>
                </c:pt>
                <c:pt idx="160">
                  <c:v>0.49314909328353773</c:v>
                </c:pt>
                <c:pt idx="161">
                  <c:v>0.49315412916368218</c:v>
                </c:pt>
                <c:pt idx="162">
                  <c:v>0.49396134390043472</c:v>
                </c:pt>
                <c:pt idx="163">
                  <c:v>0.48696452980545646</c:v>
                </c:pt>
                <c:pt idx="164">
                  <c:v>0.49008992732540185</c:v>
                </c:pt>
                <c:pt idx="165">
                  <c:v>0.49055639262876061</c:v>
                </c:pt>
                <c:pt idx="166">
                  <c:v>0.48705466874774</c:v>
                </c:pt>
                <c:pt idx="167">
                  <c:v>0.48658441705871625</c:v>
                </c:pt>
                <c:pt idx="168">
                  <c:v>0.48755028700257191</c:v>
                </c:pt>
                <c:pt idx="169">
                  <c:v>0.48696124973460131</c:v>
                </c:pt>
                <c:pt idx="170">
                  <c:v>0.48804384183592919</c:v>
                </c:pt>
                <c:pt idx="171">
                  <c:v>0.49021663700280077</c:v>
                </c:pt>
                <c:pt idx="172">
                  <c:v>0.49674700317425075</c:v>
                </c:pt>
                <c:pt idx="173">
                  <c:v>0.49684724831505311</c:v>
                </c:pt>
                <c:pt idx="174">
                  <c:v>0.49288685662487752</c:v>
                </c:pt>
                <c:pt idx="175">
                  <c:v>0.49181044092254222</c:v>
                </c:pt>
                <c:pt idx="176">
                  <c:v>0.48842918778249139</c:v>
                </c:pt>
                <c:pt idx="177">
                  <c:v>0.48807834827158142</c:v>
                </c:pt>
                <c:pt idx="178">
                  <c:v>0.48108600195908741</c:v>
                </c:pt>
                <c:pt idx="179">
                  <c:v>0.48509669277277395</c:v>
                </c:pt>
                <c:pt idx="180">
                  <c:v>0.48906676041497255</c:v>
                </c:pt>
                <c:pt idx="181">
                  <c:v>0.48873347049133142</c:v>
                </c:pt>
                <c:pt idx="182">
                  <c:v>0.49116273981438091</c:v>
                </c:pt>
                <c:pt idx="183">
                  <c:v>0.48845205190961555</c:v>
                </c:pt>
                <c:pt idx="184">
                  <c:v>0.48963042343502489</c:v>
                </c:pt>
                <c:pt idx="185">
                  <c:v>0.48883758056274146</c:v>
                </c:pt>
                <c:pt idx="186">
                  <c:v>0.49076785787737381</c:v>
                </c:pt>
                <c:pt idx="187">
                  <c:v>0.49104963887371961</c:v>
                </c:pt>
                <c:pt idx="188">
                  <c:v>0.49046205883910532</c:v>
                </c:pt>
                <c:pt idx="189">
                  <c:v>0.49294763216143817</c:v>
                </c:pt>
                <c:pt idx="191">
                  <c:v>0.4972742495975262</c:v>
                </c:pt>
                <c:pt idx="192">
                  <c:v>0.48775791806202012</c:v>
                </c:pt>
                <c:pt idx="193">
                  <c:v>0.48625913943636712</c:v>
                </c:pt>
                <c:pt idx="194">
                  <c:v>0.48666902117546823</c:v>
                </c:pt>
                <c:pt idx="195">
                  <c:v>0.48961999180547888</c:v>
                </c:pt>
                <c:pt idx="196">
                  <c:v>0.48745791306041597</c:v>
                </c:pt>
                <c:pt idx="197">
                  <c:v>0.48739330531657521</c:v>
                </c:pt>
                <c:pt idx="198">
                  <c:v>0.48296377166101956</c:v>
                </c:pt>
                <c:pt idx="199">
                  <c:v>0.48328655654532471</c:v>
                </c:pt>
                <c:pt idx="200">
                  <c:v>0.48399957963637197</c:v>
                </c:pt>
                <c:pt idx="201">
                  <c:v>0.48744530450373497</c:v>
                </c:pt>
                <c:pt idx="202">
                  <c:v>0.48472051977480873</c:v>
                </c:pt>
                <c:pt idx="203">
                  <c:v>0.48016603193485102</c:v>
                </c:pt>
                <c:pt idx="204">
                  <c:v>0.46426729602066058</c:v>
                </c:pt>
                <c:pt idx="205">
                  <c:v>0.48251963213278881</c:v>
                </c:pt>
                <c:pt idx="206">
                  <c:v>0.48222361658748941</c:v>
                </c:pt>
                <c:pt idx="207">
                  <c:v>0.48398051299490286</c:v>
                </c:pt>
                <c:pt idx="208">
                  <c:v>0.4921432613143415</c:v>
                </c:pt>
                <c:pt idx="209">
                  <c:v>0.48677388948176253</c:v>
                </c:pt>
                <c:pt idx="210">
                  <c:v>0.47931495367774091</c:v>
                </c:pt>
                <c:pt idx="211">
                  <c:v>0.46835728984650971</c:v>
                </c:pt>
                <c:pt idx="212">
                  <c:v>0.47865038013910827</c:v>
                </c:pt>
                <c:pt idx="213">
                  <c:v>0.48275328214184077</c:v>
                </c:pt>
                <c:pt idx="214">
                  <c:v>0.46738993981425042</c:v>
                </c:pt>
                <c:pt idx="215">
                  <c:v>0.45580411801962217</c:v>
                </c:pt>
                <c:pt idx="216">
                  <c:v>0.40805513949124855</c:v>
                </c:pt>
                <c:pt idx="217">
                  <c:v>0.4060140074959061</c:v>
                </c:pt>
                <c:pt idx="218">
                  <c:v>0.40603606998723313</c:v>
                </c:pt>
                <c:pt idx="219">
                  <c:v>0.40646473863885246</c:v>
                </c:pt>
                <c:pt idx="220">
                  <c:v>0.40447308719705827</c:v>
                </c:pt>
                <c:pt idx="221">
                  <c:v>0.39909838576628931</c:v>
                </c:pt>
                <c:pt idx="222">
                  <c:v>0.38900684921834089</c:v>
                </c:pt>
                <c:pt idx="223">
                  <c:v>0.39488558152076303</c:v>
                </c:pt>
                <c:pt idx="224">
                  <c:v>0.4035904422002905</c:v>
                </c:pt>
                <c:pt idx="225">
                  <c:v>0.39730290468362528</c:v>
                </c:pt>
                <c:pt idx="226">
                  <c:v>0.39661104072637016</c:v>
                </c:pt>
                <c:pt idx="227">
                  <c:v>0.39931031221613383</c:v>
                </c:pt>
                <c:pt idx="228">
                  <c:v>0.39769765925427131</c:v>
                </c:pt>
                <c:pt idx="229">
                  <c:v>0.38758150941585678</c:v>
                </c:pt>
                <c:pt idx="230">
                  <c:v>0.38476337207008154</c:v>
                </c:pt>
                <c:pt idx="231">
                  <c:v>0.39176206843942851</c:v>
                </c:pt>
                <c:pt idx="232">
                  <c:v>0.39022264194374623</c:v>
                </c:pt>
                <c:pt idx="233">
                  <c:v>0.39384713730075083</c:v>
                </c:pt>
                <c:pt idx="234">
                  <c:v>0.39390307299321647</c:v>
                </c:pt>
                <c:pt idx="235">
                  <c:v>0.39463266458837143</c:v>
                </c:pt>
                <c:pt idx="236">
                  <c:v>0.3909187189367257</c:v>
                </c:pt>
                <c:pt idx="237">
                  <c:v>0.39104858979574575</c:v>
                </c:pt>
                <c:pt idx="238">
                  <c:v>0.39047855105495344</c:v>
                </c:pt>
                <c:pt idx="239">
                  <c:v>0.39158103135547678</c:v>
                </c:pt>
                <c:pt idx="240">
                  <c:v>0.39156348757237591</c:v>
                </c:pt>
                <c:pt idx="241">
                  <c:v>0.39644667025275859</c:v>
                </c:pt>
                <c:pt idx="242">
                  <c:v>0.39584710442419552</c:v>
                </c:pt>
                <c:pt idx="243">
                  <c:v>0.39620891795593877</c:v>
                </c:pt>
                <c:pt idx="244">
                  <c:v>0.39534697428686949</c:v>
                </c:pt>
                <c:pt idx="245">
                  <c:v>0.39558046624144522</c:v>
                </c:pt>
                <c:pt idx="246">
                  <c:v>0.39765250664871238</c:v>
                </c:pt>
                <c:pt idx="247">
                  <c:v>0.39773078617336532</c:v>
                </c:pt>
                <c:pt idx="248">
                  <c:v>0.39712094441060602</c:v>
                </c:pt>
                <c:pt idx="249">
                  <c:v>0.39747623529354809</c:v>
                </c:pt>
                <c:pt idx="250">
                  <c:v>0.39574485564228407</c:v>
                </c:pt>
                <c:pt idx="251">
                  <c:v>0.4038637974290929</c:v>
                </c:pt>
                <c:pt idx="252">
                  <c:v>0.40171309487751711</c:v>
                </c:pt>
                <c:pt idx="253">
                  <c:v>0.40020290933277103</c:v>
                </c:pt>
                <c:pt idx="254">
                  <c:v>0.39973240576838553</c:v>
                </c:pt>
                <c:pt idx="255">
                  <c:v>0.39872888865110606</c:v>
                </c:pt>
                <c:pt idx="256">
                  <c:v>0.39054002904967394</c:v>
                </c:pt>
                <c:pt idx="257">
                  <c:v>0.39111958066852581</c:v>
                </c:pt>
                <c:pt idx="258">
                  <c:v>0.38969390440893131</c:v>
                </c:pt>
                <c:pt idx="259">
                  <c:v>0.3898175300114039</c:v>
                </c:pt>
                <c:pt idx="260">
                  <c:v>0.39385772053179369</c:v>
                </c:pt>
                <c:pt idx="261">
                  <c:v>0.39147813746177712</c:v>
                </c:pt>
                <c:pt idx="262">
                  <c:v>0.39161208308312689</c:v>
                </c:pt>
                <c:pt idx="263">
                  <c:v>0.39188297705526925</c:v>
                </c:pt>
                <c:pt idx="264">
                  <c:v>0.39082199322330718</c:v>
                </c:pt>
                <c:pt idx="265">
                  <c:v>0.38802824286768139</c:v>
                </c:pt>
                <c:pt idx="266">
                  <c:v>0.38987316324461468</c:v>
                </c:pt>
                <c:pt idx="267">
                  <c:v>0.38989377312933826</c:v>
                </c:pt>
                <c:pt idx="268">
                  <c:v>0.38956479503373448</c:v>
                </c:pt>
                <c:pt idx="269">
                  <c:v>0.39096332425135094</c:v>
                </c:pt>
                <c:pt idx="270">
                  <c:v>0.38848381118467007</c:v>
                </c:pt>
                <c:pt idx="271">
                  <c:v>0.38804975081176246</c:v>
                </c:pt>
                <c:pt idx="272">
                  <c:v>0.38899427741073939</c:v>
                </c:pt>
                <c:pt idx="273">
                  <c:v>0.39025410969573554</c:v>
                </c:pt>
                <c:pt idx="274">
                  <c:v>0.38914866945474602</c:v>
                </c:pt>
                <c:pt idx="275">
                  <c:v>0.38359497617437988</c:v>
                </c:pt>
                <c:pt idx="276">
                  <c:v>0.38489703945560932</c:v>
                </c:pt>
                <c:pt idx="277">
                  <c:v>0.38084612663725392</c:v>
                </c:pt>
                <c:pt idx="278">
                  <c:v>0.38485587926554865</c:v>
                </c:pt>
                <c:pt idx="279">
                  <c:v>0.40342762263307341</c:v>
                </c:pt>
                <c:pt idx="280">
                  <c:v>0.40559089923919611</c:v>
                </c:pt>
                <c:pt idx="281">
                  <c:v>0.40471337992958439</c:v>
                </c:pt>
                <c:pt idx="282">
                  <c:v>0.40457130467960983</c:v>
                </c:pt>
                <c:pt idx="283">
                  <c:v>0.40662828500784359</c:v>
                </c:pt>
                <c:pt idx="284">
                  <c:v>0.40699267355122248</c:v>
                </c:pt>
                <c:pt idx="285">
                  <c:v>0.41417178608866384</c:v>
                </c:pt>
                <c:pt idx="286">
                  <c:v>0.41178923512823062</c:v>
                </c:pt>
                <c:pt idx="287">
                  <c:v>0.4075575463858625</c:v>
                </c:pt>
                <c:pt idx="288">
                  <c:v>0.41240980240244812</c:v>
                </c:pt>
                <c:pt idx="289">
                  <c:v>0.41371577005719712</c:v>
                </c:pt>
                <c:pt idx="290">
                  <c:v>0.41635562560955786</c:v>
                </c:pt>
                <c:pt idx="291">
                  <c:v>0.41810039645287339</c:v>
                </c:pt>
                <c:pt idx="292">
                  <c:v>0.42879685098052517</c:v>
                </c:pt>
                <c:pt idx="293">
                  <c:v>0.43247337796048979</c:v>
                </c:pt>
                <c:pt idx="294">
                  <c:v>0.42518420125540046</c:v>
                </c:pt>
                <c:pt idx="295">
                  <c:v>0.42916522745786856</c:v>
                </c:pt>
                <c:pt idx="296">
                  <c:v>0.43077324609315648</c:v>
                </c:pt>
                <c:pt idx="297">
                  <c:v>0.43550109574598106</c:v>
                </c:pt>
                <c:pt idx="298">
                  <c:v>0.43764694331434129</c:v>
                </c:pt>
                <c:pt idx="299">
                  <c:v>0.44387054679187449</c:v>
                </c:pt>
                <c:pt idx="300">
                  <c:v>0.44410701460836105</c:v>
                </c:pt>
                <c:pt idx="301">
                  <c:v>0.45079180885542053</c:v>
                </c:pt>
                <c:pt idx="302">
                  <c:v>0.44929171072259688</c:v>
                </c:pt>
                <c:pt idx="303">
                  <c:v>0.4519899402527201</c:v>
                </c:pt>
                <c:pt idx="304">
                  <c:v>0.44812009002064407</c:v>
                </c:pt>
                <c:pt idx="305">
                  <c:v>0.4484659875171364</c:v>
                </c:pt>
                <c:pt idx="306">
                  <c:v>0.4481605199724033</c:v>
                </c:pt>
                <c:pt idx="307">
                  <c:v>0.44790853366595368</c:v>
                </c:pt>
                <c:pt idx="308">
                  <c:v>0.44637400783036935</c:v>
                </c:pt>
                <c:pt idx="309">
                  <c:v>0.4439007711577973</c:v>
                </c:pt>
                <c:pt idx="310">
                  <c:v>0.44418117779247779</c:v>
                </c:pt>
                <c:pt idx="311">
                  <c:v>0.4452581366079541</c:v>
                </c:pt>
                <c:pt idx="312">
                  <c:v>0.44790104533944575</c:v>
                </c:pt>
                <c:pt idx="313">
                  <c:v>0.44798007173362969</c:v>
                </c:pt>
                <c:pt idx="314">
                  <c:v>0.43704169377180546</c:v>
                </c:pt>
                <c:pt idx="315">
                  <c:v>0.44356691115131136</c:v>
                </c:pt>
                <c:pt idx="316">
                  <c:v>0.44074700319380145</c:v>
                </c:pt>
                <c:pt idx="317">
                  <c:v>0.44149024360770023</c:v>
                </c:pt>
                <c:pt idx="318">
                  <c:v>0.44732421894264007</c:v>
                </c:pt>
                <c:pt idx="319">
                  <c:v>0.47261206830514735</c:v>
                </c:pt>
                <c:pt idx="320">
                  <c:v>0.47273110562635706</c:v>
                </c:pt>
                <c:pt idx="321">
                  <c:v>0.47309146289193726</c:v>
                </c:pt>
                <c:pt idx="322">
                  <c:v>0.47225011935071115</c:v>
                </c:pt>
                <c:pt idx="323">
                  <c:v>0.46841735850270283</c:v>
                </c:pt>
                <c:pt idx="324">
                  <c:v>0.4701010763738882</c:v>
                </c:pt>
                <c:pt idx="325">
                  <c:v>0.47125540541602434</c:v>
                </c:pt>
                <c:pt idx="326">
                  <c:v>0.4766251820206665</c:v>
                </c:pt>
                <c:pt idx="327">
                  <c:v>0.47852554087269084</c:v>
                </c:pt>
                <c:pt idx="328">
                  <c:v>0.48205398858252585</c:v>
                </c:pt>
                <c:pt idx="329">
                  <c:v>0.47912355645926269</c:v>
                </c:pt>
                <c:pt idx="330">
                  <c:v>0.49055180498750073</c:v>
                </c:pt>
                <c:pt idx="331">
                  <c:v>0.49072446763935601</c:v>
                </c:pt>
                <c:pt idx="332">
                  <c:v>0.49026586366606639</c:v>
                </c:pt>
                <c:pt idx="333">
                  <c:v>0.49009993882095815</c:v>
                </c:pt>
                <c:pt idx="334">
                  <c:v>0.48864741303624137</c:v>
                </c:pt>
                <c:pt idx="335">
                  <c:v>0.48571867435969635</c:v>
                </c:pt>
                <c:pt idx="336">
                  <c:v>0.48587966611340683</c:v>
                </c:pt>
                <c:pt idx="337">
                  <c:v>0.50115607419418362</c:v>
                </c:pt>
                <c:pt idx="338">
                  <c:v>0.50233857041765262</c:v>
                </c:pt>
                <c:pt idx="339">
                  <c:v>0.49951157359033804</c:v>
                </c:pt>
                <c:pt idx="340">
                  <c:v>0.49885109081649254</c:v>
                </c:pt>
                <c:pt idx="341">
                  <c:v>0.50281439694274443</c:v>
                </c:pt>
                <c:pt idx="342">
                  <c:v>0.50475595041141919</c:v>
                </c:pt>
                <c:pt idx="343">
                  <c:v>0.50269595868035499</c:v>
                </c:pt>
                <c:pt idx="344">
                  <c:v>0.51335914374159286</c:v>
                </c:pt>
                <c:pt idx="345">
                  <c:v>0.51563849271680406</c:v>
                </c:pt>
                <c:pt idx="346">
                  <c:v>0.51543452409921431</c:v>
                </c:pt>
                <c:pt idx="347">
                  <c:v>0.51560404931276049</c:v>
                </c:pt>
                <c:pt idx="348">
                  <c:v>0.51372852251837375</c:v>
                </c:pt>
                <c:pt idx="349">
                  <c:v>0.51271065382192349</c:v>
                </c:pt>
                <c:pt idx="350">
                  <c:v>0.51869470598781087</c:v>
                </c:pt>
                <c:pt idx="351">
                  <c:v>0.50805731997252812</c:v>
                </c:pt>
                <c:pt idx="352">
                  <c:v>0.5110334703908056</c:v>
                </c:pt>
                <c:pt idx="353">
                  <c:v>0.50890494891039306</c:v>
                </c:pt>
                <c:pt idx="354">
                  <c:v>0.51075016929739636</c:v>
                </c:pt>
                <c:pt idx="355">
                  <c:v>0.51545553497335195</c:v>
                </c:pt>
                <c:pt idx="356">
                  <c:v>0.51694600301855009</c:v>
                </c:pt>
                <c:pt idx="357">
                  <c:v>0.52114494017536384</c:v>
                </c:pt>
                <c:pt idx="358">
                  <c:v>0.52159274230805419</c:v>
                </c:pt>
                <c:pt idx="359">
                  <c:v>0.52401933216817376</c:v>
                </c:pt>
                <c:pt idx="360">
                  <c:v>0.52288239852769469</c:v>
                </c:pt>
                <c:pt idx="361">
                  <c:v>0.52204461123369561</c:v>
                </c:pt>
                <c:pt idx="362">
                  <c:v>0.51891737211124389</c:v>
                </c:pt>
                <c:pt idx="363">
                  <c:v>0.51711803384271848</c:v>
                </c:pt>
                <c:pt idx="364">
                  <c:v>0.51609838528912078</c:v>
                </c:pt>
                <c:pt idx="365">
                  <c:v>0.51895230742202891</c:v>
                </c:pt>
                <c:pt idx="366">
                  <c:v>0.51811465716355909</c:v>
                </c:pt>
                <c:pt idx="367">
                  <c:v>0.52003394603316355</c:v>
                </c:pt>
                <c:pt idx="368">
                  <c:v>0.51969618596561229</c:v>
                </c:pt>
                <c:pt idx="369">
                  <c:v>0.51699488962867157</c:v>
                </c:pt>
                <c:pt idx="370">
                  <c:v>0.51873510893762442</c:v>
                </c:pt>
                <c:pt idx="371">
                  <c:v>0.52612676284661208</c:v>
                </c:pt>
                <c:pt idx="372">
                  <c:v>0.52595438201565148</c:v>
                </c:pt>
                <c:pt idx="373">
                  <c:v>0.52772020091915517</c:v>
                </c:pt>
                <c:pt idx="374">
                  <c:v>0.53135779195682842</c:v>
                </c:pt>
                <c:pt idx="375">
                  <c:v>0.53641588469350698</c:v>
                </c:pt>
                <c:pt idx="376">
                  <c:v>0.53650294860610492</c:v>
                </c:pt>
                <c:pt idx="377">
                  <c:v>0.53810148331906449</c:v>
                </c:pt>
                <c:pt idx="378">
                  <c:v>0.53736733159462202</c:v>
                </c:pt>
                <c:pt idx="379">
                  <c:v>0.53748599190634261</c:v>
                </c:pt>
                <c:pt idx="380">
                  <c:v>0.53923436862874796</c:v>
                </c:pt>
                <c:pt idx="381">
                  <c:v>0.53287992614473934</c:v>
                </c:pt>
                <c:pt idx="382">
                  <c:v>0.54378793368802225</c:v>
                </c:pt>
                <c:pt idx="383">
                  <c:v>0.54314017294559269</c:v>
                </c:pt>
                <c:pt idx="384">
                  <c:v>0.54389542041798622</c:v>
                </c:pt>
                <c:pt idx="385">
                  <c:v>0.54794554884863433</c:v>
                </c:pt>
                <c:pt idx="386">
                  <c:v>0.54805432906098528</c:v>
                </c:pt>
                <c:pt idx="387">
                  <c:v>0.54542183486212359</c:v>
                </c:pt>
                <c:pt idx="388">
                  <c:v>0.54781721433761255</c:v>
                </c:pt>
                <c:pt idx="389">
                  <c:v>0.54290246355276806</c:v>
                </c:pt>
                <c:pt idx="390">
                  <c:v>0.54509053913402317</c:v>
                </c:pt>
                <c:pt idx="391">
                  <c:v>0.5480941982743156</c:v>
                </c:pt>
                <c:pt idx="392">
                  <c:v>0.58519958398396088</c:v>
                </c:pt>
                <c:pt idx="393">
                  <c:v>0.58412742223722913</c:v>
                </c:pt>
                <c:pt idx="394">
                  <c:v>0.58378241298303557</c:v>
                </c:pt>
                <c:pt idx="395">
                  <c:v>0.58793672194820068</c:v>
                </c:pt>
                <c:pt idx="396">
                  <c:v>0.58803011259624982</c:v>
                </c:pt>
                <c:pt idx="397">
                  <c:v>0.58927867872491457</c:v>
                </c:pt>
                <c:pt idx="398">
                  <c:v>0.59322837190174416</c:v>
                </c:pt>
                <c:pt idx="399">
                  <c:v>0.58577230949915182</c:v>
                </c:pt>
                <c:pt idx="400">
                  <c:v>0.58644281183803082</c:v>
                </c:pt>
                <c:pt idx="401">
                  <c:v>0.58586194254131274</c:v>
                </c:pt>
                <c:pt idx="402">
                  <c:v>0.58173328842385386</c:v>
                </c:pt>
                <c:pt idx="403">
                  <c:v>0.58372613863875356</c:v>
                </c:pt>
                <c:pt idx="404">
                  <c:v>0.58577300090190687</c:v>
                </c:pt>
                <c:pt idx="405">
                  <c:v>0.5854534456952859</c:v>
                </c:pt>
                <c:pt idx="406">
                  <c:v>0.58404077930716614</c:v>
                </c:pt>
                <c:pt idx="407">
                  <c:v>0.58494567286887844</c:v>
                </c:pt>
                <c:pt idx="408">
                  <c:v>0.58361702377930713</c:v>
                </c:pt>
                <c:pt idx="409">
                  <c:v>0.58367846268674317</c:v>
                </c:pt>
                <c:pt idx="410">
                  <c:v>0.58542099138333903</c:v>
                </c:pt>
                <c:pt idx="411">
                  <c:v>0.58637155674612795</c:v>
                </c:pt>
                <c:pt idx="412">
                  <c:v>0.59768772598885467</c:v>
                </c:pt>
                <c:pt idx="413">
                  <c:v>0.59880405175572349</c:v>
                </c:pt>
                <c:pt idx="414">
                  <c:v>0.62637024873875591</c:v>
                </c:pt>
                <c:pt idx="415">
                  <c:v>0.61028245016007532</c:v>
                </c:pt>
                <c:pt idx="416">
                  <c:v>0.61264954939790928</c:v>
                </c:pt>
                <c:pt idx="417">
                  <c:v>0.61264920446144511</c:v>
                </c:pt>
                <c:pt idx="418">
                  <c:v>0.6223448630050471</c:v>
                </c:pt>
                <c:pt idx="419">
                  <c:v>0.62098007464926575</c:v>
                </c:pt>
                <c:pt idx="420">
                  <c:v>0.60807302093070137</c:v>
                </c:pt>
                <c:pt idx="421">
                  <c:v>0.60519525783783046</c:v>
                </c:pt>
                <c:pt idx="422">
                  <c:v>0.62346975217765543</c:v>
                </c:pt>
                <c:pt idx="423">
                  <c:v>0.61892055178648753</c:v>
                </c:pt>
                <c:pt idx="424">
                  <c:v>0.6232217741890268</c:v>
                </c:pt>
                <c:pt idx="425">
                  <c:v>0.61803343814664802</c:v>
                </c:pt>
                <c:pt idx="426">
                  <c:v>0.61788979682443479</c:v>
                </c:pt>
                <c:pt idx="427">
                  <c:v>0.6094592242577147</c:v>
                </c:pt>
                <c:pt idx="428">
                  <c:v>0.60321095931162627</c:v>
                </c:pt>
                <c:pt idx="429">
                  <c:v>0.59983663561797695</c:v>
                </c:pt>
                <c:pt idx="430">
                  <c:v>0.58466753700025742</c:v>
                </c:pt>
                <c:pt idx="431">
                  <c:v>0.55116258441774446</c:v>
                </c:pt>
                <c:pt idx="432">
                  <c:v>0.53744832846389168</c:v>
                </c:pt>
                <c:pt idx="433">
                  <c:v>0.53777909639600951</c:v>
                </c:pt>
                <c:pt idx="434">
                  <c:v>0.53238092911850754</c:v>
                </c:pt>
                <c:pt idx="435">
                  <c:v>0.53304669853860331</c:v>
                </c:pt>
                <c:pt idx="436">
                  <c:v>0.52873986486346647</c:v>
                </c:pt>
                <c:pt idx="437">
                  <c:v>0.52504688936783905</c:v>
                </c:pt>
                <c:pt idx="438">
                  <c:v>0.52372519672278206</c:v>
                </c:pt>
                <c:pt idx="439">
                  <c:v>0.52326146901246928</c:v>
                </c:pt>
                <c:pt idx="440">
                  <c:v>0.52308780348416084</c:v>
                </c:pt>
                <c:pt idx="441">
                  <c:v>0.52098937664744471</c:v>
                </c:pt>
                <c:pt idx="442">
                  <c:v>0.51989444882357205</c:v>
                </c:pt>
                <c:pt idx="443">
                  <c:v>0.51757729664528351</c:v>
                </c:pt>
                <c:pt idx="444">
                  <c:v>0.51468626204274459</c:v>
                </c:pt>
                <c:pt idx="445">
                  <c:v>0.51353986492231973</c:v>
                </c:pt>
                <c:pt idx="446">
                  <c:v>0.51395525541804388</c:v>
                </c:pt>
                <c:pt idx="447">
                  <c:v>0.51489769365664073</c:v>
                </c:pt>
                <c:pt idx="448">
                  <c:v>0.51658031811801186</c:v>
                </c:pt>
                <c:pt idx="449">
                  <c:v>0.51481521565398081</c:v>
                </c:pt>
                <c:pt idx="450">
                  <c:v>0.51788376230733257</c:v>
                </c:pt>
                <c:pt idx="451">
                  <c:v>0.51514881978981009</c:v>
                </c:pt>
                <c:pt idx="452">
                  <c:v>0.51638658037053886</c:v>
                </c:pt>
                <c:pt idx="453">
                  <c:v>0.51540482647785213</c:v>
                </c:pt>
                <c:pt idx="454">
                  <c:v>0.51896142276754742</c:v>
                </c:pt>
                <c:pt idx="455">
                  <c:v>0.48824988648270157</c:v>
                </c:pt>
                <c:pt idx="456">
                  <c:v>0.4802076326069239</c:v>
                </c:pt>
                <c:pt idx="457">
                  <c:v>0.48046964816193094</c:v>
                </c:pt>
                <c:pt idx="458">
                  <c:v>0.47747148721045696</c:v>
                </c:pt>
                <c:pt idx="459">
                  <c:v>0.47921204860819128</c:v>
                </c:pt>
                <c:pt idx="460">
                  <c:v>0.47645201170185913</c:v>
                </c:pt>
                <c:pt idx="461">
                  <c:v>0.47587449065050003</c:v>
                </c:pt>
                <c:pt idx="462">
                  <c:v>0.47125157194465311</c:v>
                </c:pt>
                <c:pt idx="463">
                  <c:v>0.47065173117965736</c:v>
                </c:pt>
                <c:pt idx="464">
                  <c:v>0.46832023672107082</c:v>
                </c:pt>
                <c:pt idx="465">
                  <c:v>0.4728273578614432</c:v>
                </c:pt>
                <c:pt idx="466">
                  <c:v>0.45525496838762286</c:v>
                </c:pt>
                <c:pt idx="467">
                  <c:v>0.45148124480645563</c:v>
                </c:pt>
                <c:pt idx="468">
                  <c:v>0.44854095421974177</c:v>
                </c:pt>
                <c:pt idx="469">
                  <c:v>0.44766636223655315</c:v>
                </c:pt>
                <c:pt idx="470">
                  <c:v>0.43717398080908876</c:v>
                </c:pt>
                <c:pt idx="471">
                  <c:v>0.43707054901919151</c:v>
                </c:pt>
                <c:pt idx="472">
                  <c:v>0.43310898568177686</c:v>
                </c:pt>
                <c:pt idx="473">
                  <c:v>0.42666364869028106</c:v>
                </c:pt>
                <c:pt idx="474">
                  <c:v>0.42647453430426219</c:v>
                </c:pt>
                <c:pt idx="475">
                  <c:v>0.41977299916431904</c:v>
                </c:pt>
                <c:pt idx="476">
                  <c:v>0.41715372926061373</c:v>
                </c:pt>
                <c:pt idx="477">
                  <c:v>0.41952916827977021</c:v>
                </c:pt>
                <c:pt idx="478">
                  <c:v>0.40817016602769174</c:v>
                </c:pt>
                <c:pt idx="479">
                  <c:v>0.40316535180517177</c:v>
                </c:pt>
                <c:pt idx="480">
                  <c:v>0.40529818371917176</c:v>
                </c:pt>
                <c:pt idx="481">
                  <c:v>0.39404938376201859</c:v>
                </c:pt>
                <c:pt idx="482">
                  <c:v>0.39673103922276176</c:v>
                </c:pt>
                <c:pt idx="483">
                  <c:v>0.39045793717916427</c:v>
                </c:pt>
                <c:pt idx="484">
                  <c:v>0.38096570526708962</c:v>
                </c:pt>
                <c:pt idx="485">
                  <c:v>0.37235650259040476</c:v>
                </c:pt>
                <c:pt idx="486">
                  <c:v>0.37570001991335178</c:v>
                </c:pt>
                <c:pt idx="487">
                  <c:v>0.36801727032821002</c:v>
                </c:pt>
                <c:pt idx="488">
                  <c:v>0.36542018368855267</c:v>
                </c:pt>
                <c:pt idx="489">
                  <c:v>0.36675095126961754</c:v>
                </c:pt>
                <c:pt idx="490">
                  <c:v>0.34873357449083064</c:v>
                </c:pt>
                <c:pt idx="491">
                  <c:v>0.34638339007526492</c:v>
                </c:pt>
                <c:pt idx="492">
                  <c:v>0.34524152121110807</c:v>
                </c:pt>
                <c:pt idx="493">
                  <c:v>0.34543044504954723</c:v>
                </c:pt>
                <c:pt idx="494">
                  <c:v>0.35598277177677556</c:v>
                </c:pt>
                <c:pt idx="495">
                  <c:v>0.36388810941262384</c:v>
                </c:pt>
                <c:pt idx="496">
                  <c:v>0.35911316998147536</c:v>
                </c:pt>
                <c:pt idx="497">
                  <c:v>0.35121139901246928</c:v>
                </c:pt>
                <c:pt idx="498">
                  <c:v>0.362411226374802</c:v>
                </c:pt>
                <c:pt idx="499">
                  <c:v>0.3630869217896755</c:v>
                </c:pt>
                <c:pt idx="500">
                  <c:v>0.36179563950815274</c:v>
                </c:pt>
                <c:pt idx="501">
                  <c:v>0.37112800236693544</c:v>
                </c:pt>
                <c:pt idx="502">
                  <c:v>0.37274787956987293</c:v>
                </c:pt>
                <c:pt idx="503">
                  <c:v>0.37307667106074743</c:v>
                </c:pt>
                <c:pt idx="504">
                  <c:v>0.36488297607633824</c:v>
                </c:pt>
                <c:pt idx="505">
                  <c:v>0.36598698053052253</c:v>
                </c:pt>
                <c:pt idx="506">
                  <c:v>0.37552477598744904</c:v>
                </c:pt>
                <c:pt idx="507">
                  <c:v>0.37638893993894434</c:v>
                </c:pt>
                <c:pt idx="508">
                  <c:v>0.37645749197109563</c:v>
                </c:pt>
                <c:pt idx="509">
                  <c:v>0.37834925209435355</c:v>
                </c:pt>
                <c:pt idx="510">
                  <c:v>0.37832269759305681</c:v>
                </c:pt>
                <c:pt idx="511">
                  <c:v>0.37545334588592627</c:v>
                </c:pt>
                <c:pt idx="512">
                  <c:v>0.3759456410751349</c:v>
                </c:pt>
                <c:pt idx="513">
                  <c:v>0.37109033677743886</c:v>
                </c:pt>
                <c:pt idx="514">
                  <c:v>0.37136462448081081</c:v>
                </c:pt>
                <c:pt idx="515">
                  <c:v>0.37036742522835253</c:v>
                </c:pt>
                <c:pt idx="516">
                  <c:v>0.36955887222725431</c:v>
                </c:pt>
                <c:pt idx="517">
                  <c:v>0.35897150590189791</c:v>
                </c:pt>
                <c:pt idx="518">
                  <c:v>0.36254199544626542</c:v>
                </c:pt>
                <c:pt idx="519">
                  <c:v>0.37370559339402237</c:v>
                </c:pt>
                <c:pt idx="520">
                  <c:v>0.37347914829154788</c:v>
                </c:pt>
                <c:pt idx="521">
                  <c:v>0.37429677934308631</c:v>
                </c:pt>
                <c:pt idx="522">
                  <c:v>0.37233133703837962</c:v>
                </c:pt>
                <c:pt idx="523">
                  <c:v>0.3759977251682271</c:v>
                </c:pt>
                <c:pt idx="524">
                  <c:v>0.37443714853727234</c:v>
                </c:pt>
                <c:pt idx="525">
                  <c:v>0.37086094638681683</c:v>
                </c:pt>
                <c:pt idx="526">
                  <c:v>0.37188447310195671</c:v>
                </c:pt>
                <c:pt idx="527">
                  <c:v>0.3736719444771896</c:v>
                </c:pt>
                <c:pt idx="528">
                  <c:v>0.36881522130098227</c:v>
                </c:pt>
                <c:pt idx="529">
                  <c:v>0.37568854804920121</c:v>
                </c:pt>
                <c:pt idx="530">
                  <c:v>0.37775001086104804</c:v>
                </c:pt>
                <c:pt idx="531">
                  <c:v>0.39896598544628831</c:v>
                </c:pt>
                <c:pt idx="532">
                  <c:v>0.40755870718249959</c:v>
                </c:pt>
                <c:pt idx="533">
                  <c:v>0.40331157094963854</c:v>
                </c:pt>
                <c:pt idx="534">
                  <c:v>0.40367060730784415</c:v>
                </c:pt>
                <c:pt idx="535">
                  <c:v>0.40383849994181448</c:v>
                </c:pt>
                <c:pt idx="536">
                  <c:v>0.40145085623620308</c:v>
                </c:pt>
                <c:pt idx="537">
                  <c:v>0.40176349446559484</c:v>
                </c:pt>
                <c:pt idx="538">
                  <c:v>0.40220214221405343</c:v>
                </c:pt>
                <c:pt idx="539">
                  <c:v>0.40097459593542678</c:v>
                </c:pt>
                <c:pt idx="540">
                  <c:v>0.39767574593128335</c:v>
                </c:pt>
                <c:pt idx="541">
                  <c:v>0.39741811168677205</c:v>
                </c:pt>
                <c:pt idx="542">
                  <c:v>0.39429677650040029</c:v>
                </c:pt>
                <c:pt idx="543">
                  <c:v>0.39314419790435506</c:v>
                </c:pt>
                <c:pt idx="544">
                  <c:v>0.39367860588657266</c:v>
                </c:pt>
                <c:pt idx="545">
                  <c:v>0.39441780984097324</c:v>
                </c:pt>
                <c:pt idx="546">
                  <c:v>0.39908834058909831</c:v>
                </c:pt>
                <c:pt idx="547">
                  <c:v>0.40100777962642997</c:v>
                </c:pt>
                <c:pt idx="548">
                  <c:v>0.40067274547564458</c:v>
                </c:pt>
                <c:pt idx="549">
                  <c:v>0.40034620477094068</c:v>
                </c:pt>
                <c:pt idx="550">
                  <c:v>0.40068887516874091</c:v>
                </c:pt>
                <c:pt idx="551">
                  <c:v>0.40082834993843269</c:v>
                </c:pt>
                <c:pt idx="552">
                  <c:v>0.40118145150053908</c:v>
                </c:pt>
                <c:pt idx="553">
                  <c:v>0.40076581997521721</c:v>
                </c:pt>
                <c:pt idx="554">
                  <c:v>0.3995926918311466</c:v>
                </c:pt>
                <c:pt idx="555">
                  <c:v>0.3988764784593416</c:v>
                </c:pt>
                <c:pt idx="556">
                  <c:v>0.40005801402897795</c:v>
                </c:pt>
                <c:pt idx="557">
                  <c:v>0.40120978569904203</c:v>
                </c:pt>
                <c:pt idx="558">
                  <c:v>0.40048670521399554</c:v>
                </c:pt>
                <c:pt idx="559">
                  <c:v>0.40034228161935836</c:v>
                </c:pt>
                <c:pt idx="560">
                  <c:v>0.40033566035163043</c:v>
                </c:pt>
                <c:pt idx="561">
                  <c:v>0.39902108739616349</c:v>
                </c:pt>
                <c:pt idx="562">
                  <c:v>0.3972929190000512</c:v>
                </c:pt>
                <c:pt idx="563">
                  <c:v>0.38974236832720333</c:v>
                </c:pt>
                <c:pt idx="564">
                  <c:v>0.38970827695740795</c:v>
                </c:pt>
                <c:pt idx="565">
                  <c:v>0.38717139226836439</c:v>
                </c:pt>
                <c:pt idx="566">
                  <c:v>0.3875984084334384</c:v>
                </c:pt>
                <c:pt idx="567">
                  <c:v>0.3918511459652535</c:v>
                </c:pt>
                <c:pt idx="568">
                  <c:v>0.39242570069970395</c:v>
                </c:pt>
                <c:pt idx="569">
                  <c:v>0.3885223022144581</c:v>
                </c:pt>
                <c:pt idx="570">
                  <c:v>0.39124556009652056</c:v>
                </c:pt>
                <c:pt idx="571">
                  <c:v>0.39531684712376358</c:v>
                </c:pt>
                <c:pt idx="572">
                  <c:v>0.39468556881752476</c:v>
                </c:pt>
                <c:pt idx="573">
                  <c:v>0.39322270849816049</c:v>
                </c:pt>
                <c:pt idx="574">
                  <c:v>0.39414543081987374</c:v>
                </c:pt>
                <c:pt idx="575">
                  <c:v>0.39009327003450595</c:v>
                </c:pt>
                <c:pt idx="576">
                  <c:v>0.39026313072304714</c:v>
                </c:pt>
                <c:pt idx="577">
                  <c:v>0.39045992410812336</c:v>
                </c:pt>
                <c:pt idx="578">
                  <c:v>0.39067925361100342</c:v>
                </c:pt>
                <c:pt idx="579">
                  <c:v>0.38985484725560959</c:v>
                </c:pt>
                <c:pt idx="580">
                  <c:v>0.39120712738365526</c:v>
                </c:pt>
                <c:pt idx="581">
                  <c:v>0.39105863913781058</c:v>
                </c:pt>
                <c:pt idx="582">
                  <c:v>0.39019774809929197</c:v>
                </c:pt>
                <c:pt idx="583">
                  <c:v>0.39037708574463037</c:v>
                </c:pt>
                <c:pt idx="584">
                  <c:v>0.38831530404084308</c:v>
                </c:pt>
                <c:pt idx="585">
                  <c:v>0.38832022726494209</c:v>
                </c:pt>
                <c:pt idx="586">
                  <c:v>0.38844963802844268</c:v>
                </c:pt>
                <c:pt idx="587">
                  <c:v>0.38827540772739838</c:v>
                </c:pt>
                <c:pt idx="588">
                  <c:v>0.39366541835995655</c:v>
                </c:pt>
                <c:pt idx="589">
                  <c:v>0.39341035432912863</c:v>
                </c:pt>
                <c:pt idx="590">
                  <c:v>0.39426988841965155</c:v>
                </c:pt>
                <c:pt idx="591">
                  <c:v>0.39745358075055853</c:v>
                </c:pt>
                <c:pt idx="592">
                  <c:v>0.40046592461804409</c:v>
                </c:pt>
                <c:pt idx="593">
                  <c:v>0.4002489402997319</c:v>
                </c:pt>
                <c:pt idx="594">
                  <c:v>0.39429479977006132</c:v>
                </c:pt>
                <c:pt idx="595">
                  <c:v>0.38901729997132278</c:v>
                </c:pt>
                <c:pt idx="596">
                  <c:v>0.39292418694375991</c:v>
                </c:pt>
                <c:pt idx="597">
                  <c:v>0.39597128416105876</c:v>
                </c:pt>
                <c:pt idx="598">
                  <c:v>0.39648460613964376</c:v>
                </c:pt>
                <c:pt idx="599">
                  <c:v>0.39886107648369251</c:v>
                </c:pt>
                <c:pt idx="600">
                  <c:v>0.39841639646169602</c:v>
                </c:pt>
                <c:pt idx="601">
                  <c:v>0.39846180243165819</c:v>
                </c:pt>
                <c:pt idx="602">
                  <c:v>0.39736919936124349</c:v>
                </c:pt>
                <c:pt idx="603">
                  <c:v>0.40053805965452116</c:v>
                </c:pt>
                <c:pt idx="604">
                  <c:v>0.40031332620549437</c:v>
                </c:pt>
                <c:pt idx="605">
                  <c:v>0.40710270210456995</c:v>
                </c:pt>
                <c:pt idx="606">
                  <c:v>0.40777786509220837</c:v>
                </c:pt>
                <c:pt idx="607">
                  <c:v>0.40758392209249922</c:v>
                </c:pt>
                <c:pt idx="608">
                  <c:v>0.40698614585647513</c:v>
                </c:pt>
                <c:pt idx="609">
                  <c:v>0.40543577541002945</c:v>
                </c:pt>
                <c:pt idx="610">
                  <c:v>0.40504942850014664</c:v>
                </c:pt>
                <c:pt idx="611">
                  <c:v>0.40413424325480712</c:v>
                </c:pt>
                <c:pt idx="612">
                  <c:v>0.40416701413798956</c:v>
                </c:pt>
                <c:pt idx="613">
                  <c:v>0.40398121027783385</c:v>
                </c:pt>
                <c:pt idx="614">
                  <c:v>0.40421085002807028</c:v>
                </c:pt>
                <c:pt idx="615">
                  <c:v>0.40386335493170322</c:v>
                </c:pt>
                <c:pt idx="616">
                  <c:v>0.40440481877478857</c:v>
                </c:pt>
                <c:pt idx="617">
                  <c:v>0.40841535466037177</c:v>
                </c:pt>
                <c:pt idx="618">
                  <c:v>0.41095942965236504</c:v>
                </c:pt>
                <c:pt idx="619">
                  <c:v>0.4103999360218753</c:v>
                </c:pt>
                <c:pt idx="620">
                  <c:v>0.41048051302660782</c:v>
                </c:pt>
                <c:pt idx="621">
                  <c:v>0.41155431260725606</c:v>
                </c:pt>
                <c:pt idx="622">
                  <c:v>0.41247422153475605</c:v>
                </c:pt>
                <c:pt idx="623">
                  <c:v>0.41405378314066016</c:v>
                </c:pt>
                <c:pt idx="624">
                  <c:v>0.41404344645715419</c:v>
                </c:pt>
                <c:pt idx="625">
                  <c:v>0.41748772492121405</c:v>
                </c:pt>
                <c:pt idx="626">
                  <c:v>0.43010173568217047</c:v>
                </c:pt>
                <c:pt idx="627">
                  <c:v>0.42953065695679848</c:v>
                </c:pt>
                <c:pt idx="628">
                  <c:v>0.43246528428735415</c:v>
                </c:pt>
                <c:pt idx="629">
                  <c:v>0.4317873978737003</c:v>
                </c:pt>
                <c:pt idx="630">
                  <c:v>0.42910810740162475</c:v>
                </c:pt>
                <c:pt idx="631">
                  <c:v>0.42864188572931433</c:v>
                </c:pt>
                <c:pt idx="632">
                  <c:v>0.43505643505883079</c:v>
                </c:pt>
                <c:pt idx="633">
                  <c:v>0.43207831491899512</c:v>
                </c:pt>
                <c:pt idx="634">
                  <c:v>0.42749623458181157</c:v>
                </c:pt>
                <c:pt idx="635">
                  <c:v>0.4281423430325409</c:v>
                </c:pt>
                <c:pt idx="636">
                  <c:v>0.4305280848761654</c:v>
                </c:pt>
                <c:pt idx="637">
                  <c:v>0.42865110358843483</c:v>
                </c:pt>
                <c:pt idx="638">
                  <c:v>0.43966658967784328</c:v>
                </c:pt>
                <c:pt idx="639">
                  <c:v>0.43954096448423419</c:v>
                </c:pt>
                <c:pt idx="640">
                  <c:v>0.43964209758080475</c:v>
                </c:pt>
                <c:pt idx="641">
                  <c:v>0.44033853861397126</c:v>
                </c:pt>
                <c:pt idx="642">
                  <c:v>0.44231190937746284</c:v>
                </c:pt>
                <c:pt idx="643">
                  <c:v>0.4437867766749945</c:v>
                </c:pt>
                <c:pt idx="644">
                  <c:v>0.44562095204666813</c:v>
                </c:pt>
                <c:pt idx="645">
                  <c:v>0.4451357268481354</c:v>
                </c:pt>
                <c:pt idx="646">
                  <c:v>0.44508835077600173</c:v>
                </c:pt>
                <c:pt idx="647">
                  <c:v>0.45020379618777129</c:v>
                </c:pt>
                <c:pt idx="648">
                  <c:v>0.44888882965481003</c:v>
                </c:pt>
                <c:pt idx="649">
                  <c:v>0.4480244101374779</c:v>
                </c:pt>
                <c:pt idx="650">
                  <c:v>0.44909158364618562</c:v>
                </c:pt>
                <c:pt idx="651">
                  <c:v>0.44301069512870439</c:v>
                </c:pt>
                <c:pt idx="652">
                  <c:v>0.44294631814747215</c:v>
                </c:pt>
                <c:pt idx="653">
                  <c:v>0.44516413996035514</c:v>
                </c:pt>
                <c:pt idx="654">
                  <c:v>0.43841288299366993</c:v>
                </c:pt>
                <c:pt idx="655">
                  <c:v>0.4343689525397022</c:v>
                </c:pt>
                <c:pt idx="656">
                  <c:v>0.43664986194611277</c:v>
                </c:pt>
                <c:pt idx="657">
                  <c:v>0.4369408704813848</c:v>
                </c:pt>
                <c:pt idx="658">
                  <c:v>0.43830189221723631</c:v>
                </c:pt>
                <c:pt idx="659">
                  <c:v>0.43716799166141296</c:v>
                </c:pt>
                <c:pt idx="660">
                  <c:v>0.43127663081732376</c:v>
                </c:pt>
                <c:pt idx="661">
                  <c:v>0.428593468559752</c:v>
                </c:pt>
                <c:pt idx="662">
                  <c:v>0.43014093948540244</c:v>
                </c:pt>
                <c:pt idx="663">
                  <c:v>0.43015035459862544</c:v>
                </c:pt>
                <c:pt idx="664">
                  <c:v>0.43012531447925223</c:v>
                </c:pt>
                <c:pt idx="665">
                  <c:v>0.43573385251896229</c:v>
                </c:pt>
                <c:pt idx="666">
                  <c:v>0.43975286666354152</c:v>
                </c:pt>
                <c:pt idx="667">
                  <c:v>0.44094577393772799</c:v>
                </c:pt>
                <c:pt idx="668">
                  <c:v>0.43209434854263268</c:v>
                </c:pt>
                <c:pt idx="669">
                  <c:v>0.4329106235479348</c:v>
                </c:pt>
                <c:pt idx="670">
                  <c:v>0.43163599002797676</c:v>
                </c:pt>
                <c:pt idx="671">
                  <c:v>0.43066654704718504</c:v>
                </c:pt>
                <c:pt idx="672">
                  <c:v>0.42889171927481573</c:v>
                </c:pt>
                <c:pt idx="673">
                  <c:v>0.42940062391366363</c:v>
                </c:pt>
                <c:pt idx="674">
                  <c:v>0.45334332023912882</c:v>
                </c:pt>
                <c:pt idx="675">
                  <c:v>0.45575382906466905</c:v>
                </c:pt>
                <c:pt idx="676">
                  <c:v>0.46476426049772129</c:v>
                </c:pt>
                <c:pt idx="677">
                  <c:v>0.46428817706224651</c:v>
                </c:pt>
                <c:pt idx="678">
                  <c:v>0.46824446871980524</c:v>
                </c:pt>
                <c:pt idx="679">
                  <c:v>0.47067477906888949</c:v>
                </c:pt>
                <c:pt idx="680">
                  <c:v>0.47410960980838679</c:v>
                </c:pt>
                <c:pt idx="681">
                  <c:v>0.46751287135482017</c:v>
                </c:pt>
                <c:pt idx="682">
                  <c:v>0.47575260565240113</c:v>
                </c:pt>
                <c:pt idx="683">
                  <c:v>0.47553899097048846</c:v>
                </c:pt>
                <c:pt idx="684">
                  <c:v>0.47752955037695732</c:v>
                </c:pt>
                <c:pt idx="685">
                  <c:v>0.47741163941577197</c:v>
                </c:pt>
                <c:pt idx="686">
                  <c:v>0.47910543421057833</c:v>
                </c:pt>
                <c:pt idx="687">
                  <c:v>0.48174536810325996</c:v>
                </c:pt>
                <c:pt idx="688">
                  <c:v>0.48903290425233858</c:v>
                </c:pt>
                <c:pt idx="689">
                  <c:v>0.48966287220974114</c:v>
                </c:pt>
                <c:pt idx="690">
                  <c:v>0.48807102584662665</c:v>
                </c:pt>
                <c:pt idx="691">
                  <c:v>0.49509228481526346</c:v>
                </c:pt>
                <c:pt idx="692">
                  <c:v>0.49319449817582173</c:v>
                </c:pt>
                <c:pt idx="693">
                  <c:v>0.48919653807955388</c:v>
                </c:pt>
                <c:pt idx="694">
                  <c:v>0.48927651934290861</c:v>
                </c:pt>
                <c:pt idx="695">
                  <c:v>0.48979644466125943</c:v>
                </c:pt>
                <c:pt idx="696">
                  <c:v>0.50047337619793231</c:v>
                </c:pt>
                <c:pt idx="697">
                  <c:v>0.50773758469339747</c:v>
                </c:pt>
                <c:pt idx="698">
                  <c:v>0.50755487938663402</c:v>
                </c:pt>
                <c:pt idx="699">
                  <c:v>0.51316880213246363</c:v>
                </c:pt>
                <c:pt idx="700">
                  <c:v>0.50992529844618728</c:v>
                </c:pt>
                <c:pt idx="701">
                  <c:v>0.50719078206058066</c:v>
                </c:pt>
                <c:pt idx="702">
                  <c:v>0.49745175927170954</c:v>
                </c:pt>
                <c:pt idx="703">
                  <c:v>0.49799153085527553</c:v>
                </c:pt>
                <c:pt idx="704">
                  <c:v>0.49604762059524865</c:v>
                </c:pt>
                <c:pt idx="705">
                  <c:v>0.48638594272934588</c:v>
                </c:pt>
                <c:pt idx="706">
                  <c:v>0.47988457036707916</c:v>
                </c:pt>
                <c:pt idx="707">
                  <c:v>0.47001267933013841</c:v>
                </c:pt>
                <c:pt idx="708">
                  <c:v>0.46990994762406074</c:v>
                </c:pt>
                <c:pt idx="709">
                  <c:v>0.46639795766488373</c:v>
                </c:pt>
                <c:pt idx="710">
                  <c:v>0.47067903418925844</c:v>
                </c:pt>
                <c:pt idx="711">
                  <c:v>0.46909812334296924</c:v>
                </c:pt>
                <c:pt idx="712">
                  <c:v>0.47251071109155179</c:v>
                </c:pt>
                <c:pt idx="713">
                  <c:v>0.47584731610178416</c:v>
                </c:pt>
                <c:pt idx="714">
                  <c:v>0.47555130981092125</c:v>
                </c:pt>
                <c:pt idx="715">
                  <c:v>0.4754297990870725</c:v>
                </c:pt>
                <c:pt idx="716">
                  <c:v>0.46328025243976062</c:v>
                </c:pt>
                <c:pt idx="717">
                  <c:v>0.45990880641692017</c:v>
                </c:pt>
                <c:pt idx="718">
                  <c:v>0.46850438917573206</c:v>
                </c:pt>
                <c:pt idx="719">
                  <c:v>0.46798705270283214</c:v>
                </c:pt>
                <c:pt idx="720">
                  <c:v>0.46565696583623056</c:v>
                </c:pt>
                <c:pt idx="721">
                  <c:v>0.46101377037108887</c:v>
                </c:pt>
                <c:pt idx="722">
                  <c:v>0.4611540867828553</c:v>
                </c:pt>
                <c:pt idx="723">
                  <c:v>0.46177960987383054</c:v>
                </c:pt>
                <c:pt idx="724">
                  <c:v>0.46473213749743869</c:v>
                </c:pt>
                <c:pt idx="725">
                  <c:v>0.46219813745300675</c:v>
                </c:pt>
                <c:pt idx="726">
                  <c:v>0.46319418325246936</c:v>
                </c:pt>
                <c:pt idx="727">
                  <c:v>0.45968008145825695</c:v>
                </c:pt>
                <c:pt idx="728">
                  <c:v>0.46525441938045203</c:v>
                </c:pt>
                <c:pt idx="729">
                  <c:v>0.46573729194719199</c:v>
                </c:pt>
                <c:pt idx="730">
                  <c:v>0.46469135873637762</c:v>
                </c:pt>
                <c:pt idx="731">
                  <c:v>0.46336677525507469</c:v>
                </c:pt>
                <c:pt idx="732">
                  <c:v>0.46484686396975566</c:v>
                </c:pt>
                <c:pt idx="733">
                  <c:v>0.46370416248202412</c:v>
                </c:pt>
                <c:pt idx="734">
                  <c:v>0.46356222887911658</c:v>
                </c:pt>
                <c:pt idx="735">
                  <c:v>0.45873716687689925</c:v>
                </c:pt>
                <c:pt idx="736">
                  <c:v>0.4573790830989341</c:v>
                </c:pt>
                <c:pt idx="737">
                  <c:v>0.44784348257242357</c:v>
                </c:pt>
                <c:pt idx="738">
                  <c:v>0.44707213873664042</c:v>
                </c:pt>
                <c:pt idx="739">
                  <c:v>0.44358591092995969</c:v>
                </c:pt>
                <c:pt idx="740">
                  <c:v>0.42279342800549902</c:v>
                </c:pt>
                <c:pt idx="741">
                  <c:v>0.41733776122661959</c:v>
                </c:pt>
                <c:pt idx="742">
                  <c:v>0.41209711951709105</c:v>
                </c:pt>
                <c:pt idx="743">
                  <c:v>0.41286154090246613</c:v>
                </c:pt>
                <c:pt idx="744">
                  <c:v>0.40428448690884594</c:v>
                </c:pt>
                <c:pt idx="745">
                  <c:v>0.40406581128076186</c:v>
                </c:pt>
                <c:pt idx="746">
                  <c:v>0.39611303967943534</c:v>
                </c:pt>
                <c:pt idx="747">
                  <c:v>0.39832287345439571</c:v>
                </c:pt>
                <c:pt idx="748">
                  <c:v>0.39699569770620546</c:v>
                </c:pt>
                <c:pt idx="749">
                  <c:v>0.40035300744981633</c:v>
                </c:pt>
                <c:pt idx="750">
                  <c:v>0.40074077305792744</c:v>
                </c:pt>
                <c:pt idx="751">
                  <c:v>0.41242067808649002</c:v>
                </c:pt>
                <c:pt idx="752">
                  <c:v>0.41118882973209786</c:v>
                </c:pt>
                <c:pt idx="753">
                  <c:v>0.40760458840186226</c:v>
                </c:pt>
                <c:pt idx="754">
                  <c:v>0.40627942777280746</c:v>
                </c:pt>
                <c:pt idx="755">
                  <c:v>0.40968789096954222</c:v>
                </c:pt>
                <c:pt idx="756">
                  <c:v>0.40959120767843715</c:v>
                </c:pt>
                <c:pt idx="757">
                  <c:v>0.41214282571699845</c:v>
                </c:pt>
                <c:pt idx="758">
                  <c:v>0.41249205517815457</c:v>
                </c:pt>
                <c:pt idx="759">
                  <c:v>0.41331290325388376</c:v>
                </c:pt>
                <c:pt idx="760">
                  <c:v>0.40850031938988512</c:v>
                </c:pt>
                <c:pt idx="761">
                  <c:v>0.4104222990221042</c:v>
                </c:pt>
                <c:pt idx="762">
                  <c:v>0.4073135737668826</c:v>
                </c:pt>
                <c:pt idx="763">
                  <c:v>0.40107754024801556</c:v>
                </c:pt>
                <c:pt idx="764">
                  <c:v>0.39925829026692594</c:v>
                </c:pt>
                <c:pt idx="765">
                  <c:v>0.40115580064684447</c:v>
                </c:pt>
                <c:pt idx="766">
                  <c:v>0.39544953081102907</c:v>
                </c:pt>
                <c:pt idx="767">
                  <c:v>0.39646359753240218</c:v>
                </c:pt>
                <c:pt idx="768">
                  <c:v>0.39440696341221926</c:v>
                </c:pt>
                <c:pt idx="769">
                  <c:v>0.38986742101732963</c:v>
                </c:pt>
                <c:pt idx="770">
                  <c:v>0.39419390431044848</c:v>
                </c:pt>
                <c:pt idx="771">
                  <c:v>0.39251630443378521</c:v>
                </c:pt>
                <c:pt idx="772">
                  <c:v>0.39491678389866069</c:v>
                </c:pt>
                <c:pt idx="773">
                  <c:v>0.39230418531880429</c:v>
                </c:pt>
                <c:pt idx="774">
                  <c:v>0.39418981056159058</c:v>
                </c:pt>
                <c:pt idx="775">
                  <c:v>0.381769805832604</c:v>
                </c:pt>
                <c:pt idx="776">
                  <c:v>0.38776333744641628</c:v>
                </c:pt>
                <c:pt idx="777">
                  <c:v>0.38774910736451229</c:v>
                </c:pt>
                <c:pt idx="778">
                  <c:v>0.38731092392942651</c:v>
                </c:pt>
                <c:pt idx="779">
                  <c:v>0.38691834834113775</c:v>
                </c:pt>
                <c:pt idx="780">
                  <c:v>0.38943569860006</c:v>
                </c:pt>
                <c:pt idx="781">
                  <c:v>0.38669426619848585</c:v>
                </c:pt>
                <c:pt idx="782">
                  <c:v>0.38767899852938698</c:v>
                </c:pt>
                <c:pt idx="783">
                  <c:v>0.39052393198080149</c:v>
                </c:pt>
                <c:pt idx="784">
                  <c:v>0.39243880791304209</c:v>
                </c:pt>
                <c:pt idx="785">
                  <c:v>0.39221485072663942</c:v>
                </c:pt>
                <c:pt idx="786">
                  <c:v>0.39174236658668349</c:v>
                </c:pt>
                <c:pt idx="787">
                  <c:v>0.39159379954108497</c:v>
                </c:pt>
                <c:pt idx="788">
                  <c:v>0.39330482045620446</c:v>
                </c:pt>
                <c:pt idx="789">
                  <c:v>0.39378188985888185</c:v>
                </c:pt>
                <c:pt idx="790">
                  <c:v>0.39542902153132359</c:v>
                </c:pt>
                <c:pt idx="791">
                  <c:v>0.39123354793074194</c:v>
                </c:pt>
                <c:pt idx="792">
                  <c:v>0.3886582521887641</c:v>
                </c:pt>
                <c:pt idx="793">
                  <c:v>0.38618356897516798</c:v>
                </c:pt>
                <c:pt idx="794">
                  <c:v>0.3864949648014232</c:v>
                </c:pt>
                <c:pt idx="795">
                  <c:v>0.3825196858533772</c:v>
                </c:pt>
                <c:pt idx="796">
                  <c:v>0.38335364838053348</c:v>
                </c:pt>
                <c:pt idx="797">
                  <c:v>0.38184734901885198</c:v>
                </c:pt>
                <c:pt idx="798">
                  <c:v>0.37981846016492465</c:v>
                </c:pt>
                <c:pt idx="799">
                  <c:v>0.37994518221883861</c:v>
                </c:pt>
                <c:pt idx="800">
                  <c:v>0.37978471760899313</c:v>
                </c:pt>
                <c:pt idx="801">
                  <c:v>0.38034766349238192</c:v>
                </c:pt>
                <c:pt idx="802">
                  <c:v>0.376020844787058</c:v>
                </c:pt>
                <c:pt idx="803">
                  <c:v>0.38684197078264271</c:v>
                </c:pt>
                <c:pt idx="804">
                  <c:v>0.38074939929545853</c:v>
                </c:pt>
                <c:pt idx="805">
                  <c:v>0.38129846509118487</c:v>
                </c:pt>
                <c:pt idx="806">
                  <c:v>0.37948105768968932</c:v>
                </c:pt>
                <c:pt idx="807">
                  <c:v>0.38159767274455175</c:v>
                </c:pt>
                <c:pt idx="808">
                  <c:v>0.38118325349934429</c:v>
                </c:pt>
                <c:pt idx="809">
                  <c:v>0.38542754394353795</c:v>
                </c:pt>
                <c:pt idx="810">
                  <c:v>0.38502111048502785</c:v>
                </c:pt>
                <c:pt idx="811">
                  <c:v>0.38606399513999368</c:v>
                </c:pt>
                <c:pt idx="812">
                  <c:v>0.38161061287872394</c:v>
                </c:pt>
                <c:pt idx="813">
                  <c:v>0.38122274007328238</c:v>
                </c:pt>
                <c:pt idx="814">
                  <c:v>0.36078262149433299</c:v>
                </c:pt>
                <c:pt idx="815">
                  <c:v>0.36018126932928052</c:v>
                </c:pt>
                <c:pt idx="816">
                  <c:v>0.35698816676427791</c:v>
                </c:pt>
                <c:pt idx="817">
                  <c:v>0.36060784502119753</c:v>
                </c:pt>
                <c:pt idx="818">
                  <c:v>0.35667540221394484</c:v>
                </c:pt>
                <c:pt idx="819">
                  <c:v>0.35562305339404993</c:v>
                </c:pt>
                <c:pt idx="820">
                  <c:v>0.34787675986128686</c:v>
                </c:pt>
                <c:pt idx="821">
                  <c:v>0.34735750561477513</c:v>
                </c:pt>
                <c:pt idx="822">
                  <c:v>0.34480881210971709</c:v>
                </c:pt>
                <c:pt idx="823">
                  <c:v>0.34688685039805411</c:v>
                </c:pt>
                <c:pt idx="824">
                  <c:v>0.33409084956402108</c:v>
                </c:pt>
                <c:pt idx="825">
                  <c:v>0.33369393055438451</c:v>
                </c:pt>
                <c:pt idx="826">
                  <c:v>0.33980792136747673</c:v>
                </c:pt>
                <c:pt idx="827">
                  <c:v>0.34184982130220598</c:v>
                </c:pt>
                <c:pt idx="828">
                  <c:v>0.33979489971778948</c:v>
                </c:pt>
                <c:pt idx="829">
                  <c:v>0.33895039405872074</c:v>
                </c:pt>
                <c:pt idx="830">
                  <c:v>0.33607263762150119</c:v>
                </c:pt>
                <c:pt idx="831">
                  <c:v>0.34119874717783932</c:v>
                </c:pt>
                <c:pt idx="832">
                  <c:v>0.35052647199384618</c:v>
                </c:pt>
                <c:pt idx="833">
                  <c:v>0.34945525300029956</c:v>
                </c:pt>
                <c:pt idx="834">
                  <c:v>0.35287410513231066</c:v>
                </c:pt>
                <c:pt idx="835">
                  <c:v>0.35637299638328734</c:v>
                </c:pt>
                <c:pt idx="836">
                  <c:v>0.35587717478368158</c:v>
                </c:pt>
                <c:pt idx="837">
                  <c:v>0.34676249591393921</c:v>
                </c:pt>
                <c:pt idx="838">
                  <c:v>0.37229309917278774</c:v>
                </c:pt>
                <c:pt idx="839">
                  <c:v>0.35873665634194812</c:v>
                </c:pt>
                <c:pt idx="840">
                  <c:v>0.3579045096231207</c:v>
                </c:pt>
                <c:pt idx="841">
                  <c:v>0.35768079463513258</c:v>
                </c:pt>
                <c:pt idx="842">
                  <c:v>0.34781681088174865</c:v>
                </c:pt>
                <c:pt idx="843">
                  <c:v>0.3454219110314295</c:v>
                </c:pt>
                <c:pt idx="844">
                  <c:v>0.34527266687530234</c:v>
                </c:pt>
                <c:pt idx="845">
                  <c:v>0.34522968333603449</c:v>
                </c:pt>
                <c:pt idx="846">
                  <c:v>0.34889459275605045</c:v>
                </c:pt>
                <c:pt idx="847">
                  <c:v>0.35987526377004542</c:v>
                </c:pt>
                <c:pt idx="848">
                  <c:v>0.36125571147395896</c:v>
                </c:pt>
                <c:pt idx="849">
                  <c:v>0.36274097437529507</c:v>
                </c:pt>
                <c:pt idx="850">
                  <c:v>0.36554051701761225</c:v>
                </c:pt>
                <c:pt idx="851">
                  <c:v>0.37154748223651746</c:v>
                </c:pt>
                <c:pt idx="852">
                  <c:v>0.37123137930150879</c:v>
                </c:pt>
                <c:pt idx="853">
                  <c:v>0.36657831627182191</c:v>
                </c:pt>
                <c:pt idx="854">
                  <c:v>0.36684711633991784</c:v>
                </c:pt>
                <c:pt idx="855">
                  <c:v>0.3669137087487247</c:v>
                </c:pt>
                <c:pt idx="856">
                  <c:v>0.36987485557318811</c:v>
                </c:pt>
                <c:pt idx="857">
                  <c:v>0.36962195488731014</c:v>
                </c:pt>
                <c:pt idx="858">
                  <c:v>0.37395671188474539</c:v>
                </c:pt>
                <c:pt idx="859">
                  <c:v>0.37357881660243403</c:v>
                </c:pt>
                <c:pt idx="860">
                  <c:v>0.37137765012018353</c:v>
                </c:pt>
                <c:pt idx="861">
                  <c:v>0.37494198667100059</c:v>
                </c:pt>
                <c:pt idx="862">
                  <c:v>0.37469707446133738</c:v>
                </c:pt>
                <c:pt idx="863">
                  <c:v>0.37100440173840071</c:v>
                </c:pt>
                <c:pt idx="864">
                  <c:v>0.36943747170118896</c:v>
                </c:pt>
                <c:pt idx="865">
                  <c:v>0.37008430329674119</c:v>
                </c:pt>
                <c:pt idx="866">
                  <c:v>0.3705789373830391</c:v>
                </c:pt>
                <c:pt idx="867">
                  <c:v>0.37642876886485421</c:v>
                </c:pt>
                <c:pt idx="868">
                  <c:v>0.37715498360807465</c:v>
                </c:pt>
                <c:pt idx="869">
                  <c:v>0.38317940762968061</c:v>
                </c:pt>
                <c:pt idx="870">
                  <c:v>0.38321245210317473</c:v>
                </c:pt>
                <c:pt idx="871">
                  <c:v>0.38280189617745675</c:v>
                </c:pt>
                <c:pt idx="872">
                  <c:v>0.38224850188253251</c:v>
                </c:pt>
                <c:pt idx="873">
                  <c:v>0.38363833925230412</c:v>
                </c:pt>
                <c:pt idx="874">
                  <c:v>0.39422191799103945</c:v>
                </c:pt>
                <c:pt idx="875">
                  <c:v>0.38883587431488009</c:v>
                </c:pt>
                <c:pt idx="876">
                  <c:v>0.38984568991515933</c:v>
                </c:pt>
                <c:pt idx="877">
                  <c:v>0.38111380852129123</c:v>
                </c:pt>
                <c:pt idx="878">
                  <c:v>0.38138091236807914</c:v>
                </c:pt>
                <c:pt idx="879">
                  <c:v>0.3820273486165246</c:v>
                </c:pt>
                <c:pt idx="880">
                  <c:v>0.38154570663645437</c:v>
                </c:pt>
                <c:pt idx="881">
                  <c:v>0.37081693066539007</c:v>
                </c:pt>
                <c:pt idx="882">
                  <c:v>0.3702668998475187</c:v>
                </c:pt>
                <c:pt idx="883">
                  <c:v>0.35620391129007467</c:v>
                </c:pt>
                <c:pt idx="884">
                  <c:v>0.35585165925423079</c:v>
                </c:pt>
                <c:pt idx="885">
                  <c:v>0.35726184095668162</c:v>
                </c:pt>
                <c:pt idx="886">
                  <c:v>0.35767206122267287</c:v>
                </c:pt>
                <c:pt idx="887">
                  <c:v>0.3619137976267271</c:v>
                </c:pt>
                <c:pt idx="888">
                  <c:v>0.36277492756530094</c:v>
                </c:pt>
                <c:pt idx="889">
                  <c:v>0.36236236758701768</c:v>
                </c:pt>
                <c:pt idx="890">
                  <c:v>0.36051893500948606</c:v>
                </c:pt>
                <c:pt idx="891">
                  <c:v>0.36154072117718472</c:v>
                </c:pt>
                <c:pt idx="892">
                  <c:v>0.36167011329502202</c:v>
                </c:pt>
                <c:pt idx="893">
                  <c:v>0.36141690538339571</c:v>
                </c:pt>
                <c:pt idx="894">
                  <c:v>0.36492126532040137</c:v>
                </c:pt>
                <c:pt idx="895">
                  <c:v>0.36503033991081829</c:v>
                </c:pt>
                <c:pt idx="896">
                  <c:v>0.36638095674172061</c:v>
                </c:pt>
                <c:pt idx="897">
                  <c:v>0.36454196989900978</c:v>
                </c:pt>
                <c:pt idx="898">
                  <c:v>0.35688126604365195</c:v>
                </c:pt>
                <c:pt idx="899">
                  <c:v>0.35958279219379236</c:v>
                </c:pt>
                <c:pt idx="900">
                  <c:v>0.36477569032598361</c:v>
                </c:pt>
                <c:pt idx="901">
                  <c:v>0.35999710033989257</c:v>
                </c:pt>
                <c:pt idx="902">
                  <c:v>0.36334330509427709</c:v>
                </c:pt>
                <c:pt idx="903">
                  <c:v>0.35613092862885098</c:v>
                </c:pt>
                <c:pt idx="904">
                  <c:v>0.35606304002582639</c:v>
                </c:pt>
                <c:pt idx="905">
                  <c:v>0.37441136815573484</c:v>
                </c:pt>
                <c:pt idx="906">
                  <c:v>0.36864460250328263</c:v>
                </c:pt>
                <c:pt idx="907">
                  <c:v>0.36803817236450309</c:v>
                </c:pt>
                <c:pt idx="908">
                  <c:v>0.36864817167395098</c:v>
                </c:pt>
                <c:pt idx="909">
                  <c:v>0.36160355493965873</c:v>
                </c:pt>
                <c:pt idx="910">
                  <c:v>0.34771522286772344</c:v>
                </c:pt>
                <c:pt idx="911">
                  <c:v>0.34766227349403533</c:v>
                </c:pt>
                <c:pt idx="912">
                  <c:v>0.34735189097408381</c:v>
                </c:pt>
                <c:pt idx="913">
                  <c:v>0.34078655681144177</c:v>
                </c:pt>
                <c:pt idx="914">
                  <c:v>0.32795651984630919</c:v>
                </c:pt>
                <c:pt idx="915">
                  <c:v>0.32289765006681487</c:v>
                </c:pt>
                <c:pt idx="916">
                  <c:v>0.33388369959675662</c:v>
                </c:pt>
                <c:pt idx="917">
                  <c:v>0.3364973411203086</c:v>
                </c:pt>
                <c:pt idx="918">
                  <c:v>0.33425425195993724</c:v>
                </c:pt>
                <c:pt idx="919">
                  <c:v>0.34535578450037552</c:v>
                </c:pt>
                <c:pt idx="920">
                  <c:v>0.34517455988135898</c:v>
                </c:pt>
                <c:pt idx="921">
                  <c:v>0.34427432716825401</c:v>
                </c:pt>
                <c:pt idx="922">
                  <c:v>0.34369654871247085</c:v>
                </c:pt>
                <c:pt idx="923">
                  <c:v>0.3473507833897867</c:v>
                </c:pt>
                <c:pt idx="924">
                  <c:v>0.34575176817205916</c:v>
                </c:pt>
                <c:pt idx="925">
                  <c:v>0.35164553849962471</c:v>
                </c:pt>
                <c:pt idx="926">
                  <c:v>0.3532437985589828</c:v>
                </c:pt>
                <c:pt idx="927">
                  <c:v>0.35286066636674429</c:v>
                </c:pt>
                <c:pt idx="928">
                  <c:v>0.35625917630875281</c:v>
                </c:pt>
                <c:pt idx="929">
                  <c:v>0.3567956917531932</c:v>
                </c:pt>
                <c:pt idx="930">
                  <c:v>0.35721711327662636</c:v>
                </c:pt>
                <c:pt idx="931">
                  <c:v>0.35781288999944411</c:v>
                </c:pt>
                <c:pt idx="932">
                  <c:v>0.35665531152774232</c:v>
                </c:pt>
                <c:pt idx="933">
                  <c:v>0.35761286393668701</c:v>
                </c:pt>
                <c:pt idx="934">
                  <c:v>0.36080701446528152</c:v>
                </c:pt>
                <c:pt idx="935">
                  <c:v>0.36020472814126459</c:v>
                </c:pt>
                <c:pt idx="936">
                  <c:v>0.3597800527912775</c:v>
                </c:pt>
                <c:pt idx="937">
                  <c:v>0.3540839036283574</c:v>
                </c:pt>
                <c:pt idx="938">
                  <c:v>0.35301855029087387</c:v>
                </c:pt>
                <c:pt idx="939">
                  <c:v>0.351491500892539</c:v>
                </c:pt>
                <c:pt idx="940">
                  <c:v>0.35601774538543107</c:v>
                </c:pt>
                <c:pt idx="941">
                  <c:v>0.35398906482968301</c:v>
                </c:pt>
                <c:pt idx="942">
                  <c:v>0.34956061514975362</c:v>
                </c:pt>
                <c:pt idx="943">
                  <c:v>0.35377216237197856</c:v>
                </c:pt>
                <c:pt idx="944">
                  <c:v>0.36372414377204348</c:v>
                </c:pt>
                <c:pt idx="945">
                  <c:v>0.38231255178657242</c:v>
                </c:pt>
                <c:pt idx="946">
                  <c:v>0.4163131953522321</c:v>
                </c:pt>
                <c:pt idx="947">
                  <c:v>0.41851201413010963</c:v>
                </c:pt>
                <c:pt idx="948">
                  <c:v>0.41605377827268658</c:v>
                </c:pt>
                <c:pt idx="949">
                  <c:v>0.41436853972693555</c:v>
                </c:pt>
                <c:pt idx="950">
                  <c:v>0.41187556095625616</c:v>
                </c:pt>
                <c:pt idx="951">
                  <c:v>0.4106213722365768</c:v>
                </c:pt>
                <c:pt idx="952">
                  <c:v>0.4069882860804217</c:v>
                </c:pt>
                <c:pt idx="953">
                  <c:v>0.42116067606734814</c:v>
                </c:pt>
                <c:pt idx="954">
                  <c:v>0.4058175823297801</c:v>
                </c:pt>
                <c:pt idx="955">
                  <c:v>0.39065633312155645</c:v>
                </c:pt>
                <c:pt idx="956">
                  <c:v>0.39440015760869579</c:v>
                </c:pt>
                <c:pt idx="957">
                  <c:v>0.39357610168498985</c:v>
                </c:pt>
                <c:pt idx="958">
                  <c:v>0.39064151581390733</c:v>
                </c:pt>
                <c:pt idx="959">
                  <c:v>0.39288737448778288</c:v>
                </c:pt>
                <c:pt idx="960">
                  <c:v>0.39287540819081446</c:v>
                </c:pt>
                <c:pt idx="961">
                  <c:v>0.39214542260145374</c:v>
                </c:pt>
                <c:pt idx="962">
                  <c:v>0.39019162495696308</c:v>
                </c:pt>
                <c:pt idx="963">
                  <c:v>0.3936742701511739</c:v>
                </c:pt>
                <c:pt idx="964">
                  <c:v>0.39683374867381876</c:v>
                </c:pt>
                <c:pt idx="965">
                  <c:v>0.41199028456519204</c:v>
                </c:pt>
                <c:pt idx="966">
                  <c:v>0.4238111537217194</c:v>
                </c:pt>
                <c:pt idx="967">
                  <c:v>0.42468092327952045</c:v>
                </c:pt>
                <c:pt idx="968">
                  <c:v>0.41826466298945669</c:v>
                </c:pt>
                <c:pt idx="969">
                  <c:v>0.42230884779979988</c:v>
                </c:pt>
                <c:pt idx="970">
                  <c:v>0.42345021555634682</c:v>
                </c:pt>
                <c:pt idx="971">
                  <c:v>0.41969652035196808</c:v>
                </c:pt>
                <c:pt idx="972">
                  <c:v>0.42360706170778167</c:v>
                </c:pt>
                <c:pt idx="973">
                  <c:v>0.42391893600501973</c:v>
                </c:pt>
                <c:pt idx="974">
                  <c:v>0.41790500498745498</c:v>
                </c:pt>
                <c:pt idx="975">
                  <c:v>0.41531608272124715</c:v>
                </c:pt>
                <c:pt idx="976">
                  <c:v>0.41070733403383114</c:v>
                </c:pt>
                <c:pt idx="977">
                  <c:v>0.41453786628275519</c:v>
                </c:pt>
                <c:pt idx="978">
                  <c:v>0.4177067520518194</c:v>
                </c:pt>
                <c:pt idx="979">
                  <c:v>0.41628316043917712</c:v>
                </c:pt>
                <c:pt idx="980">
                  <c:v>0.42032591078830961</c:v>
                </c:pt>
                <c:pt idx="981">
                  <c:v>0.41796884164753439</c:v>
                </c:pt>
                <c:pt idx="982">
                  <c:v>0.41899346071068144</c:v>
                </c:pt>
                <c:pt idx="983">
                  <c:v>0.42151104099641734</c:v>
                </c:pt>
                <c:pt idx="984">
                  <c:v>0.42947201945509345</c:v>
                </c:pt>
                <c:pt idx="985">
                  <c:v>0.43194725756277086</c:v>
                </c:pt>
                <c:pt idx="986">
                  <c:v>0.41636201303650078</c:v>
                </c:pt>
                <c:pt idx="987">
                  <c:v>0.41590445175462848</c:v>
                </c:pt>
                <c:pt idx="988">
                  <c:v>0.40619677922129399</c:v>
                </c:pt>
                <c:pt idx="989">
                  <c:v>0.39813815497891658</c:v>
                </c:pt>
                <c:pt idx="990">
                  <c:v>0.4010875039749407</c:v>
                </c:pt>
                <c:pt idx="991">
                  <c:v>0.38293004201506303</c:v>
                </c:pt>
                <c:pt idx="992">
                  <c:v>0.38212487137321111</c:v>
                </c:pt>
                <c:pt idx="993">
                  <c:v>0.38772763211203698</c:v>
                </c:pt>
                <c:pt idx="994">
                  <c:v>0.38358143262116373</c:v>
                </c:pt>
                <c:pt idx="995">
                  <c:v>0.38560453420608498</c:v>
                </c:pt>
                <c:pt idx="996">
                  <c:v>0.38092553313086575</c:v>
                </c:pt>
                <c:pt idx="997">
                  <c:v>0.37897366458314297</c:v>
                </c:pt>
                <c:pt idx="998">
                  <c:v>0.37838998716437411</c:v>
                </c:pt>
                <c:pt idx="999">
                  <c:v>0.37953694520944087</c:v>
                </c:pt>
                <c:pt idx="1000">
                  <c:v>0.39844289230240665</c:v>
                </c:pt>
                <c:pt idx="1001">
                  <c:v>0.40280949924193277</c:v>
                </c:pt>
                <c:pt idx="1002">
                  <c:v>0.40644950429016424</c:v>
                </c:pt>
                <c:pt idx="1003">
                  <c:v>0.41210337397918595</c:v>
                </c:pt>
                <c:pt idx="1004">
                  <c:v>0.40614980020656283</c:v>
                </c:pt>
                <c:pt idx="1005">
                  <c:v>0.4128886399364492</c:v>
                </c:pt>
                <c:pt idx="1006">
                  <c:v>0.40852435006937637</c:v>
                </c:pt>
                <c:pt idx="1007">
                  <c:v>0.4124425381716238</c:v>
                </c:pt>
                <c:pt idx="1008">
                  <c:v>0.40800252965707323</c:v>
                </c:pt>
                <c:pt idx="1009">
                  <c:v>0.4080652345396944</c:v>
                </c:pt>
                <c:pt idx="1010">
                  <c:v>0.40357504391480614</c:v>
                </c:pt>
                <c:pt idx="1011">
                  <c:v>0.40182169115755612</c:v>
                </c:pt>
                <c:pt idx="1012">
                  <c:v>0.40089182068097567</c:v>
                </c:pt>
                <c:pt idx="1013">
                  <c:v>0.40269805792479479</c:v>
                </c:pt>
                <c:pt idx="1014">
                  <c:v>0.40182695166500687</c:v>
                </c:pt>
                <c:pt idx="1015">
                  <c:v>0.40331967386814316</c:v>
                </c:pt>
                <c:pt idx="1016">
                  <c:v>0.39444772533399619</c:v>
                </c:pt>
                <c:pt idx="1017">
                  <c:v>0.40299854356826992</c:v>
                </c:pt>
                <c:pt idx="1018">
                  <c:v>0.41620991501979104</c:v>
                </c:pt>
                <c:pt idx="1019">
                  <c:v>0.41175738911226289</c:v>
                </c:pt>
                <c:pt idx="1020">
                  <c:v>0.41204212335675044</c:v>
                </c:pt>
                <c:pt idx="1021">
                  <c:v>0.41386585722345376</c:v>
                </c:pt>
                <c:pt idx="1022">
                  <c:v>0.41234335295203611</c:v>
                </c:pt>
                <c:pt idx="1023">
                  <c:v>0.41211897455571744</c:v>
                </c:pt>
                <c:pt idx="1024">
                  <c:v>0.41463848477212184</c:v>
                </c:pt>
                <c:pt idx="1025">
                  <c:v>0.41332934765250495</c:v>
                </c:pt>
                <c:pt idx="1026">
                  <c:v>0.41372916415188626</c:v>
                </c:pt>
                <c:pt idx="1027">
                  <c:v>0.41337769446689848</c:v>
                </c:pt>
                <c:pt idx="1028">
                  <c:v>0.39582621731992007</c:v>
                </c:pt>
                <c:pt idx="1029">
                  <c:v>0.38516430785033912</c:v>
                </c:pt>
                <c:pt idx="1030">
                  <c:v>0.38557878267152396</c:v>
                </c:pt>
                <c:pt idx="1031">
                  <c:v>0.38496707837053451</c:v>
                </c:pt>
                <c:pt idx="1032">
                  <c:v>0.38471329623484746</c:v>
                </c:pt>
                <c:pt idx="1033">
                  <c:v>0.38581328338900306</c:v>
                </c:pt>
                <c:pt idx="1034">
                  <c:v>0.3888204119777966</c:v>
                </c:pt>
                <c:pt idx="1035">
                  <c:v>0.38409134552987684</c:v>
                </c:pt>
                <c:pt idx="1036">
                  <c:v>0.38345242136067326</c:v>
                </c:pt>
                <c:pt idx="1037">
                  <c:v>0.38786155234628961</c:v>
                </c:pt>
                <c:pt idx="1038">
                  <c:v>0.38760851798681728</c:v>
                </c:pt>
                <c:pt idx="1039">
                  <c:v>0.40476702201234105</c:v>
                </c:pt>
                <c:pt idx="1040">
                  <c:v>0.40127431409062359</c:v>
                </c:pt>
                <c:pt idx="1041">
                  <c:v>0.40081837226662687</c:v>
                </c:pt>
                <c:pt idx="1042">
                  <c:v>0.40447588138562007</c:v>
                </c:pt>
                <c:pt idx="1043">
                  <c:v>0.39856470492632901</c:v>
                </c:pt>
                <c:pt idx="1044">
                  <c:v>0.39820729727974691</c:v>
                </c:pt>
                <c:pt idx="1045">
                  <c:v>0.3979521047474191</c:v>
                </c:pt>
                <c:pt idx="1046">
                  <c:v>0.39517484252018908</c:v>
                </c:pt>
                <c:pt idx="1047">
                  <c:v>0.40667026962339942</c:v>
                </c:pt>
                <c:pt idx="1048">
                  <c:v>0.40514573557064154</c:v>
                </c:pt>
                <c:pt idx="1049">
                  <c:v>0.41567479451206568</c:v>
                </c:pt>
                <c:pt idx="1050">
                  <c:v>0.41944790242351981</c:v>
                </c:pt>
                <c:pt idx="1051">
                  <c:v>0.42343756539548727</c:v>
                </c:pt>
                <c:pt idx="1052">
                  <c:v>0.43278972687860567</c:v>
                </c:pt>
                <c:pt idx="1053">
                  <c:v>0.43083610897571845</c:v>
                </c:pt>
                <c:pt idx="1054">
                  <c:v>0.44922444818306562</c:v>
                </c:pt>
                <c:pt idx="1055">
                  <c:v>0.45259561545062627</c:v>
                </c:pt>
                <c:pt idx="1056">
                  <c:v>0.44696829407860622</c:v>
                </c:pt>
                <c:pt idx="1057">
                  <c:v>0.45079305922365281</c:v>
                </c:pt>
                <c:pt idx="1058">
                  <c:v>0.4545246544881747</c:v>
                </c:pt>
                <c:pt idx="1059">
                  <c:v>0.46189237794560284</c:v>
                </c:pt>
                <c:pt idx="1060">
                  <c:v>0.4604348362079605</c:v>
                </c:pt>
                <c:pt idx="1061">
                  <c:v>0.46687957252144763</c:v>
                </c:pt>
                <c:pt idx="1062">
                  <c:v>0.45469179780733093</c:v>
                </c:pt>
                <c:pt idx="1063">
                  <c:v>0.43061274390064658</c:v>
                </c:pt>
                <c:pt idx="1064">
                  <c:v>0.42062501339684782</c:v>
                </c:pt>
                <c:pt idx="1065">
                  <c:v>0.41648459949077576</c:v>
                </c:pt>
                <c:pt idx="1066">
                  <c:v>0.40891742034910034</c:v>
                </c:pt>
                <c:pt idx="1067">
                  <c:v>0.4191647148428036</c:v>
                </c:pt>
                <c:pt idx="1068">
                  <c:v>0.40783520336591017</c:v>
                </c:pt>
                <c:pt idx="1069">
                  <c:v>0.41232891377007336</c:v>
                </c:pt>
                <c:pt idx="1070">
                  <c:v>0.40225396391398521</c:v>
                </c:pt>
                <c:pt idx="1071">
                  <c:v>0.40193487472640443</c:v>
                </c:pt>
                <c:pt idx="1072">
                  <c:v>0.40204885823396924</c:v>
                </c:pt>
                <c:pt idx="1073">
                  <c:v>0.40840780426994694</c:v>
                </c:pt>
                <c:pt idx="1074">
                  <c:v>0.41408505855707922</c:v>
                </c:pt>
                <c:pt idx="1075">
                  <c:v>0.41975110148680178</c:v>
                </c:pt>
                <c:pt idx="1076">
                  <c:v>0.42293906941434051</c:v>
                </c:pt>
                <c:pt idx="1077">
                  <c:v>0.42964178269909697</c:v>
                </c:pt>
                <c:pt idx="1078">
                  <c:v>0.39697661276014012</c:v>
                </c:pt>
                <c:pt idx="1079">
                  <c:v>0.39729181133188368</c:v>
                </c:pt>
                <c:pt idx="1080">
                  <c:v>0.39949379586898531</c:v>
                </c:pt>
                <c:pt idx="1081">
                  <c:v>0.40054967277446918</c:v>
                </c:pt>
                <c:pt idx="1082">
                  <c:v>0.39220994165144951</c:v>
                </c:pt>
                <c:pt idx="1083">
                  <c:v>0.39840130073448277</c:v>
                </c:pt>
                <c:pt idx="1084">
                  <c:v>0.396799886829165</c:v>
                </c:pt>
                <c:pt idx="1085">
                  <c:v>0.39660952949521289</c:v>
                </c:pt>
                <c:pt idx="1086">
                  <c:v>0.39372964512087977</c:v>
                </c:pt>
                <c:pt idx="1087">
                  <c:v>0.38664669507096727</c:v>
                </c:pt>
                <c:pt idx="1088">
                  <c:v>0.38650513113645857</c:v>
                </c:pt>
                <c:pt idx="1089">
                  <c:v>0.38166384554659133</c:v>
                </c:pt>
                <c:pt idx="1090">
                  <c:v>0.3818508720905438</c:v>
                </c:pt>
                <c:pt idx="1091">
                  <c:v>0.37404227552372904</c:v>
                </c:pt>
                <c:pt idx="1092">
                  <c:v>0.39166375288043681</c:v>
                </c:pt>
                <c:pt idx="1093">
                  <c:v>0.38921644640894065</c:v>
                </c:pt>
                <c:pt idx="1094">
                  <c:v>0.3892965028409836</c:v>
                </c:pt>
                <c:pt idx="1095">
                  <c:v>0.39193387704326882</c:v>
                </c:pt>
                <c:pt idx="1096">
                  <c:v>0.39406874090747279</c:v>
                </c:pt>
                <c:pt idx="1097">
                  <c:v>0.38588434180773745</c:v>
                </c:pt>
                <c:pt idx="1098">
                  <c:v>0.38566655258492205</c:v>
                </c:pt>
                <c:pt idx="1099">
                  <c:v>0.39940392784886547</c:v>
                </c:pt>
                <c:pt idx="1100">
                  <c:v>0.40070656947535988</c:v>
                </c:pt>
                <c:pt idx="1101">
                  <c:v>0.40043156671886093</c:v>
                </c:pt>
                <c:pt idx="1102">
                  <c:v>0.38431864059856169</c:v>
                </c:pt>
                <c:pt idx="1103">
                  <c:v>0.38104935623312186</c:v>
                </c:pt>
                <c:pt idx="1104">
                  <c:v>0.38195731748211675</c:v>
                </c:pt>
                <c:pt idx="1105">
                  <c:v>0.38885107021911053</c:v>
                </c:pt>
                <c:pt idx="1106">
                  <c:v>0.39161536402601987</c:v>
                </c:pt>
                <c:pt idx="1107">
                  <c:v>0.39383770114825123</c:v>
                </c:pt>
                <c:pt idx="1108">
                  <c:v>0.40498711065156595</c:v>
                </c:pt>
                <c:pt idx="1109">
                  <c:v>0.40856167062590382</c:v>
                </c:pt>
                <c:pt idx="1110">
                  <c:v>0.38354595858452928</c:v>
                </c:pt>
                <c:pt idx="1111">
                  <c:v>0.38317463891739362</c:v>
                </c:pt>
                <c:pt idx="1112">
                  <c:v>0.38378003450196735</c:v>
                </c:pt>
                <c:pt idx="1113">
                  <c:v>0.37325818224519092</c:v>
                </c:pt>
                <c:pt idx="1114">
                  <c:v>0.37626689419476805</c:v>
                </c:pt>
                <c:pt idx="1115">
                  <c:v>0.37635541705015918</c:v>
                </c:pt>
                <c:pt idx="1116">
                  <c:v>0.37642705948676214</c:v>
                </c:pt>
                <c:pt idx="1117">
                  <c:v>0.36628680616759218</c:v>
                </c:pt>
                <c:pt idx="1118">
                  <c:v>0.35602731611901883</c:v>
                </c:pt>
                <c:pt idx="1119">
                  <c:v>0.35592875897446569</c:v>
                </c:pt>
                <c:pt idx="1120">
                  <c:v>0.35977173293241088</c:v>
                </c:pt>
                <c:pt idx="1121">
                  <c:v>0.35928276725155106</c:v>
                </c:pt>
                <c:pt idx="1122">
                  <c:v>0.35576261793668645</c:v>
                </c:pt>
                <c:pt idx="1123">
                  <c:v>0.35795782324329845</c:v>
                </c:pt>
                <c:pt idx="1124">
                  <c:v>0.35804552340416179</c:v>
                </c:pt>
                <c:pt idx="1125">
                  <c:v>0.365494532123533</c:v>
                </c:pt>
                <c:pt idx="1126">
                  <c:v>0.34223997978530246</c:v>
                </c:pt>
                <c:pt idx="1127">
                  <c:v>0.34972524435260549</c:v>
                </c:pt>
                <c:pt idx="1128">
                  <c:v>0.35617927345175693</c:v>
                </c:pt>
                <c:pt idx="1129">
                  <c:v>0.36066905171196317</c:v>
                </c:pt>
                <c:pt idx="1130">
                  <c:v>0.36496698881908818</c:v>
                </c:pt>
                <c:pt idx="1131">
                  <c:v>0.36271659010378199</c:v>
                </c:pt>
                <c:pt idx="1132">
                  <c:v>0.36282455923629359</c:v>
                </c:pt>
                <c:pt idx="1133">
                  <c:v>0.36992698010570857</c:v>
                </c:pt>
                <c:pt idx="1134">
                  <c:v>0.36841045642826231</c:v>
                </c:pt>
                <c:pt idx="1135">
                  <c:v>0.37275932258092709</c:v>
                </c:pt>
                <c:pt idx="1136">
                  <c:v>0.37752654931496743</c:v>
                </c:pt>
                <c:pt idx="1137">
                  <c:v>0.37796915980542922</c:v>
                </c:pt>
                <c:pt idx="1138">
                  <c:v>0.37956981539924012</c:v>
                </c:pt>
                <c:pt idx="1139">
                  <c:v>0.37379509250140014</c:v>
                </c:pt>
                <c:pt idx="1140">
                  <c:v>0.37053241487358246</c:v>
                </c:pt>
                <c:pt idx="1141">
                  <c:v>0.39730526533322386</c:v>
                </c:pt>
                <c:pt idx="1142">
                  <c:v>0.40335737640129476</c:v>
                </c:pt>
                <c:pt idx="1143">
                  <c:v>0.41539195941913254</c:v>
                </c:pt>
                <c:pt idx="1144">
                  <c:v>0.40961594014663305</c:v>
                </c:pt>
                <c:pt idx="1145">
                  <c:v>0.42436794836767511</c:v>
                </c:pt>
                <c:pt idx="1146">
                  <c:v>0.41187403822110624</c:v>
                </c:pt>
                <c:pt idx="1147">
                  <c:v>0.41560294721502922</c:v>
                </c:pt>
                <c:pt idx="1148">
                  <c:v>0.41460791664536556</c:v>
                </c:pt>
                <c:pt idx="1149">
                  <c:v>0.41763442522495864</c:v>
                </c:pt>
                <c:pt idx="1150">
                  <c:v>0.43489061365582016</c:v>
                </c:pt>
                <c:pt idx="1151">
                  <c:v>0.44560384293260114</c:v>
                </c:pt>
                <c:pt idx="1152">
                  <c:v>0.45069375468938971</c:v>
                </c:pt>
                <c:pt idx="1153">
                  <c:v>0.43724123562821476</c:v>
                </c:pt>
                <c:pt idx="1154">
                  <c:v>0.44669584291698389</c:v>
                </c:pt>
                <c:pt idx="1155">
                  <c:v>0.43766633832982804</c:v>
                </c:pt>
                <c:pt idx="1156">
                  <c:v>0.44886115314212527</c:v>
                </c:pt>
                <c:pt idx="1157">
                  <c:v>0.44622572401274219</c:v>
                </c:pt>
                <c:pt idx="1158">
                  <c:v>0.44528153430531991</c:v>
                </c:pt>
                <c:pt idx="1159">
                  <c:v>0.42780148189174794</c:v>
                </c:pt>
                <c:pt idx="1160">
                  <c:v>0.42565433061100982</c:v>
                </c:pt>
                <c:pt idx="1161">
                  <c:v>0.42802248423694189</c:v>
                </c:pt>
                <c:pt idx="1162">
                  <c:v>0.41438223181050016</c:v>
                </c:pt>
                <c:pt idx="1163">
                  <c:v>0.41400588411185113</c:v>
                </c:pt>
                <c:pt idx="1164">
                  <c:v>0.4197957284280211</c:v>
                </c:pt>
                <c:pt idx="1165">
                  <c:v>0.41746218758457626</c:v>
                </c:pt>
                <c:pt idx="1166">
                  <c:v>0.42216809407291844</c:v>
                </c:pt>
                <c:pt idx="1167">
                  <c:v>0.4169461364439469</c:v>
                </c:pt>
                <c:pt idx="1168">
                  <c:v>0.41198001754351704</c:v>
                </c:pt>
                <c:pt idx="1169">
                  <c:v>0.41086280559455124</c:v>
                </c:pt>
                <c:pt idx="1170">
                  <c:v>0.40947366346951614</c:v>
                </c:pt>
                <c:pt idx="1171">
                  <c:v>0.39960100439023549</c:v>
                </c:pt>
                <c:pt idx="1172">
                  <c:v>0.40012487389517409</c:v>
                </c:pt>
                <c:pt idx="1173">
                  <c:v>0.39982115955672715</c:v>
                </c:pt>
                <c:pt idx="1174">
                  <c:v>0.39810762019424667</c:v>
                </c:pt>
                <c:pt idx="1175">
                  <c:v>0.39451674413199722</c:v>
                </c:pt>
                <c:pt idx="1176">
                  <c:v>0.41929905852998783</c:v>
                </c:pt>
                <c:pt idx="1177">
                  <c:v>0.4168106575158308</c:v>
                </c:pt>
                <c:pt idx="1178">
                  <c:v>0.41405706846566359</c:v>
                </c:pt>
                <c:pt idx="1179">
                  <c:v>0.41393556482845073</c:v>
                </c:pt>
                <c:pt idx="1180">
                  <c:v>0.42133736091300822</c:v>
                </c:pt>
                <c:pt idx="1181">
                  <c:v>0.43436344270292204</c:v>
                </c:pt>
                <c:pt idx="1182">
                  <c:v>0.43494997267361279</c:v>
                </c:pt>
                <c:pt idx="1183">
                  <c:v>0.44184992070785556</c:v>
                </c:pt>
                <c:pt idx="1184">
                  <c:v>0.43757211255037282</c:v>
                </c:pt>
                <c:pt idx="1185">
                  <c:v>0.42799023277573622</c:v>
                </c:pt>
                <c:pt idx="1186">
                  <c:v>0.43710803764711187</c:v>
                </c:pt>
                <c:pt idx="1187">
                  <c:v>0.43794155449366678</c:v>
                </c:pt>
                <c:pt idx="1188">
                  <c:v>0.43567659957849592</c:v>
                </c:pt>
                <c:pt idx="1189">
                  <c:v>0.46262464438652856</c:v>
                </c:pt>
                <c:pt idx="1190">
                  <c:v>0.47011309261339679</c:v>
                </c:pt>
                <c:pt idx="1191">
                  <c:v>0.45808632417642747</c:v>
                </c:pt>
                <c:pt idx="1192">
                  <c:v>0.46948000448675492</c:v>
                </c:pt>
                <c:pt idx="1193">
                  <c:v>0.46997784759558725</c:v>
                </c:pt>
                <c:pt idx="1194">
                  <c:v>0.46895778018408329</c:v>
                </c:pt>
                <c:pt idx="1195">
                  <c:v>0.47732254721666412</c:v>
                </c:pt>
                <c:pt idx="1196">
                  <c:v>0.48111271461151567</c:v>
                </c:pt>
                <c:pt idx="1197">
                  <c:v>0.48147399845963718</c:v>
                </c:pt>
                <c:pt idx="1198">
                  <c:v>0.48300656196163921</c:v>
                </c:pt>
                <c:pt idx="1199">
                  <c:v>0.50025465233648614</c:v>
                </c:pt>
                <c:pt idx="1200">
                  <c:v>0.51059657293287808</c:v>
                </c:pt>
                <c:pt idx="1201">
                  <c:v>0.51005049095967481</c:v>
                </c:pt>
                <c:pt idx="1202">
                  <c:v>0.51755414159980939</c:v>
                </c:pt>
                <c:pt idx="1203">
                  <c:v>0.51894073417917475</c:v>
                </c:pt>
                <c:pt idx="1204">
                  <c:v>0.51941007039935727</c:v>
                </c:pt>
                <c:pt idx="1205">
                  <c:v>0.51500552196570393</c:v>
                </c:pt>
                <c:pt idx="1206">
                  <c:v>0.50813166430901957</c:v>
                </c:pt>
                <c:pt idx="1207">
                  <c:v>0.50960029477596802</c:v>
                </c:pt>
                <c:pt idx="1208">
                  <c:v>0.51089440082225901</c:v>
                </c:pt>
                <c:pt idx="1209">
                  <c:v>0.51615389363397612</c:v>
                </c:pt>
                <c:pt idx="1210">
                  <c:v>0.51900929718056577</c:v>
                </c:pt>
                <c:pt idx="1211">
                  <c:v>0.51878269515036446</c:v>
                </c:pt>
                <c:pt idx="1212">
                  <c:v>0.52279141535851914</c:v>
                </c:pt>
                <c:pt idx="1213">
                  <c:v>0.54346241732269418</c:v>
                </c:pt>
                <c:pt idx="1214">
                  <c:v>0.53587475292061237</c:v>
                </c:pt>
                <c:pt idx="1215">
                  <c:v>0.53285428593416317</c:v>
                </c:pt>
                <c:pt idx="1216">
                  <c:v>0.54922780299126761</c:v>
                </c:pt>
                <c:pt idx="1217">
                  <c:v>0.55036425428435531</c:v>
                </c:pt>
                <c:pt idx="1218">
                  <c:v>0.55485657520879617</c:v>
                </c:pt>
                <c:pt idx="1219">
                  <c:v>0.57502666059051244</c:v>
                </c:pt>
                <c:pt idx="1220">
                  <c:v>0.57036750801216607</c:v>
                </c:pt>
                <c:pt idx="1221">
                  <c:v>0.55996405434876007</c:v>
                </c:pt>
                <c:pt idx="1222">
                  <c:v>0.58004008873210344</c:v>
                </c:pt>
                <c:pt idx="1223">
                  <c:v>0.59623727271333116</c:v>
                </c:pt>
                <c:pt idx="1224">
                  <c:v>0.60318843601806504</c:v>
                </c:pt>
                <c:pt idx="1225">
                  <c:v>0.61322359327390019</c:v>
                </c:pt>
                <c:pt idx="1226">
                  <c:v>0.61726559363632327</c:v>
                </c:pt>
                <c:pt idx="1227">
                  <c:v>0.59769586459646229</c:v>
                </c:pt>
                <c:pt idx="1228">
                  <c:v>0.59886027593219848</c:v>
                </c:pt>
                <c:pt idx="1229">
                  <c:v>0.60083739733933561</c:v>
                </c:pt>
                <c:pt idx="1230">
                  <c:v>0.61081583236876669</c:v>
                </c:pt>
                <c:pt idx="1231">
                  <c:v>0.60536852346573478</c:v>
                </c:pt>
                <c:pt idx="1232">
                  <c:v>0.60795513465390361</c:v>
                </c:pt>
                <c:pt idx="1233">
                  <c:v>0.61429956487475401</c:v>
                </c:pt>
                <c:pt idx="1234">
                  <c:v>0.61803441015772731</c:v>
                </c:pt>
                <c:pt idx="1235">
                  <c:v>0.61728746255584355</c:v>
                </c:pt>
                <c:pt idx="1236">
                  <c:v>0.61960452840576441</c:v>
                </c:pt>
                <c:pt idx="1237">
                  <c:v>0.62015491070576056</c:v>
                </c:pt>
                <c:pt idx="1238">
                  <c:v>0.63031831070441158</c:v>
                </c:pt>
                <c:pt idx="1239">
                  <c:v>0.61017867248563595</c:v>
                </c:pt>
                <c:pt idx="1240">
                  <c:v>0.61169022592816091</c:v>
                </c:pt>
                <c:pt idx="1241">
                  <c:v>0.61716157075260303</c:v>
                </c:pt>
                <c:pt idx="1242">
                  <c:v>0.61781127922243917</c:v>
                </c:pt>
                <c:pt idx="1243">
                  <c:v>0.61784444656771986</c:v>
                </c:pt>
                <c:pt idx="1244">
                  <c:v>0.61168170316949999</c:v>
                </c:pt>
                <c:pt idx="1245">
                  <c:v>0.60896224919226205</c:v>
                </c:pt>
                <c:pt idx="1246">
                  <c:v>0.60400335264765737</c:v>
                </c:pt>
                <c:pt idx="1247">
                  <c:v>0.60988231490753486</c:v>
                </c:pt>
                <c:pt idx="1248">
                  <c:v>0.62896891710931757</c:v>
                </c:pt>
                <c:pt idx="1249">
                  <c:v>0.61778952426970279</c:v>
                </c:pt>
                <c:pt idx="1250">
                  <c:v>0.60382151454130384</c:v>
                </c:pt>
                <c:pt idx="1251">
                  <c:v>0.60802037122293495</c:v>
                </c:pt>
                <c:pt idx="1252">
                  <c:v>0.60831947060467839</c:v>
                </c:pt>
                <c:pt idx="1253">
                  <c:v>0.59925561894168711</c:v>
                </c:pt>
                <c:pt idx="1254">
                  <c:v>0.60200633742806686</c:v>
                </c:pt>
                <c:pt idx="1255">
                  <c:v>0.58879989773680841</c:v>
                </c:pt>
                <c:pt idx="1256">
                  <c:v>0.58722629993258424</c:v>
                </c:pt>
                <c:pt idx="1257">
                  <c:v>0.59317665683870358</c:v>
                </c:pt>
                <c:pt idx="1258">
                  <c:v>0.58115961144287143</c:v>
                </c:pt>
                <c:pt idx="1259">
                  <c:v>0.5812883394567907</c:v>
                </c:pt>
                <c:pt idx="1260">
                  <c:v>0.58117146325016311</c:v>
                </c:pt>
                <c:pt idx="1261">
                  <c:v>0.57510770721052806</c:v>
                </c:pt>
                <c:pt idx="1262">
                  <c:v>0.56117869176417889</c:v>
                </c:pt>
                <c:pt idx="1263">
                  <c:v>0.54591129076125888</c:v>
                </c:pt>
                <c:pt idx="1264">
                  <c:v>0.54834109086936544</c:v>
                </c:pt>
                <c:pt idx="1265">
                  <c:v>0.53630860129121349</c:v>
                </c:pt>
                <c:pt idx="1266">
                  <c:v>0.53843572065890188</c:v>
                </c:pt>
                <c:pt idx="1267">
                  <c:v>0.527486167560551</c:v>
                </c:pt>
                <c:pt idx="1268">
                  <c:v>0.55500044669620696</c:v>
                </c:pt>
                <c:pt idx="1269">
                  <c:v>0.55191473079746489</c:v>
                </c:pt>
                <c:pt idx="1270">
                  <c:v>0.52639321469811107</c:v>
                </c:pt>
                <c:pt idx="1271">
                  <c:v>0.52966814867613476</c:v>
                </c:pt>
                <c:pt idx="1272">
                  <c:v>0.52166469710026575</c:v>
                </c:pt>
                <c:pt idx="1273">
                  <c:v>0.51726061497274511</c:v>
                </c:pt>
                <c:pt idx="1274">
                  <c:v>0.51705084636773602</c:v>
                </c:pt>
                <c:pt idx="1275">
                  <c:v>0.51882882363258442</c:v>
                </c:pt>
                <c:pt idx="1276">
                  <c:v>0.4890159340835572</c:v>
                </c:pt>
                <c:pt idx="1277">
                  <c:v>0.49589944940210168</c:v>
                </c:pt>
                <c:pt idx="1278">
                  <c:v>0.4912774078872521</c:v>
                </c:pt>
                <c:pt idx="1279">
                  <c:v>0.48821782791624829</c:v>
                </c:pt>
                <c:pt idx="1280">
                  <c:v>0.51649203499287077</c:v>
                </c:pt>
                <c:pt idx="1281">
                  <c:v>0.51159082281588286</c:v>
                </c:pt>
                <c:pt idx="1282">
                  <c:v>0.50806797784039526</c:v>
                </c:pt>
                <c:pt idx="1283">
                  <c:v>0.49523582165818131</c:v>
                </c:pt>
                <c:pt idx="1284">
                  <c:v>0.51221748162555847</c:v>
                </c:pt>
                <c:pt idx="1285">
                  <c:v>0.50966339225973623</c:v>
                </c:pt>
                <c:pt idx="1286">
                  <c:v>0.48876388622210321</c:v>
                </c:pt>
                <c:pt idx="1287">
                  <c:v>0.48053131238818181</c:v>
                </c:pt>
                <c:pt idx="1288">
                  <c:v>0.48275653740109659</c:v>
                </c:pt>
                <c:pt idx="1289">
                  <c:v>0.47626733803909976</c:v>
                </c:pt>
                <c:pt idx="1290">
                  <c:v>0.48923016336803504</c:v>
                </c:pt>
                <c:pt idx="1291">
                  <c:v>0.4900478633036971</c:v>
                </c:pt>
                <c:pt idx="1292">
                  <c:v>0.49210789315800935</c:v>
                </c:pt>
                <c:pt idx="1293">
                  <c:v>0.48563617435394629</c:v>
                </c:pt>
                <c:pt idx="1294">
                  <c:v>0.48757465113873172</c:v>
                </c:pt>
                <c:pt idx="1295">
                  <c:v>0.48410979320438607</c:v>
                </c:pt>
                <c:pt idx="1296">
                  <c:v>0.47564702098685241</c:v>
                </c:pt>
                <c:pt idx="1297">
                  <c:v>0.48465552681779556</c:v>
                </c:pt>
                <c:pt idx="1298">
                  <c:v>0.4859188017670894</c:v>
                </c:pt>
                <c:pt idx="1299">
                  <c:v>0.48366568624085571</c:v>
                </c:pt>
                <c:pt idx="1300">
                  <c:v>0.48570205739407946</c:v>
                </c:pt>
                <c:pt idx="1301">
                  <c:v>0.48901443666363592</c:v>
                </c:pt>
                <c:pt idx="1302">
                  <c:v>0.4879350738659311</c:v>
                </c:pt>
                <c:pt idx="1303">
                  <c:v>0.48757470212335846</c:v>
                </c:pt>
                <c:pt idx="1304">
                  <c:v>0.4821441417581957</c:v>
                </c:pt>
                <c:pt idx="1305">
                  <c:v>0.47928700912305111</c:v>
                </c:pt>
                <c:pt idx="1306">
                  <c:v>0.4768506268638969</c:v>
                </c:pt>
                <c:pt idx="1307">
                  <c:v>0.48158737680770136</c:v>
                </c:pt>
                <c:pt idx="1308">
                  <c:v>0.48403721962892704</c:v>
                </c:pt>
                <c:pt idx="1309">
                  <c:v>0.48696835434759872</c:v>
                </c:pt>
                <c:pt idx="1310">
                  <c:v>0.48931174549780304</c:v>
                </c:pt>
                <c:pt idx="1311">
                  <c:v>0.49237538007101483</c:v>
                </c:pt>
                <c:pt idx="1312">
                  <c:v>0.49018047460012104</c:v>
                </c:pt>
                <c:pt idx="1313">
                  <c:v>0.51045440068971648</c:v>
                </c:pt>
                <c:pt idx="1314">
                  <c:v>0.50756835976538184</c:v>
                </c:pt>
                <c:pt idx="1315">
                  <c:v>0.50838653601629935</c:v>
                </c:pt>
                <c:pt idx="1316">
                  <c:v>0.51190448199804184</c:v>
                </c:pt>
                <c:pt idx="1317">
                  <c:v>0.50504271025343861</c:v>
                </c:pt>
                <c:pt idx="1318">
                  <c:v>0.50859878921720492</c:v>
                </c:pt>
                <c:pt idx="1319">
                  <c:v>0.50030222644091693</c:v>
                </c:pt>
                <c:pt idx="1320">
                  <c:v>0.49306092227391896</c:v>
                </c:pt>
                <c:pt idx="1321">
                  <c:v>0.48845582685350047</c:v>
                </c:pt>
                <c:pt idx="1322">
                  <c:v>0.4861075736098015</c:v>
                </c:pt>
                <c:pt idx="1323">
                  <c:v>0.49803736190215853</c:v>
                </c:pt>
                <c:pt idx="1324">
                  <c:v>0.50022173803110004</c:v>
                </c:pt>
                <c:pt idx="1325">
                  <c:v>0.48225904066904879</c:v>
                </c:pt>
                <c:pt idx="1326">
                  <c:v>0.47974417209134279</c:v>
                </c:pt>
                <c:pt idx="1327">
                  <c:v>0.46702073201873084</c:v>
                </c:pt>
                <c:pt idx="1328">
                  <c:v>0.44000266110446273</c:v>
                </c:pt>
                <c:pt idx="1329">
                  <c:v>0.4529235995238165</c:v>
                </c:pt>
                <c:pt idx="1330">
                  <c:v>0.47190184876506697</c:v>
                </c:pt>
                <c:pt idx="1331">
                  <c:v>0.47274630342182822</c:v>
                </c:pt>
                <c:pt idx="1332">
                  <c:v>0.476578087667275</c:v>
                </c:pt>
                <c:pt idx="1333">
                  <c:v>0.47175787266761299</c:v>
                </c:pt>
                <c:pt idx="1334">
                  <c:v>0.47035571608325627</c:v>
                </c:pt>
                <c:pt idx="1335">
                  <c:v>0.46049911563077001</c:v>
                </c:pt>
                <c:pt idx="1336">
                  <c:v>0.46052467412385589</c:v>
                </c:pt>
                <c:pt idx="1337">
                  <c:v>0.45388827841822765</c:v>
                </c:pt>
                <c:pt idx="1338">
                  <c:v>0.45595813995683593</c:v>
                </c:pt>
                <c:pt idx="1339">
                  <c:v>0.45574387216706957</c:v>
                </c:pt>
                <c:pt idx="1340">
                  <c:v>0.45041569718738667</c:v>
                </c:pt>
                <c:pt idx="1341">
                  <c:v>0.45337059566081866</c:v>
                </c:pt>
                <c:pt idx="1342">
                  <c:v>0.45288548602540701</c:v>
                </c:pt>
                <c:pt idx="1343">
                  <c:v>0.43721563181215445</c:v>
                </c:pt>
                <c:pt idx="1344">
                  <c:v>0.43920495265194343</c:v>
                </c:pt>
                <c:pt idx="1345">
                  <c:v>0.44703269952985741</c:v>
                </c:pt>
                <c:pt idx="1346">
                  <c:v>0.45471056687197642</c:v>
                </c:pt>
                <c:pt idx="1347">
                  <c:v>0.45501075432921401</c:v>
                </c:pt>
                <c:pt idx="1348">
                  <c:v>0.4483546715302984</c:v>
                </c:pt>
                <c:pt idx="1349">
                  <c:v>0.45445872208004079</c:v>
                </c:pt>
                <c:pt idx="1350">
                  <c:v>0.45242669360210314</c:v>
                </c:pt>
                <c:pt idx="1351">
                  <c:v>0.45177539972592101</c:v>
                </c:pt>
                <c:pt idx="1352">
                  <c:v>0.45025819643416959</c:v>
                </c:pt>
                <c:pt idx="1353">
                  <c:v>0.45175047020216019</c:v>
                </c:pt>
                <c:pt idx="1354">
                  <c:v>0.45219845601017655</c:v>
                </c:pt>
                <c:pt idx="1355">
                  <c:v>0.44802867760324988</c:v>
                </c:pt>
                <c:pt idx="1356">
                  <c:v>0.44784890238761182</c:v>
                </c:pt>
                <c:pt idx="1357">
                  <c:v>0.45837731863973036</c:v>
                </c:pt>
                <c:pt idx="1358">
                  <c:v>0.46009794133376331</c:v>
                </c:pt>
                <c:pt idx="1359">
                  <c:v>0.46116261809304232</c:v>
                </c:pt>
                <c:pt idx="1360">
                  <c:v>0.45165903606212332</c:v>
                </c:pt>
                <c:pt idx="1361">
                  <c:v>0.45367434316567373</c:v>
                </c:pt>
                <c:pt idx="1362">
                  <c:v>0.45351627410696832</c:v>
                </c:pt>
                <c:pt idx="1363">
                  <c:v>0.45555636552197959</c:v>
                </c:pt>
                <c:pt idx="1364">
                  <c:v>0.45513135182370745</c:v>
                </c:pt>
                <c:pt idx="1365">
                  <c:v>0.46219240038238896</c:v>
                </c:pt>
                <c:pt idx="1366">
                  <c:v>0.46437095221251662</c:v>
                </c:pt>
                <c:pt idx="1367">
                  <c:v>0.46346535658460458</c:v>
                </c:pt>
                <c:pt idx="1368">
                  <c:v>0.46344210016094972</c:v>
                </c:pt>
                <c:pt idx="1369">
                  <c:v>0.46502274396862048</c:v>
                </c:pt>
                <c:pt idx="1370">
                  <c:v>0.46963060297688736</c:v>
                </c:pt>
                <c:pt idx="1371">
                  <c:v>0.46601345938352101</c:v>
                </c:pt>
                <c:pt idx="1372">
                  <c:v>0.4679149701334388</c:v>
                </c:pt>
                <c:pt idx="1373">
                  <c:v>0.46666832360795318</c:v>
                </c:pt>
                <c:pt idx="1374">
                  <c:v>0.45476014358524619</c:v>
                </c:pt>
                <c:pt idx="1375">
                  <c:v>0.453135381005138</c:v>
                </c:pt>
                <c:pt idx="1376">
                  <c:v>0.45665413930697052</c:v>
                </c:pt>
                <c:pt idx="1377">
                  <c:v>0.45851876980607992</c:v>
                </c:pt>
                <c:pt idx="1378">
                  <c:v>0.45409815256744218</c:v>
                </c:pt>
                <c:pt idx="1379">
                  <c:v>0.45267805690221574</c:v>
                </c:pt>
                <c:pt idx="1380">
                  <c:v>0.45410201422039764</c:v>
                </c:pt>
                <c:pt idx="1381">
                  <c:v>0.4505130851993055</c:v>
                </c:pt>
                <c:pt idx="1382">
                  <c:v>0.45254798187204387</c:v>
                </c:pt>
                <c:pt idx="1383">
                  <c:v>0.45516431974941429</c:v>
                </c:pt>
                <c:pt idx="1384">
                  <c:v>0.45843445861838417</c:v>
                </c:pt>
                <c:pt idx="1385">
                  <c:v>0.45484396309377667</c:v>
                </c:pt>
                <c:pt idx="1386">
                  <c:v>0.43926300356052439</c:v>
                </c:pt>
                <c:pt idx="1387">
                  <c:v>0.43914491579270482</c:v>
                </c:pt>
                <c:pt idx="1388">
                  <c:v>0.43442089499595377</c:v>
                </c:pt>
                <c:pt idx="1389">
                  <c:v>0.43542286606564107</c:v>
                </c:pt>
                <c:pt idx="1390">
                  <c:v>0.43673169489015773</c:v>
                </c:pt>
                <c:pt idx="1391">
                  <c:v>0.44531518835427109</c:v>
                </c:pt>
                <c:pt idx="1392">
                  <c:v>0.42688217839814557</c:v>
                </c:pt>
                <c:pt idx="1393">
                  <c:v>0.4101854668835338</c:v>
                </c:pt>
                <c:pt idx="1394">
                  <c:v>0.40280853728868099</c:v>
                </c:pt>
                <c:pt idx="1395">
                  <c:v>0.39919252127940497</c:v>
                </c:pt>
                <c:pt idx="1396">
                  <c:v>0.42125763466812194</c:v>
                </c:pt>
                <c:pt idx="1397">
                  <c:v>0.4262661496552233</c:v>
                </c:pt>
                <c:pt idx="1398">
                  <c:v>0.43197091142353344</c:v>
                </c:pt>
                <c:pt idx="1399">
                  <c:v>0.42742314489831296</c:v>
                </c:pt>
                <c:pt idx="1400">
                  <c:v>0.41564335350990089</c:v>
                </c:pt>
                <c:pt idx="1401">
                  <c:v>0.40341833734752347</c:v>
                </c:pt>
                <c:pt idx="1402">
                  <c:v>0.3997315340336835</c:v>
                </c:pt>
                <c:pt idx="1403">
                  <c:v>0.39700335401288261</c:v>
                </c:pt>
                <c:pt idx="1404">
                  <c:v>0.3863287507491886</c:v>
                </c:pt>
                <c:pt idx="1405">
                  <c:v>0.3913768247220395</c:v>
                </c:pt>
                <c:pt idx="1406">
                  <c:v>0.39711690203082295</c:v>
                </c:pt>
                <c:pt idx="1407">
                  <c:v>0.37682806236157035</c:v>
                </c:pt>
                <c:pt idx="1408">
                  <c:v>0.35401785897580351</c:v>
                </c:pt>
                <c:pt idx="1409">
                  <c:v>0.35078683947937839</c:v>
                </c:pt>
                <c:pt idx="1410">
                  <c:v>0.3567341379550773</c:v>
                </c:pt>
                <c:pt idx="1411">
                  <c:v>0.36303962762648762</c:v>
                </c:pt>
                <c:pt idx="1412">
                  <c:v>0.36728516949703965</c:v>
                </c:pt>
                <c:pt idx="1413">
                  <c:v>0.36876015758814584</c:v>
                </c:pt>
                <c:pt idx="1414">
                  <c:v>0.36830786840825425</c:v>
                </c:pt>
                <c:pt idx="1415">
                  <c:v>0.37431028901044799</c:v>
                </c:pt>
                <c:pt idx="1416">
                  <c:v>0.3751360673085089</c:v>
                </c:pt>
                <c:pt idx="1417">
                  <c:v>0.37526515638267138</c:v>
                </c:pt>
                <c:pt idx="1418">
                  <c:v>0.37500586699449584</c:v>
                </c:pt>
                <c:pt idx="1419">
                  <c:v>0.37456044155762308</c:v>
                </c:pt>
                <c:pt idx="1420">
                  <c:v>0.36845997639060257</c:v>
                </c:pt>
                <c:pt idx="1421">
                  <c:v>0.36716086518800189</c:v>
                </c:pt>
                <c:pt idx="1422">
                  <c:v>0.36614671776314972</c:v>
                </c:pt>
                <c:pt idx="1423">
                  <c:v>0.36856778402616547</c:v>
                </c:pt>
                <c:pt idx="1424">
                  <c:v>0.36611800870301625</c:v>
                </c:pt>
                <c:pt idx="1425">
                  <c:v>0.36740360455967608</c:v>
                </c:pt>
                <c:pt idx="1426">
                  <c:v>0.37052899154638663</c:v>
                </c:pt>
                <c:pt idx="1427">
                  <c:v>0.37274258476781091</c:v>
                </c:pt>
                <c:pt idx="1428">
                  <c:v>0.36620997358446911</c:v>
                </c:pt>
                <c:pt idx="1429">
                  <c:v>0.36485094566279347</c:v>
                </c:pt>
                <c:pt idx="1430">
                  <c:v>0.3578130991351115</c:v>
                </c:pt>
                <c:pt idx="1431">
                  <c:v>0.36007762262506676</c:v>
                </c:pt>
                <c:pt idx="1432">
                  <c:v>0.36201478543717125</c:v>
                </c:pt>
                <c:pt idx="1433">
                  <c:v>0.35462302449668365</c:v>
                </c:pt>
                <c:pt idx="1434">
                  <c:v>0.35320691645499974</c:v>
                </c:pt>
                <c:pt idx="1435">
                  <c:v>0.34284198456021325</c:v>
                </c:pt>
                <c:pt idx="1436">
                  <c:v>0.33707983416642578</c:v>
                </c:pt>
                <c:pt idx="1437">
                  <c:v>0.33437624352798229</c:v>
                </c:pt>
                <c:pt idx="1438">
                  <c:v>0.32975472069081391</c:v>
                </c:pt>
                <c:pt idx="1439">
                  <c:v>0.31813977542025684</c:v>
                </c:pt>
                <c:pt idx="1440">
                  <c:v>0.30372890788331369</c:v>
                </c:pt>
                <c:pt idx="1441">
                  <c:v>0.29631596233543767</c:v>
                </c:pt>
                <c:pt idx="1442">
                  <c:v>0.29658757330848856</c:v>
                </c:pt>
                <c:pt idx="1443">
                  <c:v>0.33086311383989392</c:v>
                </c:pt>
                <c:pt idx="1444">
                  <c:v>0.33135624107566852</c:v>
                </c:pt>
                <c:pt idx="1445">
                  <c:v>0.3339236316397361</c:v>
                </c:pt>
                <c:pt idx="1446">
                  <c:v>0.33905015099066321</c:v>
                </c:pt>
                <c:pt idx="1447">
                  <c:v>0.34256835922138013</c:v>
                </c:pt>
                <c:pt idx="1448">
                  <c:v>0.34147899149811606</c:v>
                </c:pt>
                <c:pt idx="1449">
                  <c:v>0.34391900025391808</c:v>
                </c:pt>
                <c:pt idx="1450">
                  <c:v>0.34108893692513298</c:v>
                </c:pt>
                <c:pt idx="1451">
                  <c:v>0.3406911669995018</c:v>
                </c:pt>
                <c:pt idx="1452">
                  <c:v>0.34040972898908411</c:v>
                </c:pt>
                <c:pt idx="1453">
                  <c:v>0.34040500302694288</c:v>
                </c:pt>
                <c:pt idx="1454">
                  <c:v>0.34193857225557645</c:v>
                </c:pt>
                <c:pt idx="1455">
                  <c:v>0.34622383614716512</c:v>
                </c:pt>
                <c:pt idx="1456">
                  <c:v>0.34245045691078801</c:v>
                </c:pt>
                <c:pt idx="1457">
                  <c:v>0.3403614815266916</c:v>
                </c:pt>
                <c:pt idx="1458">
                  <c:v>0.34197714666273143</c:v>
                </c:pt>
                <c:pt idx="1459">
                  <c:v>0.33330085009833998</c:v>
                </c:pt>
                <c:pt idx="1460">
                  <c:v>0.32404944776789485</c:v>
                </c:pt>
                <c:pt idx="1461">
                  <c:v>0.3210335866087029</c:v>
                </c:pt>
                <c:pt idx="1462">
                  <c:v>0.32223626756903745</c:v>
                </c:pt>
                <c:pt idx="1463">
                  <c:v>0.33451109515144017</c:v>
                </c:pt>
                <c:pt idx="1464">
                  <c:v>0.34193907258416617</c:v>
                </c:pt>
                <c:pt idx="1465">
                  <c:v>0.35612551898145411</c:v>
                </c:pt>
                <c:pt idx="1466">
                  <c:v>0.35970655482800484</c:v>
                </c:pt>
                <c:pt idx="1467">
                  <c:v>0.37170510037448473</c:v>
                </c:pt>
                <c:pt idx="1468">
                  <c:v>0.37997282994719644</c:v>
                </c:pt>
                <c:pt idx="1469">
                  <c:v>0.3720564488122784</c:v>
                </c:pt>
                <c:pt idx="1470">
                  <c:v>0.39978707638839878</c:v>
                </c:pt>
                <c:pt idx="1471">
                  <c:v>0.43517520720977027</c:v>
                </c:pt>
                <c:pt idx="1472">
                  <c:v>0.44080378706155898</c:v>
                </c:pt>
                <c:pt idx="1473">
                  <c:v>0.43624578694666394</c:v>
                </c:pt>
                <c:pt idx="1474">
                  <c:v>0.44037343562688108</c:v>
                </c:pt>
                <c:pt idx="1475">
                  <c:v>0.43061242718964599</c:v>
                </c:pt>
                <c:pt idx="1476">
                  <c:v>0.43166678055077351</c:v>
                </c:pt>
                <c:pt idx="1477">
                  <c:v>0.43164310797145039</c:v>
                </c:pt>
                <c:pt idx="1478">
                  <c:v>0.42534826261642289</c:v>
                </c:pt>
                <c:pt idx="1479">
                  <c:v>0.42418782331269494</c:v>
                </c:pt>
                <c:pt idx="1480">
                  <c:v>0.42685848367540996</c:v>
                </c:pt>
                <c:pt idx="1481">
                  <c:v>0.4268552259613273</c:v>
                </c:pt>
                <c:pt idx="1482">
                  <c:v>0.42741666329794631</c:v>
                </c:pt>
                <c:pt idx="1483">
                  <c:v>0.42491874046001527</c:v>
                </c:pt>
                <c:pt idx="1484">
                  <c:v>0.42327369832487871</c:v>
                </c:pt>
                <c:pt idx="1485">
                  <c:v>0.42626920484717856</c:v>
                </c:pt>
                <c:pt idx="1486">
                  <c:v>0.44300143262513386</c:v>
                </c:pt>
                <c:pt idx="1487">
                  <c:v>0.44395345445999962</c:v>
                </c:pt>
                <c:pt idx="1488">
                  <c:v>0.43463732972088936</c:v>
                </c:pt>
                <c:pt idx="1489">
                  <c:v>0.42971267066605734</c:v>
                </c:pt>
                <c:pt idx="1490">
                  <c:v>0.42560520151465464</c:v>
                </c:pt>
                <c:pt idx="1491">
                  <c:v>0.42702088321982418</c:v>
                </c:pt>
                <c:pt idx="1492">
                  <c:v>0.42861036517002582</c:v>
                </c:pt>
                <c:pt idx="1493">
                  <c:v>0.44487237511082922</c:v>
                </c:pt>
                <c:pt idx="1494">
                  <c:v>0.44816948110809585</c:v>
                </c:pt>
                <c:pt idx="1495">
                  <c:v>0.45432457503737445</c:v>
                </c:pt>
                <c:pt idx="1496">
                  <c:v>0.46075917783380826</c:v>
                </c:pt>
                <c:pt idx="1497">
                  <c:v>0.46968313528462363</c:v>
                </c:pt>
                <c:pt idx="1498">
                  <c:v>0.47449242054610319</c:v>
                </c:pt>
                <c:pt idx="1499">
                  <c:v>0.48925930340466423</c:v>
                </c:pt>
                <c:pt idx="1500">
                  <c:v>0.49594814922634894</c:v>
                </c:pt>
                <c:pt idx="1501">
                  <c:v>0.51025860226446751</c:v>
                </c:pt>
                <c:pt idx="1502">
                  <c:v>0.53079896897511936</c:v>
                </c:pt>
                <c:pt idx="1503">
                  <c:v>0.54652682111815654</c:v>
                </c:pt>
                <c:pt idx="1504">
                  <c:v>0.54266024673159385</c:v>
                </c:pt>
                <c:pt idx="1505">
                  <c:v>0.54649398053772147</c:v>
                </c:pt>
                <c:pt idx="1506">
                  <c:v>0.50558709387373857</c:v>
                </c:pt>
                <c:pt idx="1507">
                  <c:v>0.49990380043145283</c:v>
                </c:pt>
                <c:pt idx="1508">
                  <c:v>0.49798014406737195</c:v>
                </c:pt>
                <c:pt idx="1509">
                  <c:v>0.4953636924593553</c:v>
                </c:pt>
                <c:pt idx="1510">
                  <c:v>0.4987786586482133</c:v>
                </c:pt>
                <c:pt idx="1511">
                  <c:v>0.50012648151563588</c:v>
                </c:pt>
                <c:pt idx="1512">
                  <c:v>0.50371256020043775</c:v>
                </c:pt>
                <c:pt idx="1513">
                  <c:v>0.50823796379049313</c:v>
                </c:pt>
                <c:pt idx="1514">
                  <c:v>0.49474519095369773</c:v>
                </c:pt>
                <c:pt idx="1515">
                  <c:v>0.49213486407913321</c:v>
                </c:pt>
                <c:pt idx="1516">
                  <c:v>0.49776470572668091</c:v>
                </c:pt>
                <c:pt idx="1517">
                  <c:v>0.50897176742283956</c:v>
                </c:pt>
                <c:pt idx="1518">
                  <c:v>0.50860078607644643</c:v>
                </c:pt>
                <c:pt idx="1519">
                  <c:v>0.5138180921657729</c:v>
                </c:pt>
                <c:pt idx="1520">
                  <c:v>0.51732746924004347</c:v>
                </c:pt>
                <c:pt idx="1521">
                  <c:v>0.51725701000131719</c:v>
                </c:pt>
                <c:pt idx="1522">
                  <c:v>0.51930321175982952</c:v>
                </c:pt>
                <c:pt idx="1523">
                  <c:v>0.52824846663980352</c:v>
                </c:pt>
                <c:pt idx="1524">
                  <c:v>0.53064124654277722</c:v>
                </c:pt>
                <c:pt idx="1525">
                  <c:v>0.53493666025169317</c:v>
                </c:pt>
                <c:pt idx="1526">
                  <c:v>0.53466789757788569</c:v>
                </c:pt>
                <c:pt idx="1527">
                  <c:v>0.5415826328953065</c:v>
                </c:pt>
                <c:pt idx="1528">
                  <c:v>0.534153523917829</c:v>
                </c:pt>
                <c:pt idx="1529">
                  <c:v>0.52054569251278604</c:v>
                </c:pt>
                <c:pt idx="1530">
                  <c:v>0.50551434469635714</c:v>
                </c:pt>
                <c:pt idx="1531">
                  <c:v>0.49269251184892726</c:v>
                </c:pt>
                <c:pt idx="1532">
                  <c:v>0.49571734180668009</c:v>
                </c:pt>
                <c:pt idx="1533">
                  <c:v>0.49735577330514535</c:v>
                </c:pt>
                <c:pt idx="1534">
                  <c:v>0.49220604243749361</c:v>
                </c:pt>
                <c:pt idx="1535">
                  <c:v>0.49408587197564996</c:v>
                </c:pt>
                <c:pt idx="1536">
                  <c:v>0.52151808829798663</c:v>
                </c:pt>
                <c:pt idx="1537">
                  <c:v>0.52079787941749411</c:v>
                </c:pt>
                <c:pt idx="1538">
                  <c:v>0.50844994440314129</c:v>
                </c:pt>
                <c:pt idx="1539">
                  <c:v>0.51068541879820473</c:v>
                </c:pt>
                <c:pt idx="1540">
                  <c:v>0.51148746937539158</c:v>
                </c:pt>
                <c:pt idx="1541">
                  <c:v>0.51128523308996521</c:v>
                </c:pt>
                <c:pt idx="1542">
                  <c:v>0.51080189491221129</c:v>
                </c:pt>
                <c:pt idx="1543">
                  <c:v>0.51234683637119105</c:v>
                </c:pt>
                <c:pt idx="1544">
                  <c:v>0.51482956143963932</c:v>
                </c:pt>
                <c:pt idx="1545">
                  <c:v>0.51722646670724759</c:v>
                </c:pt>
                <c:pt idx="1546">
                  <c:v>0.52300225796786282</c:v>
                </c:pt>
                <c:pt idx="1547">
                  <c:v>0.47134517203739923</c:v>
                </c:pt>
                <c:pt idx="1548">
                  <c:v>0.46429983265074909</c:v>
                </c:pt>
                <c:pt idx="1549">
                  <c:v>0.44217938011739388</c:v>
                </c:pt>
                <c:pt idx="1550">
                  <c:v>0.41004789942325942</c:v>
                </c:pt>
                <c:pt idx="1551">
                  <c:v>0.40109868019354927</c:v>
                </c:pt>
                <c:pt idx="1552">
                  <c:v>0.40029046990198386</c:v>
                </c:pt>
                <c:pt idx="1553">
                  <c:v>0.4036264030866199</c:v>
                </c:pt>
                <c:pt idx="1554">
                  <c:v>0.39515563660676145</c:v>
                </c:pt>
                <c:pt idx="1555">
                  <c:v>0.40041027450294397</c:v>
                </c:pt>
                <c:pt idx="1556">
                  <c:v>0.40056423020282589</c:v>
                </c:pt>
                <c:pt idx="1557">
                  <c:v>0.39556989535926201</c:v>
                </c:pt>
                <c:pt idx="1558">
                  <c:v>0.39598600842494153</c:v>
                </c:pt>
                <c:pt idx="1559">
                  <c:v>0.39142409464740979</c:v>
                </c:pt>
                <c:pt idx="1560">
                  <c:v>0.39217519754627506</c:v>
                </c:pt>
                <c:pt idx="1561">
                  <c:v>0.39396354532876615</c:v>
                </c:pt>
                <c:pt idx="1562">
                  <c:v>0.39518460103773667</c:v>
                </c:pt>
                <c:pt idx="1563">
                  <c:v>0.39205656761575158</c:v>
                </c:pt>
                <c:pt idx="1564">
                  <c:v>0.38948114050852822</c:v>
                </c:pt>
                <c:pt idx="1565">
                  <c:v>0.38492189744449334</c:v>
                </c:pt>
                <c:pt idx="1566">
                  <c:v>0.38029883516182783</c:v>
                </c:pt>
                <c:pt idx="1567">
                  <c:v>0.37648704613072803</c:v>
                </c:pt>
                <c:pt idx="1568">
                  <c:v>0.37757470969306356</c:v>
                </c:pt>
                <c:pt idx="1569">
                  <c:v>0.37652037242221792</c:v>
                </c:pt>
                <c:pt idx="1570">
                  <c:v>0.37750901205765347</c:v>
                </c:pt>
                <c:pt idx="1571">
                  <c:v>0.3776924064589488</c:v>
                </c:pt>
                <c:pt idx="1572">
                  <c:v>0.38635566602734922</c:v>
                </c:pt>
                <c:pt idx="1573">
                  <c:v>0.38314415665532803</c:v>
                </c:pt>
                <c:pt idx="1574">
                  <c:v>0.38443535457945976</c:v>
                </c:pt>
                <c:pt idx="1575">
                  <c:v>0.38560403411523692</c:v>
                </c:pt>
                <c:pt idx="1576">
                  <c:v>0.38699949601752054</c:v>
                </c:pt>
                <c:pt idx="1577">
                  <c:v>0.38300293494930693</c:v>
                </c:pt>
                <c:pt idx="1578">
                  <c:v>0.38105986064601854</c:v>
                </c:pt>
                <c:pt idx="1579">
                  <c:v>0.38209419749305096</c:v>
                </c:pt>
                <c:pt idx="1580">
                  <c:v>0.37009372726223344</c:v>
                </c:pt>
                <c:pt idx="1581">
                  <c:v>0.36938102148126295</c:v>
                </c:pt>
                <c:pt idx="1582">
                  <c:v>0.36781005254485427</c:v>
                </c:pt>
                <c:pt idx="1583">
                  <c:v>0.36970467109603428</c:v>
                </c:pt>
                <c:pt idx="1584">
                  <c:v>0.36728422929615084</c:v>
                </c:pt>
                <c:pt idx="1585">
                  <c:v>0.37542175978988612</c:v>
                </c:pt>
                <c:pt idx="1586">
                  <c:v>0.37616121886510862</c:v>
                </c:pt>
                <c:pt idx="1587">
                  <c:v>0.37653657383629635</c:v>
                </c:pt>
                <c:pt idx="1588">
                  <c:v>0.37664512689734309</c:v>
                </c:pt>
                <c:pt idx="1589">
                  <c:v>0.37933405241144108</c:v>
                </c:pt>
                <c:pt idx="1590">
                  <c:v>0.36691384400664928</c:v>
                </c:pt>
                <c:pt idx="1591">
                  <c:v>0.37107739963526215</c:v>
                </c:pt>
                <c:pt idx="1592">
                  <c:v>0.37201550479006223</c:v>
                </c:pt>
                <c:pt idx="1593">
                  <c:v>0.37396918012576896</c:v>
                </c:pt>
                <c:pt idx="1594">
                  <c:v>0.37656019981980982</c:v>
                </c:pt>
                <c:pt idx="1595">
                  <c:v>0.37737180725136138</c:v>
                </c:pt>
                <c:pt idx="1596">
                  <c:v>0.37425014982553861</c:v>
                </c:pt>
                <c:pt idx="1597">
                  <c:v>0.3751496051297134</c:v>
                </c:pt>
                <c:pt idx="1598">
                  <c:v>0.37389512906124384</c:v>
                </c:pt>
                <c:pt idx="1599">
                  <c:v>0.36635553317515873</c:v>
                </c:pt>
                <c:pt idx="1600">
                  <c:v>0.36697988040683444</c:v>
                </c:pt>
                <c:pt idx="1601">
                  <c:v>0.36815127583082669</c:v>
                </c:pt>
                <c:pt idx="1602">
                  <c:v>0.36575456004080548</c:v>
                </c:pt>
                <c:pt idx="1603">
                  <c:v>0.36505819505059611</c:v>
                </c:pt>
                <c:pt idx="1604">
                  <c:v>0.36567272544125845</c:v>
                </c:pt>
                <c:pt idx="1605">
                  <c:v>0.36081054859348471</c:v>
                </c:pt>
                <c:pt idx="1606">
                  <c:v>0.35175791170137233</c:v>
                </c:pt>
                <c:pt idx="1607">
                  <c:v>0.34420724863797281</c:v>
                </c:pt>
                <c:pt idx="1608">
                  <c:v>0.34284745561346991</c:v>
                </c:pt>
                <c:pt idx="1609">
                  <c:v>0.33555775752660755</c:v>
                </c:pt>
                <c:pt idx="1610">
                  <c:v>0.34206487350777082</c:v>
                </c:pt>
                <c:pt idx="1611">
                  <c:v>0.32700063605880503</c:v>
                </c:pt>
                <c:pt idx="1612">
                  <c:v>0.33447639126150974</c:v>
                </c:pt>
                <c:pt idx="1613">
                  <c:v>0.33999256389829957</c:v>
                </c:pt>
                <c:pt idx="1614">
                  <c:v>0.34519659062509345</c:v>
                </c:pt>
                <c:pt idx="1615">
                  <c:v>0.34520195401053622</c:v>
                </c:pt>
                <c:pt idx="1616">
                  <c:v>0.34058499795700381</c:v>
                </c:pt>
                <c:pt idx="1617">
                  <c:v>0.3453940217589157</c:v>
                </c:pt>
                <c:pt idx="1618">
                  <c:v>0.32900329174797915</c:v>
                </c:pt>
                <c:pt idx="1619">
                  <c:v>0.33075035365440142</c:v>
                </c:pt>
                <c:pt idx="1620">
                  <c:v>0.33367612568047028</c:v>
                </c:pt>
                <c:pt idx="1621">
                  <c:v>0.3323723377061647</c:v>
                </c:pt>
                <c:pt idx="1622">
                  <c:v>0.33301786218964907</c:v>
                </c:pt>
                <c:pt idx="1623">
                  <c:v>0.33412595633747466</c:v>
                </c:pt>
                <c:pt idx="1624">
                  <c:v>0.33188883791368734</c:v>
                </c:pt>
                <c:pt idx="1625">
                  <c:v>0.34088087182584909</c:v>
                </c:pt>
                <c:pt idx="1626">
                  <c:v>0.33997981653912229</c:v>
                </c:pt>
                <c:pt idx="1627">
                  <c:v>0.3451740365681083</c:v>
                </c:pt>
                <c:pt idx="1628">
                  <c:v>0.36187157618845567</c:v>
                </c:pt>
                <c:pt idx="1629">
                  <c:v>0.36299708840047501</c:v>
                </c:pt>
                <c:pt idx="1630">
                  <c:v>0.3552371980631896</c:v>
                </c:pt>
                <c:pt idx="1631">
                  <c:v>0.35262633073371635</c:v>
                </c:pt>
                <c:pt idx="1632">
                  <c:v>0.35183385158397962</c:v>
                </c:pt>
                <c:pt idx="1633">
                  <c:v>0.35135778507554449</c:v>
                </c:pt>
                <c:pt idx="1634">
                  <c:v>0.34830837145986454</c:v>
                </c:pt>
                <c:pt idx="1635">
                  <c:v>0.31747357202729087</c:v>
                </c:pt>
                <c:pt idx="1636">
                  <c:v>0.32100221457775868</c:v>
                </c:pt>
                <c:pt idx="1637">
                  <c:v>0.31711228432368971</c:v>
                </c:pt>
                <c:pt idx="1638">
                  <c:v>0.31637472084666618</c:v>
                </c:pt>
                <c:pt idx="1639">
                  <c:v>0.32905410472209162</c:v>
                </c:pt>
                <c:pt idx="1640">
                  <c:v>0.33970824055805293</c:v>
                </c:pt>
                <c:pt idx="1641">
                  <c:v>0.35214406845882595</c:v>
                </c:pt>
                <c:pt idx="1642">
                  <c:v>0.3924608535852413</c:v>
                </c:pt>
                <c:pt idx="1643">
                  <c:v>0.40749376134350623</c:v>
                </c:pt>
                <c:pt idx="1644">
                  <c:v>0.40548779492612536</c:v>
                </c:pt>
                <c:pt idx="1645">
                  <c:v>0.40412942754301567</c:v>
                </c:pt>
                <c:pt idx="1646">
                  <c:v>0.41574289663791597</c:v>
                </c:pt>
                <c:pt idx="1647">
                  <c:v>0.41679022219256928</c:v>
                </c:pt>
                <c:pt idx="1648">
                  <c:v>0.40531080312096829</c:v>
                </c:pt>
                <c:pt idx="1649">
                  <c:v>0.40399121433980228</c:v>
                </c:pt>
                <c:pt idx="1650">
                  <c:v>0.39143313409701014</c:v>
                </c:pt>
                <c:pt idx="1651">
                  <c:v>0.38818343290032759</c:v>
                </c:pt>
                <c:pt idx="1652">
                  <c:v>0.38800042154532938</c:v>
                </c:pt>
                <c:pt idx="1653">
                  <c:v>0.40204814255589844</c:v>
                </c:pt>
                <c:pt idx="1654">
                  <c:v>0.3819686591433214</c:v>
                </c:pt>
                <c:pt idx="1655">
                  <c:v>0.39297984001090469</c:v>
                </c:pt>
                <c:pt idx="1656">
                  <c:v>0.38867552751605955</c:v>
                </c:pt>
                <c:pt idx="1657">
                  <c:v>0.38504671771360749</c:v>
                </c:pt>
                <c:pt idx="1658">
                  <c:v>0.38556144837221679</c:v>
                </c:pt>
                <c:pt idx="1659">
                  <c:v>0.38259835164275185</c:v>
                </c:pt>
                <c:pt idx="1660">
                  <c:v>0.37868375363159573</c:v>
                </c:pt>
                <c:pt idx="1661">
                  <c:v>0.3791160161042415</c:v>
                </c:pt>
                <c:pt idx="1662">
                  <c:v>0.41848788766950773</c:v>
                </c:pt>
                <c:pt idx="1663">
                  <c:v>0.42870250826521727</c:v>
                </c:pt>
                <c:pt idx="1664">
                  <c:v>0.42746473307022775</c:v>
                </c:pt>
                <c:pt idx="1665">
                  <c:v>0.43129600206065238</c:v>
                </c:pt>
                <c:pt idx="1666">
                  <c:v>0.42411994569109579</c:v>
                </c:pt>
                <c:pt idx="1667">
                  <c:v>0.41431818053754271</c:v>
                </c:pt>
                <c:pt idx="1668">
                  <c:v>0.42163517784641641</c:v>
                </c:pt>
                <c:pt idx="1669">
                  <c:v>0.43237192003650377</c:v>
                </c:pt>
                <c:pt idx="1670">
                  <c:v>0.44301308234803266</c:v>
                </c:pt>
                <c:pt idx="1671">
                  <c:v>0.44385533667001564</c:v>
                </c:pt>
                <c:pt idx="1672">
                  <c:v>0.4422257507337467</c:v>
                </c:pt>
                <c:pt idx="1673">
                  <c:v>0.44180854558110066</c:v>
                </c:pt>
                <c:pt idx="1674">
                  <c:v>0.44354296072025673</c:v>
                </c:pt>
                <c:pt idx="1675">
                  <c:v>0.44082298635390987</c:v>
                </c:pt>
                <c:pt idx="1676">
                  <c:v>0.44011607131685387</c:v>
                </c:pt>
                <c:pt idx="1677">
                  <c:v>0.43768349091803915</c:v>
                </c:pt>
                <c:pt idx="1678">
                  <c:v>0.43332733976089371</c:v>
                </c:pt>
                <c:pt idx="1679">
                  <c:v>0.43171574863568118</c:v>
                </c:pt>
                <c:pt idx="1680">
                  <c:v>0.42874278989945436</c:v>
                </c:pt>
                <c:pt idx="1681">
                  <c:v>0.43356618384843282</c:v>
                </c:pt>
                <c:pt idx="1682">
                  <c:v>0.43606412149909052</c:v>
                </c:pt>
                <c:pt idx="1683">
                  <c:v>0.43847714432454171</c:v>
                </c:pt>
                <c:pt idx="1684">
                  <c:v>0.43600441293902181</c:v>
                </c:pt>
                <c:pt idx="1685">
                  <c:v>0.43835074078135344</c:v>
                </c:pt>
                <c:pt idx="1686">
                  <c:v>0.43770276442243466</c:v>
                </c:pt>
                <c:pt idx="1687">
                  <c:v>0.43700537723602606</c:v>
                </c:pt>
                <c:pt idx="1688">
                  <c:v>0.43849860917037137</c:v>
                </c:pt>
                <c:pt idx="1689">
                  <c:v>0.44150791253636984</c:v>
                </c:pt>
                <c:pt idx="1690">
                  <c:v>0.43879663653890644</c:v>
                </c:pt>
                <c:pt idx="1691">
                  <c:v>0.42931214163361325</c:v>
                </c:pt>
                <c:pt idx="1692">
                  <c:v>0.43830628986075371</c:v>
                </c:pt>
                <c:pt idx="1693">
                  <c:v>0.45087392291674006</c:v>
                </c:pt>
                <c:pt idx="1694">
                  <c:v>0.44920146153125795</c:v>
                </c:pt>
                <c:pt idx="1695">
                  <c:v>0.44929426731240357</c:v>
                </c:pt>
                <c:pt idx="1696">
                  <c:v>0.44979142112215093</c:v>
                </c:pt>
                <c:pt idx="1697">
                  <c:v>0.45564589382273701</c:v>
                </c:pt>
                <c:pt idx="1698">
                  <c:v>0.45624051471303911</c:v>
                </c:pt>
                <c:pt idx="1699">
                  <c:v>0.45201221089403654</c:v>
                </c:pt>
                <c:pt idx="1700">
                  <c:v>0.45375767669479833</c:v>
                </c:pt>
                <c:pt idx="1701">
                  <c:v>0.45708452425379298</c:v>
                </c:pt>
                <c:pt idx="1702">
                  <c:v>0.45037632309308473</c:v>
                </c:pt>
                <c:pt idx="1703">
                  <c:v>0.4536318319165451</c:v>
                </c:pt>
                <c:pt idx="1704">
                  <c:v>0.44000000479161105</c:v>
                </c:pt>
                <c:pt idx="1705">
                  <c:v>0.41605594589746092</c:v>
                </c:pt>
                <c:pt idx="1706">
                  <c:v>0.4169532334189992</c:v>
                </c:pt>
                <c:pt idx="1707">
                  <c:v>0.41454611702457167</c:v>
                </c:pt>
                <c:pt idx="1708">
                  <c:v>0.41786859631135181</c:v>
                </c:pt>
                <c:pt idx="1709">
                  <c:v>0.40725249537281033</c:v>
                </c:pt>
                <c:pt idx="1710">
                  <c:v>0.40488230329304137</c:v>
                </c:pt>
                <c:pt idx="1711">
                  <c:v>0.40625165650858597</c:v>
                </c:pt>
                <c:pt idx="1712">
                  <c:v>0.40566482006406418</c:v>
                </c:pt>
                <c:pt idx="1713">
                  <c:v>0.42603664979142458</c:v>
                </c:pt>
                <c:pt idx="1714">
                  <c:v>0.42386898842816068</c:v>
                </c:pt>
                <c:pt idx="1715">
                  <c:v>0.42115003970425891</c:v>
                </c:pt>
                <c:pt idx="1716">
                  <c:v>0.43316087422570321</c:v>
                </c:pt>
                <c:pt idx="1717">
                  <c:v>0.44607805969443759</c:v>
                </c:pt>
                <c:pt idx="1718">
                  <c:v>0.42774335115975931</c:v>
                </c:pt>
                <c:pt idx="1719">
                  <c:v>0.4253291199745412</c:v>
                </c:pt>
                <c:pt idx="1720">
                  <c:v>0.43129394168137314</c:v>
                </c:pt>
                <c:pt idx="1721">
                  <c:v>0.43405701315531714</c:v>
                </c:pt>
                <c:pt idx="1722">
                  <c:v>0.44394378395448325</c:v>
                </c:pt>
                <c:pt idx="1723">
                  <c:v>0.44412453720237094</c:v>
                </c:pt>
                <c:pt idx="1724">
                  <c:v>0.444159929195242</c:v>
                </c:pt>
                <c:pt idx="1725">
                  <c:v>0.35096440691786979</c:v>
                </c:pt>
                <c:pt idx="1726">
                  <c:v>0.31416877058878273</c:v>
                </c:pt>
                <c:pt idx="1727">
                  <c:v>0.30698553448106236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RISKSTATS!$AA$2:$AA$2200</c:f>
              <c:numCache>
                <c:formatCode>General</c:formatCode>
                <c:ptCount val="2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5CEC3D1-F6FE-48CE-82C7-84490471FC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0C122C-E90B-44FA-969A-BDCA00C0CF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B339910-F486-4D61-8792-A11974BF28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7FFDB0-2345-413E-A567-D4D21C3C1D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77D9CCD-959C-45A0-B0DC-6F1BD4B726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020DB8-2B40-48A6-945F-9EF7CDF9B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3E26CB-9C06-4D6C-800E-FF271593A6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84F504-DABB-4757-9011-D2AA0D4F58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4BE06F9-4398-43B8-BFD6-71F09C8081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6D3CA9-20AF-4FA6-8C35-3AE284033A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A0F80BD-8D40-4904-86AF-D21B18D074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5F88A56-028D-4352-8E4F-07B0818A93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C7423F0-B585-476A-97F8-4B09B0E52A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DDE45D3-9283-4FBC-95ED-439F368173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CEF9A9D-D9CE-4A93-8C39-387379A9F3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A32D4C-6C8A-451D-B800-EB3BABA413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General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General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4173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RISKSTATS!$N$2:$N$2200</c:f>
              <c:numCache>
                <c:formatCode>0.00%</c:formatCode>
                <c:ptCount val="2199"/>
                <c:pt idx="0">
                  <c:v>0.19622885065086026</c:v>
                </c:pt>
                <c:pt idx="1">
                  <c:v>0.19832897632202195</c:v>
                </c:pt>
                <c:pt idx="2">
                  <c:v>0.19776949802115695</c:v>
                </c:pt>
                <c:pt idx="3">
                  <c:v>0.19543096562085877</c:v>
                </c:pt>
                <c:pt idx="4">
                  <c:v>0.19403927711267896</c:v>
                </c:pt>
                <c:pt idx="5">
                  <c:v>0.1854417978186845</c:v>
                </c:pt>
                <c:pt idx="6">
                  <c:v>0.1854417978186845</c:v>
                </c:pt>
                <c:pt idx="7">
                  <c:v>0.18606000289127422</c:v>
                </c:pt>
                <c:pt idx="8">
                  <c:v>0.18328443287014462</c:v>
                </c:pt>
                <c:pt idx="9">
                  <c:v>0.18329689333921384</c:v>
                </c:pt>
                <c:pt idx="10">
                  <c:v>0.18079488192252577</c:v>
                </c:pt>
                <c:pt idx="11">
                  <c:v>0.18013468955790637</c:v>
                </c:pt>
                <c:pt idx="12">
                  <c:v>0.1704789465014894</c:v>
                </c:pt>
                <c:pt idx="13">
                  <c:v>0.16410751640052917</c:v>
                </c:pt>
                <c:pt idx="14">
                  <c:v>0.16396853226979102</c:v>
                </c:pt>
                <c:pt idx="15">
                  <c:v>0.16649729788943265</c:v>
                </c:pt>
                <c:pt idx="16">
                  <c:v>0.16544522997084302</c:v>
                </c:pt>
                <c:pt idx="17">
                  <c:v>0.16385987715985664</c:v>
                </c:pt>
                <c:pt idx="18">
                  <c:v>0.16355050221504486</c:v>
                </c:pt>
                <c:pt idx="19">
                  <c:v>0.16157467557194874</c:v>
                </c:pt>
                <c:pt idx="20">
                  <c:v>0.16199551521516034</c:v>
                </c:pt>
                <c:pt idx="21">
                  <c:v>0.16191433649381523</c:v>
                </c:pt>
                <c:pt idx="22">
                  <c:v>0.16018183650814066</c:v>
                </c:pt>
                <c:pt idx="23">
                  <c:v>0.15994524933012125</c:v>
                </c:pt>
                <c:pt idx="24">
                  <c:v>0.15900697799541433</c:v>
                </c:pt>
                <c:pt idx="25">
                  <c:v>0.15510137863953963</c:v>
                </c:pt>
                <c:pt idx="26">
                  <c:v>0.15108512121516901</c:v>
                </c:pt>
                <c:pt idx="27">
                  <c:v>0.14428958393127198</c:v>
                </c:pt>
                <c:pt idx="28">
                  <c:v>0.14406852885640103</c:v>
                </c:pt>
                <c:pt idx="29">
                  <c:v>0.131159468776684</c:v>
                </c:pt>
                <c:pt idx="30">
                  <c:v>0.13033469593945435</c:v>
                </c:pt>
                <c:pt idx="31">
                  <c:v>0.13058860105589792</c:v>
                </c:pt>
                <c:pt idx="32">
                  <c:v>0.12536117416729103</c:v>
                </c:pt>
                <c:pt idx="33">
                  <c:v>0.12545324596628676</c:v>
                </c:pt>
                <c:pt idx="34">
                  <c:v>0.1253211053955508</c:v>
                </c:pt>
                <c:pt idx="35">
                  <c:v>0.1214996901346985</c:v>
                </c:pt>
                <c:pt idx="36">
                  <c:v>0.12167153984822639</c:v>
                </c:pt>
                <c:pt idx="37">
                  <c:v>0.1168578641905075</c:v>
                </c:pt>
                <c:pt idx="38">
                  <c:v>0.11264134168471114</c:v>
                </c:pt>
                <c:pt idx="39">
                  <c:v>0.11263124389103117</c:v>
                </c:pt>
                <c:pt idx="40">
                  <c:v>0.11059063328857827</c:v>
                </c:pt>
                <c:pt idx="41">
                  <c:v>0.10787739119475709</c:v>
                </c:pt>
                <c:pt idx="42">
                  <c:v>0.10748741457832882</c:v>
                </c:pt>
                <c:pt idx="43">
                  <c:v>0.10840552513762766</c:v>
                </c:pt>
                <c:pt idx="44">
                  <c:v>0.10732725339841667</c:v>
                </c:pt>
                <c:pt idx="45">
                  <c:v>0.10789107277222452</c:v>
                </c:pt>
                <c:pt idx="46">
                  <c:v>0.10820740605953302</c:v>
                </c:pt>
                <c:pt idx="47">
                  <c:v>0.10757440130365994</c:v>
                </c:pt>
                <c:pt idx="48">
                  <c:v>0.10808514183761185</c:v>
                </c:pt>
                <c:pt idx="49">
                  <c:v>0.10839867998517309</c:v>
                </c:pt>
                <c:pt idx="50">
                  <c:v>0.10747493132948513</c:v>
                </c:pt>
                <c:pt idx="51">
                  <c:v>0.10297988911808816</c:v>
                </c:pt>
                <c:pt idx="52">
                  <c:v>0.10078526694292249</c:v>
                </c:pt>
                <c:pt idx="53">
                  <c:v>0.10196607638415063</c:v>
                </c:pt>
                <c:pt idx="54">
                  <c:v>0.10252826410728107</c:v>
                </c:pt>
                <c:pt idx="55">
                  <c:v>0.1022661548856646</c:v>
                </c:pt>
                <c:pt idx="56">
                  <c:v>8.8708994192249702E-2</c:v>
                </c:pt>
                <c:pt idx="57">
                  <c:v>8.8502148957674456E-2</c:v>
                </c:pt>
                <c:pt idx="58">
                  <c:v>8.8608852053181628E-2</c:v>
                </c:pt>
                <c:pt idx="59">
                  <c:v>8.5886641198995098E-2</c:v>
                </c:pt>
                <c:pt idx="60">
                  <c:v>8.62236102780993E-2</c:v>
                </c:pt>
                <c:pt idx="61">
                  <c:v>8.6954664951645569E-2</c:v>
                </c:pt>
                <c:pt idx="62">
                  <c:v>8.6159505151816196E-2</c:v>
                </c:pt>
                <c:pt idx="63">
                  <c:v>8.6174344835065267E-2</c:v>
                </c:pt>
                <c:pt idx="64">
                  <c:v>8.3653578352672522E-2</c:v>
                </c:pt>
                <c:pt idx="65">
                  <c:v>8.3615168528231143E-2</c:v>
                </c:pt>
                <c:pt idx="66">
                  <c:v>8.228500949831434E-2</c:v>
                </c:pt>
                <c:pt idx="67">
                  <c:v>8.3352529884916662E-2</c:v>
                </c:pt>
                <c:pt idx="68">
                  <c:v>8.3399062749572733E-2</c:v>
                </c:pt>
                <c:pt idx="69">
                  <c:v>8.3626526748101476E-2</c:v>
                </c:pt>
                <c:pt idx="70">
                  <c:v>8.2414314720777843E-2</c:v>
                </c:pt>
                <c:pt idx="71">
                  <c:v>8.2246321343416431E-2</c:v>
                </c:pt>
                <c:pt idx="72">
                  <c:v>8.8012577389615598E-2</c:v>
                </c:pt>
                <c:pt idx="73">
                  <c:v>8.8729001631068199E-2</c:v>
                </c:pt>
                <c:pt idx="74">
                  <c:v>9.6763541878204282E-2</c:v>
                </c:pt>
                <c:pt idx="75">
                  <c:v>9.6489013019573425E-2</c:v>
                </c:pt>
                <c:pt idx="76">
                  <c:v>9.6843489624184723E-2</c:v>
                </c:pt>
                <c:pt idx="77">
                  <c:v>9.6965109642440914E-2</c:v>
                </c:pt>
                <c:pt idx="78">
                  <c:v>9.3687490675837121E-2</c:v>
                </c:pt>
                <c:pt idx="79">
                  <c:v>9.3022988504670404E-2</c:v>
                </c:pt>
                <c:pt idx="80">
                  <c:v>9.4941327941231751E-2</c:v>
                </c:pt>
                <c:pt idx="81">
                  <c:v>9.8250210450241307E-2</c:v>
                </c:pt>
                <c:pt idx="82">
                  <c:v>9.8295377046212759E-2</c:v>
                </c:pt>
                <c:pt idx="83">
                  <c:v>0.10457181481505208</c:v>
                </c:pt>
                <c:pt idx="84">
                  <c:v>0.1062535116692554</c:v>
                </c:pt>
                <c:pt idx="85">
                  <c:v>0.10807743794094815</c:v>
                </c:pt>
                <c:pt idx="86">
                  <c:v>0.10790283327237087</c:v>
                </c:pt>
                <c:pt idx="87">
                  <c:v>0.10795698155914284</c:v>
                </c:pt>
                <c:pt idx="88">
                  <c:v>0.10855051441833148</c:v>
                </c:pt>
                <c:pt idx="89">
                  <c:v>0.10813726151522282</c:v>
                </c:pt>
                <c:pt idx="90">
                  <c:v>0.10795550864797261</c:v>
                </c:pt>
                <c:pt idx="91">
                  <c:v>0.10992824598819545</c:v>
                </c:pt>
                <c:pt idx="92">
                  <c:v>0.10943810933214465</c:v>
                </c:pt>
                <c:pt idx="93">
                  <c:v>0.10912447795749744</c:v>
                </c:pt>
                <c:pt idx="94">
                  <c:v>0.10912004606263014</c:v>
                </c:pt>
                <c:pt idx="95">
                  <c:v>0.10626541755372432</c:v>
                </c:pt>
                <c:pt idx="96">
                  <c:v>0.10762550284090518</c:v>
                </c:pt>
                <c:pt idx="97">
                  <c:v>0.10750810232405225</c:v>
                </c:pt>
                <c:pt idx="98">
                  <c:v>0.10757965929529549</c:v>
                </c:pt>
                <c:pt idx="99">
                  <c:v>0.10691922100260218</c:v>
                </c:pt>
                <c:pt idx="100">
                  <c:v>0.10691748832547579</c:v>
                </c:pt>
                <c:pt idx="101">
                  <c:v>0.10713629965177757</c:v>
                </c:pt>
                <c:pt idx="102">
                  <c:v>0.10708303761019197</c:v>
                </c:pt>
                <c:pt idx="103">
                  <c:v>0.10772249534645953</c:v>
                </c:pt>
                <c:pt idx="104">
                  <c:v>0.10929897428227106</c:v>
                </c:pt>
                <c:pt idx="105">
                  <c:v>0.10910600500972009</c:v>
                </c:pt>
                <c:pt idx="106">
                  <c:v>0.10774116390656933</c:v>
                </c:pt>
                <c:pt idx="107">
                  <c:v>0.10773965416073741</c:v>
                </c:pt>
                <c:pt idx="108">
                  <c:v>0.1072779820267982</c:v>
                </c:pt>
                <c:pt idx="109">
                  <c:v>0.10731901667119477</c:v>
                </c:pt>
                <c:pt idx="110">
                  <c:v>0.10732425777126739</c:v>
                </c:pt>
                <c:pt idx="111">
                  <c:v>0.10768556906957766</c:v>
                </c:pt>
                <c:pt idx="112">
                  <c:v>0.10670761873122979</c:v>
                </c:pt>
                <c:pt idx="113">
                  <c:v>0.10743956827304854</c:v>
                </c:pt>
                <c:pt idx="114">
                  <c:v>0.10744095726599862</c:v>
                </c:pt>
                <c:pt idx="115">
                  <c:v>0.10905190785745757</c:v>
                </c:pt>
                <c:pt idx="116">
                  <c:v>0.10744778981206672</c:v>
                </c:pt>
                <c:pt idx="117">
                  <c:v>0.10713115549204157</c:v>
                </c:pt>
                <c:pt idx="118">
                  <c:v>0.10765113905485446</c:v>
                </c:pt>
                <c:pt idx="119">
                  <c:v>0.10765188376228028</c:v>
                </c:pt>
                <c:pt idx="120">
                  <c:v>0.10833585875140456</c:v>
                </c:pt>
                <c:pt idx="121">
                  <c:v>0.10763859008606631</c:v>
                </c:pt>
                <c:pt idx="122">
                  <c:v>0.10665027699463436</c:v>
                </c:pt>
                <c:pt idx="123">
                  <c:v>0.10658372569710939</c:v>
                </c:pt>
                <c:pt idx="124">
                  <c:v>0.10551074106441771</c:v>
                </c:pt>
                <c:pt idx="125">
                  <c:v>0.10550989971981461</c:v>
                </c:pt>
                <c:pt idx="126">
                  <c:v>0.10550582936290717</c:v>
                </c:pt>
                <c:pt idx="127">
                  <c:v>0.10335309240025142</c:v>
                </c:pt>
                <c:pt idx="128">
                  <c:v>0.1050662439073818</c:v>
                </c:pt>
                <c:pt idx="129">
                  <c:v>0.10498159516977924</c:v>
                </c:pt>
                <c:pt idx="130">
                  <c:v>0.10412626966420939</c:v>
                </c:pt>
                <c:pt idx="131">
                  <c:v>0.10399213050353232</c:v>
                </c:pt>
                <c:pt idx="132">
                  <c:v>0.10419523907754903</c:v>
                </c:pt>
                <c:pt idx="133">
                  <c:v>0.1041713343961516</c:v>
                </c:pt>
                <c:pt idx="134">
                  <c:v>0.10595910021700145</c:v>
                </c:pt>
                <c:pt idx="135">
                  <c:v>9.9581692895344423E-2</c:v>
                </c:pt>
                <c:pt idx="136">
                  <c:v>9.7900387514926177E-2</c:v>
                </c:pt>
                <c:pt idx="137">
                  <c:v>9.1460373626597494E-2</c:v>
                </c:pt>
                <c:pt idx="138">
                  <c:v>9.2859285714605513E-2</c:v>
                </c:pt>
                <c:pt idx="139">
                  <c:v>9.348055004897339E-2</c:v>
                </c:pt>
                <c:pt idx="140">
                  <c:v>9.6996941220562807E-2</c:v>
                </c:pt>
                <c:pt idx="141">
                  <c:v>9.7918814473240301E-2</c:v>
                </c:pt>
                <c:pt idx="142">
                  <c:v>9.8019684803109672E-2</c:v>
                </c:pt>
                <c:pt idx="143">
                  <c:v>9.6427669106248157E-2</c:v>
                </c:pt>
                <c:pt idx="144">
                  <c:v>9.4354785021944707E-2</c:v>
                </c:pt>
                <c:pt idx="145">
                  <c:v>9.4970375507750754E-2</c:v>
                </c:pt>
                <c:pt idx="146">
                  <c:v>8.7711946830040327E-2</c:v>
                </c:pt>
                <c:pt idx="147">
                  <c:v>8.7282872461639099E-2</c:v>
                </c:pt>
                <c:pt idx="148">
                  <c:v>8.5144037817603699E-2</c:v>
                </c:pt>
                <c:pt idx="149">
                  <c:v>8.5462458826783466E-2</c:v>
                </c:pt>
                <c:pt idx="150">
                  <c:v>9.1968696489525062E-2</c:v>
                </c:pt>
                <c:pt idx="151">
                  <c:v>9.1788487662188181E-2</c:v>
                </c:pt>
                <c:pt idx="152">
                  <c:v>9.0865820931475702E-2</c:v>
                </c:pt>
                <c:pt idx="153">
                  <c:v>9.120467631031727E-2</c:v>
                </c:pt>
                <c:pt idx="154">
                  <c:v>8.8815928303193181E-2</c:v>
                </c:pt>
                <c:pt idx="155">
                  <c:v>8.9061235221090967E-2</c:v>
                </c:pt>
                <c:pt idx="156">
                  <c:v>8.8482523222539827E-2</c:v>
                </c:pt>
                <c:pt idx="157">
                  <c:v>8.976438073440339E-2</c:v>
                </c:pt>
                <c:pt idx="158">
                  <c:v>9.0033757358549224E-2</c:v>
                </c:pt>
                <c:pt idx="159">
                  <c:v>8.8026899480588852E-2</c:v>
                </c:pt>
                <c:pt idx="160">
                  <c:v>8.7963487144343905E-2</c:v>
                </c:pt>
                <c:pt idx="161">
                  <c:v>8.7841323389079407E-2</c:v>
                </c:pt>
                <c:pt idx="162">
                  <c:v>8.7742156629160295E-2</c:v>
                </c:pt>
                <c:pt idx="163">
                  <c:v>8.7579328396364037E-2</c:v>
                </c:pt>
                <c:pt idx="164">
                  <c:v>8.7072255606306187E-2</c:v>
                </c:pt>
                <c:pt idx="165">
                  <c:v>8.7203448305022246E-2</c:v>
                </c:pt>
                <c:pt idx="166">
                  <c:v>8.6784774390553321E-2</c:v>
                </c:pt>
                <c:pt idx="167">
                  <c:v>8.5384527172066266E-2</c:v>
                </c:pt>
                <c:pt idx="168">
                  <c:v>8.5498042247001235E-2</c:v>
                </c:pt>
                <c:pt idx="169">
                  <c:v>8.5117348310791499E-2</c:v>
                </c:pt>
                <c:pt idx="170">
                  <c:v>8.6234286711952629E-2</c:v>
                </c:pt>
                <c:pt idx="171">
                  <c:v>8.6048189858136309E-2</c:v>
                </c:pt>
                <c:pt idx="172">
                  <c:v>8.5584940768720072E-2</c:v>
                </c:pt>
                <c:pt idx="173">
                  <c:v>8.5635460355680537E-2</c:v>
                </c:pt>
                <c:pt idx="174">
                  <c:v>8.443789674519421E-2</c:v>
                </c:pt>
                <c:pt idx="175">
                  <c:v>8.4258373570440595E-2</c:v>
                </c:pt>
                <c:pt idx="176">
                  <c:v>8.3396146096400448E-2</c:v>
                </c:pt>
                <c:pt idx="177">
                  <c:v>8.3587422975700959E-2</c:v>
                </c:pt>
                <c:pt idx="178">
                  <c:v>8.1719689568728784E-2</c:v>
                </c:pt>
                <c:pt idx="179">
                  <c:v>8.1790370676240093E-2</c:v>
                </c:pt>
                <c:pt idx="180">
                  <c:v>8.2756694524567395E-2</c:v>
                </c:pt>
                <c:pt idx="181">
                  <c:v>8.1877172260705205E-2</c:v>
                </c:pt>
                <c:pt idx="182">
                  <c:v>8.1924468060142502E-2</c:v>
                </c:pt>
                <c:pt idx="183">
                  <c:v>8.1237390884312158E-2</c:v>
                </c:pt>
                <c:pt idx="184">
                  <c:v>8.1358173426129693E-2</c:v>
                </c:pt>
                <c:pt idx="185">
                  <c:v>8.1157638320452599E-2</c:v>
                </c:pt>
                <c:pt idx="186">
                  <c:v>8.1601300256831474E-2</c:v>
                </c:pt>
                <c:pt idx="187">
                  <c:v>8.1763761133247875E-2</c:v>
                </c:pt>
                <c:pt idx="188">
                  <c:v>8.1691962681174138E-2</c:v>
                </c:pt>
                <c:pt idx="189">
                  <c:v>8.2199485276768264E-2</c:v>
                </c:pt>
                <c:pt idx="190">
                  <c:v>8.1975991594973457E-2</c:v>
                </c:pt>
                <c:pt idx="191">
                  <c:v>7.9394434262314573E-2</c:v>
                </c:pt>
                <c:pt idx="192">
                  <c:v>7.9275606529080958E-2</c:v>
                </c:pt>
                <c:pt idx="193">
                  <c:v>7.9046356264546314E-2</c:v>
                </c:pt>
                <c:pt idx="194">
                  <c:v>7.9187226718816867E-2</c:v>
                </c:pt>
                <c:pt idx="195">
                  <c:v>7.8807951834001397E-2</c:v>
                </c:pt>
                <c:pt idx="196">
                  <c:v>7.8788024817516122E-2</c:v>
                </c:pt>
                <c:pt idx="197">
                  <c:v>7.6783924640552378E-2</c:v>
                </c:pt>
                <c:pt idx="198">
                  <c:v>7.775176631361537E-2</c:v>
                </c:pt>
                <c:pt idx="199">
                  <c:v>7.7863963664601743E-2</c:v>
                </c:pt>
                <c:pt idx="200">
                  <c:v>7.9216563977597937E-2</c:v>
                </c:pt>
                <c:pt idx="201">
                  <c:v>7.7500705031571276E-2</c:v>
                </c:pt>
                <c:pt idx="202">
                  <c:v>7.6786320505209865E-2</c:v>
                </c:pt>
                <c:pt idx="203">
                  <c:v>7.2418822032737959E-2</c:v>
                </c:pt>
                <c:pt idx="204">
                  <c:v>7.0461338456713582E-2</c:v>
                </c:pt>
                <c:pt idx="205">
                  <c:v>7.0789953479408585E-2</c:v>
                </c:pt>
                <c:pt idx="206">
                  <c:v>7.0879409917481748E-2</c:v>
                </c:pt>
                <c:pt idx="207">
                  <c:v>7.3563394613264971E-2</c:v>
                </c:pt>
                <c:pt idx="208">
                  <c:v>7.2904371040204294E-2</c:v>
                </c:pt>
                <c:pt idx="209">
                  <c:v>7.24450060888438E-2</c:v>
                </c:pt>
                <c:pt idx="210">
                  <c:v>7.1815299187282716E-2</c:v>
                </c:pt>
                <c:pt idx="211">
                  <c:v>7.1168016283750954E-2</c:v>
                </c:pt>
                <c:pt idx="212">
                  <c:v>7.625776430640023E-2</c:v>
                </c:pt>
                <c:pt idx="213">
                  <c:v>6.9592789911609637E-2</c:v>
                </c:pt>
                <c:pt idx="214">
                  <c:v>7.5056692857170926E-2</c:v>
                </c:pt>
                <c:pt idx="215">
                  <c:v>7.5275009360324927E-2</c:v>
                </c:pt>
                <c:pt idx="216">
                  <c:v>7.7791670202061763E-2</c:v>
                </c:pt>
                <c:pt idx="217">
                  <c:v>7.7585457342929126E-2</c:v>
                </c:pt>
                <c:pt idx="218">
                  <c:v>7.8237198766315283E-2</c:v>
                </c:pt>
                <c:pt idx="219">
                  <c:v>7.9087928390551496E-2</c:v>
                </c:pt>
                <c:pt idx="220">
                  <c:v>7.8238693173184382E-2</c:v>
                </c:pt>
                <c:pt idx="221">
                  <c:v>7.788919977066841E-2</c:v>
                </c:pt>
                <c:pt idx="222">
                  <c:v>7.7879465543161691E-2</c:v>
                </c:pt>
                <c:pt idx="223">
                  <c:v>8.0117602003997535E-2</c:v>
                </c:pt>
                <c:pt idx="224">
                  <c:v>8.7405960265297941E-2</c:v>
                </c:pt>
                <c:pt idx="225">
                  <c:v>8.7251050462146262E-2</c:v>
                </c:pt>
                <c:pt idx="226">
                  <c:v>8.7473555356170962E-2</c:v>
                </c:pt>
                <c:pt idx="227">
                  <c:v>8.7541331281472318E-2</c:v>
                </c:pt>
                <c:pt idx="228">
                  <c:v>8.741539457814454E-2</c:v>
                </c:pt>
                <c:pt idx="229">
                  <c:v>8.9212325811988222E-2</c:v>
                </c:pt>
                <c:pt idx="230">
                  <c:v>8.8836133977930221E-2</c:v>
                </c:pt>
                <c:pt idx="231">
                  <c:v>9.1821262662284256E-2</c:v>
                </c:pt>
                <c:pt idx="232">
                  <c:v>9.3739645434060229E-2</c:v>
                </c:pt>
                <c:pt idx="233">
                  <c:v>9.3935440382403021E-2</c:v>
                </c:pt>
                <c:pt idx="234">
                  <c:v>9.8104629366570537E-2</c:v>
                </c:pt>
                <c:pt idx="235">
                  <c:v>9.8672920148266494E-2</c:v>
                </c:pt>
                <c:pt idx="236">
                  <c:v>9.8468301815476722E-2</c:v>
                </c:pt>
                <c:pt idx="237">
                  <c:v>9.8217323039005586E-2</c:v>
                </c:pt>
                <c:pt idx="238">
                  <c:v>0.10113847920310569</c:v>
                </c:pt>
                <c:pt idx="239">
                  <c:v>0.10164523815736344</c:v>
                </c:pt>
                <c:pt idx="240">
                  <c:v>0.10126106657657431</c:v>
                </c:pt>
                <c:pt idx="241">
                  <c:v>0.1041407859906921</c:v>
                </c:pt>
                <c:pt idx="242">
                  <c:v>0.10415636611948727</c:v>
                </c:pt>
                <c:pt idx="243">
                  <c:v>0.1037659473383796</c:v>
                </c:pt>
                <c:pt idx="244">
                  <c:v>0.10393903560984892</c:v>
                </c:pt>
                <c:pt idx="245">
                  <c:v>0.10383131494144981</c:v>
                </c:pt>
                <c:pt idx="246">
                  <c:v>0.10496756136588083</c:v>
                </c:pt>
                <c:pt idx="247">
                  <c:v>0.10501205857184495</c:v>
                </c:pt>
                <c:pt idx="248">
                  <c:v>0.10565658220738314</c:v>
                </c:pt>
                <c:pt idx="249">
                  <c:v>0.10500117728923897</c:v>
                </c:pt>
                <c:pt idx="250">
                  <c:v>0.10495602994919026</c:v>
                </c:pt>
                <c:pt idx="251">
                  <c:v>0.10964796873079202</c:v>
                </c:pt>
                <c:pt idx="252">
                  <c:v>0.10883356770883519</c:v>
                </c:pt>
                <c:pt idx="253">
                  <c:v>0.10914378224482883</c:v>
                </c:pt>
                <c:pt idx="254">
                  <c:v>0.10878687869472986</c:v>
                </c:pt>
                <c:pt idx="255">
                  <c:v>0.10877844039223789</c:v>
                </c:pt>
                <c:pt idx="256">
                  <c:v>0.11039990779590947</c:v>
                </c:pt>
                <c:pt idx="257">
                  <c:v>0.11080053332448428</c:v>
                </c:pt>
                <c:pt idx="258">
                  <c:v>0.1103645461985696</c:v>
                </c:pt>
                <c:pt idx="259">
                  <c:v>0.11039698347091711</c:v>
                </c:pt>
                <c:pt idx="260">
                  <c:v>0.11230831754192054</c:v>
                </c:pt>
                <c:pt idx="261">
                  <c:v>0.11113802295243105</c:v>
                </c:pt>
                <c:pt idx="262">
                  <c:v>0.1112264074233382</c:v>
                </c:pt>
                <c:pt idx="263">
                  <c:v>0.11275566814581696</c:v>
                </c:pt>
                <c:pt idx="264">
                  <c:v>0.11262281932393299</c:v>
                </c:pt>
                <c:pt idx="265">
                  <c:v>0.11196385070132871</c:v>
                </c:pt>
                <c:pt idx="266">
                  <c:v>0.1128206670329288</c:v>
                </c:pt>
                <c:pt idx="267">
                  <c:v>0.11435458743274374</c:v>
                </c:pt>
                <c:pt idx="268">
                  <c:v>0.11427048811155974</c:v>
                </c:pt>
                <c:pt idx="269">
                  <c:v>0.115079536886892</c:v>
                </c:pt>
                <c:pt idx="270">
                  <c:v>0.11304066319468847</c:v>
                </c:pt>
                <c:pt idx="271">
                  <c:v>0.11283597382718159</c:v>
                </c:pt>
                <c:pt idx="272">
                  <c:v>0.1125539893039572</c:v>
                </c:pt>
                <c:pt idx="273">
                  <c:v>0.11221751958914411</c:v>
                </c:pt>
                <c:pt idx="274">
                  <c:v>0.11287149107626171</c:v>
                </c:pt>
                <c:pt idx="275">
                  <c:v>0.10988294544775487</c:v>
                </c:pt>
                <c:pt idx="276">
                  <c:v>0.11073157202990627</c:v>
                </c:pt>
                <c:pt idx="277">
                  <c:v>0.10699818472848524</c:v>
                </c:pt>
                <c:pt idx="278">
                  <c:v>0.10706029875606551</c:v>
                </c:pt>
                <c:pt idx="279">
                  <c:v>0.10476619265634232</c:v>
                </c:pt>
                <c:pt idx="280">
                  <c:v>0.10458346576561081</c:v>
                </c:pt>
                <c:pt idx="281">
                  <c:v>0.10598461463010499</c:v>
                </c:pt>
                <c:pt idx="282">
                  <c:v>0.1056343444490991</c:v>
                </c:pt>
                <c:pt idx="283">
                  <c:v>0.10505975893687276</c:v>
                </c:pt>
                <c:pt idx="284">
                  <c:v>0.1049848405750286</c:v>
                </c:pt>
                <c:pt idx="285">
                  <c:v>0.10610889982089979</c:v>
                </c:pt>
                <c:pt idx="286">
                  <c:v>0.10463330907015977</c:v>
                </c:pt>
                <c:pt idx="287">
                  <c:v>9.9597902151189036E-2</c:v>
                </c:pt>
                <c:pt idx="288">
                  <c:v>9.9641019912586073E-2</c:v>
                </c:pt>
                <c:pt idx="289">
                  <c:v>9.9438581217384456E-2</c:v>
                </c:pt>
                <c:pt idx="290">
                  <c:v>0.10067064096083335</c:v>
                </c:pt>
                <c:pt idx="291">
                  <c:v>0.10066937501967992</c:v>
                </c:pt>
                <c:pt idx="292">
                  <c:v>9.8635721936018342E-2</c:v>
                </c:pt>
                <c:pt idx="293">
                  <c:v>9.9909651717251802E-2</c:v>
                </c:pt>
                <c:pt idx="294">
                  <c:v>9.7730396915112552E-2</c:v>
                </c:pt>
                <c:pt idx="295">
                  <c:v>9.6102107230991982E-2</c:v>
                </c:pt>
                <c:pt idx="296">
                  <c:v>9.90051239726185E-2</c:v>
                </c:pt>
                <c:pt idx="297">
                  <c:v>9.5853366354802669E-2</c:v>
                </c:pt>
                <c:pt idx="298">
                  <c:v>9.6172743829914462E-2</c:v>
                </c:pt>
                <c:pt idx="299">
                  <c:v>9.7244160660328011E-2</c:v>
                </c:pt>
                <c:pt idx="300">
                  <c:v>9.7305481238188246E-2</c:v>
                </c:pt>
                <c:pt idx="301">
                  <c:v>9.5380586642934098E-2</c:v>
                </c:pt>
                <c:pt idx="302">
                  <c:v>9.5018587374636379E-2</c:v>
                </c:pt>
                <c:pt idx="303">
                  <c:v>9.6136598873320878E-2</c:v>
                </c:pt>
                <c:pt idx="304">
                  <c:v>9.3141936880016596E-2</c:v>
                </c:pt>
                <c:pt idx="305">
                  <c:v>9.3242314086188105E-2</c:v>
                </c:pt>
                <c:pt idx="306">
                  <c:v>9.3105502151562644E-2</c:v>
                </c:pt>
                <c:pt idx="307">
                  <c:v>9.2920484032992481E-2</c:v>
                </c:pt>
                <c:pt idx="308">
                  <c:v>9.3522477308887172E-2</c:v>
                </c:pt>
                <c:pt idx="309">
                  <c:v>9.1880492006665496E-2</c:v>
                </c:pt>
                <c:pt idx="310">
                  <c:v>9.2005060444672132E-2</c:v>
                </c:pt>
                <c:pt idx="311">
                  <c:v>9.1197399691084924E-2</c:v>
                </c:pt>
                <c:pt idx="312">
                  <c:v>9.3471020458806217E-2</c:v>
                </c:pt>
                <c:pt idx="313">
                  <c:v>9.3644951716055316E-2</c:v>
                </c:pt>
                <c:pt idx="314">
                  <c:v>8.6961434944097388E-2</c:v>
                </c:pt>
                <c:pt idx="315">
                  <c:v>8.707548818767967E-2</c:v>
                </c:pt>
                <c:pt idx="316">
                  <c:v>8.6209100308564185E-2</c:v>
                </c:pt>
                <c:pt idx="317">
                  <c:v>8.6146566841936251E-2</c:v>
                </c:pt>
                <c:pt idx="318">
                  <c:v>8.7671493024007577E-2</c:v>
                </c:pt>
                <c:pt idx="319">
                  <c:v>8.8368509821435667E-2</c:v>
                </c:pt>
                <c:pt idx="320">
                  <c:v>8.8175660853406529E-2</c:v>
                </c:pt>
                <c:pt idx="321">
                  <c:v>8.8133986479565191E-2</c:v>
                </c:pt>
                <c:pt idx="322">
                  <c:v>8.8151730500716202E-2</c:v>
                </c:pt>
                <c:pt idx="323">
                  <c:v>8.6387730970976906E-2</c:v>
                </c:pt>
                <c:pt idx="324">
                  <c:v>8.7151570578064011E-2</c:v>
                </c:pt>
                <c:pt idx="325">
                  <c:v>8.7419944130893892E-2</c:v>
                </c:pt>
                <c:pt idx="326">
                  <c:v>8.3520747404463608E-2</c:v>
                </c:pt>
                <c:pt idx="327">
                  <c:v>8.353040765526816E-2</c:v>
                </c:pt>
                <c:pt idx="328">
                  <c:v>8.3535954556394273E-2</c:v>
                </c:pt>
                <c:pt idx="329">
                  <c:v>8.3545877049522252E-2</c:v>
                </c:pt>
                <c:pt idx="330">
                  <c:v>8.3055278500499083E-2</c:v>
                </c:pt>
                <c:pt idx="331">
                  <c:v>8.2796389389812181E-2</c:v>
                </c:pt>
                <c:pt idx="332">
                  <c:v>8.2151461462557418E-2</c:v>
                </c:pt>
                <c:pt idx="333">
                  <c:v>8.2113144769711696E-2</c:v>
                </c:pt>
                <c:pt idx="334">
                  <c:v>8.1507158657526682E-2</c:v>
                </c:pt>
                <c:pt idx="335">
                  <c:v>8.1105472012676913E-2</c:v>
                </c:pt>
                <c:pt idx="336">
                  <c:v>8.1105484547599874E-2</c:v>
                </c:pt>
                <c:pt idx="337">
                  <c:v>8.019279431085935E-2</c:v>
                </c:pt>
                <c:pt idx="338">
                  <c:v>8.0118394460357539E-2</c:v>
                </c:pt>
                <c:pt idx="339">
                  <c:v>7.9236814759325008E-2</c:v>
                </c:pt>
                <c:pt idx="340">
                  <c:v>7.9283033553114599E-2</c:v>
                </c:pt>
                <c:pt idx="341">
                  <c:v>8.1809082824483723E-2</c:v>
                </c:pt>
                <c:pt idx="342">
                  <c:v>8.2178235657870621E-2</c:v>
                </c:pt>
                <c:pt idx="343">
                  <c:v>8.1524298072110257E-2</c:v>
                </c:pt>
                <c:pt idx="344">
                  <c:v>7.7850928734707753E-2</c:v>
                </c:pt>
                <c:pt idx="345">
                  <c:v>7.7939450588926984E-2</c:v>
                </c:pt>
                <c:pt idx="346">
                  <c:v>7.7922563045522628E-2</c:v>
                </c:pt>
                <c:pt idx="347">
                  <c:v>7.9181384237701866E-2</c:v>
                </c:pt>
                <c:pt idx="348">
                  <c:v>7.8265965641693733E-2</c:v>
                </c:pt>
                <c:pt idx="349">
                  <c:v>8.0154254561160876E-2</c:v>
                </c:pt>
                <c:pt idx="350">
                  <c:v>7.8619989585973993E-2</c:v>
                </c:pt>
                <c:pt idx="351">
                  <c:v>7.8498110985635888E-2</c:v>
                </c:pt>
                <c:pt idx="352">
                  <c:v>7.8517672874039726E-2</c:v>
                </c:pt>
                <c:pt idx="353">
                  <c:v>7.6585676345162709E-2</c:v>
                </c:pt>
                <c:pt idx="354">
                  <c:v>7.8627060910720678E-2</c:v>
                </c:pt>
                <c:pt idx="355">
                  <c:v>7.9824557078479838E-2</c:v>
                </c:pt>
                <c:pt idx="356">
                  <c:v>7.9118068198323344E-2</c:v>
                </c:pt>
                <c:pt idx="357">
                  <c:v>7.7812990529672346E-2</c:v>
                </c:pt>
                <c:pt idx="358">
                  <c:v>7.7872878547863053E-2</c:v>
                </c:pt>
                <c:pt idx="359">
                  <c:v>7.5493716223439047E-2</c:v>
                </c:pt>
                <c:pt idx="360">
                  <c:v>7.5723105459479745E-2</c:v>
                </c:pt>
                <c:pt idx="361">
                  <c:v>7.4888240608427387E-2</c:v>
                </c:pt>
                <c:pt idx="362">
                  <c:v>7.3248503295244377E-2</c:v>
                </c:pt>
                <c:pt idx="363">
                  <c:v>7.2836748147901115E-2</c:v>
                </c:pt>
                <c:pt idx="364">
                  <c:v>7.2562040677240619E-2</c:v>
                </c:pt>
                <c:pt idx="365">
                  <c:v>7.3121398643037475E-2</c:v>
                </c:pt>
                <c:pt idx="366">
                  <c:v>7.2511634236504238E-2</c:v>
                </c:pt>
                <c:pt idx="367">
                  <c:v>7.288080343353294E-2</c:v>
                </c:pt>
                <c:pt idx="368">
                  <c:v>7.2799825976614316E-2</c:v>
                </c:pt>
                <c:pt idx="369">
                  <c:v>7.2870422815575084E-2</c:v>
                </c:pt>
                <c:pt idx="370">
                  <c:v>7.3297534779565618E-2</c:v>
                </c:pt>
                <c:pt idx="371">
                  <c:v>7.2652121093085387E-2</c:v>
                </c:pt>
                <c:pt idx="372">
                  <c:v>7.2520141100911067E-2</c:v>
                </c:pt>
                <c:pt idx="373">
                  <c:v>7.2841597342542183E-2</c:v>
                </c:pt>
                <c:pt idx="374">
                  <c:v>7.2459781807420562E-2</c:v>
                </c:pt>
                <c:pt idx="375">
                  <c:v>7.0016018517545506E-2</c:v>
                </c:pt>
                <c:pt idx="376">
                  <c:v>6.9641968629614484E-2</c:v>
                </c:pt>
                <c:pt idx="377">
                  <c:v>6.9785726113431895E-2</c:v>
                </c:pt>
                <c:pt idx="378">
                  <c:v>6.9565606800732177E-2</c:v>
                </c:pt>
                <c:pt idx="379">
                  <c:v>6.9477008717260716E-2</c:v>
                </c:pt>
                <c:pt idx="380">
                  <c:v>6.9643377271956353E-2</c:v>
                </c:pt>
                <c:pt idx="381">
                  <c:v>6.8618866874372866E-2</c:v>
                </c:pt>
                <c:pt idx="382">
                  <c:v>6.6682124510828417E-2</c:v>
                </c:pt>
                <c:pt idx="383">
                  <c:v>6.6525637851817823E-2</c:v>
                </c:pt>
                <c:pt idx="384">
                  <c:v>6.6560291884362771E-2</c:v>
                </c:pt>
                <c:pt idx="385">
                  <c:v>6.6758081499440208E-2</c:v>
                </c:pt>
                <c:pt idx="386">
                  <c:v>6.6826454744944114E-2</c:v>
                </c:pt>
                <c:pt idx="387">
                  <c:v>6.6118031130780103E-2</c:v>
                </c:pt>
                <c:pt idx="388">
                  <c:v>6.6649611729482458E-2</c:v>
                </c:pt>
                <c:pt idx="389">
                  <c:v>6.616742648892511E-2</c:v>
                </c:pt>
                <c:pt idx="390">
                  <c:v>6.6623697009772331E-2</c:v>
                </c:pt>
                <c:pt idx="391">
                  <c:v>6.6571089960118582E-2</c:v>
                </c:pt>
                <c:pt idx="392">
                  <c:v>7.1344037633660637E-2</c:v>
                </c:pt>
                <c:pt idx="393">
                  <c:v>7.0527096440257939E-2</c:v>
                </c:pt>
                <c:pt idx="394">
                  <c:v>7.0534723897470591E-2</c:v>
                </c:pt>
                <c:pt idx="395">
                  <c:v>7.124939785759038E-2</c:v>
                </c:pt>
                <c:pt idx="396">
                  <c:v>7.1264846786760622E-2</c:v>
                </c:pt>
                <c:pt idx="397">
                  <c:v>7.1508760738634311E-2</c:v>
                </c:pt>
                <c:pt idx="398">
                  <c:v>7.1566458412851405E-2</c:v>
                </c:pt>
                <c:pt idx="399">
                  <c:v>7.4444088199701525E-2</c:v>
                </c:pt>
                <c:pt idx="400">
                  <c:v>7.4853329031749974E-2</c:v>
                </c:pt>
                <c:pt idx="401">
                  <c:v>7.689022465201395E-2</c:v>
                </c:pt>
                <c:pt idx="402">
                  <c:v>7.6369425037503713E-2</c:v>
                </c:pt>
                <c:pt idx="403">
                  <c:v>7.6261376186800331E-2</c:v>
                </c:pt>
                <c:pt idx="404">
                  <c:v>7.3458181221805668E-2</c:v>
                </c:pt>
                <c:pt idx="405">
                  <c:v>7.3499372708903804E-2</c:v>
                </c:pt>
                <c:pt idx="406">
                  <c:v>7.3346417093792318E-2</c:v>
                </c:pt>
                <c:pt idx="407">
                  <c:v>7.2824310767144032E-2</c:v>
                </c:pt>
                <c:pt idx="408">
                  <c:v>7.2546701058190957E-2</c:v>
                </c:pt>
                <c:pt idx="409">
                  <c:v>7.2429667805961967E-2</c:v>
                </c:pt>
                <c:pt idx="410">
                  <c:v>7.0882211829004754E-2</c:v>
                </c:pt>
                <c:pt idx="411">
                  <c:v>7.1051531197922763E-2</c:v>
                </c:pt>
                <c:pt idx="412">
                  <c:v>6.9136568121217795E-2</c:v>
                </c:pt>
                <c:pt idx="413">
                  <c:v>6.9572927597394557E-2</c:v>
                </c:pt>
                <c:pt idx="414">
                  <c:v>6.9490835829312758E-2</c:v>
                </c:pt>
                <c:pt idx="415">
                  <c:v>7.344231871498634E-2</c:v>
                </c:pt>
                <c:pt idx="416">
                  <c:v>7.4073383201363724E-2</c:v>
                </c:pt>
                <c:pt idx="417">
                  <c:v>7.1807189821559037E-2</c:v>
                </c:pt>
                <c:pt idx="418">
                  <c:v>7.1872318329405438E-2</c:v>
                </c:pt>
                <c:pt idx="419">
                  <c:v>7.1218269606637838E-2</c:v>
                </c:pt>
                <c:pt idx="420">
                  <c:v>7.3261869249328662E-2</c:v>
                </c:pt>
                <c:pt idx="421">
                  <c:v>7.2345222854480973E-2</c:v>
                </c:pt>
                <c:pt idx="422">
                  <c:v>7.2024184878172678E-2</c:v>
                </c:pt>
                <c:pt idx="423">
                  <c:v>7.1180171161489128E-2</c:v>
                </c:pt>
                <c:pt idx="424">
                  <c:v>7.2491956918568412E-2</c:v>
                </c:pt>
                <c:pt idx="425">
                  <c:v>7.2593402028039003E-2</c:v>
                </c:pt>
                <c:pt idx="426">
                  <c:v>7.2638991561958688E-2</c:v>
                </c:pt>
                <c:pt idx="427">
                  <c:v>7.577514766320724E-2</c:v>
                </c:pt>
                <c:pt idx="428">
                  <c:v>7.5350697821842255E-2</c:v>
                </c:pt>
                <c:pt idx="429">
                  <c:v>7.518206254207567E-2</c:v>
                </c:pt>
                <c:pt idx="430">
                  <c:v>7.5079982828838862E-2</c:v>
                </c:pt>
                <c:pt idx="431">
                  <c:v>7.5828078293562071E-2</c:v>
                </c:pt>
                <c:pt idx="432">
                  <c:v>7.5914466796300373E-2</c:v>
                </c:pt>
                <c:pt idx="433">
                  <c:v>7.5872119676765271E-2</c:v>
                </c:pt>
                <c:pt idx="434">
                  <c:v>7.6850377736578754E-2</c:v>
                </c:pt>
                <c:pt idx="435">
                  <c:v>7.7008346891516741E-2</c:v>
                </c:pt>
                <c:pt idx="436">
                  <c:v>7.6131056527654187E-2</c:v>
                </c:pt>
                <c:pt idx="437">
                  <c:v>7.6262556594074146E-2</c:v>
                </c:pt>
                <c:pt idx="438">
                  <c:v>7.619709298891221E-2</c:v>
                </c:pt>
                <c:pt idx="439">
                  <c:v>7.6217898834492023E-2</c:v>
                </c:pt>
                <c:pt idx="440">
                  <c:v>7.637422839142502E-2</c:v>
                </c:pt>
                <c:pt idx="441">
                  <c:v>7.6436795743084318E-2</c:v>
                </c:pt>
                <c:pt idx="442">
                  <c:v>7.6416736113341169E-2</c:v>
                </c:pt>
                <c:pt idx="443">
                  <c:v>7.6265914437380233E-2</c:v>
                </c:pt>
                <c:pt idx="444">
                  <c:v>7.5119052618956905E-2</c:v>
                </c:pt>
                <c:pt idx="445">
                  <c:v>7.4853169045605225E-2</c:v>
                </c:pt>
                <c:pt idx="446">
                  <c:v>7.4919896784991488E-2</c:v>
                </c:pt>
                <c:pt idx="447">
                  <c:v>7.5056968587598874E-2</c:v>
                </c:pt>
                <c:pt idx="448">
                  <c:v>7.544763342782923E-2</c:v>
                </c:pt>
                <c:pt idx="449">
                  <c:v>7.5370380070610865E-2</c:v>
                </c:pt>
                <c:pt idx="450">
                  <c:v>7.6235555235154684E-2</c:v>
                </c:pt>
                <c:pt idx="451">
                  <c:v>7.542473778556924E-2</c:v>
                </c:pt>
                <c:pt idx="452">
                  <c:v>7.5388805755730079E-2</c:v>
                </c:pt>
                <c:pt idx="453">
                  <c:v>7.5011927545746426E-2</c:v>
                </c:pt>
                <c:pt idx="454">
                  <c:v>7.6370276467244549E-2</c:v>
                </c:pt>
                <c:pt idx="455">
                  <c:v>6.9770127315105027E-2</c:v>
                </c:pt>
                <c:pt idx="456">
                  <c:v>7.0132723511357326E-2</c:v>
                </c:pt>
                <c:pt idx="457">
                  <c:v>7.0244462983587844E-2</c:v>
                </c:pt>
                <c:pt idx="458">
                  <c:v>6.9524967375109867E-2</c:v>
                </c:pt>
                <c:pt idx="459">
                  <c:v>7.0192994349693255E-2</c:v>
                </c:pt>
                <c:pt idx="460">
                  <c:v>6.9867721466227647E-2</c:v>
                </c:pt>
                <c:pt idx="461">
                  <c:v>6.9805720917491307E-2</c:v>
                </c:pt>
                <c:pt idx="462">
                  <c:v>6.6880441565916271E-2</c:v>
                </c:pt>
                <c:pt idx="463">
                  <c:v>6.6646164923724438E-2</c:v>
                </c:pt>
                <c:pt idx="464">
                  <c:v>6.5301165658831359E-2</c:v>
                </c:pt>
                <c:pt idx="465">
                  <c:v>6.6043904441236215E-2</c:v>
                </c:pt>
                <c:pt idx="466">
                  <c:v>6.6309359323123998E-2</c:v>
                </c:pt>
                <c:pt idx="467">
                  <c:v>6.6406494889139897E-2</c:v>
                </c:pt>
                <c:pt idx="468">
                  <c:v>6.5890948350217027E-2</c:v>
                </c:pt>
                <c:pt idx="469">
                  <c:v>6.6062532136837368E-2</c:v>
                </c:pt>
                <c:pt idx="470">
                  <c:v>6.5910334402818252E-2</c:v>
                </c:pt>
                <c:pt idx="471">
                  <c:v>6.60193189495967E-2</c:v>
                </c:pt>
                <c:pt idx="472">
                  <c:v>6.5713243653687484E-2</c:v>
                </c:pt>
                <c:pt idx="473">
                  <c:v>6.56100089326455E-2</c:v>
                </c:pt>
                <c:pt idx="474">
                  <c:v>6.5555372955214158E-2</c:v>
                </c:pt>
                <c:pt idx="475">
                  <c:v>6.4865178496723241E-2</c:v>
                </c:pt>
                <c:pt idx="476">
                  <c:v>6.4047964342501193E-2</c:v>
                </c:pt>
                <c:pt idx="477">
                  <c:v>6.4533263231308508E-2</c:v>
                </c:pt>
                <c:pt idx="478">
                  <c:v>6.1588999613894954E-2</c:v>
                </c:pt>
                <c:pt idx="479">
                  <c:v>6.051834310727261E-2</c:v>
                </c:pt>
                <c:pt idx="480">
                  <c:v>6.0544615093627123E-2</c:v>
                </c:pt>
                <c:pt idx="481">
                  <c:v>5.8148675335563421E-2</c:v>
                </c:pt>
                <c:pt idx="482">
                  <c:v>5.8316587714499393E-2</c:v>
                </c:pt>
                <c:pt idx="483">
                  <c:v>5.6764880871767391E-2</c:v>
                </c:pt>
                <c:pt idx="484">
                  <c:v>5.8591434750419807E-2</c:v>
                </c:pt>
                <c:pt idx="485">
                  <c:v>5.6032508628256532E-2</c:v>
                </c:pt>
                <c:pt idx="486">
                  <c:v>5.6602044420933161E-2</c:v>
                </c:pt>
                <c:pt idx="487">
                  <c:v>5.5580844113162442E-2</c:v>
                </c:pt>
                <c:pt idx="488">
                  <c:v>5.4863360023659359E-2</c:v>
                </c:pt>
                <c:pt idx="489">
                  <c:v>5.5138701255888004E-2</c:v>
                </c:pt>
                <c:pt idx="490">
                  <c:v>5.1330268010985433E-2</c:v>
                </c:pt>
                <c:pt idx="491">
                  <c:v>5.1747160145531705E-2</c:v>
                </c:pt>
                <c:pt idx="492">
                  <c:v>5.1473214779044603E-2</c:v>
                </c:pt>
                <c:pt idx="493">
                  <c:v>5.1639601119535777E-2</c:v>
                </c:pt>
                <c:pt idx="494">
                  <c:v>5.2191377194594595E-2</c:v>
                </c:pt>
                <c:pt idx="495">
                  <c:v>5.1984384767168948E-2</c:v>
                </c:pt>
                <c:pt idx="496">
                  <c:v>5.1295598087824301E-2</c:v>
                </c:pt>
                <c:pt idx="497">
                  <c:v>4.9485449402519838E-2</c:v>
                </c:pt>
                <c:pt idx="498">
                  <c:v>5.1780753648649883E-2</c:v>
                </c:pt>
                <c:pt idx="499">
                  <c:v>5.2021397340623679E-2</c:v>
                </c:pt>
                <c:pt idx="500">
                  <c:v>5.1559961351671825E-2</c:v>
                </c:pt>
                <c:pt idx="501">
                  <c:v>5.3266815352564161E-2</c:v>
                </c:pt>
                <c:pt idx="502">
                  <c:v>5.3886673565290304E-2</c:v>
                </c:pt>
                <c:pt idx="503">
                  <c:v>5.453572727138821E-2</c:v>
                </c:pt>
                <c:pt idx="504">
                  <c:v>5.4365156380973882E-2</c:v>
                </c:pt>
                <c:pt idx="505">
                  <c:v>5.4856798757949299E-2</c:v>
                </c:pt>
                <c:pt idx="506">
                  <c:v>5.6945704272690634E-2</c:v>
                </c:pt>
                <c:pt idx="507">
                  <c:v>5.7254192764814991E-2</c:v>
                </c:pt>
                <c:pt idx="508">
                  <c:v>5.725740362572352E-2</c:v>
                </c:pt>
                <c:pt idx="509">
                  <c:v>5.7749376818671073E-2</c:v>
                </c:pt>
                <c:pt idx="510">
                  <c:v>5.7947450426754796E-2</c:v>
                </c:pt>
                <c:pt idx="511">
                  <c:v>5.8979936400408203E-2</c:v>
                </c:pt>
                <c:pt idx="512">
                  <c:v>5.9022371904918443E-2</c:v>
                </c:pt>
                <c:pt idx="513">
                  <c:v>5.8020103167576546E-2</c:v>
                </c:pt>
                <c:pt idx="514">
                  <c:v>5.8188936211752168E-2</c:v>
                </c:pt>
                <c:pt idx="515">
                  <c:v>5.8197378675097791E-2</c:v>
                </c:pt>
                <c:pt idx="516">
                  <c:v>5.823818633284536E-2</c:v>
                </c:pt>
                <c:pt idx="517">
                  <c:v>5.7374693792888079E-2</c:v>
                </c:pt>
                <c:pt idx="518">
                  <c:v>5.7323998323729093E-2</c:v>
                </c:pt>
                <c:pt idx="519">
                  <c:v>5.8948713918044668E-2</c:v>
                </c:pt>
                <c:pt idx="520">
                  <c:v>5.88807209209486E-2</c:v>
                </c:pt>
                <c:pt idx="521">
                  <c:v>5.9134058334520394E-2</c:v>
                </c:pt>
                <c:pt idx="522">
                  <c:v>5.8598652092628718E-2</c:v>
                </c:pt>
                <c:pt idx="523">
                  <c:v>6.0766625552313935E-2</c:v>
                </c:pt>
                <c:pt idx="524">
                  <c:v>6.0810349809471954E-2</c:v>
                </c:pt>
                <c:pt idx="525">
                  <c:v>6.0692180419719084E-2</c:v>
                </c:pt>
                <c:pt idx="526">
                  <c:v>6.0867136881086185E-2</c:v>
                </c:pt>
                <c:pt idx="527">
                  <c:v>6.3083242493621502E-2</c:v>
                </c:pt>
                <c:pt idx="528">
                  <c:v>6.2435285360715194E-2</c:v>
                </c:pt>
                <c:pt idx="529">
                  <c:v>7.1091739796021819E-2</c:v>
                </c:pt>
                <c:pt idx="530">
                  <c:v>7.147475670586742E-2</c:v>
                </c:pt>
                <c:pt idx="531">
                  <c:v>9.1168454895478326E-2</c:v>
                </c:pt>
                <c:pt idx="532">
                  <c:v>0.10132828863817786</c:v>
                </c:pt>
                <c:pt idx="533">
                  <c:v>0.10554152117974161</c:v>
                </c:pt>
                <c:pt idx="534">
                  <c:v>0.11269073726415581</c:v>
                </c:pt>
                <c:pt idx="535">
                  <c:v>0.11277366387481931</c:v>
                </c:pt>
                <c:pt idx="536">
                  <c:v>0.11355659606673459</c:v>
                </c:pt>
                <c:pt idx="537">
                  <c:v>0.11382423751961525</c:v>
                </c:pt>
                <c:pt idx="538">
                  <c:v>0.1136399628828958</c:v>
                </c:pt>
                <c:pt idx="539">
                  <c:v>0.11836346317459817</c:v>
                </c:pt>
                <c:pt idx="540">
                  <c:v>0.11819389927102034</c:v>
                </c:pt>
                <c:pt idx="541">
                  <c:v>0.11792287429608972</c:v>
                </c:pt>
                <c:pt idx="542">
                  <c:v>0.12058485006285198</c:v>
                </c:pt>
                <c:pt idx="543">
                  <c:v>0.12073407066055426</c:v>
                </c:pt>
                <c:pt idx="544">
                  <c:v>0.12128285519175484</c:v>
                </c:pt>
                <c:pt idx="545">
                  <c:v>0.1221743062203174</c:v>
                </c:pt>
                <c:pt idx="546">
                  <c:v>0.12569075723862697</c:v>
                </c:pt>
                <c:pt idx="547">
                  <c:v>0.1250497002711419</c:v>
                </c:pt>
                <c:pt idx="548">
                  <c:v>0.12506934350878682</c:v>
                </c:pt>
                <c:pt idx="549">
                  <c:v>0.12507340587780211</c:v>
                </c:pt>
                <c:pt idx="550">
                  <c:v>0.12644319853583219</c:v>
                </c:pt>
                <c:pt idx="551">
                  <c:v>0.12657195508784244</c:v>
                </c:pt>
                <c:pt idx="552">
                  <c:v>0.12892565560247352</c:v>
                </c:pt>
                <c:pt idx="553">
                  <c:v>0.12887786924705669</c:v>
                </c:pt>
                <c:pt idx="554">
                  <c:v>0.12976618006804505</c:v>
                </c:pt>
                <c:pt idx="555">
                  <c:v>0.12974825026244013</c:v>
                </c:pt>
                <c:pt idx="556">
                  <c:v>0.12987985702787802</c:v>
                </c:pt>
                <c:pt idx="557">
                  <c:v>0.13007830236175741</c:v>
                </c:pt>
                <c:pt idx="558">
                  <c:v>0.13064444220727803</c:v>
                </c:pt>
                <c:pt idx="559">
                  <c:v>0.1306553069977828</c:v>
                </c:pt>
                <c:pt idx="560">
                  <c:v>0.13076511928998702</c:v>
                </c:pt>
                <c:pt idx="561">
                  <c:v>0.12983253190212382</c:v>
                </c:pt>
                <c:pt idx="562">
                  <c:v>0.1312316211152699</c:v>
                </c:pt>
                <c:pt idx="563">
                  <c:v>0.13166201548707557</c:v>
                </c:pt>
                <c:pt idx="564">
                  <c:v>0.13159335501108327</c:v>
                </c:pt>
                <c:pt idx="565">
                  <c:v>0.13203996280232064</c:v>
                </c:pt>
                <c:pt idx="566">
                  <c:v>0.13206150534379563</c:v>
                </c:pt>
                <c:pt idx="567">
                  <c:v>0.1340235373471142</c:v>
                </c:pt>
                <c:pt idx="568">
                  <c:v>0.13413245776979457</c:v>
                </c:pt>
                <c:pt idx="569">
                  <c:v>0.13355647386487823</c:v>
                </c:pt>
                <c:pt idx="570">
                  <c:v>0.13599033009849504</c:v>
                </c:pt>
                <c:pt idx="571">
                  <c:v>0.13906030820668006</c:v>
                </c:pt>
                <c:pt idx="572">
                  <c:v>0.13944242394313217</c:v>
                </c:pt>
                <c:pt idx="573">
                  <c:v>0.13990941733129073</c:v>
                </c:pt>
                <c:pt idx="574">
                  <c:v>0.13988769721582026</c:v>
                </c:pt>
                <c:pt idx="575">
                  <c:v>0.14148406383947057</c:v>
                </c:pt>
                <c:pt idx="576">
                  <c:v>0.14149928313951826</c:v>
                </c:pt>
                <c:pt idx="577">
                  <c:v>0.14176794141119431</c:v>
                </c:pt>
                <c:pt idx="578">
                  <c:v>0.14174224798818391</c:v>
                </c:pt>
                <c:pt idx="579">
                  <c:v>0.14209530250522956</c:v>
                </c:pt>
                <c:pt idx="580">
                  <c:v>0.1426133154587878</c:v>
                </c:pt>
                <c:pt idx="581">
                  <c:v>0.14356014383696816</c:v>
                </c:pt>
                <c:pt idx="582">
                  <c:v>0.14298816271969084</c:v>
                </c:pt>
                <c:pt idx="583">
                  <c:v>0.14310901778791582</c:v>
                </c:pt>
                <c:pt idx="584">
                  <c:v>0.14333301789367442</c:v>
                </c:pt>
                <c:pt idx="585">
                  <c:v>0.14366537927932724</c:v>
                </c:pt>
                <c:pt idx="586">
                  <c:v>0.14369592814926097</c:v>
                </c:pt>
                <c:pt idx="587">
                  <c:v>0.14376499367367732</c:v>
                </c:pt>
                <c:pt idx="588">
                  <c:v>0.14825795982862228</c:v>
                </c:pt>
                <c:pt idx="589">
                  <c:v>0.14807627747286478</c:v>
                </c:pt>
                <c:pt idx="590">
                  <c:v>0.14831374471602551</c:v>
                </c:pt>
                <c:pt idx="591">
                  <c:v>0.15115971513836121</c:v>
                </c:pt>
                <c:pt idx="592">
                  <c:v>0.14775700274822146</c:v>
                </c:pt>
                <c:pt idx="593">
                  <c:v>0.14814287325198289</c:v>
                </c:pt>
                <c:pt idx="594">
                  <c:v>0.13570418038625026</c:v>
                </c:pt>
                <c:pt idx="595">
                  <c:v>0.12911457938827639</c:v>
                </c:pt>
                <c:pt idx="596">
                  <c:v>0.12549416684473622</c:v>
                </c:pt>
                <c:pt idx="597">
                  <c:v>0.12513105102244071</c:v>
                </c:pt>
                <c:pt idx="598">
                  <c:v>0.1254332453224693</c:v>
                </c:pt>
                <c:pt idx="599">
                  <c:v>0.12580145056495004</c:v>
                </c:pt>
                <c:pt idx="600">
                  <c:v>0.12565216958642303</c:v>
                </c:pt>
                <c:pt idx="601">
                  <c:v>0.12569308340713961</c:v>
                </c:pt>
                <c:pt idx="602">
                  <c:v>0.12078219107857821</c:v>
                </c:pt>
                <c:pt idx="603">
                  <c:v>0.12143446414812128</c:v>
                </c:pt>
                <c:pt idx="604">
                  <c:v>0.12139833689822796</c:v>
                </c:pt>
                <c:pt idx="605">
                  <c:v>0.12148475493972138</c:v>
                </c:pt>
                <c:pt idx="606">
                  <c:v>0.12125685633960551</c:v>
                </c:pt>
                <c:pt idx="607">
                  <c:v>0.12187156162091106</c:v>
                </c:pt>
                <c:pt idx="608">
                  <c:v>0.12109217559139981</c:v>
                </c:pt>
                <c:pt idx="609">
                  <c:v>0.12071772100410266</c:v>
                </c:pt>
                <c:pt idx="610">
                  <c:v>0.12069817081693866</c:v>
                </c:pt>
                <c:pt idx="611">
                  <c:v>0.12539249473323644</c:v>
                </c:pt>
                <c:pt idx="612">
                  <c:v>0.12501772100618777</c:v>
                </c:pt>
                <c:pt idx="613">
                  <c:v>0.12332181327497339</c:v>
                </c:pt>
                <c:pt idx="614">
                  <c:v>0.12341442840294663</c:v>
                </c:pt>
                <c:pt idx="615">
                  <c:v>0.12129849384401599</c:v>
                </c:pt>
                <c:pt idx="616">
                  <c:v>0.12107581225863445</c:v>
                </c:pt>
                <c:pt idx="617">
                  <c:v>0.12134661669710001</c:v>
                </c:pt>
                <c:pt idx="618">
                  <c:v>0.12267542390016173</c:v>
                </c:pt>
                <c:pt idx="619">
                  <c:v>0.12306119490831303</c:v>
                </c:pt>
                <c:pt idx="620">
                  <c:v>0.12290498844256063</c:v>
                </c:pt>
                <c:pt idx="621">
                  <c:v>0.12277892821946015</c:v>
                </c:pt>
                <c:pt idx="622">
                  <c:v>0.12308851256421507</c:v>
                </c:pt>
                <c:pt idx="623">
                  <c:v>0.12432571959992408</c:v>
                </c:pt>
                <c:pt idx="624">
                  <c:v>0.1246296930176186</c:v>
                </c:pt>
                <c:pt idx="625">
                  <c:v>0.12536928767244743</c:v>
                </c:pt>
                <c:pt idx="626">
                  <c:v>0.12463805020637338</c:v>
                </c:pt>
                <c:pt idx="627">
                  <c:v>0.12445931373008656</c:v>
                </c:pt>
                <c:pt idx="628">
                  <c:v>0.12390677641964364</c:v>
                </c:pt>
                <c:pt idx="629">
                  <c:v>0.12348253907977</c:v>
                </c:pt>
                <c:pt idx="630">
                  <c:v>0.12175264465380388</c:v>
                </c:pt>
                <c:pt idx="631">
                  <c:v>0.12173839466070327</c:v>
                </c:pt>
                <c:pt idx="632">
                  <c:v>0.12096618641274982</c:v>
                </c:pt>
                <c:pt idx="633">
                  <c:v>0.11773063951681736</c:v>
                </c:pt>
                <c:pt idx="634">
                  <c:v>0.11505636068816245</c:v>
                </c:pt>
                <c:pt idx="635">
                  <c:v>0.11440510313631272</c:v>
                </c:pt>
                <c:pt idx="636">
                  <c:v>0.11404621124787269</c:v>
                </c:pt>
                <c:pt idx="637">
                  <c:v>0.1130998010975328</c:v>
                </c:pt>
                <c:pt idx="638">
                  <c:v>0.11197015133132861</c:v>
                </c:pt>
                <c:pt idx="639">
                  <c:v>0.11202637679054138</c:v>
                </c:pt>
                <c:pt idx="640">
                  <c:v>0.11183513238728533</c:v>
                </c:pt>
                <c:pt idx="641">
                  <c:v>0.11212681784607817</c:v>
                </c:pt>
                <c:pt idx="642">
                  <c:v>0.11173285657621834</c:v>
                </c:pt>
                <c:pt idx="643">
                  <c:v>0.11095061687292303</c:v>
                </c:pt>
                <c:pt idx="644">
                  <c:v>0.11007404950061671</c:v>
                </c:pt>
                <c:pt idx="645">
                  <c:v>0.10926343426747444</c:v>
                </c:pt>
                <c:pt idx="646">
                  <c:v>0.1093751933294604</c:v>
                </c:pt>
                <c:pt idx="647">
                  <c:v>0.10921710968463372</c:v>
                </c:pt>
                <c:pt idx="648">
                  <c:v>0.10879483747943283</c:v>
                </c:pt>
                <c:pt idx="649">
                  <c:v>0.10720432764576317</c:v>
                </c:pt>
                <c:pt idx="650">
                  <c:v>0.10714538604407134</c:v>
                </c:pt>
                <c:pt idx="651">
                  <c:v>0.10144906317468499</c:v>
                </c:pt>
                <c:pt idx="652">
                  <c:v>0.10144953812216949</c:v>
                </c:pt>
                <c:pt idx="653">
                  <c:v>9.9903212001350203E-2</c:v>
                </c:pt>
                <c:pt idx="654">
                  <c:v>9.4978321559584633E-2</c:v>
                </c:pt>
                <c:pt idx="655">
                  <c:v>9.418415661645603E-2</c:v>
                </c:pt>
                <c:pt idx="656">
                  <c:v>9.3535091363402628E-2</c:v>
                </c:pt>
                <c:pt idx="657">
                  <c:v>9.335894414305547E-2</c:v>
                </c:pt>
                <c:pt idx="658">
                  <c:v>9.337334993951231E-2</c:v>
                </c:pt>
                <c:pt idx="659">
                  <c:v>9.2623011784196768E-2</c:v>
                </c:pt>
                <c:pt idx="660">
                  <c:v>8.5628935839062115E-2</c:v>
                </c:pt>
                <c:pt idx="661">
                  <c:v>8.5213106961536875E-2</c:v>
                </c:pt>
                <c:pt idx="662">
                  <c:v>8.4036157428944866E-2</c:v>
                </c:pt>
                <c:pt idx="663">
                  <c:v>8.3704798050137821E-2</c:v>
                </c:pt>
                <c:pt idx="664">
                  <c:v>8.4074349528430917E-2</c:v>
                </c:pt>
                <c:pt idx="665">
                  <c:v>8.346081534631894E-2</c:v>
                </c:pt>
                <c:pt idx="666">
                  <c:v>8.2864783631527827E-2</c:v>
                </c:pt>
                <c:pt idx="667">
                  <c:v>8.3115428108340286E-2</c:v>
                </c:pt>
                <c:pt idx="668">
                  <c:v>7.9483402458617833E-2</c:v>
                </c:pt>
                <c:pt idx="669">
                  <c:v>7.9735833377833035E-2</c:v>
                </c:pt>
                <c:pt idx="670">
                  <c:v>7.6610404192581819E-2</c:v>
                </c:pt>
                <c:pt idx="671">
                  <c:v>7.6353476089029662E-2</c:v>
                </c:pt>
                <c:pt idx="672">
                  <c:v>7.3020046831775168E-2</c:v>
                </c:pt>
                <c:pt idx="673">
                  <c:v>7.3005198720334258E-2</c:v>
                </c:pt>
                <c:pt idx="674">
                  <c:v>6.6767911097623076E-2</c:v>
                </c:pt>
                <c:pt idx="675">
                  <c:v>6.7144003465626392E-2</c:v>
                </c:pt>
                <c:pt idx="676">
                  <c:v>6.9637470925716635E-2</c:v>
                </c:pt>
                <c:pt idx="677">
                  <c:v>6.9290039313525398E-2</c:v>
                </c:pt>
                <c:pt idx="678">
                  <c:v>7.0239502613397758E-2</c:v>
                </c:pt>
                <c:pt idx="679">
                  <c:v>7.104114225979638E-2</c:v>
                </c:pt>
                <c:pt idx="680">
                  <c:v>6.8367147558451913E-2</c:v>
                </c:pt>
                <c:pt idx="681">
                  <c:v>6.792131642996474E-2</c:v>
                </c:pt>
                <c:pt idx="682">
                  <c:v>6.6946991639434864E-2</c:v>
                </c:pt>
                <c:pt idx="683">
                  <c:v>6.6287106936257445E-2</c:v>
                </c:pt>
                <c:pt idx="684">
                  <c:v>6.5187925269788741E-2</c:v>
                </c:pt>
                <c:pt idx="685">
                  <c:v>6.4962355448445488E-2</c:v>
                </c:pt>
                <c:pt idx="686">
                  <c:v>6.3318160359888992E-2</c:v>
                </c:pt>
                <c:pt idx="687">
                  <c:v>6.2234348919892414E-2</c:v>
                </c:pt>
                <c:pt idx="688">
                  <c:v>5.7431507687537013E-2</c:v>
                </c:pt>
                <c:pt idx="689">
                  <c:v>5.7538689515390366E-2</c:v>
                </c:pt>
                <c:pt idx="690">
                  <c:v>5.8238800378129972E-2</c:v>
                </c:pt>
                <c:pt idx="691">
                  <c:v>5.8310506380712522E-2</c:v>
                </c:pt>
                <c:pt idx="692">
                  <c:v>5.8431517446208843E-2</c:v>
                </c:pt>
                <c:pt idx="693">
                  <c:v>5.6622452177231018E-2</c:v>
                </c:pt>
                <c:pt idx="694">
                  <c:v>5.6191387388914549E-2</c:v>
                </c:pt>
                <c:pt idx="695">
                  <c:v>5.6172117997548787E-2</c:v>
                </c:pt>
                <c:pt idx="696">
                  <c:v>5.5609191377481236E-2</c:v>
                </c:pt>
                <c:pt idx="697">
                  <c:v>5.7447952647665612E-2</c:v>
                </c:pt>
                <c:pt idx="698">
                  <c:v>5.7384955012464503E-2</c:v>
                </c:pt>
                <c:pt idx="699">
                  <c:v>5.9201731210312344E-2</c:v>
                </c:pt>
                <c:pt idx="700">
                  <c:v>6.1837349266188425E-2</c:v>
                </c:pt>
                <c:pt idx="701">
                  <c:v>6.1368516533386916E-2</c:v>
                </c:pt>
                <c:pt idx="702">
                  <c:v>6.1714517120119328E-2</c:v>
                </c:pt>
                <c:pt idx="703">
                  <c:v>6.3111335872664168E-2</c:v>
                </c:pt>
                <c:pt idx="704">
                  <c:v>6.267594105319188E-2</c:v>
                </c:pt>
                <c:pt idx="705">
                  <c:v>6.3308442666751244E-2</c:v>
                </c:pt>
                <c:pt idx="706">
                  <c:v>6.19816003461095E-2</c:v>
                </c:pt>
                <c:pt idx="707">
                  <c:v>6.1827106038394433E-2</c:v>
                </c:pt>
                <c:pt idx="708">
                  <c:v>6.1837092216090718E-2</c:v>
                </c:pt>
                <c:pt idx="709">
                  <c:v>6.1919867436683748E-2</c:v>
                </c:pt>
                <c:pt idx="710">
                  <c:v>6.2203138678253937E-2</c:v>
                </c:pt>
                <c:pt idx="711">
                  <c:v>6.2702785425019211E-2</c:v>
                </c:pt>
                <c:pt idx="712">
                  <c:v>6.272047763427234E-2</c:v>
                </c:pt>
                <c:pt idx="713">
                  <c:v>6.2902163093582805E-2</c:v>
                </c:pt>
                <c:pt idx="714">
                  <c:v>6.2955879815084673E-2</c:v>
                </c:pt>
                <c:pt idx="715">
                  <c:v>6.3011654429470501E-2</c:v>
                </c:pt>
                <c:pt idx="716">
                  <c:v>6.0743468197233072E-2</c:v>
                </c:pt>
                <c:pt idx="717">
                  <c:v>6.0864315363211428E-2</c:v>
                </c:pt>
                <c:pt idx="718">
                  <c:v>6.2198710649785501E-2</c:v>
                </c:pt>
                <c:pt idx="719">
                  <c:v>6.1977805457866748E-2</c:v>
                </c:pt>
                <c:pt idx="720">
                  <c:v>6.1869743464810167E-2</c:v>
                </c:pt>
                <c:pt idx="721">
                  <c:v>6.1752094359461947E-2</c:v>
                </c:pt>
                <c:pt idx="722">
                  <c:v>6.1805146149316328E-2</c:v>
                </c:pt>
                <c:pt idx="723">
                  <c:v>6.1604315291027924E-2</c:v>
                </c:pt>
                <c:pt idx="724">
                  <c:v>6.2312991178311392E-2</c:v>
                </c:pt>
                <c:pt idx="725">
                  <c:v>6.2336367377224609E-2</c:v>
                </c:pt>
                <c:pt idx="726">
                  <c:v>6.2352630198226747E-2</c:v>
                </c:pt>
                <c:pt idx="727">
                  <c:v>6.2550225169052398E-2</c:v>
                </c:pt>
                <c:pt idx="728">
                  <c:v>6.3608062373662899E-2</c:v>
                </c:pt>
                <c:pt idx="729">
                  <c:v>6.5137759467587084E-2</c:v>
                </c:pt>
                <c:pt idx="730">
                  <c:v>6.5328122771937849E-2</c:v>
                </c:pt>
                <c:pt idx="731">
                  <c:v>6.5102319159069097E-2</c:v>
                </c:pt>
                <c:pt idx="732">
                  <c:v>6.4975604398011672E-2</c:v>
                </c:pt>
                <c:pt idx="733">
                  <c:v>6.5029194469220439E-2</c:v>
                </c:pt>
                <c:pt idx="734">
                  <c:v>6.579300521239026E-2</c:v>
                </c:pt>
                <c:pt idx="735">
                  <c:v>6.6078606206238746E-2</c:v>
                </c:pt>
                <c:pt idx="736">
                  <c:v>6.5619990451108792E-2</c:v>
                </c:pt>
                <c:pt idx="737">
                  <c:v>6.7501976654563242E-2</c:v>
                </c:pt>
                <c:pt idx="738">
                  <c:v>6.7363962338357411E-2</c:v>
                </c:pt>
                <c:pt idx="739">
                  <c:v>6.5878589416605987E-2</c:v>
                </c:pt>
                <c:pt idx="740">
                  <c:v>6.6547938929180109E-2</c:v>
                </c:pt>
                <c:pt idx="741">
                  <c:v>6.505095951528557E-2</c:v>
                </c:pt>
                <c:pt idx="742">
                  <c:v>6.3958185465086359E-2</c:v>
                </c:pt>
                <c:pt idx="743">
                  <c:v>6.4584699598133025E-2</c:v>
                </c:pt>
                <c:pt idx="744">
                  <c:v>6.2276375031999197E-2</c:v>
                </c:pt>
                <c:pt idx="745">
                  <c:v>6.2382748400504652E-2</c:v>
                </c:pt>
                <c:pt idx="746">
                  <c:v>6.1830639223142206E-2</c:v>
                </c:pt>
                <c:pt idx="747">
                  <c:v>6.2767655446616902E-2</c:v>
                </c:pt>
                <c:pt idx="748">
                  <c:v>6.2419545219375774E-2</c:v>
                </c:pt>
                <c:pt idx="749">
                  <c:v>6.3385356540867327E-2</c:v>
                </c:pt>
                <c:pt idx="750">
                  <c:v>6.3399517920606774E-2</c:v>
                </c:pt>
                <c:pt idx="751">
                  <c:v>6.743039235687362E-2</c:v>
                </c:pt>
                <c:pt idx="752">
                  <c:v>6.7401851979443178E-2</c:v>
                </c:pt>
                <c:pt idx="753">
                  <c:v>6.6914001675522319E-2</c:v>
                </c:pt>
                <c:pt idx="754">
                  <c:v>6.6932519289876494E-2</c:v>
                </c:pt>
                <c:pt idx="755">
                  <c:v>6.7897333844579077E-2</c:v>
                </c:pt>
                <c:pt idx="756">
                  <c:v>6.7853391367878935E-2</c:v>
                </c:pt>
                <c:pt idx="757">
                  <c:v>7.1256354234530445E-2</c:v>
                </c:pt>
                <c:pt idx="758">
                  <c:v>7.1043251906575289E-2</c:v>
                </c:pt>
                <c:pt idx="759">
                  <c:v>7.1357314263980703E-2</c:v>
                </c:pt>
                <c:pt idx="760">
                  <c:v>7.0185726999553583E-2</c:v>
                </c:pt>
                <c:pt idx="761">
                  <c:v>7.0875760412943772E-2</c:v>
                </c:pt>
                <c:pt idx="762">
                  <c:v>6.9730082037353647E-2</c:v>
                </c:pt>
                <c:pt idx="763">
                  <c:v>6.7754241745935556E-2</c:v>
                </c:pt>
                <c:pt idx="764">
                  <c:v>6.7151822013097884E-2</c:v>
                </c:pt>
                <c:pt idx="765">
                  <c:v>6.6543131722531262E-2</c:v>
                </c:pt>
                <c:pt idx="766">
                  <c:v>6.628449725773955E-2</c:v>
                </c:pt>
                <c:pt idx="767">
                  <c:v>6.6627460778215547E-2</c:v>
                </c:pt>
                <c:pt idx="768">
                  <c:v>6.585068065531402E-2</c:v>
                </c:pt>
                <c:pt idx="769">
                  <c:v>6.5816357388252325E-2</c:v>
                </c:pt>
                <c:pt idx="770">
                  <c:v>6.5873214391941576E-2</c:v>
                </c:pt>
                <c:pt idx="771">
                  <c:v>6.6132475246063027E-2</c:v>
                </c:pt>
                <c:pt idx="772">
                  <c:v>6.6539079940156717E-2</c:v>
                </c:pt>
                <c:pt idx="773">
                  <c:v>6.6175050594456622E-2</c:v>
                </c:pt>
                <c:pt idx="774">
                  <c:v>6.5480509310163346E-2</c:v>
                </c:pt>
                <c:pt idx="775">
                  <c:v>6.5493833473740964E-2</c:v>
                </c:pt>
                <c:pt idx="776">
                  <c:v>6.7965779053565892E-2</c:v>
                </c:pt>
                <c:pt idx="777">
                  <c:v>6.7928913864958376E-2</c:v>
                </c:pt>
                <c:pt idx="778">
                  <c:v>6.7806825307277441E-2</c:v>
                </c:pt>
                <c:pt idx="779">
                  <c:v>6.7824201994144295E-2</c:v>
                </c:pt>
                <c:pt idx="780">
                  <c:v>6.8223574953016897E-2</c:v>
                </c:pt>
                <c:pt idx="781">
                  <c:v>6.8227274448208614E-2</c:v>
                </c:pt>
                <c:pt idx="782">
                  <c:v>6.8711783882567504E-2</c:v>
                </c:pt>
                <c:pt idx="783">
                  <c:v>6.9336118507159997E-2</c:v>
                </c:pt>
                <c:pt idx="784">
                  <c:v>6.9315389932192925E-2</c:v>
                </c:pt>
                <c:pt idx="785">
                  <c:v>6.9247744184853466E-2</c:v>
                </c:pt>
                <c:pt idx="786">
                  <c:v>6.9192193162777055E-2</c:v>
                </c:pt>
                <c:pt idx="787">
                  <c:v>6.8572169806802155E-2</c:v>
                </c:pt>
                <c:pt idx="788">
                  <c:v>6.8578093994219616E-2</c:v>
                </c:pt>
                <c:pt idx="789">
                  <c:v>6.8641448629941801E-2</c:v>
                </c:pt>
                <c:pt idx="790">
                  <c:v>6.7945087720493277E-2</c:v>
                </c:pt>
                <c:pt idx="791">
                  <c:v>6.6955954222254518E-2</c:v>
                </c:pt>
                <c:pt idx="792">
                  <c:v>6.565529855384078E-2</c:v>
                </c:pt>
                <c:pt idx="793">
                  <c:v>6.5272453616311482E-2</c:v>
                </c:pt>
                <c:pt idx="794">
                  <c:v>6.5320716127243175E-2</c:v>
                </c:pt>
                <c:pt idx="795">
                  <c:v>6.5352021569031638E-2</c:v>
                </c:pt>
                <c:pt idx="796">
                  <c:v>6.5390431275743233E-2</c:v>
                </c:pt>
                <c:pt idx="797">
                  <c:v>6.4773421418002644E-2</c:v>
                </c:pt>
                <c:pt idx="798">
                  <c:v>6.3678043978734541E-2</c:v>
                </c:pt>
                <c:pt idx="799">
                  <c:v>6.3682221018547827E-2</c:v>
                </c:pt>
                <c:pt idx="800">
                  <c:v>6.0874509852448806E-2</c:v>
                </c:pt>
                <c:pt idx="801">
                  <c:v>6.1014302771082995E-2</c:v>
                </c:pt>
                <c:pt idx="802">
                  <c:v>6.0812735491853384E-2</c:v>
                </c:pt>
                <c:pt idx="803">
                  <c:v>5.9850576037799606E-2</c:v>
                </c:pt>
                <c:pt idx="804">
                  <c:v>6.0998489821140776E-2</c:v>
                </c:pt>
                <c:pt idx="805">
                  <c:v>6.0880721984417289E-2</c:v>
                </c:pt>
                <c:pt idx="806">
                  <c:v>5.9964761045549465E-2</c:v>
                </c:pt>
                <c:pt idx="807">
                  <c:v>5.9697491445129376E-2</c:v>
                </c:pt>
                <c:pt idx="808">
                  <c:v>5.9325748606710686E-2</c:v>
                </c:pt>
                <c:pt idx="809">
                  <c:v>6.032525014687664E-2</c:v>
                </c:pt>
                <c:pt idx="810">
                  <c:v>6.0136817431858149E-2</c:v>
                </c:pt>
                <c:pt idx="811">
                  <c:v>6.0351010003447503E-2</c:v>
                </c:pt>
                <c:pt idx="812">
                  <c:v>5.9344615326055915E-2</c:v>
                </c:pt>
                <c:pt idx="813">
                  <c:v>5.9254663627442548E-2</c:v>
                </c:pt>
                <c:pt idx="814">
                  <c:v>5.3888483993274679E-2</c:v>
                </c:pt>
                <c:pt idx="815">
                  <c:v>5.376899049618418E-2</c:v>
                </c:pt>
                <c:pt idx="816">
                  <c:v>5.1982128338683278E-2</c:v>
                </c:pt>
                <c:pt idx="817">
                  <c:v>5.2927165408283468E-2</c:v>
                </c:pt>
                <c:pt idx="818">
                  <c:v>5.2354340379276609E-2</c:v>
                </c:pt>
                <c:pt idx="819">
                  <c:v>5.2504517622813524E-2</c:v>
                </c:pt>
                <c:pt idx="820">
                  <c:v>4.9083367982576363E-2</c:v>
                </c:pt>
                <c:pt idx="821">
                  <c:v>4.9063575070997317E-2</c:v>
                </c:pt>
                <c:pt idx="822">
                  <c:v>4.8597245182833981E-2</c:v>
                </c:pt>
                <c:pt idx="823">
                  <c:v>4.8597385986827328E-2</c:v>
                </c:pt>
                <c:pt idx="824">
                  <c:v>4.729849675696117E-2</c:v>
                </c:pt>
                <c:pt idx="825">
                  <c:v>4.7247813969167579E-2</c:v>
                </c:pt>
                <c:pt idx="826">
                  <c:v>4.7497505138486475E-2</c:v>
                </c:pt>
                <c:pt idx="827">
                  <c:v>4.8290010478276427E-2</c:v>
                </c:pt>
                <c:pt idx="828">
                  <c:v>4.8222258765758343E-2</c:v>
                </c:pt>
                <c:pt idx="829">
                  <c:v>4.6979624724671598E-2</c:v>
                </c:pt>
                <c:pt idx="830">
                  <c:v>4.6433485518879665E-2</c:v>
                </c:pt>
                <c:pt idx="831">
                  <c:v>4.6429796146565991E-2</c:v>
                </c:pt>
                <c:pt idx="832">
                  <c:v>4.6945102398810661E-2</c:v>
                </c:pt>
                <c:pt idx="833">
                  <c:v>4.6873815053860644E-2</c:v>
                </c:pt>
                <c:pt idx="834">
                  <c:v>4.672408127914493E-2</c:v>
                </c:pt>
                <c:pt idx="835">
                  <c:v>4.8176928123903826E-2</c:v>
                </c:pt>
                <c:pt idx="836">
                  <c:v>4.7600504927489004E-2</c:v>
                </c:pt>
                <c:pt idx="837">
                  <c:v>4.8096138838768905E-2</c:v>
                </c:pt>
                <c:pt idx="838">
                  <c:v>4.8385572237433803E-2</c:v>
                </c:pt>
                <c:pt idx="839">
                  <c:v>4.4986886501141937E-2</c:v>
                </c:pt>
                <c:pt idx="840">
                  <c:v>4.4845934203939064E-2</c:v>
                </c:pt>
                <c:pt idx="841">
                  <c:v>4.5108852740321038E-2</c:v>
                </c:pt>
                <c:pt idx="842">
                  <c:v>4.5128323667429325E-2</c:v>
                </c:pt>
                <c:pt idx="843">
                  <c:v>4.4955724817923856E-2</c:v>
                </c:pt>
                <c:pt idx="844">
                  <c:v>4.3261659141185384E-2</c:v>
                </c:pt>
                <c:pt idx="845">
                  <c:v>4.3176709571095408E-2</c:v>
                </c:pt>
                <c:pt idx="846">
                  <c:v>4.6024097026403067E-2</c:v>
                </c:pt>
                <c:pt idx="847">
                  <c:v>4.8210058722574861E-2</c:v>
                </c:pt>
                <c:pt idx="848">
                  <c:v>4.8549840299631691E-2</c:v>
                </c:pt>
                <c:pt idx="849">
                  <c:v>4.8500161181896602E-2</c:v>
                </c:pt>
                <c:pt idx="850">
                  <c:v>4.9112671567473704E-2</c:v>
                </c:pt>
                <c:pt idx="851">
                  <c:v>5.0691477958766967E-2</c:v>
                </c:pt>
                <c:pt idx="852">
                  <c:v>5.0689860262070535E-2</c:v>
                </c:pt>
                <c:pt idx="853">
                  <c:v>4.9930859301048014E-2</c:v>
                </c:pt>
                <c:pt idx="854">
                  <c:v>5.1881563828065462E-2</c:v>
                </c:pt>
                <c:pt idx="855">
                  <c:v>5.1750077979843677E-2</c:v>
                </c:pt>
                <c:pt idx="856">
                  <c:v>5.1956652222536648E-2</c:v>
                </c:pt>
                <c:pt idx="857">
                  <c:v>5.2775210078650055E-2</c:v>
                </c:pt>
                <c:pt idx="858">
                  <c:v>5.2752339599002697E-2</c:v>
                </c:pt>
                <c:pt idx="859">
                  <c:v>5.2655848016145791E-2</c:v>
                </c:pt>
                <c:pt idx="860">
                  <c:v>5.2751428535440861E-2</c:v>
                </c:pt>
                <c:pt idx="861">
                  <c:v>5.3275459750448326E-2</c:v>
                </c:pt>
                <c:pt idx="862">
                  <c:v>5.322075105043847E-2</c:v>
                </c:pt>
                <c:pt idx="863">
                  <c:v>5.2683015426399825E-2</c:v>
                </c:pt>
                <c:pt idx="864">
                  <c:v>5.2352588075243151E-2</c:v>
                </c:pt>
                <c:pt idx="865">
                  <c:v>5.1859756142921841E-2</c:v>
                </c:pt>
                <c:pt idx="866">
                  <c:v>5.158502178342092E-2</c:v>
                </c:pt>
                <c:pt idx="867">
                  <c:v>4.9899262297166881E-2</c:v>
                </c:pt>
                <c:pt idx="868">
                  <c:v>5.0113021759496869E-2</c:v>
                </c:pt>
                <c:pt idx="869">
                  <c:v>5.1189380872550774E-2</c:v>
                </c:pt>
                <c:pt idx="870">
                  <c:v>5.1500080425446064E-2</c:v>
                </c:pt>
                <c:pt idx="871">
                  <c:v>5.1640527313563105E-2</c:v>
                </c:pt>
                <c:pt idx="872">
                  <c:v>5.0050038143221287E-2</c:v>
                </c:pt>
                <c:pt idx="873">
                  <c:v>5.0700528890564575E-2</c:v>
                </c:pt>
                <c:pt idx="874">
                  <c:v>5.2957218916013994E-2</c:v>
                </c:pt>
                <c:pt idx="875">
                  <c:v>5.2958702703813865E-2</c:v>
                </c:pt>
                <c:pt idx="876">
                  <c:v>5.3258179381647446E-2</c:v>
                </c:pt>
                <c:pt idx="877">
                  <c:v>5.3040486976926066E-2</c:v>
                </c:pt>
                <c:pt idx="878">
                  <c:v>5.3011767922158129E-2</c:v>
                </c:pt>
                <c:pt idx="879">
                  <c:v>5.3179697180809116E-2</c:v>
                </c:pt>
                <c:pt idx="880">
                  <c:v>5.2610623266379927E-2</c:v>
                </c:pt>
                <c:pt idx="881">
                  <c:v>5.2525697492027297E-2</c:v>
                </c:pt>
                <c:pt idx="882">
                  <c:v>5.3470514313877449E-2</c:v>
                </c:pt>
                <c:pt idx="883">
                  <c:v>5.509360703446764E-2</c:v>
                </c:pt>
                <c:pt idx="884">
                  <c:v>5.5106863370865372E-2</c:v>
                </c:pt>
                <c:pt idx="885">
                  <c:v>5.5408558911457864E-2</c:v>
                </c:pt>
                <c:pt idx="886">
                  <c:v>5.5440793028771106E-2</c:v>
                </c:pt>
                <c:pt idx="887">
                  <c:v>5.542134235939216E-2</c:v>
                </c:pt>
                <c:pt idx="888">
                  <c:v>5.5573896430249799E-2</c:v>
                </c:pt>
                <c:pt idx="889">
                  <c:v>5.5631224607690197E-2</c:v>
                </c:pt>
                <c:pt idx="890">
                  <c:v>5.4886371334317507E-2</c:v>
                </c:pt>
                <c:pt idx="891">
                  <c:v>5.4801234374955494E-2</c:v>
                </c:pt>
                <c:pt idx="892">
                  <c:v>5.4856835966126144E-2</c:v>
                </c:pt>
                <c:pt idx="893">
                  <c:v>5.4768836980238336E-2</c:v>
                </c:pt>
                <c:pt idx="894">
                  <c:v>5.4952486117124326E-2</c:v>
                </c:pt>
                <c:pt idx="895">
                  <c:v>5.4557075711242395E-2</c:v>
                </c:pt>
                <c:pt idx="896">
                  <c:v>5.4698284202474565E-2</c:v>
                </c:pt>
                <c:pt idx="897">
                  <c:v>5.4379983552615349E-2</c:v>
                </c:pt>
                <c:pt idx="898">
                  <c:v>5.1927272292958043E-2</c:v>
                </c:pt>
                <c:pt idx="899">
                  <c:v>5.2496614173099497E-2</c:v>
                </c:pt>
                <c:pt idx="900">
                  <c:v>5.1852788342865656E-2</c:v>
                </c:pt>
                <c:pt idx="901">
                  <c:v>5.1490643763491287E-2</c:v>
                </c:pt>
                <c:pt idx="902">
                  <c:v>5.2243866558288436E-2</c:v>
                </c:pt>
                <c:pt idx="903">
                  <c:v>5.3843304535715647E-2</c:v>
                </c:pt>
                <c:pt idx="904">
                  <c:v>5.3946008877044239E-2</c:v>
                </c:pt>
                <c:pt idx="905">
                  <c:v>5.5999768228867264E-2</c:v>
                </c:pt>
                <c:pt idx="906">
                  <c:v>5.5295387655729347E-2</c:v>
                </c:pt>
                <c:pt idx="907">
                  <c:v>5.5132771850610066E-2</c:v>
                </c:pt>
                <c:pt idx="908">
                  <c:v>5.5093023732972299E-2</c:v>
                </c:pt>
                <c:pt idx="909">
                  <c:v>5.1539109235502825E-2</c:v>
                </c:pt>
                <c:pt idx="910">
                  <c:v>4.8913699157394415E-2</c:v>
                </c:pt>
                <c:pt idx="911">
                  <c:v>4.8786045435145212E-2</c:v>
                </c:pt>
                <c:pt idx="912">
                  <c:v>4.8778322078223982E-2</c:v>
                </c:pt>
                <c:pt idx="913">
                  <c:v>4.7693225085862045E-2</c:v>
                </c:pt>
                <c:pt idx="914">
                  <c:v>4.5214854833039955E-2</c:v>
                </c:pt>
                <c:pt idx="915">
                  <c:v>4.4610898931327254E-2</c:v>
                </c:pt>
                <c:pt idx="916">
                  <c:v>4.6661108918920211E-2</c:v>
                </c:pt>
                <c:pt idx="917">
                  <c:v>4.5633679681398545E-2</c:v>
                </c:pt>
                <c:pt idx="918">
                  <c:v>4.5719869916957874E-2</c:v>
                </c:pt>
                <c:pt idx="919">
                  <c:v>4.8699698721730127E-2</c:v>
                </c:pt>
                <c:pt idx="920">
                  <c:v>4.8123894933287205E-2</c:v>
                </c:pt>
                <c:pt idx="921">
                  <c:v>4.8684566022258305E-2</c:v>
                </c:pt>
                <c:pt idx="922">
                  <c:v>4.8578922316972264E-2</c:v>
                </c:pt>
                <c:pt idx="923">
                  <c:v>4.8630444554251064E-2</c:v>
                </c:pt>
                <c:pt idx="924">
                  <c:v>4.8302409925292687E-2</c:v>
                </c:pt>
                <c:pt idx="925">
                  <c:v>4.9342654813446789E-2</c:v>
                </c:pt>
                <c:pt idx="926">
                  <c:v>4.9302173117785127E-2</c:v>
                </c:pt>
                <c:pt idx="927">
                  <c:v>4.9234651280447551E-2</c:v>
                </c:pt>
                <c:pt idx="928">
                  <c:v>4.9823567075683077E-2</c:v>
                </c:pt>
                <c:pt idx="929">
                  <c:v>4.9810701334155515E-2</c:v>
                </c:pt>
                <c:pt idx="930">
                  <c:v>4.9907578994335192E-2</c:v>
                </c:pt>
                <c:pt idx="931">
                  <c:v>4.9890519106602381E-2</c:v>
                </c:pt>
                <c:pt idx="932">
                  <c:v>4.9677328811687099E-2</c:v>
                </c:pt>
                <c:pt idx="933">
                  <c:v>4.9350845421814386E-2</c:v>
                </c:pt>
                <c:pt idx="934">
                  <c:v>4.9791643251278953E-2</c:v>
                </c:pt>
                <c:pt idx="935">
                  <c:v>4.9640691135929907E-2</c:v>
                </c:pt>
                <c:pt idx="936">
                  <c:v>4.921838414462499E-2</c:v>
                </c:pt>
                <c:pt idx="937">
                  <c:v>4.8363508293407902E-2</c:v>
                </c:pt>
                <c:pt idx="938">
                  <c:v>4.8301311212454463E-2</c:v>
                </c:pt>
                <c:pt idx="939">
                  <c:v>4.8196932965730958E-2</c:v>
                </c:pt>
                <c:pt idx="940">
                  <c:v>4.8132140150285316E-2</c:v>
                </c:pt>
                <c:pt idx="941">
                  <c:v>4.7855937960624532E-2</c:v>
                </c:pt>
                <c:pt idx="942">
                  <c:v>4.7430169154903293E-2</c:v>
                </c:pt>
                <c:pt idx="943">
                  <c:v>4.8145672334362066E-2</c:v>
                </c:pt>
                <c:pt idx="944">
                  <c:v>4.8286946528995206E-2</c:v>
                </c:pt>
                <c:pt idx="945">
                  <c:v>4.9606490913632194E-2</c:v>
                </c:pt>
                <c:pt idx="946">
                  <c:v>4.7968100743378178E-2</c:v>
                </c:pt>
                <c:pt idx="947">
                  <c:v>4.820409859524584E-2</c:v>
                </c:pt>
                <c:pt idx="948">
                  <c:v>4.8127322873743161E-2</c:v>
                </c:pt>
                <c:pt idx="949">
                  <c:v>4.8006743519441335E-2</c:v>
                </c:pt>
                <c:pt idx="950">
                  <c:v>4.8485058194417459E-2</c:v>
                </c:pt>
                <c:pt idx="951">
                  <c:v>4.8346955119588191E-2</c:v>
                </c:pt>
                <c:pt idx="952">
                  <c:v>4.8029590243899127E-2</c:v>
                </c:pt>
                <c:pt idx="953">
                  <c:v>5.3276157327711536E-2</c:v>
                </c:pt>
                <c:pt idx="954">
                  <c:v>5.3429070660314465E-2</c:v>
                </c:pt>
                <c:pt idx="955">
                  <c:v>5.3748657424078493E-2</c:v>
                </c:pt>
                <c:pt idx="956">
                  <c:v>5.4526886184202629E-2</c:v>
                </c:pt>
                <c:pt idx="957">
                  <c:v>5.4674462051612804E-2</c:v>
                </c:pt>
                <c:pt idx="958">
                  <c:v>5.4561343834665051E-2</c:v>
                </c:pt>
                <c:pt idx="959">
                  <c:v>5.5241615429073111E-2</c:v>
                </c:pt>
                <c:pt idx="960">
                  <c:v>5.519833896244327E-2</c:v>
                </c:pt>
                <c:pt idx="961">
                  <c:v>5.5199513825433671E-2</c:v>
                </c:pt>
                <c:pt idx="962">
                  <c:v>5.4807985409674784E-2</c:v>
                </c:pt>
                <c:pt idx="963">
                  <c:v>5.5272119619952008E-2</c:v>
                </c:pt>
                <c:pt idx="964">
                  <c:v>5.5285687518194591E-2</c:v>
                </c:pt>
                <c:pt idx="965">
                  <c:v>5.8424517855159348E-2</c:v>
                </c:pt>
                <c:pt idx="966">
                  <c:v>5.7627527740441928E-2</c:v>
                </c:pt>
                <c:pt idx="967">
                  <c:v>5.7779595861709027E-2</c:v>
                </c:pt>
                <c:pt idx="968">
                  <c:v>5.5974878950463838E-2</c:v>
                </c:pt>
                <c:pt idx="969">
                  <c:v>5.5923488131866719E-2</c:v>
                </c:pt>
                <c:pt idx="970">
                  <c:v>5.6088416501636006E-2</c:v>
                </c:pt>
                <c:pt idx="971">
                  <c:v>5.5895593329980439E-2</c:v>
                </c:pt>
                <c:pt idx="972">
                  <c:v>5.6627611824234501E-2</c:v>
                </c:pt>
                <c:pt idx="973">
                  <c:v>5.6671327496461164E-2</c:v>
                </c:pt>
                <c:pt idx="974">
                  <c:v>5.6743997552266147E-2</c:v>
                </c:pt>
                <c:pt idx="975">
                  <c:v>5.6719453533706686E-2</c:v>
                </c:pt>
                <c:pt idx="976">
                  <c:v>5.6576934860100708E-2</c:v>
                </c:pt>
                <c:pt idx="977">
                  <c:v>5.7463803248915757E-2</c:v>
                </c:pt>
                <c:pt idx="978">
                  <c:v>5.777740512249252E-2</c:v>
                </c:pt>
                <c:pt idx="979">
                  <c:v>5.6431359245219366E-2</c:v>
                </c:pt>
                <c:pt idx="980">
                  <c:v>5.7167749220189357E-2</c:v>
                </c:pt>
                <c:pt idx="981">
                  <c:v>5.7088629792289167E-2</c:v>
                </c:pt>
                <c:pt idx="982">
                  <c:v>5.4694529795276121E-2</c:v>
                </c:pt>
                <c:pt idx="983">
                  <c:v>5.4908261584433175E-2</c:v>
                </c:pt>
                <c:pt idx="984">
                  <c:v>5.5303124235311731E-2</c:v>
                </c:pt>
                <c:pt idx="985">
                  <c:v>5.5339942208351804E-2</c:v>
                </c:pt>
                <c:pt idx="986">
                  <c:v>5.574505511436513E-2</c:v>
                </c:pt>
                <c:pt idx="987">
                  <c:v>5.575605971542686E-2</c:v>
                </c:pt>
                <c:pt idx="988">
                  <c:v>5.4538224908789075E-2</c:v>
                </c:pt>
                <c:pt idx="989">
                  <c:v>5.5053452320802471E-2</c:v>
                </c:pt>
                <c:pt idx="990">
                  <c:v>5.5701254017228856E-2</c:v>
                </c:pt>
                <c:pt idx="991">
                  <c:v>5.4674216555374945E-2</c:v>
                </c:pt>
                <c:pt idx="992">
                  <c:v>5.4688135538055814E-2</c:v>
                </c:pt>
                <c:pt idx="993">
                  <c:v>5.5929279596263481E-2</c:v>
                </c:pt>
                <c:pt idx="994">
                  <c:v>5.5923521302027421E-2</c:v>
                </c:pt>
                <c:pt idx="995">
                  <c:v>5.6878124604042062E-2</c:v>
                </c:pt>
                <c:pt idx="996">
                  <c:v>5.6718084782853485E-2</c:v>
                </c:pt>
                <c:pt idx="997">
                  <c:v>5.6463274377191688E-2</c:v>
                </c:pt>
                <c:pt idx="998">
                  <c:v>5.6579216257152835E-2</c:v>
                </c:pt>
                <c:pt idx="999">
                  <c:v>5.7563988989841899E-2</c:v>
                </c:pt>
                <c:pt idx="1000">
                  <c:v>6.3027277022353667E-2</c:v>
                </c:pt>
                <c:pt idx="1001">
                  <c:v>6.3203724563332467E-2</c:v>
                </c:pt>
                <c:pt idx="1002">
                  <c:v>6.4341357217752429E-2</c:v>
                </c:pt>
                <c:pt idx="1003">
                  <c:v>6.5145738909081832E-2</c:v>
                </c:pt>
                <c:pt idx="1004">
                  <c:v>6.5130085721605141E-2</c:v>
                </c:pt>
                <c:pt idx="1005">
                  <c:v>6.6644147102719639E-2</c:v>
                </c:pt>
                <c:pt idx="1006">
                  <c:v>6.6134955655174063E-2</c:v>
                </c:pt>
                <c:pt idx="1007">
                  <c:v>6.6299827437231007E-2</c:v>
                </c:pt>
                <c:pt idx="1008">
                  <c:v>6.5061988267876E-2</c:v>
                </c:pt>
                <c:pt idx="1009">
                  <c:v>6.5096177711234313E-2</c:v>
                </c:pt>
                <c:pt idx="1010">
                  <c:v>6.5040178905021229E-2</c:v>
                </c:pt>
                <c:pt idx="1011">
                  <c:v>6.4891728902057133E-2</c:v>
                </c:pt>
                <c:pt idx="1012">
                  <c:v>6.4943825954411477E-2</c:v>
                </c:pt>
                <c:pt idx="1013">
                  <c:v>6.4522094244678557E-2</c:v>
                </c:pt>
                <c:pt idx="1014">
                  <c:v>6.521073207280155E-2</c:v>
                </c:pt>
                <c:pt idx="1015">
                  <c:v>6.5257649119868269E-2</c:v>
                </c:pt>
                <c:pt idx="1016">
                  <c:v>6.1209653394526151E-2</c:v>
                </c:pt>
                <c:pt idx="1017">
                  <c:v>6.1100338759263753E-2</c:v>
                </c:pt>
                <c:pt idx="1018">
                  <c:v>6.1086356297244279E-2</c:v>
                </c:pt>
                <c:pt idx="1019">
                  <c:v>6.0300335797723821E-2</c:v>
                </c:pt>
                <c:pt idx="1020">
                  <c:v>6.0018644700552598E-2</c:v>
                </c:pt>
                <c:pt idx="1021">
                  <c:v>5.9997085088243508E-2</c:v>
                </c:pt>
                <c:pt idx="1022">
                  <c:v>5.9397851804564611E-2</c:v>
                </c:pt>
                <c:pt idx="1023">
                  <c:v>5.9488696993124611E-2</c:v>
                </c:pt>
                <c:pt idx="1024">
                  <c:v>6.0294056045030471E-2</c:v>
                </c:pt>
                <c:pt idx="1025">
                  <c:v>6.0046589604781334E-2</c:v>
                </c:pt>
                <c:pt idx="1026">
                  <c:v>6.0042456994140653E-2</c:v>
                </c:pt>
                <c:pt idx="1027">
                  <c:v>6.0085621427442185E-2</c:v>
                </c:pt>
                <c:pt idx="1028">
                  <c:v>5.6312313841232066E-2</c:v>
                </c:pt>
                <c:pt idx="1029">
                  <c:v>5.5714355082816421E-2</c:v>
                </c:pt>
                <c:pt idx="1030">
                  <c:v>5.5306518008464915E-2</c:v>
                </c:pt>
                <c:pt idx="1031">
                  <c:v>5.530646310272725E-2</c:v>
                </c:pt>
                <c:pt idx="1032">
                  <c:v>5.5399355943961275E-2</c:v>
                </c:pt>
                <c:pt idx="1033">
                  <c:v>5.5603572773116998E-2</c:v>
                </c:pt>
                <c:pt idx="1034">
                  <c:v>5.585588015462465E-2</c:v>
                </c:pt>
                <c:pt idx="1035">
                  <c:v>5.5056432371376633E-2</c:v>
                </c:pt>
                <c:pt idx="1036">
                  <c:v>5.5001119548865378E-2</c:v>
                </c:pt>
                <c:pt idx="1037">
                  <c:v>5.4952186016870651E-2</c:v>
                </c:pt>
                <c:pt idx="1038">
                  <c:v>5.4944173744889226E-2</c:v>
                </c:pt>
                <c:pt idx="1039">
                  <c:v>5.7993253006577289E-2</c:v>
                </c:pt>
                <c:pt idx="1040">
                  <c:v>5.7047785705245914E-2</c:v>
                </c:pt>
                <c:pt idx="1041">
                  <c:v>5.6919619142229351E-2</c:v>
                </c:pt>
                <c:pt idx="1042">
                  <c:v>5.7774568658232481E-2</c:v>
                </c:pt>
                <c:pt idx="1043">
                  <c:v>5.6771775996472866E-2</c:v>
                </c:pt>
                <c:pt idx="1044">
                  <c:v>5.6843051813049911E-2</c:v>
                </c:pt>
                <c:pt idx="1045">
                  <c:v>5.6900827200126035E-2</c:v>
                </c:pt>
                <c:pt idx="1046">
                  <c:v>5.6596348143783518E-2</c:v>
                </c:pt>
                <c:pt idx="1047">
                  <c:v>5.9295047508784171E-2</c:v>
                </c:pt>
                <c:pt idx="1048">
                  <c:v>5.9151766413801432E-2</c:v>
                </c:pt>
                <c:pt idx="1049">
                  <c:v>5.9189165523420059E-2</c:v>
                </c:pt>
                <c:pt idx="1050">
                  <c:v>6.0063804067036319E-2</c:v>
                </c:pt>
                <c:pt idx="1051">
                  <c:v>6.0443606980635556E-2</c:v>
                </c:pt>
                <c:pt idx="1052">
                  <c:v>6.0524514812861682E-2</c:v>
                </c:pt>
                <c:pt idx="1053">
                  <c:v>5.9935431794979108E-2</c:v>
                </c:pt>
                <c:pt idx="1054">
                  <c:v>5.9925053819508772E-2</c:v>
                </c:pt>
                <c:pt idx="1055">
                  <c:v>6.0886449000827583E-2</c:v>
                </c:pt>
                <c:pt idx="1056">
                  <c:v>5.9814295222081613E-2</c:v>
                </c:pt>
                <c:pt idx="1057">
                  <c:v>5.9630006226815628E-2</c:v>
                </c:pt>
                <c:pt idx="1058">
                  <c:v>5.9112031003074758E-2</c:v>
                </c:pt>
                <c:pt idx="1059">
                  <c:v>5.970870708529958E-2</c:v>
                </c:pt>
                <c:pt idx="1060">
                  <c:v>5.9501078605984338E-2</c:v>
                </c:pt>
                <c:pt idx="1061">
                  <c:v>5.9964262657716559E-2</c:v>
                </c:pt>
                <c:pt idx="1062">
                  <c:v>5.84840336239262E-2</c:v>
                </c:pt>
                <c:pt idx="1063">
                  <c:v>5.1410966816162917E-2</c:v>
                </c:pt>
                <c:pt idx="1064">
                  <c:v>5.1368437608038629E-2</c:v>
                </c:pt>
                <c:pt idx="1065">
                  <c:v>5.0041591037389699E-2</c:v>
                </c:pt>
                <c:pt idx="1066">
                  <c:v>4.9250441995440188E-2</c:v>
                </c:pt>
                <c:pt idx="1067">
                  <c:v>4.9369852201059508E-2</c:v>
                </c:pt>
                <c:pt idx="1068">
                  <c:v>4.7735111671724541E-2</c:v>
                </c:pt>
                <c:pt idx="1069">
                  <c:v>4.7875904959212637E-2</c:v>
                </c:pt>
                <c:pt idx="1070">
                  <c:v>4.7651030512741777E-2</c:v>
                </c:pt>
                <c:pt idx="1071">
                  <c:v>4.7832837616625032E-2</c:v>
                </c:pt>
                <c:pt idx="1072">
                  <c:v>4.7778740027362189E-2</c:v>
                </c:pt>
                <c:pt idx="1073">
                  <c:v>4.8018042935793884E-2</c:v>
                </c:pt>
                <c:pt idx="1074">
                  <c:v>4.8297512596186587E-2</c:v>
                </c:pt>
                <c:pt idx="1075">
                  <c:v>4.8821024866019566E-2</c:v>
                </c:pt>
                <c:pt idx="1076">
                  <c:v>5.0156365343227274E-2</c:v>
                </c:pt>
                <c:pt idx="1077">
                  <c:v>4.9438836960196887E-2</c:v>
                </c:pt>
                <c:pt idx="1078">
                  <c:v>5.0647010629770034E-2</c:v>
                </c:pt>
                <c:pt idx="1079">
                  <c:v>5.0842930992595702E-2</c:v>
                </c:pt>
                <c:pt idx="1080">
                  <c:v>5.0979289753409915E-2</c:v>
                </c:pt>
                <c:pt idx="1081">
                  <c:v>5.1225030403915392E-2</c:v>
                </c:pt>
                <c:pt idx="1082">
                  <c:v>5.1615804219149214E-2</c:v>
                </c:pt>
                <c:pt idx="1083">
                  <c:v>5.2669266587833406E-2</c:v>
                </c:pt>
                <c:pt idx="1084">
                  <c:v>5.2760992804657895E-2</c:v>
                </c:pt>
                <c:pt idx="1085">
                  <c:v>5.277146387999801E-2</c:v>
                </c:pt>
                <c:pt idx="1086">
                  <c:v>5.2665524660212862E-2</c:v>
                </c:pt>
                <c:pt idx="1087">
                  <c:v>5.1722860511033746E-2</c:v>
                </c:pt>
                <c:pt idx="1088">
                  <c:v>5.1690444729572731E-2</c:v>
                </c:pt>
                <c:pt idx="1089">
                  <c:v>5.1282525601314126E-2</c:v>
                </c:pt>
                <c:pt idx="1090">
                  <c:v>5.1204032106996263E-2</c:v>
                </c:pt>
                <c:pt idx="1091">
                  <c:v>5.1363340688310298E-2</c:v>
                </c:pt>
                <c:pt idx="1092">
                  <c:v>5.2723884045810132E-2</c:v>
                </c:pt>
                <c:pt idx="1093">
                  <c:v>5.2634932746609644E-2</c:v>
                </c:pt>
                <c:pt idx="1094">
                  <c:v>5.2625822115463822E-2</c:v>
                </c:pt>
                <c:pt idx="1095">
                  <c:v>5.297865136074003E-2</c:v>
                </c:pt>
                <c:pt idx="1096">
                  <c:v>5.3529572080952326E-2</c:v>
                </c:pt>
                <c:pt idx="1097">
                  <c:v>5.3572340585086364E-2</c:v>
                </c:pt>
                <c:pt idx="1098">
                  <c:v>5.4438307412244515E-2</c:v>
                </c:pt>
                <c:pt idx="1099">
                  <c:v>5.6841228404498546E-2</c:v>
                </c:pt>
                <c:pt idx="1100">
                  <c:v>5.7146194636147958E-2</c:v>
                </c:pt>
                <c:pt idx="1101">
                  <c:v>5.7683840549991358E-2</c:v>
                </c:pt>
                <c:pt idx="1102">
                  <c:v>5.4895917805819053E-2</c:v>
                </c:pt>
                <c:pt idx="1103">
                  <c:v>5.4853992137635713E-2</c:v>
                </c:pt>
                <c:pt idx="1104">
                  <c:v>5.475990310866817E-2</c:v>
                </c:pt>
                <c:pt idx="1105">
                  <c:v>5.6115892897959603E-2</c:v>
                </c:pt>
                <c:pt idx="1106">
                  <c:v>5.6165301296033782E-2</c:v>
                </c:pt>
                <c:pt idx="1107">
                  <c:v>5.6157915110685748E-2</c:v>
                </c:pt>
                <c:pt idx="1108">
                  <c:v>5.8019964158950693E-2</c:v>
                </c:pt>
                <c:pt idx="1109">
                  <c:v>5.8088132975594078E-2</c:v>
                </c:pt>
                <c:pt idx="1110">
                  <c:v>5.4079046963824796E-2</c:v>
                </c:pt>
                <c:pt idx="1111">
                  <c:v>5.411685784138854E-2</c:v>
                </c:pt>
                <c:pt idx="1112">
                  <c:v>5.4129692643595191E-2</c:v>
                </c:pt>
                <c:pt idx="1113">
                  <c:v>5.2637168653795426E-2</c:v>
                </c:pt>
                <c:pt idx="1114">
                  <c:v>5.3108799400002661E-2</c:v>
                </c:pt>
                <c:pt idx="1115">
                  <c:v>5.3054541734961304E-2</c:v>
                </c:pt>
                <c:pt idx="1116">
                  <c:v>5.3034915650791908E-2</c:v>
                </c:pt>
                <c:pt idx="1117">
                  <c:v>5.3260070471674956E-2</c:v>
                </c:pt>
                <c:pt idx="1118">
                  <c:v>5.2551898849084032E-2</c:v>
                </c:pt>
                <c:pt idx="1119">
                  <c:v>5.2452144385495628E-2</c:v>
                </c:pt>
                <c:pt idx="1120">
                  <c:v>5.2930538890530482E-2</c:v>
                </c:pt>
                <c:pt idx="1121">
                  <c:v>5.3006851602297463E-2</c:v>
                </c:pt>
                <c:pt idx="1122">
                  <c:v>5.2412080880287044E-2</c:v>
                </c:pt>
                <c:pt idx="1123">
                  <c:v>5.2409115784631248E-2</c:v>
                </c:pt>
                <c:pt idx="1124">
                  <c:v>5.2329108304878615E-2</c:v>
                </c:pt>
                <c:pt idx="1125">
                  <c:v>5.2173070198448933E-2</c:v>
                </c:pt>
                <c:pt idx="1126">
                  <c:v>5.2232344864508069E-2</c:v>
                </c:pt>
                <c:pt idx="1127">
                  <c:v>5.2927639513362469E-2</c:v>
                </c:pt>
                <c:pt idx="1128">
                  <c:v>5.5054022398216204E-2</c:v>
                </c:pt>
                <c:pt idx="1129">
                  <c:v>5.5322963239078565E-2</c:v>
                </c:pt>
                <c:pt idx="1130">
                  <c:v>5.5209135741826003E-2</c:v>
                </c:pt>
                <c:pt idx="1131">
                  <c:v>5.5195350574193669E-2</c:v>
                </c:pt>
                <c:pt idx="1132">
                  <c:v>5.5073532858213328E-2</c:v>
                </c:pt>
                <c:pt idx="1133">
                  <c:v>5.5077889480221291E-2</c:v>
                </c:pt>
                <c:pt idx="1134">
                  <c:v>5.4766904671489418E-2</c:v>
                </c:pt>
                <c:pt idx="1135">
                  <c:v>5.563404070024159E-2</c:v>
                </c:pt>
                <c:pt idx="1136">
                  <c:v>5.5387702278477328E-2</c:v>
                </c:pt>
                <c:pt idx="1137">
                  <c:v>5.5361371476808557E-2</c:v>
                </c:pt>
                <c:pt idx="1138">
                  <c:v>5.5079882316498303E-2</c:v>
                </c:pt>
                <c:pt idx="1139">
                  <c:v>5.3916944882618695E-2</c:v>
                </c:pt>
                <c:pt idx="1140">
                  <c:v>5.4148658972590434E-2</c:v>
                </c:pt>
                <c:pt idx="1141">
                  <c:v>5.3823392544460807E-2</c:v>
                </c:pt>
                <c:pt idx="1142">
                  <c:v>5.5204131226716503E-2</c:v>
                </c:pt>
                <c:pt idx="1143">
                  <c:v>5.6766412752244977E-2</c:v>
                </c:pt>
                <c:pt idx="1144">
                  <c:v>5.6055132981353353E-2</c:v>
                </c:pt>
                <c:pt idx="1145">
                  <c:v>5.5792825707739933E-2</c:v>
                </c:pt>
                <c:pt idx="1146">
                  <c:v>5.4906419370807202E-2</c:v>
                </c:pt>
                <c:pt idx="1147">
                  <c:v>5.4972337418312457E-2</c:v>
                </c:pt>
                <c:pt idx="1148">
                  <c:v>5.5058520744088228E-2</c:v>
                </c:pt>
                <c:pt idx="1149">
                  <c:v>5.5560980501905166E-2</c:v>
                </c:pt>
                <c:pt idx="1150">
                  <c:v>5.9358436637336233E-2</c:v>
                </c:pt>
                <c:pt idx="1151">
                  <c:v>6.1016993928257691E-2</c:v>
                </c:pt>
                <c:pt idx="1152">
                  <c:v>6.1345390959828709E-2</c:v>
                </c:pt>
                <c:pt idx="1153">
                  <c:v>6.1401392338566695E-2</c:v>
                </c:pt>
                <c:pt idx="1154">
                  <c:v>6.1884249441627473E-2</c:v>
                </c:pt>
                <c:pt idx="1155">
                  <c:v>6.0710088108198043E-2</c:v>
                </c:pt>
                <c:pt idx="1156">
                  <c:v>6.4922722745070008E-2</c:v>
                </c:pt>
                <c:pt idx="1157">
                  <c:v>6.5020007934365451E-2</c:v>
                </c:pt>
                <c:pt idx="1158">
                  <c:v>6.4998124314131128E-2</c:v>
                </c:pt>
                <c:pt idx="1159">
                  <c:v>6.4336646348082074E-2</c:v>
                </c:pt>
                <c:pt idx="1160">
                  <c:v>6.4366690319788575E-2</c:v>
                </c:pt>
                <c:pt idx="1161">
                  <c:v>6.354778678847188E-2</c:v>
                </c:pt>
                <c:pt idx="1162">
                  <c:v>6.1871099313564444E-2</c:v>
                </c:pt>
                <c:pt idx="1163">
                  <c:v>6.1731305393839371E-2</c:v>
                </c:pt>
                <c:pt idx="1164">
                  <c:v>6.1576734745664705E-2</c:v>
                </c:pt>
                <c:pt idx="1165">
                  <c:v>6.1153835434804578E-2</c:v>
                </c:pt>
                <c:pt idx="1166">
                  <c:v>6.1515651435488462E-2</c:v>
                </c:pt>
                <c:pt idx="1167">
                  <c:v>6.1314269503081262E-2</c:v>
                </c:pt>
                <c:pt idx="1168">
                  <c:v>5.9888018472197914E-2</c:v>
                </c:pt>
                <c:pt idx="1169">
                  <c:v>5.9685934923292862E-2</c:v>
                </c:pt>
                <c:pt idx="1170">
                  <c:v>5.9636900525104071E-2</c:v>
                </c:pt>
                <c:pt idx="1171">
                  <c:v>5.787725913168075E-2</c:v>
                </c:pt>
                <c:pt idx="1172">
                  <c:v>5.7866408750813163E-2</c:v>
                </c:pt>
                <c:pt idx="1173">
                  <c:v>5.7901966385851898E-2</c:v>
                </c:pt>
                <c:pt idx="1174">
                  <c:v>5.7952946479628863E-2</c:v>
                </c:pt>
                <c:pt idx="1175">
                  <c:v>5.774773449711533E-2</c:v>
                </c:pt>
                <c:pt idx="1176">
                  <c:v>6.2268009264994192E-2</c:v>
                </c:pt>
                <c:pt idx="1177">
                  <c:v>6.1753835024850205E-2</c:v>
                </c:pt>
                <c:pt idx="1178">
                  <c:v>6.1393673387043227E-2</c:v>
                </c:pt>
                <c:pt idx="1179">
                  <c:v>6.1362660171339567E-2</c:v>
                </c:pt>
                <c:pt idx="1180">
                  <c:v>6.1334250603099473E-2</c:v>
                </c:pt>
                <c:pt idx="1181">
                  <c:v>6.2698512516484867E-2</c:v>
                </c:pt>
                <c:pt idx="1182">
                  <c:v>6.2670363553284536E-2</c:v>
                </c:pt>
                <c:pt idx="1183">
                  <c:v>6.4273436827627123E-2</c:v>
                </c:pt>
                <c:pt idx="1184">
                  <c:v>6.3317921379920497E-2</c:v>
                </c:pt>
                <c:pt idx="1185">
                  <c:v>6.3297681812385098E-2</c:v>
                </c:pt>
                <c:pt idx="1186">
                  <c:v>6.5188762867822603E-2</c:v>
                </c:pt>
                <c:pt idx="1187">
                  <c:v>6.5395608074134193E-2</c:v>
                </c:pt>
                <c:pt idx="1188">
                  <c:v>6.5334886209688442E-2</c:v>
                </c:pt>
                <c:pt idx="1189">
                  <c:v>6.5492241869876705E-2</c:v>
                </c:pt>
                <c:pt idx="1190">
                  <c:v>6.6799108073456348E-2</c:v>
                </c:pt>
                <c:pt idx="1191">
                  <c:v>6.4715659294291919E-2</c:v>
                </c:pt>
                <c:pt idx="1192">
                  <c:v>6.7006158033820498E-2</c:v>
                </c:pt>
                <c:pt idx="1193">
                  <c:v>6.7010589857127129E-2</c:v>
                </c:pt>
                <c:pt idx="1194">
                  <c:v>6.7039884755842785E-2</c:v>
                </c:pt>
                <c:pt idx="1195">
                  <c:v>6.8651858689630377E-2</c:v>
                </c:pt>
                <c:pt idx="1196">
                  <c:v>6.9432981584949524E-2</c:v>
                </c:pt>
                <c:pt idx="1197">
                  <c:v>6.9424305438310394E-2</c:v>
                </c:pt>
                <c:pt idx="1198">
                  <c:v>6.9588354008190675E-2</c:v>
                </c:pt>
                <c:pt idx="1199">
                  <c:v>7.3030373123941797E-2</c:v>
                </c:pt>
                <c:pt idx="1200">
                  <c:v>7.5207934459663797E-2</c:v>
                </c:pt>
                <c:pt idx="1201">
                  <c:v>7.5028931538444615E-2</c:v>
                </c:pt>
                <c:pt idx="1202">
                  <c:v>7.6601288193836853E-2</c:v>
                </c:pt>
                <c:pt idx="1203">
                  <c:v>7.9435829153028423E-2</c:v>
                </c:pt>
                <c:pt idx="1204">
                  <c:v>7.9681613792700362E-2</c:v>
                </c:pt>
                <c:pt idx="1205">
                  <c:v>7.8886571722756524E-2</c:v>
                </c:pt>
                <c:pt idx="1206">
                  <c:v>7.7528216176649109E-2</c:v>
                </c:pt>
                <c:pt idx="1207">
                  <c:v>7.8217421692242023E-2</c:v>
                </c:pt>
                <c:pt idx="1208">
                  <c:v>7.8565185775566912E-2</c:v>
                </c:pt>
                <c:pt idx="1209">
                  <c:v>7.9089791853002231E-2</c:v>
                </c:pt>
                <c:pt idx="1210">
                  <c:v>7.9862038185852011E-2</c:v>
                </c:pt>
                <c:pt idx="1211">
                  <c:v>7.9652329656768814E-2</c:v>
                </c:pt>
                <c:pt idx="1212">
                  <c:v>7.9449736179489125E-2</c:v>
                </c:pt>
                <c:pt idx="1213">
                  <c:v>7.9415686629875623E-2</c:v>
                </c:pt>
                <c:pt idx="1214">
                  <c:v>7.8430167585198593E-2</c:v>
                </c:pt>
                <c:pt idx="1215">
                  <c:v>7.8088683607421022E-2</c:v>
                </c:pt>
                <c:pt idx="1216">
                  <c:v>7.8243248370845966E-2</c:v>
                </c:pt>
                <c:pt idx="1217">
                  <c:v>7.7535828660418943E-2</c:v>
                </c:pt>
                <c:pt idx="1218">
                  <c:v>7.7470178505997897E-2</c:v>
                </c:pt>
                <c:pt idx="1219">
                  <c:v>7.4330096336233067E-2</c:v>
                </c:pt>
                <c:pt idx="1220">
                  <c:v>7.4542632749658444E-2</c:v>
                </c:pt>
                <c:pt idx="1221">
                  <c:v>7.4363486518702407E-2</c:v>
                </c:pt>
                <c:pt idx="1222">
                  <c:v>7.4558641136745263E-2</c:v>
                </c:pt>
                <c:pt idx="1223">
                  <c:v>7.4246233194799088E-2</c:v>
                </c:pt>
                <c:pt idx="1224">
                  <c:v>7.571683575899453E-2</c:v>
                </c:pt>
                <c:pt idx="1225">
                  <c:v>7.5367736421398754E-2</c:v>
                </c:pt>
                <c:pt idx="1226">
                  <c:v>7.5821408143470465E-2</c:v>
                </c:pt>
                <c:pt idx="1227">
                  <c:v>7.5438971972450544E-2</c:v>
                </c:pt>
                <c:pt idx="1228">
                  <c:v>7.5428193469564447E-2</c:v>
                </c:pt>
                <c:pt idx="1229">
                  <c:v>7.550001379524518E-2</c:v>
                </c:pt>
                <c:pt idx="1230">
                  <c:v>7.5954884400699738E-2</c:v>
                </c:pt>
                <c:pt idx="1231">
                  <c:v>7.5746593752646557E-2</c:v>
                </c:pt>
                <c:pt idx="1232">
                  <c:v>7.6031740921297053E-2</c:v>
                </c:pt>
                <c:pt idx="1233">
                  <c:v>7.6763533680477752E-2</c:v>
                </c:pt>
                <c:pt idx="1234">
                  <c:v>7.7238192505289557E-2</c:v>
                </c:pt>
                <c:pt idx="1235">
                  <c:v>7.7145825371835439E-2</c:v>
                </c:pt>
                <c:pt idx="1236">
                  <c:v>7.7386761167777679E-2</c:v>
                </c:pt>
                <c:pt idx="1237">
                  <c:v>7.7498644039716139E-2</c:v>
                </c:pt>
                <c:pt idx="1238">
                  <c:v>7.7604908082791607E-2</c:v>
                </c:pt>
                <c:pt idx="1239">
                  <c:v>7.3422389356609927E-2</c:v>
                </c:pt>
                <c:pt idx="1240">
                  <c:v>7.3746623358796143E-2</c:v>
                </c:pt>
                <c:pt idx="1241">
                  <c:v>7.4636260299915491E-2</c:v>
                </c:pt>
                <c:pt idx="1242">
                  <c:v>7.4835397981564786E-2</c:v>
                </c:pt>
                <c:pt idx="1243">
                  <c:v>7.505124859781627E-2</c:v>
                </c:pt>
                <c:pt idx="1244">
                  <c:v>7.3990935057173857E-2</c:v>
                </c:pt>
                <c:pt idx="1245">
                  <c:v>7.396077916197713E-2</c:v>
                </c:pt>
                <c:pt idx="1246">
                  <c:v>7.2680328641068478E-2</c:v>
                </c:pt>
                <c:pt idx="1247">
                  <c:v>7.2608434032379543E-2</c:v>
                </c:pt>
                <c:pt idx="1248">
                  <c:v>7.2615980143182102E-2</c:v>
                </c:pt>
                <c:pt idx="1249">
                  <c:v>7.0795715437002596E-2</c:v>
                </c:pt>
                <c:pt idx="1250">
                  <c:v>7.0445658002742897E-2</c:v>
                </c:pt>
                <c:pt idx="1251">
                  <c:v>7.0399894524624695E-2</c:v>
                </c:pt>
                <c:pt idx="1252">
                  <c:v>7.0278434915843832E-2</c:v>
                </c:pt>
                <c:pt idx="1253">
                  <c:v>6.8869666260749057E-2</c:v>
                </c:pt>
                <c:pt idx="1254">
                  <c:v>6.9220299241778152E-2</c:v>
                </c:pt>
                <c:pt idx="1255">
                  <c:v>6.7160623445643525E-2</c:v>
                </c:pt>
                <c:pt idx="1256">
                  <c:v>6.7264918112411226E-2</c:v>
                </c:pt>
                <c:pt idx="1257">
                  <c:v>6.7310433693669056E-2</c:v>
                </c:pt>
                <c:pt idx="1258">
                  <c:v>6.5896891896396415E-2</c:v>
                </c:pt>
                <c:pt idx="1259">
                  <c:v>6.5886256557792483E-2</c:v>
                </c:pt>
                <c:pt idx="1260">
                  <c:v>6.5831534029008543E-2</c:v>
                </c:pt>
                <c:pt idx="1261">
                  <c:v>6.5085015041015146E-2</c:v>
                </c:pt>
                <c:pt idx="1262">
                  <c:v>6.2415143119288259E-2</c:v>
                </c:pt>
                <c:pt idx="1263">
                  <c:v>6.0240376250832353E-2</c:v>
                </c:pt>
                <c:pt idx="1264">
                  <c:v>6.0447092538511625E-2</c:v>
                </c:pt>
                <c:pt idx="1265">
                  <c:v>5.8672663498991494E-2</c:v>
                </c:pt>
                <c:pt idx="1266">
                  <c:v>5.3805105372017117E-2</c:v>
                </c:pt>
                <c:pt idx="1267">
                  <c:v>5.2055971641020986E-2</c:v>
                </c:pt>
                <c:pt idx="1268">
                  <c:v>5.2702179769466818E-2</c:v>
                </c:pt>
                <c:pt idx="1269">
                  <c:v>5.2681428677257898E-2</c:v>
                </c:pt>
                <c:pt idx="1270">
                  <c:v>5.2477629762675504E-2</c:v>
                </c:pt>
                <c:pt idx="1271">
                  <c:v>5.3284041857806115E-2</c:v>
                </c:pt>
                <c:pt idx="1272">
                  <c:v>5.2661866370234713E-2</c:v>
                </c:pt>
                <c:pt idx="1273">
                  <c:v>5.1946802651772629E-2</c:v>
                </c:pt>
                <c:pt idx="1274">
                  <c:v>5.1842564307334568E-2</c:v>
                </c:pt>
                <c:pt idx="1275">
                  <c:v>5.2161919386777063E-2</c:v>
                </c:pt>
                <c:pt idx="1276">
                  <c:v>4.8908834116073364E-2</c:v>
                </c:pt>
                <c:pt idx="1277">
                  <c:v>4.8696864938669329E-2</c:v>
                </c:pt>
                <c:pt idx="1278">
                  <c:v>4.869602964121339E-2</c:v>
                </c:pt>
                <c:pt idx="1279">
                  <c:v>4.8841032151023256E-2</c:v>
                </c:pt>
                <c:pt idx="1280">
                  <c:v>5.4931721487172132E-2</c:v>
                </c:pt>
                <c:pt idx="1281">
                  <c:v>5.487106052797356E-2</c:v>
                </c:pt>
                <c:pt idx="1282">
                  <c:v>5.506054651077847E-2</c:v>
                </c:pt>
                <c:pt idx="1283">
                  <c:v>5.4660419443748658E-2</c:v>
                </c:pt>
                <c:pt idx="1284">
                  <c:v>5.4588822687682684E-2</c:v>
                </c:pt>
                <c:pt idx="1285">
                  <c:v>5.4356188118709341E-2</c:v>
                </c:pt>
                <c:pt idx="1286">
                  <c:v>5.4450363395218429E-2</c:v>
                </c:pt>
                <c:pt idx="1287">
                  <c:v>5.3394335470186439E-2</c:v>
                </c:pt>
                <c:pt idx="1288">
                  <c:v>5.3717412541404004E-2</c:v>
                </c:pt>
                <c:pt idx="1289">
                  <c:v>5.3077511356739271E-2</c:v>
                </c:pt>
                <c:pt idx="1290">
                  <c:v>5.2998572318588934E-2</c:v>
                </c:pt>
                <c:pt idx="1291">
                  <c:v>5.3051434414694489E-2</c:v>
                </c:pt>
                <c:pt idx="1292">
                  <c:v>5.3537726239393707E-2</c:v>
                </c:pt>
                <c:pt idx="1293">
                  <c:v>5.2709142122491913E-2</c:v>
                </c:pt>
                <c:pt idx="1294">
                  <c:v>5.2461984767622066E-2</c:v>
                </c:pt>
                <c:pt idx="1295">
                  <c:v>5.2239953320412071E-2</c:v>
                </c:pt>
                <c:pt idx="1296">
                  <c:v>5.1159574518718276E-2</c:v>
                </c:pt>
                <c:pt idx="1297">
                  <c:v>5.283529382849729E-2</c:v>
                </c:pt>
                <c:pt idx="1298">
                  <c:v>5.2852934370729153E-2</c:v>
                </c:pt>
                <c:pt idx="1299">
                  <c:v>5.2521238229739128E-2</c:v>
                </c:pt>
                <c:pt idx="1300">
                  <c:v>5.2217861181445654E-2</c:v>
                </c:pt>
                <c:pt idx="1301">
                  <c:v>5.2245712461972106E-2</c:v>
                </c:pt>
                <c:pt idx="1302">
                  <c:v>5.2357594270117387E-2</c:v>
                </c:pt>
                <c:pt idx="1303">
                  <c:v>5.2280417557961159E-2</c:v>
                </c:pt>
                <c:pt idx="1304">
                  <c:v>5.155721079297608E-2</c:v>
                </c:pt>
                <c:pt idx="1305">
                  <c:v>5.1413002065339747E-2</c:v>
                </c:pt>
                <c:pt idx="1306">
                  <c:v>5.1154577907004541E-2</c:v>
                </c:pt>
                <c:pt idx="1307">
                  <c:v>5.1935935599754728E-2</c:v>
                </c:pt>
                <c:pt idx="1308">
                  <c:v>5.205069486761417E-2</c:v>
                </c:pt>
                <c:pt idx="1309">
                  <c:v>5.1858349355682405E-2</c:v>
                </c:pt>
                <c:pt idx="1310">
                  <c:v>5.2339171686037488E-2</c:v>
                </c:pt>
                <c:pt idx="1311">
                  <c:v>5.3355951515003025E-2</c:v>
                </c:pt>
                <c:pt idx="1312">
                  <c:v>5.3532701567439667E-2</c:v>
                </c:pt>
                <c:pt idx="1313">
                  <c:v>5.3483564667766915E-2</c:v>
                </c:pt>
                <c:pt idx="1314">
                  <c:v>5.3528182090915186E-2</c:v>
                </c:pt>
                <c:pt idx="1315">
                  <c:v>5.3577411000684236E-2</c:v>
                </c:pt>
                <c:pt idx="1316">
                  <c:v>5.4338925577222766E-2</c:v>
                </c:pt>
                <c:pt idx="1317">
                  <c:v>5.3869322305859335E-2</c:v>
                </c:pt>
                <c:pt idx="1318">
                  <c:v>5.4502864757152381E-2</c:v>
                </c:pt>
                <c:pt idx="1319">
                  <c:v>5.6207843859451906E-2</c:v>
                </c:pt>
                <c:pt idx="1320">
                  <c:v>5.633826543924747E-2</c:v>
                </c:pt>
                <c:pt idx="1321">
                  <c:v>5.6407715415119276E-2</c:v>
                </c:pt>
                <c:pt idx="1322">
                  <c:v>5.6088798285747359E-2</c:v>
                </c:pt>
                <c:pt idx="1323">
                  <c:v>5.8633779786288046E-2</c:v>
                </c:pt>
                <c:pt idx="1324">
                  <c:v>5.8506855873487466E-2</c:v>
                </c:pt>
                <c:pt idx="1325">
                  <c:v>5.7660661776225051E-2</c:v>
                </c:pt>
                <c:pt idx="1326">
                  <c:v>5.7106838185786837E-2</c:v>
                </c:pt>
                <c:pt idx="1327">
                  <c:v>5.7762269721572466E-2</c:v>
                </c:pt>
                <c:pt idx="1328">
                  <c:v>5.8147607140473102E-2</c:v>
                </c:pt>
                <c:pt idx="1329">
                  <c:v>6.2303751062015737E-2</c:v>
                </c:pt>
                <c:pt idx="1330">
                  <c:v>6.5809568627678353E-2</c:v>
                </c:pt>
                <c:pt idx="1331">
                  <c:v>6.7425971152565656E-2</c:v>
                </c:pt>
                <c:pt idx="1332">
                  <c:v>6.7416516774290336E-2</c:v>
                </c:pt>
                <c:pt idx="1333">
                  <c:v>6.7224627899573147E-2</c:v>
                </c:pt>
                <c:pt idx="1334">
                  <c:v>6.7916151003367717E-2</c:v>
                </c:pt>
                <c:pt idx="1335">
                  <c:v>6.8318131521843906E-2</c:v>
                </c:pt>
                <c:pt idx="1336">
                  <c:v>6.8657283768887759E-2</c:v>
                </c:pt>
                <c:pt idx="1337">
                  <c:v>7.0430516285122563E-2</c:v>
                </c:pt>
                <c:pt idx="1338">
                  <c:v>7.070782285047586E-2</c:v>
                </c:pt>
                <c:pt idx="1339">
                  <c:v>7.1398472808911664E-2</c:v>
                </c:pt>
                <c:pt idx="1340">
                  <c:v>7.1375815961184363E-2</c:v>
                </c:pt>
                <c:pt idx="1341">
                  <c:v>7.1468562897414753E-2</c:v>
                </c:pt>
                <c:pt idx="1342">
                  <c:v>7.1928459658957361E-2</c:v>
                </c:pt>
                <c:pt idx="1343">
                  <c:v>6.7582064590765017E-2</c:v>
                </c:pt>
                <c:pt idx="1344">
                  <c:v>6.7766803055622299E-2</c:v>
                </c:pt>
                <c:pt idx="1345">
                  <c:v>6.9290792705944071E-2</c:v>
                </c:pt>
                <c:pt idx="1346">
                  <c:v>6.9282430348567098E-2</c:v>
                </c:pt>
                <c:pt idx="1347">
                  <c:v>6.9287571177813423E-2</c:v>
                </c:pt>
                <c:pt idx="1348">
                  <c:v>6.9277455241033917E-2</c:v>
                </c:pt>
                <c:pt idx="1349">
                  <c:v>6.9145778369295058E-2</c:v>
                </c:pt>
                <c:pt idx="1350">
                  <c:v>6.8450937293965508E-2</c:v>
                </c:pt>
                <c:pt idx="1351">
                  <c:v>6.8303717316056375E-2</c:v>
                </c:pt>
                <c:pt idx="1352">
                  <c:v>6.7923237623308971E-2</c:v>
                </c:pt>
                <c:pt idx="1353">
                  <c:v>6.7922243242480487E-2</c:v>
                </c:pt>
                <c:pt idx="1354">
                  <c:v>6.8009419042923278E-2</c:v>
                </c:pt>
                <c:pt idx="1355">
                  <c:v>6.7102144750291137E-2</c:v>
                </c:pt>
                <c:pt idx="1356">
                  <c:v>6.7091736726143616E-2</c:v>
                </c:pt>
                <c:pt idx="1357">
                  <c:v>7.0064394663917215E-2</c:v>
                </c:pt>
                <c:pt idx="1358">
                  <c:v>7.0250519805226147E-2</c:v>
                </c:pt>
                <c:pt idx="1359">
                  <c:v>7.0324892534780498E-2</c:v>
                </c:pt>
                <c:pt idx="1360">
                  <c:v>6.8492498830866208E-2</c:v>
                </c:pt>
                <c:pt idx="1361">
                  <c:v>6.9082558570466579E-2</c:v>
                </c:pt>
                <c:pt idx="1362">
                  <c:v>6.9049401839951993E-2</c:v>
                </c:pt>
                <c:pt idx="1363">
                  <c:v>6.9491655367946367E-2</c:v>
                </c:pt>
                <c:pt idx="1364">
                  <c:v>6.9360615935890921E-2</c:v>
                </c:pt>
                <c:pt idx="1365">
                  <c:v>7.0479411244399923E-2</c:v>
                </c:pt>
                <c:pt idx="1366">
                  <c:v>7.0956575539276881E-2</c:v>
                </c:pt>
                <c:pt idx="1367">
                  <c:v>7.0869209222541876E-2</c:v>
                </c:pt>
                <c:pt idx="1368">
                  <c:v>7.0779388266284382E-2</c:v>
                </c:pt>
                <c:pt idx="1369">
                  <c:v>7.0910601682180385E-2</c:v>
                </c:pt>
                <c:pt idx="1370">
                  <c:v>7.1704767354312221E-2</c:v>
                </c:pt>
                <c:pt idx="1371">
                  <c:v>7.1706225590691078E-2</c:v>
                </c:pt>
                <c:pt idx="1372">
                  <c:v>7.3093023089008585E-2</c:v>
                </c:pt>
                <c:pt idx="1373">
                  <c:v>7.2858710820049619E-2</c:v>
                </c:pt>
                <c:pt idx="1374">
                  <c:v>7.2889254585805127E-2</c:v>
                </c:pt>
                <c:pt idx="1375">
                  <c:v>7.2651335554972274E-2</c:v>
                </c:pt>
                <c:pt idx="1376">
                  <c:v>7.353353187232127E-2</c:v>
                </c:pt>
                <c:pt idx="1377">
                  <c:v>7.5961392562139213E-2</c:v>
                </c:pt>
                <c:pt idx="1378">
                  <c:v>7.855256864111157E-2</c:v>
                </c:pt>
                <c:pt idx="1379">
                  <c:v>7.8034837971351273E-2</c:v>
                </c:pt>
                <c:pt idx="1380">
                  <c:v>7.7996822569605939E-2</c:v>
                </c:pt>
                <c:pt idx="1381">
                  <c:v>7.7355165122287101E-2</c:v>
                </c:pt>
                <c:pt idx="1382">
                  <c:v>7.6257612454489546E-2</c:v>
                </c:pt>
                <c:pt idx="1383">
                  <c:v>7.6402246794928505E-2</c:v>
                </c:pt>
                <c:pt idx="1384">
                  <c:v>7.6210903583091294E-2</c:v>
                </c:pt>
                <c:pt idx="1385">
                  <c:v>7.5732040740308607E-2</c:v>
                </c:pt>
                <c:pt idx="1386">
                  <c:v>7.3716805275998651E-2</c:v>
                </c:pt>
                <c:pt idx="1387">
                  <c:v>7.3711054981583854E-2</c:v>
                </c:pt>
                <c:pt idx="1388">
                  <c:v>7.4520805598029358E-2</c:v>
                </c:pt>
                <c:pt idx="1389">
                  <c:v>7.5045526883191049E-2</c:v>
                </c:pt>
                <c:pt idx="1390">
                  <c:v>7.457721475458258E-2</c:v>
                </c:pt>
                <c:pt idx="1391">
                  <c:v>7.529485132702661E-2</c:v>
                </c:pt>
                <c:pt idx="1392">
                  <c:v>7.1564067215440175E-2</c:v>
                </c:pt>
                <c:pt idx="1393">
                  <c:v>6.8169779764185548E-2</c:v>
                </c:pt>
                <c:pt idx="1394">
                  <c:v>6.5773723858053787E-2</c:v>
                </c:pt>
                <c:pt idx="1395">
                  <c:v>6.576663292059555E-2</c:v>
                </c:pt>
                <c:pt idx="1396">
                  <c:v>6.8363719882430868E-2</c:v>
                </c:pt>
                <c:pt idx="1397">
                  <c:v>6.8071421378739352E-2</c:v>
                </c:pt>
                <c:pt idx="1398">
                  <c:v>6.8057203786171833E-2</c:v>
                </c:pt>
                <c:pt idx="1399">
                  <c:v>6.7399944892064037E-2</c:v>
                </c:pt>
                <c:pt idx="1400">
                  <c:v>6.5888817510098383E-2</c:v>
                </c:pt>
                <c:pt idx="1401">
                  <c:v>6.5625357720346431E-2</c:v>
                </c:pt>
                <c:pt idx="1402">
                  <c:v>6.4567376422730471E-2</c:v>
                </c:pt>
                <c:pt idx="1403">
                  <c:v>6.4962485217104265E-2</c:v>
                </c:pt>
                <c:pt idx="1404">
                  <c:v>6.4988857793984459E-2</c:v>
                </c:pt>
                <c:pt idx="1405">
                  <c:v>6.5540642124426021E-2</c:v>
                </c:pt>
                <c:pt idx="1406">
                  <c:v>6.7067404510544201E-2</c:v>
                </c:pt>
                <c:pt idx="1407">
                  <c:v>6.7021198365540102E-2</c:v>
                </c:pt>
                <c:pt idx="1408">
                  <c:v>6.5170310117769109E-2</c:v>
                </c:pt>
                <c:pt idx="1409">
                  <c:v>6.5225356555760533E-2</c:v>
                </c:pt>
                <c:pt idx="1410">
                  <c:v>6.6469067709589089E-2</c:v>
                </c:pt>
                <c:pt idx="1411">
                  <c:v>6.6383389747359439E-2</c:v>
                </c:pt>
                <c:pt idx="1412">
                  <c:v>6.7205184928331441E-2</c:v>
                </c:pt>
                <c:pt idx="1413">
                  <c:v>6.7798395701004571E-2</c:v>
                </c:pt>
                <c:pt idx="1414">
                  <c:v>6.7725934751276876E-2</c:v>
                </c:pt>
                <c:pt idx="1415">
                  <c:v>6.9028389793803588E-2</c:v>
                </c:pt>
                <c:pt idx="1416">
                  <c:v>6.9202338015548898E-2</c:v>
                </c:pt>
                <c:pt idx="1417">
                  <c:v>6.9038191204859531E-2</c:v>
                </c:pt>
                <c:pt idx="1418">
                  <c:v>6.8985776658011908E-2</c:v>
                </c:pt>
                <c:pt idx="1419">
                  <c:v>6.8851950391583552E-2</c:v>
                </c:pt>
                <c:pt idx="1420">
                  <c:v>6.640403891822648E-2</c:v>
                </c:pt>
                <c:pt idx="1421">
                  <c:v>6.6293382049529032E-2</c:v>
                </c:pt>
                <c:pt idx="1422">
                  <c:v>6.6280225203991738E-2</c:v>
                </c:pt>
                <c:pt idx="1423">
                  <c:v>6.6325824340659575E-2</c:v>
                </c:pt>
                <c:pt idx="1424">
                  <c:v>6.5869020120002078E-2</c:v>
                </c:pt>
                <c:pt idx="1425">
                  <c:v>6.616002190124376E-2</c:v>
                </c:pt>
                <c:pt idx="1426">
                  <c:v>6.6879814343807173E-2</c:v>
                </c:pt>
                <c:pt idx="1427">
                  <c:v>6.7430035312939729E-2</c:v>
                </c:pt>
                <c:pt idx="1428">
                  <c:v>6.5955241316307839E-2</c:v>
                </c:pt>
                <c:pt idx="1429">
                  <c:v>6.5956975815957469E-2</c:v>
                </c:pt>
                <c:pt idx="1430">
                  <c:v>6.6132412609655189E-2</c:v>
                </c:pt>
                <c:pt idx="1431">
                  <c:v>6.67278286634269E-2</c:v>
                </c:pt>
                <c:pt idx="1432">
                  <c:v>6.8044423811959104E-2</c:v>
                </c:pt>
                <c:pt idx="1433">
                  <c:v>6.679169146168476E-2</c:v>
                </c:pt>
                <c:pt idx="1434">
                  <c:v>6.7041068785007721E-2</c:v>
                </c:pt>
                <c:pt idx="1435">
                  <c:v>6.4985882836395129E-2</c:v>
                </c:pt>
                <c:pt idx="1436">
                  <c:v>6.5068011959745653E-2</c:v>
                </c:pt>
                <c:pt idx="1437">
                  <c:v>6.4141572275525596E-2</c:v>
                </c:pt>
                <c:pt idx="1438">
                  <c:v>6.3953635514610405E-2</c:v>
                </c:pt>
                <c:pt idx="1439">
                  <c:v>6.255090789986395E-2</c:v>
                </c:pt>
                <c:pt idx="1440">
                  <c:v>6.0285784772878444E-2</c:v>
                </c:pt>
                <c:pt idx="1441">
                  <c:v>5.8605612063074478E-2</c:v>
                </c:pt>
                <c:pt idx="1442">
                  <c:v>5.8703769269983164E-2</c:v>
                </c:pt>
                <c:pt idx="1443">
                  <c:v>6.603910543472305E-2</c:v>
                </c:pt>
                <c:pt idx="1444">
                  <c:v>6.584199618135253E-2</c:v>
                </c:pt>
                <c:pt idx="1445">
                  <c:v>6.6600359992352004E-2</c:v>
                </c:pt>
                <c:pt idx="1446">
                  <c:v>6.7646163721125058E-2</c:v>
                </c:pt>
                <c:pt idx="1447">
                  <c:v>6.8185412170411977E-2</c:v>
                </c:pt>
                <c:pt idx="1448">
                  <c:v>6.8094117236612656E-2</c:v>
                </c:pt>
                <c:pt idx="1449">
                  <c:v>6.8041079488294146E-2</c:v>
                </c:pt>
                <c:pt idx="1450">
                  <c:v>6.8036661444481977E-2</c:v>
                </c:pt>
                <c:pt idx="1451">
                  <c:v>6.6810830520124376E-2</c:v>
                </c:pt>
                <c:pt idx="1452">
                  <c:v>6.8512622381790997E-2</c:v>
                </c:pt>
                <c:pt idx="1453">
                  <c:v>6.8333339636220833E-2</c:v>
                </c:pt>
                <c:pt idx="1454">
                  <c:v>6.7524160739180064E-2</c:v>
                </c:pt>
                <c:pt idx="1455">
                  <c:v>6.7526342915691429E-2</c:v>
                </c:pt>
                <c:pt idx="1456">
                  <c:v>6.7379438533521963E-2</c:v>
                </c:pt>
                <c:pt idx="1457">
                  <c:v>6.7337246508103465E-2</c:v>
                </c:pt>
                <c:pt idx="1458">
                  <c:v>6.7459900458838096E-2</c:v>
                </c:pt>
                <c:pt idx="1459">
                  <c:v>6.5941269927671076E-2</c:v>
                </c:pt>
                <c:pt idx="1460">
                  <c:v>6.4878475480429867E-2</c:v>
                </c:pt>
                <c:pt idx="1461">
                  <c:v>6.5116541214127785E-2</c:v>
                </c:pt>
                <c:pt idx="1462">
                  <c:v>6.5068477254651466E-2</c:v>
                </c:pt>
                <c:pt idx="1463">
                  <c:v>6.5209762703207386E-2</c:v>
                </c:pt>
                <c:pt idx="1464">
                  <c:v>6.506646256018471E-2</c:v>
                </c:pt>
                <c:pt idx="1465">
                  <c:v>6.9619344955186985E-2</c:v>
                </c:pt>
                <c:pt idx="1466">
                  <c:v>6.9320043840399789E-2</c:v>
                </c:pt>
                <c:pt idx="1467">
                  <c:v>6.9255459621549997E-2</c:v>
                </c:pt>
                <c:pt idx="1468">
                  <c:v>7.0448240092516323E-2</c:v>
                </c:pt>
                <c:pt idx="1469">
                  <c:v>6.9425241197204626E-2</c:v>
                </c:pt>
                <c:pt idx="1470">
                  <c:v>6.9244375801001831E-2</c:v>
                </c:pt>
                <c:pt idx="1471">
                  <c:v>7.0896335906692157E-2</c:v>
                </c:pt>
                <c:pt idx="1472">
                  <c:v>7.0957796752505006E-2</c:v>
                </c:pt>
                <c:pt idx="1473">
                  <c:v>7.0141855402545458E-2</c:v>
                </c:pt>
                <c:pt idx="1474">
                  <c:v>7.1342755688640347E-2</c:v>
                </c:pt>
                <c:pt idx="1475">
                  <c:v>7.0496348838852779E-2</c:v>
                </c:pt>
                <c:pt idx="1476">
                  <c:v>7.0073332407314642E-2</c:v>
                </c:pt>
                <c:pt idx="1477">
                  <c:v>7.0056184033096644E-2</c:v>
                </c:pt>
                <c:pt idx="1478">
                  <c:v>6.9520035917798734E-2</c:v>
                </c:pt>
                <c:pt idx="1479">
                  <c:v>6.934736112935061E-2</c:v>
                </c:pt>
                <c:pt idx="1480">
                  <c:v>6.984268571265799E-2</c:v>
                </c:pt>
                <c:pt idx="1481">
                  <c:v>6.982935941542491E-2</c:v>
                </c:pt>
                <c:pt idx="1482">
                  <c:v>6.9765330751634172E-2</c:v>
                </c:pt>
                <c:pt idx="1483">
                  <c:v>6.9413504524205943E-2</c:v>
                </c:pt>
                <c:pt idx="1484">
                  <c:v>6.931581910825424E-2</c:v>
                </c:pt>
                <c:pt idx="1485">
                  <c:v>6.9964900460130958E-2</c:v>
                </c:pt>
                <c:pt idx="1486">
                  <c:v>7.2614670098646653E-2</c:v>
                </c:pt>
                <c:pt idx="1487">
                  <c:v>7.2526418204719556E-2</c:v>
                </c:pt>
                <c:pt idx="1488">
                  <c:v>7.2280331617941118E-2</c:v>
                </c:pt>
                <c:pt idx="1489">
                  <c:v>7.1575949897731431E-2</c:v>
                </c:pt>
                <c:pt idx="1490">
                  <c:v>7.1081279648650894E-2</c:v>
                </c:pt>
                <c:pt idx="1491">
                  <c:v>7.1181472833176399E-2</c:v>
                </c:pt>
                <c:pt idx="1492">
                  <c:v>7.1394322791141135E-2</c:v>
                </c:pt>
                <c:pt idx="1493">
                  <c:v>7.129145963641538E-2</c:v>
                </c:pt>
                <c:pt idx="1494">
                  <c:v>7.1759196275982318E-2</c:v>
                </c:pt>
                <c:pt idx="1495">
                  <c:v>7.1123843000390541E-2</c:v>
                </c:pt>
                <c:pt idx="1496">
                  <c:v>7.1781164253645391E-2</c:v>
                </c:pt>
                <c:pt idx="1497">
                  <c:v>7.1399650751126975E-2</c:v>
                </c:pt>
                <c:pt idx="1498">
                  <c:v>7.1585429356665856E-2</c:v>
                </c:pt>
                <c:pt idx="1499">
                  <c:v>7.1503423901274787E-2</c:v>
                </c:pt>
                <c:pt idx="1500">
                  <c:v>7.1610734557157302E-2</c:v>
                </c:pt>
                <c:pt idx="1501">
                  <c:v>7.1385729172947276E-2</c:v>
                </c:pt>
                <c:pt idx="1502">
                  <c:v>7.2613096564567672E-2</c:v>
                </c:pt>
                <c:pt idx="1503">
                  <c:v>7.271547959373946E-2</c:v>
                </c:pt>
                <c:pt idx="1504">
                  <c:v>7.2201640996379268E-2</c:v>
                </c:pt>
                <c:pt idx="1505">
                  <c:v>7.2118168285787002E-2</c:v>
                </c:pt>
                <c:pt idx="1506">
                  <c:v>6.6352441110708468E-2</c:v>
                </c:pt>
                <c:pt idx="1507">
                  <c:v>6.6804434578852379E-2</c:v>
                </c:pt>
                <c:pt idx="1508">
                  <c:v>6.7788203609644535E-2</c:v>
                </c:pt>
                <c:pt idx="1509">
                  <c:v>6.9685884412290039E-2</c:v>
                </c:pt>
                <c:pt idx="1510">
                  <c:v>6.9742682650075036E-2</c:v>
                </c:pt>
                <c:pt idx="1511">
                  <c:v>6.9961299917317643E-2</c:v>
                </c:pt>
                <c:pt idx="1512">
                  <c:v>7.008385483106111E-2</c:v>
                </c:pt>
                <c:pt idx="1513">
                  <c:v>7.0080103764211601E-2</c:v>
                </c:pt>
                <c:pt idx="1514">
                  <c:v>7.0256161711039808E-2</c:v>
                </c:pt>
                <c:pt idx="1515">
                  <c:v>6.9815195705385441E-2</c:v>
                </c:pt>
                <c:pt idx="1516">
                  <c:v>6.9928881001067728E-2</c:v>
                </c:pt>
                <c:pt idx="1517">
                  <c:v>7.1993918734713044E-2</c:v>
                </c:pt>
                <c:pt idx="1518">
                  <c:v>7.247369775138511E-2</c:v>
                </c:pt>
                <c:pt idx="1519">
                  <c:v>7.28199702587424E-2</c:v>
                </c:pt>
                <c:pt idx="1520">
                  <c:v>7.2818779684033247E-2</c:v>
                </c:pt>
                <c:pt idx="1521">
                  <c:v>7.2988966330424287E-2</c:v>
                </c:pt>
                <c:pt idx="1522">
                  <c:v>7.2990237250641007E-2</c:v>
                </c:pt>
                <c:pt idx="1523">
                  <c:v>7.2907073307570167E-2</c:v>
                </c:pt>
                <c:pt idx="1524">
                  <c:v>7.2523990507776442E-2</c:v>
                </c:pt>
                <c:pt idx="1525">
                  <c:v>7.2657845229209747E-2</c:v>
                </c:pt>
                <c:pt idx="1526">
                  <c:v>7.262055625374364E-2</c:v>
                </c:pt>
                <c:pt idx="1527">
                  <c:v>7.3852145352790416E-2</c:v>
                </c:pt>
                <c:pt idx="1528">
                  <c:v>7.0850586542909572E-2</c:v>
                </c:pt>
                <c:pt idx="1529">
                  <c:v>7.0948595036290252E-2</c:v>
                </c:pt>
                <c:pt idx="1530">
                  <c:v>7.1042912402371594E-2</c:v>
                </c:pt>
                <c:pt idx="1531">
                  <c:v>6.8719438785739301E-2</c:v>
                </c:pt>
                <c:pt idx="1532">
                  <c:v>6.8365493860113799E-2</c:v>
                </c:pt>
                <c:pt idx="1533">
                  <c:v>6.849207112390461E-2</c:v>
                </c:pt>
                <c:pt idx="1534">
                  <c:v>6.7138837627732026E-2</c:v>
                </c:pt>
                <c:pt idx="1535">
                  <c:v>6.7370293117158059E-2</c:v>
                </c:pt>
                <c:pt idx="1536">
                  <c:v>7.3494286109327872E-2</c:v>
                </c:pt>
                <c:pt idx="1537">
                  <c:v>7.2135658489905163E-2</c:v>
                </c:pt>
                <c:pt idx="1538">
                  <c:v>7.2359502178710122E-2</c:v>
                </c:pt>
                <c:pt idx="1539">
                  <c:v>7.3137467477699628E-2</c:v>
                </c:pt>
                <c:pt idx="1540">
                  <c:v>7.3318446839024512E-2</c:v>
                </c:pt>
                <c:pt idx="1541">
                  <c:v>7.3069055534942973E-2</c:v>
                </c:pt>
                <c:pt idx="1542">
                  <c:v>7.3137123510006119E-2</c:v>
                </c:pt>
                <c:pt idx="1543">
                  <c:v>7.3356577600386857E-2</c:v>
                </c:pt>
                <c:pt idx="1544">
                  <c:v>7.3803020002457073E-2</c:v>
                </c:pt>
                <c:pt idx="1545">
                  <c:v>7.4462791490269617E-2</c:v>
                </c:pt>
                <c:pt idx="1546">
                  <c:v>7.7965820502853486E-2</c:v>
                </c:pt>
                <c:pt idx="1547">
                  <c:v>7.9875112948327581E-2</c:v>
                </c:pt>
                <c:pt idx="1548">
                  <c:v>8.6420977290836407E-2</c:v>
                </c:pt>
                <c:pt idx="1549">
                  <c:v>8.3721182607986708E-2</c:v>
                </c:pt>
                <c:pt idx="1550">
                  <c:v>8.7256982581584153E-2</c:v>
                </c:pt>
                <c:pt idx="1551">
                  <c:v>8.8260184473042153E-2</c:v>
                </c:pt>
                <c:pt idx="1552">
                  <c:v>8.7970978451640897E-2</c:v>
                </c:pt>
                <c:pt idx="1553">
                  <c:v>8.8809947652186375E-2</c:v>
                </c:pt>
                <c:pt idx="1554">
                  <c:v>9.0396512259041273E-2</c:v>
                </c:pt>
                <c:pt idx="1555">
                  <c:v>9.254294987977707E-2</c:v>
                </c:pt>
                <c:pt idx="1556">
                  <c:v>9.2438635156443419E-2</c:v>
                </c:pt>
                <c:pt idx="1557">
                  <c:v>9.2108323423129398E-2</c:v>
                </c:pt>
                <c:pt idx="1558">
                  <c:v>9.4047196795075477E-2</c:v>
                </c:pt>
                <c:pt idx="1559">
                  <c:v>9.3300942358522237E-2</c:v>
                </c:pt>
                <c:pt idx="1560">
                  <c:v>9.3554092088422733E-2</c:v>
                </c:pt>
                <c:pt idx="1561">
                  <c:v>9.4011095475197357E-2</c:v>
                </c:pt>
                <c:pt idx="1562">
                  <c:v>9.3975767843666028E-2</c:v>
                </c:pt>
                <c:pt idx="1563">
                  <c:v>9.3964018464008051E-2</c:v>
                </c:pt>
                <c:pt idx="1564">
                  <c:v>9.3972757916093858E-2</c:v>
                </c:pt>
                <c:pt idx="1565">
                  <c:v>9.2907899733986082E-2</c:v>
                </c:pt>
                <c:pt idx="1566">
                  <c:v>9.3019386317174213E-2</c:v>
                </c:pt>
                <c:pt idx="1567">
                  <c:v>9.3014107898591838E-2</c:v>
                </c:pt>
                <c:pt idx="1568">
                  <c:v>9.3570168594418981E-2</c:v>
                </c:pt>
                <c:pt idx="1569">
                  <c:v>9.3206313616297012E-2</c:v>
                </c:pt>
                <c:pt idx="1570">
                  <c:v>9.2653642485740179E-2</c:v>
                </c:pt>
                <c:pt idx="1571">
                  <c:v>9.2621719361688226E-2</c:v>
                </c:pt>
                <c:pt idx="1572">
                  <c:v>9.531649333143806E-2</c:v>
                </c:pt>
                <c:pt idx="1573">
                  <c:v>9.5449754583434604E-2</c:v>
                </c:pt>
                <c:pt idx="1574">
                  <c:v>9.675235691515191E-2</c:v>
                </c:pt>
                <c:pt idx="1575">
                  <c:v>9.7243308821646432E-2</c:v>
                </c:pt>
                <c:pt idx="1576">
                  <c:v>9.8108907068977666E-2</c:v>
                </c:pt>
                <c:pt idx="1577">
                  <c:v>9.8278101990300432E-2</c:v>
                </c:pt>
                <c:pt idx="1578">
                  <c:v>9.7745861330535103E-2</c:v>
                </c:pt>
                <c:pt idx="1579">
                  <c:v>9.8156362110600734E-2</c:v>
                </c:pt>
                <c:pt idx="1580">
                  <c:v>9.6540748336289409E-2</c:v>
                </c:pt>
                <c:pt idx="1581">
                  <c:v>9.6056916198862002E-2</c:v>
                </c:pt>
                <c:pt idx="1582">
                  <c:v>9.5432244983226402E-2</c:v>
                </c:pt>
                <c:pt idx="1583">
                  <c:v>9.6067859177677337E-2</c:v>
                </c:pt>
                <c:pt idx="1584">
                  <c:v>9.5618033683416481E-2</c:v>
                </c:pt>
                <c:pt idx="1585">
                  <c:v>9.7749401845463241E-2</c:v>
                </c:pt>
                <c:pt idx="1586">
                  <c:v>9.8004987834515375E-2</c:v>
                </c:pt>
                <c:pt idx="1587">
                  <c:v>9.8102738875352841E-2</c:v>
                </c:pt>
                <c:pt idx="1588">
                  <c:v>9.8207513363062174E-2</c:v>
                </c:pt>
                <c:pt idx="1589">
                  <c:v>9.9007392889100224E-2</c:v>
                </c:pt>
                <c:pt idx="1590">
                  <c:v>9.8340741369518994E-2</c:v>
                </c:pt>
                <c:pt idx="1591">
                  <c:v>9.9853195580206514E-2</c:v>
                </c:pt>
                <c:pt idx="1592">
                  <c:v>9.9606855495506394E-2</c:v>
                </c:pt>
                <c:pt idx="1593">
                  <c:v>9.979937994477843E-2</c:v>
                </c:pt>
                <c:pt idx="1594">
                  <c:v>0.10068481552230853</c:v>
                </c:pt>
                <c:pt idx="1595">
                  <c:v>0.10069695338493638</c:v>
                </c:pt>
                <c:pt idx="1596">
                  <c:v>0.10129283968194921</c:v>
                </c:pt>
                <c:pt idx="1597">
                  <c:v>0.10179579460236922</c:v>
                </c:pt>
                <c:pt idx="1598">
                  <c:v>0.10135663097297551</c:v>
                </c:pt>
                <c:pt idx="1599">
                  <c:v>9.725929793937807E-2</c:v>
                </c:pt>
                <c:pt idx="1600">
                  <c:v>9.7438629895443912E-2</c:v>
                </c:pt>
                <c:pt idx="1601">
                  <c:v>9.7622088125840084E-2</c:v>
                </c:pt>
                <c:pt idx="1602">
                  <c:v>9.7201366680247703E-2</c:v>
                </c:pt>
                <c:pt idx="1603">
                  <c:v>9.7144298935418663E-2</c:v>
                </c:pt>
                <c:pt idx="1604">
                  <c:v>9.6686796310031214E-2</c:v>
                </c:pt>
                <c:pt idx="1605">
                  <c:v>9.660935251775378E-2</c:v>
                </c:pt>
                <c:pt idx="1606">
                  <c:v>9.6157327067814199E-2</c:v>
                </c:pt>
                <c:pt idx="1607">
                  <c:v>9.5913777806716019E-2</c:v>
                </c:pt>
                <c:pt idx="1608">
                  <c:v>9.565887315502461E-2</c:v>
                </c:pt>
                <c:pt idx="1609">
                  <c:v>9.3567577602954463E-2</c:v>
                </c:pt>
                <c:pt idx="1610">
                  <c:v>9.2206175863491183E-2</c:v>
                </c:pt>
                <c:pt idx="1611">
                  <c:v>8.5510188648061217E-2</c:v>
                </c:pt>
                <c:pt idx="1612">
                  <c:v>8.5551094624283799E-2</c:v>
                </c:pt>
                <c:pt idx="1613">
                  <c:v>8.2388439188906176E-2</c:v>
                </c:pt>
                <c:pt idx="1614">
                  <c:v>8.1475730851397074E-2</c:v>
                </c:pt>
                <c:pt idx="1615">
                  <c:v>8.1610880939347735E-2</c:v>
                </c:pt>
                <c:pt idx="1616">
                  <c:v>8.0540605953445962E-2</c:v>
                </c:pt>
                <c:pt idx="1617">
                  <c:v>7.8499909170706206E-2</c:v>
                </c:pt>
                <c:pt idx="1618">
                  <c:v>7.6129179069702665E-2</c:v>
                </c:pt>
                <c:pt idx="1619">
                  <c:v>7.6998881694970558E-2</c:v>
                </c:pt>
                <c:pt idx="1620">
                  <c:v>7.7567129129443274E-2</c:v>
                </c:pt>
                <c:pt idx="1621">
                  <c:v>7.6366052353717823E-2</c:v>
                </c:pt>
                <c:pt idx="1622">
                  <c:v>7.606369218247068E-2</c:v>
                </c:pt>
                <c:pt idx="1623">
                  <c:v>7.6322884812837485E-2</c:v>
                </c:pt>
                <c:pt idx="1624">
                  <c:v>7.576872488413218E-2</c:v>
                </c:pt>
                <c:pt idx="1625">
                  <c:v>7.7955298155046107E-2</c:v>
                </c:pt>
                <c:pt idx="1626">
                  <c:v>7.7664259575384476E-2</c:v>
                </c:pt>
                <c:pt idx="1627">
                  <c:v>7.8213636462513225E-2</c:v>
                </c:pt>
                <c:pt idx="1628">
                  <c:v>8.0947761708554902E-2</c:v>
                </c:pt>
                <c:pt idx="1629">
                  <c:v>8.0906842767152848E-2</c:v>
                </c:pt>
                <c:pt idx="1630">
                  <c:v>8.0736591967467256E-2</c:v>
                </c:pt>
                <c:pt idx="1631">
                  <c:v>8.0047744005178861E-2</c:v>
                </c:pt>
                <c:pt idx="1632">
                  <c:v>8.0143575049665225E-2</c:v>
                </c:pt>
                <c:pt idx="1633">
                  <c:v>8.0440492306191907E-2</c:v>
                </c:pt>
                <c:pt idx="1634">
                  <c:v>7.9107743743477496E-2</c:v>
                </c:pt>
                <c:pt idx="1635">
                  <c:v>7.2518191949932059E-2</c:v>
                </c:pt>
                <c:pt idx="1636">
                  <c:v>7.1738166298536896E-2</c:v>
                </c:pt>
                <c:pt idx="1637">
                  <c:v>7.0601708216493184E-2</c:v>
                </c:pt>
                <c:pt idx="1638">
                  <c:v>7.0510945934137523E-2</c:v>
                </c:pt>
                <c:pt idx="1639">
                  <c:v>7.2790279345563008E-2</c:v>
                </c:pt>
                <c:pt idx="1640">
                  <c:v>7.261114253179482E-2</c:v>
                </c:pt>
                <c:pt idx="1641">
                  <c:v>7.4646884603071076E-2</c:v>
                </c:pt>
                <c:pt idx="1642">
                  <c:v>8.3368133796202823E-2</c:v>
                </c:pt>
                <c:pt idx="1643">
                  <c:v>8.3513290474670834E-2</c:v>
                </c:pt>
                <c:pt idx="1644">
                  <c:v>8.4588612670030261E-2</c:v>
                </c:pt>
                <c:pt idx="1645">
                  <c:v>8.4709502499608819E-2</c:v>
                </c:pt>
                <c:pt idx="1646">
                  <c:v>8.8337822584658804E-2</c:v>
                </c:pt>
                <c:pt idx="1647">
                  <c:v>8.9407475078714785E-2</c:v>
                </c:pt>
                <c:pt idx="1648">
                  <c:v>8.7921150657034347E-2</c:v>
                </c:pt>
                <c:pt idx="1649">
                  <c:v>8.7593570647519076E-2</c:v>
                </c:pt>
                <c:pt idx="1650">
                  <c:v>8.7875363764010908E-2</c:v>
                </c:pt>
                <c:pt idx="1651">
                  <c:v>8.7750139136453825E-2</c:v>
                </c:pt>
                <c:pt idx="1652">
                  <c:v>8.8744020828430373E-2</c:v>
                </c:pt>
                <c:pt idx="1653">
                  <c:v>8.8921334991347203E-2</c:v>
                </c:pt>
                <c:pt idx="1654">
                  <c:v>8.6695163047256121E-2</c:v>
                </c:pt>
                <c:pt idx="1655">
                  <c:v>9.0232146159608395E-2</c:v>
                </c:pt>
                <c:pt idx="1656">
                  <c:v>9.0085158211329508E-2</c:v>
                </c:pt>
                <c:pt idx="1657">
                  <c:v>9.1137032722672581E-2</c:v>
                </c:pt>
                <c:pt idx="1658">
                  <c:v>9.1363536896604855E-2</c:v>
                </c:pt>
                <c:pt idx="1659">
                  <c:v>9.0892942273646471E-2</c:v>
                </c:pt>
                <c:pt idx="1660">
                  <c:v>9.0008397527552256E-2</c:v>
                </c:pt>
                <c:pt idx="1661">
                  <c:v>9.0017540151216394E-2</c:v>
                </c:pt>
                <c:pt idx="1662">
                  <c:v>0.10461521299689534</c:v>
                </c:pt>
                <c:pt idx="1663">
                  <c:v>0.10746954339270372</c:v>
                </c:pt>
                <c:pt idx="1664">
                  <c:v>0.10681495749006621</c:v>
                </c:pt>
                <c:pt idx="1665">
                  <c:v>0.10789935544711718</c:v>
                </c:pt>
                <c:pt idx="1666">
                  <c:v>0.10799960028127709</c:v>
                </c:pt>
                <c:pt idx="1667">
                  <c:v>0.10842387172922234</c:v>
                </c:pt>
                <c:pt idx="1668">
                  <c:v>0.10956276936713656</c:v>
                </c:pt>
                <c:pt idx="1669">
                  <c:v>0.11030833190596041</c:v>
                </c:pt>
                <c:pt idx="1670">
                  <c:v>0.11045673109415796</c:v>
                </c:pt>
                <c:pt idx="1671">
                  <c:v>0.11119423287045969</c:v>
                </c:pt>
                <c:pt idx="1672">
                  <c:v>0.1107995342897507</c:v>
                </c:pt>
                <c:pt idx="1673">
                  <c:v>0.11104982114657454</c:v>
                </c:pt>
                <c:pt idx="1674">
                  <c:v>0.1117153842104605</c:v>
                </c:pt>
                <c:pt idx="1675">
                  <c:v>0.11193721786994555</c:v>
                </c:pt>
                <c:pt idx="1676">
                  <c:v>0.112171970396896</c:v>
                </c:pt>
                <c:pt idx="1677">
                  <c:v>0.11199456095988716</c:v>
                </c:pt>
                <c:pt idx="1678">
                  <c:v>0.11319743362743005</c:v>
                </c:pt>
                <c:pt idx="1679">
                  <c:v>0.11319338841521237</c:v>
                </c:pt>
                <c:pt idx="1680">
                  <c:v>0.11268083362874104</c:v>
                </c:pt>
                <c:pt idx="1681">
                  <c:v>0.11283064840004074</c:v>
                </c:pt>
                <c:pt idx="1682">
                  <c:v>0.11250574954561599</c:v>
                </c:pt>
                <c:pt idx="1683">
                  <c:v>0.1117129985164631</c:v>
                </c:pt>
                <c:pt idx="1684">
                  <c:v>0.11119906680635376</c:v>
                </c:pt>
                <c:pt idx="1685">
                  <c:v>0.11141979769279009</c:v>
                </c:pt>
                <c:pt idx="1686">
                  <c:v>0.11212443579154951</c:v>
                </c:pt>
                <c:pt idx="1687">
                  <c:v>0.1120283208809438</c:v>
                </c:pt>
                <c:pt idx="1688">
                  <c:v>0.11117795992487831</c:v>
                </c:pt>
                <c:pt idx="1689">
                  <c:v>0.11172353220774964</c:v>
                </c:pt>
                <c:pt idx="1690">
                  <c:v>0.11116006942713054</c:v>
                </c:pt>
                <c:pt idx="1691">
                  <c:v>0.10848576634317113</c:v>
                </c:pt>
                <c:pt idx="1692">
                  <c:v>0.10861389384172529</c:v>
                </c:pt>
                <c:pt idx="1693">
                  <c:v>0.10894432813656124</c:v>
                </c:pt>
                <c:pt idx="1694">
                  <c:v>0.10869349934900278</c:v>
                </c:pt>
                <c:pt idx="1695">
                  <c:v>0.10842128862504441</c:v>
                </c:pt>
                <c:pt idx="1696">
                  <c:v>0.1079731992861472</c:v>
                </c:pt>
                <c:pt idx="1697">
                  <c:v>0.10918152475446721</c:v>
                </c:pt>
                <c:pt idx="1698">
                  <c:v>0.1093219480704959</c:v>
                </c:pt>
                <c:pt idx="1699">
                  <c:v>0.10849432280706517</c:v>
                </c:pt>
                <c:pt idx="1700">
                  <c:v>0.10863846029137612</c:v>
                </c:pt>
                <c:pt idx="1701">
                  <c:v>0.10862053086811906</c:v>
                </c:pt>
                <c:pt idx="1702">
                  <c:v>0.1072244154155586</c:v>
                </c:pt>
                <c:pt idx="1703">
                  <c:v>0.10820573909276032</c:v>
                </c:pt>
                <c:pt idx="1704">
                  <c:v>0.10622930528956095</c:v>
                </c:pt>
                <c:pt idx="1705">
                  <c:v>9.9727435641974463E-2</c:v>
                </c:pt>
                <c:pt idx="1706">
                  <c:v>9.9451516977184601E-2</c:v>
                </c:pt>
                <c:pt idx="1707">
                  <c:v>9.8607681223584792E-2</c:v>
                </c:pt>
                <c:pt idx="1708">
                  <c:v>9.9312646648084146E-2</c:v>
                </c:pt>
                <c:pt idx="1709">
                  <c:v>9.5616356622410664E-2</c:v>
                </c:pt>
                <c:pt idx="1710">
                  <c:v>9.4698734158540687E-2</c:v>
                </c:pt>
                <c:pt idx="1711">
                  <c:v>9.3071213037683828E-2</c:v>
                </c:pt>
                <c:pt idx="1712">
                  <c:v>9.3199808079516125E-2</c:v>
                </c:pt>
                <c:pt idx="1713">
                  <c:v>9.2928656541957047E-2</c:v>
                </c:pt>
                <c:pt idx="1714">
                  <c:v>9.2874377573885267E-2</c:v>
                </c:pt>
                <c:pt idx="1715">
                  <c:v>9.1288877137052832E-2</c:v>
                </c:pt>
                <c:pt idx="1716">
                  <c:v>9.1055983125912843E-2</c:v>
                </c:pt>
                <c:pt idx="1717">
                  <c:v>9.1103461808685657E-2</c:v>
                </c:pt>
                <c:pt idx="1718">
                  <c:v>8.7258317209552169E-2</c:v>
                </c:pt>
                <c:pt idx="1719">
                  <c:v>8.6998994046480538E-2</c:v>
                </c:pt>
                <c:pt idx="1720">
                  <c:v>8.5483535061833635E-2</c:v>
                </c:pt>
                <c:pt idx="1721">
                  <c:v>8.5555281965992699E-2</c:v>
                </c:pt>
                <c:pt idx="1722">
                  <c:v>8.5080174013641596E-2</c:v>
                </c:pt>
                <c:pt idx="1723">
                  <c:v>8.5143962908972096E-2</c:v>
                </c:pt>
                <c:pt idx="1724">
                  <c:v>8.5150117138794862E-2</c:v>
                </c:pt>
                <c:pt idx="1725">
                  <c:v>6.425495111605127E-2</c:v>
                </c:pt>
                <c:pt idx="1726">
                  <c:v>5.7743145398193065E-2</c:v>
                </c:pt>
                <c:pt idx="1727">
                  <c:v>5.7391756144673844E-2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RISKSTATS!$C$2:$C$2200</c:f>
              <c:strCache>
                <c:ptCount val="1728"/>
                <c:pt idx="0">
                  <c:v>2009-07-01</c:v>
                </c:pt>
                <c:pt idx="1">
                  <c:v>2009-07-02</c:v>
                </c:pt>
                <c:pt idx="2">
                  <c:v>2009-07-06</c:v>
                </c:pt>
                <c:pt idx="3">
                  <c:v>2009-07-07</c:v>
                </c:pt>
                <c:pt idx="4">
                  <c:v>2009-07-08</c:v>
                </c:pt>
                <c:pt idx="5">
                  <c:v>2009-07-09</c:v>
                </c:pt>
                <c:pt idx="6">
                  <c:v>2009-07-10</c:v>
                </c:pt>
                <c:pt idx="7">
                  <c:v>2009-07-13</c:v>
                </c:pt>
                <c:pt idx="8">
                  <c:v>2009-07-14</c:v>
                </c:pt>
                <c:pt idx="9">
                  <c:v>2009-07-15</c:v>
                </c:pt>
                <c:pt idx="10">
                  <c:v>2009-07-16</c:v>
                </c:pt>
                <c:pt idx="11">
                  <c:v>2009-07-17</c:v>
                </c:pt>
                <c:pt idx="12">
                  <c:v>2009-07-20</c:v>
                </c:pt>
                <c:pt idx="13">
                  <c:v>2009-07-21</c:v>
                </c:pt>
                <c:pt idx="14">
                  <c:v>2009-07-22</c:v>
                </c:pt>
                <c:pt idx="15">
                  <c:v>2009-07-23</c:v>
                </c:pt>
                <c:pt idx="16">
                  <c:v>2009-07-24</c:v>
                </c:pt>
                <c:pt idx="17">
                  <c:v>2009-07-27</c:v>
                </c:pt>
                <c:pt idx="18">
                  <c:v>2009-07-28</c:v>
                </c:pt>
                <c:pt idx="19">
                  <c:v>2009-07-29</c:v>
                </c:pt>
                <c:pt idx="20">
                  <c:v>2009-07-30</c:v>
                </c:pt>
                <c:pt idx="21">
                  <c:v>2009-07-31</c:v>
                </c:pt>
                <c:pt idx="22">
                  <c:v>2009-08-03</c:v>
                </c:pt>
                <c:pt idx="23">
                  <c:v>2009-08-04</c:v>
                </c:pt>
                <c:pt idx="24">
                  <c:v>2009-08-05</c:v>
                </c:pt>
                <c:pt idx="25">
                  <c:v>2009-08-06</c:v>
                </c:pt>
                <c:pt idx="26">
                  <c:v>2009-08-07</c:v>
                </c:pt>
                <c:pt idx="27">
                  <c:v>2009-08-10</c:v>
                </c:pt>
                <c:pt idx="28">
                  <c:v>2009-08-11</c:v>
                </c:pt>
                <c:pt idx="29">
                  <c:v>2009-08-12</c:v>
                </c:pt>
                <c:pt idx="30">
                  <c:v>2009-08-13</c:v>
                </c:pt>
                <c:pt idx="31">
                  <c:v>2009-08-14</c:v>
                </c:pt>
                <c:pt idx="32">
                  <c:v>2009-08-17</c:v>
                </c:pt>
                <c:pt idx="33">
                  <c:v>2009-08-18</c:v>
                </c:pt>
                <c:pt idx="34">
                  <c:v>2009-08-19</c:v>
                </c:pt>
                <c:pt idx="35">
                  <c:v>2009-08-20</c:v>
                </c:pt>
                <c:pt idx="36">
                  <c:v>2009-08-21</c:v>
                </c:pt>
                <c:pt idx="37">
                  <c:v>2009-08-24</c:v>
                </c:pt>
                <c:pt idx="38">
                  <c:v>2009-08-25</c:v>
                </c:pt>
                <c:pt idx="39">
                  <c:v>2009-08-26</c:v>
                </c:pt>
                <c:pt idx="40">
                  <c:v>2009-08-27</c:v>
                </c:pt>
                <c:pt idx="41">
                  <c:v>2009-08-28</c:v>
                </c:pt>
                <c:pt idx="42">
                  <c:v>2009-08-31</c:v>
                </c:pt>
                <c:pt idx="43">
                  <c:v>2009-09-01</c:v>
                </c:pt>
                <c:pt idx="44">
                  <c:v>2009-09-02</c:v>
                </c:pt>
                <c:pt idx="45">
                  <c:v>2009-09-03</c:v>
                </c:pt>
                <c:pt idx="46">
                  <c:v>2009-09-04</c:v>
                </c:pt>
                <c:pt idx="47">
                  <c:v>2009-09-08</c:v>
                </c:pt>
                <c:pt idx="48">
                  <c:v>2009-09-09</c:v>
                </c:pt>
                <c:pt idx="49">
                  <c:v>2009-09-10</c:v>
                </c:pt>
                <c:pt idx="50">
                  <c:v>2009-09-11</c:v>
                </c:pt>
                <c:pt idx="51">
                  <c:v>2009-09-14</c:v>
                </c:pt>
                <c:pt idx="52">
                  <c:v>2009-09-15</c:v>
                </c:pt>
                <c:pt idx="53">
                  <c:v>2009-09-16</c:v>
                </c:pt>
                <c:pt idx="54">
                  <c:v>2009-09-17</c:v>
                </c:pt>
                <c:pt idx="55">
                  <c:v>2009-09-18</c:v>
                </c:pt>
                <c:pt idx="56">
                  <c:v>2009-09-21</c:v>
                </c:pt>
                <c:pt idx="57">
                  <c:v>2009-09-22</c:v>
                </c:pt>
                <c:pt idx="58">
                  <c:v>2009-09-23</c:v>
                </c:pt>
                <c:pt idx="59">
                  <c:v>2009-09-24</c:v>
                </c:pt>
                <c:pt idx="60">
                  <c:v>2009-09-25</c:v>
                </c:pt>
                <c:pt idx="61">
                  <c:v>2009-09-28</c:v>
                </c:pt>
                <c:pt idx="62">
                  <c:v>2009-09-29</c:v>
                </c:pt>
                <c:pt idx="63">
                  <c:v>2009-09-30</c:v>
                </c:pt>
                <c:pt idx="64">
                  <c:v>2009-10-01</c:v>
                </c:pt>
                <c:pt idx="65">
                  <c:v>2009-10-02</c:v>
                </c:pt>
                <c:pt idx="66">
                  <c:v>2009-10-05</c:v>
                </c:pt>
                <c:pt idx="67">
                  <c:v>2009-10-06</c:v>
                </c:pt>
                <c:pt idx="68">
                  <c:v>2009-10-07</c:v>
                </c:pt>
                <c:pt idx="69">
                  <c:v>2009-10-08</c:v>
                </c:pt>
                <c:pt idx="70">
                  <c:v>2009-10-09</c:v>
                </c:pt>
                <c:pt idx="71">
                  <c:v>2009-10-12</c:v>
                </c:pt>
                <c:pt idx="72">
                  <c:v>2009-10-13</c:v>
                </c:pt>
                <c:pt idx="73">
                  <c:v>2009-10-14</c:v>
                </c:pt>
                <c:pt idx="74">
                  <c:v>2009-10-15</c:v>
                </c:pt>
                <c:pt idx="75">
                  <c:v>2009-10-16</c:v>
                </c:pt>
                <c:pt idx="76">
                  <c:v>2009-10-19</c:v>
                </c:pt>
                <c:pt idx="77">
                  <c:v>2009-10-20</c:v>
                </c:pt>
                <c:pt idx="78">
                  <c:v>2009-10-21</c:v>
                </c:pt>
                <c:pt idx="79">
                  <c:v>2009-10-22</c:v>
                </c:pt>
                <c:pt idx="80">
                  <c:v>2009-10-23</c:v>
                </c:pt>
                <c:pt idx="81">
                  <c:v>2009-10-26</c:v>
                </c:pt>
                <c:pt idx="82">
                  <c:v>2009-10-27</c:v>
                </c:pt>
                <c:pt idx="83">
                  <c:v>2009-10-28</c:v>
                </c:pt>
                <c:pt idx="84">
                  <c:v>2009-10-29</c:v>
                </c:pt>
                <c:pt idx="85">
                  <c:v>2009-10-30</c:v>
                </c:pt>
                <c:pt idx="86">
                  <c:v>2009-11-02</c:v>
                </c:pt>
                <c:pt idx="87">
                  <c:v>2009-11-03</c:v>
                </c:pt>
                <c:pt idx="88">
                  <c:v>2009-11-04</c:v>
                </c:pt>
                <c:pt idx="89">
                  <c:v>2009-11-05</c:v>
                </c:pt>
                <c:pt idx="90">
                  <c:v>2009-11-06</c:v>
                </c:pt>
                <c:pt idx="91">
                  <c:v>2009-11-09</c:v>
                </c:pt>
                <c:pt idx="92">
                  <c:v>2009-11-10</c:v>
                </c:pt>
                <c:pt idx="93">
                  <c:v>2009-11-11</c:v>
                </c:pt>
                <c:pt idx="94">
                  <c:v>2009-11-12</c:v>
                </c:pt>
                <c:pt idx="95">
                  <c:v>2009-11-13</c:v>
                </c:pt>
                <c:pt idx="96">
                  <c:v>2009-11-16</c:v>
                </c:pt>
                <c:pt idx="97">
                  <c:v>2009-11-17</c:v>
                </c:pt>
                <c:pt idx="98">
                  <c:v>2009-11-18</c:v>
                </c:pt>
                <c:pt idx="99">
                  <c:v>2009-11-19</c:v>
                </c:pt>
                <c:pt idx="100">
                  <c:v>2009-11-20</c:v>
                </c:pt>
                <c:pt idx="101">
                  <c:v>2009-11-23</c:v>
                </c:pt>
                <c:pt idx="102">
                  <c:v>2009-11-24</c:v>
                </c:pt>
                <c:pt idx="103">
                  <c:v>2009-11-25</c:v>
                </c:pt>
                <c:pt idx="104">
                  <c:v>2009-11-27</c:v>
                </c:pt>
                <c:pt idx="105">
                  <c:v>2009-11-30</c:v>
                </c:pt>
                <c:pt idx="106">
                  <c:v>2009-12-01</c:v>
                </c:pt>
                <c:pt idx="107">
                  <c:v>2009-12-02</c:v>
                </c:pt>
                <c:pt idx="108">
                  <c:v>2009-12-03</c:v>
                </c:pt>
                <c:pt idx="109">
                  <c:v>2009-12-04</c:v>
                </c:pt>
                <c:pt idx="110">
                  <c:v>2009-12-07</c:v>
                </c:pt>
                <c:pt idx="111">
                  <c:v>2009-12-08</c:v>
                </c:pt>
                <c:pt idx="112">
                  <c:v>2009-12-09</c:v>
                </c:pt>
                <c:pt idx="113">
                  <c:v>2009-12-10</c:v>
                </c:pt>
                <c:pt idx="114">
                  <c:v>2009-12-11</c:v>
                </c:pt>
                <c:pt idx="115">
                  <c:v>2009-12-14</c:v>
                </c:pt>
                <c:pt idx="116">
                  <c:v>2009-12-15</c:v>
                </c:pt>
                <c:pt idx="117">
                  <c:v>2009-12-16</c:v>
                </c:pt>
                <c:pt idx="118">
                  <c:v>2009-12-17</c:v>
                </c:pt>
                <c:pt idx="119">
                  <c:v>2009-12-18</c:v>
                </c:pt>
                <c:pt idx="120">
                  <c:v>2009-12-21</c:v>
                </c:pt>
                <c:pt idx="121">
                  <c:v>2009-12-22</c:v>
                </c:pt>
                <c:pt idx="122">
                  <c:v>2009-12-23</c:v>
                </c:pt>
                <c:pt idx="123">
                  <c:v>2009-12-24</c:v>
                </c:pt>
                <c:pt idx="124">
                  <c:v>2009-12-28</c:v>
                </c:pt>
                <c:pt idx="125">
                  <c:v>2009-12-29</c:v>
                </c:pt>
                <c:pt idx="126">
                  <c:v>2009-12-30</c:v>
                </c:pt>
                <c:pt idx="127">
                  <c:v>2009-12-31</c:v>
                </c:pt>
                <c:pt idx="128">
                  <c:v>2010-01-04</c:v>
                </c:pt>
                <c:pt idx="129">
                  <c:v>2010-01-05</c:v>
                </c:pt>
                <c:pt idx="130">
                  <c:v>2010-01-06</c:v>
                </c:pt>
                <c:pt idx="131">
                  <c:v>2010-01-07</c:v>
                </c:pt>
                <c:pt idx="132">
                  <c:v>2010-01-08</c:v>
                </c:pt>
                <c:pt idx="133">
                  <c:v>2010-01-11</c:v>
                </c:pt>
                <c:pt idx="134">
                  <c:v>2010-01-12</c:v>
                </c:pt>
                <c:pt idx="135">
                  <c:v>2010-01-13</c:v>
                </c:pt>
                <c:pt idx="136">
                  <c:v>2010-01-14</c:v>
                </c:pt>
                <c:pt idx="137">
                  <c:v>2010-01-15</c:v>
                </c:pt>
                <c:pt idx="138">
                  <c:v>2010-01-19</c:v>
                </c:pt>
                <c:pt idx="139">
                  <c:v>2010-01-20</c:v>
                </c:pt>
                <c:pt idx="140">
                  <c:v>2010-01-21</c:v>
                </c:pt>
                <c:pt idx="141">
                  <c:v>2010-01-22</c:v>
                </c:pt>
                <c:pt idx="142">
                  <c:v>2010-01-25</c:v>
                </c:pt>
                <c:pt idx="143">
                  <c:v>2010-01-26</c:v>
                </c:pt>
                <c:pt idx="144">
                  <c:v>2010-01-27</c:v>
                </c:pt>
                <c:pt idx="145">
                  <c:v>2010-01-28</c:v>
                </c:pt>
                <c:pt idx="146">
                  <c:v>2010-01-29</c:v>
                </c:pt>
                <c:pt idx="147">
                  <c:v>2010-02-01</c:v>
                </c:pt>
                <c:pt idx="148">
                  <c:v>2010-02-02</c:v>
                </c:pt>
                <c:pt idx="149">
                  <c:v>2010-02-03</c:v>
                </c:pt>
                <c:pt idx="150">
                  <c:v>2010-02-04</c:v>
                </c:pt>
                <c:pt idx="151">
                  <c:v>2010-02-05</c:v>
                </c:pt>
                <c:pt idx="152">
                  <c:v>2010-02-08</c:v>
                </c:pt>
                <c:pt idx="153">
                  <c:v>2010-02-09</c:v>
                </c:pt>
                <c:pt idx="154">
                  <c:v>2010-02-10</c:v>
                </c:pt>
                <c:pt idx="155">
                  <c:v>2010-02-11</c:v>
                </c:pt>
                <c:pt idx="156">
                  <c:v>2010-02-12</c:v>
                </c:pt>
                <c:pt idx="157">
                  <c:v>2010-02-16</c:v>
                </c:pt>
                <c:pt idx="158">
                  <c:v>2010-02-17</c:v>
                </c:pt>
                <c:pt idx="159">
                  <c:v>2010-02-18</c:v>
                </c:pt>
                <c:pt idx="160">
                  <c:v>2010-02-19</c:v>
                </c:pt>
                <c:pt idx="161">
                  <c:v>2010-02-22</c:v>
                </c:pt>
                <c:pt idx="162">
                  <c:v>2010-02-23</c:v>
                </c:pt>
                <c:pt idx="163">
                  <c:v>2010-02-24</c:v>
                </c:pt>
                <c:pt idx="164">
                  <c:v>2010-02-25</c:v>
                </c:pt>
                <c:pt idx="165">
                  <c:v>2010-02-26</c:v>
                </c:pt>
                <c:pt idx="166">
                  <c:v>2010-03-01</c:v>
                </c:pt>
                <c:pt idx="167">
                  <c:v>2010-03-02</c:v>
                </c:pt>
                <c:pt idx="168">
                  <c:v>2010-03-03</c:v>
                </c:pt>
                <c:pt idx="169">
                  <c:v>2010-03-04</c:v>
                </c:pt>
                <c:pt idx="170">
                  <c:v>2010-03-05</c:v>
                </c:pt>
                <c:pt idx="171">
                  <c:v>2010-03-08</c:v>
                </c:pt>
                <c:pt idx="172">
                  <c:v>2010-03-09</c:v>
                </c:pt>
                <c:pt idx="173">
                  <c:v>2010-03-10</c:v>
                </c:pt>
                <c:pt idx="174">
                  <c:v>2010-03-11</c:v>
                </c:pt>
                <c:pt idx="175">
                  <c:v>2010-03-12</c:v>
                </c:pt>
                <c:pt idx="176">
                  <c:v>2010-03-15</c:v>
                </c:pt>
                <c:pt idx="177">
                  <c:v>2010-03-16</c:v>
                </c:pt>
                <c:pt idx="178">
                  <c:v>2010-03-17</c:v>
                </c:pt>
                <c:pt idx="179">
                  <c:v>2010-03-18</c:v>
                </c:pt>
                <c:pt idx="180">
                  <c:v>2010-03-19</c:v>
                </c:pt>
                <c:pt idx="181">
                  <c:v>2010-03-22</c:v>
                </c:pt>
                <c:pt idx="182">
                  <c:v>2010-03-23</c:v>
                </c:pt>
                <c:pt idx="183">
                  <c:v>2010-03-24</c:v>
                </c:pt>
                <c:pt idx="184">
                  <c:v>2010-03-25</c:v>
                </c:pt>
                <c:pt idx="185">
                  <c:v>2010-03-26</c:v>
                </c:pt>
                <c:pt idx="186">
                  <c:v>2010-03-29</c:v>
                </c:pt>
                <c:pt idx="187">
                  <c:v>2010-03-30</c:v>
                </c:pt>
                <c:pt idx="188">
                  <c:v>2010-03-31</c:v>
                </c:pt>
                <c:pt idx="189">
                  <c:v>2010-04-01</c:v>
                </c:pt>
                <c:pt idx="190">
                  <c:v>2010-04-02</c:v>
                </c:pt>
                <c:pt idx="191">
                  <c:v>2010-04-05</c:v>
                </c:pt>
                <c:pt idx="192">
                  <c:v>2010-04-06</c:v>
                </c:pt>
                <c:pt idx="193">
                  <c:v>2010-04-07</c:v>
                </c:pt>
                <c:pt idx="194">
                  <c:v>2010-04-08</c:v>
                </c:pt>
                <c:pt idx="195">
                  <c:v>2010-04-09</c:v>
                </c:pt>
                <c:pt idx="196">
                  <c:v>2010-04-12</c:v>
                </c:pt>
                <c:pt idx="197">
                  <c:v>2010-04-13</c:v>
                </c:pt>
                <c:pt idx="198">
                  <c:v>2010-04-14</c:v>
                </c:pt>
                <c:pt idx="199">
                  <c:v>2010-04-15</c:v>
                </c:pt>
                <c:pt idx="200">
                  <c:v>2010-04-16</c:v>
                </c:pt>
                <c:pt idx="201">
                  <c:v>2010-04-19</c:v>
                </c:pt>
                <c:pt idx="202">
                  <c:v>2010-04-20</c:v>
                </c:pt>
                <c:pt idx="203">
                  <c:v>2010-04-21</c:v>
                </c:pt>
                <c:pt idx="204">
                  <c:v>2010-04-22</c:v>
                </c:pt>
                <c:pt idx="205">
                  <c:v>2010-04-23</c:v>
                </c:pt>
                <c:pt idx="206">
                  <c:v>2010-04-26</c:v>
                </c:pt>
                <c:pt idx="207">
                  <c:v>2010-04-27</c:v>
                </c:pt>
                <c:pt idx="208">
                  <c:v>2010-04-28</c:v>
                </c:pt>
                <c:pt idx="209">
                  <c:v>2010-04-29</c:v>
                </c:pt>
                <c:pt idx="210">
                  <c:v>2010-04-30</c:v>
                </c:pt>
                <c:pt idx="211">
                  <c:v>2010-05-03</c:v>
                </c:pt>
                <c:pt idx="212">
                  <c:v>2010-05-04</c:v>
                </c:pt>
                <c:pt idx="213">
                  <c:v>2010-05-05</c:v>
                </c:pt>
                <c:pt idx="214">
                  <c:v>2010-05-06</c:v>
                </c:pt>
                <c:pt idx="215">
                  <c:v>2010-05-07</c:v>
                </c:pt>
                <c:pt idx="216">
                  <c:v>2010-05-10</c:v>
                </c:pt>
                <c:pt idx="217">
                  <c:v>2010-05-11</c:v>
                </c:pt>
                <c:pt idx="218">
                  <c:v>2010-05-12</c:v>
                </c:pt>
                <c:pt idx="219">
                  <c:v>2010-05-13</c:v>
                </c:pt>
                <c:pt idx="220">
                  <c:v>2010-05-14</c:v>
                </c:pt>
                <c:pt idx="221">
                  <c:v>2010-05-17</c:v>
                </c:pt>
                <c:pt idx="222">
                  <c:v>2010-05-18</c:v>
                </c:pt>
                <c:pt idx="223">
                  <c:v>2010-05-19</c:v>
                </c:pt>
                <c:pt idx="224">
                  <c:v>2010-05-20</c:v>
                </c:pt>
                <c:pt idx="225">
                  <c:v>2010-05-21</c:v>
                </c:pt>
                <c:pt idx="226">
                  <c:v>2010-05-24</c:v>
                </c:pt>
                <c:pt idx="227">
                  <c:v>2010-05-25</c:v>
                </c:pt>
                <c:pt idx="228">
                  <c:v>2010-05-26</c:v>
                </c:pt>
                <c:pt idx="229">
                  <c:v>2010-05-27</c:v>
                </c:pt>
                <c:pt idx="230">
                  <c:v>2010-05-28</c:v>
                </c:pt>
                <c:pt idx="231">
                  <c:v>2010-06-01</c:v>
                </c:pt>
                <c:pt idx="232">
                  <c:v>2010-06-02</c:v>
                </c:pt>
                <c:pt idx="233">
                  <c:v>2010-06-03</c:v>
                </c:pt>
                <c:pt idx="234">
                  <c:v>2010-06-04</c:v>
                </c:pt>
                <c:pt idx="235">
                  <c:v>2010-06-07</c:v>
                </c:pt>
                <c:pt idx="236">
                  <c:v>2010-06-08</c:v>
                </c:pt>
                <c:pt idx="237">
                  <c:v>2010-06-09</c:v>
                </c:pt>
                <c:pt idx="238">
                  <c:v>2010-06-10</c:v>
                </c:pt>
                <c:pt idx="239">
                  <c:v>2010-06-11</c:v>
                </c:pt>
                <c:pt idx="240">
                  <c:v>2010-06-14</c:v>
                </c:pt>
                <c:pt idx="241">
                  <c:v>2010-06-15</c:v>
                </c:pt>
                <c:pt idx="242">
                  <c:v>2010-06-16</c:v>
                </c:pt>
                <c:pt idx="243">
                  <c:v>2010-06-17</c:v>
                </c:pt>
                <c:pt idx="244">
                  <c:v>2010-06-18</c:v>
                </c:pt>
                <c:pt idx="245">
                  <c:v>2010-06-21</c:v>
                </c:pt>
                <c:pt idx="246">
                  <c:v>2010-06-22</c:v>
                </c:pt>
                <c:pt idx="247">
                  <c:v>2010-06-23</c:v>
                </c:pt>
                <c:pt idx="248">
                  <c:v>2010-06-24</c:v>
                </c:pt>
                <c:pt idx="249">
                  <c:v>2010-06-25</c:v>
                </c:pt>
                <c:pt idx="250">
                  <c:v>2010-06-28</c:v>
                </c:pt>
                <c:pt idx="251">
                  <c:v>2010-06-29</c:v>
                </c:pt>
                <c:pt idx="252">
                  <c:v>2010-06-30</c:v>
                </c:pt>
                <c:pt idx="253">
                  <c:v>2010-07-01</c:v>
                </c:pt>
                <c:pt idx="254">
                  <c:v>2010-07-02</c:v>
                </c:pt>
                <c:pt idx="255">
                  <c:v>2010-07-06</c:v>
                </c:pt>
                <c:pt idx="256">
                  <c:v>2010-07-07</c:v>
                </c:pt>
                <c:pt idx="257">
                  <c:v>2010-07-08</c:v>
                </c:pt>
                <c:pt idx="258">
                  <c:v>2010-07-09</c:v>
                </c:pt>
                <c:pt idx="259">
                  <c:v>2010-07-12</c:v>
                </c:pt>
                <c:pt idx="260">
                  <c:v>2010-07-13</c:v>
                </c:pt>
                <c:pt idx="261">
                  <c:v>2010-07-14</c:v>
                </c:pt>
                <c:pt idx="262">
                  <c:v>2010-07-15</c:v>
                </c:pt>
                <c:pt idx="263">
                  <c:v>2010-07-16</c:v>
                </c:pt>
                <c:pt idx="264">
                  <c:v>2010-07-19</c:v>
                </c:pt>
                <c:pt idx="265">
                  <c:v>2010-07-20</c:v>
                </c:pt>
                <c:pt idx="266">
                  <c:v>2010-07-21</c:v>
                </c:pt>
                <c:pt idx="267">
                  <c:v>2010-07-22</c:v>
                </c:pt>
                <c:pt idx="268">
                  <c:v>2010-07-23</c:v>
                </c:pt>
                <c:pt idx="269">
                  <c:v>2010-07-26</c:v>
                </c:pt>
                <c:pt idx="270">
                  <c:v>2010-07-27</c:v>
                </c:pt>
                <c:pt idx="271">
                  <c:v>2010-07-28</c:v>
                </c:pt>
                <c:pt idx="272">
                  <c:v>2010-07-29</c:v>
                </c:pt>
                <c:pt idx="273">
                  <c:v>2010-07-30</c:v>
                </c:pt>
                <c:pt idx="274">
                  <c:v>2010-08-02</c:v>
                </c:pt>
                <c:pt idx="275">
                  <c:v>2010-08-03</c:v>
                </c:pt>
                <c:pt idx="276">
                  <c:v>2010-08-04</c:v>
                </c:pt>
                <c:pt idx="277">
                  <c:v>2010-08-05</c:v>
                </c:pt>
                <c:pt idx="278">
                  <c:v>2010-08-06</c:v>
                </c:pt>
                <c:pt idx="279">
                  <c:v>2010-08-09</c:v>
                </c:pt>
                <c:pt idx="280">
                  <c:v>2010-08-10</c:v>
                </c:pt>
                <c:pt idx="281">
                  <c:v>2010-08-11</c:v>
                </c:pt>
                <c:pt idx="282">
                  <c:v>2010-08-12</c:v>
                </c:pt>
                <c:pt idx="283">
                  <c:v>2010-08-13</c:v>
                </c:pt>
                <c:pt idx="284">
                  <c:v>2010-08-16</c:v>
                </c:pt>
                <c:pt idx="285">
                  <c:v>2010-08-17</c:v>
                </c:pt>
                <c:pt idx="286">
                  <c:v>2010-08-18</c:v>
                </c:pt>
                <c:pt idx="287">
                  <c:v>2010-08-19</c:v>
                </c:pt>
                <c:pt idx="288">
                  <c:v>2010-08-20</c:v>
                </c:pt>
                <c:pt idx="289">
                  <c:v>2010-08-23</c:v>
                </c:pt>
                <c:pt idx="290">
                  <c:v>2010-08-24</c:v>
                </c:pt>
                <c:pt idx="291">
                  <c:v>2010-08-25</c:v>
                </c:pt>
                <c:pt idx="292">
                  <c:v>2010-08-26</c:v>
                </c:pt>
                <c:pt idx="293">
                  <c:v>2010-08-27</c:v>
                </c:pt>
                <c:pt idx="294">
                  <c:v>2010-08-30</c:v>
                </c:pt>
                <c:pt idx="295">
                  <c:v>2010-08-31</c:v>
                </c:pt>
                <c:pt idx="296">
                  <c:v>2010-09-01</c:v>
                </c:pt>
                <c:pt idx="297">
                  <c:v>2010-09-02</c:v>
                </c:pt>
                <c:pt idx="298">
                  <c:v>2010-09-03</c:v>
                </c:pt>
                <c:pt idx="299">
                  <c:v>2010-09-07</c:v>
                </c:pt>
                <c:pt idx="300">
                  <c:v>2010-09-08</c:v>
                </c:pt>
                <c:pt idx="301">
                  <c:v>2010-09-09</c:v>
                </c:pt>
                <c:pt idx="302">
                  <c:v>2010-09-10</c:v>
                </c:pt>
                <c:pt idx="303">
                  <c:v>2010-09-13</c:v>
                </c:pt>
                <c:pt idx="304">
                  <c:v>2010-09-14</c:v>
                </c:pt>
                <c:pt idx="305">
                  <c:v>2010-09-15</c:v>
                </c:pt>
                <c:pt idx="306">
                  <c:v>2010-09-16</c:v>
                </c:pt>
                <c:pt idx="307">
                  <c:v>2010-09-17</c:v>
                </c:pt>
                <c:pt idx="308">
                  <c:v>2010-09-20</c:v>
                </c:pt>
                <c:pt idx="309">
                  <c:v>2010-09-21</c:v>
                </c:pt>
                <c:pt idx="310">
                  <c:v>2010-09-22</c:v>
                </c:pt>
                <c:pt idx="311">
                  <c:v>2010-09-23</c:v>
                </c:pt>
                <c:pt idx="312">
                  <c:v>2010-09-24</c:v>
                </c:pt>
                <c:pt idx="313">
                  <c:v>2010-09-27</c:v>
                </c:pt>
                <c:pt idx="314">
                  <c:v>2010-09-28</c:v>
                </c:pt>
                <c:pt idx="315">
                  <c:v>2010-09-29</c:v>
                </c:pt>
                <c:pt idx="316">
                  <c:v>2010-09-30</c:v>
                </c:pt>
                <c:pt idx="317">
                  <c:v>2010-10-01</c:v>
                </c:pt>
                <c:pt idx="318">
                  <c:v>2010-10-04</c:v>
                </c:pt>
                <c:pt idx="319">
                  <c:v>2010-10-05</c:v>
                </c:pt>
                <c:pt idx="320">
                  <c:v>2010-10-06</c:v>
                </c:pt>
                <c:pt idx="321">
                  <c:v>2010-10-07</c:v>
                </c:pt>
                <c:pt idx="322">
                  <c:v>2010-10-08</c:v>
                </c:pt>
                <c:pt idx="323">
                  <c:v>2010-10-11</c:v>
                </c:pt>
                <c:pt idx="324">
                  <c:v>2010-10-12</c:v>
                </c:pt>
                <c:pt idx="325">
                  <c:v>2010-10-13</c:v>
                </c:pt>
                <c:pt idx="326">
                  <c:v>2010-10-14</c:v>
                </c:pt>
                <c:pt idx="327">
                  <c:v>2010-10-15</c:v>
                </c:pt>
                <c:pt idx="328">
                  <c:v>2010-10-18</c:v>
                </c:pt>
                <c:pt idx="329">
                  <c:v>2010-10-19</c:v>
                </c:pt>
                <c:pt idx="330">
                  <c:v>2010-10-20</c:v>
                </c:pt>
                <c:pt idx="331">
                  <c:v>2010-10-21</c:v>
                </c:pt>
                <c:pt idx="332">
                  <c:v>2010-10-22</c:v>
                </c:pt>
                <c:pt idx="333">
                  <c:v>2010-10-25</c:v>
                </c:pt>
                <c:pt idx="334">
                  <c:v>2010-10-26</c:v>
                </c:pt>
                <c:pt idx="335">
                  <c:v>2010-10-27</c:v>
                </c:pt>
                <c:pt idx="336">
                  <c:v>2010-10-28</c:v>
                </c:pt>
                <c:pt idx="337">
                  <c:v>2010-10-29</c:v>
                </c:pt>
                <c:pt idx="338">
                  <c:v>2010-11-01</c:v>
                </c:pt>
                <c:pt idx="339">
                  <c:v>2010-11-02</c:v>
                </c:pt>
                <c:pt idx="340">
                  <c:v>2010-11-03</c:v>
                </c:pt>
                <c:pt idx="341">
                  <c:v>2010-11-04</c:v>
                </c:pt>
                <c:pt idx="342">
                  <c:v>2010-11-05</c:v>
                </c:pt>
                <c:pt idx="343">
                  <c:v>2010-11-08</c:v>
                </c:pt>
                <c:pt idx="344">
                  <c:v>2010-11-09</c:v>
                </c:pt>
                <c:pt idx="345">
                  <c:v>2010-11-10</c:v>
                </c:pt>
                <c:pt idx="346">
                  <c:v>2010-11-11</c:v>
                </c:pt>
                <c:pt idx="347">
                  <c:v>2010-11-12</c:v>
                </c:pt>
                <c:pt idx="348">
                  <c:v>2010-11-15</c:v>
                </c:pt>
                <c:pt idx="349">
                  <c:v>2010-11-16</c:v>
                </c:pt>
                <c:pt idx="350">
                  <c:v>2010-11-17</c:v>
                </c:pt>
                <c:pt idx="351">
                  <c:v>2010-11-18</c:v>
                </c:pt>
                <c:pt idx="352">
                  <c:v>2010-11-19</c:v>
                </c:pt>
                <c:pt idx="353">
                  <c:v>2010-11-22</c:v>
                </c:pt>
                <c:pt idx="354">
                  <c:v>2010-11-23</c:v>
                </c:pt>
                <c:pt idx="355">
                  <c:v>2010-11-24</c:v>
                </c:pt>
                <c:pt idx="356">
                  <c:v>2010-11-26</c:v>
                </c:pt>
                <c:pt idx="357">
                  <c:v>2010-11-29</c:v>
                </c:pt>
                <c:pt idx="358">
                  <c:v>2010-11-30</c:v>
                </c:pt>
                <c:pt idx="359">
                  <c:v>2010-12-01</c:v>
                </c:pt>
                <c:pt idx="360">
                  <c:v>2010-12-02</c:v>
                </c:pt>
                <c:pt idx="361">
                  <c:v>2010-12-03</c:v>
                </c:pt>
                <c:pt idx="362">
                  <c:v>2010-12-06</c:v>
                </c:pt>
                <c:pt idx="363">
                  <c:v>2010-12-07</c:v>
                </c:pt>
                <c:pt idx="364">
                  <c:v>2010-12-08</c:v>
                </c:pt>
                <c:pt idx="365">
                  <c:v>2010-12-09</c:v>
                </c:pt>
                <c:pt idx="366">
                  <c:v>2010-12-10</c:v>
                </c:pt>
                <c:pt idx="367">
                  <c:v>2010-12-13</c:v>
                </c:pt>
                <c:pt idx="368">
                  <c:v>2010-12-14</c:v>
                </c:pt>
                <c:pt idx="369">
                  <c:v>2010-12-15</c:v>
                </c:pt>
                <c:pt idx="370">
                  <c:v>2010-12-16</c:v>
                </c:pt>
                <c:pt idx="371">
                  <c:v>2010-12-17</c:v>
                </c:pt>
                <c:pt idx="372">
                  <c:v>2010-12-20</c:v>
                </c:pt>
                <c:pt idx="373">
                  <c:v>2010-12-21</c:v>
                </c:pt>
                <c:pt idx="374">
                  <c:v>2010-12-22</c:v>
                </c:pt>
                <c:pt idx="375">
                  <c:v>2010-12-23</c:v>
                </c:pt>
                <c:pt idx="376">
                  <c:v>2010-12-27</c:v>
                </c:pt>
                <c:pt idx="377">
                  <c:v>2010-12-28</c:v>
                </c:pt>
                <c:pt idx="378">
                  <c:v>2010-12-29</c:v>
                </c:pt>
                <c:pt idx="379">
                  <c:v>2010-12-30</c:v>
                </c:pt>
                <c:pt idx="380">
                  <c:v>2010-12-31</c:v>
                </c:pt>
                <c:pt idx="381">
                  <c:v>2011-01-03</c:v>
                </c:pt>
                <c:pt idx="382">
                  <c:v>2011-01-04</c:v>
                </c:pt>
                <c:pt idx="383">
                  <c:v>2011-01-05</c:v>
                </c:pt>
                <c:pt idx="384">
                  <c:v>2011-01-06</c:v>
                </c:pt>
                <c:pt idx="385">
                  <c:v>2011-01-07</c:v>
                </c:pt>
                <c:pt idx="386">
                  <c:v>2011-01-10</c:v>
                </c:pt>
                <c:pt idx="387">
                  <c:v>2011-01-11</c:v>
                </c:pt>
                <c:pt idx="388">
                  <c:v>2011-01-12</c:v>
                </c:pt>
                <c:pt idx="389">
                  <c:v>2011-01-13</c:v>
                </c:pt>
                <c:pt idx="390">
                  <c:v>2011-01-14</c:v>
                </c:pt>
                <c:pt idx="391">
                  <c:v>2011-01-18</c:v>
                </c:pt>
                <c:pt idx="392">
                  <c:v>2011-01-19</c:v>
                </c:pt>
                <c:pt idx="393">
                  <c:v>2011-01-20</c:v>
                </c:pt>
                <c:pt idx="394">
                  <c:v>2011-01-21</c:v>
                </c:pt>
                <c:pt idx="395">
                  <c:v>2011-01-24</c:v>
                </c:pt>
                <c:pt idx="396">
                  <c:v>2011-01-25</c:v>
                </c:pt>
                <c:pt idx="397">
                  <c:v>2011-01-26</c:v>
                </c:pt>
                <c:pt idx="398">
                  <c:v>2011-01-27</c:v>
                </c:pt>
                <c:pt idx="399">
                  <c:v>2011-01-28</c:v>
                </c:pt>
                <c:pt idx="400">
                  <c:v>2011-01-31</c:v>
                </c:pt>
                <c:pt idx="401">
                  <c:v>2011-02-01</c:v>
                </c:pt>
                <c:pt idx="402">
                  <c:v>2011-02-02</c:v>
                </c:pt>
                <c:pt idx="403">
                  <c:v>2011-02-03</c:v>
                </c:pt>
                <c:pt idx="404">
                  <c:v>2011-02-04</c:v>
                </c:pt>
                <c:pt idx="405">
                  <c:v>2011-02-07</c:v>
                </c:pt>
                <c:pt idx="406">
                  <c:v>2011-02-08</c:v>
                </c:pt>
                <c:pt idx="407">
                  <c:v>2011-02-09</c:v>
                </c:pt>
                <c:pt idx="408">
                  <c:v>2011-02-10</c:v>
                </c:pt>
                <c:pt idx="409">
                  <c:v>2011-02-11</c:v>
                </c:pt>
                <c:pt idx="410">
                  <c:v>2011-02-14</c:v>
                </c:pt>
                <c:pt idx="411">
                  <c:v>2011-02-15</c:v>
                </c:pt>
                <c:pt idx="412">
                  <c:v>2011-02-16</c:v>
                </c:pt>
                <c:pt idx="413">
                  <c:v>2011-02-17</c:v>
                </c:pt>
                <c:pt idx="414">
                  <c:v>2011-02-18</c:v>
                </c:pt>
                <c:pt idx="415">
                  <c:v>2011-02-22</c:v>
                </c:pt>
                <c:pt idx="416">
                  <c:v>2011-02-23</c:v>
                </c:pt>
                <c:pt idx="417">
                  <c:v>2011-02-24</c:v>
                </c:pt>
                <c:pt idx="418">
                  <c:v>2011-02-25</c:v>
                </c:pt>
                <c:pt idx="419">
                  <c:v>2011-02-28</c:v>
                </c:pt>
                <c:pt idx="420">
                  <c:v>2011-03-01</c:v>
                </c:pt>
                <c:pt idx="421">
                  <c:v>2011-03-02</c:v>
                </c:pt>
                <c:pt idx="422">
                  <c:v>2011-03-03</c:v>
                </c:pt>
                <c:pt idx="423">
                  <c:v>2011-03-04</c:v>
                </c:pt>
                <c:pt idx="424">
                  <c:v>2011-03-07</c:v>
                </c:pt>
                <c:pt idx="425">
                  <c:v>2011-03-08</c:v>
                </c:pt>
                <c:pt idx="426">
                  <c:v>2011-03-09</c:v>
                </c:pt>
                <c:pt idx="427">
                  <c:v>2011-03-10</c:v>
                </c:pt>
                <c:pt idx="428">
                  <c:v>2011-03-11</c:v>
                </c:pt>
                <c:pt idx="429">
                  <c:v>2011-03-14</c:v>
                </c:pt>
                <c:pt idx="430">
                  <c:v>2011-03-15</c:v>
                </c:pt>
                <c:pt idx="431">
                  <c:v>2011-03-16</c:v>
                </c:pt>
                <c:pt idx="432">
                  <c:v>2011-03-17</c:v>
                </c:pt>
                <c:pt idx="433">
                  <c:v>2011-03-18</c:v>
                </c:pt>
                <c:pt idx="434">
                  <c:v>2011-03-21</c:v>
                </c:pt>
                <c:pt idx="435">
                  <c:v>2011-03-22</c:v>
                </c:pt>
                <c:pt idx="436">
                  <c:v>2011-03-23</c:v>
                </c:pt>
                <c:pt idx="437">
                  <c:v>2011-03-24</c:v>
                </c:pt>
                <c:pt idx="438">
                  <c:v>2011-03-25</c:v>
                </c:pt>
                <c:pt idx="439">
                  <c:v>2011-03-28</c:v>
                </c:pt>
                <c:pt idx="440">
                  <c:v>2011-03-29</c:v>
                </c:pt>
                <c:pt idx="441">
                  <c:v>2011-03-30</c:v>
                </c:pt>
                <c:pt idx="442">
                  <c:v>2011-03-31</c:v>
                </c:pt>
                <c:pt idx="443">
                  <c:v>2011-04-01</c:v>
                </c:pt>
                <c:pt idx="444">
                  <c:v>2011-04-04</c:v>
                </c:pt>
                <c:pt idx="445">
                  <c:v>2011-04-05</c:v>
                </c:pt>
                <c:pt idx="446">
                  <c:v>2011-04-06</c:v>
                </c:pt>
                <c:pt idx="447">
                  <c:v>2011-04-07</c:v>
                </c:pt>
                <c:pt idx="448">
                  <c:v>2011-04-08</c:v>
                </c:pt>
                <c:pt idx="449">
                  <c:v>2011-04-11</c:v>
                </c:pt>
                <c:pt idx="450">
                  <c:v>2011-04-12</c:v>
                </c:pt>
                <c:pt idx="451">
                  <c:v>2011-04-13</c:v>
                </c:pt>
                <c:pt idx="452">
                  <c:v>2011-04-14</c:v>
                </c:pt>
                <c:pt idx="453">
                  <c:v>2011-04-15</c:v>
                </c:pt>
                <c:pt idx="454">
                  <c:v>2011-04-18</c:v>
                </c:pt>
                <c:pt idx="455">
                  <c:v>2011-04-19</c:v>
                </c:pt>
                <c:pt idx="456">
                  <c:v>2011-04-20</c:v>
                </c:pt>
                <c:pt idx="457">
                  <c:v>2011-04-21</c:v>
                </c:pt>
                <c:pt idx="458">
                  <c:v>2011-04-25</c:v>
                </c:pt>
                <c:pt idx="459">
                  <c:v>2011-04-26</c:v>
                </c:pt>
                <c:pt idx="460">
                  <c:v>2011-04-27</c:v>
                </c:pt>
                <c:pt idx="461">
                  <c:v>2011-04-28</c:v>
                </c:pt>
                <c:pt idx="462">
                  <c:v>2011-04-29</c:v>
                </c:pt>
                <c:pt idx="463">
                  <c:v>2011-05-02</c:v>
                </c:pt>
                <c:pt idx="464">
                  <c:v>2011-05-03</c:v>
                </c:pt>
                <c:pt idx="465">
                  <c:v>2011-05-04</c:v>
                </c:pt>
                <c:pt idx="466">
                  <c:v>2011-05-05</c:v>
                </c:pt>
                <c:pt idx="467">
                  <c:v>2011-05-06</c:v>
                </c:pt>
                <c:pt idx="468">
                  <c:v>2011-05-09</c:v>
                </c:pt>
                <c:pt idx="469">
                  <c:v>2011-05-10</c:v>
                </c:pt>
                <c:pt idx="470">
                  <c:v>2011-05-11</c:v>
                </c:pt>
                <c:pt idx="471">
                  <c:v>2011-05-12</c:v>
                </c:pt>
                <c:pt idx="472">
                  <c:v>2011-05-13</c:v>
                </c:pt>
                <c:pt idx="473">
                  <c:v>2011-05-16</c:v>
                </c:pt>
                <c:pt idx="474">
                  <c:v>2011-05-17</c:v>
                </c:pt>
                <c:pt idx="475">
                  <c:v>2011-05-18</c:v>
                </c:pt>
                <c:pt idx="476">
                  <c:v>2011-05-19</c:v>
                </c:pt>
                <c:pt idx="477">
                  <c:v>2011-05-20</c:v>
                </c:pt>
                <c:pt idx="478">
                  <c:v>2011-05-23</c:v>
                </c:pt>
                <c:pt idx="479">
                  <c:v>2011-05-24</c:v>
                </c:pt>
                <c:pt idx="480">
                  <c:v>2011-05-25</c:v>
                </c:pt>
                <c:pt idx="481">
                  <c:v>2011-05-26</c:v>
                </c:pt>
                <c:pt idx="482">
                  <c:v>2011-05-27</c:v>
                </c:pt>
                <c:pt idx="483">
                  <c:v>2011-05-31</c:v>
                </c:pt>
                <c:pt idx="484">
                  <c:v>2011-06-01</c:v>
                </c:pt>
                <c:pt idx="485">
                  <c:v>2011-06-02</c:v>
                </c:pt>
                <c:pt idx="486">
                  <c:v>2011-06-03</c:v>
                </c:pt>
                <c:pt idx="487">
                  <c:v>2011-06-06</c:v>
                </c:pt>
                <c:pt idx="488">
                  <c:v>2011-06-07</c:v>
                </c:pt>
                <c:pt idx="489">
                  <c:v>2011-06-08</c:v>
                </c:pt>
                <c:pt idx="490">
                  <c:v>2011-06-09</c:v>
                </c:pt>
                <c:pt idx="491">
                  <c:v>2011-06-10</c:v>
                </c:pt>
                <c:pt idx="492">
                  <c:v>2011-06-13</c:v>
                </c:pt>
                <c:pt idx="493">
                  <c:v>2011-06-14</c:v>
                </c:pt>
                <c:pt idx="494">
                  <c:v>2011-06-15</c:v>
                </c:pt>
                <c:pt idx="495">
                  <c:v>2011-06-16</c:v>
                </c:pt>
                <c:pt idx="496">
                  <c:v>2011-06-17</c:v>
                </c:pt>
                <c:pt idx="497">
                  <c:v>2011-06-20</c:v>
                </c:pt>
                <c:pt idx="498">
                  <c:v>2011-06-21</c:v>
                </c:pt>
                <c:pt idx="499">
                  <c:v>2011-06-22</c:v>
                </c:pt>
                <c:pt idx="500">
                  <c:v>2011-06-23</c:v>
                </c:pt>
                <c:pt idx="501">
                  <c:v>2011-06-24</c:v>
                </c:pt>
                <c:pt idx="502">
                  <c:v>2011-06-27</c:v>
                </c:pt>
                <c:pt idx="503">
                  <c:v>2011-06-28</c:v>
                </c:pt>
                <c:pt idx="504">
                  <c:v>2011-06-29</c:v>
                </c:pt>
                <c:pt idx="505">
                  <c:v>2011-06-30</c:v>
                </c:pt>
                <c:pt idx="506">
                  <c:v>2011-07-01</c:v>
                </c:pt>
                <c:pt idx="507">
                  <c:v>2011-07-05</c:v>
                </c:pt>
                <c:pt idx="508">
                  <c:v>2011-07-06</c:v>
                </c:pt>
                <c:pt idx="509">
                  <c:v>2011-07-07</c:v>
                </c:pt>
                <c:pt idx="510">
                  <c:v>2011-07-08</c:v>
                </c:pt>
                <c:pt idx="511">
                  <c:v>2011-07-11</c:v>
                </c:pt>
                <c:pt idx="512">
                  <c:v>2011-07-12</c:v>
                </c:pt>
                <c:pt idx="513">
                  <c:v>2011-07-13</c:v>
                </c:pt>
                <c:pt idx="514">
                  <c:v>2011-07-14</c:v>
                </c:pt>
                <c:pt idx="515">
                  <c:v>2011-07-15</c:v>
                </c:pt>
                <c:pt idx="516">
                  <c:v>2011-07-18</c:v>
                </c:pt>
                <c:pt idx="517">
                  <c:v>2011-07-19</c:v>
                </c:pt>
                <c:pt idx="518">
                  <c:v>2011-07-20</c:v>
                </c:pt>
                <c:pt idx="519">
                  <c:v>2011-07-21</c:v>
                </c:pt>
                <c:pt idx="520">
                  <c:v>2011-07-22</c:v>
                </c:pt>
                <c:pt idx="521">
                  <c:v>2011-07-25</c:v>
                </c:pt>
                <c:pt idx="522">
                  <c:v>2011-07-26</c:v>
                </c:pt>
                <c:pt idx="523">
                  <c:v>2011-07-27</c:v>
                </c:pt>
                <c:pt idx="524">
                  <c:v>2011-07-28</c:v>
                </c:pt>
                <c:pt idx="525">
                  <c:v>2011-07-29</c:v>
                </c:pt>
                <c:pt idx="526">
                  <c:v>2011-08-01</c:v>
                </c:pt>
                <c:pt idx="527">
                  <c:v>2011-08-02</c:v>
                </c:pt>
                <c:pt idx="528">
                  <c:v>2011-08-03</c:v>
                </c:pt>
                <c:pt idx="529">
                  <c:v>2011-08-04</c:v>
                </c:pt>
                <c:pt idx="530">
                  <c:v>2011-08-05</c:v>
                </c:pt>
                <c:pt idx="531">
                  <c:v>2011-08-08</c:v>
                </c:pt>
                <c:pt idx="532">
                  <c:v>2011-08-09</c:v>
                </c:pt>
                <c:pt idx="533">
                  <c:v>2011-08-10</c:v>
                </c:pt>
                <c:pt idx="534">
                  <c:v>2011-08-11</c:v>
                </c:pt>
                <c:pt idx="535">
                  <c:v>2011-08-12</c:v>
                </c:pt>
                <c:pt idx="536">
                  <c:v>2011-08-15</c:v>
                </c:pt>
                <c:pt idx="537">
                  <c:v>2011-08-16</c:v>
                </c:pt>
                <c:pt idx="538">
                  <c:v>2011-08-17</c:v>
                </c:pt>
                <c:pt idx="539">
                  <c:v>2011-08-18</c:v>
                </c:pt>
                <c:pt idx="540">
                  <c:v>2011-08-19</c:v>
                </c:pt>
                <c:pt idx="541">
                  <c:v>2011-08-22</c:v>
                </c:pt>
                <c:pt idx="542">
                  <c:v>2011-08-23</c:v>
                </c:pt>
                <c:pt idx="543">
                  <c:v>2011-08-24</c:v>
                </c:pt>
                <c:pt idx="544">
                  <c:v>2011-08-25</c:v>
                </c:pt>
                <c:pt idx="545">
                  <c:v>2011-08-26</c:v>
                </c:pt>
                <c:pt idx="546">
                  <c:v>2011-08-29</c:v>
                </c:pt>
                <c:pt idx="547">
                  <c:v>2011-08-30</c:v>
                </c:pt>
                <c:pt idx="548">
                  <c:v>2011-08-31</c:v>
                </c:pt>
                <c:pt idx="549">
                  <c:v>2011-09-01</c:v>
                </c:pt>
                <c:pt idx="550">
                  <c:v>2011-09-02</c:v>
                </c:pt>
                <c:pt idx="551">
                  <c:v>2011-09-06</c:v>
                </c:pt>
                <c:pt idx="552">
                  <c:v>2011-09-07</c:v>
                </c:pt>
                <c:pt idx="553">
                  <c:v>2011-09-08</c:v>
                </c:pt>
                <c:pt idx="554">
                  <c:v>2011-09-09</c:v>
                </c:pt>
                <c:pt idx="555">
                  <c:v>2011-09-12</c:v>
                </c:pt>
                <c:pt idx="556">
                  <c:v>2011-09-13</c:v>
                </c:pt>
                <c:pt idx="557">
                  <c:v>2011-09-14</c:v>
                </c:pt>
                <c:pt idx="558">
                  <c:v>2011-09-15</c:v>
                </c:pt>
                <c:pt idx="559">
                  <c:v>2011-09-16</c:v>
                </c:pt>
                <c:pt idx="560">
                  <c:v>2011-09-19</c:v>
                </c:pt>
                <c:pt idx="561">
                  <c:v>2011-09-20</c:v>
                </c:pt>
                <c:pt idx="562">
                  <c:v>2011-09-21</c:v>
                </c:pt>
                <c:pt idx="563">
                  <c:v>2011-09-22</c:v>
                </c:pt>
                <c:pt idx="564">
                  <c:v>2011-09-23</c:v>
                </c:pt>
                <c:pt idx="565">
                  <c:v>2011-09-26</c:v>
                </c:pt>
                <c:pt idx="566">
                  <c:v>2011-09-27</c:v>
                </c:pt>
                <c:pt idx="567">
                  <c:v>2011-09-28</c:v>
                </c:pt>
                <c:pt idx="568">
                  <c:v>2011-09-29</c:v>
                </c:pt>
                <c:pt idx="569">
                  <c:v>2011-09-30</c:v>
                </c:pt>
                <c:pt idx="570">
                  <c:v>2011-10-03</c:v>
                </c:pt>
                <c:pt idx="571">
                  <c:v>2011-10-04</c:v>
                </c:pt>
                <c:pt idx="572">
                  <c:v>2011-10-05</c:v>
                </c:pt>
                <c:pt idx="573">
                  <c:v>2011-10-06</c:v>
                </c:pt>
                <c:pt idx="574">
                  <c:v>2011-10-07</c:v>
                </c:pt>
                <c:pt idx="575">
                  <c:v>2011-10-10</c:v>
                </c:pt>
                <c:pt idx="576">
                  <c:v>2011-10-11</c:v>
                </c:pt>
                <c:pt idx="577">
                  <c:v>2011-10-12</c:v>
                </c:pt>
                <c:pt idx="578">
                  <c:v>2011-10-13</c:v>
                </c:pt>
                <c:pt idx="579">
                  <c:v>2011-10-14</c:v>
                </c:pt>
                <c:pt idx="580">
                  <c:v>2011-10-17</c:v>
                </c:pt>
                <c:pt idx="581">
                  <c:v>2011-10-18</c:v>
                </c:pt>
                <c:pt idx="582">
                  <c:v>2011-10-19</c:v>
                </c:pt>
                <c:pt idx="583">
                  <c:v>2011-10-20</c:v>
                </c:pt>
                <c:pt idx="584">
                  <c:v>2011-10-21</c:v>
                </c:pt>
                <c:pt idx="585">
                  <c:v>2011-10-24</c:v>
                </c:pt>
                <c:pt idx="586">
                  <c:v>2011-10-25</c:v>
                </c:pt>
                <c:pt idx="587">
                  <c:v>2011-10-26</c:v>
                </c:pt>
                <c:pt idx="588">
                  <c:v>2011-10-27</c:v>
                </c:pt>
                <c:pt idx="589">
                  <c:v>2011-10-28</c:v>
                </c:pt>
                <c:pt idx="590">
                  <c:v>2011-10-31</c:v>
                </c:pt>
                <c:pt idx="591">
                  <c:v>2011-11-01</c:v>
                </c:pt>
                <c:pt idx="592">
                  <c:v>2011-11-02</c:v>
                </c:pt>
                <c:pt idx="593">
                  <c:v>2011-11-03</c:v>
                </c:pt>
                <c:pt idx="594">
                  <c:v>2011-11-04</c:v>
                </c:pt>
                <c:pt idx="595">
                  <c:v>2011-11-07</c:v>
                </c:pt>
                <c:pt idx="596">
                  <c:v>2011-11-08</c:v>
                </c:pt>
                <c:pt idx="597">
                  <c:v>2011-11-09</c:v>
                </c:pt>
                <c:pt idx="598">
                  <c:v>2011-11-10</c:v>
                </c:pt>
                <c:pt idx="599">
                  <c:v>2011-11-11</c:v>
                </c:pt>
                <c:pt idx="600">
                  <c:v>2011-11-14</c:v>
                </c:pt>
                <c:pt idx="601">
                  <c:v>2011-11-15</c:v>
                </c:pt>
                <c:pt idx="602">
                  <c:v>2011-11-16</c:v>
                </c:pt>
                <c:pt idx="603">
                  <c:v>2011-11-17</c:v>
                </c:pt>
                <c:pt idx="604">
                  <c:v>2011-11-18</c:v>
                </c:pt>
                <c:pt idx="605">
                  <c:v>2011-11-21</c:v>
                </c:pt>
                <c:pt idx="606">
                  <c:v>2011-11-22</c:v>
                </c:pt>
                <c:pt idx="607">
                  <c:v>2011-11-23</c:v>
                </c:pt>
                <c:pt idx="608">
                  <c:v>2011-11-25</c:v>
                </c:pt>
                <c:pt idx="609">
                  <c:v>2011-11-28</c:v>
                </c:pt>
                <c:pt idx="610">
                  <c:v>2011-11-29</c:v>
                </c:pt>
                <c:pt idx="611">
                  <c:v>2011-11-30</c:v>
                </c:pt>
                <c:pt idx="612">
                  <c:v>2011-12-01</c:v>
                </c:pt>
                <c:pt idx="613">
                  <c:v>2011-12-02</c:v>
                </c:pt>
                <c:pt idx="614">
                  <c:v>2011-12-05</c:v>
                </c:pt>
                <c:pt idx="615">
                  <c:v>2011-12-06</c:v>
                </c:pt>
                <c:pt idx="616">
                  <c:v>2011-12-07</c:v>
                </c:pt>
                <c:pt idx="617">
                  <c:v>2011-12-08</c:v>
                </c:pt>
                <c:pt idx="618">
                  <c:v>2011-12-09</c:v>
                </c:pt>
                <c:pt idx="619">
                  <c:v>2011-12-12</c:v>
                </c:pt>
                <c:pt idx="620">
                  <c:v>2011-12-13</c:v>
                </c:pt>
                <c:pt idx="621">
                  <c:v>2011-12-14</c:v>
                </c:pt>
                <c:pt idx="622">
                  <c:v>2011-12-15</c:v>
                </c:pt>
                <c:pt idx="623">
                  <c:v>2011-12-16</c:v>
                </c:pt>
                <c:pt idx="624">
                  <c:v>2011-12-19</c:v>
                </c:pt>
                <c:pt idx="625">
                  <c:v>2011-12-20</c:v>
                </c:pt>
                <c:pt idx="626">
                  <c:v>2011-12-21</c:v>
                </c:pt>
                <c:pt idx="627">
                  <c:v>2011-12-22</c:v>
                </c:pt>
                <c:pt idx="628">
                  <c:v>2011-12-23</c:v>
                </c:pt>
                <c:pt idx="629">
                  <c:v>2011-12-27</c:v>
                </c:pt>
                <c:pt idx="630">
                  <c:v>2011-12-28</c:v>
                </c:pt>
                <c:pt idx="631">
                  <c:v>2011-12-29</c:v>
                </c:pt>
                <c:pt idx="632">
                  <c:v>2011-12-30</c:v>
                </c:pt>
                <c:pt idx="633">
                  <c:v>2012-01-03</c:v>
                </c:pt>
                <c:pt idx="634">
                  <c:v>2012-01-04</c:v>
                </c:pt>
                <c:pt idx="635">
                  <c:v>2012-01-05</c:v>
                </c:pt>
                <c:pt idx="636">
                  <c:v>2012-01-06</c:v>
                </c:pt>
                <c:pt idx="637">
                  <c:v>2012-01-09</c:v>
                </c:pt>
                <c:pt idx="638">
                  <c:v>2012-01-10</c:v>
                </c:pt>
                <c:pt idx="639">
                  <c:v>2012-01-11</c:v>
                </c:pt>
                <c:pt idx="640">
                  <c:v>2012-01-12</c:v>
                </c:pt>
                <c:pt idx="641">
                  <c:v>2012-01-13</c:v>
                </c:pt>
                <c:pt idx="642">
                  <c:v>2012-01-17</c:v>
                </c:pt>
                <c:pt idx="643">
                  <c:v>2012-01-18</c:v>
                </c:pt>
                <c:pt idx="644">
                  <c:v>2012-01-19</c:v>
                </c:pt>
                <c:pt idx="645">
                  <c:v>2012-01-20</c:v>
                </c:pt>
                <c:pt idx="646">
                  <c:v>2012-01-23</c:v>
                </c:pt>
                <c:pt idx="647">
                  <c:v>2012-01-24</c:v>
                </c:pt>
                <c:pt idx="648">
                  <c:v>2012-01-25</c:v>
                </c:pt>
                <c:pt idx="649">
                  <c:v>2012-01-26</c:v>
                </c:pt>
                <c:pt idx="650">
                  <c:v>2012-01-27</c:v>
                </c:pt>
                <c:pt idx="651">
                  <c:v>2012-01-30</c:v>
                </c:pt>
                <c:pt idx="652">
                  <c:v>2012-01-31</c:v>
                </c:pt>
                <c:pt idx="653">
                  <c:v>2012-02-01</c:v>
                </c:pt>
                <c:pt idx="654">
                  <c:v>2012-02-02</c:v>
                </c:pt>
                <c:pt idx="655">
                  <c:v>2012-02-03</c:v>
                </c:pt>
                <c:pt idx="656">
                  <c:v>2012-02-06</c:v>
                </c:pt>
                <c:pt idx="657">
                  <c:v>2012-02-07</c:v>
                </c:pt>
                <c:pt idx="658">
                  <c:v>2012-02-08</c:v>
                </c:pt>
                <c:pt idx="659">
                  <c:v>2012-02-09</c:v>
                </c:pt>
                <c:pt idx="660">
                  <c:v>2012-02-10</c:v>
                </c:pt>
                <c:pt idx="661">
                  <c:v>2012-02-13</c:v>
                </c:pt>
                <c:pt idx="662">
                  <c:v>2012-02-14</c:v>
                </c:pt>
                <c:pt idx="663">
                  <c:v>2012-02-15</c:v>
                </c:pt>
                <c:pt idx="664">
                  <c:v>2012-02-16</c:v>
                </c:pt>
                <c:pt idx="665">
                  <c:v>2012-02-17</c:v>
                </c:pt>
                <c:pt idx="666">
                  <c:v>2012-02-21</c:v>
                </c:pt>
                <c:pt idx="667">
                  <c:v>2012-02-22</c:v>
                </c:pt>
                <c:pt idx="668">
                  <c:v>2012-02-23</c:v>
                </c:pt>
                <c:pt idx="669">
                  <c:v>2012-02-24</c:v>
                </c:pt>
                <c:pt idx="670">
                  <c:v>2012-02-27</c:v>
                </c:pt>
                <c:pt idx="671">
                  <c:v>2012-02-28</c:v>
                </c:pt>
                <c:pt idx="672">
                  <c:v>2012-02-29</c:v>
                </c:pt>
                <c:pt idx="673">
                  <c:v>2012-03-01</c:v>
                </c:pt>
                <c:pt idx="674">
                  <c:v>2012-03-02</c:v>
                </c:pt>
                <c:pt idx="675">
                  <c:v>2012-03-05</c:v>
                </c:pt>
                <c:pt idx="676">
                  <c:v>2012-03-06</c:v>
                </c:pt>
                <c:pt idx="677">
                  <c:v>2012-03-07</c:v>
                </c:pt>
                <c:pt idx="678">
                  <c:v>2012-03-08</c:v>
                </c:pt>
                <c:pt idx="679">
                  <c:v>2012-03-09</c:v>
                </c:pt>
                <c:pt idx="680">
                  <c:v>2012-03-12</c:v>
                </c:pt>
                <c:pt idx="681">
                  <c:v>2012-03-13</c:v>
                </c:pt>
                <c:pt idx="682">
                  <c:v>2012-03-14</c:v>
                </c:pt>
                <c:pt idx="683">
                  <c:v>2012-03-15</c:v>
                </c:pt>
                <c:pt idx="684">
                  <c:v>2012-03-16</c:v>
                </c:pt>
                <c:pt idx="685">
                  <c:v>2012-03-19</c:v>
                </c:pt>
                <c:pt idx="686">
                  <c:v>2012-03-20</c:v>
                </c:pt>
                <c:pt idx="687">
                  <c:v>2012-03-21</c:v>
                </c:pt>
                <c:pt idx="688">
                  <c:v>2012-03-22</c:v>
                </c:pt>
                <c:pt idx="689">
                  <c:v>2012-03-23</c:v>
                </c:pt>
                <c:pt idx="690">
                  <c:v>2012-03-26</c:v>
                </c:pt>
                <c:pt idx="691">
                  <c:v>2012-03-27</c:v>
                </c:pt>
                <c:pt idx="692">
                  <c:v>2012-03-28</c:v>
                </c:pt>
                <c:pt idx="693">
                  <c:v>2012-03-29</c:v>
                </c:pt>
                <c:pt idx="694">
                  <c:v>2012-03-30</c:v>
                </c:pt>
                <c:pt idx="695">
                  <c:v>2012-04-02</c:v>
                </c:pt>
                <c:pt idx="696">
                  <c:v>2012-04-03</c:v>
                </c:pt>
                <c:pt idx="697">
                  <c:v>2012-04-04</c:v>
                </c:pt>
                <c:pt idx="698">
                  <c:v>2012-04-05</c:v>
                </c:pt>
                <c:pt idx="699">
                  <c:v>2012-04-09</c:v>
                </c:pt>
                <c:pt idx="700">
                  <c:v>2012-04-10</c:v>
                </c:pt>
                <c:pt idx="701">
                  <c:v>2012-04-11</c:v>
                </c:pt>
                <c:pt idx="702">
                  <c:v>2012-04-12</c:v>
                </c:pt>
                <c:pt idx="703">
                  <c:v>2012-04-13</c:v>
                </c:pt>
                <c:pt idx="704">
                  <c:v>2012-04-16</c:v>
                </c:pt>
                <c:pt idx="705">
                  <c:v>2012-04-17</c:v>
                </c:pt>
                <c:pt idx="706">
                  <c:v>2012-04-18</c:v>
                </c:pt>
                <c:pt idx="707">
                  <c:v>2012-04-19</c:v>
                </c:pt>
                <c:pt idx="708">
                  <c:v>2012-04-20</c:v>
                </c:pt>
                <c:pt idx="709">
                  <c:v>2012-04-23</c:v>
                </c:pt>
                <c:pt idx="710">
                  <c:v>2012-04-24</c:v>
                </c:pt>
                <c:pt idx="711">
                  <c:v>2012-04-25</c:v>
                </c:pt>
                <c:pt idx="712">
                  <c:v>2012-04-26</c:v>
                </c:pt>
                <c:pt idx="713">
                  <c:v>2012-04-27</c:v>
                </c:pt>
                <c:pt idx="714">
                  <c:v>2012-04-30</c:v>
                </c:pt>
                <c:pt idx="715">
                  <c:v>2012-05-01</c:v>
                </c:pt>
                <c:pt idx="716">
                  <c:v>2012-05-02</c:v>
                </c:pt>
                <c:pt idx="717">
                  <c:v>2012-05-03</c:v>
                </c:pt>
                <c:pt idx="718">
                  <c:v>2012-05-04</c:v>
                </c:pt>
                <c:pt idx="719">
                  <c:v>2012-05-07</c:v>
                </c:pt>
                <c:pt idx="720">
                  <c:v>2012-05-08</c:v>
                </c:pt>
                <c:pt idx="721">
                  <c:v>2012-05-09</c:v>
                </c:pt>
                <c:pt idx="722">
                  <c:v>2012-05-10</c:v>
                </c:pt>
                <c:pt idx="723">
                  <c:v>2012-05-11</c:v>
                </c:pt>
                <c:pt idx="724">
                  <c:v>2012-05-14</c:v>
                </c:pt>
                <c:pt idx="725">
                  <c:v>2012-05-15</c:v>
                </c:pt>
                <c:pt idx="726">
                  <c:v>2012-05-16</c:v>
                </c:pt>
                <c:pt idx="727">
                  <c:v>2012-05-17</c:v>
                </c:pt>
                <c:pt idx="728">
                  <c:v>2012-05-18</c:v>
                </c:pt>
                <c:pt idx="729">
                  <c:v>2012-05-21</c:v>
                </c:pt>
                <c:pt idx="730">
                  <c:v>2012-05-22</c:v>
                </c:pt>
                <c:pt idx="731">
                  <c:v>2012-05-23</c:v>
                </c:pt>
                <c:pt idx="732">
                  <c:v>2012-05-24</c:v>
                </c:pt>
                <c:pt idx="733">
                  <c:v>2012-05-25</c:v>
                </c:pt>
                <c:pt idx="734">
                  <c:v>2012-05-29</c:v>
                </c:pt>
                <c:pt idx="735">
                  <c:v>2012-05-30</c:v>
                </c:pt>
                <c:pt idx="736">
                  <c:v>2012-05-31</c:v>
                </c:pt>
                <c:pt idx="737">
                  <c:v>2012-06-01</c:v>
                </c:pt>
                <c:pt idx="738">
                  <c:v>2012-06-04</c:v>
                </c:pt>
                <c:pt idx="739">
                  <c:v>2012-06-05</c:v>
                </c:pt>
                <c:pt idx="740">
                  <c:v>2012-06-06</c:v>
                </c:pt>
                <c:pt idx="741">
                  <c:v>2012-06-07</c:v>
                </c:pt>
                <c:pt idx="742">
                  <c:v>2012-06-08</c:v>
                </c:pt>
                <c:pt idx="743">
                  <c:v>2012-06-11</c:v>
                </c:pt>
                <c:pt idx="744">
                  <c:v>2012-06-12</c:v>
                </c:pt>
                <c:pt idx="745">
                  <c:v>2012-06-13</c:v>
                </c:pt>
                <c:pt idx="746">
                  <c:v>2012-06-14</c:v>
                </c:pt>
                <c:pt idx="747">
                  <c:v>2012-06-15</c:v>
                </c:pt>
                <c:pt idx="748">
                  <c:v>2012-06-18</c:v>
                </c:pt>
                <c:pt idx="749">
                  <c:v>2012-06-19</c:v>
                </c:pt>
                <c:pt idx="750">
                  <c:v>2012-06-20</c:v>
                </c:pt>
                <c:pt idx="751">
                  <c:v>2012-06-21</c:v>
                </c:pt>
                <c:pt idx="752">
                  <c:v>2012-06-22</c:v>
                </c:pt>
                <c:pt idx="753">
                  <c:v>2012-06-25</c:v>
                </c:pt>
                <c:pt idx="754">
                  <c:v>2012-06-26</c:v>
                </c:pt>
                <c:pt idx="755">
                  <c:v>2012-06-27</c:v>
                </c:pt>
                <c:pt idx="756">
                  <c:v>2012-06-28</c:v>
                </c:pt>
                <c:pt idx="757">
                  <c:v>2012-06-29</c:v>
                </c:pt>
                <c:pt idx="758">
                  <c:v>2012-07-02</c:v>
                </c:pt>
                <c:pt idx="759">
                  <c:v>2012-07-03</c:v>
                </c:pt>
                <c:pt idx="760">
                  <c:v>2012-07-05</c:v>
                </c:pt>
                <c:pt idx="761">
                  <c:v>2012-07-06</c:v>
                </c:pt>
                <c:pt idx="762">
                  <c:v>2012-07-09</c:v>
                </c:pt>
                <c:pt idx="763">
                  <c:v>2012-07-10</c:v>
                </c:pt>
                <c:pt idx="764">
                  <c:v>2012-07-11</c:v>
                </c:pt>
                <c:pt idx="765">
                  <c:v>2012-07-12</c:v>
                </c:pt>
                <c:pt idx="766">
                  <c:v>2012-07-13</c:v>
                </c:pt>
                <c:pt idx="767">
                  <c:v>2012-07-16</c:v>
                </c:pt>
                <c:pt idx="768">
                  <c:v>2012-07-17</c:v>
                </c:pt>
                <c:pt idx="769">
                  <c:v>2012-07-18</c:v>
                </c:pt>
                <c:pt idx="770">
                  <c:v>2012-07-19</c:v>
                </c:pt>
                <c:pt idx="771">
                  <c:v>2012-07-20</c:v>
                </c:pt>
                <c:pt idx="772">
                  <c:v>2012-07-23</c:v>
                </c:pt>
                <c:pt idx="773">
                  <c:v>2012-07-24</c:v>
                </c:pt>
                <c:pt idx="774">
                  <c:v>2012-07-25</c:v>
                </c:pt>
                <c:pt idx="775">
                  <c:v>2012-07-26</c:v>
                </c:pt>
                <c:pt idx="776">
                  <c:v>2012-07-27</c:v>
                </c:pt>
                <c:pt idx="777">
                  <c:v>2012-07-30</c:v>
                </c:pt>
                <c:pt idx="778">
                  <c:v>2012-07-31</c:v>
                </c:pt>
                <c:pt idx="779">
                  <c:v>2012-08-01</c:v>
                </c:pt>
                <c:pt idx="780">
                  <c:v>2012-08-02</c:v>
                </c:pt>
                <c:pt idx="781">
                  <c:v>2012-08-03</c:v>
                </c:pt>
                <c:pt idx="782">
                  <c:v>2012-08-06</c:v>
                </c:pt>
                <c:pt idx="783">
                  <c:v>2012-08-07</c:v>
                </c:pt>
                <c:pt idx="784">
                  <c:v>2012-08-08</c:v>
                </c:pt>
                <c:pt idx="785">
                  <c:v>2012-08-09</c:v>
                </c:pt>
                <c:pt idx="786">
                  <c:v>2012-08-10</c:v>
                </c:pt>
                <c:pt idx="787">
                  <c:v>2012-08-13</c:v>
                </c:pt>
                <c:pt idx="788">
                  <c:v>2012-08-14</c:v>
                </c:pt>
                <c:pt idx="789">
                  <c:v>2012-08-15</c:v>
                </c:pt>
                <c:pt idx="790">
                  <c:v>2012-08-16</c:v>
                </c:pt>
                <c:pt idx="791">
                  <c:v>2012-08-17</c:v>
                </c:pt>
                <c:pt idx="792">
                  <c:v>2012-08-20</c:v>
                </c:pt>
                <c:pt idx="793">
                  <c:v>2012-08-21</c:v>
                </c:pt>
                <c:pt idx="794">
                  <c:v>2012-08-22</c:v>
                </c:pt>
                <c:pt idx="795">
                  <c:v>2012-08-23</c:v>
                </c:pt>
                <c:pt idx="796">
                  <c:v>2012-08-24</c:v>
                </c:pt>
                <c:pt idx="797">
                  <c:v>2012-08-27</c:v>
                </c:pt>
                <c:pt idx="798">
                  <c:v>2012-08-28</c:v>
                </c:pt>
                <c:pt idx="799">
                  <c:v>2012-08-29</c:v>
                </c:pt>
                <c:pt idx="800">
                  <c:v>2012-08-30</c:v>
                </c:pt>
                <c:pt idx="801">
                  <c:v>2012-08-31</c:v>
                </c:pt>
                <c:pt idx="802">
                  <c:v>2012-09-04</c:v>
                </c:pt>
                <c:pt idx="803">
                  <c:v>2012-09-05</c:v>
                </c:pt>
                <c:pt idx="804">
                  <c:v>2012-09-06</c:v>
                </c:pt>
                <c:pt idx="805">
                  <c:v>2012-09-07</c:v>
                </c:pt>
                <c:pt idx="806">
                  <c:v>2012-09-10</c:v>
                </c:pt>
                <c:pt idx="807">
                  <c:v>2012-09-11</c:v>
                </c:pt>
                <c:pt idx="808">
                  <c:v>2012-09-12</c:v>
                </c:pt>
                <c:pt idx="809">
                  <c:v>2012-09-13</c:v>
                </c:pt>
                <c:pt idx="810">
                  <c:v>2012-09-14</c:v>
                </c:pt>
                <c:pt idx="811">
                  <c:v>2012-09-17</c:v>
                </c:pt>
                <c:pt idx="812">
                  <c:v>2012-09-18</c:v>
                </c:pt>
                <c:pt idx="813">
                  <c:v>2012-09-19</c:v>
                </c:pt>
                <c:pt idx="814">
                  <c:v>2012-09-20</c:v>
                </c:pt>
                <c:pt idx="815">
                  <c:v>2012-09-21</c:v>
                </c:pt>
                <c:pt idx="816">
                  <c:v>2012-09-24</c:v>
                </c:pt>
                <c:pt idx="817">
                  <c:v>2012-09-25</c:v>
                </c:pt>
                <c:pt idx="818">
                  <c:v>2012-09-26</c:v>
                </c:pt>
                <c:pt idx="819">
                  <c:v>2012-09-27</c:v>
                </c:pt>
                <c:pt idx="820">
                  <c:v>2012-09-28</c:v>
                </c:pt>
                <c:pt idx="821">
                  <c:v>2012-10-01</c:v>
                </c:pt>
                <c:pt idx="822">
                  <c:v>2012-10-02</c:v>
                </c:pt>
                <c:pt idx="823">
                  <c:v>2012-10-03</c:v>
                </c:pt>
                <c:pt idx="824">
                  <c:v>2012-10-04</c:v>
                </c:pt>
                <c:pt idx="825">
                  <c:v>2012-10-05</c:v>
                </c:pt>
                <c:pt idx="826">
                  <c:v>2012-10-08</c:v>
                </c:pt>
                <c:pt idx="827">
                  <c:v>2012-10-09</c:v>
                </c:pt>
                <c:pt idx="828">
                  <c:v>2012-10-10</c:v>
                </c:pt>
                <c:pt idx="829">
                  <c:v>2012-10-11</c:v>
                </c:pt>
                <c:pt idx="830">
                  <c:v>2012-10-12</c:v>
                </c:pt>
                <c:pt idx="831">
                  <c:v>2012-10-15</c:v>
                </c:pt>
                <c:pt idx="832">
                  <c:v>2012-10-16</c:v>
                </c:pt>
                <c:pt idx="833">
                  <c:v>2012-10-17</c:v>
                </c:pt>
                <c:pt idx="834">
                  <c:v>2012-10-18</c:v>
                </c:pt>
                <c:pt idx="835">
                  <c:v>2012-10-19</c:v>
                </c:pt>
                <c:pt idx="836">
                  <c:v>2012-10-22</c:v>
                </c:pt>
                <c:pt idx="837">
                  <c:v>2012-10-23</c:v>
                </c:pt>
                <c:pt idx="838">
                  <c:v>2012-10-24</c:v>
                </c:pt>
                <c:pt idx="839">
                  <c:v>2012-10-25</c:v>
                </c:pt>
                <c:pt idx="840">
                  <c:v>2012-10-26</c:v>
                </c:pt>
                <c:pt idx="841">
                  <c:v>2012-10-31</c:v>
                </c:pt>
                <c:pt idx="842">
                  <c:v>2012-11-01</c:v>
                </c:pt>
                <c:pt idx="843">
                  <c:v>2012-11-02</c:v>
                </c:pt>
                <c:pt idx="844">
                  <c:v>2012-11-05</c:v>
                </c:pt>
                <c:pt idx="845">
                  <c:v>2012-11-06</c:v>
                </c:pt>
                <c:pt idx="846">
                  <c:v>2012-11-07</c:v>
                </c:pt>
                <c:pt idx="847">
                  <c:v>2012-11-08</c:v>
                </c:pt>
                <c:pt idx="848">
                  <c:v>2012-11-09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2012-11-19</c:v>
                </c:pt>
                <c:pt idx="855">
                  <c:v>2012-11-20</c:v>
                </c:pt>
                <c:pt idx="856">
                  <c:v>2012-11-21</c:v>
                </c:pt>
                <c:pt idx="857">
                  <c:v>2012-11-23</c:v>
                </c:pt>
                <c:pt idx="858">
                  <c:v>2012-11-26</c:v>
                </c:pt>
                <c:pt idx="859">
                  <c:v>2012-11-27</c:v>
                </c:pt>
                <c:pt idx="860">
                  <c:v>2012-11-28</c:v>
                </c:pt>
                <c:pt idx="861">
                  <c:v>2012-11-29</c:v>
                </c:pt>
                <c:pt idx="862">
                  <c:v>2012-11-30</c:v>
                </c:pt>
                <c:pt idx="863">
                  <c:v>2012-12-03</c:v>
                </c:pt>
                <c:pt idx="864">
                  <c:v>2012-12-04</c:v>
                </c:pt>
                <c:pt idx="865">
                  <c:v>2012-12-05</c:v>
                </c:pt>
                <c:pt idx="866">
                  <c:v>2012-12-06</c:v>
                </c:pt>
                <c:pt idx="867">
                  <c:v>2012-12-07</c:v>
                </c:pt>
                <c:pt idx="868">
                  <c:v>2012-12-10</c:v>
                </c:pt>
                <c:pt idx="869">
                  <c:v>2012-12-11</c:v>
                </c:pt>
                <c:pt idx="870">
                  <c:v>2012-12-12</c:v>
                </c:pt>
                <c:pt idx="871">
                  <c:v>2012-12-13</c:v>
                </c:pt>
                <c:pt idx="872">
                  <c:v>2012-12-14</c:v>
                </c:pt>
                <c:pt idx="873">
                  <c:v>2012-12-17</c:v>
                </c:pt>
                <c:pt idx="874">
                  <c:v>2012-12-18</c:v>
                </c:pt>
                <c:pt idx="875">
                  <c:v>2012-12-19</c:v>
                </c:pt>
                <c:pt idx="876">
                  <c:v>2012-12-20</c:v>
                </c:pt>
                <c:pt idx="877">
                  <c:v>2012-12-21</c:v>
                </c:pt>
                <c:pt idx="878">
                  <c:v>2012-12-24</c:v>
                </c:pt>
                <c:pt idx="879">
                  <c:v>2012-12-26</c:v>
                </c:pt>
                <c:pt idx="880">
                  <c:v>2012-12-27</c:v>
                </c:pt>
                <c:pt idx="881">
                  <c:v>2012-12-28</c:v>
                </c:pt>
                <c:pt idx="882">
                  <c:v>2012-12-31</c:v>
                </c:pt>
                <c:pt idx="883">
                  <c:v>2013-01-02</c:v>
                </c:pt>
                <c:pt idx="884">
                  <c:v>2013-01-03</c:v>
                </c:pt>
                <c:pt idx="885">
                  <c:v>2013-01-04</c:v>
                </c:pt>
                <c:pt idx="886">
                  <c:v>2013-01-07</c:v>
                </c:pt>
                <c:pt idx="887">
                  <c:v>2013-01-08</c:v>
                </c:pt>
                <c:pt idx="888">
                  <c:v>2013-01-09</c:v>
                </c:pt>
                <c:pt idx="889">
                  <c:v>2013-01-10</c:v>
                </c:pt>
                <c:pt idx="890">
                  <c:v>2013-01-11</c:v>
                </c:pt>
                <c:pt idx="891">
                  <c:v>2013-01-14</c:v>
                </c:pt>
                <c:pt idx="892">
                  <c:v>2013-01-15</c:v>
                </c:pt>
                <c:pt idx="893">
                  <c:v>2013-01-16</c:v>
                </c:pt>
                <c:pt idx="894">
                  <c:v>2013-01-17</c:v>
                </c:pt>
                <c:pt idx="895">
                  <c:v>2013-01-18</c:v>
                </c:pt>
                <c:pt idx="896">
                  <c:v>2013-01-22</c:v>
                </c:pt>
                <c:pt idx="897">
                  <c:v>2013-01-23</c:v>
                </c:pt>
                <c:pt idx="898">
                  <c:v>2013-01-24</c:v>
                </c:pt>
                <c:pt idx="899">
                  <c:v>2013-01-25</c:v>
                </c:pt>
                <c:pt idx="900">
                  <c:v>2013-01-28</c:v>
                </c:pt>
                <c:pt idx="901">
                  <c:v>2013-01-29</c:v>
                </c:pt>
                <c:pt idx="902">
                  <c:v>2013-01-30</c:v>
                </c:pt>
                <c:pt idx="903">
                  <c:v>2013-01-31</c:v>
                </c:pt>
                <c:pt idx="904">
                  <c:v>2013-02-01</c:v>
                </c:pt>
                <c:pt idx="905">
                  <c:v>2013-02-04</c:v>
                </c:pt>
                <c:pt idx="906">
                  <c:v>2013-02-05</c:v>
                </c:pt>
                <c:pt idx="907">
                  <c:v>2013-02-06</c:v>
                </c:pt>
                <c:pt idx="908">
                  <c:v>2013-02-07</c:v>
                </c:pt>
                <c:pt idx="909">
                  <c:v>2013-02-08</c:v>
                </c:pt>
                <c:pt idx="910">
                  <c:v>2013-02-11</c:v>
                </c:pt>
                <c:pt idx="911">
                  <c:v>2013-02-12</c:v>
                </c:pt>
                <c:pt idx="912">
                  <c:v>2013-02-13</c:v>
                </c:pt>
                <c:pt idx="913">
                  <c:v>2013-02-14</c:v>
                </c:pt>
                <c:pt idx="914">
                  <c:v>2013-02-15</c:v>
                </c:pt>
                <c:pt idx="915">
                  <c:v>2013-02-19</c:v>
                </c:pt>
                <c:pt idx="916">
                  <c:v>2013-02-20</c:v>
                </c:pt>
                <c:pt idx="917">
                  <c:v>2013-02-21</c:v>
                </c:pt>
                <c:pt idx="918">
                  <c:v>2013-02-22</c:v>
                </c:pt>
                <c:pt idx="919">
                  <c:v>2013-02-25</c:v>
                </c:pt>
                <c:pt idx="920">
                  <c:v>2013-02-26</c:v>
                </c:pt>
                <c:pt idx="921">
                  <c:v>2013-02-27</c:v>
                </c:pt>
                <c:pt idx="922">
                  <c:v>2013-02-28</c:v>
                </c:pt>
                <c:pt idx="923">
                  <c:v>2013-03-01</c:v>
                </c:pt>
                <c:pt idx="924">
                  <c:v>2013-03-04</c:v>
                </c:pt>
                <c:pt idx="925">
                  <c:v>2013-03-05</c:v>
                </c:pt>
                <c:pt idx="926">
                  <c:v>2013-03-06</c:v>
                </c:pt>
                <c:pt idx="927">
                  <c:v>2013-03-07</c:v>
                </c:pt>
                <c:pt idx="928">
                  <c:v>2013-03-08</c:v>
                </c:pt>
                <c:pt idx="929">
                  <c:v>2013-03-11</c:v>
                </c:pt>
                <c:pt idx="930">
                  <c:v>2013-03-12</c:v>
                </c:pt>
                <c:pt idx="931">
                  <c:v>2013-03-13</c:v>
                </c:pt>
                <c:pt idx="932">
                  <c:v>2013-03-14</c:v>
                </c:pt>
                <c:pt idx="933">
                  <c:v>2013-03-15</c:v>
                </c:pt>
                <c:pt idx="934">
                  <c:v>2013-03-18</c:v>
                </c:pt>
                <c:pt idx="935">
                  <c:v>2013-03-19</c:v>
                </c:pt>
                <c:pt idx="936">
                  <c:v>2013-03-20</c:v>
                </c:pt>
                <c:pt idx="937">
                  <c:v>2013-03-21</c:v>
                </c:pt>
                <c:pt idx="938">
                  <c:v>2013-03-22</c:v>
                </c:pt>
                <c:pt idx="939">
                  <c:v>2013-03-25</c:v>
                </c:pt>
                <c:pt idx="940">
                  <c:v>2013-03-26</c:v>
                </c:pt>
                <c:pt idx="941">
                  <c:v>2013-03-27</c:v>
                </c:pt>
                <c:pt idx="942">
                  <c:v>2013-03-28</c:v>
                </c:pt>
                <c:pt idx="943">
                  <c:v>2013-04-01</c:v>
                </c:pt>
                <c:pt idx="944">
                  <c:v>2013-04-02</c:v>
                </c:pt>
                <c:pt idx="945">
                  <c:v>2013-04-03</c:v>
                </c:pt>
                <c:pt idx="946">
                  <c:v>2013-04-04</c:v>
                </c:pt>
                <c:pt idx="947">
                  <c:v>2013-04-05</c:v>
                </c:pt>
                <c:pt idx="948">
                  <c:v>2013-04-08</c:v>
                </c:pt>
                <c:pt idx="949">
                  <c:v>2013-04-09</c:v>
                </c:pt>
                <c:pt idx="950">
                  <c:v>2013-04-10</c:v>
                </c:pt>
                <c:pt idx="951">
                  <c:v>2013-04-11</c:v>
                </c:pt>
                <c:pt idx="952">
                  <c:v>2013-04-12</c:v>
                </c:pt>
                <c:pt idx="953">
                  <c:v>2013-04-15</c:v>
                </c:pt>
                <c:pt idx="954">
                  <c:v>2013-04-16</c:v>
                </c:pt>
                <c:pt idx="955">
                  <c:v>2013-04-17</c:v>
                </c:pt>
                <c:pt idx="956">
                  <c:v>2013-04-18</c:v>
                </c:pt>
                <c:pt idx="957">
                  <c:v>2013-04-19</c:v>
                </c:pt>
                <c:pt idx="958">
                  <c:v>2013-04-22</c:v>
                </c:pt>
                <c:pt idx="959">
                  <c:v>2013-04-23</c:v>
                </c:pt>
                <c:pt idx="960">
                  <c:v>2013-04-24</c:v>
                </c:pt>
                <c:pt idx="961">
                  <c:v>2013-04-25</c:v>
                </c:pt>
                <c:pt idx="962">
                  <c:v>2013-04-26</c:v>
                </c:pt>
                <c:pt idx="963">
                  <c:v>2013-04-29</c:v>
                </c:pt>
                <c:pt idx="964">
                  <c:v>2013-04-30</c:v>
                </c:pt>
                <c:pt idx="965">
                  <c:v>2013-05-01</c:v>
                </c:pt>
                <c:pt idx="966">
                  <c:v>2013-05-02</c:v>
                </c:pt>
                <c:pt idx="967">
                  <c:v>2013-05-03</c:v>
                </c:pt>
                <c:pt idx="968">
                  <c:v>2013-05-06</c:v>
                </c:pt>
                <c:pt idx="969">
                  <c:v>2013-05-07</c:v>
                </c:pt>
                <c:pt idx="970">
                  <c:v>2013-05-08</c:v>
                </c:pt>
                <c:pt idx="971">
                  <c:v>2013-05-09</c:v>
                </c:pt>
                <c:pt idx="972">
                  <c:v>2013-05-10</c:v>
                </c:pt>
                <c:pt idx="973">
                  <c:v>2013-05-13</c:v>
                </c:pt>
                <c:pt idx="974">
                  <c:v>2013-05-14</c:v>
                </c:pt>
                <c:pt idx="975">
                  <c:v>2013-05-15</c:v>
                </c:pt>
                <c:pt idx="976">
                  <c:v>2013-05-16</c:v>
                </c:pt>
                <c:pt idx="977">
                  <c:v>2013-05-17</c:v>
                </c:pt>
                <c:pt idx="978">
                  <c:v>2013-05-20</c:v>
                </c:pt>
                <c:pt idx="979">
                  <c:v>2013-05-21</c:v>
                </c:pt>
                <c:pt idx="980">
                  <c:v>2013-05-22</c:v>
                </c:pt>
                <c:pt idx="981">
                  <c:v>2013-05-23</c:v>
                </c:pt>
                <c:pt idx="982">
                  <c:v>2013-05-24</c:v>
                </c:pt>
                <c:pt idx="983">
                  <c:v>2013-05-28</c:v>
                </c:pt>
                <c:pt idx="984">
                  <c:v>2013-05-29</c:v>
                </c:pt>
                <c:pt idx="985">
                  <c:v>2013-05-30</c:v>
                </c:pt>
                <c:pt idx="986">
                  <c:v>2013-05-31</c:v>
                </c:pt>
                <c:pt idx="987">
                  <c:v>2013-06-03</c:v>
                </c:pt>
                <c:pt idx="988">
                  <c:v>2013-06-04</c:v>
                </c:pt>
                <c:pt idx="989">
                  <c:v>2013-06-05</c:v>
                </c:pt>
                <c:pt idx="990">
                  <c:v>2013-06-06</c:v>
                </c:pt>
                <c:pt idx="991">
                  <c:v>2013-06-07</c:v>
                </c:pt>
                <c:pt idx="992">
                  <c:v>2013-06-10</c:v>
                </c:pt>
                <c:pt idx="993">
                  <c:v>2013-06-11</c:v>
                </c:pt>
                <c:pt idx="994">
                  <c:v>2013-06-12</c:v>
                </c:pt>
                <c:pt idx="995">
                  <c:v>2013-06-13</c:v>
                </c:pt>
                <c:pt idx="996">
                  <c:v>2013-06-14</c:v>
                </c:pt>
                <c:pt idx="997">
                  <c:v>2013-06-17</c:v>
                </c:pt>
                <c:pt idx="998">
                  <c:v>2013-06-18</c:v>
                </c:pt>
                <c:pt idx="999">
                  <c:v>2013-06-19</c:v>
                </c:pt>
                <c:pt idx="1000">
                  <c:v>2013-06-20</c:v>
                </c:pt>
                <c:pt idx="1001">
                  <c:v>2013-06-21</c:v>
                </c:pt>
                <c:pt idx="1002">
                  <c:v>2013-06-24</c:v>
                </c:pt>
                <c:pt idx="1003">
                  <c:v>2013-06-25</c:v>
                </c:pt>
                <c:pt idx="1004">
                  <c:v>2013-06-26</c:v>
                </c:pt>
                <c:pt idx="1005">
                  <c:v>2013-06-27</c:v>
                </c:pt>
                <c:pt idx="1006">
                  <c:v>2013-06-28</c:v>
                </c:pt>
                <c:pt idx="1007">
                  <c:v>2013-07-01</c:v>
                </c:pt>
                <c:pt idx="1008">
                  <c:v>2013-07-02</c:v>
                </c:pt>
                <c:pt idx="1009">
                  <c:v>2013-07-03</c:v>
                </c:pt>
                <c:pt idx="1010">
                  <c:v>2013-07-05</c:v>
                </c:pt>
                <c:pt idx="1011">
                  <c:v>2013-07-08</c:v>
                </c:pt>
                <c:pt idx="1012">
                  <c:v>2013-07-09</c:v>
                </c:pt>
                <c:pt idx="1013">
                  <c:v>2013-07-10</c:v>
                </c:pt>
                <c:pt idx="1014">
                  <c:v>2013-07-11</c:v>
                </c:pt>
                <c:pt idx="1015">
                  <c:v>2013-07-12</c:v>
                </c:pt>
                <c:pt idx="1016">
                  <c:v>2013-07-15</c:v>
                </c:pt>
                <c:pt idx="1017">
                  <c:v>2013-07-16</c:v>
                </c:pt>
                <c:pt idx="1018">
                  <c:v>2013-07-17</c:v>
                </c:pt>
                <c:pt idx="1019">
                  <c:v>2013-07-18</c:v>
                </c:pt>
                <c:pt idx="1020">
                  <c:v>2013-07-19</c:v>
                </c:pt>
                <c:pt idx="1021">
                  <c:v>2013-07-22</c:v>
                </c:pt>
                <c:pt idx="1022">
                  <c:v>2013-07-23</c:v>
                </c:pt>
                <c:pt idx="1023">
                  <c:v>2013-07-24</c:v>
                </c:pt>
                <c:pt idx="1024">
                  <c:v>2013-07-25</c:v>
                </c:pt>
                <c:pt idx="1025">
                  <c:v>2013-07-26</c:v>
                </c:pt>
                <c:pt idx="1026">
                  <c:v>2013-07-29</c:v>
                </c:pt>
                <c:pt idx="1027">
                  <c:v>2013-07-30</c:v>
                </c:pt>
                <c:pt idx="1028">
                  <c:v>2013-07-31</c:v>
                </c:pt>
                <c:pt idx="1029">
                  <c:v>2013-08-01</c:v>
                </c:pt>
                <c:pt idx="1030">
                  <c:v>2013-08-02</c:v>
                </c:pt>
                <c:pt idx="1031">
                  <c:v>2013-08-05</c:v>
                </c:pt>
                <c:pt idx="1032">
                  <c:v>2013-08-06</c:v>
                </c:pt>
                <c:pt idx="1033">
                  <c:v>2013-08-07</c:v>
                </c:pt>
                <c:pt idx="1034">
                  <c:v>2013-08-08</c:v>
                </c:pt>
                <c:pt idx="1035">
                  <c:v>2013-08-09</c:v>
                </c:pt>
                <c:pt idx="1036">
                  <c:v>2013-08-12</c:v>
                </c:pt>
                <c:pt idx="1037">
                  <c:v>2013-08-13</c:v>
                </c:pt>
                <c:pt idx="1038">
                  <c:v>2013-08-14</c:v>
                </c:pt>
                <c:pt idx="1039">
                  <c:v>2013-08-15</c:v>
                </c:pt>
                <c:pt idx="1040">
                  <c:v>2013-08-16</c:v>
                </c:pt>
                <c:pt idx="1041">
                  <c:v>2013-08-19</c:v>
                </c:pt>
                <c:pt idx="1042">
                  <c:v>2013-08-20</c:v>
                </c:pt>
                <c:pt idx="1043">
                  <c:v>2013-08-21</c:v>
                </c:pt>
                <c:pt idx="1044">
                  <c:v>2013-08-22</c:v>
                </c:pt>
                <c:pt idx="1045">
                  <c:v>2013-08-23</c:v>
                </c:pt>
                <c:pt idx="1046">
                  <c:v>2013-08-26</c:v>
                </c:pt>
                <c:pt idx="1047">
                  <c:v>2013-08-27</c:v>
                </c:pt>
                <c:pt idx="1048">
                  <c:v>2013-08-28</c:v>
                </c:pt>
                <c:pt idx="1049">
                  <c:v>2013-08-29</c:v>
                </c:pt>
                <c:pt idx="1050">
                  <c:v>2013-08-30</c:v>
                </c:pt>
                <c:pt idx="1051">
                  <c:v>2013-09-03</c:v>
                </c:pt>
                <c:pt idx="1052">
                  <c:v>2013-09-04</c:v>
                </c:pt>
                <c:pt idx="1053">
                  <c:v>2013-09-05</c:v>
                </c:pt>
                <c:pt idx="1054">
                  <c:v>2013-09-06</c:v>
                </c:pt>
                <c:pt idx="1055">
                  <c:v>2013-09-09</c:v>
                </c:pt>
                <c:pt idx="1056">
                  <c:v>2013-09-10</c:v>
                </c:pt>
                <c:pt idx="1057">
                  <c:v>2013-09-11</c:v>
                </c:pt>
                <c:pt idx="1058">
                  <c:v>2013-09-12</c:v>
                </c:pt>
                <c:pt idx="1059">
                  <c:v>2013-09-13</c:v>
                </c:pt>
                <c:pt idx="1060">
                  <c:v>2013-09-16</c:v>
                </c:pt>
                <c:pt idx="1061">
                  <c:v>2013-09-17</c:v>
                </c:pt>
                <c:pt idx="1062">
                  <c:v>2013-09-18</c:v>
                </c:pt>
                <c:pt idx="1063">
                  <c:v>2013-09-19</c:v>
                </c:pt>
                <c:pt idx="1064">
                  <c:v>2013-09-20</c:v>
                </c:pt>
                <c:pt idx="1065">
                  <c:v>2013-09-23</c:v>
                </c:pt>
                <c:pt idx="1066">
                  <c:v>2013-09-24</c:v>
                </c:pt>
                <c:pt idx="1067">
                  <c:v>2013-09-25</c:v>
                </c:pt>
                <c:pt idx="1068">
                  <c:v>2013-09-26</c:v>
                </c:pt>
                <c:pt idx="1069">
                  <c:v>2013-09-27</c:v>
                </c:pt>
                <c:pt idx="1070">
                  <c:v>2013-09-30</c:v>
                </c:pt>
                <c:pt idx="1071">
                  <c:v>2013-10-01</c:v>
                </c:pt>
                <c:pt idx="1072">
                  <c:v>2013-10-02</c:v>
                </c:pt>
                <c:pt idx="1073">
                  <c:v>2013-10-03</c:v>
                </c:pt>
                <c:pt idx="1074">
                  <c:v>2013-10-04</c:v>
                </c:pt>
                <c:pt idx="1075">
                  <c:v>2013-10-07</c:v>
                </c:pt>
                <c:pt idx="1076">
                  <c:v>2013-10-08</c:v>
                </c:pt>
                <c:pt idx="1077">
                  <c:v>2013-10-09</c:v>
                </c:pt>
                <c:pt idx="1078">
                  <c:v>2013-10-10</c:v>
                </c:pt>
                <c:pt idx="1079">
                  <c:v>2013-10-11</c:v>
                </c:pt>
                <c:pt idx="1080">
                  <c:v>2013-10-14</c:v>
                </c:pt>
                <c:pt idx="1081">
                  <c:v>2013-10-15</c:v>
                </c:pt>
                <c:pt idx="1082">
                  <c:v>2013-10-16</c:v>
                </c:pt>
                <c:pt idx="1083">
                  <c:v>2013-10-17</c:v>
                </c:pt>
                <c:pt idx="1084">
                  <c:v>2013-10-18</c:v>
                </c:pt>
                <c:pt idx="1085">
                  <c:v>2013-10-21</c:v>
                </c:pt>
                <c:pt idx="1086">
                  <c:v>2013-10-22</c:v>
                </c:pt>
                <c:pt idx="1087">
                  <c:v>2013-10-23</c:v>
                </c:pt>
                <c:pt idx="1088">
                  <c:v>2013-10-24</c:v>
                </c:pt>
                <c:pt idx="1089">
                  <c:v>2013-10-25</c:v>
                </c:pt>
                <c:pt idx="1090">
                  <c:v>2013-10-28</c:v>
                </c:pt>
                <c:pt idx="1091">
                  <c:v>2013-10-29</c:v>
                </c:pt>
                <c:pt idx="1092">
                  <c:v>2013-10-30</c:v>
                </c:pt>
                <c:pt idx="1093">
                  <c:v>2013-10-31</c:v>
                </c:pt>
                <c:pt idx="1094">
                  <c:v>2013-11-01</c:v>
                </c:pt>
                <c:pt idx="1095">
                  <c:v>2013-11-04</c:v>
                </c:pt>
                <c:pt idx="1096">
                  <c:v>2013-11-05</c:v>
                </c:pt>
                <c:pt idx="1097">
                  <c:v>2013-11-06</c:v>
                </c:pt>
                <c:pt idx="1098">
                  <c:v>2013-11-07</c:v>
                </c:pt>
                <c:pt idx="1099">
                  <c:v>2013-11-08</c:v>
                </c:pt>
                <c:pt idx="1100">
                  <c:v>2013-11-11</c:v>
                </c:pt>
                <c:pt idx="1101">
                  <c:v>2013-11-12</c:v>
                </c:pt>
                <c:pt idx="1102">
                  <c:v>2013-11-13</c:v>
                </c:pt>
                <c:pt idx="1103">
                  <c:v>2013-11-14</c:v>
                </c:pt>
                <c:pt idx="1104">
                  <c:v>2013-11-15</c:v>
                </c:pt>
                <c:pt idx="1105">
                  <c:v>2013-11-18</c:v>
                </c:pt>
                <c:pt idx="1106">
                  <c:v>2013-11-19</c:v>
                </c:pt>
                <c:pt idx="1107">
                  <c:v>2013-11-20</c:v>
                </c:pt>
                <c:pt idx="1108">
                  <c:v>2013-11-21</c:v>
                </c:pt>
                <c:pt idx="1109">
                  <c:v>2013-11-22</c:v>
                </c:pt>
                <c:pt idx="1110">
                  <c:v>2013-11-25</c:v>
                </c:pt>
                <c:pt idx="1111">
                  <c:v>2013-11-26</c:v>
                </c:pt>
                <c:pt idx="1112">
                  <c:v>2013-11-27</c:v>
                </c:pt>
                <c:pt idx="1113">
                  <c:v>2013-11-29</c:v>
                </c:pt>
                <c:pt idx="1114">
                  <c:v>2013-12-02</c:v>
                </c:pt>
                <c:pt idx="1115">
                  <c:v>2013-12-03</c:v>
                </c:pt>
                <c:pt idx="1116">
                  <c:v>2013-12-04</c:v>
                </c:pt>
                <c:pt idx="1117">
                  <c:v>2013-12-05</c:v>
                </c:pt>
                <c:pt idx="1118">
                  <c:v>2013-12-06</c:v>
                </c:pt>
                <c:pt idx="1119">
                  <c:v>2013-12-09</c:v>
                </c:pt>
                <c:pt idx="1120">
                  <c:v>2013-12-10</c:v>
                </c:pt>
                <c:pt idx="1121">
                  <c:v>2013-12-11</c:v>
                </c:pt>
                <c:pt idx="1122">
                  <c:v>2013-12-12</c:v>
                </c:pt>
                <c:pt idx="1123">
                  <c:v>2013-12-13</c:v>
                </c:pt>
                <c:pt idx="1124">
                  <c:v>2013-12-16</c:v>
                </c:pt>
                <c:pt idx="1125">
                  <c:v>2013-12-17</c:v>
                </c:pt>
                <c:pt idx="1126">
                  <c:v>2013-12-18</c:v>
                </c:pt>
                <c:pt idx="1127">
                  <c:v>2013-12-19</c:v>
                </c:pt>
                <c:pt idx="1128">
                  <c:v>2013-12-20</c:v>
                </c:pt>
                <c:pt idx="1129">
                  <c:v>2013-12-23</c:v>
                </c:pt>
                <c:pt idx="1130">
                  <c:v>2013-12-24</c:v>
                </c:pt>
                <c:pt idx="1131">
                  <c:v>2013-12-26</c:v>
                </c:pt>
                <c:pt idx="1132">
                  <c:v>2013-12-27</c:v>
                </c:pt>
                <c:pt idx="1133">
                  <c:v>2013-12-30</c:v>
                </c:pt>
                <c:pt idx="1134">
                  <c:v>2013-12-31</c:v>
                </c:pt>
                <c:pt idx="1135">
                  <c:v>2014-01-02</c:v>
                </c:pt>
                <c:pt idx="1136">
                  <c:v>2014-01-03</c:v>
                </c:pt>
                <c:pt idx="1137">
                  <c:v>2014-01-06</c:v>
                </c:pt>
                <c:pt idx="1138">
                  <c:v>2014-01-07</c:v>
                </c:pt>
                <c:pt idx="1139">
                  <c:v>2014-01-08</c:v>
                </c:pt>
                <c:pt idx="1140">
                  <c:v>2014-01-09</c:v>
                </c:pt>
                <c:pt idx="1141">
                  <c:v>2014-01-10</c:v>
                </c:pt>
                <c:pt idx="1142">
                  <c:v>2014-01-13</c:v>
                </c:pt>
                <c:pt idx="1143">
                  <c:v>2014-01-14</c:v>
                </c:pt>
                <c:pt idx="1144">
                  <c:v>2014-01-15</c:v>
                </c:pt>
                <c:pt idx="1145">
                  <c:v>2014-01-16</c:v>
                </c:pt>
                <c:pt idx="1146">
                  <c:v>2014-01-17</c:v>
                </c:pt>
                <c:pt idx="1147">
                  <c:v>2014-01-21</c:v>
                </c:pt>
                <c:pt idx="1148">
                  <c:v>2014-01-22</c:v>
                </c:pt>
                <c:pt idx="1149">
                  <c:v>2014-01-23</c:v>
                </c:pt>
                <c:pt idx="1150">
                  <c:v>2014-01-24</c:v>
                </c:pt>
                <c:pt idx="1151">
                  <c:v>2014-01-27</c:v>
                </c:pt>
                <c:pt idx="1152">
                  <c:v>2014-01-28</c:v>
                </c:pt>
                <c:pt idx="1153">
                  <c:v>2014-01-29</c:v>
                </c:pt>
                <c:pt idx="1154">
                  <c:v>2014-01-30</c:v>
                </c:pt>
                <c:pt idx="1155">
                  <c:v>2014-01-31</c:v>
                </c:pt>
                <c:pt idx="1156">
                  <c:v>2014-02-03</c:v>
                </c:pt>
                <c:pt idx="1157">
                  <c:v>2014-02-04</c:v>
                </c:pt>
                <c:pt idx="1158">
                  <c:v>2014-02-05</c:v>
                </c:pt>
                <c:pt idx="1159">
                  <c:v>2014-02-06</c:v>
                </c:pt>
                <c:pt idx="1160">
                  <c:v>2014-02-07</c:v>
                </c:pt>
                <c:pt idx="1161">
                  <c:v>2014-02-10</c:v>
                </c:pt>
                <c:pt idx="1162">
                  <c:v>2014-02-11</c:v>
                </c:pt>
                <c:pt idx="1163">
                  <c:v>2014-02-12</c:v>
                </c:pt>
                <c:pt idx="1164">
                  <c:v>2014-02-13</c:v>
                </c:pt>
                <c:pt idx="1165">
                  <c:v>2014-02-14</c:v>
                </c:pt>
                <c:pt idx="1166">
                  <c:v>2014-02-18</c:v>
                </c:pt>
                <c:pt idx="1167">
                  <c:v>2014-02-19</c:v>
                </c:pt>
                <c:pt idx="1168">
                  <c:v>2014-02-20</c:v>
                </c:pt>
                <c:pt idx="1169">
                  <c:v>2014-02-21</c:v>
                </c:pt>
                <c:pt idx="1170">
                  <c:v>2014-02-24</c:v>
                </c:pt>
                <c:pt idx="1171">
                  <c:v>2014-02-25</c:v>
                </c:pt>
                <c:pt idx="1172">
                  <c:v>2014-02-26</c:v>
                </c:pt>
                <c:pt idx="1173">
                  <c:v>2014-02-27</c:v>
                </c:pt>
                <c:pt idx="1174">
                  <c:v>2014-02-28</c:v>
                </c:pt>
                <c:pt idx="1175">
                  <c:v>2014-03-03</c:v>
                </c:pt>
                <c:pt idx="1176">
                  <c:v>2014-03-04</c:v>
                </c:pt>
                <c:pt idx="1177">
                  <c:v>2014-03-05</c:v>
                </c:pt>
                <c:pt idx="1178">
                  <c:v>2014-03-06</c:v>
                </c:pt>
                <c:pt idx="1179">
                  <c:v>2014-03-07</c:v>
                </c:pt>
                <c:pt idx="1180">
                  <c:v>2014-03-10</c:v>
                </c:pt>
                <c:pt idx="1181">
                  <c:v>2014-03-11</c:v>
                </c:pt>
                <c:pt idx="1182">
                  <c:v>2014-03-12</c:v>
                </c:pt>
                <c:pt idx="1183">
                  <c:v>2014-03-13</c:v>
                </c:pt>
                <c:pt idx="1184">
                  <c:v>2014-03-14</c:v>
                </c:pt>
                <c:pt idx="1185">
                  <c:v>2014-03-17</c:v>
                </c:pt>
                <c:pt idx="1186">
                  <c:v>2014-03-18</c:v>
                </c:pt>
                <c:pt idx="1187">
                  <c:v>2014-03-19</c:v>
                </c:pt>
                <c:pt idx="1188">
                  <c:v>2014-03-20</c:v>
                </c:pt>
                <c:pt idx="1189">
                  <c:v>2014-03-21</c:v>
                </c:pt>
                <c:pt idx="1190">
                  <c:v>2014-03-24</c:v>
                </c:pt>
                <c:pt idx="1191">
                  <c:v>2014-03-25</c:v>
                </c:pt>
                <c:pt idx="1192">
                  <c:v>2014-03-26</c:v>
                </c:pt>
                <c:pt idx="1193">
                  <c:v>2014-03-27</c:v>
                </c:pt>
                <c:pt idx="1194">
                  <c:v>2014-03-28</c:v>
                </c:pt>
                <c:pt idx="1195">
                  <c:v>2014-03-31</c:v>
                </c:pt>
                <c:pt idx="1196">
                  <c:v>2014-04-01</c:v>
                </c:pt>
                <c:pt idx="1197">
                  <c:v>2014-04-02</c:v>
                </c:pt>
                <c:pt idx="1198">
                  <c:v>2014-04-03</c:v>
                </c:pt>
                <c:pt idx="1199">
                  <c:v>2014-04-04</c:v>
                </c:pt>
                <c:pt idx="1200">
                  <c:v>2014-04-07</c:v>
                </c:pt>
                <c:pt idx="1201">
                  <c:v>2014-04-08</c:v>
                </c:pt>
                <c:pt idx="1202">
                  <c:v>2014-04-09</c:v>
                </c:pt>
                <c:pt idx="1203">
                  <c:v>2014-04-10</c:v>
                </c:pt>
                <c:pt idx="1204">
                  <c:v>2014-04-11</c:v>
                </c:pt>
                <c:pt idx="1205">
                  <c:v>2014-04-14</c:v>
                </c:pt>
                <c:pt idx="1206">
                  <c:v>2014-04-15</c:v>
                </c:pt>
                <c:pt idx="1207">
                  <c:v>2014-04-16</c:v>
                </c:pt>
                <c:pt idx="1208">
                  <c:v>2014-04-17</c:v>
                </c:pt>
                <c:pt idx="1209">
                  <c:v>2014-04-21</c:v>
                </c:pt>
                <c:pt idx="1210">
                  <c:v>2014-04-22</c:v>
                </c:pt>
                <c:pt idx="1211">
                  <c:v>2014-04-23</c:v>
                </c:pt>
                <c:pt idx="1212">
                  <c:v>2014-04-24</c:v>
                </c:pt>
                <c:pt idx="1213">
                  <c:v>2014-04-25</c:v>
                </c:pt>
                <c:pt idx="1214">
                  <c:v>2014-04-28</c:v>
                </c:pt>
                <c:pt idx="1215">
                  <c:v>2014-04-29</c:v>
                </c:pt>
                <c:pt idx="1216">
                  <c:v>2014-04-30</c:v>
                </c:pt>
                <c:pt idx="1217">
                  <c:v>2014-05-01</c:v>
                </c:pt>
                <c:pt idx="1218">
                  <c:v>2014-05-02</c:v>
                </c:pt>
                <c:pt idx="1219">
                  <c:v>2014-05-05</c:v>
                </c:pt>
                <c:pt idx="1220">
                  <c:v>2014-05-06</c:v>
                </c:pt>
                <c:pt idx="1221">
                  <c:v>2014-05-07</c:v>
                </c:pt>
                <c:pt idx="1222">
                  <c:v>2014-05-08</c:v>
                </c:pt>
                <c:pt idx="1223">
                  <c:v>2014-05-09</c:v>
                </c:pt>
                <c:pt idx="1224">
                  <c:v>2014-05-12</c:v>
                </c:pt>
                <c:pt idx="1225">
                  <c:v>2014-05-13</c:v>
                </c:pt>
                <c:pt idx="1226">
                  <c:v>2014-05-14</c:v>
                </c:pt>
                <c:pt idx="1227">
                  <c:v>2014-05-15</c:v>
                </c:pt>
                <c:pt idx="1228">
                  <c:v>2014-05-16</c:v>
                </c:pt>
                <c:pt idx="1229">
                  <c:v>2014-05-19</c:v>
                </c:pt>
                <c:pt idx="1230">
                  <c:v>2014-05-20</c:v>
                </c:pt>
                <c:pt idx="1231">
                  <c:v>2014-05-21</c:v>
                </c:pt>
                <c:pt idx="1232">
                  <c:v>2014-05-22</c:v>
                </c:pt>
                <c:pt idx="1233">
                  <c:v>2014-05-23</c:v>
                </c:pt>
                <c:pt idx="1234">
                  <c:v>2014-05-27</c:v>
                </c:pt>
                <c:pt idx="1235">
                  <c:v>2014-05-28</c:v>
                </c:pt>
                <c:pt idx="1236">
                  <c:v>2014-05-29</c:v>
                </c:pt>
                <c:pt idx="1237">
                  <c:v>2014-05-30</c:v>
                </c:pt>
                <c:pt idx="1238">
                  <c:v>2014-06-02</c:v>
                </c:pt>
                <c:pt idx="1239">
                  <c:v>2014-06-03</c:v>
                </c:pt>
                <c:pt idx="1240">
                  <c:v>2014-06-04</c:v>
                </c:pt>
                <c:pt idx="1241">
                  <c:v>2014-06-05</c:v>
                </c:pt>
                <c:pt idx="1242">
                  <c:v>2014-06-06</c:v>
                </c:pt>
                <c:pt idx="1243">
                  <c:v>2014-06-09</c:v>
                </c:pt>
                <c:pt idx="1244">
                  <c:v>2014-06-10</c:v>
                </c:pt>
                <c:pt idx="1245">
                  <c:v>2014-06-11</c:v>
                </c:pt>
                <c:pt idx="1246">
                  <c:v>2014-06-12</c:v>
                </c:pt>
                <c:pt idx="1247">
                  <c:v>2014-06-13</c:v>
                </c:pt>
                <c:pt idx="1248">
                  <c:v>2014-06-16</c:v>
                </c:pt>
                <c:pt idx="1249">
                  <c:v>2014-06-17</c:v>
                </c:pt>
                <c:pt idx="1250">
                  <c:v>2014-06-18</c:v>
                </c:pt>
                <c:pt idx="1251">
                  <c:v>2014-06-19</c:v>
                </c:pt>
                <c:pt idx="1252">
                  <c:v>2014-06-20</c:v>
                </c:pt>
                <c:pt idx="1253">
                  <c:v>2014-06-23</c:v>
                </c:pt>
                <c:pt idx="1254">
                  <c:v>2014-06-24</c:v>
                </c:pt>
                <c:pt idx="1255">
                  <c:v>2014-06-25</c:v>
                </c:pt>
                <c:pt idx="1256">
                  <c:v>2014-06-26</c:v>
                </c:pt>
                <c:pt idx="1257">
                  <c:v>2014-06-27</c:v>
                </c:pt>
                <c:pt idx="1258">
                  <c:v>2014-06-30</c:v>
                </c:pt>
                <c:pt idx="1259">
                  <c:v>2014-07-01</c:v>
                </c:pt>
                <c:pt idx="1260">
                  <c:v>2014-07-02</c:v>
                </c:pt>
                <c:pt idx="1261">
                  <c:v>2014-07-03</c:v>
                </c:pt>
                <c:pt idx="1262">
                  <c:v>2014-07-07</c:v>
                </c:pt>
                <c:pt idx="1263">
                  <c:v>2014-07-08</c:v>
                </c:pt>
                <c:pt idx="1264">
                  <c:v>2014-07-09</c:v>
                </c:pt>
                <c:pt idx="1265">
                  <c:v>2014-07-10</c:v>
                </c:pt>
                <c:pt idx="1266">
                  <c:v>2014-07-11</c:v>
                </c:pt>
                <c:pt idx="1267">
                  <c:v>2014-07-14</c:v>
                </c:pt>
                <c:pt idx="1268">
                  <c:v>2014-07-15</c:v>
                </c:pt>
                <c:pt idx="1269">
                  <c:v>2014-07-16</c:v>
                </c:pt>
                <c:pt idx="1270">
                  <c:v>2014-07-17</c:v>
                </c:pt>
                <c:pt idx="1271">
                  <c:v>2014-07-18</c:v>
                </c:pt>
                <c:pt idx="1272">
                  <c:v>2014-07-21</c:v>
                </c:pt>
                <c:pt idx="1273">
                  <c:v>2014-07-22</c:v>
                </c:pt>
                <c:pt idx="1274">
                  <c:v>2014-07-23</c:v>
                </c:pt>
                <c:pt idx="1275">
                  <c:v>2014-07-24</c:v>
                </c:pt>
                <c:pt idx="1276">
                  <c:v>2014-07-25</c:v>
                </c:pt>
                <c:pt idx="1277">
                  <c:v>2014-07-28</c:v>
                </c:pt>
                <c:pt idx="1278">
                  <c:v>2014-07-29</c:v>
                </c:pt>
                <c:pt idx="1279">
                  <c:v>2014-07-30</c:v>
                </c:pt>
                <c:pt idx="1280">
                  <c:v>2014-07-31</c:v>
                </c:pt>
                <c:pt idx="1281">
                  <c:v>2014-08-01</c:v>
                </c:pt>
                <c:pt idx="1282">
                  <c:v>2014-08-04</c:v>
                </c:pt>
                <c:pt idx="1283">
                  <c:v>2014-08-05</c:v>
                </c:pt>
                <c:pt idx="1284">
                  <c:v>2014-08-06</c:v>
                </c:pt>
                <c:pt idx="1285">
                  <c:v>2014-08-07</c:v>
                </c:pt>
                <c:pt idx="1286">
                  <c:v>2014-08-08</c:v>
                </c:pt>
                <c:pt idx="1287">
                  <c:v>2014-08-11</c:v>
                </c:pt>
                <c:pt idx="1288">
                  <c:v>2014-08-12</c:v>
                </c:pt>
                <c:pt idx="1289">
                  <c:v>2014-08-13</c:v>
                </c:pt>
                <c:pt idx="1290">
                  <c:v>2014-08-14</c:v>
                </c:pt>
                <c:pt idx="1291">
                  <c:v>2014-08-15</c:v>
                </c:pt>
                <c:pt idx="1292">
                  <c:v>2014-08-18</c:v>
                </c:pt>
                <c:pt idx="1293">
                  <c:v>2014-08-19</c:v>
                </c:pt>
                <c:pt idx="1294">
                  <c:v>2014-08-20</c:v>
                </c:pt>
                <c:pt idx="1295">
                  <c:v>2014-08-21</c:v>
                </c:pt>
                <c:pt idx="1296">
                  <c:v>2014-08-22</c:v>
                </c:pt>
                <c:pt idx="1297">
                  <c:v>2014-08-25</c:v>
                </c:pt>
                <c:pt idx="1298">
                  <c:v>2014-08-26</c:v>
                </c:pt>
                <c:pt idx="1299">
                  <c:v>2014-08-27</c:v>
                </c:pt>
                <c:pt idx="1300">
                  <c:v>2014-08-28</c:v>
                </c:pt>
                <c:pt idx="1301">
                  <c:v>2014-08-29</c:v>
                </c:pt>
                <c:pt idx="1302">
                  <c:v>2014-09-02</c:v>
                </c:pt>
                <c:pt idx="1303">
                  <c:v>2014-09-03</c:v>
                </c:pt>
                <c:pt idx="1304">
                  <c:v>2014-09-04</c:v>
                </c:pt>
                <c:pt idx="1305">
                  <c:v>2014-09-05</c:v>
                </c:pt>
                <c:pt idx="1306">
                  <c:v>2014-09-08</c:v>
                </c:pt>
                <c:pt idx="1307">
                  <c:v>2014-09-09</c:v>
                </c:pt>
                <c:pt idx="1308">
                  <c:v>2014-09-10</c:v>
                </c:pt>
                <c:pt idx="1309">
                  <c:v>2014-09-11</c:v>
                </c:pt>
                <c:pt idx="1310">
                  <c:v>2014-09-12</c:v>
                </c:pt>
                <c:pt idx="1311">
                  <c:v>2014-09-15</c:v>
                </c:pt>
                <c:pt idx="1312">
                  <c:v>2014-09-16</c:v>
                </c:pt>
                <c:pt idx="1313">
                  <c:v>2014-09-17</c:v>
                </c:pt>
                <c:pt idx="1314">
                  <c:v>2014-09-18</c:v>
                </c:pt>
                <c:pt idx="1315">
                  <c:v>2014-09-19</c:v>
                </c:pt>
                <c:pt idx="1316">
                  <c:v>2014-09-22</c:v>
                </c:pt>
                <c:pt idx="1317">
                  <c:v>2014-09-23</c:v>
                </c:pt>
                <c:pt idx="1318">
                  <c:v>2014-09-24</c:v>
                </c:pt>
                <c:pt idx="1319">
                  <c:v>2014-09-25</c:v>
                </c:pt>
                <c:pt idx="1320">
                  <c:v>2014-09-26</c:v>
                </c:pt>
                <c:pt idx="1321">
                  <c:v>2014-09-29</c:v>
                </c:pt>
                <c:pt idx="1322">
                  <c:v>2014-09-30</c:v>
                </c:pt>
                <c:pt idx="1323">
                  <c:v>2014-10-01</c:v>
                </c:pt>
                <c:pt idx="1324">
                  <c:v>2014-10-02</c:v>
                </c:pt>
                <c:pt idx="1325">
                  <c:v>2014-10-03</c:v>
                </c:pt>
                <c:pt idx="1326">
                  <c:v>2014-10-06</c:v>
                </c:pt>
                <c:pt idx="1327">
                  <c:v>2014-10-07</c:v>
                </c:pt>
                <c:pt idx="1328">
                  <c:v>2014-10-08</c:v>
                </c:pt>
                <c:pt idx="1329">
                  <c:v>2014-10-09</c:v>
                </c:pt>
                <c:pt idx="1330">
                  <c:v>2014-10-10</c:v>
                </c:pt>
                <c:pt idx="1331">
                  <c:v>2014-10-13</c:v>
                </c:pt>
                <c:pt idx="1332">
                  <c:v>2014-10-14</c:v>
                </c:pt>
                <c:pt idx="1333">
                  <c:v>2014-10-15</c:v>
                </c:pt>
                <c:pt idx="1334">
                  <c:v>2014-10-16</c:v>
                </c:pt>
                <c:pt idx="1335">
                  <c:v>2014-10-17</c:v>
                </c:pt>
                <c:pt idx="1336">
                  <c:v>2014-10-20</c:v>
                </c:pt>
                <c:pt idx="1337">
                  <c:v>2014-10-21</c:v>
                </c:pt>
                <c:pt idx="1338">
                  <c:v>2014-10-22</c:v>
                </c:pt>
                <c:pt idx="1339">
                  <c:v>2014-10-23</c:v>
                </c:pt>
                <c:pt idx="1340">
                  <c:v>2014-10-24</c:v>
                </c:pt>
                <c:pt idx="1341">
                  <c:v>2014-10-27</c:v>
                </c:pt>
                <c:pt idx="1342">
                  <c:v>2014-10-28</c:v>
                </c:pt>
                <c:pt idx="1343">
                  <c:v>2014-10-29</c:v>
                </c:pt>
                <c:pt idx="1344">
                  <c:v>2014-10-30</c:v>
                </c:pt>
                <c:pt idx="1345">
                  <c:v>2014-10-31</c:v>
                </c:pt>
                <c:pt idx="1346">
                  <c:v>2014-11-03</c:v>
                </c:pt>
                <c:pt idx="1347">
                  <c:v>2014-11-04</c:v>
                </c:pt>
                <c:pt idx="1348">
                  <c:v>2014-11-05</c:v>
                </c:pt>
                <c:pt idx="1349">
                  <c:v>2014-11-06</c:v>
                </c:pt>
                <c:pt idx="1350">
                  <c:v>2014-11-07</c:v>
                </c:pt>
                <c:pt idx="1351">
                  <c:v>2014-11-10</c:v>
                </c:pt>
                <c:pt idx="1352">
                  <c:v>2014-11-11</c:v>
                </c:pt>
                <c:pt idx="1353">
                  <c:v>2014-11-12</c:v>
                </c:pt>
                <c:pt idx="1354">
                  <c:v>2014-11-13</c:v>
                </c:pt>
                <c:pt idx="1355">
                  <c:v>2014-11-14</c:v>
                </c:pt>
                <c:pt idx="1356">
                  <c:v>2014-11-17</c:v>
                </c:pt>
                <c:pt idx="1357">
                  <c:v>2014-11-18</c:v>
                </c:pt>
                <c:pt idx="1358">
                  <c:v>2014-11-19</c:v>
                </c:pt>
                <c:pt idx="1359">
                  <c:v>2014-11-20</c:v>
                </c:pt>
                <c:pt idx="1360">
                  <c:v>2014-11-21</c:v>
                </c:pt>
                <c:pt idx="1361">
                  <c:v>2014-11-24</c:v>
                </c:pt>
                <c:pt idx="1362">
                  <c:v>2014-11-25</c:v>
                </c:pt>
                <c:pt idx="1363">
                  <c:v>2014-11-26</c:v>
                </c:pt>
                <c:pt idx="1364">
                  <c:v>2014-11-28</c:v>
                </c:pt>
                <c:pt idx="1365">
                  <c:v>2014-12-01</c:v>
                </c:pt>
                <c:pt idx="1366">
                  <c:v>2014-12-02</c:v>
                </c:pt>
                <c:pt idx="1367">
                  <c:v>2014-12-03</c:v>
                </c:pt>
                <c:pt idx="1368">
                  <c:v>2014-12-04</c:v>
                </c:pt>
                <c:pt idx="1369">
                  <c:v>2014-12-05</c:v>
                </c:pt>
                <c:pt idx="1370">
                  <c:v>2014-12-08</c:v>
                </c:pt>
                <c:pt idx="1371">
                  <c:v>2014-12-09</c:v>
                </c:pt>
                <c:pt idx="1372">
                  <c:v>2014-12-10</c:v>
                </c:pt>
                <c:pt idx="1373">
                  <c:v>2014-12-11</c:v>
                </c:pt>
                <c:pt idx="1374">
                  <c:v>2014-12-12</c:v>
                </c:pt>
                <c:pt idx="1375">
                  <c:v>2014-12-15</c:v>
                </c:pt>
                <c:pt idx="1376">
                  <c:v>2014-12-16</c:v>
                </c:pt>
                <c:pt idx="1377">
                  <c:v>2014-12-17</c:v>
                </c:pt>
                <c:pt idx="1378">
                  <c:v>2014-12-18</c:v>
                </c:pt>
                <c:pt idx="1379">
                  <c:v>2014-12-19</c:v>
                </c:pt>
                <c:pt idx="1380">
                  <c:v>2014-12-22</c:v>
                </c:pt>
                <c:pt idx="1381">
                  <c:v>2014-12-23</c:v>
                </c:pt>
                <c:pt idx="1382">
                  <c:v>2014-12-24</c:v>
                </c:pt>
                <c:pt idx="1383">
                  <c:v>2014-12-26</c:v>
                </c:pt>
                <c:pt idx="1384">
                  <c:v>2014-12-29</c:v>
                </c:pt>
                <c:pt idx="1385">
                  <c:v>2014-12-30</c:v>
                </c:pt>
                <c:pt idx="1386">
                  <c:v>2014-12-31</c:v>
                </c:pt>
                <c:pt idx="1387">
                  <c:v>2015-01-02</c:v>
                </c:pt>
                <c:pt idx="1388">
                  <c:v>2015-01-05</c:v>
                </c:pt>
                <c:pt idx="1389">
                  <c:v>2015-01-06</c:v>
                </c:pt>
                <c:pt idx="1390">
                  <c:v>2015-01-07</c:v>
                </c:pt>
                <c:pt idx="1391">
                  <c:v>2015-01-08</c:v>
                </c:pt>
                <c:pt idx="1392">
                  <c:v>2015-01-09</c:v>
                </c:pt>
                <c:pt idx="1393">
                  <c:v>2015-01-12</c:v>
                </c:pt>
                <c:pt idx="1394">
                  <c:v>2015-01-13</c:v>
                </c:pt>
                <c:pt idx="1395">
                  <c:v>2015-01-14</c:v>
                </c:pt>
                <c:pt idx="1396">
                  <c:v>2015-01-15</c:v>
                </c:pt>
                <c:pt idx="1397">
                  <c:v>2015-01-16</c:v>
                </c:pt>
                <c:pt idx="1398">
                  <c:v>2015-01-20</c:v>
                </c:pt>
                <c:pt idx="1399">
                  <c:v>2015-01-21</c:v>
                </c:pt>
                <c:pt idx="1400">
                  <c:v>2015-01-22</c:v>
                </c:pt>
                <c:pt idx="1401">
                  <c:v>2015-01-23</c:v>
                </c:pt>
                <c:pt idx="1402">
                  <c:v>2015-01-26</c:v>
                </c:pt>
                <c:pt idx="1403">
                  <c:v>2015-01-27</c:v>
                </c:pt>
                <c:pt idx="1404">
                  <c:v>2015-01-28</c:v>
                </c:pt>
                <c:pt idx="1405">
                  <c:v>2015-01-29</c:v>
                </c:pt>
                <c:pt idx="1406">
                  <c:v>2015-01-30</c:v>
                </c:pt>
                <c:pt idx="1407">
                  <c:v>2015-02-02</c:v>
                </c:pt>
                <c:pt idx="1408">
                  <c:v>2015-02-03</c:v>
                </c:pt>
                <c:pt idx="1409">
                  <c:v>2015-02-04</c:v>
                </c:pt>
                <c:pt idx="1410">
                  <c:v>2015-02-05</c:v>
                </c:pt>
                <c:pt idx="1411">
                  <c:v>2015-02-06</c:v>
                </c:pt>
                <c:pt idx="1412">
                  <c:v>2015-02-09</c:v>
                </c:pt>
                <c:pt idx="1413">
                  <c:v>2015-02-10</c:v>
                </c:pt>
                <c:pt idx="1414">
                  <c:v>2015-02-11</c:v>
                </c:pt>
                <c:pt idx="1415">
                  <c:v>2015-02-12</c:v>
                </c:pt>
                <c:pt idx="1416">
                  <c:v>2015-02-13</c:v>
                </c:pt>
                <c:pt idx="1417">
                  <c:v>2015-02-17</c:v>
                </c:pt>
                <c:pt idx="1418">
                  <c:v>2015-02-18</c:v>
                </c:pt>
                <c:pt idx="1419">
                  <c:v>2015-02-19</c:v>
                </c:pt>
                <c:pt idx="1420">
                  <c:v>2015-02-20</c:v>
                </c:pt>
                <c:pt idx="1421">
                  <c:v>2015-02-23</c:v>
                </c:pt>
                <c:pt idx="1422">
                  <c:v>2015-02-24</c:v>
                </c:pt>
                <c:pt idx="1423">
                  <c:v>2015-02-25</c:v>
                </c:pt>
                <c:pt idx="1424">
                  <c:v>2015-02-26</c:v>
                </c:pt>
                <c:pt idx="1425">
                  <c:v>2015-02-27</c:v>
                </c:pt>
                <c:pt idx="1426">
                  <c:v>2015-03-02</c:v>
                </c:pt>
                <c:pt idx="1427">
                  <c:v>2015-03-03</c:v>
                </c:pt>
                <c:pt idx="1428">
                  <c:v>2015-03-04</c:v>
                </c:pt>
                <c:pt idx="1429">
                  <c:v>2015-03-05</c:v>
                </c:pt>
                <c:pt idx="1430">
                  <c:v>2015-03-06</c:v>
                </c:pt>
                <c:pt idx="1431">
                  <c:v>2015-03-09</c:v>
                </c:pt>
                <c:pt idx="1432">
                  <c:v>2015-03-10</c:v>
                </c:pt>
                <c:pt idx="1433">
                  <c:v>2015-03-11</c:v>
                </c:pt>
                <c:pt idx="1434">
                  <c:v>2015-03-12</c:v>
                </c:pt>
                <c:pt idx="1435">
                  <c:v>2015-03-13</c:v>
                </c:pt>
                <c:pt idx="1436">
                  <c:v>2015-03-16</c:v>
                </c:pt>
                <c:pt idx="1437">
                  <c:v>2015-03-17</c:v>
                </c:pt>
                <c:pt idx="1438">
                  <c:v>2015-03-18</c:v>
                </c:pt>
                <c:pt idx="1439">
                  <c:v>2015-03-19</c:v>
                </c:pt>
                <c:pt idx="1440">
                  <c:v>2015-03-20</c:v>
                </c:pt>
                <c:pt idx="1441">
                  <c:v>2015-03-23</c:v>
                </c:pt>
                <c:pt idx="1442">
                  <c:v>2015-03-24</c:v>
                </c:pt>
                <c:pt idx="1443">
                  <c:v>2015-03-25</c:v>
                </c:pt>
                <c:pt idx="1444">
                  <c:v>2015-03-26</c:v>
                </c:pt>
                <c:pt idx="1445">
                  <c:v>2015-03-27</c:v>
                </c:pt>
                <c:pt idx="1446">
                  <c:v>2015-03-30</c:v>
                </c:pt>
                <c:pt idx="1447">
                  <c:v>2015-03-31</c:v>
                </c:pt>
                <c:pt idx="1448">
                  <c:v>2015-04-01</c:v>
                </c:pt>
                <c:pt idx="1449">
                  <c:v>2015-04-02</c:v>
                </c:pt>
                <c:pt idx="1450">
                  <c:v>2015-04-06</c:v>
                </c:pt>
                <c:pt idx="1451">
                  <c:v>2015-04-07</c:v>
                </c:pt>
                <c:pt idx="1452">
                  <c:v>2015-04-08</c:v>
                </c:pt>
                <c:pt idx="1453">
                  <c:v>2015-04-09</c:v>
                </c:pt>
                <c:pt idx="1454">
                  <c:v>2015-04-10</c:v>
                </c:pt>
                <c:pt idx="1455">
                  <c:v>2015-04-13</c:v>
                </c:pt>
                <c:pt idx="1456">
                  <c:v>2015-04-14</c:v>
                </c:pt>
                <c:pt idx="1457">
                  <c:v>2015-04-15</c:v>
                </c:pt>
                <c:pt idx="1458">
                  <c:v>2015-04-16</c:v>
                </c:pt>
                <c:pt idx="1459">
                  <c:v>2015-04-17</c:v>
                </c:pt>
                <c:pt idx="1460">
                  <c:v>2015-04-20</c:v>
                </c:pt>
                <c:pt idx="1461">
                  <c:v>2015-04-21</c:v>
                </c:pt>
                <c:pt idx="1462">
                  <c:v>2015-04-22</c:v>
                </c:pt>
                <c:pt idx="1463">
                  <c:v>2015-04-23</c:v>
                </c:pt>
                <c:pt idx="1464">
                  <c:v>2015-04-24</c:v>
                </c:pt>
                <c:pt idx="1465">
                  <c:v>2015-04-27</c:v>
                </c:pt>
                <c:pt idx="1466">
                  <c:v>2015-04-28</c:v>
                </c:pt>
                <c:pt idx="1467">
                  <c:v>2015-04-29</c:v>
                </c:pt>
                <c:pt idx="1468">
                  <c:v>2015-04-30</c:v>
                </c:pt>
                <c:pt idx="1469">
                  <c:v>2015-05-01</c:v>
                </c:pt>
                <c:pt idx="1470">
                  <c:v>2015-05-04</c:v>
                </c:pt>
                <c:pt idx="1471">
                  <c:v>2015-05-05</c:v>
                </c:pt>
                <c:pt idx="1472">
                  <c:v>2015-05-06</c:v>
                </c:pt>
                <c:pt idx="1473">
                  <c:v>2015-05-07</c:v>
                </c:pt>
                <c:pt idx="1474">
                  <c:v>2015-05-08</c:v>
                </c:pt>
                <c:pt idx="1475">
                  <c:v>2015-05-11</c:v>
                </c:pt>
                <c:pt idx="1476">
                  <c:v>2015-05-12</c:v>
                </c:pt>
                <c:pt idx="1477">
                  <c:v>2015-05-13</c:v>
                </c:pt>
                <c:pt idx="1478">
                  <c:v>2015-05-14</c:v>
                </c:pt>
                <c:pt idx="1479">
                  <c:v>2015-05-15</c:v>
                </c:pt>
                <c:pt idx="1480">
                  <c:v>2015-05-18</c:v>
                </c:pt>
                <c:pt idx="1481">
                  <c:v>2015-05-19</c:v>
                </c:pt>
                <c:pt idx="1482">
                  <c:v>2015-05-20</c:v>
                </c:pt>
                <c:pt idx="1483">
                  <c:v>2015-05-21</c:v>
                </c:pt>
                <c:pt idx="1484">
                  <c:v>2015-05-22</c:v>
                </c:pt>
                <c:pt idx="1485">
                  <c:v>2015-05-26</c:v>
                </c:pt>
                <c:pt idx="1486">
                  <c:v>2015-05-27</c:v>
                </c:pt>
                <c:pt idx="1487">
                  <c:v>2015-05-28</c:v>
                </c:pt>
                <c:pt idx="1488">
                  <c:v>2015-05-29</c:v>
                </c:pt>
                <c:pt idx="1489">
                  <c:v>2015-06-01</c:v>
                </c:pt>
                <c:pt idx="1490">
                  <c:v>2015-06-02</c:v>
                </c:pt>
                <c:pt idx="1491">
                  <c:v>2015-06-03</c:v>
                </c:pt>
                <c:pt idx="1492">
                  <c:v>2015-06-04</c:v>
                </c:pt>
                <c:pt idx="1493">
                  <c:v>2015-06-05</c:v>
                </c:pt>
                <c:pt idx="1494">
                  <c:v>2015-06-08</c:v>
                </c:pt>
                <c:pt idx="1495">
                  <c:v>2015-06-09</c:v>
                </c:pt>
                <c:pt idx="1496">
                  <c:v>2015-06-10</c:v>
                </c:pt>
                <c:pt idx="1497">
                  <c:v>2015-06-11</c:v>
                </c:pt>
                <c:pt idx="1498">
                  <c:v>2015-06-12</c:v>
                </c:pt>
                <c:pt idx="1499">
                  <c:v>2015-06-15</c:v>
                </c:pt>
                <c:pt idx="1500">
                  <c:v>2015-06-16</c:v>
                </c:pt>
                <c:pt idx="1501">
                  <c:v>2015-06-17</c:v>
                </c:pt>
                <c:pt idx="1502">
                  <c:v>2015-06-18</c:v>
                </c:pt>
                <c:pt idx="1503">
                  <c:v>2015-06-19</c:v>
                </c:pt>
                <c:pt idx="1504">
                  <c:v>2015-06-22</c:v>
                </c:pt>
                <c:pt idx="1505">
                  <c:v>2015-06-23</c:v>
                </c:pt>
                <c:pt idx="1506">
                  <c:v>2015-06-24</c:v>
                </c:pt>
                <c:pt idx="1507">
                  <c:v>2015-06-25</c:v>
                </c:pt>
                <c:pt idx="1508">
                  <c:v>2015-06-26</c:v>
                </c:pt>
                <c:pt idx="1509">
                  <c:v>2015-06-29</c:v>
                </c:pt>
                <c:pt idx="1510">
                  <c:v>2015-06-30</c:v>
                </c:pt>
                <c:pt idx="1511">
                  <c:v>2015-07-01</c:v>
                </c:pt>
                <c:pt idx="1512">
                  <c:v>2015-07-02</c:v>
                </c:pt>
                <c:pt idx="1513">
                  <c:v>2015-07-06</c:v>
                </c:pt>
                <c:pt idx="1514">
                  <c:v>2015-07-07</c:v>
                </c:pt>
                <c:pt idx="1515">
                  <c:v>2015-07-08</c:v>
                </c:pt>
                <c:pt idx="1516">
                  <c:v>2015-07-09</c:v>
                </c:pt>
                <c:pt idx="1517">
                  <c:v>2015-07-10</c:v>
                </c:pt>
                <c:pt idx="1518">
                  <c:v>2015-07-13</c:v>
                </c:pt>
                <c:pt idx="1519">
                  <c:v>2015-07-14</c:v>
                </c:pt>
                <c:pt idx="1520">
                  <c:v>2015-07-15</c:v>
                </c:pt>
                <c:pt idx="1521">
                  <c:v>2015-07-16</c:v>
                </c:pt>
                <c:pt idx="1522">
                  <c:v>2015-07-17</c:v>
                </c:pt>
                <c:pt idx="1523">
                  <c:v>2015-07-20</c:v>
                </c:pt>
                <c:pt idx="1524">
                  <c:v>2015-07-21</c:v>
                </c:pt>
                <c:pt idx="1525">
                  <c:v>2015-07-22</c:v>
                </c:pt>
                <c:pt idx="1526">
                  <c:v>2015-07-23</c:v>
                </c:pt>
                <c:pt idx="1527">
                  <c:v>2015-07-24</c:v>
                </c:pt>
                <c:pt idx="1528">
                  <c:v>2015-07-27</c:v>
                </c:pt>
                <c:pt idx="1529">
                  <c:v>2015-07-28</c:v>
                </c:pt>
                <c:pt idx="1530">
                  <c:v>2015-07-29</c:v>
                </c:pt>
                <c:pt idx="1531">
                  <c:v>2015-07-30</c:v>
                </c:pt>
                <c:pt idx="1532">
                  <c:v>2015-07-31</c:v>
                </c:pt>
                <c:pt idx="1533">
                  <c:v>2015-08-03</c:v>
                </c:pt>
                <c:pt idx="1534">
                  <c:v>2015-08-04</c:v>
                </c:pt>
                <c:pt idx="1535">
                  <c:v>2015-08-05</c:v>
                </c:pt>
                <c:pt idx="1536">
                  <c:v>2015-08-06</c:v>
                </c:pt>
                <c:pt idx="1537">
                  <c:v>2015-08-07</c:v>
                </c:pt>
                <c:pt idx="1538">
                  <c:v>2015-08-10</c:v>
                </c:pt>
                <c:pt idx="1539">
                  <c:v>2015-08-11</c:v>
                </c:pt>
                <c:pt idx="1540">
                  <c:v>2015-08-12</c:v>
                </c:pt>
                <c:pt idx="1541">
                  <c:v>2015-08-13</c:v>
                </c:pt>
                <c:pt idx="1542">
                  <c:v>2015-08-14</c:v>
                </c:pt>
                <c:pt idx="1543">
                  <c:v>2015-08-17</c:v>
                </c:pt>
                <c:pt idx="1544">
                  <c:v>2015-08-18</c:v>
                </c:pt>
                <c:pt idx="1545">
                  <c:v>2015-08-19</c:v>
                </c:pt>
                <c:pt idx="1546">
                  <c:v>2015-08-20</c:v>
                </c:pt>
                <c:pt idx="1547">
                  <c:v>2015-08-21</c:v>
                </c:pt>
                <c:pt idx="1548">
                  <c:v>2015-08-24</c:v>
                </c:pt>
                <c:pt idx="1549">
                  <c:v>2015-08-25</c:v>
                </c:pt>
                <c:pt idx="1550">
                  <c:v>2015-08-26</c:v>
                </c:pt>
                <c:pt idx="1551">
                  <c:v>2015-08-27</c:v>
                </c:pt>
                <c:pt idx="1552">
                  <c:v>2015-08-28</c:v>
                </c:pt>
                <c:pt idx="1553">
                  <c:v>2015-08-31</c:v>
                </c:pt>
                <c:pt idx="1554">
                  <c:v>2015-09-01</c:v>
                </c:pt>
                <c:pt idx="1555">
                  <c:v>2015-09-02</c:v>
                </c:pt>
                <c:pt idx="1556">
                  <c:v>2015-09-03</c:v>
                </c:pt>
                <c:pt idx="1557">
                  <c:v>2015-09-04</c:v>
                </c:pt>
                <c:pt idx="1558">
                  <c:v>2015-09-08</c:v>
                </c:pt>
                <c:pt idx="1559">
                  <c:v>2015-09-09</c:v>
                </c:pt>
                <c:pt idx="1560">
                  <c:v>2015-09-10</c:v>
                </c:pt>
                <c:pt idx="1561">
                  <c:v>2015-09-11</c:v>
                </c:pt>
                <c:pt idx="1562">
                  <c:v>2015-09-14</c:v>
                </c:pt>
                <c:pt idx="1563">
                  <c:v>2015-09-15</c:v>
                </c:pt>
                <c:pt idx="1564">
                  <c:v>2015-09-16</c:v>
                </c:pt>
                <c:pt idx="1565">
                  <c:v>2015-09-17</c:v>
                </c:pt>
                <c:pt idx="1566">
                  <c:v>2015-09-18</c:v>
                </c:pt>
                <c:pt idx="1567">
                  <c:v>2015-09-21</c:v>
                </c:pt>
                <c:pt idx="1568">
                  <c:v>2015-09-22</c:v>
                </c:pt>
                <c:pt idx="1569">
                  <c:v>2015-09-23</c:v>
                </c:pt>
                <c:pt idx="1570">
                  <c:v>2015-09-24</c:v>
                </c:pt>
                <c:pt idx="1571">
                  <c:v>2015-09-25</c:v>
                </c:pt>
                <c:pt idx="1572">
                  <c:v>2015-09-28</c:v>
                </c:pt>
                <c:pt idx="1573">
                  <c:v>2015-09-29</c:v>
                </c:pt>
                <c:pt idx="1574">
                  <c:v>2015-09-30</c:v>
                </c:pt>
                <c:pt idx="1575">
                  <c:v>2015-10-01</c:v>
                </c:pt>
                <c:pt idx="1576">
                  <c:v>2015-10-02</c:v>
                </c:pt>
                <c:pt idx="1577">
                  <c:v>2015-10-05</c:v>
                </c:pt>
                <c:pt idx="1578">
                  <c:v>2015-10-06</c:v>
                </c:pt>
                <c:pt idx="1579">
                  <c:v>2015-10-07</c:v>
                </c:pt>
                <c:pt idx="1580">
                  <c:v>2015-10-08</c:v>
                </c:pt>
                <c:pt idx="1581">
                  <c:v>2015-10-09</c:v>
                </c:pt>
                <c:pt idx="1582">
                  <c:v>2015-10-12</c:v>
                </c:pt>
                <c:pt idx="1583">
                  <c:v>2015-10-13</c:v>
                </c:pt>
                <c:pt idx="1584">
                  <c:v>2015-10-14</c:v>
                </c:pt>
                <c:pt idx="1585">
                  <c:v>2015-10-15</c:v>
                </c:pt>
                <c:pt idx="1586">
                  <c:v>2015-10-16</c:v>
                </c:pt>
                <c:pt idx="1587">
                  <c:v>2015-10-19</c:v>
                </c:pt>
                <c:pt idx="1588">
                  <c:v>2015-10-20</c:v>
                </c:pt>
                <c:pt idx="1589">
                  <c:v>2015-10-21</c:v>
                </c:pt>
                <c:pt idx="1590">
                  <c:v>2015-10-22</c:v>
                </c:pt>
                <c:pt idx="1591">
                  <c:v>2015-10-23</c:v>
                </c:pt>
                <c:pt idx="1592">
                  <c:v>2015-10-26</c:v>
                </c:pt>
                <c:pt idx="1593">
                  <c:v>2015-10-27</c:v>
                </c:pt>
                <c:pt idx="1594">
                  <c:v>2015-10-28</c:v>
                </c:pt>
                <c:pt idx="1595">
                  <c:v>2015-10-29</c:v>
                </c:pt>
                <c:pt idx="1596">
                  <c:v>2015-10-30</c:v>
                </c:pt>
                <c:pt idx="1597">
                  <c:v>2015-11-02</c:v>
                </c:pt>
                <c:pt idx="1598">
                  <c:v>2015-11-03</c:v>
                </c:pt>
                <c:pt idx="1599">
                  <c:v>2015-11-04</c:v>
                </c:pt>
                <c:pt idx="1600">
                  <c:v>2015-11-05</c:v>
                </c:pt>
                <c:pt idx="1601">
                  <c:v>2015-11-06</c:v>
                </c:pt>
                <c:pt idx="1602">
                  <c:v>2015-11-09</c:v>
                </c:pt>
                <c:pt idx="1603">
                  <c:v>2015-11-10</c:v>
                </c:pt>
                <c:pt idx="1604">
                  <c:v>2015-11-11</c:v>
                </c:pt>
                <c:pt idx="1605">
                  <c:v>2015-11-12</c:v>
                </c:pt>
                <c:pt idx="1606">
                  <c:v>2015-11-13</c:v>
                </c:pt>
                <c:pt idx="1607">
                  <c:v>2015-11-16</c:v>
                </c:pt>
                <c:pt idx="1608">
                  <c:v>2015-11-17</c:v>
                </c:pt>
                <c:pt idx="1609">
                  <c:v>2015-11-18</c:v>
                </c:pt>
                <c:pt idx="1610">
                  <c:v>2015-11-19</c:v>
                </c:pt>
                <c:pt idx="1611">
                  <c:v>2015-11-20</c:v>
                </c:pt>
                <c:pt idx="1612">
                  <c:v>2015-11-23</c:v>
                </c:pt>
                <c:pt idx="1613">
                  <c:v>2015-11-24</c:v>
                </c:pt>
                <c:pt idx="1614">
                  <c:v>2015-11-25</c:v>
                </c:pt>
                <c:pt idx="1615">
                  <c:v>2015-11-27</c:v>
                </c:pt>
                <c:pt idx="1616">
                  <c:v>2015-11-30</c:v>
                </c:pt>
                <c:pt idx="1617">
                  <c:v>2015-12-01</c:v>
                </c:pt>
                <c:pt idx="1618">
                  <c:v>2015-12-02</c:v>
                </c:pt>
                <c:pt idx="1619">
                  <c:v>2015-12-03</c:v>
                </c:pt>
                <c:pt idx="1620">
                  <c:v>2015-12-04</c:v>
                </c:pt>
                <c:pt idx="1621">
                  <c:v>2015-12-07</c:v>
                </c:pt>
                <c:pt idx="1622">
                  <c:v>2015-12-08</c:v>
                </c:pt>
                <c:pt idx="1623">
                  <c:v>2015-12-09</c:v>
                </c:pt>
                <c:pt idx="1624">
                  <c:v>2015-12-10</c:v>
                </c:pt>
                <c:pt idx="1625">
                  <c:v>2015-12-11</c:v>
                </c:pt>
                <c:pt idx="1626">
                  <c:v>2015-12-14</c:v>
                </c:pt>
                <c:pt idx="1627">
                  <c:v>2015-12-15</c:v>
                </c:pt>
                <c:pt idx="1628">
                  <c:v>2015-12-16</c:v>
                </c:pt>
                <c:pt idx="1629">
                  <c:v>2015-12-17</c:v>
                </c:pt>
                <c:pt idx="1630">
                  <c:v>2015-12-18</c:v>
                </c:pt>
                <c:pt idx="1631">
                  <c:v>2015-12-21</c:v>
                </c:pt>
                <c:pt idx="1632">
                  <c:v>2015-12-22</c:v>
                </c:pt>
                <c:pt idx="1633">
                  <c:v>2015-12-23</c:v>
                </c:pt>
                <c:pt idx="1634">
                  <c:v>2015-12-24</c:v>
                </c:pt>
                <c:pt idx="1635">
                  <c:v>2015-12-28</c:v>
                </c:pt>
                <c:pt idx="1636">
                  <c:v>2015-12-29</c:v>
                </c:pt>
                <c:pt idx="1637">
                  <c:v>2015-12-30</c:v>
                </c:pt>
                <c:pt idx="1638">
                  <c:v>2015-12-31</c:v>
                </c:pt>
                <c:pt idx="1639">
                  <c:v>2016-01-04</c:v>
                </c:pt>
                <c:pt idx="1640">
                  <c:v>2016-01-05</c:v>
                </c:pt>
                <c:pt idx="1641">
                  <c:v>2016-01-06</c:v>
                </c:pt>
                <c:pt idx="1642">
                  <c:v>2016-01-07</c:v>
                </c:pt>
                <c:pt idx="1643">
                  <c:v>2016-01-08</c:v>
                </c:pt>
                <c:pt idx="1644">
                  <c:v>2016-01-11</c:v>
                </c:pt>
                <c:pt idx="1645">
                  <c:v>2016-01-12</c:v>
                </c:pt>
                <c:pt idx="1646">
                  <c:v>2016-01-13</c:v>
                </c:pt>
                <c:pt idx="1647">
                  <c:v>2016-01-14</c:v>
                </c:pt>
                <c:pt idx="1648">
                  <c:v>2016-01-15</c:v>
                </c:pt>
                <c:pt idx="1649">
                  <c:v>2016-01-19</c:v>
                </c:pt>
                <c:pt idx="1650">
                  <c:v>2016-01-20</c:v>
                </c:pt>
                <c:pt idx="1651">
                  <c:v>2016-01-21</c:v>
                </c:pt>
                <c:pt idx="1652">
                  <c:v>2016-01-22</c:v>
                </c:pt>
                <c:pt idx="1653">
                  <c:v>2016-01-25</c:v>
                </c:pt>
                <c:pt idx="1654">
                  <c:v>2016-01-26</c:v>
                </c:pt>
                <c:pt idx="1655">
                  <c:v>2016-01-27</c:v>
                </c:pt>
                <c:pt idx="1656">
                  <c:v>2016-01-28</c:v>
                </c:pt>
                <c:pt idx="1657">
                  <c:v>2016-01-29</c:v>
                </c:pt>
                <c:pt idx="1658">
                  <c:v>2016-02-01</c:v>
                </c:pt>
                <c:pt idx="1659">
                  <c:v>2016-02-02</c:v>
                </c:pt>
                <c:pt idx="1660">
                  <c:v>2016-02-03</c:v>
                </c:pt>
                <c:pt idx="1661">
                  <c:v>2016-02-04</c:v>
                </c:pt>
                <c:pt idx="1662">
                  <c:v>2016-02-05</c:v>
                </c:pt>
                <c:pt idx="1663">
                  <c:v>2016-02-08</c:v>
                </c:pt>
                <c:pt idx="1664">
                  <c:v>2016-02-09</c:v>
                </c:pt>
                <c:pt idx="1665">
                  <c:v>2016-02-10</c:v>
                </c:pt>
                <c:pt idx="1666">
                  <c:v>2016-02-11</c:v>
                </c:pt>
                <c:pt idx="1667">
                  <c:v>2016-02-12</c:v>
                </c:pt>
                <c:pt idx="1668">
                  <c:v>2016-02-16</c:v>
                </c:pt>
                <c:pt idx="1669">
                  <c:v>2016-02-17</c:v>
                </c:pt>
                <c:pt idx="1670">
                  <c:v>2016-02-18</c:v>
                </c:pt>
                <c:pt idx="1671">
                  <c:v>2016-02-19</c:v>
                </c:pt>
                <c:pt idx="1672">
                  <c:v>2016-02-22</c:v>
                </c:pt>
                <c:pt idx="1673">
                  <c:v>2016-02-23</c:v>
                </c:pt>
                <c:pt idx="1674">
                  <c:v>2016-02-24</c:v>
                </c:pt>
                <c:pt idx="1675">
                  <c:v>2016-02-25</c:v>
                </c:pt>
                <c:pt idx="1676">
                  <c:v>2016-02-26</c:v>
                </c:pt>
                <c:pt idx="1677">
                  <c:v>2016-02-29</c:v>
                </c:pt>
                <c:pt idx="1678">
                  <c:v>2016-03-01</c:v>
                </c:pt>
                <c:pt idx="1679">
                  <c:v>2016-03-02</c:v>
                </c:pt>
                <c:pt idx="1680">
                  <c:v>2016-03-03</c:v>
                </c:pt>
                <c:pt idx="1681">
                  <c:v>2016-03-04</c:v>
                </c:pt>
                <c:pt idx="1682">
                  <c:v>2016-03-07</c:v>
                </c:pt>
                <c:pt idx="1683">
                  <c:v>2016-03-08</c:v>
                </c:pt>
                <c:pt idx="1684">
                  <c:v>2016-03-09</c:v>
                </c:pt>
                <c:pt idx="1685">
                  <c:v>2016-03-10</c:v>
                </c:pt>
                <c:pt idx="1686">
                  <c:v>2016-03-11</c:v>
                </c:pt>
                <c:pt idx="1687">
                  <c:v>2016-03-14</c:v>
                </c:pt>
                <c:pt idx="1688">
                  <c:v>2016-03-15</c:v>
                </c:pt>
                <c:pt idx="1689">
                  <c:v>2016-03-16</c:v>
                </c:pt>
                <c:pt idx="1690">
                  <c:v>2016-03-17</c:v>
                </c:pt>
                <c:pt idx="1691">
                  <c:v>2016-03-18</c:v>
                </c:pt>
                <c:pt idx="1692">
                  <c:v>2016-03-21</c:v>
                </c:pt>
                <c:pt idx="1693">
                  <c:v>2016-03-22</c:v>
                </c:pt>
                <c:pt idx="1694">
                  <c:v>2016-03-23</c:v>
                </c:pt>
                <c:pt idx="1695">
                  <c:v>2016-03-24</c:v>
                </c:pt>
                <c:pt idx="1696">
                  <c:v>2016-03-28</c:v>
                </c:pt>
                <c:pt idx="1697">
                  <c:v>2016-03-29</c:v>
                </c:pt>
                <c:pt idx="1698">
                  <c:v>2016-03-30</c:v>
                </c:pt>
                <c:pt idx="1699">
                  <c:v>2016-03-31</c:v>
                </c:pt>
                <c:pt idx="1700">
                  <c:v>2016-04-01</c:v>
                </c:pt>
                <c:pt idx="1701">
                  <c:v>2016-04-04</c:v>
                </c:pt>
                <c:pt idx="1702">
                  <c:v>2016-04-05</c:v>
                </c:pt>
                <c:pt idx="1703">
                  <c:v>2016-04-06</c:v>
                </c:pt>
                <c:pt idx="1704">
                  <c:v>2016-04-07</c:v>
                </c:pt>
                <c:pt idx="1705">
                  <c:v>2016-04-08</c:v>
                </c:pt>
                <c:pt idx="1706">
                  <c:v>2016-04-11</c:v>
                </c:pt>
                <c:pt idx="1707">
                  <c:v>2016-04-12</c:v>
                </c:pt>
                <c:pt idx="1708">
                  <c:v>2016-04-13</c:v>
                </c:pt>
                <c:pt idx="1709">
                  <c:v>2016-04-14</c:v>
                </c:pt>
                <c:pt idx="1710">
                  <c:v>2016-04-15</c:v>
                </c:pt>
                <c:pt idx="1711">
                  <c:v>2016-04-18</c:v>
                </c:pt>
                <c:pt idx="1712">
                  <c:v>2016-04-19</c:v>
                </c:pt>
                <c:pt idx="1713">
                  <c:v>2016-04-20</c:v>
                </c:pt>
                <c:pt idx="1714">
                  <c:v>2016-04-21</c:v>
                </c:pt>
                <c:pt idx="1715">
                  <c:v>2016-04-22</c:v>
                </c:pt>
                <c:pt idx="1716">
                  <c:v>2016-04-25</c:v>
                </c:pt>
                <c:pt idx="1717">
                  <c:v>2016-04-26</c:v>
                </c:pt>
                <c:pt idx="1718">
                  <c:v>2016-04-27</c:v>
                </c:pt>
                <c:pt idx="1719">
                  <c:v>2016-04-28</c:v>
                </c:pt>
                <c:pt idx="1720">
                  <c:v>2016-04-29</c:v>
                </c:pt>
                <c:pt idx="1721">
                  <c:v>2016-05-02</c:v>
                </c:pt>
                <c:pt idx="1722">
                  <c:v>2016-05-03</c:v>
                </c:pt>
                <c:pt idx="1723">
                  <c:v>2016-05-04</c:v>
                </c:pt>
                <c:pt idx="1724">
                  <c:v>2016-05-05</c:v>
                </c:pt>
                <c:pt idx="1725">
                  <c:v>2016-05-06</c:v>
                </c:pt>
                <c:pt idx="1726">
                  <c:v>2016-05-09</c:v>
                </c:pt>
                <c:pt idx="1727">
                  <c:v>2016-05-10</c:v>
                </c:pt>
              </c:strCache>
            </c:strRef>
          </c:cat>
          <c:val>
            <c:numRef>
              <c:f>RISKSTATS!$AH$2:$AH$2200</c:f>
              <c:numCache>
                <c:formatCode>0.00%</c:formatCode>
                <c:ptCount val="2199"/>
                <c:pt idx="1135">
                  <c:v>0.11641941894246401</c:v>
                </c:pt>
                <c:pt idx="1136">
                  <c:v>0.11607150291838801</c:v>
                </c:pt>
                <c:pt idx="1137">
                  <c:v>0.11524445408813301</c:v>
                </c:pt>
                <c:pt idx="1138">
                  <c:v>0.11657303759516202</c:v>
                </c:pt>
                <c:pt idx="1139">
                  <c:v>0.117457994516298</c:v>
                </c:pt>
                <c:pt idx="1140">
                  <c:v>0.12080773892201503</c:v>
                </c:pt>
                <c:pt idx="1141">
                  <c:v>0.12211201783364402</c:v>
                </c:pt>
                <c:pt idx="1142">
                  <c:v>0.11517628184580798</c:v>
                </c:pt>
                <c:pt idx="1143">
                  <c:v>0.115041967742654</c:v>
                </c:pt>
                <c:pt idx="1144">
                  <c:v>0.10976850439172901</c:v>
                </c:pt>
                <c:pt idx="1145">
                  <c:v>0.10890919492744</c:v>
                </c:pt>
                <c:pt idx="1146">
                  <c:v>0.10750319465212402</c:v>
                </c:pt>
                <c:pt idx="1147">
                  <c:v>0.10605253008173202</c:v>
                </c:pt>
                <c:pt idx="1148">
                  <c:v>0.10584589745287801</c:v>
                </c:pt>
                <c:pt idx="1149">
                  <c:v>0.10102622185536599</c:v>
                </c:pt>
                <c:pt idx="1150">
                  <c:v>9.7610478663966008E-2</c:v>
                </c:pt>
                <c:pt idx="1151">
                  <c:v>9.2796662354430001E-2</c:v>
                </c:pt>
                <c:pt idx="1152">
                  <c:v>9.3507409409751011E-2</c:v>
                </c:pt>
                <c:pt idx="1153">
                  <c:v>9.7671774004050013E-2</c:v>
                </c:pt>
                <c:pt idx="1154">
                  <c:v>0.10068048157638998</c:v>
                </c:pt>
                <c:pt idx="1155">
                  <c:v>0.10137755178323297</c:v>
                </c:pt>
                <c:pt idx="1156">
                  <c:v>9.994737989421601E-2</c:v>
                </c:pt>
                <c:pt idx="1157">
                  <c:v>0.10599535870402099</c:v>
                </c:pt>
                <c:pt idx="1158">
                  <c:v>0.11044080737115596</c:v>
                </c:pt>
                <c:pt idx="1159">
                  <c:v>0.10852149668727</c:v>
                </c:pt>
                <c:pt idx="1160">
                  <c:v>0.106808324302252</c:v>
                </c:pt>
                <c:pt idx="1161">
                  <c:v>0.11197911386431701</c:v>
                </c:pt>
                <c:pt idx="1162">
                  <c:v>0.109204880178826</c:v>
                </c:pt>
                <c:pt idx="1163">
                  <c:v>0.10853194384191701</c:v>
                </c:pt>
                <c:pt idx="1164">
                  <c:v>0.10898321398375899</c:v>
                </c:pt>
                <c:pt idx="1165">
                  <c:v>0.1086925800565</c:v>
                </c:pt>
                <c:pt idx="1166">
                  <c:v>0.11070451093193201</c:v>
                </c:pt>
                <c:pt idx="1167">
                  <c:v>0.10965483664587099</c:v>
                </c:pt>
                <c:pt idx="1168">
                  <c:v>0.11011673407336398</c:v>
                </c:pt>
                <c:pt idx="1169">
                  <c:v>0.10808279212505499</c:v>
                </c:pt>
                <c:pt idx="1170">
                  <c:v>0.10630055363397699</c:v>
                </c:pt>
                <c:pt idx="1171">
                  <c:v>0.10774307013087001</c:v>
                </c:pt>
                <c:pt idx="1172">
                  <c:v>0.107501458834091</c:v>
                </c:pt>
                <c:pt idx="1173">
                  <c:v>0.10789826340151999</c:v>
                </c:pt>
                <c:pt idx="1174">
                  <c:v>0.107418004215067</c:v>
                </c:pt>
                <c:pt idx="1175">
                  <c:v>0.10500693047241701</c:v>
                </c:pt>
                <c:pt idx="1176">
                  <c:v>0.11115567149309898</c:v>
                </c:pt>
                <c:pt idx="1177">
                  <c:v>0.11178445320268099</c:v>
                </c:pt>
                <c:pt idx="1178">
                  <c:v>0.10895456176416599</c:v>
                </c:pt>
                <c:pt idx="1179">
                  <c:v>0.107054895395199</c:v>
                </c:pt>
                <c:pt idx="1180">
                  <c:v>0.10635382091661003</c:v>
                </c:pt>
                <c:pt idx="1181">
                  <c:v>0.105589605101109</c:v>
                </c:pt>
                <c:pt idx="1182">
                  <c:v>0.10566243791160901</c:v>
                </c:pt>
                <c:pt idx="1183">
                  <c:v>0.10504867093951002</c:v>
                </c:pt>
                <c:pt idx="1184">
                  <c:v>0.10377584319002402</c:v>
                </c:pt>
                <c:pt idx="1185">
                  <c:v>0.10323140833769198</c:v>
                </c:pt>
                <c:pt idx="1186">
                  <c:v>0.10561973563499701</c:v>
                </c:pt>
                <c:pt idx="1187">
                  <c:v>0.11386163007739002</c:v>
                </c:pt>
                <c:pt idx="1188">
                  <c:v>0.10957263316680101</c:v>
                </c:pt>
                <c:pt idx="1189">
                  <c:v>0.10813454016783898</c:v>
                </c:pt>
                <c:pt idx="1190">
                  <c:v>0.10238924303529</c:v>
                </c:pt>
                <c:pt idx="1191">
                  <c:v>9.7164860512421986E-2</c:v>
                </c:pt>
                <c:pt idx="1192">
                  <c:v>9.8002560525111984E-2</c:v>
                </c:pt>
                <c:pt idx="1193">
                  <c:v>0.100255104746502</c:v>
                </c:pt>
                <c:pt idx="1194">
                  <c:v>9.9256663022802991E-2</c:v>
                </c:pt>
                <c:pt idx="1195">
                  <c:v>9.5547533658730019E-2</c:v>
                </c:pt>
                <c:pt idx="1196">
                  <c:v>9.6051893995303006E-2</c:v>
                </c:pt>
                <c:pt idx="1197">
                  <c:v>5.1137173903020999E-2</c:v>
                </c:pt>
                <c:pt idx="1198">
                  <c:v>4.9840423365573996E-2</c:v>
                </c:pt>
                <c:pt idx="1199">
                  <c:v>4.5909421308797008E-2</c:v>
                </c:pt>
                <c:pt idx="1200">
                  <c:v>4.4995694474659995E-2</c:v>
                </c:pt>
                <c:pt idx="1201">
                  <c:v>4.2881086669145987E-2</c:v>
                </c:pt>
                <c:pt idx="1202">
                  <c:v>4.6563059563292999E-2</c:v>
                </c:pt>
                <c:pt idx="1203">
                  <c:v>4.3725997353209992E-2</c:v>
                </c:pt>
                <c:pt idx="1204">
                  <c:v>4.3724559525455987E-2</c:v>
                </c:pt>
                <c:pt idx="1205">
                  <c:v>4.6212211200408013E-2</c:v>
                </c:pt>
                <c:pt idx="1206">
                  <c:v>4.6949948750772005E-2</c:v>
                </c:pt>
                <c:pt idx="1207">
                  <c:v>4.8775902229284011E-2</c:v>
                </c:pt>
                <c:pt idx="1208">
                  <c:v>5.6004694646996998E-2</c:v>
                </c:pt>
                <c:pt idx="1209">
                  <c:v>5.7251139059242999E-2</c:v>
                </c:pt>
                <c:pt idx="1210">
                  <c:v>6.088902739541302E-2</c:v>
                </c:pt>
                <c:pt idx="1211">
                  <c:v>5.9937020400056003E-2</c:v>
                </c:pt>
                <c:pt idx="1212">
                  <c:v>5.804174718165199E-2</c:v>
                </c:pt>
                <c:pt idx="1213">
                  <c:v>5.7523326198600004E-2</c:v>
                </c:pt>
                <c:pt idx="1214">
                  <c:v>5.8171234640639016E-2</c:v>
                </c:pt>
                <c:pt idx="1215">
                  <c:v>5.740727194316201E-2</c:v>
                </c:pt>
                <c:pt idx="1216">
                  <c:v>5.862924724578901E-2</c:v>
                </c:pt>
                <c:pt idx="1217">
                  <c:v>2.8876126830064002E-2</c:v>
                </c:pt>
                <c:pt idx="1218">
                  <c:v>2.8807517502277002E-2</c:v>
                </c:pt>
                <c:pt idx="1219">
                  <c:v>2.9841086089658006E-2</c:v>
                </c:pt>
                <c:pt idx="1220">
                  <c:v>2.9010729376712004E-2</c:v>
                </c:pt>
                <c:pt idx="1221">
                  <c:v>2.8245179595306012E-2</c:v>
                </c:pt>
                <c:pt idx="1222">
                  <c:v>2.6757092979909001E-2</c:v>
                </c:pt>
                <c:pt idx="1223">
                  <c:v>3.4006572329766997E-2</c:v>
                </c:pt>
                <c:pt idx="1224">
                  <c:v>3.4849681202394005E-2</c:v>
                </c:pt>
                <c:pt idx="1225">
                  <c:v>3.3943334706087999E-2</c:v>
                </c:pt>
                <c:pt idx="1226">
                  <c:v>3.6116950291747996E-2</c:v>
                </c:pt>
                <c:pt idx="1227">
                  <c:v>3.5534444809527999E-2</c:v>
                </c:pt>
                <c:pt idx="1228">
                  <c:v>3.4474789654132004E-2</c:v>
                </c:pt>
                <c:pt idx="1229">
                  <c:v>3.6625535223500996E-2</c:v>
                </c:pt>
                <c:pt idx="1230">
                  <c:v>3.6318730693985002E-2</c:v>
                </c:pt>
                <c:pt idx="1231">
                  <c:v>3.932732523592801E-2</c:v>
                </c:pt>
                <c:pt idx="1232">
                  <c:v>4.0374701418939E-2</c:v>
                </c:pt>
                <c:pt idx="1233">
                  <c:v>4.0277272868072006E-2</c:v>
                </c:pt>
                <c:pt idx="1234">
                  <c:v>4.1357007056924994E-2</c:v>
                </c:pt>
                <c:pt idx="1235">
                  <c:v>4.4583915512236991E-2</c:v>
                </c:pt>
                <c:pt idx="1236">
                  <c:v>4.7368446639547999E-2</c:v>
                </c:pt>
                <c:pt idx="1237">
                  <c:v>4.7830329594495999E-2</c:v>
                </c:pt>
                <c:pt idx="1238">
                  <c:v>4.8974077016898002E-2</c:v>
                </c:pt>
                <c:pt idx="1239">
                  <c:v>4.8123929588725002E-2</c:v>
                </c:pt>
                <c:pt idx="1240">
                  <c:v>4.8581056649959008E-2</c:v>
                </c:pt>
                <c:pt idx="1241">
                  <c:v>4.9030948448501005E-2</c:v>
                </c:pt>
                <c:pt idx="1242">
                  <c:v>5.0188887688390998E-2</c:v>
                </c:pt>
                <c:pt idx="1243">
                  <c:v>5.0414643084843995E-2</c:v>
                </c:pt>
                <c:pt idx="1244">
                  <c:v>5.0512267316242997E-2</c:v>
                </c:pt>
                <c:pt idx="1245">
                  <c:v>5.1956714047493004E-2</c:v>
                </c:pt>
                <c:pt idx="1246">
                  <c:v>5.3250367379800004E-2</c:v>
                </c:pt>
                <c:pt idx="1247">
                  <c:v>5.1866093016026994E-2</c:v>
                </c:pt>
                <c:pt idx="1248">
                  <c:v>5.1978302093662998E-2</c:v>
                </c:pt>
                <c:pt idx="1249">
                  <c:v>5.0340276491915997E-2</c:v>
                </c:pt>
                <c:pt idx="1250">
                  <c:v>5.2430830027545998E-2</c:v>
                </c:pt>
                <c:pt idx="1251">
                  <c:v>5.3922441047209002E-2</c:v>
                </c:pt>
                <c:pt idx="1252">
                  <c:v>5.693902716871399E-2</c:v>
                </c:pt>
                <c:pt idx="1253">
                  <c:v>5.4086928841537991E-2</c:v>
                </c:pt>
                <c:pt idx="1254">
                  <c:v>5.3126060349672002E-2</c:v>
                </c:pt>
                <c:pt idx="1255">
                  <c:v>5.5027028953603993E-2</c:v>
                </c:pt>
                <c:pt idx="1256">
                  <c:v>5.5677892185997988E-2</c:v>
                </c:pt>
                <c:pt idx="1257">
                  <c:v>5.5548136904495012E-2</c:v>
                </c:pt>
                <c:pt idx="1258">
                  <c:v>5.5404133881706993E-2</c:v>
                </c:pt>
                <c:pt idx="1259">
                  <c:v>5.7123755284333014E-2</c:v>
                </c:pt>
                <c:pt idx="1260">
                  <c:v>5.7774678578294034E-2</c:v>
                </c:pt>
                <c:pt idx="1261">
                  <c:v>5.3571747218076012E-2</c:v>
                </c:pt>
                <c:pt idx="1262">
                  <c:v>5.3217824717770999E-2</c:v>
                </c:pt>
                <c:pt idx="1263">
                  <c:v>5.2024244135916005E-2</c:v>
                </c:pt>
                <c:pt idx="1264">
                  <c:v>5.3238244262668988E-2</c:v>
                </c:pt>
                <c:pt idx="1265">
                  <c:v>5.2220270236320997E-2</c:v>
                </c:pt>
                <c:pt idx="1266">
                  <c:v>5.1282559806479E-2</c:v>
                </c:pt>
                <c:pt idx="1267">
                  <c:v>5.1511663272151002E-2</c:v>
                </c:pt>
                <c:pt idx="1268">
                  <c:v>5.0740385244894985E-2</c:v>
                </c:pt>
                <c:pt idx="1269">
                  <c:v>4.9874460495472013E-2</c:v>
                </c:pt>
                <c:pt idx="1270">
                  <c:v>5.0159964608643998E-2</c:v>
                </c:pt>
                <c:pt idx="1271">
                  <c:v>5.1791672648384995E-2</c:v>
                </c:pt>
                <c:pt idx="1272">
                  <c:v>5.2883758097511016E-2</c:v>
                </c:pt>
                <c:pt idx="1273">
                  <c:v>5.444674981702901E-2</c:v>
                </c:pt>
                <c:pt idx="1274">
                  <c:v>5.4448185840914994E-2</c:v>
                </c:pt>
                <c:pt idx="1275">
                  <c:v>5.329295164043598E-2</c:v>
                </c:pt>
                <c:pt idx="1276">
                  <c:v>5.3784497151431999E-2</c:v>
                </c:pt>
                <c:pt idx="1277">
                  <c:v>5.338512692094298E-2</c:v>
                </c:pt>
                <c:pt idx="1278">
                  <c:v>5.1192263610092992E-2</c:v>
                </c:pt>
                <c:pt idx="1279">
                  <c:v>5.1952725579961993E-2</c:v>
                </c:pt>
                <c:pt idx="1280">
                  <c:v>5.395698034285798E-2</c:v>
                </c:pt>
                <c:pt idx="1281">
                  <c:v>5.5381671827290986E-2</c:v>
                </c:pt>
                <c:pt idx="1282">
                  <c:v>5.5648882580460003E-2</c:v>
                </c:pt>
                <c:pt idx="1283">
                  <c:v>5.5769613391777002E-2</c:v>
                </c:pt>
                <c:pt idx="1284">
                  <c:v>5.5015035246133014E-2</c:v>
                </c:pt>
                <c:pt idx="1285">
                  <c:v>5.5114212436422991E-2</c:v>
                </c:pt>
                <c:pt idx="1286">
                  <c:v>5.6739159045746002E-2</c:v>
                </c:pt>
                <c:pt idx="1287">
                  <c:v>5.9013389292497984E-2</c:v>
                </c:pt>
                <c:pt idx="1288">
                  <c:v>5.9479403845049995E-2</c:v>
                </c:pt>
                <c:pt idx="1289">
                  <c:v>6.1679602776761003E-2</c:v>
                </c:pt>
                <c:pt idx="1290">
                  <c:v>6.2785468315999973E-2</c:v>
                </c:pt>
                <c:pt idx="1291">
                  <c:v>6.266280190597899E-2</c:v>
                </c:pt>
                <c:pt idx="1292">
                  <c:v>6.3389017907444029E-2</c:v>
                </c:pt>
                <c:pt idx="1293">
                  <c:v>6.2431243525857008E-2</c:v>
                </c:pt>
                <c:pt idx="1294">
                  <c:v>6.1219966778536999E-2</c:v>
                </c:pt>
                <c:pt idx="1295">
                  <c:v>5.8577952932286001E-2</c:v>
                </c:pt>
                <c:pt idx="1296">
                  <c:v>5.8926462073914984E-2</c:v>
                </c:pt>
                <c:pt idx="1297">
                  <c:v>6.4817832164939984E-2</c:v>
                </c:pt>
                <c:pt idx="1298">
                  <c:v>5.9012353620644997E-2</c:v>
                </c:pt>
                <c:pt idx="1299">
                  <c:v>5.7717560292900996E-2</c:v>
                </c:pt>
                <c:pt idx="1300">
                  <c:v>6.2364298920924995E-2</c:v>
                </c:pt>
                <c:pt idx="1301">
                  <c:v>6.4121793988094034E-2</c:v>
                </c:pt>
                <c:pt idx="1302">
                  <c:v>6.4393238453192989E-2</c:v>
                </c:pt>
                <c:pt idx="1303">
                  <c:v>6.4114251551669985E-2</c:v>
                </c:pt>
                <c:pt idx="1304">
                  <c:v>6.376240246456101E-2</c:v>
                </c:pt>
                <c:pt idx="1305">
                  <c:v>6.3097716883271995E-2</c:v>
                </c:pt>
                <c:pt idx="1306">
                  <c:v>6.2170128298709007E-2</c:v>
                </c:pt>
                <c:pt idx="1307">
                  <c:v>6.2415702774530027E-2</c:v>
                </c:pt>
                <c:pt idx="1308">
                  <c:v>6.6388942968356998E-2</c:v>
                </c:pt>
                <c:pt idx="1309">
                  <c:v>6.6058936793824019E-2</c:v>
                </c:pt>
                <c:pt idx="1310">
                  <c:v>6.4027110228402989E-2</c:v>
                </c:pt>
                <c:pt idx="1311">
                  <c:v>6.1894217461391975E-2</c:v>
                </c:pt>
                <c:pt idx="1312">
                  <c:v>6.2744685353729998E-2</c:v>
                </c:pt>
                <c:pt idx="1313">
                  <c:v>6.2180092388564985E-2</c:v>
                </c:pt>
                <c:pt idx="1314">
                  <c:v>6.5075620931359018E-2</c:v>
                </c:pt>
                <c:pt idx="1315">
                  <c:v>6.4765537275011012E-2</c:v>
                </c:pt>
                <c:pt idx="1316">
                  <c:v>6.3733525458606013E-2</c:v>
                </c:pt>
                <c:pt idx="1317">
                  <c:v>6.2923313913324008E-2</c:v>
                </c:pt>
                <c:pt idx="1318">
                  <c:v>6.3695778462178984E-2</c:v>
                </c:pt>
                <c:pt idx="1319">
                  <c:v>6.2611476030325991E-2</c:v>
                </c:pt>
                <c:pt idx="1320">
                  <c:v>6.2718542654645007E-2</c:v>
                </c:pt>
                <c:pt idx="1321">
                  <c:v>6.1133681797822005E-2</c:v>
                </c:pt>
                <c:pt idx="1322">
                  <c:v>4.0430927416295989E-2</c:v>
                </c:pt>
                <c:pt idx="1323">
                  <c:v>3.3856427795712012E-2</c:v>
                </c:pt>
                <c:pt idx="1324">
                  <c:v>3.4192832690224995E-2</c:v>
                </c:pt>
                <c:pt idx="1325">
                  <c:v>6.4237155965046006E-2</c:v>
                </c:pt>
                <c:pt idx="1326">
                  <c:v>6.7110222286388993E-2</c:v>
                </c:pt>
                <c:pt idx="1327">
                  <c:v>6.2780006220578971E-2</c:v>
                </c:pt>
                <c:pt idx="1328">
                  <c:v>5.9862188397972985E-2</c:v>
                </c:pt>
                <c:pt idx="1329">
                  <c:v>6.1787450449731003E-2</c:v>
                </c:pt>
                <c:pt idx="1330">
                  <c:v>5.9217720257659007E-2</c:v>
                </c:pt>
                <c:pt idx="1331">
                  <c:v>5.8034719963913996E-2</c:v>
                </c:pt>
                <c:pt idx="1332">
                  <c:v>4.9665976107657016E-2</c:v>
                </c:pt>
                <c:pt idx="1333">
                  <c:v>4.8566430719168018E-2</c:v>
                </c:pt>
                <c:pt idx="1334">
                  <c:v>5.928353866735598E-2</c:v>
                </c:pt>
                <c:pt idx="1335">
                  <c:v>6.2896084616881009E-2</c:v>
                </c:pt>
                <c:pt idx="1336">
                  <c:v>6.3005875319193994E-2</c:v>
                </c:pt>
                <c:pt idx="1337">
                  <c:v>6.6749573648355001E-2</c:v>
                </c:pt>
                <c:pt idx="1338">
                  <c:v>6.4266713255286032E-2</c:v>
                </c:pt>
                <c:pt idx="1339">
                  <c:v>6.5613924462723017E-2</c:v>
                </c:pt>
                <c:pt idx="1340">
                  <c:v>6.5863577935697012E-2</c:v>
                </c:pt>
                <c:pt idx="1341">
                  <c:v>6.9410744378806011E-2</c:v>
                </c:pt>
                <c:pt idx="1342">
                  <c:v>6.8243565553357005E-2</c:v>
                </c:pt>
                <c:pt idx="1343">
                  <c:v>6.8807761668547004E-2</c:v>
                </c:pt>
                <c:pt idx="1344">
                  <c:v>6.6814428521577998E-2</c:v>
                </c:pt>
                <c:pt idx="1345">
                  <c:v>6.7757863286515008E-2</c:v>
                </c:pt>
                <c:pt idx="1346">
                  <c:v>7.0094711439755986E-2</c:v>
                </c:pt>
                <c:pt idx="1347">
                  <c:v>7.0181812206645988E-2</c:v>
                </c:pt>
                <c:pt idx="1348">
                  <c:v>6.6881002559416994E-2</c:v>
                </c:pt>
                <c:pt idx="1349">
                  <c:v>6.2178318121530005E-2</c:v>
                </c:pt>
                <c:pt idx="1350">
                  <c:v>6.5151489985546013E-2</c:v>
                </c:pt>
                <c:pt idx="1351">
                  <c:v>6.4772624379650021E-2</c:v>
                </c:pt>
                <c:pt idx="1352">
                  <c:v>6.5243215019569006E-2</c:v>
                </c:pt>
                <c:pt idx="1353">
                  <c:v>6.9207704265231998E-2</c:v>
                </c:pt>
                <c:pt idx="1354">
                  <c:v>6.7656329912009025E-2</c:v>
                </c:pt>
                <c:pt idx="1355">
                  <c:v>6.6209646907492009E-2</c:v>
                </c:pt>
                <c:pt idx="1356">
                  <c:v>6.3855294056316028E-2</c:v>
                </c:pt>
                <c:pt idx="1357">
                  <c:v>6.4728082371542012E-2</c:v>
                </c:pt>
                <c:pt idx="1358">
                  <c:v>7.0359549751294992E-2</c:v>
                </c:pt>
                <c:pt idx="1359">
                  <c:v>7.4639229024652989E-2</c:v>
                </c:pt>
                <c:pt idx="1360">
                  <c:v>7.5221686213584993E-2</c:v>
                </c:pt>
                <c:pt idx="1361">
                  <c:v>7.5729806519940004E-2</c:v>
                </c:pt>
                <c:pt idx="1362">
                  <c:v>9.0477215760919022E-2</c:v>
                </c:pt>
                <c:pt idx="1363">
                  <c:v>9.2989597391700984E-2</c:v>
                </c:pt>
                <c:pt idx="1364">
                  <c:v>9.1830275160400016E-2</c:v>
                </c:pt>
                <c:pt idx="1365">
                  <c:v>9.1622430412262978E-2</c:v>
                </c:pt>
                <c:pt idx="1366">
                  <c:v>9.4332661770496998E-2</c:v>
                </c:pt>
                <c:pt idx="1367">
                  <c:v>9.4450322061078021E-2</c:v>
                </c:pt>
                <c:pt idx="1368">
                  <c:v>9.1611061969871996E-2</c:v>
                </c:pt>
                <c:pt idx="1369">
                  <c:v>9.3227237463689008E-2</c:v>
                </c:pt>
                <c:pt idx="1370">
                  <c:v>9.6571971268487988E-2</c:v>
                </c:pt>
                <c:pt idx="1371">
                  <c:v>9.7755000143502024E-2</c:v>
                </c:pt>
                <c:pt idx="1372">
                  <c:v>9.6056723807313962E-2</c:v>
                </c:pt>
                <c:pt idx="1373">
                  <c:v>9.3094000337596003E-2</c:v>
                </c:pt>
                <c:pt idx="1374">
                  <c:v>9.5416776219539007E-2</c:v>
                </c:pt>
                <c:pt idx="1375">
                  <c:v>8.8908941358398996E-2</c:v>
                </c:pt>
                <c:pt idx="1376">
                  <c:v>8.1225395065557995E-2</c:v>
                </c:pt>
                <c:pt idx="1377">
                  <c:v>8.3490076309732986E-2</c:v>
                </c:pt>
                <c:pt idx="1378">
                  <c:v>9.2905684640955014E-2</c:v>
                </c:pt>
                <c:pt idx="1379">
                  <c:v>9.8065160648033042E-2</c:v>
                </c:pt>
                <c:pt idx="1380">
                  <c:v>9.7659536293265001E-2</c:v>
                </c:pt>
                <c:pt idx="1381">
                  <c:v>7.5357517936404023E-2</c:v>
                </c:pt>
                <c:pt idx="1382">
                  <c:v>9.1538689372729007E-2</c:v>
                </c:pt>
                <c:pt idx="1383">
                  <c:v>9.9257337353028982E-2</c:v>
                </c:pt>
                <c:pt idx="1384">
                  <c:v>9.9439842265817951E-2</c:v>
                </c:pt>
                <c:pt idx="1385">
                  <c:v>9.6051532634991998E-2</c:v>
                </c:pt>
                <c:pt idx="1386">
                  <c:v>9.1942834495696985E-2</c:v>
                </c:pt>
                <c:pt idx="1387">
                  <c:v>9.3678840994723969E-2</c:v>
                </c:pt>
                <c:pt idx="1388">
                  <c:v>8.4739531830809012E-2</c:v>
                </c:pt>
                <c:pt idx="1389">
                  <c:v>7.7055503599368982E-2</c:v>
                </c:pt>
                <c:pt idx="1390">
                  <c:v>8.8022759573345002E-2</c:v>
                </c:pt>
                <c:pt idx="1391">
                  <c:v>9.0513350241337012E-2</c:v>
                </c:pt>
                <c:pt idx="1392">
                  <c:v>9.5126927731569041E-2</c:v>
                </c:pt>
                <c:pt idx="1393">
                  <c:v>0.10006305801875302</c:v>
                </c:pt>
                <c:pt idx="1394">
                  <c:v>9.8021975733943015E-2</c:v>
                </c:pt>
                <c:pt idx="1395">
                  <c:v>9.3945011889809998E-2</c:v>
                </c:pt>
                <c:pt idx="1396">
                  <c:v>0.10139990677349806</c:v>
                </c:pt>
                <c:pt idx="1397">
                  <c:v>0.10422715382677999</c:v>
                </c:pt>
                <c:pt idx="1398">
                  <c:v>0.10783654811958499</c:v>
                </c:pt>
                <c:pt idx="1399">
                  <c:v>0.10798100709439698</c:v>
                </c:pt>
                <c:pt idx="1400">
                  <c:v>0.107728192901516</c:v>
                </c:pt>
                <c:pt idx="1401">
                  <c:v>0.10980498356182995</c:v>
                </c:pt>
                <c:pt idx="1402">
                  <c:v>0.110695241926086</c:v>
                </c:pt>
                <c:pt idx="1403">
                  <c:v>0.111246780614303</c:v>
                </c:pt>
                <c:pt idx="1404">
                  <c:v>0.11087747824134196</c:v>
                </c:pt>
                <c:pt idx="1405">
                  <c:v>0.11147923934214898</c:v>
                </c:pt>
                <c:pt idx="1406">
                  <c:v>0.109459817234088</c:v>
                </c:pt>
                <c:pt idx="1407">
                  <c:v>0.10730104671891499</c:v>
                </c:pt>
                <c:pt idx="1408">
                  <c:v>0.11065920508161801</c:v>
                </c:pt>
                <c:pt idx="1409">
                  <c:v>0.11136624229950198</c:v>
                </c:pt>
                <c:pt idx="1410">
                  <c:v>0.11199910574189897</c:v>
                </c:pt>
                <c:pt idx="1411">
                  <c:v>0.10194238455697804</c:v>
                </c:pt>
                <c:pt idx="1412">
                  <c:v>0.10397004256936301</c:v>
                </c:pt>
                <c:pt idx="1413">
                  <c:v>0.10378085279983101</c:v>
                </c:pt>
                <c:pt idx="1414">
                  <c:v>0.102198939208554</c:v>
                </c:pt>
                <c:pt idx="1415">
                  <c:v>0.10731552937733602</c:v>
                </c:pt>
                <c:pt idx="1416">
                  <c:v>0.10744599341603202</c:v>
                </c:pt>
                <c:pt idx="1417">
                  <c:v>0.11591065044993801</c:v>
                </c:pt>
                <c:pt idx="1418">
                  <c:v>0.10964314016611197</c:v>
                </c:pt>
                <c:pt idx="1419">
                  <c:v>0.115653345481665</c:v>
                </c:pt>
                <c:pt idx="1420">
                  <c:v>0.10787507795514799</c:v>
                </c:pt>
                <c:pt idx="1421">
                  <c:v>0.10843155481222</c:v>
                </c:pt>
                <c:pt idx="1422">
                  <c:v>0.11621465921466904</c:v>
                </c:pt>
                <c:pt idx="1423">
                  <c:v>0.11748258657545201</c:v>
                </c:pt>
                <c:pt idx="1424">
                  <c:v>0.11084369525483599</c:v>
                </c:pt>
                <c:pt idx="1425">
                  <c:v>0.11020640599185599</c:v>
                </c:pt>
                <c:pt idx="1426">
                  <c:v>0.11363551860377702</c:v>
                </c:pt>
                <c:pt idx="1427">
                  <c:v>0.11585237960719898</c:v>
                </c:pt>
                <c:pt idx="1428">
                  <c:v>0.11184563516037302</c:v>
                </c:pt>
                <c:pt idx="1429">
                  <c:v>0.10419272632544301</c:v>
                </c:pt>
                <c:pt idx="1430">
                  <c:v>0.10767213079534801</c:v>
                </c:pt>
                <c:pt idx="1431">
                  <c:v>0.11221297326148201</c:v>
                </c:pt>
                <c:pt idx="1432">
                  <c:v>0.10454550232246197</c:v>
                </c:pt>
                <c:pt idx="1433">
                  <c:v>0.10621202989464598</c:v>
                </c:pt>
                <c:pt idx="1434">
                  <c:v>0.10835451074225297</c:v>
                </c:pt>
                <c:pt idx="1435">
                  <c:v>0.100176310659482</c:v>
                </c:pt>
                <c:pt idx="1436">
                  <c:v>0.10384455925242397</c:v>
                </c:pt>
                <c:pt idx="1437">
                  <c:v>0.10283955740298999</c:v>
                </c:pt>
                <c:pt idx="1438">
                  <c:v>0.10313866774597301</c:v>
                </c:pt>
                <c:pt idx="1439">
                  <c:v>0.11273389744171999</c:v>
                </c:pt>
                <c:pt idx="1440">
                  <c:v>0.11173639977827701</c:v>
                </c:pt>
                <c:pt idx="1441">
                  <c:v>0.10823314180208098</c:v>
                </c:pt>
                <c:pt idx="1442">
                  <c:v>0.11267255927153901</c:v>
                </c:pt>
                <c:pt idx="1443">
                  <c:v>0.10695876323244601</c:v>
                </c:pt>
                <c:pt idx="1444">
                  <c:v>9.8267728236163948E-2</c:v>
                </c:pt>
                <c:pt idx="1445">
                  <c:v>0.10133565105197898</c:v>
                </c:pt>
                <c:pt idx="1446">
                  <c:v>0.10785005937860399</c:v>
                </c:pt>
                <c:pt idx="1447">
                  <c:v>0.11198870843785406</c:v>
                </c:pt>
                <c:pt idx="1448">
                  <c:v>9.4112007301596995E-2</c:v>
                </c:pt>
                <c:pt idx="1449">
                  <c:v>0.10056557820264202</c:v>
                </c:pt>
                <c:pt idx="1450">
                  <c:v>9.6888288344341961E-2</c:v>
                </c:pt>
                <c:pt idx="1451">
                  <c:v>9.6301037512195001E-2</c:v>
                </c:pt>
                <c:pt idx="1452">
                  <c:v>0.10101641512753699</c:v>
                </c:pt>
                <c:pt idx="1453">
                  <c:v>0.10014406513868301</c:v>
                </c:pt>
                <c:pt idx="1454">
                  <c:v>9.9706605723598005E-2</c:v>
                </c:pt>
                <c:pt idx="1455">
                  <c:v>9.9944488977711021E-2</c:v>
                </c:pt>
                <c:pt idx="1456">
                  <c:v>9.7333412386855014E-2</c:v>
                </c:pt>
                <c:pt idx="1457">
                  <c:v>9.6232772766181002E-2</c:v>
                </c:pt>
                <c:pt idx="1458">
                  <c:v>9.7107931658571997E-2</c:v>
                </c:pt>
                <c:pt idx="1459">
                  <c:v>9.3991367807540985E-2</c:v>
                </c:pt>
                <c:pt idx="1460">
                  <c:v>9.960741219417997E-2</c:v>
                </c:pt>
                <c:pt idx="1461">
                  <c:v>0.10007065139641599</c:v>
                </c:pt>
                <c:pt idx="1462">
                  <c:v>9.6518563914640018E-2</c:v>
                </c:pt>
                <c:pt idx="1463">
                  <c:v>8.6887200356222993E-2</c:v>
                </c:pt>
                <c:pt idx="1464">
                  <c:v>8.9430808995753966E-2</c:v>
                </c:pt>
                <c:pt idx="1465">
                  <c:v>9.6979341256179991E-2</c:v>
                </c:pt>
                <c:pt idx="1466">
                  <c:v>7.4695046193891002E-2</c:v>
                </c:pt>
                <c:pt idx="1467">
                  <c:v>8.6615258072743992E-2</c:v>
                </c:pt>
                <c:pt idx="1468">
                  <c:v>7.950360023278899E-2</c:v>
                </c:pt>
                <c:pt idx="1469">
                  <c:v>7.8629861972114024E-2</c:v>
                </c:pt>
                <c:pt idx="1470">
                  <c:v>9.1025044625664978E-2</c:v>
                </c:pt>
                <c:pt idx="1471">
                  <c:v>0.10320986535307203</c:v>
                </c:pt>
                <c:pt idx="1472">
                  <c:v>0.10104048172770798</c:v>
                </c:pt>
                <c:pt idx="1473">
                  <c:v>0.10529464576346301</c:v>
                </c:pt>
                <c:pt idx="1474">
                  <c:v>0.10482314863820001</c:v>
                </c:pt>
                <c:pt idx="1475">
                  <c:v>0.11141080109490199</c:v>
                </c:pt>
                <c:pt idx="1476">
                  <c:v>0.11650303989318499</c:v>
                </c:pt>
                <c:pt idx="1477">
                  <c:v>0.11434049984175806</c:v>
                </c:pt>
                <c:pt idx="1478">
                  <c:v>0.11625378644128498</c:v>
                </c:pt>
                <c:pt idx="1479">
                  <c:v>0.102050307759988</c:v>
                </c:pt>
                <c:pt idx="1480">
                  <c:v>0.11356596220312595</c:v>
                </c:pt>
                <c:pt idx="1481">
                  <c:v>0.11342656590351197</c:v>
                </c:pt>
                <c:pt idx="1482">
                  <c:v>0.11048568180880602</c:v>
                </c:pt>
                <c:pt idx="1483">
                  <c:v>0.11296541569630199</c:v>
                </c:pt>
                <c:pt idx="1484">
                  <c:v>0.11731752041378002</c:v>
                </c:pt>
                <c:pt idx="1485">
                  <c:v>0.12177003420308501</c:v>
                </c:pt>
                <c:pt idx="1486">
                  <c:v>0.12275687779906196</c:v>
                </c:pt>
                <c:pt idx="1487">
                  <c:v>0.11318530412206099</c:v>
                </c:pt>
                <c:pt idx="1488">
                  <c:v>0.11135724704687101</c:v>
                </c:pt>
                <c:pt idx="1489">
                  <c:v>0.11287607281206002</c:v>
                </c:pt>
                <c:pt idx="1490">
                  <c:v>0.11653554581925099</c:v>
                </c:pt>
                <c:pt idx="1491">
                  <c:v>0.10932500302762702</c:v>
                </c:pt>
                <c:pt idx="1492">
                  <c:v>0.109018432959539</c:v>
                </c:pt>
                <c:pt idx="1493">
                  <c:v>0.10177795412276895</c:v>
                </c:pt>
                <c:pt idx="1494">
                  <c:v>0.11082333288423799</c:v>
                </c:pt>
                <c:pt idx="1495">
                  <c:v>0.11451650696139309</c:v>
                </c:pt>
                <c:pt idx="1496">
                  <c:v>0.11814096869606699</c:v>
                </c:pt>
                <c:pt idx="1497">
                  <c:v>0.11611647213611297</c:v>
                </c:pt>
                <c:pt idx="1498">
                  <c:v>0.11483290091094199</c:v>
                </c:pt>
                <c:pt idx="1499">
                  <c:v>0.11882768542971305</c:v>
                </c:pt>
                <c:pt idx="1500">
                  <c:v>0.11880441146241801</c:v>
                </c:pt>
                <c:pt idx="1501">
                  <c:v>0.11741986410451301</c:v>
                </c:pt>
                <c:pt idx="1502">
                  <c:v>0.12480510647349806</c:v>
                </c:pt>
                <c:pt idx="1503">
                  <c:v>0.12253545072977205</c:v>
                </c:pt>
                <c:pt idx="1504">
                  <c:v>0.12440352532120899</c:v>
                </c:pt>
                <c:pt idx="1505">
                  <c:v>0.126459996622663</c:v>
                </c:pt>
                <c:pt idx="1506">
                  <c:v>0.12835330811517104</c:v>
                </c:pt>
                <c:pt idx="1507">
                  <c:v>0.12887155696025404</c:v>
                </c:pt>
                <c:pt idx="1508">
                  <c:v>0.12775321307693902</c:v>
                </c:pt>
                <c:pt idx="1509">
                  <c:v>0.12474318320629396</c:v>
                </c:pt>
                <c:pt idx="1510">
                  <c:v>0.12937281748013107</c:v>
                </c:pt>
                <c:pt idx="1511">
                  <c:v>0.12787945326937303</c:v>
                </c:pt>
                <c:pt idx="1512">
                  <c:v>0.12960070078742</c:v>
                </c:pt>
                <c:pt idx="1513">
                  <c:v>0.10633220934742703</c:v>
                </c:pt>
                <c:pt idx="1514">
                  <c:v>0.109919582909953</c:v>
                </c:pt>
                <c:pt idx="1515">
                  <c:v>0.11287908636050704</c:v>
                </c:pt>
                <c:pt idx="1516">
                  <c:v>0.11933724734415302</c:v>
                </c:pt>
                <c:pt idx="1517">
                  <c:v>0.12081950735730798</c:v>
                </c:pt>
                <c:pt idx="1518">
                  <c:v>0.13038774874360098</c:v>
                </c:pt>
                <c:pt idx="1519">
                  <c:v>0.13458075550331702</c:v>
                </c:pt>
                <c:pt idx="1520">
                  <c:v>0.13287072507362002</c:v>
                </c:pt>
                <c:pt idx="1521">
                  <c:v>0.12830195177206402</c:v>
                </c:pt>
                <c:pt idx="1522">
                  <c:v>0.12866599870843798</c:v>
                </c:pt>
                <c:pt idx="1523">
                  <c:v>0.12935075239404401</c:v>
                </c:pt>
                <c:pt idx="1524">
                  <c:v>0.12934118210217696</c:v>
                </c:pt>
                <c:pt idx="1525">
                  <c:v>0.12797162586240599</c:v>
                </c:pt>
                <c:pt idx="1526">
                  <c:v>0.12429314175858996</c:v>
                </c:pt>
                <c:pt idx="1527">
                  <c:v>0.12600127267135897</c:v>
                </c:pt>
                <c:pt idx="1528">
                  <c:v>0.12402840895383103</c:v>
                </c:pt>
                <c:pt idx="1529">
                  <c:v>0.11861641713429798</c:v>
                </c:pt>
                <c:pt idx="1530">
                  <c:v>0.115239863753579</c:v>
                </c:pt>
                <c:pt idx="1531">
                  <c:v>0.11610639666170097</c:v>
                </c:pt>
                <c:pt idx="1532">
                  <c:v>0.11758083158434797</c:v>
                </c:pt>
                <c:pt idx="1533">
                  <c:v>0.11321394100250903</c:v>
                </c:pt>
                <c:pt idx="1534">
                  <c:v>0.11753881777617495</c:v>
                </c:pt>
                <c:pt idx="1535">
                  <c:v>0.12024099909296697</c:v>
                </c:pt>
                <c:pt idx="1536">
                  <c:v>0.11844855915210102</c:v>
                </c:pt>
                <c:pt idx="1537">
                  <c:v>0.12485476233662003</c:v>
                </c:pt>
                <c:pt idx="1538">
                  <c:v>0.12347187852219794</c:v>
                </c:pt>
                <c:pt idx="1539">
                  <c:v>0.12160027957570994</c:v>
                </c:pt>
                <c:pt idx="1540">
                  <c:v>0.11861266888506294</c:v>
                </c:pt>
                <c:pt idx="1541">
                  <c:v>0.12455760526370897</c:v>
                </c:pt>
                <c:pt idx="1542">
                  <c:v>0.11520611280187097</c:v>
                </c:pt>
                <c:pt idx="1543">
                  <c:v>0.11459544883039402</c:v>
                </c:pt>
                <c:pt idx="1544">
                  <c:v>0.12727352057311203</c:v>
                </c:pt>
                <c:pt idx="1545">
                  <c:v>0.123898259696198</c:v>
                </c:pt>
                <c:pt idx="1546">
                  <c:v>0.12248786716685602</c:v>
                </c:pt>
                <c:pt idx="1547">
                  <c:v>0.10895077778649299</c:v>
                </c:pt>
                <c:pt idx="1548">
                  <c:v>0.10736124774171396</c:v>
                </c:pt>
                <c:pt idx="1549">
                  <c:v>0.12051973871317698</c:v>
                </c:pt>
                <c:pt idx="1550">
                  <c:v>0.12212973403798305</c:v>
                </c:pt>
                <c:pt idx="1551">
                  <c:v>0.13249628869217098</c:v>
                </c:pt>
                <c:pt idx="1552">
                  <c:v>0.13509923653217004</c:v>
                </c:pt>
                <c:pt idx="1553">
                  <c:v>0.12325356148461307</c:v>
                </c:pt>
                <c:pt idx="1554">
                  <c:v>0.11489305719034895</c:v>
                </c:pt>
                <c:pt idx="1555">
                  <c:v>9.6430502119106004E-2</c:v>
                </c:pt>
                <c:pt idx="1556">
                  <c:v>9.7191401366007013E-2</c:v>
                </c:pt>
                <c:pt idx="1557">
                  <c:v>9.8757066974650975E-2</c:v>
                </c:pt>
                <c:pt idx="1558">
                  <c:v>0.12071859608814105</c:v>
                </c:pt>
                <c:pt idx="1559">
                  <c:v>0.125346316552641</c:v>
                </c:pt>
                <c:pt idx="1560">
                  <c:v>0.12742177395813298</c:v>
                </c:pt>
                <c:pt idx="1561">
                  <c:v>0.12901797180897698</c:v>
                </c:pt>
                <c:pt idx="1562">
                  <c:v>0.13150904673954497</c:v>
                </c:pt>
                <c:pt idx="1563">
                  <c:v>0.13361748443573301</c:v>
                </c:pt>
                <c:pt idx="1564">
                  <c:v>0.13253279500949897</c:v>
                </c:pt>
                <c:pt idx="1565">
                  <c:v>0.12962494078718595</c:v>
                </c:pt>
                <c:pt idx="1566">
                  <c:v>0.13364391637802794</c:v>
                </c:pt>
                <c:pt idx="1567">
                  <c:v>0.12769234789397602</c:v>
                </c:pt>
                <c:pt idx="1568">
                  <c:v>0.10635935420459902</c:v>
                </c:pt>
                <c:pt idx="1569">
                  <c:v>0.11706669591856098</c:v>
                </c:pt>
                <c:pt idx="1570">
                  <c:v>0.118445203580791</c:v>
                </c:pt>
                <c:pt idx="1571">
                  <c:v>0.10684787176583598</c:v>
                </c:pt>
                <c:pt idx="1572">
                  <c:v>0.10350830432834204</c:v>
                </c:pt>
                <c:pt idx="1573">
                  <c:v>8.2690502347171013E-2</c:v>
                </c:pt>
                <c:pt idx="1574">
                  <c:v>8.6478650110333025E-2</c:v>
                </c:pt>
                <c:pt idx="1575">
                  <c:v>9.1359189716190975E-2</c:v>
                </c:pt>
                <c:pt idx="1576">
                  <c:v>0.11188889722596004</c:v>
                </c:pt>
                <c:pt idx="1577">
                  <c:v>0.12279225929500492</c:v>
                </c:pt>
                <c:pt idx="1578">
                  <c:v>0.11974743551529103</c:v>
                </c:pt>
                <c:pt idx="1579">
                  <c:v>0.10560139245676101</c:v>
                </c:pt>
                <c:pt idx="1580">
                  <c:v>0.10609062924742002</c:v>
                </c:pt>
                <c:pt idx="1581">
                  <c:v>0.11238835437377799</c:v>
                </c:pt>
                <c:pt idx="1582">
                  <c:v>0.11232093682871801</c:v>
                </c:pt>
                <c:pt idx="1583">
                  <c:v>0.11244856987100699</c:v>
                </c:pt>
                <c:pt idx="1584">
                  <c:v>0.10207666963755499</c:v>
                </c:pt>
                <c:pt idx="1585">
                  <c:v>0.109466294181538</c:v>
                </c:pt>
                <c:pt idx="1586">
                  <c:v>0.12109974487227601</c:v>
                </c:pt>
                <c:pt idx="1587">
                  <c:v>0.12526371757961899</c:v>
                </c:pt>
                <c:pt idx="1588">
                  <c:v>0.12185138707659096</c:v>
                </c:pt>
                <c:pt idx="1589">
                  <c:v>0.109002445897091</c:v>
                </c:pt>
                <c:pt idx="1590">
                  <c:v>9.4414097679605014E-2</c:v>
                </c:pt>
                <c:pt idx="1591">
                  <c:v>8.0872816869395972E-2</c:v>
                </c:pt>
                <c:pt idx="1592">
                  <c:v>8.9668878322175932E-2</c:v>
                </c:pt>
                <c:pt idx="1593">
                  <c:v>8.8060474692198978E-2</c:v>
                </c:pt>
                <c:pt idx="1594">
                  <c:v>0.10427189347796498</c:v>
                </c:pt>
                <c:pt idx="1595">
                  <c:v>0.10893738737612503</c:v>
                </c:pt>
                <c:pt idx="1596">
                  <c:v>0.12066483609235697</c:v>
                </c:pt>
                <c:pt idx="1597">
                  <c:v>0.11382470761627199</c:v>
                </c:pt>
                <c:pt idx="1598">
                  <c:v>0.125119544924363</c:v>
                </c:pt>
                <c:pt idx="1599">
                  <c:v>0.12582486600644296</c:v>
                </c:pt>
                <c:pt idx="1600">
                  <c:v>0.11275993329373607</c:v>
                </c:pt>
                <c:pt idx="1601">
                  <c:v>0.11510746403124501</c:v>
                </c:pt>
                <c:pt idx="1602">
                  <c:v>0.11002692448431002</c:v>
                </c:pt>
                <c:pt idx="1603">
                  <c:v>0.10494138917367599</c:v>
                </c:pt>
                <c:pt idx="1604">
                  <c:v>0.11405832116626299</c:v>
                </c:pt>
                <c:pt idx="1605">
                  <c:v>0.106597063791461</c:v>
                </c:pt>
                <c:pt idx="1606">
                  <c:v>0.10941339117114895</c:v>
                </c:pt>
                <c:pt idx="1607">
                  <c:v>0.111453589914933</c:v>
                </c:pt>
                <c:pt idx="1608">
                  <c:v>0.11209759216323499</c:v>
                </c:pt>
                <c:pt idx="1609">
                  <c:v>0.11418085235073998</c:v>
                </c:pt>
                <c:pt idx="1610">
                  <c:v>0.11824553432914703</c:v>
                </c:pt>
                <c:pt idx="1611">
                  <c:v>0.11024585724509807</c:v>
                </c:pt>
                <c:pt idx="1612">
                  <c:v>9.8180392669077007E-2</c:v>
                </c:pt>
                <c:pt idx="1613">
                  <c:v>8.1132567575498041E-2</c:v>
                </c:pt>
                <c:pt idx="1614">
                  <c:v>7.3049490138300005E-2</c:v>
                </c:pt>
                <c:pt idx="1615">
                  <c:v>7.6040001205328944E-2</c:v>
                </c:pt>
                <c:pt idx="1616">
                  <c:v>7.5555584354484992E-2</c:v>
                </c:pt>
                <c:pt idx="1617">
                  <c:v>7.833283044018903E-2</c:v>
                </c:pt>
                <c:pt idx="1618">
                  <c:v>9.4452462685278987E-2</c:v>
                </c:pt>
                <c:pt idx="1619">
                  <c:v>0.10406700452844601</c:v>
                </c:pt>
                <c:pt idx="1620">
                  <c:v>8.9644230080924051E-2</c:v>
                </c:pt>
                <c:pt idx="1621">
                  <c:v>9.3822661580610991E-2</c:v>
                </c:pt>
                <c:pt idx="1622">
                  <c:v>0.10244565132250498</c:v>
                </c:pt>
                <c:pt idx="1623">
                  <c:v>0.10176348368805906</c:v>
                </c:pt>
                <c:pt idx="1624">
                  <c:v>0.10722418023101099</c:v>
                </c:pt>
                <c:pt idx="1625">
                  <c:v>0.11354503662498297</c:v>
                </c:pt>
                <c:pt idx="1626">
                  <c:v>0.11316340792336499</c:v>
                </c:pt>
                <c:pt idx="1627">
                  <c:v>0.10781271769056701</c:v>
                </c:pt>
                <c:pt idx="1628">
                  <c:v>0.12294980384296199</c:v>
                </c:pt>
                <c:pt idx="1629">
                  <c:v>0.12402619066633505</c:v>
                </c:pt>
                <c:pt idx="1630">
                  <c:v>0.12692727797880501</c:v>
                </c:pt>
                <c:pt idx="1631">
                  <c:v>0.13311251224747397</c:v>
                </c:pt>
                <c:pt idx="1632">
                  <c:v>0.12895394570773294</c:v>
                </c:pt>
                <c:pt idx="1633">
                  <c:v>0.13467676525788003</c:v>
                </c:pt>
                <c:pt idx="1634">
                  <c:v>0.13964639946805893</c:v>
                </c:pt>
                <c:pt idx="1635">
                  <c:v>0.14107832102188203</c:v>
                </c:pt>
                <c:pt idx="1636">
                  <c:v>0.14261204731928495</c:v>
                </c:pt>
                <c:pt idx="1637">
                  <c:v>0.14537521151241103</c:v>
                </c:pt>
                <c:pt idx="1638">
                  <c:v>0.14695987066561403</c:v>
                </c:pt>
                <c:pt idx="1639">
                  <c:v>0.14582517317404894</c:v>
                </c:pt>
                <c:pt idx="1640">
                  <c:v>0.14616726292641199</c:v>
                </c:pt>
                <c:pt idx="1641">
                  <c:v>0.13947674966432405</c:v>
                </c:pt>
                <c:pt idx="1642">
                  <c:v>0.140401184818264</c:v>
                </c:pt>
                <c:pt idx="1643">
                  <c:v>0.12346618358448101</c:v>
                </c:pt>
                <c:pt idx="1644">
                  <c:v>0.10861129683738899</c:v>
                </c:pt>
                <c:pt idx="1645">
                  <c:v>9.1203165258235991E-2</c:v>
                </c:pt>
                <c:pt idx="1646">
                  <c:v>0.11136231587164602</c:v>
                </c:pt>
                <c:pt idx="1647">
                  <c:v>0.10312691647963899</c:v>
                </c:pt>
                <c:pt idx="1648">
                  <c:v>0.12962854042291397</c:v>
                </c:pt>
                <c:pt idx="1649">
                  <c:v>0.11502113079840802</c:v>
                </c:pt>
                <c:pt idx="1650">
                  <c:v>0.11681565001964894</c:v>
                </c:pt>
                <c:pt idx="1651">
                  <c:v>0.12903206840891401</c:v>
                </c:pt>
                <c:pt idx="1652">
                  <c:v>0.13250943009559601</c:v>
                </c:pt>
                <c:pt idx="1653">
                  <c:v>0.14529633865178807</c:v>
                </c:pt>
                <c:pt idx="1654">
                  <c:v>0.137997353181744</c:v>
                </c:pt>
                <c:pt idx="1655">
                  <c:v>0.12961300161080297</c:v>
                </c:pt>
                <c:pt idx="1656">
                  <c:v>0.121133518779429</c:v>
                </c:pt>
                <c:pt idx="1657">
                  <c:v>0.102943132477736</c:v>
                </c:pt>
                <c:pt idx="1658">
                  <c:v>0.106938812988569</c:v>
                </c:pt>
                <c:pt idx="1659">
                  <c:v>0.10289421312036102</c:v>
                </c:pt>
                <c:pt idx="1660">
                  <c:v>0.10287844175203299</c:v>
                </c:pt>
                <c:pt idx="1661">
                  <c:v>0.10308861918602399</c:v>
                </c:pt>
                <c:pt idx="1662">
                  <c:v>9.9478573560307981E-2</c:v>
                </c:pt>
                <c:pt idx="1663">
                  <c:v>8.2317648562267018E-2</c:v>
                </c:pt>
                <c:pt idx="1664">
                  <c:v>8.0161554117734984E-2</c:v>
                </c:pt>
                <c:pt idx="1665">
                  <c:v>7.9376662578732007E-2</c:v>
                </c:pt>
                <c:pt idx="1666">
                  <c:v>8.7653224002391977E-2</c:v>
                </c:pt>
                <c:pt idx="1667">
                  <c:v>8.6000410457674023E-2</c:v>
                </c:pt>
                <c:pt idx="1668">
                  <c:v>9.5227529678913986E-2</c:v>
                </c:pt>
                <c:pt idx="1669">
                  <c:v>0.12036330124796993</c:v>
                </c:pt>
                <c:pt idx="1670">
                  <c:v>0.12247020326331204</c:v>
                </c:pt>
                <c:pt idx="1671">
                  <c:v>0.10821430752273806</c:v>
                </c:pt>
                <c:pt idx="1672">
                  <c:v>0.11747509293693702</c:v>
                </c:pt>
                <c:pt idx="1673">
                  <c:v>0.111217277488123</c:v>
                </c:pt>
                <c:pt idx="1674">
                  <c:v>9.9486007295579978E-2</c:v>
                </c:pt>
                <c:pt idx="1675">
                  <c:v>0.100203674187739</c:v>
                </c:pt>
                <c:pt idx="1676">
                  <c:v>0.10059996139254698</c:v>
                </c:pt>
                <c:pt idx="1677">
                  <c:v>8.8781352585957957E-2</c:v>
                </c:pt>
                <c:pt idx="1678">
                  <c:v>8.5891789561742982E-2</c:v>
                </c:pt>
                <c:pt idx="1679">
                  <c:v>9.4656254860547032E-2</c:v>
                </c:pt>
                <c:pt idx="1680">
                  <c:v>0.10028557640674898</c:v>
                </c:pt>
                <c:pt idx="1681">
                  <c:v>9.6423473378983021E-2</c:v>
                </c:pt>
                <c:pt idx="1682">
                  <c:v>0.10156190607894405</c:v>
                </c:pt>
                <c:pt idx="1683">
                  <c:v>0.10070256352125</c:v>
                </c:pt>
                <c:pt idx="1684">
                  <c:v>8.5449703844531003E-2</c:v>
                </c:pt>
                <c:pt idx="1685">
                  <c:v>7.3261635145503004E-2</c:v>
                </c:pt>
                <c:pt idx="1686">
                  <c:v>8.2357206195816018E-2</c:v>
                </c:pt>
                <c:pt idx="1687">
                  <c:v>9.1471416475361E-2</c:v>
                </c:pt>
                <c:pt idx="1688">
                  <c:v>9.9070136046442991E-2</c:v>
                </c:pt>
                <c:pt idx="1689">
                  <c:v>0.10258603894175998</c:v>
                </c:pt>
                <c:pt idx="1690">
                  <c:v>0.10897914669274203</c:v>
                </c:pt>
                <c:pt idx="1691">
                  <c:v>0.10470804439302299</c:v>
                </c:pt>
                <c:pt idx="1692">
                  <c:v>9.4287066956496024E-2</c:v>
                </c:pt>
                <c:pt idx="1693">
                  <c:v>9.7801806772229008E-2</c:v>
                </c:pt>
                <c:pt idx="1694">
                  <c:v>0.10163321668186398</c:v>
                </c:pt>
                <c:pt idx="1695">
                  <c:v>6.7267266309399026E-2</c:v>
                </c:pt>
                <c:pt idx="1696">
                  <c:v>5.8090913468595011E-2</c:v>
                </c:pt>
                <c:pt idx="1697">
                  <c:v>5.7511148420918E-2</c:v>
                </c:pt>
                <c:pt idx="1698">
                  <c:v>5.8222721983006015E-2</c:v>
                </c:pt>
                <c:pt idx="1699">
                  <c:v>6.0410805598361005E-2</c:v>
                </c:pt>
                <c:pt idx="1700">
                  <c:v>5.961348093952399E-2</c:v>
                </c:pt>
                <c:pt idx="1701">
                  <c:v>6.0316398317563018E-2</c:v>
                </c:pt>
                <c:pt idx="1702">
                  <c:v>6.2091021795102001E-2</c:v>
                </c:pt>
                <c:pt idx="1703">
                  <c:v>6.5336808810965E-2</c:v>
                </c:pt>
                <c:pt idx="1704">
                  <c:v>6.0830624529399989E-2</c:v>
                </c:pt>
                <c:pt idx="1705">
                  <c:v>6.0202168252901998E-2</c:v>
                </c:pt>
                <c:pt idx="1706">
                  <c:v>5.8620373156137009E-2</c:v>
                </c:pt>
                <c:pt idx="1707">
                  <c:v>6.4380114791194001E-2</c:v>
                </c:pt>
                <c:pt idx="1708">
                  <c:v>6.1773154696272994E-2</c:v>
                </c:pt>
                <c:pt idx="1709">
                  <c:v>5.6102696744983006E-2</c:v>
                </c:pt>
                <c:pt idx="1710">
                  <c:v>6.3114567998047003E-2</c:v>
                </c:pt>
                <c:pt idx="1711">
                  <c:v>6.4210000000000003E-2</c:v>
                </c:pt>
                <c:pt idx="1712">
                  <c:v>6.5655834343811004E-2</c:v>
                </c:pt>
                <c:pt idx="1713">
                  <c:v>6.6401176885411015E-2</c:v>
                </c:pt>
                <c:pt idx="1714">
                  <c:v>6.7981234685081993E-2</c:v>
                </c:pt>
                <c:pt idx="1715">
                  <c:v>6.9515900572638012E-2</c:v>
                </c:pt>
                <c:pt idx="1716">
                  <c:v>7.1469348123867002E-2</c:v>
                </c:pt>
                <c:pt idx="1717">
                  <c:v>7.0896963854429992E-2</c:v>
                </c:pt>
                <c:pt idx="1718">
                  <c:v>7.2654881419303E-2</c:v>
                </c:pt>
                <c:pt idx="1719">
                  <c:v>7.2214677120901016E-2</c:v>
                </c:pt>
                <c:pt idx="1720">
                  <c:v>7.1772122710563005E-2</c:v>
                </c:pt>
                <c:pt idx="1721">
                  <c:v>7.3798865047265003E-2</c:v>
                </c:pt>
                <c:pt idx="1722">
                  <c:v>7.4663736988108992E-2</c:v>
                </c:pt>
                <c:pt idx="1723">
                  <c:v>7.7333756020699002E-2</c:v>
                </c:pt>
                <c:pt idx="1724">
                  <c:v>7.8242712480410009E-2</c:v>
                </c:pt>
                <c:pt idx="1725">
                  <c:v>7.7604105031338994E-2</c:v>
                </c:pt>
                <c:pt idx="1726">
                  <c:v>7.0210494298891007E-2</c:v>
                </c:pt>
                <c:pt idx="1727">
                  <c:v>6.5091125846483994E-2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chart" Target="../charts/chart11.xml"/><Relationship Id="rId21" Type="http://schemas.openxmlformats.org/officeDocument/2006/relationships/chart" Target="../charts/chart26.xml"/><Relationship Id="rId7" Type="http://schemas.openxmlformats.org/officeDocument/2006/relationships/chart" Target="../charts/chart15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5" Type="http://schemas.openxmlformats.org/officeDocument/2006/relationships/chart" Target="../charts/chart30.xml"/><Relationship Id="rId2" Type="http://schemas.openxmlformats.org/officeDocument/2006/relationships/chart" Target="../charts/chart10.xml"/><Relationship Id="rId16" Type="http://schemas.openxmlformats.org/officeDocument/2006/relationships/chart" Target="../charts/chart21.xml"/><Relationship Id="rId20" Type="http://schemas.openxmlformats.org/officeDocument/2006/relationships/chart" Target="../charts/chart25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image" Target="../media/image3.png"/><Relationship Id="rId24" Type="http://schemas.openxmlformats.org/officeDocument/2006/relationships/chart" Target="../charts/chart29.xml"/><Relationship Id="rId5" Type="http://schemas.openxmlformats.org/officeDocument/2006/relationships/chart" Target="../charts/chart13.xml"/><Relationship Id="rId15" Type="http://schemas.openxmlformats.org/officeDocument/2006/relationships/chart" Target="../charts/chart20.xml"/><Relationship Id="rId23" Type="http://schemas.openxmlformats.org/officeDocument/2006/relationships/chart" Target="../charts/chart28.xml"/><Relationship Id="rId10" Type="http://schemas.openxmlformats.org/officeDocument/2006/relationships/image" Target="../media/image2.png"/><Relationship Id="rId19" Type="http://schemas.openxmlformats.org/officeDocument/2006/relationships/chart" Target="../charts/chart24.xml"/><Relationship Id="rId4" Type="http://schemas.openxmlformats.org/officeDocument/2006/relationships/chart" Target="../charts/chart12.xml"/><Relationship Id="rId9" Type="http://schemas.openxmlformats.org/officeDocument/2006/relationships/image" Target="../media/image1.png"/><Relationship Id="rId14" Type="http://schemas.openxmlformats.org/officeDocument/2006/relationships/chart" Target="../charts/chart19.xml"/><Relationship Id="rId22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421</xdr:row>
      <xdr:rowOff>0</xdr:rowOff>
    </xdr:from>
    <xdr:to>
      <xdr:col>23</xdr:col>
      <xdr:colOff>1524000</xdr:colOff>
      <xdr:row>444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421</xdr:row>
      <xdr:rowOff>0</xdr:rowOff>
    </xdr:from>
    <xdr:to>
      <xdr:col>24</xdr:col>
      <xdr:colOff>76200</xdr:colOff>
      <xdr:row>443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425</xdr:row>
      <xdr:rowOff>266700</xdr:rowOff>
    </xdr:from>
    <xdr:to>
      <xdr:col>7</xdr:col>
      <xdr:colOff>0</xdr:colOff>
      <xdr:row>445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419</xdr:row>
      <xdr:rowOff>152400</xdr:rowOff>
    </xdr:from>
    <xdr:to>
      <xdr:col>18</xdr:col>
      <xdr:colOff>0</xdr:colOff>
      <xdr:row>440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321</xdr:row>
      <xdr:rowOff>0</xdr:rowOff>
    </xdr:from>
    <xdr:to>
      <xdr:col>25</xdr:col>
      <xdr:colOff>247650</xdr:colOff>
      <xdr:row>342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429</xdr:row>
      <xdr:rowOff>0</xdr:rowOff>
    </xdr:from>
    <xdr:to>
      <xdr:col>25</xdr:col>
      <xdr:colOff>0</xdr:colOff>
      <xdr:row>463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426</xdr:row>
      <xdr:rowOff>0</xdr:rowOff>
    </xdr:from>
    <xdr:to>
      <xdr:col>21</xdr:col>
      <xdr:colOff>0</xdr:colOff>
      <xdr:row>460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427</xdr:row>
      <xdr:rowOff>0</xdr:rowOff>
    </xdr:from>
    <xdr:to>
      <xdr:col>13</xdr:col>
      <xdr:colOff>0</xdr:colOff>
      <xdr:row>461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360</xdr:row>
      <xdr:rowOff>233792</xdr:rowOff>
    </xdr:from>
    <xdr:to>
      <xdr:col>21</xdr:col>
      <xdr:colOff>0</xdr:colOff>
      <xdr:row>372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360</xdr:row>
      <xdr:rowOff>0</xdr:rowOff>
    </xdr:from>
    <xdr:to>
      <xdr:col>18</xdr:col>
      <xdr:colOff>985408</xdr:colOff>
      <xdr:row>371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344</xdr:row>
      <xdr:rowOff>62342</xdr:rowOff>
    </xdr:from>
    <xdr:to>
      <xdr:col>20</xdr:col>
      <xdr:colOff>985408</xdr:colOff>
      <xdr:row>355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838200</xdr:colOff>
      <xdr:row>45</xdr:row>
      <xdr:rowOff>0</xdr:rowOff>
    </xdr:from>
    <xdr:to>
      <xdr:col>14</xdr:col>
      <xdr:colOff>838200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102</xdr:row>
      <xdr:rowOff>38100</xdr:rowOff>
    </xdr:from>
    <xdr:to>
      <xdr:col>13</xdr:col>
      <xdr:colOff>4000500</xdr:colOff>
      <xdr:row>130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14</xdr:col>
      <xdr:colOff>0</xdr:colOff>
      <xdr:row>173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184</xdr:row>
      <xdr:rowOff>0</xdr:rowOff>
    </xdr:from>
    <xdr:to>
      <xdr:col>14</xdr:col>
      <xdr:colOff>0</xdr:colOff>
      <xdr:row>208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212</xdr:row>
      <xdr:rowOff>0</xdr:rowOff>
    </xdr:from>
    <xdr:to>
      <xdr:col>14</xdr:col>
      <xdr:colOff>0</xdr:colOff>
      <xdr:row>235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269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272</xdr:row>
      <xdr:rowOff>0</xdr:rowOff>
    </xdr:from>
    <xdr:to>
      <xdr:col>14</xdr:col>
      <xdr:colOff>0</xdr:colOff>
      <xdr:row>292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293</xdr:row>
      <xdr:rowOff>342900</xdr:rowOff>
    </xdr:from>
    <xdr:to>
      <xdr:col>14</xdr:col>
      <xdr:colOff>0</xdr:colOff>
      <xdr:row>315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316</xdr:row>
      <xdr:rowOff>0</xdr:rowOff>
    </xdr:from>
    <xdr:to>
      <xdr:col>14</xdr:col>
      <xdr:colOff>0</xdr:colOff>
      <xdr:row>336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338</xdr:row>
      <xdr:rowOff>0</xdr:rowOff>
    </xdr:from>
    <xdr:to>
      <xdr:col>14</xdr:col>
      <xdr:colOff>0</xdr:colOff>
      <xdr:row>358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63</xdr:row>
      <xdr:rowOff>38100</xdr:rowOff>
    </xdr:from>
    <xdr:to>
      <xdr:col>13</xdr:col>
      <xdr:colOff>4000500</xdr:colOff>
      <xdr:row>91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CF2200" totalsRowShown="0">
  <autoFilter ref="A1:CF2200"/>
  <tableColumns count="84">
    <tableColumn id="67" name="Date" dataDxfId="167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/>
    <tableColumn id="1" name="Row.names"/>
    <tableColumn id="2" name="Daily.Return" dataDxfId="166" dataCellStyle="Percent"/>
    <tableColumn id="3" name="Cumulative.Return" dataDxfId="165" dataCellStyle="Percent"/>
    <tableColumn id="4" name="alpha_SPTR" dataDxfId="164" dataCellStyle="Percent"/>
    <tableColumn id="5" name="beta_SPTR" dataDxfId="163"/>
    <tableColumn id="6" name="r2_SPTR" dataDxfId="162"/>
    <tableColumn id="7" name="resid.sd_SPTR" dataDxfId="161" dataCellStyle="Percent"/>
    <tableColumn id="8" name="alpha_HFRXEH" dataDxfId="160" dataCellStyle="Percent"/>
    <tableColumn id="9" name="beta_HFRXEH" dataDxfId="159"/>
    <tableColumn id="10" name="r2_HFRXEH" dataDxfId="158"/>
    <tableColumn id="11" name="resid.sd_HFRXEH" dataDxfId="157" dataCellStyle="Percent"/>
    <tableColumn id="12" name="Volatility" dataDxfId="156" dataCellStyle="Percent"/>
    <tableColumn id="13" name="Downside.Volatility" dataDxfId="155" dataCellStyle="Percent"/>
    <tableColumn id="14" name="Drawdown" dataDxfId="154" dataCellStyle="Percent"/>
    <tableColumn id="15" name="ETL" dataDxfId="153" dataCellStyle="Percent"/>
    <tableColumn id="16" name="VaR" dataDxfId="152" dataCellStyle="Percent"/>
    <tableColumn id="17" name="GeomActivePremium" dataDxfId="151" dataCellStyle="Percent"/>
    <tableColumn id="18" name="GeomTrackingError" dataDxfId="150" dataCellStyle="Percent"/>
    <tableColumn id="19" name="GeomInformationRatio"/>
    <tableColumn id="20" name="GeomActivePremium.1" dataDxfId="149" dataCellStyle="Percent"/>
    <tableColumn id="21" name="GeomTrackingError.1" dataDxfId="148" dataCellStyle="Percent"/>
    <tableColumn id="22" name="GeomInformationRatio.1" dataDxfId="147"/>
    <tableColumn id="23" name="LSE.to.SPTR" dataDxfId="146"/>
    <tableColumn id="24" name="LSE.to.HFRXEH" dataDxfId="145"/>
    <tableColumn id="25" name="Changepoints..vol." dataDxfId="144"/>
    <tableColumn id="26" name="Changepoints..meanvar."/>
    <tableColumn id="27" name="EWMA.Vol" dataDxfId="143" dataCellStyle="Percent"/>
    <tableColumn id="28" name="Consumer.Discretionary" dataDxfId="142" dataCellStyle="Percent"/>
    <tableColumn id="29" name="Consumer.Staples" dataDxfId="141" dataCellStyle="Percent"/>
    <tableColumn id="30" name="Energy" dataDxfId="140" dataCellStyle="Percent"/>
    <tableColumn id="31" name="Financials" dataDxfId="139" dataCellStyle="Percent"/>
    <tableColumn id="32" name="Health.Care" dataDxfId="138" dataCellStyle="Percent"/>
    <tableColumn id="33" name="Information.Technology" dataDxfId="137" dataCellStyle="Percent"/>
    <tableColumn id="34" name="Materials" dataDxfId="136" dataCellStyle="Percent"/>
    <tableColumn id="35" name="Industrials" dataDxfId="135" dataCellStyle="Percent"/>
    <tableColumn id="36" name="Utilities" dataDxfId="134" dataCellStyle="Percent"/>
    <tableColumn id="37" name="Telecommunication.Services" dataDxfId="133" dataCellStyle="Percent"/>
    <tableColumn id="38" name="No.GIC" dataDxfId="132" dataCellStyle="Percent"/>
    <tableColumn id="39" name="L" dataDxfId="131" dataCellStyle="Percent"/>
    <tableColumn id="40" name="S" dataDxfId="130" dataCellStyle="Percent"/>
    <tableColumn id="41" name="Net" dataDxfId="129" dataCellStyle="Percent"/>
    <tableColumn id="42" name="Gross" dataDxfId="128" dataCellStyle="Percent"/>
    <tableColumn id="43" name="Consumer.Discretionary.1" dataDxfId="127" dataCellStyle="Percent"/>
    <tableColumn id="44" name="Consumer.Staples.1" dataDxfId="126" dataCellStyle="Percent"/>
    <tableColumn id="45" name="Energy.1" dataDxfId="125" dataCellStyle="Percent"/>
    <tableColumn id="46" name="Financials.1" dataDxfId="124" dataCellStyle="Percent"/>
    <tableColumn id="47" name="Health.Care.1" dataDxfId="123" dataCellStyle="Percent"/>
    <tableColumn id="48" name="Industrials.1" dataDxfId="122" dataCellStyle="Percent"/>
    <tableColumn id="49" name="Information.Technology.1" dataDxfId="121" dataCellStyle="Percent"/>
    <tableColumn id="50" name="Materials.1" dataDxfId="120" dataCellStyle="Percent"/>
    <tableColumn id="51" name="No.GIC.1" dataDxfId="119" dataCellStyle="Percent"/>
    <tableColumn id="52" name="Telecommunication.Services.1" dataDxfId="118" dataCellStyle="Percent"/>
    <tableColumn id="53" name="Utilities.1" dataDxfId="117" dataCellStyle="Percent"/>
    <tableColumn id="54" name="LARGE.CAP" dataDxfId="116" dataCellStyle="Percent"/>
    <tableColumn id="55" name="MEGA.CAP" dataDxfId="115" dataCellStyle="Percent"/>
    <tableColumn id="56" name="MICRO.CAP" dataDxfId="114" dataCellStyle="Percent"/>
    <tableColumn id="57" name="MID.CAP" dataDxfId="113" dataCellStyle="Percent"/>
    <tableColumn id="58" name="N.A" dataDxfId="112" dataCellStyle="Percent"/>
    <tableColumn id="59" name="SMALL.CAP" dataDxfId="111" dataCellStyle="Percent"/>
    <tableColumn id="60" name="Chartwell" dataDxfId="110" dataCellStyle="Percent"/>
    <tableColumn id="61" name="Coe" dataDxfId="109" dataCellStyle="Percent"/>
    <tableColumn id="62" name="ISF" dataDxfId="108" dataCellStyle="Percent"/>
    <tableColumn id="63" name="Tamarack" dataDxfId="107" dataCellStyle="Percent"/>
    <tableColumn id="64" name="Hatteras.Long.Short.Equity.Aristos" dataDxfId="106" dataCellStyle="Percent"/>
    <tableColumn id="65" name="Hatteras.Long.Short.Equity.Closed" dataDxfId="105" dataCellStyle="Percent"/>
    <tableColumn id="66" name="Misc" dataDxfId="104" dataCellStyle="Percent"/>
    <tableColumn id="69" name="Hatteras.Long.Short.Equity.Sunnymeath.Asset.Mgmt" dataDxfId="103" dataCellStyle="Percent"/>
    <tableColumn id="70" name="Apis" dataDxfId="102" dataCellStyle="Percent"/>
    <tableColumn id="71" name="Blue.Jay" dataDxfId="101" dataCellStyle="Percent"/>
    <tableColumn id="72" name="Boardman.Bay" dataDxfId="100" dataCellStyle="Percent"/>
    <tableColumn id="73" name="Keypoint" dataDxfId="99" dataCellStyle="Percent"/>
    <tableColumn id="74" name="Lorem.Ipsum" dataDxfId="98" dataCellStyle="Percent"/>
    <tableColumn id="75" name="OMT" dataDxfId="97" dataCellStyle="Percent"/>
    <tableColumn id="76" name="Phineus" dataDxfId="96" dataCellStyle="Percent"/>
    <tableColumn id="77" name="N.A.1" dataDxfId="95" dataCellStyle="Percent"/>
    <tableColumn id="78" name="Top_Long" dataDxfId="94" dataCellStyle="Percent"/>
    <tableColumn id="79" name="Type_long" dataDxfId="93" dataCellStyle="Percent"/>
    <tableColumn id="80" name="Long" dataDxfId="92" dataCellStyle="Percent"/>
    <tableColumn id="81" name="Top_Short" dataDxfId="91" dataCellStyle="Percent"/>
    <tableColumn id="82" name="Type_Short" dataDxfId="90" dataCellStyle="Percent"/>
    <tableColumn id="83" name="Short" dataDxfId="89" dataCellStyle="Percent"/>
    <tableColumn id="84" name="EWMA.Volatility" dataDxfId="88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70" dataDxfId="68" headerRowBorderDxfId="69">
  <tableColumns count="5">
    <tableColumn id="1" name="MANDATES" dataDxfId="67"/>
    <tableColumn id="2" name="Latest" dataDxfId="66"/>
    <tableColumn id="3" name="21d ∆" dataDxfId="65"/>
    <tableColumn id="4" name="63d ∆" dataDxfId="64"/>
    <tableColumn id="5" name="252d ∆" dataDxfId="63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46" dataDxfId="44" headerRowBorderDxfId="45">
  <tableColumns count="5">
    <tableColumn id="1" name="RISK TRENDS" dataDxfId="43"/>
    <tableColumn id="2" name="Latest" dataDxfId="42" dataCellStyle="Percent">
      <calculatedColumnFormula>INDEX(INDIRECT("TBL_DATA[" &amp; TRIM($C37) &amp; "]"),ROW_LATEST)</calculatedColumnFormula>
    </tableColumn>
    <tableColumn id="3" name="21d ∆" dataDxfId="41" dataCellStyle="Percent">
      <calculatedColumnFormula>$D37-INDEX(INDIRECT("TBL_DATA[" &amp; TRIM($C37) &amp; "]"),ROW_LATEST-21)</calculatedColumnFormula>
    </tableColumn>
    <tableColumn id="4" name="63d ∆" dataDxfId="40" dataCellStyle="Percent">
      <calculatedColumnFormula>$D37-INDEX(INDIRECT("TBL_DATA[" &amp; TRIM($C37) &amp; "]"),ROW_LATEST-63)</calculatedColumnFormula>
    </tableColumn>
    <tableColumn id="5" name="252d ∆" dataDxfId="3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33:K145" totalsRowCount="1" headerRowDxfId="38" dataDxfId="36" totalsRowDxfId="35" headerRowBorderDxfId="37">
  <tableColumns count="8">
    <tableColumn id="1" name="VOLATILITY CONTRIBUTION" totalsRowLabel="Total" dataDxfId="34" totalsRowDxfId="33"/>
    <tableColumn id="6" name="Net Exp" totalsRowFunction="sum" dataDxfId="32" totalsRowDxfId="31" dataCellStyle="Percent">
      <calculatedColumnFormula>INDEX(INDIRECT("TBL_DATA[" &amp; LEFT(TRIM($D134),LEN(TRIM($D134))-2) &amp; "]"),ROW_LATEST)</calculatedColumnFormula>
    </tableColumn>
    <tableColumn id="8" name="% Total Net" totalsRowFunction="sum" dataDxfId="30" totalsRowDxfId="29" dataCellStyle="Percent">
      <calculatedColumnFormula>Table25[[#This Row],[Net Exp]]/Table25[[#Totals],[Net Exp]]</calculatedColumnFormula>
    </tableColumn>
    <tableColumn id="7" name="Risk Weight" totalsRowFunction="sum" dataDxfId="28" totalsRowDxfId="27" dataCellStyle="Percent">
      <calculatedColumnFormula>Table25[[#This Row],[Vol Contrib]]/Table25[[#Totals],[Vol Contrib]]</calculatedColumnFormula>
    </tableColumn>
    <tableColumn id="2" name="Vol Contrib" totalsRowFunction="sum" dataDxfId="26" totalsRowDxfId="25" dataCellStyle="Percent">
      <calculatedColumnFormula>INDEX(INDIRECT("TBL_DATA[" &amp; TRIM($D134)&amp;".1" &amp; "]"),ROW_LATEST)*SQRT(252)</calculatedColumnFormula>
    </tableColumn>
    <tableColumn id="3" name="21d ∆" dataDxfId="24" totalsRowDxfId="23" dataCellStyle="Percent">
      <calculatedColumnFormula>$H134-INDEX(INDIRECT("TBL_DATA[" &amp; TRIM($D134)&amp;".1" &amp; "]"),ROW_LATEST-21)*SQRT(252)</calculatedColumnFormula>
    </tableColumn>
    <tableColumn id="4" name="63d ∆" dataDxfId="22" totalsRowDxfId="21" dataCellStyle="Percent">
      <calculatedColumnFormula>$H134-INDEX(INDIRECT("TBL_DATA[" &amp; TRIM($D134)&amp;".1"  &amp; "]"),ROW_LATEST-63)*SQRT(252)</calculatedColumnFormula>
    </tableColumn>
    <tableColumn id="5" name="252d ∆" dataDxfId="20" totalsRowDxfId="19" dataCellStyle="Percent">
      <calculatedColumnFormula>$H134-INDEX(INDIRECT("TBL_DATA[" &amp; TRIM($D134)&amp;".1"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77:K184" totalsRowCount="1" headerRowDxfId="18" totalsRowDxfId="16" headerRowBorderDxfId="17">
  <tableColumns count="8">
    <tableColumn id="1" name="RISK CONTRIBUTION" totalsRowLabel="Total" dataDxfId="15" totalsRowDxfId="14"/>
    <tableColumn id="9" name="Net Exp" totalsRowFunction="sum" dataDxfId="13" totalsRowDxfId="12" dataCellStyle="Percent"/>
    <tableColumn id="6" name="% Total Net" totalsRowFunction="sum" dataDxfId="11" totalsRowDxfId="10" dataCellStyle="Percent">
      <calculatedColumnFormula>Table256[[#This Row],[Net Exp]]/Table256[[#Totals],[Net Exp]]</calculatedColumnFormula>
    </tableColumn>
    <tableColumn id="7" name="Risk Weight" totalsRowFunction="sum" dataDxfId="9" totalsRowDxfId="8" dataCellStyle="Percent">
      <calculatedColumnFormula>Table256[[#This Row],[Vol Contrib]]/Table256[[#Totals],[Vol Contrib]]</calculatedColumnFormula>
    </tableColumn>
    <tableColumn id="2" name="Vol Contrib" totalsRowFunction="sum" dataDxfId="7" totalsRowDxfId="6" dataCellStyle="Percent">
      <calculatedColumnFormula>INDEX(INDIRECT("TBL_DATA[" &amp; TRIM($D178) &amp; "]"),ROW_LATEST)*SQRT(252)</calculatedColumnFormula>
    </tableColumn>
    <tableColumn id="3" name="21d ∆" dataDxfId="5" totalsRowDxfId="4" dataCellStyle="Percent">
      <calculatedColumnFormula>$H178-INDEX(INDIRECT("TBL_DATA[" &amp; TRIM($D178) &amp; "]"),ROW_LATEST-21)*SQRT(252)</calculatedColumnFormula>
    </tableColumn>
    <tableColumn id="4" name="63d ∆" dataDxfId="3" totalsRowDxfId="2" dataCellStyle="Percent">
      <calculatedColumnFormula>$H178-INDEX(INDIRECT("TBL_DATA[" &amp; TRIM($D178) &amp; "]"),ROW_LATEST-63)*SQRT(252)</calculatedColumnFormula>
    </tableColumn>
    <tableColumn id="5" name="252d ∆" dataDxfId="1" totalsRowDxfId="0" dataCellStyle="Percent">
      <calculatedColumnFormula>$H178-INDEX(INDIRECT("TBL_DATA[" &amp; TRIM($D178)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46"/>
  <sheetViews>
    <sheetView workbookViewId="0">
      <selection activeCell="N27" sqref="N27"/>
    </sheetView>
  </sheetViews>
  <sheetFormatPr defaultRowHeight="15" x14ac:dyDescent="0.25"/>
  <cols>
    <col min="2" max="4" width="9.5703125" bestFit="1" customWidth="1" collapsed="1"/>
  </cols>
  <sheetData>
    <row r="1" spans="1:23" x14ac:dyDescent="0.25">
      <c r="A1">
        <v>39995</v>
      </c>
      <c r="B1" t="s">
        <v>4</v>
      </c>
      <c r="C1" t="s">
        <v>36</v>
      </c>
      <c r="D1" t="s">
        <v>30</v>
      </c>
      <c r="F1" t="s">
        <v>62</v>
      </c>
      <c r="G1" t="s">
        <v>4</v>
      </c>
      <c r="H1" t="s">
        <v>36</v>
      </c>
      <c r="I1" t="s">
        <v>30</v>
      </c>
      <c r="K1" t="s">
        <v>63</v>
      </c>
      <c r="L1" t="s">
        <v>4</v>
      </c>
      <c r="M1" t="s">
        <v>36</v>
      </c>
      <c r="N1" t="s">
        <v>30</v>
      </c>
      <c r="T1" t="s">
        <v>63</v>
      </c>
      <c r="U1" t="s">
        <v>64</v>
      </c>
      <c r="V1" t="s">
        <v>65</v>
      </c>
      <c r="W1" t="s">
        <v>66</v>
      </c>
    </row>
    <row r="2" spans="1:23" x14ac:dyDescent="0.25">
      <c r="A2" t="s">
        <v>25</v>
      </c>
      <c r="B2" s="18">
        <v>-2.8844449000000001E-2</v>
      </c>
      <c r="C2" s="18">
        <v>-6.6487202499999995E-2</v>
      </c>
      <c r="D2" s="18">
        <v>-2.7122850600000002E-2</v>
      </c>
      <c r="F2" t="s">
        <v>37</v>
      </c>
      <c r="G2" s="17">
        <v>-2.787657E-2</v>
      </c>
      <c r="H2" s="17">
        <v>-3.9385567500000003E-2</v>
      </c>
      <c r="I2" s="17">
        <v>-2.0062949300000001E-2</v>
      </c>
      <c r="K2" t="s">
        <v>37</v>
      </c>
      <c r="L2" s="17">
        <v>-6.2305320000000004E-3</v>
      </c>
      <c r="M2" s="17">
        <v>-1.23947897E-2</v>
      </c>
      <c r="N2" s="17">
        <v>-9.4190199000000006E-3</v>
      </c>
      <c r="T2" t="s">
        <v>37</v>
      </c>
      <c r="U2">
        <v>-2.9727739999999999E-2</v>
      </c>
      <c r="V2">
        <f>U2+0.03</f>
        <v>2.7225999999999986E-4</v>
      </c>
      <c r="W2">
        <f>V2</f>
        <v>2.7225999999999986E-4</v>
      </c>
    </row>
    <row r="3" spans="1:23" x14ac:dyDescent="0.25">
      <c r="A3" t="s">
        <v>26</v>
      </c>
      <c r="B3" s="18">
        <v>-2.4945088000000002E-3</v>
      </c>
      <c r="C3" s="18">
        <v>-4.0182940000000004E-3</v>
      </c>
      <c r="D3" s="18">
        <v>-1.8443554999999999E-3</v>
      </c>
      <c r="F3" t="s">
        <v>38</v>
      </c>
      <c r="G3" s="17">
        <v>-3.0812370000000001E-3</v>
      </c>
      <c r="H3" s="17">
        <v>-5.1677177000000003E-3</v>
      </c>
      <c r="I3" s="17">
        <v>-2.5011739000000001E-3</v>
      </c>
      <c r="K3" t="s">
        <v>38</v>
      </c>
      <c r="L3" s="17">
        <v>-2.2933139999999999E-3</v>
      </c>
      <c r="M3" s="17">
        <v>-1.9280335E-3</v>
      </c>
      <c r="N3" s="17">
        <v>-9.617448E-4</v>
      </c>
      <c r="T3" t="s">
        <v>38</v>
      </c>
      <c r="U3">
        <v>-4.5871690000000003E-3</v>
      </c>
      <c r="V3">
        <f>U3+0.03</f>
        <v>2.5412830999999997E-2</v>
      </c>
      <c r="W3">
        <f>V3-V2</f>
        <v>2.5140570999999997E-2</v>
      </c>
    </row>
    <row r="4" spans="1:23" x14ac:dyDescent="0.25">
      <c r="A4" t="s">
        <v>27</v>
      </c>
      <c r="B4" s="18">
        <v>4.4669730000000002E-4</v>
      </c>
      <c r="C4" s="18">
        <v>7.5791089999999997E-4</v>
      </c>
      <c r="D4" s="18">
        <v>2.195698E-4</v>
      </c>
      <c r="F4" t="s">
        <v>39</v>
      </c>
      <c r="G4" s="17">
        <v>-1.268864E-5</v>
      </c>
      <c r="H4" s="17">
        <v>1.101201E-4</v>
      </c>
      <c r="I4" s="17">
        <v>-1.4480849999999999E-4</v>
      </c>
      <c r="K4" t="s">
        <v>39</v>
      </c>
      <c r="L4" s="17">
        <v>5.1861640000000001E-5</v>
      </c>
      <c r="M4" s="17">
        <v>8.1941879999999998E-4</v>
      </c>
      <c r="N4" s="17">
        <v>6.1207730000000004E-4</v>
      </c>
      <c r="T4" t="s">
        <v>39</v>
      </c>
      <c r="U4">
        <v>-2.0190040000000001E-5</v>
      </c>
      <c r="V4">
        <f>U4+0.03</f>
        <v>2.9979809959999999E-2</v>
      </c>
      <c r="W4">
        <f t="shared" ref="W4:W6" si="0">V4-V3</f>
        <v>4.5669789600000024E-3</v>
      </c>
    </row>
    <row r="5" spans="1:23" x14ac:dyDescent="0.25">
      <c r="A5" t="s">
        <v>28</v>
      </c>
      <c r="B5" s="18">
        <v>3.1188777000000002E-3</v>
      </c>
      <c r="C5" s="18">
        <v>5.6639137999999999E-3</v>
      </c>
      <c r="D5" s="18">
        <v>2.1293916000000002E-3</v>
      </c>
      <c r="F5" t="s">
        <v>40</v>
      </c>
      <c r="G5" s="17">
        <v>3.0818960000000002E-3</v>
      </c>
      <c r="H5" s="17">
        <v>5.3995158999999996E-3</v>
      </c>
      <c r="I5" s="17">
        <v>2.1258874000000001E-3</v>
      </c>
      <c r="K5" t="s">
        <v>40</v>
      </c>
      <c r="L5" s="17">
        <v>2.952877E-3</v>
      </c>
      <c r="M5" s="17">
        <v>6.0027441000000004E-3</v>
      </c>
      <c r="N5" s="17">
        <v>2.5694087999999999E-3</v>
      </c>
      <c r="T5" t="s">
        <v>40</v>
      </c>
      <c r="U5">
        <v>6.1388160000000001E-3</v>
      </c>
      <c r="V5">
        <f>U5+0.03</f>
        <v>3.6138815999999997E-2</v>
      </c>
      <c r="W5">
        <f t="shared" si="0"/>
        <v>6.159006039999998E-3</v>
      </c>
    </row>
    <row r="6" spans="1:23" x14ac:dyDescent="0.25">
      <c r="A6" t="s">
        <v>29</v>
      </c>
      <c r="B6" s="18">
        <v>2.1530128199999998E-2</v>
      </c>
      <c r="C6" s="18">
        <v>4.7434443600000001E-2</v>
      </c>
      <c r="D6" s="18">
        <v>1.45028164E-2</v>
      </c>
      <c r="F6" t="s">
        <v>41</v>
      </c>
      <c r="G6" s="17">
        <v>1.1589790000000001E-2</v>
      </c>
      <c r="H6" s="17">
        <v>3.9114750199999999E-2</v>
      </c>
      <c r="I6" s="17">
        <v>1.45028164E-2</v>
      </c>
      <c r="K6" t="s">
        <v>41</v>
      </c>
      <c r="L6" s="17">
        <v>7.8621960000000001E-3</v>
      </c>
      <c r="M6" s="17">
        <v>2.3887084999999999E-2</v>
      </c>
      <c r="N6" s="17">
        <v>9.2108402000000006E-3</v>
      </c>
      <c r="T6" t="s">
        <v>41</v>
      </c>
      <c r="U6">
        <v>1.870318E-2</v>
      </c>
      <c r="V6">
        <f>U6+0.03</f>
        <v>4.8703179999999999E-2</v>
      </c>
      <c r="W6">
        <f t="shared" si="0"/>
        <v>1.2564364000000001E-2</v>
      </c>
    </row>
    <row r="7" spans="1:23" x14ac:dyDescent="0.25">
      <c r="A7" t="s">
        <v>31</v>
      </c>
      <c r="B7" s="18">
        <f>B3</f>
        <v>-2.4945088000000002E-3</v>
      </c>
      <c r="C7" s="18">
        <f t="shared" ref="C7:D7" si="1">C3</f>
        <v>-4.0182940000000004E-3</v>
      </c>
      <c r="D7" s="18">
        <f t="shared" si="1"/>
        <v>-1.8443554999999999E-3</v>
      </c>
      <c r="F7" t="s">
        <v>31</v>
      </c>
      <c r="G7" s="17">
        <f>G3</f>
        <v>-3.0812370000000001E-3</v>
      </c>
      <c r="H7" s="17">
        <f t="shared" ref="H7:I7" si="2">H3</f>
        <v>-5.1677177000000003E-3</v>
      </c>
      <c r="I7" s="17">
        <f t="shared" si="2"/>
        <v>-2.5011739000000001E-3</v>
      </c>
      <c r="K7" t="s">
        <v>31</v>
      </c>
      <c r="L7" s="17">
        <f>L3</f>
        <v>-2.2933139999999999E-3</v>
      </c>
      <c r="M7" s="17">
        <f t="shared" ref="M7:N7" si="3">M3</f>
        <v>-1.9280335E-3</v>
      </c>
      <c r="N7" s="17">
        <f t="shared" si="3"/>
        <v>-9.617448E-4</v>
      </c>
      <c r="W7">
        <v>0.05</v>
      </c>
    </row>
    <row r="8" spans="1:23" x14ac:dyDescent="0.25">
      <c r="A8" t="s">
        <v>32</v>
      </c>
      <c r="B8" s="18">
        <f>B4</f>
        <v>4.4669730000000002E-4</v>
      </c>
      <c r="C8" s="18">
        <f>C4</f>
        <v>7.5791089999999997E-4</v>
      </c>
      <c r="D8" s="18">
        <f>D4</f>
        <v>2.195698E-4</v>
      </c>
      <c r="F8" t="s">
        <v>32</v>
      </c>
      <c r="G8" s="17">
        <f>G4-G3</f>
        <v>3.0685483600000002E-3</v>
      </c>
      <c r="H8" s="17">
        <f t="shared" ref="H8:I8" si="4">H4-H3</f>
        <v>5.2778377999999999E-3</v>
      </c>
      <c r="I8" s="17">
        <f t="shared" si="4"/>
        <v>2.3563654000000002E-3</v>
      </c>
      <c r="K8" t="s">
        <v>32</v>
      </c>
      <c r="L8" s="17">
        <f>L4-L3</f>
        <v>2.3451756399999997E-3</v>
      </c>
      <c r="M8" s="17">
        <f t="shared" ref="M8:N8" si="5">M4-M3</f>
        <v>2.7474522999999997E-3</v>
      </c>
      <c r="N8" s="17">
        <f t="shared" si="5"/>
        <v>1.5738220999999999E-3</v>
      </c>
    </row>
    <row r="9" spans="1:23" x14ac:dyDescent="0.25">
      <c r="A9" t="s">
        <v>33</v>
      </c>
      <c r="B9" s="18">
        <f>B5-B4</f>
        <v>2.6721804000000003E-3</v>
      </c>
      <c r="C9" s="18">
        <f t="shared" ref="C9:D9" si="6">C5-C4</f>
        <v>4.9060028999999995E-3</v>
      </c>
      <c r="D9" s="18">
        <f t="shared" si="6"/>
        <v>1.9098218000000002E-3</v>
      </c>
      <c r="F9" t="s">
        <v>33</v>
      </c>
      <c r="G9" s="17">
        <f>G5-G4</f>
        <v>3.0945846400000001E-3</v>
      </c>
      <c r="H9" s="17">
        <f t="shared" ref="H9:I9" si="7">H5-H4</f>
        <v>5.2893958E-3</v>
      </c>
      <c r="I9" s="17">
        <f t="shared" si="7"/>
        <v>2.2706959E-3</v>
      </c>
      <c r="K9" t="s">
        <v>33</v>
      </c>
      <c r="L9" s="17">
        <f>L5-L4</f>
        <v>2.9010153600000001E-3</v>
      </c>
      <c r="M9" s="17">
        <f t="shared" ref="M9:N9" si="8">M5-M4</f>
        <v>5.1833253000000004E-3</v>
      </c>
      <c r="N9" s="17">
        <f t="shared" si="8"/>
        <v>1.9573314999999998E-3</v>
      </c>
    </row>
    <row r="10" spans="1:23" x14ac:dyDescent="0.25">
      <c r="A10" t="s">
        <v>34</v>
      </c>
      <c r="B10" s="18">
        <f>B4-B2</f>
        <v>2.9291146300000001E-2</v>
      </c>
      <c r="C10" s="18">
        <f t="shared" ref="C10:D10" si="9">C4-C2</f>
        <v>6.7245113400000001E-2</v>
      </c>
      <c r="D10" s="18">
        <f t="shared" si="9"/>
        <v>2.7342420400000001E-2</v>
      </c>
      <c r="F10" t="s">
        <v>34</v>
      </c>
      <c r="G10" s="17">
        <f>G4-G2</f>
        <v>2.7863881359999999E-2</v>
      </c>
      <c r="H10" s="17">
        <f t="shared" ref="H10:I10" si="10">H4-H2</f>
        <v>3.9495687600000003E-2</v>
      </c>
      <c r="I10" s="17">
        <f t="shared" si="10"/>
        <v>1.9918140800000001E-2</v>
      </c>
      <c r="K10" t="s">
        <v>34</v>
      </c>
      <c r="L10" s="17">
        <f>L3-L2</f>
        <v>3.937218000000001E-3</v>
      </c>
      <c r="M10" s="17">
        <f>M3-M2</f>
        <v>1.04667562E-2</v>
      </c>
      <c r="N10" s="17">
        <f>N3-N2</f>
        <v>8.4572750999999998E-3</v>
      </c>
    </row>
    <row r="11" spans="1:23" x14ac:dyDescent="0.25">
      <c r="A11" t="s">
        <v>35</v>
      </c>
      <c r="B11" s="18">
        <f>B6-B4</f>
        <v>2.1083430899999998E-2</v>
      </c>
      <c r="C11" s="18">
        <f t="shared" ref="C11:D11" si="11">C6-C4</f>
        <v>4.6676532700000002E-2</v>
      </c>
      <c r="D11" s="18">
        <f t="shared" si="11"/>
        <v>1.4283246600000001E-2</v>
      </c>
      <c r="F11" t="s">
        <v>35</v>
      </c>
      <c r="G11" s="17">
        <f>G6-G4</f>
        <v>1.160247864E-2</v>
      </c>
      <c r="H11" s="17">
        <f t="shared" ref="H11:I11" si="12">H6-H4</f>
        <v>3.90046301E-2</v>
      </c>
      <c r="I11" s="17">
        <f t="shared" si="12"/>
        <v>1.46476249E-2</v>
      </c>
      <c r="K11" t="s">
        <v>35</v>
      </c>
      <c r="L11" s="17">
        <f>L6-L5</f>
        <v>4.9093190000000005E-3</v>
      </c>
      <c r="M11" s="17">
        <f>M6-M5</f>
        <v>1.7884340899999997E-2</v>
      </c>
      <c r="N11" s="17">
        <f t="shared" ref="N11" si="13">N6-N4</f>
        <v>8.598762900000001E-3</v>
      </c>
    </row>
    <row r="13" spans="1:23" x14ac:dyDescent="0.25">
      <c r="A13" t="s">
        <v>68</v>
      </c>
      <c r="B13" t="str">
        <f>B1</f>
        <v>LSE</v>
      </c>
      <c r="C13" t="str">
        <f>C1</f>
        <v>SPTR</v>
      </c>
      <c r="D13" t="str">
        <f>D1</f>
        <v>HFRXEH</v>
      </c>
      <c r="F13" t="s">
        <v>68</v>
      </c>
      <c r="G13" t="str">
        <f>G1</f>
        <v>LSE</v>
      </c>
      <c r="H13" t="str">
        <f>H1</f>
        <v>SPTR</v>
      </c>
      <c r="I13" t="str">
        <f>I1</f>
        <v>HFRXEH</v>
      </c>
      <c r="K13" t="s">
        <v>68</v>
      </c>
      <c r="L13" t="str">
        <f>L1</f>
        <v>LSE</v>
      </c>
      <c r="M13" t="str">
        <f>M1</f>
        <v>SPTR</v>
      </c>
      <c r="N13" t="str">
        <f>N1</f>
        <v>HFRXEH</v>
      </c>
    </row>
    <row r="14" spans="1:23" x14ac:dyDescent="0.25">
      <c r="A14" t="s">
        <v>37</v>
      </c>
      <c r="B14" s="17">
        <f>B2+$B$26</f>
        <v>4.1155551000000005E-2</v>
      </c>
      <c r="C14" s="17">
        <f>C2+$C$26</f>
        <v>3.5127975000000117E-3</v>
      </c>
      <c r="D14" s="17">
        <f>D2+$D$26</f>
        <v>4.2877149400000009E-2</v>
      </c>
      <c r="F14" t="s">
        <v>37</v>
      </c>
      <c r="G14" s="18">
        <f>G2+$G$26</f>
        <v>4.2123430000000003E-2</v>
      </c>
      <c r="H14" s="18">
        <f>H2+$H$26</f>
        <v>3.0614432500000004E-2</v>
      </c>
      <c r="I14" s="18">
        <f>I2+$I$26</f>
        <v>4.9937050700000006E-2</v>
      </c>
      <c r="K14" t="s">
        <v>37</v>
      </c>
      <c r="L14" s="17">
        <f>L2+$L$26</f>
        <v>6.376946800000001E-2</v>
      </c>
      <c r="M14" s="17">
        <f>M2+$M$26</f>
        <v>5.7605210300000008E-2</v>
      </c>
      <c r="N14" s="17">
        <f>N2+$N$26</f>
        <v>6.0580980100000008E-2</v>
      </c>
    </row>
    <row r="15" spans="1:23" x14ac:dyDescent="0.25">
      <c r="A15" t="s">
        <v>38</v>
      </c>
      <c r="B15" s="17">
        <f>B3+$B$26</f>
        <v>6.7505491200000003E-2</v>
      </c>
      <c r="C15" s="17">
        <f>C3+$C$26</f>
        <v>6.5981706000000001E-2</v>
      </c>
      <c r="D15" s="17">
        <f>D3+$D$26</f>
        <v>6.8155644500000001E-2</v>
      </c>
      <c r="F15" t="s">
        <v>38</v>
      </c>
      <c r="G15" s="18">
        <f t="shared" ref="G15:G17" si="14">G3+$G$26</f>
        <v>6.6918763000000006E-2</v>
      </c>
      <c r="H15" s="18">
        <f t="shared" ref="H15:H17" si="15">H3+$H$26</f>
        <v>6.4832282300000002E-2</v>
      </c>
      <c r="I15" s="18">
        <f t="shared" ref="I15:I17" si="16">I3+$I$26</f>
        <v>6.7498826100000006E-2</v>
      </c>
      <c r="K15" t="s">
        <v>38</v>
      </c>
      <c r="L15" s="17">
        <f>L3+$L$26</f>
        <v>6.7706686000000002E-2</v>
      </c>
      <c r="M15" s="17">
        <f>M3+$M$26</f>
        <v>6.8071966500000011E-2</v>
      </c>
      <c r="N15" s="17">
        <f>N3+$N$26</f>
        <v>6.9038255200000009E-2</v>
      </c>
    </row>
    <row r="16" spans="1:23" x14ac:dyDescent="0.25">
      <c r="A16" t="s">
        <v>39</v>
      </c>
      <c r="B16" s="17">
        <f>B4+$B$26</f>
        <v>7.0446697300000014E-2</v>
      </c>
      <c r="C16" s="17">
        <f>C4+$C$26</f>
        <v>7.0757910900000012E-2</v>
      </c>
      <c r="D16" s="17">
        <f>D4+$D$26</f>
        <v>7.0219569800000006E-2</v>
      </c>
      <c r="F16" t="s">
        <v>39</v>
      </c>
      <c r="G16" s="18">
        <f t="shared" si="14"/>
        <v>6.9987311360000012E-2</v>
      </c>
      <c r="H16" s="18">
        <f t="shared" si="15"/>
        <v>7.0110120100000006E-2</v>
      </c>
      <c r="I16" s="18">
        <f t="shared" si="16"/>
        <v>6.9855191500000011E-2</v>
      </c>
      <c r="K16" t="s">
        <v>39</v>
      </c>
      <c r="L16" s="17">
        <f>L4+$L$26</f>
        <v>7.0051861640000004E-2</v>
      </c>
      <c r="M16" s="17">
        <f>M4+$M$26</f>
        <v>7.0819418800000006E-2</v>
      </c>
      <c r="N16" s="17">
        <f>N4+$N$26</f>
        <v>7.0612077300000006E-2</v>
      </c>
    </row>
    <row r="17" spans="1:14" x14ac:dyDescent="0.25">
      <c r="A17" t="s">
        <v>40</v>
      </c>
      <c r="B17" s="17">
        <f>B5+$B$26</f>
        <v>7.3118877700000001E-2</v>
      </c>
      <c r="C17" s="17">
        <f>C5+$C$26</f>
        <v>7.566391380000001E-2</v>
      </c>
      <c r="D17" s="17">
        <f>D5+$D$26</f>
        <v>7.2129391600000009E-2</v>
      </c>
      <c r="F17" t="s">
        <v>40</v>
      </c>
      <c r="G17" s="18">
        <f t="shared" si="14"/>
        <v>7.3081896000000007E-2</v>
      </c>
      <c r="H17" s="18">
        <f t="shared" si="15"/>
        <v>7.5399515900000005E-2</v>
      </c>
      <c r="I17" s="18">
        <f t="shared" si="16"/>
        <v>7.2125887400000005E-2</v>
      </c>
      <c r="K17" t="s">
        <v>40</v>
      </c>
      <c r="L17" s="17">
        <f>L5+$L$26</f>
        <v>7.2952877000000013E-2</v>
      </c>
      <c r="M17" s="17">
        <f>M5+$M$26</f>
        <v>7.6002744100000005E-2</v>
      </c>
      <c r="N17" s="17">
        <f>N5+$N$26</f>
        <v>7.2569408800000013E-2</v>
      </c>
    </row>
    <row r="18" spans="1:14" x14ac:dyDescent="0.25">
      <c r="A18" t="s">
        <v>41</v>
      </c>
      <c r="B18" s="17">
        <f>B6+$B$26</f>
        <v>9.1530128200000005E-2</v>
      </c>
      <c r="C18" s="17">
        <f>C6+$C$26</f>
        <v>0.11743444360000001</v>
      </c>
      <c r="D18" s="17">
        <f>D6+$D$26</f>
        <v>8.4502816400000014E-2</v>
      </c>
      <c r="F18" t="s">
        <v>41</v>
      </c>
      <c r="G18" s="18">
        <f>G6+$G$26</f>
        <v>8.1589790000000009E-2</v>
      </c>
      <c r="H18" s="18">
        <f>H6+$H$26</f>
        <v>0.1091147502</v>
      </c>
      <c r="I18" s="18">
        <f>I6+$I$26</f>
        <v>8.4502816400000014E-2</v>
      </c>
      <c r="K18" t="s">
        <v>41</v>
      </c>
      <c r="L18" s="17">
        <f>L6+$L$26</f>
        <v>7.7862196000000009E-2</v>
      </c>
      <c r="M18" s="17">
        <f>M6+$M$26</f>
        <v>9.3887085000000009E-2</v>
      </c>
      <c r="N18" s="17">
        <f>N6+$N$26</f>
        <v>7.9210840200000007E-2</v>
      </c>
    </row>
    <row r="20" spans="1:14" x14ac:dyDescent="0.25">
      <c r="A20" t="s">
        <v>67</v>
      </c>
      <c r="B20" t="str">
        <f>B1</f>
        <v>LSE</v>
      </c>
      <c r="C20" t="str">
        <f t="shared" ref="C20:D20" si="17">C1</f>
        <v>SPTR</v>
      </c>
      <c r="D20" t="str">
        <f t="shared" si="17"/>
        <v>HFRXEH</v>
      </c>
      <c r="F20" t="s">
        <v>67</v>
      </c>
      <c r="G20" t="str">
        <f>G1</f>
        <v>LSE</v>
      </c>
      <c r="H20" t="str">
        <f t="shared" ref="H20:I20" si="18">H1</f>
        <v>SPTR</v>
      </c>
      <c r="I20" t="str">
        <f t="shared" si="18"/>
        <v>HFRXEH</v>
      </c>
      <c r="K20" t="s">
        <v>67</v>
      </c>
      <c r="L20" t="str">
        <f>L1</f>
        <v>LSE</v>
      </c>
      <c r="M20" t="str">
        <f t="shared" ref="M20:N20" si="19">M1</f>
        <v>SPTR</v>
      </c>
      <c r="N20" t="str">
        <f t="shared" si="19"/>
        <v>HFRXEH</v>
      </c>
    </row>
    <row r="21" spans="1:14" x14ac:dyDescent="0.25">
      <c r="A21" t="s">
        <v>37</v>
      </c>
      <c r="B21" s="17">
        <f>B14</f>
        <v>4.1155551000000005E-2</v>
      </c>
      <c r="C21" s="17">
        <f>C14</f>
        <v>3.5127975000000117E-3</v>
      </c>
      <c r="D21" s="17">
        <f>D14</f>
        <v>4.2877149400000009E-2</v>
      </c>
      <c r="F21" t="s">
        <v>37</v>
      </c>
      <c r="G21" s="17">
        <f>G14</f>
        <v>4.2123430000000003E-2</v>
      </c>
      <c r="H21" s="17">
        <f t="shared" ref="H21:I21" si="20">H14</f>
        <v>3.0614432500000004E-2</v>
      </c>
      <c r="I21" s="17">
        <f t="shared" si="20"/>
        <v>4.9937050700000006E-2</v>
      </c>
      <c r="K21" t="s">
        <v>37</v>
      </c>
      <c r="L21" s="17">
        <f>L14</f>
        <v>6.376946800000001E-2</v>
      </c>
      <c r="M21" s="17">
        <f t="shared" ref="M21:N21" si="21">M14</f>
        <v>5.7605210300000008E-2</v>
      </c>
      <c r="N21" s="17">
        <f t="shared" si="21"/>
        <v>6.0580980100000008E-2</v>
      </c>
    </row>
    <row r="22" spans="1:14" x14ac:dyDescent="0.25">
      <c r="A22" t="s">
        <v>38</v>
      </c>
      <c r="B22" s="17">
        <f t="shared" ref="B22:D25" si="22">B15-B14</f>
        <v>2.6349940199999998E-2</v>
      </c>
      <c r="C22" s="17">
        <f t="shared" si="22"/>
        <v>6.2468908499999989E-2</v>
      </c>
      <c r="D22" s="17">
        <f t="shared" si="22"/>
        <v>2.5278495099999992E-2</v>
      </c>
      <c r="F22" t="s">
        <v>38</v>
      </c>
      <c r="G22" s="17">
        <f>G15-G14</f>
        <v>2.4795333000000003E-2</v>
      </c>
      <c r="H22" s="17">
        <f t="shared" ref="H22:I22" si="23">H15-H14</f>
        <v>3.4217849799999998E-2</v>
      </c>
      <c r="I22" s="17">
        <f t="shared" si="23"/>
        <v>1.75617754E-2</v>
      </c>
      <c r="K22" t="s">
        <v>38</v>
      </c>
      <c r="L22" s="17">
        <f>L15-L14</f>
        <v>3.9372179999999923E-3</v>
      </c>
      <c r="M22" s="17">
        <f t="shared" ref="M22:N22" si="24">M15-M14</f>
        <v>1.0466756200000003E-2</v>
      </c>
      <c r="N22" s="17">
        <f t="shared" si="24"/>
        <v>8.4572751000000015E-3</v>
      </c>
    </row>
    <row r="23" spans="1:14" x14ac:dyDescent="0.25">
      <c r="A23" t="s">
        <v>39</v>
      </c>
      <c r="B23" s="17">
        <f t="shared" si="22"/>
        <v>2.94120610000001E-3</v>
      </c>
      <c r="C23" s="17">
        <f t="shared" si="22"/>
        <v>4.7762049000000112E-3</v>
      </c>
      <c r="D23" s="17">
        <f t="shared" si="22"/>
        <v>2.0639253000000052E-3</v>
      </c>
      <c r="F23" t="s">
        <v>39</v>
      </c>
      <c r="G23" s="17">
        <f t="shared" ref="G23:I23" si="25">G16-G15</f>
        <v>3.0685483600000063E-3</v>
      </c>
      <c r="H23" s="17">
        <f t="shared" si="25"/>
        <v>5.2778378000000042E-3</v>
      </c>
      <c r="I23" s="17">
        <f t="shared" si="25"/>
        <v>2.3563654000000045E-3</v>
      </c>
      <c r="K23" t="s">
        <v>39</v>
      </c>
      <c r="L23" s="17">
        <f t="shared" ref="L23:N23" si="26">L16-L15</f>
        <v>2.3451756400000023E-3</v>
      </c>
      <c r="M23" s="17">
        <f t="shared" si="26"/>
        <v>2.7474522999999945E-3</v>
      </c>
      <c r="N23" s="17">
        <f t="shared" si="26"/>
        <v>1.5738220999999969E-3</v>
      </c>
    </row>
    <row r="24" spans="1:14" x14ac:dyDescent="0.25">
      <c r="A24" t="s">
        <v>40</v>
      </c>
      <c r="B24" s="17">
        <f t="shared" si="22"/>
        <v>2.6721803999999877E-3</v>
      </c>
      <c r="C24" s="17">
        <f t="shared" si="22"/>
        <v>4.9060028999999977E-3</v>
      </c>
      <c r="D24" s="17">
        <f t="shared" si="22"/>
        <v>1.9098218000000028E-3</v>
      </c>
      <c r="F24" t="s">
        <v>40</v>
      </c>
      <c r="G24" s="17">
        <f t="shared" ref="G24:I24" si="27">G17-G16</f>
        <v>3.0945846399999949E-3</v>
      </c>
      <c r="H24" s="17">
        <f t="shared" si="27"/>
        <v>5.2893957999999991E-3</v>
      </c>
      <c r="I24" s="17">
        <f t="shared" si="27"/>
        <v>2.2706958999999943E-3</v>
      </c>
      <c r="K24" t="s">
        <v>40</v>
      </c>
      <c r="L24" s="17">
        <f t="shared" ref="L24:N25" si="28">L17-L16</f>
        <v>2.9010153600000088E-3</v>
      </c>
      <c r="M24" s="17">
        <f t="shared" si="28"/>
        <v>5.1833252999999996E-3</v>
      </c>
      <c r="N24" s="17">
        <f t="shared" si="28"/>
        <v>1.9573315000000063E-3</v>
      </c>
    </row>
    <row r="25" spans="1:14" x14ac:dyDescent="0.25">
      <c r="A25" t="s">
        <v>41</v>
      </c>
      <c r="B25" s="17">
        <f t="shared" si="22"/>
        <v>1.8411250500000004E-2</v>
      </c>
      <c r="C25" s="17">
        <f t="shared" si="22"/>
        <v>4.1770529799999997E-2</v>
      </c>
      <c r="D25" s="17">
        <f t="shared" si="22"/>
        <v>1.2373424800000005E-2</v>
      </c>
      <c r="F25" t="s">
        <v>41</v>
      </c>
      <c r="G25" s="17">
        <f t="shared" ref="G25:I25" si="29">G18-G17</f>
        <v>8.507894000000002E-3</v>
      </c>
      <c r="H25" s="17">
        <f t="shared" si="29"/>
        <v>3.3715234299999994E-2</v>
      </c>
      <c r="I25" s="17">
        <f t="shared" si="29"/>
        <v>1.2376929000000009E-2</v>
      </c>
      <c r="K25" t="s">
        <v>41</v>
      </c>
      <c r="L25" s="17">
        <f t="shared" si="28"/>
        <v>4.9093189999999953E-3</v>
      </c>
      <c r="M25" s="17">
        <f t="shared" ref="M25:N25" si="30">M18-M17</f>
        <v>1.7884340900000004E-2</v>
      </c>
      <c r="N25" s="17">
        <f t="shared" si="30"/>
        <v>6.6414313999999947E-3</v>
      </c>
    </row>
    <row r="26" spans="1:14" x14ac:dyDescent="0.25">
      <c r="B26" s="17">
        <f t="array" ref="B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C26" s="17">
        <f t="array" ref="C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D26" s="17">
        <f t="array" ref="D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G26" s="17">
        <f t="array" ref="G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H26" s="17">
        <f t="array" ref="H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I26" s="17">
        <f t="array" ref="I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L26" s="17">
        <f t="array" ref="L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M26" s="17">
        <f t="array" ref="M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  <c r="N26" s="17">
        <f t="array" ref="N26">MAX(CEILING(MAX(ABS($B$2:$D$2))*100,1)/100,CEILING(MAX(ABS($G$2:$I$2))*100,1)/100,CEILING(MAX(ABS($L$2:$N$2))*100,1)/100, CEILING(MAX(ABS($L$6:$N$6))*100,1)/100,  CEILING(MAX(ABS($G$6:$I$6))*100,1)/100, CEILING(MAX(ABS($B$6:$D$6))*100,1)/100)</f>
        <v>7.0000000000000007E-2</v>
      </c>
    </row>
    <row r="27" spans="1:14" x14ac:dyDescent="0.25">
      <c r="A27" t="s">
        <v>69</v>
      </c>
      <c r="B27" s="17">
        <f>B15-B14</f>
        <v>2.6349940199999998E-2</v>
      </c>
      <c r="C27" s="17">
        <f>C15-C14</f>
        <v>6.2468908499999989E-2</v>
      </c>
      <c r="D27" s="17">
        <f>D15-D14</f>
        <v>2.5278495099999992E-2</v>
      </c>
      <c r="F27" t="s">
        <v>69</v>
      </c>
      <c r="G27" s="17">
        <f>G15-G14</f>
        <v>2.4795333000000003E-2</v>
      </c>
      <c r="H27" s="17">
        <f>H15-H14</f>
        <v>3.4217849799999998E-2</v>
      </c>
      <c r="I27" s="17">
        <f>I15-I14</f>
        <v>1.75617754E-2</v>
      </c>
      <c r="K27" t="s">
        <v>69</v>
      </c>
      <c r="L27" s="17">
        <f>L15-L14</f>
        <v>3.9372179999999923E-3</v>
      </c>
      <c r="M27" s="17">
        <f>M15-M14</f>
        <v>1.0466756200000003E-2</v>
      </c>
      <c r="N27" s="17">
        <f>N15-N14</f>
        <v>8.4572751000000015E-3</v>
      </c>
    </row>
    <row r="28" spans="1:14" x14ac:dyDescent="0.25">
      <c r="A28" t="s">
        <v>70</v>
      </c>
      <c r="B28" s="17">
        <f>B18-B17</f>
        <v>1.8411250500000004E-2</v>
      </c>
      <c r="C28" s="17">
        <f t="shared" ref="C28:D28" si="31">C18-C17</f>
        <v>4.1770529799999997E-2</v>
      </c>
      <c r="D28" s="17">
        <f t="shared" si="31"/>
        <v>1.2373424800000005E-2</v>
      </c>
      <c r="F28" t="s">
        <v>70</v>
      </c>
      <c r="G28" s="17">
        <f>G18-G17</f>
        <v>8.507894000000002E-3</v>
      </c>
      <c r="H28" s="17">
        <f t="shared" ref="H28:I28" si="32">H18-H17</f>
        <v>3.3715234299999994E-2</v>
      </c>
      <c r="I28" s="17">
        <f t="shared" si="32"/>
        <v>1.2376929000000009E-2</v>
      </c>
      <c r="K28" t="s">
        <v>70</v>
      </c>
      <c r="L28" s="17">
        <f>L18-L17</f>
        <v>4.9093189999999953E-3</v>
      </c>
      <c r="M28" s="17">
        <f t="shared" ref="M28:N28" si="33">M18-M17</f>
        <v>1.7884340900000004E-2</v>
      </c>
      <c r="N28" s="17">
        <f t="shared" si="33"/>
        <v>6.6414313999999947E-3</v>
      </c>
    </row>
    <row r="34" spans="1:10" x14ac:dyDescent="0.25">
      <c r="A34" s="20"/>
      <c r="B34" t="s">
        <v>4</v>
      </c>
      <c r="C34" t="s">
        <v>36</v>
      </c>
      <c r="D34" t="s">
        <v>30</v>
      </c>
      <c r="G34" s="20"/>
      <c r="H34" t="s">
        <v>4</v>
      </c>
      <c r="I34" t="s">
        <v>36</v>
      </c>
      <c r="J34" t="s">
        <v>30</v>
      </c>
    </row>
    <row r="35" spans="1:10" x14ac:dyDescent="0.25">
      <c r="A35" s="20" t="s">
        <v>37</v>
      </c>
      <c r="B35" s="21">
        <v>-2.787657E-2</v>
      </c>
      <c r="C35">
        <v>-3.9385567500000003E-2</v>
      </c>
      <c r="D35">
        <v>-2.0062949300000001E-2</v>
      </c>
      <c r="G35" s="20" t="s">
        <v>37</v>
      </c>
      <c r="H35" s="21">
        <v>-6.2305320000000004E-3</v>
      </c>
      <c r="I35">
        <v>-1.23947897E-2</v>
      </c>
      <c r="J35">
        <v>-9.4190199000000006E-3</v>
      </c>
    </row>
    <row r="36" spans="1:10" x14ac:dyDescent="0.25">
      <c r="A36" s="20" t="s">
        <v>38</v>
      </c>
      <c r="B36" s="21">
        <v>-3.0812370000000001E-3</v>
      </c>
      <c r="C36">
        <v>-5.1677177000000003E-3</v>
      </c>
      <c r="D36">
        <v>-2.5011739000000001E-3</v>
      </c>
      <c r="G36" s="20" t="s">
        <v>38</v>
      </c>
      <c r="H36" s="21">
        <v>-2.2933139999999999E-3</v>
      </c>
      <c r="I36">
        <v>-1.9280335E-3</v>
      </c>
      <c r="J36">
        <v>-9.617448E-4</v>
      </c>
    </row>
    <row r="37" spans="1:10" x14ac:dyDescent="0.25">
      <c r="A37" s="20" t="s">
        <v>39</v>
      </c>
      <c r="B37" s="21">
        <v>-1.268864E-5</v>
      </c>
      <c r="C37">
        <v>1.101201E-4</v>
      </c>
      <c r="D37">
        <v>-1.4480849999999999E-4</v>
      </c>
      <c r="G37" s="20" t="s">
        <v>39</v>
      </c>
      <c r="H37" s="21">
        <v>5.1861640000000001E-5</v>
      </c>
      <c r="I37">
        <v>8.1941879999999998E-4</v>
      </c>
      <c r="J37">
        <v>6.1207730000000004E-4</v>
      </c>
    </row>
    <row r="38" spans="1:10" x14ac:dyDescent="0.25">
      <c r="A38" s="20" t="s">
        <v>40</v>
      </c>
      <c r="B38" s="21">
        <v>3.0818960000000002E-3</v>
      </c>
      <c r="C38">
        <v>5.3995158999999996E-3</v>
      </c>
      <c r="D38">
        <v>2.1258874000000001E-3</v>
      </c>
      <c r="G38" s="20" t="s">
        <v>40</v>
      </c>
      <c r="H38" s="21">
        <v>2.952877E-3</v>
      </c>
      <c r="I38">
        <v>6.0027441000000004E-3</v>
      </c>
      <c r="J38">
        <v>2.5694087999999999E-3</v>
      </c>
    </row>
    <row r="39" spans="1:10" x14ac:dyDescent="0.25">
      <c r="A39" s="20" t="s">
        <v>41</v>
      </c>
      <c r="B39" s="21">
        <v>1.1589790000000001E-2</v>
      </c>
      <c r="C39">
        <v>3.9114750199999999E-2</v>
      </c>
      <c r="D39">
        <v>1.45028164E-2</v>
      </c>
      <c r="G39" s="20" t="s">
        <v>41</v>
      </c>
      <c r="H39" s="21">
        <v>7.8621960000000001E-3</v>
      </c>
      <c r="I39">
        <v>2.3887084999999999E-2</v>
      </c>
      <c r="J39">
        <v>9.2108402000000006E-3</v>
      </c>
    </row>
    <row r="41" spans="1:10" x14ac:dyDescent="0.25">
      <c r="B41" t="s">
        <v>22</v>
      </c>
      <c r="C41" t="s">
        <v>30</v>
      </c>
      <c r="D41" t="s">
        <v>36</v>
      </c>
    </row>
    <row r="42" spans="1:10" x14ac:dyDescent="0.25">
      <c r="A42" t="s">
        <v>37</v>
      </c>
      <c r="B42">
        <v>-3.4137156600000003E-2</v>
      </c>
      <c r="C42">
        <v>-2.7122850600000002E-2</v>
      </c>
      <c r="D42">
        <v>-6.6487202499999995E-2</v>
      </c>
    </row>
    <row r="43" spans="1:10" x14ac:dyDescent="0.25">
      <c r="A43" t="s">
        <v>38</v>
      </c>
      <c r="B43">
        <v>-2.6869555000000002E-3</v>
      </c>
      <c r="C43">
        <v>-1.7210090999999999E-3</v>
      </c>
      <c r="D43">
        <v>-4.0276616999999999E-3</v>
      </c>
    </row>
    <row r="44" spans="1:10" x14ac:dyDescent="0.25">
      <c r="A44" t="s">
        <v>39</v>
      </c>
      <c r="B44">
        <v>2.8171439999999999E-4</v>
      </c>
      <c r="C44">
        <v>2.6886379999999999E-4</v>
      </c>
      <c r="D44">
        <v>6.1269690000000001E-4</v>
      </c>
    </row>
    <row r="45" spans="1:10" x14ac:dyDescent="0.25">
      <c r="A45" t="s">
        <v>40</v>
      </c>
      <c r="B45">
        <v>3.0104274000000001E-3</v>
      </c>
      <c r="C45">
        <v>1.9529384999999999E-3</v>
      </c>
      <c r="D45">
        <v>5.4293772000000001E-3</v>
      </c>
    </row>
    <row r="46" spans="1:10" x14ac:dyDescent="0.25">
      <c r="A46" t="s">
        <v>41</v>
      </c>
      <c r="B46">
        <v>2.6135057499999999E-2</v>
      </c>
      <c r="C46">
        <v>1.45028164E-2</v>
      </c>
      <c r="D46">
        <v>4.7434443600000001E-2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customWidth="1" collapsed="1"/>
    <col min="2" max="16384" width="9.140625" collapsed="1"/>
  </cols>
  <sheetData>
    <row r="1" spans="1:3" x14ac:dyDescent="0.25">
      <c r="A1" t="s">
        <v>0</v>
      </c>
      <c r="B1" t="s">
        <v>42</v>
      </c>
      <c r="C1" t="s">
        <v>43</v>
      </c>
    </row>
    <row r="2" spans="1:3" x14ac:dyDescent="0.25">
      <c r="A2">
        <v>38839</v>
      </c>
      <c r="B2">
        <v>0.12143352961227585</v>
      </c>
    </row>
    <row r="3" spans="1:3" x14ac:dyDescent="0.25">
      <c r="A3">
        <v>38840</v>
      </c>
      <c r="B3">
        <v>0.16839798385807406</v>
      </c>
    </row>
    <row r="4" spans="1:3" x14ac:dyDescent="0.25">
      <c r="A4">
        <v>38841</v>
      </c>
      <c r="B4">
        <v>0.16382193796191896</v>
      </c>
    </row>
    <row r="5" spans="1:3" x14ac:dyDescent="0.25">
      <c r="A5">
        <v>38842</v>
      </c>
      <c r="B5">
        <v>0.15836970839232323</v>
      </c>
    </row>
    <row r="6" spans="1:3" x14ac:dyDescent="0.25">
      <c r="A6">
        <v>38845</v>
      </c>
      <c r="B6">
        <v>0.15578361533460383</v>
      </c>
    </row>
    <row r="7" spans="1:3" x14ac:dyDescent="0.25">
      <c r="A7">
        <v>38846</v>
      </c>
      <c r="B7">
        <v>0.1507548722869621</v>
      </c>
    </row>
    <row r="8" spans="1:3" x14ac:dyDescent="0.25">
      <c r="A8">
        <v>38847</v>
      </c>
      <c r="B8">
        <v>0.14527461071603384</v>
      </c>
    </row>
    <row r="9" spans="1:3" x14ac:dyDescent="0.25">
      <c r="A9">
        <v>38848</v>
      </c>
      <c r="B9">
        <v>0.14103990850208423</v>
      </c>
    </row>
    <row r="10" spans="1:3" x14ac:dyDescent="0.25">
      <c r="A10">
        <v>38849</v>
      </c>
      <c r="B10">
        <v>0.14175980986305017</v>
      </c>
    </row>
    <row r="11" spans="1:3" x14ac:dyDescent="0.25">
      <c r="A11">
        <v>38852</v>
      </c>
      <c r="B11">
        <v>0.14860246224563048</v>
      </c>
    </row>
    <row r="12" spans="1:3" x14ac:dyDescent="0.25">
      <c r="A12">
        <v>38853</v>
      </c>
      <c r="B12">
        <v>0.14901598847028302</v>
      </c>
    </row>
    <row r="13" spans="1:3" x14ac:dyDescent="0.25">
      <c r="A13">
        <v>38854</v>
      </c>
      <c r="B13">
        <v>0.14802115927463991</v>
      </c>
    </row>
    <row r="14" spans="1:3" x14ac:dyDescent="0.25">
      <c r="A14">
        <v>38855</v>
      </c>
      <c r="B14">
        <v>0.1428905360442525</v>
      </c>
    </row>
    <row r="15" spans="1:3" x14ac:dyDescent="0.25">
      <c r="A15">
        <v>38856</v>
      </c>
      <c r="B15">
        <v>0.1377889417647824</v>
      </c>
    </row>
    <row r="16" spans="1:3" x14ac:dyDescent="0.25">
      <c r="A16">
        <v>38859</v>
      </c>
      <c r="B16">
        <v>0.14731760170665437</v>
      </c>
    </row>
    <row r="17" spans="1:2" x14ac:dyDescent="0.25">
      <c r="A17">
        <v>38860</v>
      </c>
      <c r="B17">
        <v>0.14205486065939177</v>
      </c>
    </row>
    <row r="18" spans="1:2" x14ac:dyDescent="0.25">
      <c r="A18">
        <v>38861</v>
      </c>
      <c r="B18">
        <v>0.14074276776026626</v>
      </c>
    </row>
    <row r="19" spans="1:2" x14ac:dyDescent="0.25">
      <c r="A19">
        <v>38862</v>
      </c>
      <c r="B19">
        <v>0.16192377670241537</v>
      </c>
    </row>
    <row r="20" spans="1:2" x14ac:dyDescent="0.25">
      <c r="A20">
        <v>38863</v>
      </c>
      <c r="B20">
        <v>0.17742399461639563</v>
      </c>
    </row>
    <row r="21" spans="1:2" x14ac:dyDescent="0.25">
      <c r="A21">
        <v>38867</v>
      </c>
      <c r="B21">
        <v>0.17149098861068066</v>
      </c>
    </row>
    <row r="22" spans="1:2" x14ac:dyDescent="0.25">
      <c r="A22">
        <v>38868</v>
      </c>
      <c r="B22">
        <v>0.16693937418225305</v>
      </c>
    </row>
    <row r="23" spans="1:2" x14ac:dyDescent="0.25">
      <c r="A23">
        <v>38869</v>
      </c>
      <c r="B23">
        <v>0.16087054113779137</v>
      </c>
    </row>
    <row r="24" spans="1:2" x14ac:dyDescent="0.25">
      <c r="A24">
        <v>38870</v>
      </c>
      <c r="B24">
        <v>0.16786565839029469</v>
      </c>
    </row>
    <row r="25" spans="1:2" x14ac:dyDescent="0.25">
      <c r="A25">
        <v>38873</v>
      </c>
      <c r="B25">
        <v>0.16181154037559975</v>
      </c>
    </row>
    <row r="26" spans="1:2" x14ac:dyDescent="0.25">
      <c r="A26">
        <v>38874</v>
      </c>
      <c r="B26">
        <v>0.18831445716694339</v>
      </c>
    </row>
    <row r="27" spans="1:2" x14ac:dyDescent="0.25">
      <c r="A27">
        <v>38875</v>
      </c>
      <c r="B27">
        <v>0.18205520794398292</v>
      </c>
    </row>
    <row r="28" spans="1:2" x14ac:dyDescent="0.25">
      <c r="A28">
        <v>38876</v>
      </c>
      <c r="B28">
        <v>0.17777691383486924</v>
      </c>
    </row>
    <row r="29" spans="1:2" x14ac:dyDescent="0.25">
      <c r="A29">
        <v>38877</v>
      </c>
      <c r="B29">
        <v>0.17241782157363572</v>
      </c>
    </row>
    <row r="30" spans="1:2" x14ac:dyDescent="0.25">
      <c r="A30">
        <v>38880</v>
      </c>
      <c r="B30">
        <v>0.17296332783165991</v>
      </c>
    </row>
    <row r="31" spans="1:2" x14ac:dyDescent="0.25">
      <c r="A31">
        <v>38881</v>
      </c>
      <c r="B31">
        <v>0.19030394327518177</v>
      </c>
    </row>
    <row r="32" spans="1:2" x14ac:dyDescent="0.25">
      <c r="A32">
        <v>38882</v>
      </c>
      <c r="B32">
        <v>0.22661054364674232</v>
      </c>
    </row>
    <row r="33" spans="1:2" x14ac:dyDescent="0.25">
      <c r="A33">
        <v>38883</v>
      </c>
      <c r="B33">
        <v>0.21844389393463604</v>
      </c>
    </row>
    <row r="34" spans="1:2" x14ac:dyDescent="0.25">
      <c r="A34">
        <v>38884</v>
      </c>
      <c r="B34">
        <v>0.21057706440427815</v>
      </c>
    </row>
    <row r="35" spans="1:2" x14ac:dyDescent="0.25">
      <c r="A35">
        <v>38887</v>
      </c>
      <c r="B35">
        <v>0.20353567787052465</v>
      </c>
    </row>
    <row r="36" spans="1:2" x14ac:dyDescent="0.25">
      <c r="A36">
        <v>38888</v>
      </c>
      <c r="B36">
        <v>0.21264191335652546</v>
      </c>
    </row>
    <row r="37" spans="1:2" x14ac:dyDescent="0.25">
      <c r="A37">
        <v>38889</v>
      </c>
      <c r="B37">
        <v>0.20920208299572027</v>
      </c>
    </row>
    <row r="38" spans="1:2" x14ac:dyDescent="0.25">
      <c r="A38">
        <v>38890</v>
      </c>
      <c r="B38">
        <v>0.20692821551274984</v>
      </c>
    </row>
    <row r="39" spans="1:2" x14ac:dyDescent="0.25">
      <c r="A39">
        <v>38891</v>
      </c>
      <c r="B39">
        <v>0.19970513307027249</v>
      </c>
    </row>
    <row r="40" spans="1:2" x14ac:dyDescent="0.25">
      <c r="A40">
        <v>38894</v>
      </c>
      <c r="B40">
        <v>0.19244478276026347</v>
      </c>
    </row>
    <row r="41" spans="1:2" x14ac:dyDescent="0.25">
      <c r="A41">
        <v>38895</v>
      </c>
      <c r="B41">
        <v>0.18667712991723076</v>
      </c>
    </row>
    <row r="42" spans="1:2" x14ac:dyDescent="0.25">
      <c r="A42">
        <v>38896</v>
      </c>
      <c r="B42">
        <v>0.20579010446677545</v>
      </c>
    </row>
    <row r="43" spans="1:2" x14ac:dyDescent="0.25">
      <c r="A43">
        <v>38897</v>
      </c>
      <c r="B43">
        <v>0.1986284140963831</v>
      </c>
    </row>
    <row r="44" spans="1:2" x14ac:dyDescent="0.25">
      <c r="A44">
        <v>38898</v>
      </c>
      <c r="B44">
        <v>0.20014349774631698</v>
      </c>
    </row>
    <row r="45" spans="1:2" x14ac:dyDescent="0.25">
      <c r="A45">
        <v>38901</v>
      </c>
      <c r="B45">
        <v>0.19734232638525623</v>
      </c>
    </row>
    <row r="46" spans="1:2" x14ac:dyDescent="0.25">
      <c r="A46">
        <v>38903</v>
      </c>
      <c r="B46">
        <v>0.19138359956347126</v>
      </c>
    </row>
    <row r="47" spans="1:2" x14ac:dyDescent="0.25">
      <c r="A47">
        <v>38904</v>
      </c>
      <c r="B47">
        <v>0.20301994689377748</v>
      </c>
    </row>
    <row r="48" spans="1:2" x14ac:dyDescent="0.25">
      <c r="A48">
        <v>38905</v>
      </c>
      <c r="B48">
        <v>0.19590289167542066</v>
      </c>
    </row>
    <row r="49" spans="1:2" x14ac:dyDescent="0.25">
      <c r="A49">
        <v>38908</v>
      </c>
      <c r="B49">
        <v>0.19471054001982038</v>
      </c>
    </row>
    <row r="50" spans="1:2" x14ac:dyDescent="0.25">
      <c r="A50">
        <v>38909</v>
      </c>
      <c r="B50">
        <v>0.18941534282653957</v>
      </c>
    </row>
    <row r="51" spans="1:2" x14ac:dyDescent="0.25">
      <c r="A51">
        <v>38910</v>
      </c>
      <c r="B51">
        <v>0.18873287682048309</v>
      </c>
    </row>
    <row r="52" spans="1:2" x14ac:dyDescent="0.25">
      <c r="A52">
        <v>38911</v>
      </c>
      <c r="B52">
        <v>0.18215003957861056</v>
      </c>
    </row>
    <row r="53" spans="1:2" x14ac:dyDescent="0.25">
      <c r="A53">
        <v>38912</v>
      </c>
      <c r="B53">
        <v>0.18208077011359089</v>
      </c>
    </row>
    <row r="54" spans="1:2" x14ac:dyDescent="0.25">
      <c r="A54">
        <v>38915</v>
      </c>
      <c r="B54">
        <v>0.18051919041235501</v>
      </c>
    </row>
    <row r="55" spans="1:2" x14ac:dyDescent="0.25">
      <c r="A55">
        <v>38916</v>
      </c>
      <c r="B55">
        <v>0.18550665828423457</v>
      </c>
    </row>
    <row r="56" spans="1:2" x14ac:dyDescent="0.25">
      <c r="A56">
        <v>38917</v>
      </c>
      <c r="B56">
        <v>0.17944441657832036</v>
      </c>
    </row>
    <row r="57" spans="1:2" x14ac:dyDescent="0.25">
      <c r="A57">
        <v>38918</v>
      </c>
      <c r="B57">
        <v>0.17418547124508652</v>
      </c>
    </row>
    <row r="58" spans="1:2" x14ac:dyDescent="0.25">
      <c r="A58">
        <v>38919</v>
      </c>
      <c r="B58">
        <v>0.17100893257424959</v>
      </c>
    </row>
    <row r="59" spans="1:2" x14ac:dyDescent="0.25">
      <c r="A59">
        <v>38922</v>
      </c>
      <c r="B59">
        <v>0.17049845726681903</v>
      </c>
    </row>
    <row r="60" spans="1:2" x14ac:dyDescent="0.25">
      <c r="A60">
        <v>38923</v>
      </c>
      <c r="B60">
        <v>0.16984415932688127</v>
      </c>
    </row>
    <row r="61" spans="1:2" x14ac:dyDescent="0.25">
      <c r="A61">
        <v>38924</v>
      </c>
      <c r="B61">
        <v>0.16941385197051079</v>
      </c>
    </row>
    <row r="62" spans="1:2" x14ac:dyDescent="0.25">
      <c r="A62">
        <v>38925</v>
      </c>
      <c r="B62">
        <v>0.16912873121116193</v>
      </c>
    </row>
    <row r="63" spans="1:2" x14ac:dyDescent="0.25">
      <c r="A63">
        <v>38926</v>
      </c>
      <c r="B63">
        <v>0.16387372973268274</v>
      </c>
    </row>
    <row r="64" spans="1:2" x14ac:dyDescent="0.25">
      <c r="A64">
        <v>38929</v>
      </c>
      <c r="B64">
        <v>0.15872570476407505</v>
      </c>
    </row>
    <row r="65" spans="1:2" x14ac:dyDescent="0.25">
      <c r="A65">
        <v>38930</v>
      </c>
      <c r="B65">
        <v>0.15901920527771141</v>
      </c>
    </row>
    <row r="66" spans="1:2" x14ac:dyDescent="0.25">
      <c r="A66">
        <v>38931</v>
      </c>
      <c r="B66">
        <v>0.15554399117565471</v>
      </c>
    </row>
    <row r="67" spans="1:2" x14ac:dyDescent="0.25">
      <c r="A67">
        <v>38932</v>
      </c>
      <c r="B67">
        <v>0.15136587289465825</v>
      </c>
    </row>
    <row r="68" spans="1:2" x14ac:dyDescent="0.25">
      <c r="A68">
        <v>38933</v>
      </c>
      <c r="B68">
        <v>0.15226495843383778</v>
      </c>
    </row>
    <row r="69" spans="1:2" x14ac:dyDescent="0.25">
      <c r="A69">
        <v>38936</v>
      </c>
      <c r="B69">
        <v>0.15670617325505545</v>
      </c>
    </row>
    <row r="70" spans="1:2" x14ac:dyDescent="0.25">
      <c r="A70">
        <v>38937</v>
      </c>
      <c r="B70">
        <v>0.15913860626371604</v>
      </c>
    </row>
    <row r="71" spans="1:2" x14ac:dyDescent="0.25">
      <c r="A71">
        <v>38938</v>
      </c>
      <c r="B71">
        <v>0.15420268234896944</v>
      </c>
    </row>
    <row r="72" spans="1:2" x14ac:dyDescent="0.25">
      <c r="A72">
        <v>38939</v>
      </c>
      <c r="B72">
        <v>0.1485970345425961</v>
      </c>
    </row>
    <row r="73" spans="1:2" x14ac:dyDescent="0.25">
      <c r="A73">
        <v>38940</v>
      </c>
      <c r="B73">
        <v>0.14332531778861232</v>
      </c>
    </row>
    <row r="74" spans="1:2" x14ac:dyDescent="0.25">
      <c r="A74">
        <v>38943</v>
      </c>
      <c r="B74">
        <v>0.13998960355753126</v>
      </c>
    </row>
    <row r="75" spans="1:2" x14ac:dyDescent="0.25">
      <c r="A75">
        <v>38944</v>
      </c>
      <c r="B75">
        <v>0.13531698931043654</v>
      </c>
    </row>
    <row r="76" spans="1:2" x14ac:dyDescent="0.25">
      <c r="A76">
        <v>38945</v>
      </c>
      <c r="B76">
        <v>0.13448698163136208</v>
      </c>
    </row>
    <row r="77" spans="1:2" x14ac:dyDescent="0.25">
      <c r="A77">
        <v>38946</v>
      </c>
      <c r="B77">
        <v>0.13240330898309885</v>
      </c>
    </row>
    <row r="78" spans="1:2" x14ac:dyDescent="0.25">
      <c r="A78">
        <v>38947</v>
      </c>
      <c r="B78">
        <v>0.12773366466220992</v>
      </c>
    </row>
    <row r="79" spans="1:2" x14ac:dyDescent="0.25">
      <c r="A79">
        <v>38950</v>
      </c>
      <c r="B79">
        <v>0.12353170442451354</v>
      </c>
    </row>
    <row r="80" spans="1:2" x14ac:dyDescent="0.25">
      <c r="A80">
        <v>38951</v>
      </c>
      <c r="B80">
        <v>0.11904151504414455</v>
      </c>
    </row>
    <row r="81" spans="1:2" x14ac:dyDescent="0.25">
      <c r="A81">
        <v>38952</v>
      </c>
      <c r="B81">
        <v>0.1147146390871556</v>
      </c>
    </row>
    <row r="82" spans="1:2" x14ac:dyDescent="0.25">
      <c r="A82">
        <v>38953</v>
      </c>
      <c r="B82">
        <v>0.11168286795938298</v>
      </c>
    </row>
    <row r="83" spans="1:2" x14ac:dyDescent="0.25">
      <c r="A83">
        <v>38954</v>
      </c>
      <c r="B83">
        <v>0.11235509283675967</v>
      </c>
    </row>
    <row r="84" spans="1:2" x14ac:dyDescent="0.25">
      <c r="A84">
        <v>38957</v>
      </c>
      <c r="B84">
        <v>0.10887203566328515</v>
      </c>
    </row>
    <row r="85" spans="1:2" x14ac:dyDescent="0.25">
      <c r="A85">
        <v>38958</v>
      </c>
      <c r="B85">
        <v>0.10541963479622862</v>
      </c>
    </row>
    <row r="86" spans="1:2" x14ac:dyDescent="0.25">
      <c r="A86">
        <v>38959</v>
      </c>
      <c r="B86">
        <v>0.10210643993909413</v>
      </c>
    </row>
    <row r="87" spans="1:2" x14ac:dyDescent="0.25">
      <c r="A87">
        <v>38960</v>
      </c>
      <c r="B87">
        <v>9.8395553467358482E-2</v>
      </c>
    </row>
    <row r="88" spans="1:2" x14ac:dyDescent="0.25">
      <c r="A88">
        <v>38961</v>
      </c>
      <c r="B88">
        <v>0.10005021575508159</v>
      </c>
    </row>
    <row r="89" spans="1:2" x14ac:dyDescent="0.25">
      <c r="A89">
        <v>38965</v>
      </c>
      <c r="B89">
        <v>9.6948368170742691E-2</v>
      </c>
    </row>
    <row r="90" spans="1:2" x14ac:dyDescent="0.25">
      <c r="A90">
        <v>38966</v>
      </c>
      <c r="B90">
        <v>9.3425115719439761E-2</v>
      </c>
    </row>
    <row r="91" spans="1:2" x14ac:dyDescent="0.25">
      <c r="A91">
        <v>38967</v>
      </c>
      <c r="B91">
        <v>9.2682536123765369E-2</v>
      </c>
    </row>
    <row r="92" spans="1:2" x14ac:dyDescent="0.25">
      <c r="A92">
        <v>38968</v>
      </c>
      <c r="B92">
        <v>9.003114774767737E-2</v>
      </c>
    </row>
    <row r="93" spans="1:2" x14ac:dyDescent="0.25">
      <c r="A93">
        <v>38971</v>
      </c>
      <c r="B93">
        <v>8.8155772278354264E-2</v>
      </c>
    </row>
    <row r="94" spans="1:2" x14ac:dyDescent="0.25">
      <c r="A94">
        <v>38972</v>
      </c>
      <c r="B94">
        <v>8.6580420015183346E-2</v>
      </c>
    </row>
    <row r="95" spans="1:2" x14ac:dyDescent="0.25">
      <c r="A95">
        <v>38973</v>
      </c>
      <c r="B95">
        <v>8.6044817953165834E-2</v>
      </c>
    </row>
    <row r="96" spans="1:2" x14ac:dyDescent="0.25">
      <c r="A96">
        <v>38974</v>
      </c>
      <c r="B96">
        <v>8.3538830136052164E-2</v>
      </c>
    </row>
    <row r="97" spans="1:2" x14ac:dyDescent="0.25">
      <c r="A97">
        <v>38975</v>
      </c>
      <c r="B97">
        <v>8.071985324927182E-2</v>
      </c>
    </row>
    <row r="98" spans="1:2" x14ac:dyDescent="0.25">
      <c r="A98">
        <v>38978</v>
      </c>
      <c r="B98">
        <v>7.8602960738160865E-2</v>
      </c>
    </row>
    <row r="99" spans="1:2" x14ac:dyDescent="0.25">
      <c r="A99">
        <v>38979</v>
      </c>
      <c r="B99">
        <v>7.574714921108483E-2</v>
      </c>
    </row>
    <row r="100" spans="1:2" x14ac:dyDescent="0.25">
      <c r="A100">
        <v>38980</v>
      </c>
      <c r="B100">
        <v>7.2995255377164295E-2</v>
      </c>
    </row>
    <row r="101" spans="1:2" x14ac:dyDescent="0.25">
      <c r="A101">
        <v>38981</v>
      </c>
      <c r="B101">
        <v>7.2045159510576648E-2</v>
      </c>
    </row>
    <row r="102" spans="1:2" x14ac:dyDescent="0.25">
      <c r="A102">
        <v>38982</v>
      </c>
      <c r="B102">
        <v>6.9590686465103857E-2</v>
      </c>
    </row>
    <row r="103" spans="1:2" x14ac:dyDescent="0.25">
      <c r="A103">
        <v>38985</v>
      </c>
      <c r="B103">
        <v>7.0575333167161886E-2</v>
      </c>
    </row>
    <row r="104" spans="1:2" x14ac:dyDescent="0.25">
      <c r="A104">
        <v>38986</v>
      </c>
      <c r="B104">
        <v>6.9770200361010948E-2</v>
      </c>
    </row>
    <row r="105" spans="1:2" x14ac:dyDescent="0.25">
      <c r="A105">
        <v>38987</v>
      </c>
      <c r="B105">
        <v>6.9000344021300217E-2</v>
      </c>
    </row>
    <row r="106" spans="1:2" x14ac:dyDescent="0.25">
      <c r="A106">
        <v>38988</v>
      </c>
      <c r="B106">
        <v>6.6493980727171456E-2</v>
      </c>
    </row>
    <row r="107" spans="1:2" x14ac:dyDescent="0.25">
      <c r="A107">
        <v>38989</v>
      </c>
      <c r="B107">
        <v>6.4253582156107339E-2</v>
      </c>
    </row>
    <row r="108" spans="1:2" x14ac:dyDescent="0.25">
      <c r="A108">
        <v>38992</v>
      </c>
      <c r="B108">
        <v>6.2100291864669102E-2</v>
      </c>
    </row>
    <row r="109" spans="1:2" x14ac:dyDescent="0.25">
      <c r="A109">
        <v>38993</v>
      </c>
      <c r="B109">
        <v>6.0132594388214597E-2</v>
      </c>
    </row>
    <row r="110" spans="1:2" x14ac:dyDescent="0.25">
      <c r="A110">
        <v>38994</v>
      </c>
      <c r="B110">
        <v>6.0271177921218472E-2</v>
      </c>
    </row>
    <row r="111" spans="1:2" x14ac:dyDescent="0.25">
      <c r="A111">
        <v>38995</v>
      </c>
      <c r="B111">
        <v>6.041625245651832E-2</v>
      </c>
    </row>
    <row r="112" spans="1:2" x14ac:dyDescent="0.25">
      <c r="A112">
        <v>38996</v>
      </c>
      <c r="B112">
        <v>6.3887618262477339E-2</v>
      </c>
    </row>
    <row r="113" spans="1:2" x14ac:dyDescent="0.25">
      <c r="A113">
        <v>38999</v>
      </c>
      <c r="B113">
        <v>6.1567348744866919E-2</v>
      </c>
    </row>
    <row r="114" spans="1:2" x14ac:dyDescent="0.25">
      <c r="A114">
        <v>39000</v>
      </c>
      <c r="B114">
        <v>6.1308578889808701E-2</v>
      </c>
    </row>
    <row r="115" spans="1:2" x14ac:dyDescent="0.25">
      <c r="A115">
        <v>39001</v>
      </c>
      <c r="B115">
        <v>5.9931812705903809E-2</v>
      </c>
    </row>
    <row r="116" spans="1:2" x14ac:dyDescent="0.25">
      <c r="A116">
        <v>39002</v>
      </c>
      <c r="B116">
        <v>5.8826758960438298E-2</v>
      </c>
    </row>
    <row r="117" spans="1:2" x14ac:dyDescent="0.25">
      <c r="A117">
        <v>39003</v>
      </c>
      <c r="B117">
        <v>5.8740851133373961E-2</v>
      </c>
    </row>
    <row r="118" spans="1:2" x14ac:dyDescent="0.25">
      <c r="A118">
        <v>39006</v>
      </c>
      <c r="B118">
        <v>5.748716333209182E-2</v>
      </c>
    </row>
    <row r="119" spans="1:2" x14ac:dyDescent="0.25">
      <c r="A119">
        <v>39007</v>
      </c>
      <c r="B119">
        <v>5.5597385483435569E-2</v>
      </c>
    </row>
    <row r="120" spans="1:2" x14ac:dyDescent="0.25">
      <c r="A120">
        <v>39008</v>
      </c>
      <c r="B120">
        <v>5.7804266153040983E-2</v>
      </c>
    </row>
    <row r="121" spans="1:2" x14ac:dyDescent="0.25">
      <c r="A121">
        <v>39009</v>
      </c>
      <c r="B121">
        <v>5.9411483197803115E-2</v>
      </c>
    </row>
    <row r="122" spans="1:2" x14ac:dyDescent="0.25">
      <c r="A122">
        <v>39010</v>
      </c>
      <c r="B122">
        <v>5.8324458832175997E-2</v>
      </c>
    </row>
    <row r="123" spans="1:2" x14ac:dyDescent="0.25">
      <c r="A123">
        <v>39013</v>
      </c>
      <c r="B123">
        <v>5.7089786030250049E-2</v>
      </c>
    </row>
    <row r="124" spans="1:2" x14ac:dyDescent="0.25">
      <c r="A124">
        <v>39014</v>
      </c>
      <c r="B124">
        <v>5.5215284472850928E-2</v>
      </c>
    </row>
    <row r="125" spans="1:2" x14ac:dyDescent="0.25">
      <c r="A125">
        <v>39015</v>
      </c>
      <c r="B125">
        <v>5.4358027120071019E-2</v>
      </c>
    </row>
    <row r="126" spans="1:2" x14ac:dyDescent="0.25">
      <c r="A126">
        <v>39016</v>
      </c>
      <c r="B126">
        <v>5.4568787343251407E-2</v>
      </c>
    </row>
    <row r="127" spans="1:2" x14ac:dyDescent="0.25">
      <c r="A127">
        <v>39017</v>
      </c>
      <c r="B127">
        <v>5.3520778078872906E-2</v>
      </c>
    </row>
    <row r="128" spans="1:2" x14ac:dyDescent="0.25">
      <c r="A128">
        <v>39020</v>
      </c>
      <c r="B128">
        <v>5.2523925160872224E-2</v>
      </c>
    </row>
    <row r="129" spans="1:2" x14ac:dyDescent="0.25">
      <c r="A129">
        <v>39021</v>
      </c>
      <c r="B129">
        <v>5.0617410466562984E-2</v>
      </c>
    </row>
    <row r="130" spans="1:2" x14ac:dyDescent="0.25">
      <c r="A130">
        <v>39022</v>
      </c>
      <c r="B130">
        <v>5.1077732217302045E-2</v>
      </c>
    </row>
    <row r="131" spans="1:2" x14ac:dyDescent="0.25">
      <c r="A131">
        <v>39023</v>
      </c>
      <c r="B131">
        <v>6.8462519421458326E-2</v>
      </c>
    </row>
    <row r="132" spans="1:2" x14ac:dyDescent="0.25">
      <c r="A132">
        <v>39024</v>
      </c>
      <c r="B132">
        <v>6.6725690371640625E-2</v>
      </c>
    </row>
    <row r="133" spans="1:2" x14ac:dyDescent="0.25">
      <c r="A133">
        <v>39027</v>
      </c>
      <c r="B133">
        <v>6.4302116541380669E-2</v>
      </c>
    </row>
    <row r="134" spans="1:2" x14ac:dyDescent="0.25">
      <c r="A134">
        <v>39028</v>
      </c>
      <c r="B134">
        <v>8.445737518658207E-2</v>
      </c>
    </row>
    <row r="135" spans="1:2" x14ac:dyDescent="0.25">
      <c r="A135">
        <v>39029</v>
      </c>
      <c r="B135">
        <v>8.2976700727992569E-2</v>
      </c>
    </row>
    <row r="136" spans="1:2" x14ac:dyDescent="0.25">
      <c r="A136">
        <v>39030</v>
      </c>
      <c r="B136">
        <v>7.9961747775866718E-2</v>
      </c>
    </row>
    <row r="137" spans="1:2" x14ac:dyDescent="0.25">
      <c r="A137">
        <v>39031</v>
      </c>
      <c r="B137">
        <v>7.7056494548300727E-2</v>
      </c>
    </row>
    <row r="138" spans="1:2" x14ac:dyDescent="0.25">
      <c r="A138">
        <v>39034</v>
      </c>
      <c r="B138">
        <v>7.4256955312335504E-2</v>
      </c>
    </row>
    <row r="139" spans="1:2" x14ac:dyDescent="0.25">
      <c r="A139">
        <v>39035</v>
      </c>
      <c r="B139">
        <v>8.0079658325222985E-2</v>
      </c>
    </row>
    <row r="140" spans="1:2" x14ac:dyDescent="0.25">
      <c r="A140">
        <v>39036</v>
      </c>
      <c r="B140">
        <v>7.7381554038282549E-2</v>
      </c>
    </row>
    <row r="141" spans="1:2" x14ac:dyDescent="0.25">
      <c r="A141">
        <v>39037</v>
      </c>
      <c r="B141">
        <v>7.5207388949658838E-2</v>
      </c>
    </row>
    <row r="142" spans="1:2" x14ac:dyDescent="0.25">
      <c r="A142">
        <v>39038</v>
      </c>
      <c r="B142">
        <v>7.2618353482262629E-2</v>
      </c>
    </row>
    <row r="143" spans="1:2" x14ac:dyDescent="0.25">
      <c r="A143">
        <v>39041</v>
      </c>
      <c r="B143">
        <v>7.0653698329905548E-2</v>
      </c>
    </row>
    <row r="144" spans="1:2" x14ac:dyDescent="0.25">
      <c r="A144">
        <v>39042</v>
      </c>
      <c r="B144">
        <v>7.0966734561155237E-2</v>
      </c>
    </row>
    <row r="145" spans="1:2" x14ac:dyDescent="0.25">
      <c r="A145">
        <v>39043</v>
      </c>
      <c r="B145">
        <v>6.9968783700054923E-2</v>
      </c>
    </row>
    <row r="146" spans="1:2" x14ac:dyDescent="0.25">
      <c r="A146">
        <v>39045</v>
      </c>
      <c r="B146">
        <v>6.7576891339667974E-2</v>
      </c>
    </row>
    <row r="147" spans="1:2" x14ac:dyDescent="0.25">
      <c r="A147">
        <v>39048</v>
      </c>
      <c r="B147">
        <v>6.5122336099668818E-2</v>
      </c>
    </row>
    <row r="148" spans="1:2" x14ac:dyDescent="0.25">
      <c r="A148">
        <v>39049</v>
      </c>
      <c r="B148">
        <v>7.8078805817324293E-2</v>
      </c>
    </row>
    <row r="149" spans="1:2" x14ac:dyDescent="0.25">
      <c r="A149">
        <v>39050</v>
      </c>
      <c r="B149">
        <v>7.5242066870547714E-2</v>
      </c>
    </row>
    <row r="150" spans="1:2" x14ac:dyDescent="0.25">
      <c r="A150">
        <v>39051</v>
      </c>
      <c r="B150">
        <v>7.4019348003473678E-2</v>
      </c>
    </row>
    <row r="151" spans="1:2" x14ac:dyDescent="0.25">
      <c r="A151">
        <v>39052</v>
      </c>
      <c r="B151">
        <v>7.2854102837461257E-2</v>
      </c>
    </row>
    <row r="152" spans="1:2" x14ac:dyDescent="0.25">
      <c r="A152">
        <v>39055</v>
      </c>
      <c r="B152">
        <v>7.0207488118011363E-2</v>
      </c>
    </row>
    <row r="153" spans="1:2" x14ac:dyDescent="0.25">
      <c r="A153">
        <v>39056</v>
      </c>
      <c r="B153">
        <v>8.1519239394165527E-2</v>
      </c>
    </row>
    <row r="154" spans="1:2" x14ac:dyDescent="0.25">
      <c r="A154">
        <v>39057</v>
      </c>
      <c r="B154">
        <v>7.8757004908505152E-2</v>
      </c>
    </row>
    <row r="155" spans="1:2" x14ac:dyDescent="0.25">
      <c r="A155">
        <v>39058</v>
      </c>
      <c r="B155">
        <v>7.7515672090184617E-2</v>
      </c>
    </row>
    <row r="156" spans="1:2" x14ac:dyDescent="0.25">
      <c r="A156">
        <v>39059</v>
      </c>
      <c r="B156">
        <v>7.6127171543484431E-2</v>
      </c>
    </row>
    <row r="157" spans="1:2" x14ac:dyDescent="0.25">
      <c r="A157">
        <v>39062</v>
      </c>
      <c r="B157">
        <v>7.9193802083886877E-2</v>
      </c>
    </row>
    <row r="158" spans="1:2" x14ac:dyDescent="0.25">
      <c r="A158">
        <v>39063</v>
      </c>
      <c r="B158">
        <v>7.7683918582851647E-2</v>
      </c>
    </row>
    <row r="159" spans="1:2" x14ac:dyDescent="0.25">
      <c r="A159">
        <v>39064</v>
      </c>
      <c r="B159">
        <v>7.7649354590827946E-2</v>
      </c>
    </row>
    <row r="160" spans="1:2" x14ac:dyDescent="0.25">
      <c r="A160">
        <v>39065</v>
      </c>
      <c r="B160">
        <v>7.7345017201058686E-2</v>
      </c>
    </row>
    <row r="161" spans="1:2" x14ac:dyDescent="0.25">
      <c r="A161">
        <v>39066</v>
      </c>
      <c r="B161">
        <v>8.6833429511847943E-2</v>
      </c>
    </row>
    <row r="162" spans="1:2" x14ac:dyDescent="0.25">
      <c r="A162">
        <v>39069</v>
      </c>
      <c r="B162">
        <v>8.3791217313991265E-2</v>
      </c>
    </row>
    <row r="163" spans="1:2" x14ac:dyDescent="0.25">
      <c r="A163">
        <v>39070</v>
      </c>
      <c r="B163">
        <v>8.4630026564151292E-2</v>
      </c>
    </row>
    <row r="164" spans="1:2" x14ac:dyDescent="0.25">
      <c r="A164">
        <v>39071</v>
      </c>
      <c r="B164">
        <v>8.155491932407942E-2</v>
      </c>
    </row>
    <row r="165" spans="1:2" x14ac:dyDescent="0.25">
      <c r="A165">
        <v>39072</v>
      </c>
      <c r="B165">
        <v>7.9149364855678986E-2</v>
      </c>
    </row>
    <row r="166" spans="1:2" x14ac:dyDescent="0.25">
      <c r="A166">
        <v>39073</v>
      </c>
      <c r="B166">
        <v>7.8968861022244402E-2</v>
      </c>
    </row>
    <row r="167" spans="1:2" x14ac:dyDescent="0.25">
      <c r="A167">
        <v>39077</v>
      </c>
      <c r="B167">
        <v>7.6827409375139613E-2</v>
      </c>
    </row>
    <row r="168" spans="1:2" x14ac:dyDescent="0.25">
      <c r="A168">
        <v>39078</v>
      </c>
      <c r="B168">
        <v>7.4633865102440355E-2</v>
      </c>
    </row>
    <row r="169" spans="1:2" x14ac:dyDescent="0.25">
      <c r="A169">
        <v>39079</v>
      </c>
      <c r="B169">
        <v>7.2534491974913962E-2</v>
      </c>
    </row>
    <row r="170" spans="1:2" x14ac:dyDescent="0.25">
      <c r="A170">
        <v>39080</v>
      </c>
      <c r="B170">
        <v>7.0687528890960652E-2</v>
      </c>
    </row>
    <row r="171" spans="1:2" x14ac:dyDescent="0.25">
      <c r="A171">
        <v>39084</v>
      </c>
      <c r="B171">
        <v>6.9626137581832878E-2</v>
      </c>
    </row>
    <row r="172" spans="1:2" x14ac:dyDescent="0.25">
      <c r="A172">
        <v>39085</v>
      </c>
      <c r="B172">
        <v>6.7096998545442349E-2</v>
      </c>
    </row>
    <row r="173" spans="1:2" x14ac:dyDescent="0.25">
      <c r="A173">
        <v>39086</v>
      </c>
      <c r="B173">
        <v>6.4807343957518429E-2</v>
      </c>
    </row>
    <row r="174" spans="1:2" x14ac:dyDescent="0.25">
      <c r="A174">
        <v>39087</v>
      </c>
      <c r="B174">
        <v>6.4343411406484308E-2</v>
      </c>
    </row>
    <row r="175" spans="1:2" x14ac:dyDescent="0.25">
      <c r="A175">
        <v>39090</v>
      </c>
      <c r="B175">
        <v>7.4055832096759242E-2</v>
      </c>
    </row>
    <row r="176" spans="1:2" x14ac:dyDescent="0.25">
      <c r="A176">
        <v>39091</v>
      </c>
      <c r="B176">
        <v>7.2153140353626868E-2</v>
      </c>
    </row>
    <row r="177" spans="1:2" x14ac:dyDescent="0.25">
      <c r="A177">
        <v>39092</v>
      </c>
      <c r="B177">
        <v>7.0179350828150855E-2</v>
      </c>
    </row>
    <row r="178" spans="1:2" x14ac:dyDescent="0.25">
      <c r="A178">
        <v>39093</v>
      </c>
      <c r="B178">
        <v>7.0404639570597713E-2</v>
      </c>
    </row>
    <row r="179" spans="1:2" x14ac:dyDescent="0.25">
      <c r="A179">
        <v>39094</v>
      </c>
      <c r="B179">
        <v>6.8500480907812911E-2</v>
      </c>
    </row>
    <row r="180" spans="1:2" x14ac:dyDescent="0.25">
      <c r="A180">
        <v>39098</v>
      </c>
      <c r="B180">
        <v>7.6896793773914812E-2</v>
      </c>
    </row>
    <row r="181" spans="1:2" x14ac:dyDescent="0.25">
      <c r="A181">
        <v>39099</v>
      </c>
      <c r="B181">
        <v>7.4103065775359273E-2</v>
      </c>
    </row>
    <row r="182" spans="1:2" x14ac:dyDescent="0.25">
      <c r="A182">
        <v>39100</v>
      </c>
      <c r="B182">
        <v>7.9639242890238188E-2</v>
      </c>
    </row>
    <row r="183" spans="1:2" x14ac:dyDescent="0.25">
      <c r="A183">
        <v>39101</v>
      </c>
      <c r="B183">
        <v>7.6745724419763045E-2</v>
      </c>
    </row>
    <row r="184" spans="1:2" x14ac:dyDescent="0.25">
      <c r="A184">
        <v>39104</v>
      </c>
      <c r="B184">
        <v>7.7879085338133938E-2</v>
      </c>
    </row>
    <row r="185" spans="1:2" x14ac:dyDescent="0.25">
      <c r="A185">
        <v>39105</v>
      </c>
      <c r="B185">
        <v>7.5629059730628181E-2</v>
      </c>
    </row>
    <row r="186" spans="1:2" x14ac:dyDescent="0.25">
      <c r="A186">
        <v>39106</v>
      </c>
      <c r="B186">
        <v>8.0468551633947685E-2</v>
      </c>
    </row>
    <row r="187" spans="1:2" x14ac:dyDescent="0.25">
      <c r="A187">
        <v>39107</v>
      </c>
      <c r="B187">
        <v>7.9041143736629405E-2</v>
      </c>
    </row>
    <row r="188" spans="1:2" x14ac:dyDescent="0.25">
      <c r="A188">
        <v>39108</v>
      </c>
      <c r="B188">
        <v>8.3864788747833874E-2</v>
      </c>
    </row>
    <row r="189" spans="1:2" x14ac:dyDescent="0.25">
      <c r="A189">
        <v>39111</v>
      </c>
      <c r="B189">
        <v>8.1357239682766355E-2</v>
      </c>
    </row>
    <row r="190" spans="1:2" x14ac:dyDescent="0.25">
      <c r="A190">
        <v>39112</v>
      </c>
      <c r="B190">
        <v>7.8521869781991147E-2</v>
      </c>
    </row>
    <row r="191" spans="1:2" x14ac:dyDescent="0.25">
      <c r="A191">
        <v>39113</v>
      </c>
      <c r="B191">
        <v>7.5868470854149828E-2</v>
      </c>
    </row>
    <row r="192" spans="1:2" x14ac:dyDescent="0.25">
      <c r="A192">
        <v>39114</v>
      </c>
      <c r="B192">
        <v>7.5607347260875438E-2</v>
      </c>
    </row>
    <row r="193" spans="1:2" x14ac:dyDescent="0.25">
      <c r="A193">
        <v>39115</v>
      </c>
      <c r="B193">
        <v>7.5340479943624833E-2</v>
      </c>
    </row>
    <row r="194" spans="1:2" x14ac:dyDescent="0.25">
      <c r="A194">
        <v>39118</v>
      </c>
      <c r="B194">
        <v>7.4199385951801658E-2</v>
      </c>
    </row>
    <row r="195" spans="1:2" x14ac:dyDescent="0.25">
      <c r="A195">
        <v>39119</v>
      </c>
      <c r="B195">
        <v>7.1503814977908128E-2</v>
      </c>
    </row>
    <row r="196" spans="1:2" x14ac:dyDescent="0.25">
      <c r="A196">
        <v>39120</v>
      </c>
      <c r="B196">
        <v>6.9123479522403913E-2</v>
      </c>
    </row>
    <row r="197" spans="1:2" x14ac:dyDescent="0.25">
      <c r="A197">
        <v>39121</v>
      </c>
      <c r="B197">
        <v>6.8115635869042498E-2</v>
      </c>
    </row>
    <row r="198" spans="1:2" x14ac:dyDescent="0.25">
      <c r="A198">
        <v>39122</v>
      </c>
      <c r="B198">
        <v>6.715529603118435E-2</v>
      </c>
    </row>
    <row r="199" spans="1:2" x14ac:dyDescent="0.25">
      <c r="A199">
        <v>39125</v>
      </c>
      <c r="B199">
        <v>7.1326816114625824E-2</v>
      </c>
    </row>
    <row r="200" spans="1:2" x14ac:dyDescent="0.25">
      <c r="A200">
        <v>39126</v>
      </c>
      <c r="B200">
        <v>7.3228763709744071E-2</v>
      </c>
    </row>
    <row r="201" spans="1:2" x14ac:dyDescent="0.25">
      <c r="A201">
        <v>39127</v>
      </c>
      <c r="B201">
        <v>7.2006179857731528E-2</v>
      </c>
    </row>
    <row r="202" spans="1:2" x14ac:dyDescent="0.25">
      <c r="A202">
        <v>39128</v>
      </c>
      <c r="B202">
        <v>7.0012077970818098E-2</v>
      </c>
    </row>
    <row r="203" spans="1:2" x14ac:dyDescent="0.25">
      <c r="A203">
        <v>39129</v>
      </c>
      <c r="B203">
        <v>6.7607569763935185E-2</v>
      </c>
    </row>
    <row r="204" spans="1:2" x14ac:dyDescent="0.25">
      <c r="A204">
        <v>39133</v>
      </c>
      <c r="B204">
        <v>6.5151897927463356E-2</v>
      </c>
    </row>
    <row r="205" spans="1:2" x14ac:dyDescent="0.25">
      <c r="A205">
        <v>39134</v>
      </c>
      <c r="B205">
        <v>6.5640548663099027E-2</v>
      </c>
    </row>
    <row r="206" spans="1:2" x14ac:dyDescent="0.25">
      <c r="A206">
        <v>39135</v>
      </c>
      <c r="B206">
        <v>6.3490960915499994E-2</v>
      </c>
    </row>
    <row r="207" spans="1:2" x14ac:dyDescent="0.25">
      <c r="A207">
        <v>39136</v>
      </c>
      <c r="B207">
        <v>6.1428034375318748E-2</v>
      </c>
    </row>
    <row r="208" spans="1:2" x14ac:dyDescent="0.25">
      <c r="A208">
        <v>39139</v>
      </c>
      <c r="B208">
        <v>5.9354045003767474E-2</v>
      </c>
    </row>
    <row r="209" spans="1:2" x14ac:dyDescent="0.25">
      <c r="A209">
        <v>39140</v>
      </c>
      <c r="B209">
        <v>5.7940365756834332E-2</v>
      </c>
    </row>
    <row r="210" spans="1:2" x14ac:dyDescent="0.25">
      <c r="A210">
        <v>39141</v>
      </c>
      <c r="B210">
        <v>7.8032510306553726E-2</v>
      </c>
    </row>
    <row r="211" spans="1:2" x14ac:dyDescent="0.25">
      <c r="A211">
        <v>39142</v>
      </c>
      <c r="B211">
        <v>7.5197455937604074E-2</v>
      </c>
    </row>
    <row r="212" spans="1:2" x14ac:dyDescent="0.25">
      <c r="A212">
        <v>39143</v>
      </c>
      <c r="B212">
        <v>7.5290859464097221E-2</v>
      </c>
    </row>
    <row r="213" spans="1:2" x14ac:dyDescent="0.25">
      <c r="A213">
        <v>39146</v>
      </c>
      <c r="B213">
        <v>8.563188295625411E-2</v>
      </c>
    </row>
    <row r="214" spans="1:2" x14ac:dyDescent="0.25">
      <c r="A214">
        <v>39147</v>
      </c>
      <c r="B214">
        <v>9.7011175250820675E-2</v>
      </c>
    </row>
    <row r="215" spans="1:2" x14ac:dyDescent="0.25">
      <c r="A215">
        <v>39148</v>
      </c>
      <c r="B215">
        <v>0.12375782483609844</v>
      </c>
    </row>
    <row r="216" spans="1:2" x14ac:dyDescent="0.25">
      <c r="A216">
        <v>39149</v>
      </c>
      <c r="B216">
        <v>0.12027350188692393</v>
      </c>
    </row>
    <row r="217" spans="1:2" x14ac:dyDescent="0.25">
      <c r="A217">
        <v>39150</v>
      </c>
      <c r="B217">
        <v>0.11961606577525334</v>
      </c>
    </row>
    <row r="218" spans="1:2" x14ac:dyDescent="0.25">
      <c r="A218">
        <v>39153</v>
      </c>
      <c r="B218">
        <v>0.11535150843928237</v>
      </c>
    </row>
    <row r="219" spans="1:2" x14ac:dyDescent="0.25">
      <c r="A219">
        <v>39154</v>
      </c>
      <c r="B219">
        <v>0.11155382531346521</v>
      </c>
    </row>
    <row r="220" spans="1:2" x14ac:dyDescent="0.25">
      <c r="A220">
        <v>39155</v>
      </c>
      <c r="B220">
        <v>0.11317064155008359</v>
      </c>
    </row>
    <row r="221" spans="1:2" x14ac:dyDescent="0.25">
      <c r="A221">
        <v>39156</v>
      </c>
      <c r="B221">
        <v>0.10919877335947652</v>
      </c>
    </row>
    <row r="222" spans="1:2" x14ac:dyDescent="0.25">
      <c r="A222">
        <v>39157</v>
      </c>
      <c r="B222">
        <v>0.10532229480908416</v>
      </c>
    </row>
    <row r="223" spans="1:2" x14ac:dyDescent="0.25">
      <c r="A223">
        <v>39160</v>
      </c>
      <c r="B223">
        <v>0.10204484504572364</v>
      </c>
    </row>
    <row r="224" spans="1:2" x14ac:dyDescent="0.25">
      <c r="A224">
        <v>39161</v>
      </c>
      <c r="B224">
        <v>0.10135430627214349</v>
      </c>
    </row>
    <row r="225" spans="1:2" x14ac:dyDescent="0.25">
      <c r="A225">
        <v>39162</v>
      </c>
      <c r="B225">
        <v>9.767077943703005E-2</v>
      </c>
    </row>
    <row r="226" spans="1:2" x14ac:dyDescent="0.25">
      <c r="A226">
        <v>39163</v>
      </c>
      <c r="B226">
        <v>9.6100557083035332E-2</v>
      </c>
    </row>
    <row r="227" spans="1:2" x14ac:dyDescent="0.25">
      <c r="A227">
        <v>39164</v>
      </c>
      <c r="B227">
        <v>9.5739255398703427E-2</v>
      </c>
    </row>
    <row r="228" spans="1:2" x14ac:dyDescent="0.25">
      <c r="A228">
        <v>39167</v>
      </c>
      <c r="B228">
        <v>9.4235441795903804E-2</v>
      </c>
    </row>
    <row r="229" spans="1:2" x14ac:dyDescent="0.25">
      <c r="A229">
        <v>39168</v>
      </c>
      <c r="B229">
        <v>9.0975062003884513E-2</v>
      </c>
    </row>
    <row r="230" spans="1:2" x14ac:dyDescent="0.25">
      <c r="A230">
        <v>39169</v>
      </c>
      <c r="B230">
        <v>9.1218544123943673E-2</v>
      </c>
    </row>
    <row r="231" spans="1:2" x14ac:dyDescent="0.25">
      <c r="A231">
        <v>39170</v>
      </c>
      <c r="B231">
        <v>8.9247256102744879E-2</v>
      </c>
    </row>
    <row r="232" spans="1:2" x14ac:dyDescent="0.25">
      <c r="A232">
        <v>39171</v>
      </c>
      <c r="B232">
        <v>8.6114764992640078E-2</v>
      </c>
    </row>
    <row r="233" spans="1:2" x14ac:dyDescent="0.25">
      <c r="A233">
        <v>39174</v>
      </c>
      <c r="B233">
        <v>8.4211584192023237E-2</v>
      </c>
    </row>
    <row r="234" spans="1:2" x14ac:dyDescent="0.25">
      <c r="A234">
        <v>39175</v>
      </c>
      <c r="B234">
        <v>8.1683896338263812E-2</v>
      </c>
    </row>
    <row r="235" spans="1:2" x14ac:dyDescent="0.25">
      <c r="A235">
        <v>39176</v>
      </c>
      <c r="B235">
        <v>7.8834876526472836E-2</v>
      </c>
    </row>
    <row r="236" spans="1:2" x14ac:dyDescent="0.25">
      <c r="A236">
        <v>39177</v>
      </c>
      <c r="B236">
        <v>7.60934816083529E-2</v>
      </c>
    </row>
    <row r="237" spans="1:2" x14ac:dyDescent="0.25">
      <c r="A237">
        <v>39178</v>
      </c>
      <c r="B237">
        <v>7.4690413367668809E-2</v>
      </c>
    </row>
    <row r="238" spans="1:2" x14ac:dyDescent="0.25">
      <c r="A238">
        <v>39181</v>
      </c>
      <c r="B238">
        <v>7.1976973773829292E-2</v>
      </c>
    </row>
    <row r="239" spans="1:2" x14ac:dyDescent="0.25">
      <c r="A239">
        <v>39182</v>
      </c>
      <c r="B239">
        <v>6.9495389185528431E-2</v>
      </c>
    </row>
    <row r="240" spans="1:2" x14ac:dyDescent="0.25">
      <c r="A240">
        <v>39183</v>
      </c>
      <c r="B240">
        <v>6.8444842823208882E-2</v>
      </c>
    </row>
    <row r="241" spans="1:2" x14ac:dyDescent="0.25">
      <c r="A241">
        <v>39184</v>
      </c>
      <c r="B241">
        <v>6.6762693616737936E-2</v>
      </c>
    </row>
    <row r="242" spans="1:2" x14ac:dyDescent="0.25">
      <c r="A242">
        <v>39185</v>
      </c>
      <c r="B242">
        <v>7.5032780773332253E-2</v>
      </c>
    </row>
    <row r="243" spans="1:2" x14ac:dyDescent="0.25">
      <c r="A243">
        <v>39188</v>
      </c>
      <c r="B243">
        <v>8.1800276614645201E-2</v>
      </c>
    </row>
    <row r="244" spans="1:2" x14ac:dyDescent="0.25">
      <c r="A244">
        <v>39189</v>
      </c>
      <c r="B244">
        <v>7.8828127434893661E-2</v>
      </c>
    </row>
    <row r="245" spans="1:2" x14ac:dyDescent="0.25">
      <c r="A245">
        <v>39190</v>
      </c>
      <c r="B245">
        <v>8.1056423377542736E-2</v>
      </c>
    </row>
    <row r="246" spans="1:2" x14ac:dyDescent="0.25">
      <c r="A246">
        <v>39191</v>
      </c>
      <c r="B246">
        <v>8.0550100558480817E-2</v>
      </c>
    </row>
    <row r="247" spans="1:2" x14ac:dyDescent="0.25">
      <c r="A247">
        <v>39192</v>
      </c>
      <c r="B247">
        <v>8.1415304929995588E-2</v>
      </c>
    </row>
    <row r="248" spans="1:2" x14ac:dyDescent="0.25">
      <c r="A248">
        <v>39195</v>
      </c>
      <c r="B248">
        <v>8.3430825547705034E-2</v>
      </c>
    </row>
    <row r="249" spans="1:2" x14ac:dyDescent="0.25">
      <c r="A249">
        <v>39196</v>
      </c>
      <c r="B249">
        <v>8.1036495154439128E-2</v>
      </c>
    </row>
    <row r="250" spans="1:2" x14ac:dyDescent="0.25">
      <c r="A250">
        <v>39197</v>
      </c>
      <c r="B250">
        <v>7.8274872195361472E-2</v>
      </c>
    </row>
    <row r="251" spans="1:2" x14ac:dyDescent="0.25">
      <c r="A251">
        <v>39198</v>
      </c>
      <c r="B251">
        <v>8.4415738386270339E-2</v>
      </c>
    </row>
    <row r="252" spans="1:2" x14ac:dyDescent="0.25">
      <c r="A252">
        <v>39199</v>
      </c>
      <c r="B252">
        <v>8.1838347531699815E-2</v>
      </c>
    </row>
    <row r="253" spans="1:2" x14ac:dyDescent="0.25">
      <c r="A253">
        <v>39202</v>
      </c>
      <c r="B253">
        <v>8.2535978345663466E-2</v>
      </c>
    </row>
    <row r="254" spans="1:2" x14ac:dyDescent="0.25">
      <c r="A254">
        <v>39203</v>
      </c>
      <c r="B254">
        <v>8.1938572499833329E-2</v>
      </c>
    </row>
    <row r="255" spans="1:2" x14ac:dyDescent="0.25">
      <c r="A255">
        <v>39204</v>
      </c>
      <c r="B255">
        <v>7.8961391429695896E-2</v>
      </c>
    </row>
    <row r="256" spans="1:2" x14ac:dyDescent="0.25">
      <c r="A256">
        <v>39205</v>
      </c>
      <c r="B256">
        <v>7.8340912978942912E-2</v>
      </c>
    </row>
    <row r="257" spans="1:2" x14ac:dyDescent="0.25">
      <c r="A257">
        <v>39206</v>
      </c>
      <c r="B257">
        <v>7.8020675336999676E-2</v>
      </c>
    </row>
    <row r="258" spans="1:2" x14ac:dyDescent="0.25">
      <c r="A258">
        <v>39209</v>
      </c>
      <c r="B258">
        <v>7.5724834614118067E-2</v>
      </c>
    </row>
    <row r="259" spans="1:2" x14ac:dyDescent="0.25">
      <c r="A259">
        <v>39210</v>
      </c>
      <c r="B259">
        <v>7.8225577988667652E-2</v>
      </c>
    </row>
    <row r="260" spans="1:2" x14ac:dyDescent="0.25">
      <c r="A260">
        <v>39211</v>
      </c>
      <c r="B260">
        <v>7.5910662504922635E-2</v>
      </c>
    </row>
    <row r="261" spans="1:2" x14ac:dyDescent="0.25">
      <c r="A261">
        <v>39212</v>
      </c>
      <c r="B261">
        <v>7.5723662668520028E-2</v>
      </c>
    </row>
    <row r="262" spans="1:2" x14ac:dyDescent="0.25">
      <c r="A262">
        <v>39213</v>
      </c>
      <c r="B262">
        <v>0.15693691840041979</v>
      </c>
    </row>
    <row r="263" spans="1:2" x14ac:dyDescent="0.25">
      <c r="A263">
        <v>39216</v>
      </c>
      <c r="B263">
        <v>0.15189823738172276</v>
      </c>
    </row>
    <row r="264" spans="1:2" x14ac:dyDescent="0.25">
      <c r="A264">
        <v>39217</v>
      </c>
      <c r="B264">
        <v>0.14674444246808296</v>
      </c>
    </row>
    <row r="265" spans="1:2" x14ac:dyDescent="0.25">
      <c r="A265">
        <v>39218</v>
      </c>
      <c r="B265">
        <v>0.14141002937049393</v>
      </c>
    </row>
    <row r="266" spans="1:2" x14ac:dyDescent="0.25">
      <c r="A266">
        <v>39219</v>
      </c>
      <c r="B266">
        <v>0.13658408810501049</v>
      </c>
    </row>
    <row r="267" spans="1:2" x14ac:dyDescent="0.25">
      <c r="A267">
        <v>39220</v>
      </c>
      <c r="B267">
        <v>0.13237883631597891</v>
      </c>
    </row>
    <row r="268" spans="1:2" x14ac:dyDescent="0.25">
      <c r="A268">
        <v>39223</v>
      </c>
      <c r="B268">
        <v>0.12897572927147127</v>
      </c>
    </row>
    <row r="269" spans="1:2" x14ac:dyDescent="0.25">
      <c r="A269">
        <v>39224</v>
      </c>
      <c r="B269">
        <v>0.12436069777028856</v>
      </c>
    </row>
    <row r="270" spans="1:2" x14ac:dyDescent="0.25">
      <c r="A270">
        <v>39225</v>
      </c>
      <c r="B270">
        <v>0.11991602833681247</v>
      </c>
    </row>
    <row r="271" spans="1:2" x14ac:dyDescent="0.25">
      <c r="A271">
        <v>39226</v>
      </c>
      <c r="B271">
        <v>0.11640341490599966</v>
      </c>
    </row>
    <row r="272" spans="1:2" x14ac:dyDescent="0.25">
      <c r="A272">
        <v>39227</v>
      </c>
      <c r="B272">
        <v>0.11488213752626535</v>
      </c>
    </row>
    <row r="273" spans="1:2" x14ac:dyDescent="0.25">
      <c r="A273">
        <v>39231</v>
      </c>
      <c r="B273">
        <v>0.1115936213153549</v>
      </c>
    </row>
    <row r="274" spans="1:2" x14ac:dyDescent="0.25">
      <c r="A274">
        <v>39232</v>
      </c>
      <c r="B274">
        <v>0.11012144379186535</v>
      </c>
    </row>
    <row r="275" spans="1:2" x14ac:dyDescent="0.25">
      <c r="A275">
        <v>39233</v>
      </c>
      <c r="B275">
        <v>0.10611901377780626</v>
      </c>
    </row>
    <row r="276" spans="1:2" x14ac:dyDescent="0.25">
      <c r="A276">
        <v>39234</v>
      </c>
      <c r="B276">
        <v>0.10234921369433436</v>
      </c>
    </row>
    <row r="277" spans="1:2" x14ac:dyDescent="0.25">
      <c r="A277">
        <v>39237</v>
      </c>
      <c r="B277">
        <v>0.10263017943474635</v>
      </c>
    </row>
    <row r="278" spans="1:2" x14ac:dyDescent="0.25">
      <c r="A278">
        <v>39238</v>
      </c>
      <c r="B278">
        <v>9.8988606086827968E-2</v>
      </c>
    </row>
    <row r="279" spans="1:2" x14ac:dyDescent="0.25">
      <c r="A279">
        <v>39239</v>
      </c>
      <c r="B279">
        <v>9.5391135255263479E-2</v>
      </c>
    </row>
    <row r="280" spans="1:2" x14ac:dyDescent="0.25">
      <c r="A280">
        <v>39240</v>
      </c>
      <c r="B280">
        <v>9.1924531798198331E-2</v>
      </c>
    </row>
    <row r="281" spans="1:2" x14ac:dyDescent="0.25">
      <c r="A281">
        <v>39241</v>
      </c>
      <c r="B281">
        <v>9.1910434432231861E-2</v>
      </c>
    </row>
    <row r="282" spans="1:2" x14ac:dyDescent="0.25">
      <c r="A282">
        <v>39244</v>
      </c>
      <c r="B282">
        <v>9.1633486318986448E-2</v>
      </c>
    </row>
    <row r="283" spans="1:2" x14ac:dyDescent="0.25">
      <c r="A283">
        <v>39245</v>
      </c>
      <c r="B283">
        <v>8.8882850596038829E-2</v>
      </c>
    </row>
    <row r="284" spans="1:2" x14ac:dyDescent="0.25">
      <c r="A284">
        <v>39246</v>
      </c>
      <c r="B284">
        <v>8.9103831047422075E-2</v>
      </c>
    </row>
    <row r="285" spans="1:2" x14ac:dyDescent="0.25">
      <c r="A285">
        <v>39247</v>
      </c>
      <c r="B285">
        <v>8.90365675405171E-2</v>
      </c>
    </row>
    <row r="286" spans="1:2" x14ac:dyDescent="0.25">
      <c r="A286">
        <v>39248</v>
      </c>
      <c r="B286">
        <v>9.0320225061387122E-2</v>
      </c>
    </row>
    <row r="287" spans="1:2" x14ac:dyDescent="0.25">
      <c r="A287">
        <v>39251</v>
      </c>
      <c r="B287">
        <v>8.7496165245253388E-2</v>
      </c>
    </row>
    <row r="288" spans="1:2" x14ac:dyDescent="0.25">
      <c r="A288">
        <v>39252</v>
      </c>
      <c r="B288">
        <v>8.7449553946308614E-2</v>
      </c>
    </row>
    <row r="289" spans="1:2" x14ac:dyDescent="0.25">
      <c r="A289">
        <v>39253</v>
      </c>
      <c r="B289">
        <v>8.4372367927473227E-2</v>
      </c>
    </row>
    <row r="290" spans="1:2" x14ac:dyDescent="0.25">
      <c r="A290">
        <v>39254</v>
      </c>
      <c r="B290">
        <v>8.243393998321337E-2</v>
      </c>
    </row>
    <row r="291" spans="1:2" x14ac:dyDescent="0.25">
      <c r="A291">
        <v>39255</v>
      </c>
      <c r="B291">
        <v>7.992740019315682E-2</v>
      </c>
    </row>
    <row r="292" spans="1:2" x14ac:dyDescent="0.25">
      <c r="A292">
        <v>39258</v>
      </c>
      <c r="B292">
        <v>7.8404834017102215E-2</v>
      </c>
    </row>
    <row r="293" spans="1:2" x14ac:dyDescent="0.25">
      <c r="A293">
        <v>39259</v>
      </c>
      <c r="B293">
        <v>8.0874946323895441E-2</v>
      </c>
    </row>
    <row r="294" spans="1:2" x14ac:dyDescent="0.25">
      <c r="A294">
        <v>39260</v>
      </c>
      <c r="B294">
        <v>7.8442837089116701E-2</v>
      </c>
    </row>
    <row r="295" spans="1:2" x14ac:dyDescent="0.25">
      <c r="A295">
        <v>39261</v>
      </c>
      <c r="B295">
        <v>7.6112338020869835E-2</v>
      </c>
    </row>
    <row r="296" spans="1:2" x14ac:dyDescent="0.25">
      <c r="A296">
        <v>39262</v>
      </c>
      <c r="B296">
        <v>7.3535860225246164E-2</v>
      </c>
    </row>
    <row r="297" spans="1:2" x14ac:dyDescent="0.25">
      <c r="A297">
        <v>39265</v>
      </c>
      <c r="B297">
        <v>7.3197681709864348E-2</v>
      </c>
    </row>
    <row r="298" spans="1:2" x14ac:dyDescent="0.25">
      <c r="A298">
        <v>39266</v>
      </c>
      <c r="B298">
        <v>7.0657371255144444E-2</v>
      </c>
    </row>
    <row r="299" spans="1:2" x14ac:dyDescent="0.25">
      <c r="A299">
        <v>39268</v>
      </c>
      <c r="B299">
        <v>6.8090701348128169E-2</v>
      </c>
    </row>
    <row r="300" spans="1:2" x14ac:dyDescent="0.25">
      <c r="A300">
        <v>39269</v>
      </c>
      <c r="B300">
        <v>6.7237057601534103E-2</v>
      </c>
    </row>
    <row r="301" spans="1:2" x14ac:dyDescent="0.25">
      <c r="A301">
        <v>39272</v>
      </c>
      <c r="B301">
        <v>6.5395893842921091E-2</v>
      </c>
    </row>
    <row r="302" spans="1:2" x14ac:dyDescent="0.25">
      <c r="A302">
        <v>39273</v>
      </c>
      <c r="B302">
        <v>6.4458638240220786E-2</v>
      </c>
    </row>
    <row r="303" spans="1:2" x14ac:dyDescent="0.25">
      <c r="A303">
        <v>39274</v>
      </c>
      <c r="B303">
        <v>6.6602200237352804E-2</v>
      </c>
    </row>
    <row r="304" spans="1:2" x14ac:dyDescent="0.25">
      <c r="A304">
        <v>39275</v>
      </c>
      <c r="B304">
        <v>6.41831211815964E-2</v>
      </c>
    </row>
    <row r="305" spans="1:2" x14ac:dyDescent="0.25">
      <c r="A305">
        <v>39276</v>
      </c>
      <c r="B305">
        <v>6.3323287656943436E-2</v>
      </c>
    </row>
    <row r="306" spans="1:2" x14ac:dyDescent="0.25">
      <c r="A306">
        <v>39279</v>
      </c>
      <c r="B306">
        <v>6.1656849699000905E-2</v>
      </c>
    </row>
    <row r="307" spans="1:2" x14ac:dyDescent="0.25">
      <c r="A307">
        <v>39280</v>
      </c>
      <c r="B307">
        <v>5.964779799713172E-2</v>
      </c>
    </row>
    <row r="308" spans="1:2" x14ac:dyDescent="0.25">
      <c r="A308">
        <v>39281</v>
      </c>
      <c r="B308">
        <v>5.7720076695107168E-2</v>
      </c>
    </row>
    <row r="309" spans="1:2" x14ac:dyDescent="0.25">
      <c r="A309">
        <v>39282</v>
      </c>
      <c r="B309">
        <v>5.5870953212793235E-2</v>
      </c>
    </row>
    <row r="310" spans="1:2" x14ac:dyDescent="0.25">
      <c r="A310">
        <v>39283</v>
      </c>
      <c r="B310">
        <v>5.4097792960722355E-2</v>
      </c>
    </row>
    <row r="311" spans="1:2" x14ac:dyDescent="0.25">
      <c r="A311">
        <v>39286</v>
      </c>
      <c r="B311">
        <v>6.7570003337780918E-2</v>
      </c>
    </row>
    <row r="312" spans="1:2" x14ac:dyDescent="0.25">
      <c r="A312">
        <v>39287</v>
      </c>
      <c r="B312">
        <v>7.2886380935618389E-2</v>
      </c>
    </row>
    <row r="313" spans="1:2" x14ac:dyDescent="0.25">
      <c r="A313">
        <v>39288</v>
      </c>
      <c r="B313">
        <v>7.5954660725841228E-2</v>
      </c>
    </row>
    <row r="314" spans="1:2" x14ac:dyDescent="0.25">
      <c r="A314">
        <v>39289</v>
      </c>
      <c r="B314">
        <v>7.8767064470578393E-2</v>
      </c>
    </row>
    <row r="315" spans="1:2" x14ac:dyDescent="0.25">
      <c r="A315">
        <v>39290</v>
      </c>
      <c r="B315">
        <v>8.3204841953739075E-2</v>
      </c>
    </row>
    <row r="316" spans="1:2" x14ac:dyDescent="0.25">
      <c r="A316">
        <v>39293</v>
      </c>
      <c r="B316">
        <v>8.5443185619108755E-2</v>
      </c>
    </row>
    <row r="317" spans="1:2" x14ac:dyDescent="0.25">
      <c r="A317">
        <v>39294</v>
      </c>
      <c r="B317">
        <v>9.2961291141664223E-2</v>
      </c>
    </row>
    <row r="318" spans="1:2" x14ac:dyDescent="0.25">
      <c r="A318">
        <v>39295</v>
      </c>
      <c r="B318">
        <v>9.42908993686606E-2</v>
      </c>
    </row>
    <row r="319" spans="1:2" x14ac:dyDescent="0.25">
      <c r="A319">
        <v>39296</v>
      </c>
      <c r="B319">
        <v>9.1439561642089232E-2</v>
      </c>
    </row>
    <row r="320" spans="1:2" x14ac:dyDescent="0.25">
      <c r="A320">
        <v>39297</v>
      </c>
      <c r="B320">
        <v>8.9404707360842287E-2</v>
      </c>
    </row>
    <row r="321" spans="1:2" x14ac:dyDescent="0.25">
      <c r="A321">
        <v>39300</v>
      </c>
      <c r="B321">
        <v>0.10175366825097103</v>
      </c>
    </row>
    <row r="322" spans="1:2" x14ac:dyDescent="0.25">
      <c r="A322">
        <v>39301</v>
      </c>
      <c r="B322">
        <v>9.8055614189915957E-2</v>
      </c>
    </row>
    <row r="323" spans="1:2" x14ac:dyDescent="0.25">
      <c r="A323">
        <v>39302</v>
      </c>
      <c r="B323">
        <v>9.5732071794071061E-2</v>
      </c>
    </row>
    <row r="324" spans="1:2" x14ac:dyDescent="0.25">
      <c r="A324">
        <v>39303</v>
      </c>
      <c r="B324">
        <v>9.2843670101985812E-2</v>
      </c>
    </row>
    <row r="325" spans="1:2" x14ac:dyDescent="0.25">
      <c r="A325">
        <v>39304</v>
      </c>
      <c r="B325">
        <v>0.11673789580585633</v>
      </c>
    </row>
    <row r="326" spans="1:2" x14ac:dyDescent="0.25">
      <c r="A326">
        <v>39307</v>
      </c>
      <c r="B326">
        <v>0.11933475242095141</v>
      </c>
    </row>
    <row r="327" spans="1:2" x14ac:dyDescent="0.25">
      <c r="A327">
        <v>39308</v>
      </c>
      <c r="B327">
        <v>0.1187044037499161</v>
      </c>
    </row>
    <row r="328" spans="1:2" x14ac:dyDescent="0.25">
      <c r="A328">
        <v>39309</v>
      </c>
      <c r="B328">
        <v>0.12925050407271546</v>
      </c>
    </row>
    <row r="329" spans="1:2" x14ac:dyDescent="0.25">
      <c r="A329">
        <v>39310</v>
      </c>
      <c r="B329">
        <v>0.14098622856358364</v>
      </c>
    </row>
    <row r="330" spans="1:2" x14ac:dyDescent="0.25">
      <c r="A330">
        <v>39311</v>
      </c>
      <c r="B330">
        <v>0.14537830579425248</v>
      </c>
    </row>
    <row r="331" spans="1:2" x14ac:dyDescent="0.25">
      <c r="A331">
        <v>39314</v>
      </c>
      <c r="B331">
        <v>0.14337464086409835</v>
      </c>
    </row>
    <row r="332" spans="1:2" x14ac:dyDescent="0.25">
      <c r="A332">
        <v>39315</v>
      </c>
      <c r="B332">
        <v>0.13823712947100741</v>
      </c>
    </row>
    <row r="333" spans="1:2" x14ac:dyDescent="0.25">
      <c r="A333">
        <v>39316</v>
      </c>
      <c r="B333">
        <v>0.13356344778643267</v>
      </c>
    </row>
    <row r="334" spans="1:2" x14ac:dyDescent="0.25">
      <c r="A334">
        <v>39317</v>
      </c>
      <c r="B334">
        <v>0.13112064900354053</v>
      </c>
    </row>
    <row r="335" spans="1:2" x14ac:dyDescent="0.25">
      <c r="A335">
        <v>39318</v>
      </c>
      <c r="B335">
        <v>0.12648005374348548</v>
      </c>
    </row>
    <row r="336" spans="1:2" x14ac:dyDescent="0.25">
      <c r="A336">
        <v>39321</v>
      </c>
      <c r="B336">
        <v>0.13189465287075991</v>
      </c>
    </row>
    <row r="337" spans="1:2" x14ac:dyDescent="0.25">
      <c r="A337">
        <v>39322</v>
      </c>
      <c r="B337">
        <v>0.12968332614784756</v>
      </c>
    </row>
    <row r="338" spans="1:2" x14ac:dyDescent="0.25">
      <c r="A338">
        <v>39323</v>
      </c>
      <c r="B338">
        <v>0.13322838600048564</v>
      </c>
    </row>
    <row r="339" spans="1:2" x14ac:dyDescent="0.25">
      <c r="A339">
        <v>39324</v>
      </c>
      <c r="B339">
        <v>0.13314552952350986</v>
      </c>
    </row>
    <row r="340" spans="1:2" x14ac:dyDescent="0.25">
      <c r="A340">
        <v>39325</v>
      </c>
      <c r="B340">
        <v>0.12981516881040636</v>
      </c>
    </row>
    <row r="341" spans="1:2" x14ac:dyDescent="0.25">
      <c r="A341">
        <v>39329</v>
      </c>
      <c r="B341">
        <v>0.12751151317124557</v>
      </c>
    </row>
    <row r="342" spans="1:2" x14ac:dyDescent="0.25">
      <c r="A342">
        <v>39330</v>
      </c>
      <c r="B342">
        <v>0.12287657656066361</v>
      </c>
    </row>
    <row r="343" spans="1:2" x14ac:dyDescent="0.25">
      <c r="A343">
        <v>39331</v>
      </c>
      <c r="B343">
        <v>0.1223305931315142</v>
      </c>
    </row>
    <row r="344" spans="1:2" x14ac:dyDescent="0.25">
      <c r="A344">
        <v>39332</v>
      </c>
      <c r="B344">
        <v>0.12806566070965825</v>
      </c>
    </row>
    <row r="345" spans="1:2" x14ac:dyDescent="0.25">
      <c r="A345">
        <v>39335</v>
      </c>
      <c r="B345">
        <v>0.12714260925297435</v>
      </c>
    </row>
    <row r="346" spans="1:2" x14ac:dyDescent="0.25">
      <c r="A346">
        <v>39336</v>
      </c>
      <c r="B346">
        <v>0.12633138657910001</v>
      </c>
    </row>
    <row r="347" spans="1:2" x14ac:dyDescent="0.25">
      <c r="A347">
        <v>39337</v>
      </c>
      <c r="B347">
        <v>0.12423779456232566</v>
      </c>
    </row>
    <row r="348" spans="1:2" x14ac:dyDescent="0.25">
      <c r="A348">
        <v>39338</v>
      </c>
      <c r="B348">
        <v>0.12019416621920945</v>
      </c>
    </row>
    <row r="349" spans="1:2" x14ac:dyDescent="0.25">
      <c r="A349">
        <v>39339</v>
      </c>
      <c r="B349">
        <v>0.11673986191508565</v>
      </c>
    </row>
    <row r="350" spans="1:2" x14ac:dyDescent="0.25">
      <c r="A350">
        <v>39342</v>
      </c>
      <c r="B350">
        <v>0.11515698043097787</v>
      </c>
    </row>
    <row r="351" spans="1:2" x14ac:dyDescent="0.25">
      <c r="A351">
        <v>39343</v>
      </c>
      <c r="B351">
        <v>0.11654893874586773</v>
      </c>
    </row>
    <row r="352" spans="1:2" x14ac:dyDescent="0.25">
      <c r="A352">
        <v>39344</v>
      </c>
      <c r="B352">
        <v>0.12290750437133335</v>
      </c>
    </row>
    <row r="353" spans="1:2" x14ac:dyDescent="0.25">
      <c r="A353">
        <v>39345</v>
      </c>
      <c r="B353">
        <v>0.12202566049750067</v>
      </c>
    </row>
    <row r="354" spans="1:2" x14ac:dyDescent="0.25">
      <c r="A354">
        <v>39346</v>
      </c>
      <c r="B354">
        <v>0.12029002270057011</v>
      </c>
    </row>
    <row r="355" spans="1:2" x14ac:dyDescent="0.25">
      <c r="A355">
        <v>39349</v>
      </c>
      <c r="B355">
        <v>0.11680498460289843</v>
      </c>
    </row>
    <row r="356" spans="1:2" x14ac:dyDescent="0.25">
      <c r="A356">
        <v>39350</v>
      </c>
      <c r="B356">
        <v>0.11439880409426026</v>
      </c>
    </row>
    <row r="357" spans="1:2" x14ac:dyDescent="0.25">
      <c r="A357">
        <v>39351</v>
      </c>
      <c r="B357">
        <v>0.11074324059132394</v>
      </c>
    </row>
    <row r="358" spans="1:2" x14ac:dyDescent="0.25">
      <c r="A358">
        <v>39352</v>
      </c>
      <c r="B358">
        <v>0.10847209881694284</v>
      </c>
    </row>
    <row r="359" spans="1:2" x14ac:dyDescent="0.25">
      <c r="A359">
        <v>39353</v>
      </c>
      <c r="B359">
        <v>0.1155337563586855</v>
      </c>
    </row>
    <row r="360" spans="1:2" x14ac:dyDescent="0.25">
      <c r="A360">
        <v>39356</v>
      </c>
      <c r="B360">
        <v>0.1113344644808027</v>
      </c>
    </row>
    <row r="361" spans="1:2" x14ac:dyDescent="0.25">
      <c r="A361">
        <v>39357</v>
      </c>
      <c r="B361">
        <v>0.10994493213338763</v>
      </c>
    </row>
    <row r="362" spans="1:2" x14ac:dyDescent="0.25">
      <c r="A362">
        <v>39358</v>
      </c>
      <c r="B362">
        <v>0.10645240750028022</v>
      </c>
    </row>
    <row r="363" spans="1:2" x14ac:dyDescent="0.25">
      <c r="A363">
        <v>39359</v>
      </c>
      <c r="B363">
        <v>0.10258343540038606</v>
      </c>
    </row>
    <row r="364" spans="1:2" x14ac:dyDescent="0.25">
      <c r="A364">
        <v>39360</v>
      </c>
      <c r="B364">
        <v>9.8855197821404034E-2</v>
      </c>
    </row>
    <row r="365" spans="1:2" x14ac:dyDescent="0.25">
      <c r="A365">
        <v>39363</v>
      </c>
      <c r="B365">
        <v>0.10106406550244884</v>
      </c>
    </row>
    <row r="366" spans="1:2" x14ac:dyDescent="0.25">
      <c r="A366">
        <v>39364</v>
      </c>
      <c r="B366">
        <v>0.10052068511747114</v>
      </c>
    </row>
    <row r="367" spans="1:2" x14ac:dyDescent="0.25">
      <c r="A367">
        <v>39365</v>
      </c>
      <c r="B367">
        <v>9.7019812501481534E-2</v>
      </c>
    </row>
    <row r="368" spans="1:2" x14ac:dyDescent="0.25">
      <c r="A368">
        <v>39366</v>
      </c>
      <c r="B368">
        <v>9.3946115609426617E-2</v>
      </c>
    </row>
    <row r="369" spans="1:2" x14ac:dyDescent="0.25">
      <c r="A369">
        <v>39367</v>
      </c>
      <c r="B369">
        <v>9.1619882115196852E-2</v>
      </c>
    </row>
    <row r="370" spans="1:2" x14ac:dyDescent="0.25">
      <c r="A370">
        <v>39370</v>
      </c>
      <c r="B370">
        <v>8.8290473274374878E-2</v>
      </c>
    </row>
    <row r="371" spans="1:2" x14ac:dyDescent="0.25">
      <c r="A371">
        <v>39371</v>
      </c>
      <c r="B371">
        <v>8.5702924207533365E-2</v>
      </c>
    </row>
    <row r="372" spans="1:2" x14ac:dyDescent="0.25">
      <c r="A372">
        <v>39372</v>
      </c>
      <c r="B372">
        <v>8.78188124781413E-2</v>
      </c>
    </row>
    <row r="373" spans="1:2" x14ac:dyDescent="0.25">
      <c r="A373">
        <v>39373</v>
      </c>
      <c r="B373">
        <v>8.4737113899990696E-2</v>
      </c>
    </row>
    <row r="374" spans="1:2" x14ac:dyDescent="0.25">
      <c r="A374">
        <v>39374</v>
      </c>
      <c r="B374">
        <v>8.165811046879716E-2</v>
      </c>
    </row>
    <row r="375" spans="1:2" x14ac:dyDescent="0.25">
      <c r="A375">
        <v>39377</v>
      </c>
      <c r="B375">
        <v>8.2601089857600118E-2</v>
      </c>
    </row>
    <row r="376" spans="1:2" x14ac:dyDescent="0.25">
      <c r="A376">
        <v>39378</v>
      </c>
      <c r="B376">
        <v>8.2151506463406077E-2</v>
      </c>
    </row>
    <row r="377" spans="1:2" x14ac:dyDescent="0.25">
      <c r="A377">
        <v>39379</v>
      </c>
      <c r="B377">
        <v>8.0447639015077635E-2</v>
      </c>
    </row>
    <row r="378" spans="1:2" x14ac:dyDescent="0.25">
      <c r="A378">
        <v>39380</v>
      </c>
      <c r="B378">
        <v>7.7524706137039212E-2</v>
      </c>
    </row>
    <row r="379" spans="1:2" x14ac:dyDescent="0.25">
      <c r="A379">
        <v>39381</v>
      </c>
      <c r="B379">
        <v>7.7134413466644847E-2</v>
      </c>
    </row>
    <row r="380" spans="1:2" x14ac:dyDescent="0.25">
      <c r="A380">
        <v>39384</v>
      </c>
      <c r="B380">
        <v>9.457532269565265E-2</v>
      </c>
    </row>
    <row r="381" spans="1:2" x14ac:dyDescent="0.25">
      <c r="A381">
        <v>39385</v>
      </c>
      <c r="B381">
        <v>9.3063679733684262E-2</v>
      </c>
    </row>
    <row r="382" spans="1:2" x14ac:dyDescent="0.25">
      <c r="A382">
        <v>39386</v>
      </c>
      <c r="B382">
        <v>8.9842553065363664E-2</v>
      </c>
    </row>
    <row r="383" spans="1:2" x14ac:dyDescent="0.25">
      <c r="A383">
        <v>39387</v>
      </c>
      <c r="B383">
        <v>9.6647374905309141E-2</v>
      </c>
    </row>
    <row r="384" spans="1:2" x14ac:dyDescent="0.25">
      <c r="A384">
        <v>39388</v>
      </c>
      <c r="B384">
        <v>0.12095174786682826</v>
      </c>
    </row>
    <row r="385" spans="1:2" x14ac:dyDescent="0.25">
      <c r="A385">
        <v>39391</v>
      </c>
      <c r="B385">
        <v>0.11663340271619675</v>
      </c>
    </row>
    <row r="386" spans="1:2" x14ac:dyDescent="0.25">
      <c r="A386">
        <v>39392</v>
      </c>
      <c r="B386">
        <v>0.12475339272018117</v>
      </c>
    </row>
    <row r="387" spans="1:2" x14ac:dyDescent="0.25">
      <c r="A387">
        <v>39393</v>
      </c>
      <c r="B387">
        <v>0.12492017872973087</v>
      </c>
    </row>
    <row r="388" spans="1:2" x14ac:dyDescent="0.25">
      <c r="A388">
        <v>39394</v>
      </c>
      <c r="B388">
        <v>0.14390383389150582</v>
      </c>
    </row>
    <row r="389" spans="1:2" x14ac:dyDescent="0.25">
      <c r="A389">
        <v>39395</v>
      </c>
      <c r="B389">
        <v>0.14285500367691797</v>
      </c>
    </row>
    <row r="390" spans="1:2" x14ac:dyDescent="0.25">
      <c r="A390">
        <v>39398</v>
      </c>
      <c r="B390">
        <v>0.14646314066841573</v>
      </c>
    </row>
    <row r="391" spans="1:2" x14ac:dyDescent="0.25">
      <c r="A391">
        <v>39399</v>
      </c>
      <c r="B391">
        <v>0.16253295718083466</v>
      </c>
    </row>
    <row r="392" spans="1:2" x14ac:dyDescent="0.25">
      <c r="A392">
        <v>39400</v>
      </c>
      <c r="B392">
        <v>0.16616861126590204</v>
      </c>
    </row>
    <row r="393" spans="1:2" x14ac:dyDescent="0.25">
      <c r="A393">
        <v>39401</v>
      </c>
      <c r="B393">
        <v>0.16022481498665531</v>
      </c>
    </row>
    <row r="394" spans="1:2" x14ac:dyDescent="0.25">
      <c r="A394">
        <v>39402</v>
      </c>
      <c r="B394">
        <v>0.15578357073870516</v>
      </c>
    </row>
    <row r="395" spans="1:2" x14ac:dyDescent="0.25">
      <c r="A395">
        <v>39405</v>
      </c>
      <c r="B395">
        <v>0.15012043126245483</v>
      </c>
    </row>
    <row r="396" spans="1:2" x14ac:dyDescent="0.25">
      <c r="A396">
        <v>39406</v>
      </c>
      <c r="B396">
        <v>0.16606951376906459</v>
      </c>
    </row>
    <row r="397" spans="1:2" x14ac:dyDescent="0.25">
      <c r="A397">
        <v>39407</v>
      </c>
      <c r="B397">
        <v>0.16032791909625405</v>
      </c>
    </row>
    <row r="398" spans="1:2" x14ac:dyDescent="0.25">
      <c r="A398">
        <v>39409</v>
      </c>
      <c r="B398">
        <v>0.15766866979742714</v>
      </c>
    </row>
    <row r="399" spans="1:2" x14ac:dyDescent="0.25">
      <c r="A399">
        <v>39412</v>
      </c>
      <c r="B399">
        <v>0.16396843592829566</v>
      </c>
    </row>
    <row r="400" spans="1:2" x14ac:dyDescent="0.25">
      <c r="A400">
        <v>39413</v>
      </c>
      <c r="B400">
        <v>0.16335453345597906</v>
      </c>
    </row>
    <row r="401" spans="1:2" x14ac:dyDescent="0.25">
      <c r="A401">
        <v>39414</v>
      </c>
      <c r="B401">
        <v>0.15823143563354894</v>
      </c>
    </row>
    <row r="402" spans="1:2" x14ac:dyDescent="0.25">
      <c r="A402">
        <v>39415</v>
      </c>
      <c r="B402">
        <v>0.15927736200928524</v>
      </c>
    </row>
    <row r="403" spans="1:2" x14ac:dyDescent="0.25">
      <c r="A403">
        <v>39416</v>
      </c>
      <c r="B403">
        <v>0.15477323124070561</v>
      </c>
    </row>
    <row r="404" spans="1:2" x14ac:dyDescent="0.25">
      <c r="A404">
        <v>39419</v>
      </c>
      <c r="B404">
        <v>0.1498706078741095</v>
      </c>
    </row>
    <row r="405" spans="1:2" x14ac:dyDescent="0.25">
      <c r="A405">
        <v>39420</v>
      </c>
      <c r="B405">
        <v>0.15018625042474901</v>
      </c>
    </row>
    <row r="406" spans="1:2" x14ac:dyDescent="0.25">
      <c r="A406">
        <v>39421</v>
      </c>
      <c r="B406">
        <v>0.14548182234310458</v>
      </c>
    </row>
    <row r="407" spans="1:2" x14ac:dyDescent="0.25">
      <c r="A407">
        <v>39422</v>
      </c>
      <c r="B407">
        <v>0.14096693419478004</v>
      </c>
    </row>
    <row r="408" spans="1:2" x14ac:dyDescent="0.25">
      <c r="A408">
        <v>39423</v>
      </c>
      <c r="B408">
        <v>0.14671934904972952</v>
      </c>
    </row>
    <row r="409" spans="1:2" x14ac:dyDescent="0.25">
      <c r="A409">
        <v>39426</v>
      </c>
      <c r="B409">
        <v>0.14444628840163465</v>
      </c>
    </row>
    <row r="410" spans="1:2" x14ac:dyDescent="0.25">
      <c r="A410">
        <v>39427</v>
      </c>
      <c r="B410">
        <v>0.13926437295158622</v>
      </c>
    </row>
    <row r="411" spans="1:2" x14ac:dyDescent="0.25">
      <c r="A411">
        <v>39428</v>
      </c>
      <c r="B411">
        <v>0.14016359069407738</v>
      </c>
    </row>
    <row r="412" spans="1:2" x14ac:dyDescent="0.25">
      <c r="A412">
        <v>39429</v>
      </c>
      <c r="B412">
        <v>0.14227585263718015</v>
      </c>
    </row>
    <row r="413" spans="1:2" x14ac:dyDescent="0.25">
      <c r="A413">
        <v>39430</v>
      </c>
      <c r="B413">
        <v>0.1386248814340659</v>
      </c>
    </row>
    <row r="414" spans="1:2" x14ac:dyDescent="0.25">
      <c r="A414">
        <v>39433</v>
      </c>
      <c r="B414">
        <v>0.13704097818786132</v>
      </c>
    </row>
    <row r="415" spans="1:2" x14ac:dyDescent="0.25">
      <c r="A415">
        <v>39434</v>
      </c>
      <c r="B415">
        <v>0.14154560407869926</v>
      </c>
    </row>
    <row r="416" spans="1:2" x14ac:dyDescent="0.25">
      <c r="A416">
        <v>39435</v>
      </c>
      <c r="B416">
        <v>0.14084665985999642</v>
      </c>
    </row>
    <row r="417" spans="1:2" x14ac:dyDescent="0.25">
      <c r="A417">
        <v>39436</v>
      </c>
      <c r="B417">
        <v>0.1357995603144804</v>
      </c>
    </row>
    <row r="418" spans="1:2" x14ac:dyDescent="0.25">
      <c r="A418">
        <v>39437</v>
      </c>
      <c r="B418">
        <v>0.13098264534337425</v>
      </c>
    </row>
    <row r="419" spans="1:2" x14ac:dyDescent="0.25">
      <c r="A419">
        <v>39440</v>
      </c>
      <c r="B419">
        <v>0.14443190894217336</v>
      </c>
    </row>
    <row r="420" spans="1:2" x14ac:dyDescent="0.25">
      <c r="A420">
        <v>39442</v>
      </c>
      <c r="B420">
        <v>0.14128429950559923</v>
      </c>
    </row>
    <row r="421" spans="1:2" x14ac:dyDescent="0.25">
      <c r="A421">
        <v>39443</v>
      </c>
      <c r="B421">
        <v>0.13765929220573703</v>
      </c>
    </row>
    <row r="422" spans="1:2" x14ac:dyDescent="0.25">
      <c r="A422">
        <v>39444</v>
      </c>
      <c r="B422">
        <v>0.15004097511730424</v>
      </c>
    </row>
    <row r="423" spans="1:2" x14ac:dyDescent="0.25">
      <c r="A423">
        <v>39447</v>
      </c>
      <c r="B423">
        <v>0.14497883112541993</v>
      </c>
    </row>
    <row r="424" spans="1:2" x14ac:dyDescent="0.25">
      <c r="A424">
        <v>39449</v>
      </c>
      <c r="B424">
        <v>0.14003356124794664</v>
      </c>
    </row>
    <row r="425" spans="1:2" x14ac:dyDescent="0.25">
      <c r="A425">
        <v>39450</v>
      </c>
      <c r="B425">
        <v>0.15260532109447675</v>
      </c>
    </row>
    <row r="426" spans="1:2" x14ac:dyDescent="0.25">
      <c r="A426">
        <v>39451</v>
      </c>
      <c r="B426">
        <v>0.14792212174792635</v>
      </c>
    </row>
    <row r="427" spans="1:2" x14ac:dyDescent="0.25">
      <c r="A427">
        <v>39454</v>
      </c>
      <c r="B427">
        <v>0.16243234270484122</v>
      </c>
    </row>
    <row r="428" spans="1:2" x14ac:dyDescent="0.25">
      <c r="A428">
        <v>39455</v>
      </c>
      <c r="B428">
        <v>0.15977795106474108</v>
      </c>
    </row>
    <row r="429" spans="1:2" x14ac:dyDescent="0.25">
      <c r="A429">
        <v>39456</v>
      </c>
      <c r="B429">
        <v>0.1759672154581258</v>
      </c>
    </row>
    <row r="430" spans="1:2" x14ac:dyDescent="0.25">
      <c r="A430">
        <v>39457</v>
      </c>
      <c r="B430">
        <v>0.16963772923634624</v>
      </c>
    </row>
    <row r="431" spans="1:2" x14ac:dyDescent="0.25">
      <c r="A431">
        <v>39458</v>
      </c>
      <c r="B431">
        <v>0.16481141765445795</v>
      </c>
    </row>
    <row r="432" spans="1:2" x14ac:dyDescent="0.25">
      <c r="A432">
        <v>39461</v>
      </c>
      <c r="B432">
        <v>0.16615732338456574</v>
      </c>
    </row>
    <row r="433" spans="1:2" x14ac:dyDescent="0.25">
      <c r="A433">
        <v>39462</v>
      </c>
      <c r="B433">
        <v>0.16230198664326637</v>
      </c>
    </row>
    <row r="434" spans="1:2" x14ac:dyDescent="0.25">
      <c r="A434">
        <v>39463</v>
      </c>
      <c r="B434">
        <v>0.17390083162560022</v>
      </c>
    </row>
    <row r="435" spans="1:2" x14ac:dyDescent="0.25">
      <c r="A435">
        <v>39464</v>
      </c>
      <c r="B435">
        <v>0.16797521261793741</v>
      </c>
    </row>
    <row r="436" spans="1:2" x14ac:dyDescent="0.25">
      <c r="A436">
        <v>39465</v>
      </c>
      <c r="B436">
        <v>0.17719621801450469</v>
      </c>
    </row>
    <row r="437" spans="1:2" x14ac:dyDescent="0.25">
      <c r="A437">
        <v>39469</v>
      </c>
      <c r="B437">
        <v>0.17228960984073657</v>
      </c>
    </row>
    <row r="438" spans="1:2" x14ac:dyDescent="0.25">
      <c r="A438">
        <v>39470</v>
      </c>
      <c r="B438">
        <v>0.17374146026239709</v>
      </c>
    </row>
    <row r="439" spans="1:2" x14ac:dyDescent="0.25">
      <c r="A439">
        <v>39471</v>
      </c>
      <c r="B439">
        <v>0.17665709719176945</v>
      </c>
    </row>
    <row r="440" spans="1:2" x14ac:dyDescent="0.25">
      <c r="A440">
        <v>39472</v>
      </c>
      <c r="B440">
        <v>0.18090989567438712</v>
      </c>
    </row>
    <row r="441" spans="1:2" x14ac:dyDescent="0.25">
      <c r="A441">
        <v>39475</v>
      </c>
      <c r="B441">
        <v>0.17472072645658177</v>
      </c>
    </row>
    <row r="442" spans="1:2" x14ac:dyDescent="0.25">
      <c r="A442">
        <v>39476</v>
      </c>
      <c r="B442">
        <v>0.17152156634150909</v>
      </c>
    </row>
    <row r="443" spans="1:2" x14ac:dyDescent="0.25">
      <c r="A443">
        <v>39477</v>
      </c>
      <c r="B443">
        <v>0.16959455108283272</v>
      </c>
    </row>
    <row r="444" spans="1:2" x14ac:dyDescent="0.25">
      <c r="A444">
        <v>39478</v>
      </c>
      <c r="B444">
        <v>0.16578712353363362</v>
      </c>
    </row>
    <row r="445" spans="1:2" x14ac:dyDescent="0.25">
      <c r="A445">
        <v>39479</v>
      </c>
      <c r="B445">
        <v>0.17706581950594388</v>
      </c>
    </row>
    <row r="446" spans="1:2" x14ac:dyDescent="0.25">
      <c r="A446">
        <v>39482</v>
      </c>
      <c r="B446">
        <v>0.18427063102819266</v>
      </c>
    </row>
    <row r="447" spans="1:2" x14ac:dyDescent="0.25">
      <c r="A447">
        <v>39483</v>
      </c>
      <c r="B447">
        <v>0.18550126221883276</v>
      </c>
    </row>
    <row r="448" spans="1:2" x14ac:dyDescent="0.25">
      <c r="A448">
        <v>39484</v>
      </c>
      <c r="B448">
        <v>0.19862419757964256</v>
      </c>
    </row>
    <row r="449" spans="1:2" x14ac:dyDescent="0.25">
      <c r="A449">
        <v>39485</v>
      </c>
      <c r="B449">
        <v>0.19533192218218931</v>
      </c>
    </row>
    <row r="450" spans="1:2" x14ac:dyDescent="0.25">
      <c r="A450">
        <v>39486</v>
      </c>
      <c r="B450">
        <v>0.18891193363852291</v>
      </c>
    </row>
    <row r="451" spans="1:2" x14ac:dyDescent="0.25">
      <c r="A451">
        <v>39489</v>
      </c>
      <c r="B451">
        <v>0.18241263178213732</v>
      </c>
    </row>
    <row r="452" spans="1:2" x14ac:dyDescent="0.25">
      <c r="A452">
        <v>39490</v>
      </c>
      <c r="B452">
        <v>0.17709608062951848</v>
      </c>
    </row>
    <row r="453" spans="1:2" x14ac:dyDescent="0.25">
      <c r="A453">
        <v>39491</v>
      </c>
      <c r="B453">
        <v>0.17638478808545888</v>
      </c>
    </row>
    <row r="454" spans="1:2" x14ac:dyDescent="0.25">
      <c r="A454">
        <v>39492</v>
      </c>
      <c r="B454">
        <v>0.17134665008971378</v>
      </c>
    </row>
    <row r="455" spans="1:2" x14ac:dyDescent="0.25">
      <c r="A455">
        <v>39493</v>
      </c>
      <c r="B455">
        <v>0.17816794999444699</v>
      </c>
    </row>
    <row r="456" spans="1:2" x14ac:dyDescent="0.25">
      <c r="A456">
        <v>39497</v>
      </c>
      <c r="B456">
        <v>0.17507883594525273</v>
      </c>
    </row>
    <row r="457" spans="1:2" x14ac:dyDescent="0.25">
      <c r="A457">
        <v>39498</v>
      </c>
      <c r="B457">
        <v>0.17030409549714992</v>
      </c>
    </row>
    <row r="458" spans="1:2" x14ac:dyDescent="0.25">
      <c r="A458">
        <v>39499</v>
      </c>
      <c r="B458">
        <v>0.16751402740483012</v>
      </c>
    </row>
    <row r="459" spans="1:2" x14ac:dyDescent="0.25">
      <c r="A459">
        <v>39500</v>
      </c>
      <c r="B459">
        <v>0.16397452581450975</v>
      </c>
    </row>
    <row r="460" spans="1:2" x14ac:dyDescent="0.25">
      <c r="A460">
        <v>39503</v>
      </c>
      <c r="B460">
        <v>0.16153358910408505</v>
      </c>
    </row>
    <row r="461" spans="1:2" x14ac:dyDescent="0.25">
      <c r="A461">
        <v>39504</v>
      </c>
      <c r="B461">
        <v>0.15809356829235546</v>
      </c>
    </row>
    <row r="462" spans="1:2" x14ac:dyDescent="0.25">
      <c r="A462">
        <v>39505</v>
      </c>
      <c r="B462">
        <v>0.15320824930490753</v>
      </c>
    </row>
    <row r="463" spans="1:2" x14ac:dyDescent="0.25">
      <c r="A463">
        <v>39506</v>
      </c>
      <c r="B463">
        <v>0.14940264985829299</v>
      </c>
    </row>
    <row r="464" spans="1:2" x14ac:dyDescent="0.25">
      <c r="A464">
        <v>39507</v>
      </c>
      <c r="B464">
        <v>0.14501861277226499</v>
      </c>
    </row>
    <row r="465" spans="1:2" x14ac:dyDescent="0.25">
      <c r="A465">
        <v>39510</v>
      </c>
      <c r="B465">
        <v>0.14391050431477526</v>
      </c>
    </row>
    <row r="466" spans="1:2" x14ac:dyDescent="0.25">
      <c r="A466">
        <v>39511</v>
      </c>
      <c r="B466">
        <v>0.13979125460263214</v>
      </c>
    </row>
    <row r="467" spans="1:2" x14ac:dyDescent="0.25">
      <c r="A467">
        <v>39512</v>
      </c>
      <c r="B467">
        <v>0.1358632310974395</v>
      </c>
    </row>
    <row r="468" spans="1:2" x14ac:dyDescent="0.25">
      <c r="A468">
        <v>39513</v>
      </c>
      <c r="B468">
        <v>0.13137429286085681</v>
      </c>
    </row>
    <row r="469" spans="1:2" x14ac:dyDescent="0.25">
      <c r="A469">
        <v>39514</v>
      </c>
      <c r="B469">
        <v>0.13684293054407884</v>
      </c>
    </row>
    <row r="470" spans="1:2" x14ac:dyDescent="0.25">
      <c r="A470">
        <v>39517</v>
      </c>
      <c r="B470">
        <v>0.13242410027338564</v>
      </c>
    </row>
    <row r="471" spans="1:2" x14ac:dyDescent="0.25">
      <c r="A471">
        <v>39518</v>
      </c>
      <c r="B471">
        <v>0.13596510481354618</v>
      </c>
    </row>
    <row r="472" spans="1:2" x14ac:dyDescent="0.25">
      <c r="A472">
        <v>39519</v>
      </c>
      <c r="B472">
        <v>0.15744647450304802</v>
      </c>
    </row>
    <row r="473" spans="1:2" x14ac:dyDescent="0.25">
      <c r="A473">
        <v>39520</v>
      </c>
      <c r="B473">
        <v>0.1521996908675276</v>
      </c>
    </row>
    <row r="474" spans="1:2" x14ac:dyDescent="0.25">
      <c r="A474">
        <v>39521</v>
      </c>
      <c r="B474">
        <v>0.15952040339195608</v>
      </c>
    </row>
    <row r="475" spans="1:2" x14ac:dyDescent="0.25">
      <c r="A475">
        <v>39524</v>
      </c>
      <c r="B475">
        <v>0.16215241413803666</v>
      </c>
    </row>
    <row r="476" spans="1:2" x14ac:dyDescent="0.25">
      <c r="A476">
        <v>39525</v>
      </c>
      <c r="B476">
        <v>0.16302609273589086</v>
      </c>
    </row>
    <row r="477" spans="1:2" x14ac:dyDescent="0.25">
      <c r="A477">
        <v>39526</v>
      </c>
      <c r="B477">
        <v>0.17659750443844116</v>
      </c>
    </row>
    <row r="478" spans="1:2" x14ac:dyDescent="0.25">
      <c r="A478">
        <v>39527</v>
      </c>
      <c r="B478">
        <v>0.18359348734740538</v>
      </c>
    </row>
    <row r="479" spans="1:2" x14ac:dyDescent="0.25">
      <c r="A479">
        <v>39531</v>
      </c>
      <c r="B479">
        <v>0.1920247746753386</v>
      </c>
    </row>
    <row r="480" spans="1:2" x14ac:dyDescent="0.25">
      <c r="A480">
        <v>39532</v>
      </c>
      <c r="B480">
        <v>0.19514483939585925</v>
      </c>
    </row>
    <row r="481" spans="1:2" x14ac:dyDescent="0.25">
      <c r="A481">
        <v>39533</v>
      </c>
      <c r="B481">
        <v>0.18841798513150704</v>
      </c>
    </row>
    <row r="482" spans="1:2" x14ac:dyDescent="0.25">
      <c r="A482">
        <v>39534</v>
      </c>
      <c r="B482">
        <v>0.18163728190301542</v>
      </c>
    </row>
    <row r="483" spans="1:2" x14ac:dyDescent="0.25">
      <c r="A483">
        <v>39535</v>
      </c>
      <c r="B483">
        <v>0.17834994670427345</v>
      </c>
    </row>
    <row r="484" spans="1:2" x14ac:dyDescent="0.25">
      <c r="A484">
        <v>39538</v>
      </c>
      <c r="B484">
        <v>0.17275783776664325</v>
      </c>
    </row>
    <row r="485" spans="1:2" x14ac:dyDescent="0.25">
      <c r="A485">
        <v>39539</v>
      </c>
      <c r="B485">
        <v>0.16878483198962962</v>
      </c>
    </row>
    <row r="486" spans="1:2" x14ac:dyDescent="0.25">
      <c r="A486">
        <v>39540</v>
      </c>
      <c r="B486">
        <v>0.16497813034945544</v>
      </c>
    </row>
    <row r="487" spans="1:2" x14ac:dyDescent="0.25">
      <c r="A487">
        <v>39541</v>
      </c>
      <c r="B487">
        <v>0.15909948921322289</v>
      </c>
    </row>
    <row r="488" spans="1:2" x14ac:dyDescent="0.25">
      <c r="A488">
        <v>39542</v>
      </c>
      <c r="B488">
        <v>0.15417451345229774</v>
      </c>
    </row>
    <row r="489" spans="1:2" x14ac:dyDescent="0.25">
      <c r="A489">
        <v>39545</v>
      </c>
      <c r="B489">
        <v>0.14869646998702599</v>
      </c>
    </row>
    <row r="490" spans="1:2" x14ac:dyDescent="0.25">
      <c r="A490">
        <v>39546</v>
      </c>
      <c r="B490">
        <v>0.14730265868763681</v>
      </c>
    </row>
    <row r="491" spans="1:2" x14ac:dyDescent="0.25">
      <c r="A491">
        <v>39547</v>
      </c>
      <c r="B491">
        <v>0.14244084510825467</v>
      </c>
    </row>
    <row r="492" spans="1:2" x14ac:dyDescent="0.25">
      <c r="A492">
        <v>39548</v>
      </c>
      <c r="B492">
        <v>0.13837777213225316</v>
      </c>
    </row>
    <row r="493" spans="1:2" x14ac:dyDescent="0.25">
      <c r="A493">
        <v>39549</v>
      </c>
      <c r="B493">
        <v>0.14260019904751844</v>
      </c>
    </row>
    <row r="494" spans="1:2" x14ac:dyDescent="0.25">
      <c r="A494">
        <v>39552</v>
      </c>
      <c r="B494">
        <v>0.14473908488770054</v>
      </c>
    </row>
    <row r="495" spans="1:2" x14ac:dyDescent="0.25">
      <c r="A495">
        <v>39553</v>
      </c>
      <c r="B495">
        <v>0.14221631883956046</v>
      </c>
    </row>
    <row r="496" spans="1:2" x14ac:dyDescent="0.25">
      <c r="A496">
        <v>39554</v>
      </c>
      <c r="B496">
        <v>0.13746198857247804</v>
      </c>
    </row>
    <row r="497" spans="1:2" x14ac:dyDescent="0.25">
      <c r="A497">
        <v>39555</v>
      </c>
      <c r="B497">
        <v>0.13529213285504224</v>
      </c>
    </row>
    <row r="498" spans="1:2" x14ac:dyDescent="0.25">
      <c r="A498">
        <v>39556</v>
      </c>
      <c r="B498">
        <v>0.13090000521061398</v>
      </c>
    </row>
    <row r="499" spans="1:2" x14ac:dyDescent="0.25">
      <c r="A499">
        <v>39559</v>
      </c>
      <c r="B499">
        <v>0.13191411050931032</v>
      </c>
    </row>
    <row r="500" spans="1:2" x14ac:dyDescent="0.25">
      <c r="A500">
        <v>39560</v>
      </c>
      <c r="B500">
        <v>0.12726485515440497</v>
      </c>
    </row>
    <row r="501" spans="1:2" x14ac:dyDescent="0.25">
      <c r="A501">
        <v>39561</v>
      </c>
      <c r="B501">
        <v>0.13485652405788784</v>
      </c>
    </row>
    <row r="502" spans="1:2" x14ac:dyDescent="0.25">
      <c r="A502">
        <v>39562</v>
      </c>
      <c r="B502">
        <v>0.12995445312735679</v>
      </c>
    </row>
    <row r="503" spans="1:2" x14ac:dyDescent="0.25">
      <c r="A503">
        <v>39563</v>
      </c>
      <c r="B503">
        <v>0.12523066711931186</v>
      </c>
    </row>
    <row r="504" spans="1:2" x14ac:dyDescent="0.25">
      <c r="A504">
        <v>39566</v>
      </c>
      <c r="B504">
        <v>0.12378343803605837</v>
      </c>
    </row>
    <row r="505" spans="1:2" x14ac:dyDescent="0.25">
      <c r="A505">
        <v>39567</v>
      </c>
      <c r="B505">
        <v>0.1214660003965433</v>
      </c>
    </row>
    <row r="506" spans="1:2" x14ac:dyDescent="0.25">
      <c r="A506">
        <v>39568</v>
      </c>
      <c r="B506">
        <v>0.11705094260391652</v>
      </c>
    </row>
    <row r="507" spans="1:2" x14ac:dyDescent="0.25">
      <c r="A507">
        <v>39569</v>
      </c>
      <c r="B507">
        <v>0.11413328249090741</v>
      </c>
    </row>
    <row r="508" spans="1:2" x14ac:dyDescent="0.25">
      <c r="A508">
        <v>39570</v>
      </c>
      <c r="B508">
        <v>0.12599767142785681</v>
      </c>
    </row>
    <row r="509" spans="1:2" x14ac:dyDescent="0.25">
      <c r="A509">
        <v>39573</v>
      </c>
      <c r="B509">
        <v>0.12141779352521639</v>
      </c>
    </row>
    <row r="510" spans="1:2" x14ac:dyDescent="0.25">
      <c r="A510">
        <v>39574</v>
      </c>
      <c r="B510">
        <v>0.12039308584727247</v>
      </c>
    </row>
    <row r="511" spans="1:2" x14ac:dyDescent="0.25">
      <c r="A511">
        <v>39575</v>
      </c>
      <c r="B511">
        <v>0.11612435585376389</v>
      </c>
    </row>
    <row r="512" spans="1:2" x14ac:dyDescent="0.25">
      <c r="A512">
        <v>39576</v>
      </c>
      <c r="B512">
        <v>0.11422655650356621</v>
      </c>
    </row>
    <row r="513" spans="1:2" x14ac:dyDescent="0.25">
      <c r="A513">
        <v>39577</v>
      </c>
      <c r="B513">
        <v>0.11223084799426587</v>
      </c>
    </row>
    <row r="514" spans="1:2" x14ac:dyDescent="0.25">
      <c r="A514">
        <v>39580</v>
      </c>
      <c r="B514">
        <v>0.110553529481645</v>
      </c>
    </row>
    <row r="515" spans="1:2" x14ac:dyDescent="0.25">
      <c r="A515">
        <v>39581</v>
      </c>
      <c r="B515">
        <v>0.111568369548599</v>
      </c>
    </row>
    <row r="516" spans="1:2" x14ac:dyDescent="0.25">
      <c r="A516">
        <v>39582</v>
      </c>
      <c r="B516">
        <v>0.10871791688215705</v>
      </c>
    </row>
    <row r="517" spans="1:2" x14ac:dyDescent="0.25">
      <c r="A517">
        <v>39583</v>
      </c>
      <c r="B517">
        <v>0.10476653848047209</v>
      </c>
    </row>
    <row r="518" spans="1:2" x14ac:dyDescent="0.25">
      <c r="A518">
        <v>39584</v>
      </c>
      <c r="B518">
        <v>0.11006646651305838</v>
      </c>
    </row>
    <row r="519" spans="1:2" x14ac:dyDescent="0.25">
      <c r="A519">
        <v>39587</v>
      </c>
      <c r="B519">
        <v>0.11124088386875999</v>
      </c>
    </row>
    <row r="520" spans="1:2" x14ac:dyDescent="0.25">
      <c r="A520">
        <v>39588</v>
      </c>
      <c r="B520">
        <v>0.1077094891002006</v>
      </c>
    </row>
    <row r="521" spans="1:2" x14ac:dyDescent="0.25">
      <c r="A521">
        <v>39589</v>
      </c>
      <c r="B521">
        <v>0.10501872665139289</v>
      </c>
    </row>
    <row r="522" spans="1:2" x14ac:dyDescent="0.25">
      <c r="A522">
        <v>39590</v>
      </c>
      <c r="B522">
        <v>0.10502375607623521</v>
      </c>
    </row>
    <row r="523" spans="1:2" x14ac:dyDescent="0.25">
      <c r="A523">
        <v>39591</v>
      </c>
      <c r="B523">
        <v>0.10347982766980071</v>
      </c>
    </row>
    <row r="524" spans="1:2" x14ac:dyDescent="0.25">
      <c r="A524">
        <v>39595</v>
      </c>
      <c r="B524">
        <v>0.10117263950547588</v>
      </c>
    </row>
    <row r="525" spans="1:2" x14ac:dyDescent="0.25">
      <c r="A525">
        <v>39596</v>
      </c>
      <c r="B525">
        <v>9.7684843980210018E-2</v>
      </c>
    </row>
    <row r="526" spans="1:2" x14ac:dyDescent="0.25">
      <c r="A526">
        <v>39597</v>
      </c>
      <c r="B526">
        <v>9.9635471542419696E-2</v>
      </c>
    </row>
    <row r="527" spans="1:2" x14ac:dyDescent="0.25">
      <c r="A527">
        <v>39598</v>
      </c>
      <c r="B527">
        <v>0.10133039145543052</v>
      </c>
    </row>
    <row r="528" spans="1:2" x14ac:dyDescent="0.25">
      <c r="A528">
        <v>39601</v>
      </c>
      <c r="B528">
        <v>0.1027995258786948</v>
      </c>
    </row>
    <row r="529" spans="1:2" x14ac:dyDescent="0.25">
      <c r="A529">
        <v>39602</v>
      </c>
      <c r="B529">
        <v>0.11063592795679114</v>
      </c>
    </row>
    <row r="530" spans="1:2" x14ac:dyDescent="0.25">
      <c r="A530">
        <v>39603</v>
      </c>
      <c r="B530">
        <v>0.10672583489718035</v>
      </c>
    </row>
    <row r="531" spans="1:2" x14ac:dyDescent="0.25">
      <c r="A531">
        <v>39604</v>
      </c>
      <c r="B531">
        <v>0.10348678224652076</v>
      </c>
    </row>
    <row r="532" spans="1:2" x14ac:dyDescent="0.25">
      <c r="A532">
        <v>39605</v>
      </c>
      <c r="B532">
        <v>0.11914155345936044</v>
      </c>
    </row>
    <row r="533" spans="1:2" x14ac:dyDescent="0.25">
      <c r="A533">
        <v>39608</v>
      </c>
      <c r="B533">
        <v>0.14399963037370295</v>
      </c>
    </row>
    <row r="534" spans="1:2" x14ac:dyDescent="0.25">
      <c r="A534">
        <v>39609</v>
      </c>
      <c r="B534">
        <v>0.13876503964871262</v>
      </c>
    </row>
    <row r="535" spans="1:2" x14ac:dyDescent="0.25">
      <c r="A535">
        <v>39610</v>
      </c>
      <c r="B535">
        <v>0.13480832823552938</v>
      </c>
    </row>
    <row r="536" spans="1:2" x14ac:dyDescent="0.25">
      <c r="A536">
        <v>39611</v>
      </c>
      <c r="B536">
        <v>0.1374193843355476</v>
      </c>
    </row>
    <row r="537" spans="1:2" x14ac:dyDescent="0.25">
      <c r="A537">
        <v>39612</v>
      </c>
      <c r="B537">
        <v>0.13522189323969658</v>
      </c>
    </row>
    <row r="538" spans="1:2" x14ac:dyDescent="0.25">
      <c r="A538">
        <v>39615</v>
      </c>
      <c r="B538">
        <v>0.14366506968706166</v>
      </c>
    </row>
    <row r="539" spans="1:2" x14ac:dyDescent="0.25">
      <c r="A539">
        <v>39616</v>
      </c>
      <c r="B539">
        <v>0.13844264620654442</v>
      </c>
    </row>
    <row r="540" spans="1:2" x14ac:dyDescent="0.25">
      <c r="A540">
        <v>39617</v>
      </c>
      <c r="B540">
        <v>0.1339052626137178</v>
      </c>
    </row>
    <row r="541" spans="1:2" x14ac:dyDescent="0.25">
      <c r="A541">
        <v>39618</v>
      </c>
      <c r="B541">
        <v>0.12945514138570927</v>
      </c>
    </row>
    <row r="542" spans="1:2" x14ac:dyDescent="0.25">
      <c r="A542">
        <v>39619</v>
      </c>
      <c r="B542">
        <v>0.13599765965988511</v>
      </c>
    </row>
    <row r="543" spans="1:2" x14ac:dyDescent="0.25">
      <c r="A543">
        <v>39622</v>
      </c>
      <c r="B543">
        <v>0.14413906925734055</v>
      </c>
    </row>
    <row r="544" spans="1:2" x14ac:dyDescent="0.25">
      <c r="A544">
        <v>39623</v>
      </c>
      <c r="B544">
        <v>0.13903003481672854</v>
      </c>
    </row>
    <row r="545" spans="1:2" x14ac:dyDescent="0.25">
      <c r="A545">
        <v>39624</v>
      </c>
      <c r="B545">
        <v>0.13687143029249785</v>
      </c>
    </row>
    <row r="546" spans="1:2" x14ac:dyDescent="0.25">
      <c r="A546">
        <v>39625</v>
      </c>
      <c r="B546">
        <v>0.13363890960434338</v>
      </c>
    </row>
    <row r="547" spans="1:2" x14ac:dyDescent="0.25">
      <c r="A547">
        <v>39626</v>
      </c>
      <c r="B547">
        <v>0.15320379558492112</v>
      </c>
    </row>
    <row r="548" spans="1:2" x14ac:dyDescent="0.25">
      <c r="A548">
        <v>39629</v>
      </c>
      <c r="B548">
        <v>0.14810250642061548</v>
      </c>
    </row>
    <row r="549" spans="1:2" x14ac:dyDescent="0.25">
      <c r="A549">
        <v>39630</v>
      </c>
      <c r="B549">
        <v>0.14377757684121864</v>
      </c>
    </row>
    <row r="550" spans="1:2" x14ac:dyDescent="0.25">
      <c r="A550">
        <v>39631</v>
      </c>
      <c r="B550">
        <v>0.138551061718791</v>
      </c>
    </row>
    <row r="551" spans="1:2" x14ac:dyDescent="0.25">
      <c r="A551">
        <v>39632</v>
      </c>
      <c r="B551">
        <v>0.14516306254317118</v>
      </c>
    </row>
    <row r="552" spans="1:2" x14ac:dyDescent="0.25">
      <c r="A552">
        <v>39636</v>
      </c>
      <c r="B552">
        <v>0.14289099220547224</v>
      </c>
    </row>
    <row r="553" spans="1:2" x14ac:dyDescent="0.25">
      <c r="A553">
        <v>39637</v>
      </c>
      <c r="B553">
        <v>0.13970226781615572</v>
      </c>
    </row>
    <row r="554" spans="1:2" x14ac:dyDescent="0.25">
      <c r="A554">
        <v>39638</v>
      </c>
      <c r="B554">
        <v>0.1486696449716374</v>
      </c>
    </row>
    <row r="555" spans="1:2" x14ac:dyDescent="0.25">
      <c r="A555">
        <v>39639</v>
      </c>
      <c r="B555">
        <v>0.14435038244832998</v>
      </c>
    </row>
    <row r="556" spans="1:2" x14ac:dyDescent="0.25">
      <c r="A556">
        <v>39640</v>
      </c>
      <c r="B556">
        <v>0.14088197609969627</v>
      </c>
    </row>
    <row r="557" spans="1:2" x14ac:dyDescent="0.25">
      <c r="A557">
        <v>39643</v>
      </c>
      <c r="B557">
        <v>0.13859589847545725</v>
      </c>
    </row>
    <row r="558" spans="1:2" x14ac:dyDescent="0.25">
      <c r="A558">
        <v>39644</v>
      </c>
      <c r="B558">
        <v>0.13398765784104349</v>
      </c>
    </row>
    <row r="559" spans="1:2" x14ac:dyDescent="0.25">
      <c r="A559">
        <v>39645</v>
      </c>
      <c r="B559">
        <v>0.1296588726749533</v>
      </c>
    </row>
    <row r="560" spans="1:2" x14ac:dyDescent="0.25">
      <c r="A560">
        <v>39646</v>
      </c>
      <c r="B560">
        <v>0.14468220490316069</v>
      </c>
    </row>
    <row r="561" spans="1:2" x14ac:dyDescent="0.25">
      <c r="A561">
        <v>39647</v>
      </c>
      <c r="B561">
        <v>0.14617028424738757</v>
      </c>
    </row>
    <row r="562" spans="1:2" x14ac:dyDescent="0.25">
      <c r="A562">
        <v>39650</v>
      </c>
      <c r="B562">
        <v>0.14133041637710239</v>
      </c>
    </row>
    <row r="563" spans="1:2" x14ac:dyDescent="0.25">
      <c r="A563">
        <v>39651</v>
      </c>
      <c r="B563">
        <v>0.14140415603508411</v>
      </c>
    </row>
    <row r="564" spans="1:2" x14ac:dyDescent="0.25">
      <c r="A564">
        <v>39652</v>
      </c>
      <c r="B564">
        <v>0.14002126677737056</v>
      </c>
    </row>
    <row r="565" spans="1:2" x14ac:dyDescent="0.25">
      <c r="A565">
        <v>39653</v>
      </c>
      <c r="B565">
        <v>0.13506332571808746</v>
      </c>
    </row>
    <row r="566" spans="1:2" x14ac:dyDescent="0.25">
      <c r="A566">
        <v>39654</v>
      </c>
      <c r="B566">
        <v>0.13923075983838601</v>
      </c>
    </row>
    <row r="567" spans="1:2" x14ac:dyDescent="0.25">
      <c r="A567">
        <v>39657</v>
      </c>
      <c r="B567">
        <v>0.13510853968069522</v>
      </c>
    </row>
    <row r="568" spans="1:2" x14ac:dyDescent="0.25">
      <c r="A568">
        <v>39658</v>
      </c>
      <c r="B568">
        <v>0.1436832355602885</v>
      </c>
    </row>
    <row r="569" spans="1:2" x14ac:dyDescent="0.25">
      <c r="A569">
        <v>39659</v>
      </c>
      <c r="B569">
        <v>0.14896346584326417</v>
      </c>
    </row>
    <row r="570" spans="1:2" x14ac:dyDescent="0.25">
      <c r="A570">
        <v>39660</v>
      </c>
      <c r="B570">
        <v>0.1436310917380694</v>
      </c>
    </row>
    <row r="571" spans="1:2" x14ac:dyDescent="0.25">
      <c r="A571">
        <v>39661</v>
      </c>
      <c r="B571">
        <v>0.14097826758003051</v>
      </c>
    </row>
    <row r="572" spans="1:2" x14ac:dyDescent="0.25">
      <c r="A572">
        <v>39664</v>
      </c>
      <c r="B572">
        <v>0.13598524118503091</v>
      </c>
    </row>
    <row r="573" spans="1:2" x14ac:dyDescent="0.25">
      <c r="A573">
        <v>39665</v>
      </c>
      <c r="B573">
        <v>0.14668416336311252</v>
      </c>
    </row>
    <row r="574" spans="1:2" x14ac:dyDescent="0.25">
      <c r="A574">
        <v>39666</v>
      </c>
      <c r="B574">
        <v>0.1464058428487576</v>
      </c>
    </row>
    <row r="575" spans="1:2" x14ac:dyDescent="0.25">
      <c r="A575">
        <v>39667</v>
      </c>
      <c r="B575">
        <v>0.14197219479156323</v>
      </c>
    </row>
    <row r="576" spans="1:2" x14ac:dyDescent="0.25">
      <c r="A576">
        <v>39668</v>
      </c>
      <c r="B576">
        <v>0.14220181506003518</v>
      </c>
    </row>
    <row r="577" spans="1:2" x14ac:dyDescent="0.25">
      <c r="A577">
        <v>39671</v>
      </c>
      <c r="B577">
        <v>0.17208434752463797</v>
      </c>
    </row>
    <row r="578" spans="1:2" x14ac:dyDescent="0.25">
      <c r="A578">
        <v>39672</v>
      </c>
      <c r="B578">
        <v>0.17414859545688277</v>
      </c>
    </row>
    <row r="579" spans="1:2" x14ac:dyDescent="0.25">
      <c r="A579">
        <v>39673</v>
      </c>
      <c r="B579">
        <v>0.17787560400732055</v>
      </c>
    </row>
    <row r="580" spans="1:2" x14ac:dyDescent="0.25">
      <c r="A580">
        <v>39674</v>
      </c>
      <c r="B580">
        <v>0.17178269021264633</v>
      </c>
    </row>
    <row r="581" spans="1:2" x14ac:dyDescent="0.25">
      <c r="A581">
        <v>39675</v>
      </c>
      <c r="B581">
        <v>0.18172612682291286</v>
      </c>
    </row>
    <row r="582" spans="1:2" x14ac:dyDescent="0.25">
      <c r="A582">
        <v>39678</v>
      </c>
      <c r="B582">
        <v>0.17521713628875771</v>
      </c>
    </row>
    <row r="583" spans="1:2" x14ac:dyDescent="0.25">
      <c r="A583">
        <v>39679</v>
      </c>
      <c r="B583">
        <v>0.1806673045798286</v>
      </c>
    </row>
    <row r="584" spans="1:2" x14ac:dyDescent="0.25">
      <c r="A584">
        <v>39680</v>
      </c>
      <c r="B584">
        <v>0.17490139142795494</v>
      </c>
    </row>
    <row r="585" spans="1:2" x14ac:dyDescent="0.25">
      <c r="A585">
        <v>39681</v>
      </c>
      <c r="B585">
        <v>0.16864819072403345</v>
      </c>
    </row>
    <row r="586" spans="1:2" x14ac:dyDescent="0.25">
      <c r="A586">
        <v>39682</v>
      </c>
      <c r="B586">
        <v>0.16251721546065659</v>
      </c>
    </row>
    <row r="587" spans="1:2" x14ac:dyDescent="0.25">
      <c r="A587">
        <v>39685</v>
      </c>
      <c r="B587">
        <v>0.15739110683631291</v>
      </c>
    </row>
    <row r="588" spans="1:2" x14ac:dyDescent="0.25">
      <c r="A588">
        <v>39686</v>
      </c>
      <c r="B588">
        <v>0.1578509564676629</v>
      </c>
    </row>
    <row r="589" spans="1:2" x14ac:dyDescent="0.25">
      <c r="A589">
        <v>39687</v>
      </c>
      <c r="B589">
        <v>0.15246204011886444</v>
      </c>
    </row>
    <row r="590" spans="1:2" x14ac:dyDescent="0.25">
      <c r="A590">
        <v>39688</v>
      </c>
      <c r="B590">
        <v>0.14775953478511514</v>
      </c>
    </row>
    <row r="591" spans="1:2" x14ac:dyDescent="0.25">
      <c r="A591">
        <v>39689</v>
      </c>
      <c r="B591">
        <v>0.14483461817435442</v>
      </c>
    </row>
    <row r="592" spans="1:2" x14ac:dyDescent="0.25">
      <c r="A592">
        <v>39693</v>
      </c>
      <c r="B592">
        <v>0.14130795873067606</v>
      </c>
    </row>
    <row r="593" spans="1:2" x14ac:dyDescent="0.25">
      <c r="A593">
        <v>39694</v>
      </c>
      <c r="B593">
        <v>0.13664583107905515</v>
      </c>
    </row>
    <row r="594" spans="1:2" x14ac:dyDescent="0.25">
      <c r="A594">
        <v>39695</v>
      </c>
      <c r="B594">
        <v>0.13432713670082705</v>
      </c>
    </row>
    <row r="595" spans="1:2" x14ac:dyDescent="0.25">
      <c r="A595">
        <v>39696</v>
      </c>
      <c r="B595">
        <v>0.15011931618748398</v>
      </c>
    </row>
    <row r="596" spans="1:2" x14ac:dyDescent="0.25">
      <c r="A596">
        <v>39699</v>
      </c>
      <c r="B596">
        <v>0.153044576035611</v>
      </c>
    </row>
    <row r="597" spans="1:2" x14ac:dyDescent="0.25">
      <c r="A597">
        <v>39700</v>
      </c>
      <c r="B597">
        <v>0.15553214879248203</v>
      </c>
    </row>
    <row r="598" spans="1:2" x14ac:dyDescent="0.25">
      <c r="A598">
        <v>39701</v>
      </c>
      <c r="B598">
        <v>0.18610050461300545</v>
      </c>
    </row>
    <row r="599" spans="1:2" x14ac:dyDescent="0.25">
      <c r="A599">
        <v>39702</v>
      </c>
      <c r="B599">
        <v>0.18477078451052978</v>
      </c>
    </row>
    <row r="600" spans="1:2" x14ac:dyDescent="0.25">
      <c r="A600">
        <v>39703</v>
      </c>
      <c r="B600">
        <v>0.18341310301577307</v>
      </c>
    </row>
    <row r="601" spans="1:2" x14ac:dyDescent="0.25">
      <c r="A601">
        <v>39706</v>
      </c>
      <c r="B601">
        <v>0.17746478841232308</v>
      </c>
    </row>
    <row r="602" spans="1:2" x14ac:dyDescent="0.25">
      <c r="A602">
        <v>39707</v>
      </c>
      <c r="B602">
        <v>0.19254735097384235</v>
      </c>
    </row>
    <row r="603" spans="1:2" x14ac:dyDescent="0.25">
      <c r="A603">
        <v>39708</v>
      </c>
      <c r="B603">
        <v>0.18847428399995275</v>
      </c>
    </row>
    <row r="604" spans="1:2" x14ac:dyDescent="0.25">
      <c r="A604">
        <v>39709</v>
      </c>
      <c r="B604">
        <v>0.23259224820103255</v>
      </c>
    </row>
    <row r="605" spans="1:2" x14ac:dyDescent="0.25">
      <c r="A605">
        <v>39710</v>
      </c>
      <c r="B605">
        <v>0.23614494592151508</v>
      </c>
    </row>
    <row r="606" spans="1:2" x14ac:dyDescent="0.25">
      <c r="A606">
        <v>39713</v>
      </c>
      <c r="B606">
        <v>0.2407874472933963</v>
      </c>
    </row>
    <row r="607" spans="1:2" x14ac:dyDescent="0.25">
      <c r="A607">
        <v>39714</v>
      </c>
      <c r="B607">
        <v>0.25075725591698034</v>
      </c>
    </row>
    <row r="608" spans="1:2" x14ac:dyDescent="0.25">
      <c r="A608">
        <v>39715</v>
      </c>
      <c r="B608">
        <v>0.24337402168127062</v>
      </c>
    </row>
    <row r="609" spans="1:2" x14ac:dyDescent="0.25">
      <c r="A609">
        <v>39716</v>
      </c>
      <c r="B609">
        <v>0.23483290613850769</v>
      </c>
    </row>
    <row r="610" spans="1:2" x14ac:dyDescent="0.25">
      <c r="A610">
        <v>39717</v>
      </c>
      <c r="B610">
        <v>0.23810053458421074</v>
      </c>
    </row>
    <row r="611" spans="1:2" x14ac:dyDescent="0.25">
      <c r="A611">
        <v>39720</v>
      </c>
      <c r="B611">
        <v>0.22969306570896683</v>
      </c>
    </row>
    <row r="612" spans="1:2" x14ac:dyDescent="0.25">
      <c r="A612">
        <v>39721</v>
      </c>
      <c r="B612">
        <v>0.29290916930813454</v>
      </c>
    </row>
    <row r="613" spans="1:2" x14ac:dyDescent="0.25">
      <c r="A613">
        <v>39722</v>
      </c>
      <c r="B613">
        <v>0.28607313096810921</v>
      </c>
    </row>
    <row r="614" spans="1:2" x14ac:dyDescent="0.25">
      <c r="A614">
        <v>39723</v>
      </c>
      <c r="B614">
        <v>0.27626203473408106</v>
      </c>
    </row>
    <row r="615" spans="1:2" x14ac:dyDescent="0.25">
      <c r="A615">
        <v>39724</v>
      </c>
      <c r="B615">
        <v>0.32245072739853053</v>
      </c>
    </row>
    <row r="616" spans="1:2" x14ac:dyDescent="0.25">
      <c r="A616">
        <v>39727</v>
      </c>
      <c r="B616">
        <v>0.31130130732516176</v>
      </c>
    </row>
    <row r="617" spans="1:2" x14ac:dyDescent="0.25">
      <c r="A617">
        <v>39728</v>
      </c>
      <c r="B617">
        <v>0.31056288094563761</v>
      </c>
    </row>
    <row r="618" spans="1:2" x14ac:dyDescent="0.25">
      <c r="A618">
        <v>39729</v>
      </c>
      <c r="B618">
        <v>0.32706969442281869</v>
      </c>
    </row>
    <row r="619" spans="1:2" x14ac:dyDescent="0.25">
      <c r="A619">
        <v>39730</v>
      </c>
      <c r="B619">
        <v>0.31688519624823402</v>
      </c>
    </row>
    <row r="620" spans="1:2" x14ac:dyDescent="0.25">
      <c r="A620">
        <v>39731</v>
      </c>
      <c r="B620">
        <v>0.36271486752494281</v>
      </c>
    </row>
    <row r="621" spans="1:2" x14ac:dyDescent="0.25">
      <c r="A621">
        <v>39734</v>
      </c>
      <c r="B621">
        <v>0.35367093280163214</v>
      </c>
    </row>
    <row r="622" spans="1:2" x14ac:dyDescent="0.25">
      <c r="A622">
        <v>39735</v>
      </c>
      <c r="B622">
        <v>0.40652754743488811</v>
      </c>
    </row>
    <row r="623" spans="1:2" x14ac:dyDescent="0.25">
      <c r="A623">
        <v>39736</v>
      </c>
      <c r="B623">
        <v>0.40504455075858642</v>
      </c>
    </row>
    <row r="624" spans="1:2" x14ac:dyDescent="0.25">
      <c r="A624">
        <v>39737</v>
      </c>
      <c r="B624">
        <v>0.47054980037403049</v>
      </c>
    </row>
    <row r="625" spans="1:2" x14ac:dyDescent="0.25">
      <c r="A625">
        <v>39738</v>
      </c>
      <c r="B625">
        <v>0.47641980595608452</v>
      </c>
    </row>
    <row r="626" spans="1:2" x14ac:dyDescent="0.25">
      <c r="A626">
        <v>39741</v>
      </c>
      <c r="B626">
        <v>0.45992561658476716</v>
      </c>
    </row>
    <row r="627" spans="1:2" x14ac:dyDescent="0.25">
      <c r="A627">
        <v>39742</v>
      </c>
      <c r="B627">
        <v>0.45181530395985636</v>
      </c>
    </row>
    <row r="628" spans="1:2" x14ac:dyDescent="0.25">
      <c r="A628">
        <v>39743</v>
      </c>
      <c r="B628">
        <v>0.44276302816219498</v>
      </c>
    </row>
    <row r="629" spans="1:2" x14ac:dyDescent="0.25">
      <c r="A629">
        <v>39744</v>
      </c>
      <c r="B629">
        <v>0.45002028183768822</v>
      </c>
    </row>
    <row r="630" spans="1:2" x14ac:dyDescent="0.25">
      <c r="A630">
        <v>39745</v>
      </c>
      <c r="B630">
        <v>0.43503116481496651</v>
      </c>
    </row>
    <row r="631" spans="1:2" x14ac:dyDescent="0.25">
      <c r="A631">
        <v>39748</v>
      </c>
      <c r="B631">
        <v>0.43053487466391421</v>
      </c>
    </row>
    <row r="632" spans="1:2" x14ac:dyDescent="0.25">
      <c r="A632">
        <v>39749</v>
      </c>
      <c r="B632">
        <v>0.41886065831264779</v>
      </c>
    </row>
    <row r="633" spans="1:2" x14ac:dyDescent="0.25">
      <c r="A633">
        <v>39750</v>
      </c>
      <c r="B633">
        <v>0.45789174756690543</v>
      </c>
    </row>
    <row r="634" spans="1:2" x14ac:dyDescent="0.25">
      <c r="A634">
        <v>39751</v>
      </c>
      <c r="B634">
        <v>0.45031682924522576</v>
      </c>
    </row>
    <row r="635" spans="1:2" x14ac:dyDescent="0.25">
      <c r="A635">
        <v>39752</v>
      </c>
      <c r="B635">
        <v>0.43592947597341575</v>
      </c>
    </row>
    <row r="636" spans="1:2" x14ac:dyDescent="0.25">
      <c r="A636">
        <v>39755</v>
      </c>
      <c r="B636">
        <v>0.42817544628554538</v>
      </c>
    </row>
    <row r="637" spans="1:2" x14ac:dyDescent="0.25">
      <c r="A637">
        <v>39756</v>
      </c>
      <c r="B637">
        <v>0.41354599750358151</v>
      </c>
    </row>
    <row r="638" spans="1:2" x14ac:dyDescent="0.25">
      <c r="A638">
        <v>39757</v>
      </c>
      <c r="B638">
        <v>0.41145104879301853</v>
      </c>
    </row>
    <row r="639" spans="1:2" x14ac:dyDescent="0.25">
      <c r="A639">
        <v>39758</v>
      </c>
      <c r="B639">
        <v>0.42559997933458166</v>
      </c>
    </row>
    <row r="640" spans="1:2" x14ac:dyDescent="0.25">
      <c r="A640">
        <v>39759</v>
      </c>
      <c r="B640">
        <v>0.41607449087054715</v>
      </c>
    </row>
    <row r="641" spans="1:2" x14ac:dyDescent="0.25">
      <c r="A641">
        <v>39762</v>
      </c>
      <c r="B641">
        <v>0.40830933316384466</v>
      </c>
    </row>
    <row r="642" spans="1:2" x14ac:dyDescent="0.25">
      <c r="A642">
        <v>39763</v>
      </c>
      <c r="B642">
        <v>0.39368849944873519</v>
      </c>
    </row>
    <row r="643" spans="1:2" x14ac:dyDescent="0.25">
      <c r="A643">
        <v>39764</v>
      </c>
      <c r="B643">
        <v>0.38100089224749195</v>
      </c>
    </row>
    <row r="644" spans="1:2" x14ac:dyDescent="0.25">
      <c r="A644">
        <v>39765</v>
      </c>
      <c r="B644">
        <v>0.38006481566556932</v>
      </c>
    </row>
    <row r="645" spans="1:2" x14ac:dyDescent="0.25">
      <c r="A645">
        <v>39766</v>
      </c>
      <c r="B645">
        <v>0.42401020506218873</v>
      </c>
    </row>
    <row r="646" spans="1:2" x14ac:dyDescent="0.25">
      <c r="A646">
        <v>39769</v>
      </c>
      <c r="B646">
        <v>0.42668504787991279</v>
      </c>
    </row>
    <row r="647" spans="1:2" x14ac:dyDescent="0.25">
      <c r="A647">
        <v>39770</v>
      </c>
      <c r="B647">
        <v>0.41142905653290396</v>
      </c>
    </row>
    <row r="648" spans="1:2" x14ac:dyDescent="0.25">
      <c r="A648">
        <v>39771</v>
      </c>
      <c r="B648">
        <v>0.39797146250982646</v>
      </c>
    </row>
    <row r="649" spans="1:2" x14ac:dyDescent="0.25">
      <c r="A649">
        <v>39772</v>
      </c>
      <c r="B649">
        <v>0.40153337227784613</v>
      </c>
    </row>
    <row r="650" spans="1:2" x14ac:dyDescent="0.25">
      <c r="A650">
        <v>39773</v>
      </c>
      <c r="B650">
        <v>0.39812157415156751</v>
      </c>
    </row>
    <row r="651" spans="1:2" x14ac:dyDescent="0.25">
      <c r="A651">
        <v>39776</v>
      </c>
      <c r="B651">
        <v>0.38917392273044504</v>
      </c>
    </row>
    <row r="652" spans="1:2" x14ac:dyDescent="0.25">
      <c r="A652">
        <v>39777</v>
      </c>
      <c r="B652">
        <v>0.37744796934538388</v>
      </c>
    </row>
    <row r="653" spans="1:2" x14ac:dyDescent="0.25">
      <c r="A653">
        <v>39778</v>
      </c>
      <c r="B653">
        <v>0.36617244322504394</v>
      </c>
    </row>
    <row r="654" spans="1:2" x14ac:dyDescent="0.25">
      <c r="A654">
        <v>39780</v>
      </c>
      <c r="B654">
        <v>0.35844788970697972</v>
      </c>
    </row>
    <row r="655" spans="1:2" x14ac:dyDescent="0.25">
      <c r="A655">
        <v>39783</v>
      </c>
      <c r="B655">
        <v>0.34601220647512065</v>
      </c>
    </row>
    <row r="656" spans="1:2" x14ac:dyDescent="0.25">
      <c r="A656">
        <v>39784</v>
      </c>
      <c r="B656">
        <v>0.38962317738902219</v>
      </c>
    </row>
    <row r="657" spans="1:2" x14ac:dyDescent="0.25">
      <c r="A657">
        <v>39785</v>
      </c>
      <c r="B657">
        <v>0.3837728130415225</v>
      </c>
    </row>
    <row r="658" spans="1:2" x14ac:dyDescent="0.25">
      <c r="A658">
        <v>39786</v>
      </c>
      <c r="B658">
        <v>0.37654210861501186</v>
      </c>
    </row>
    <row r="659" spans="1:2" x14ac:dyDescent="0.25">
      <c r="A659">
        <v>39787</v>
      </c>
      <c r="B659">
        <v>0.37799270104944921</v>
      </c>
    </row>
    <row r="660" spans="1:2" x14ac:dyDescent="0.25">
      <c r="A660">
        <v>39790</v>
      </c>
      <c r="B660">
        <v>0.37976710525399715</v>
      </c>
    </row>
    <row r="661" spans="1:2" x14ac:dyDescent="0.25">
      <c r="A661">
        <v>39791</v>
      </c>
      <c r="B661">
        <v>0.37127981656681891</v>
      </c>
    </row>
    <row r="662" spans="1:2" x14ac:dyDescent="0.25">
      <c r="A662">
        <v>39792</v>
      </c>
      <c r="B662">
        <v>0.36590668274161708</v>
      </c>
    </row>
    <row r="663" spans="1:2" x14ac:dyDescent="0.25">
      <c r="A663">
        <v>39793</v>
      </c>
      <c r="B663">
        <v>0.35430165507618944</v>
      </c>
    </row>
    <row r="664" spans="1:2" x14ac:dyDescent="0.25">
      <c r="A664">
        <v>39794</v>
      </c>
      <c r="B664">
        <v>0.35170342851402936</v>
      </c>
    </row>
    <row r="665" spans="1:2" x14ac:dyDescent="0.25">
      <c r="A665">
        <v>39797</v>
      </c>
      <c r="B665">
        <v>0.34072551117078281</v>
      </c>
    </row>
    <row r="666" spans="1:2" x14ac:dyDescent="0.25">
      <c r="A666">
        <v>39798</v>
      </c>
      <c r="B666">
        <v>0.32866627123839748</v>
      </c>
    </row>
    <row r="667" spans="1:2" x14ac:dyDescent="0.25">
      <c r="A667">
        <v>39799</v>
      </c>
      <c r="B667">
        <v>0.33392819997447315</v>
      </c>
    </row>
    <row r="668" spans="1:2" x14ac:dyDescent="0.25">
      <c r="A668">
        <v>39800</v>
      </c>
      <c r="B668">
        <v>0.32241925529745624</v>
      </c>
    </row>
    <row r="669" spans="1:2" x14ac:dyDescent="0.25">
      <c r="A669">
        <v>39801</v>
      </c>
      <c r="B669">
        <v>0.31076035932898999</v>
      </c>
    </row>
    <row r="670" spans="1:2" x14ac:dyDescent="0.25">
      <c r="A670">
        <v>39804</v>
      </c>
      <c r="B670">
        <v>0.30136284664011204</v>
      </c>
    </row>
    <row r="671" spans="1:2" x14ac:dyDescent="0.25">
      <c r="A671">
        <v>39805</v>
      </c>
      <c r="B671">
        <v>0.29335412748174661</v>
      </c>
    </row>
    <row r="672" spans="1:2" x14ac:dyDescent="0.25">
      <c r="A672">
        <v>39806</v>
      </c>
      <c r="B672">
        <v>0.28305157071504738</v>
      </c>
    </row>
    <row r="673" spans="1:2" x14ac:dyDescent="0.25">
      <c r="A673">
        <v>39808</v>
      </c>
      <c r="B673">
        <v>0.27283350740700474</v>
      </c>
    </row>
    <row r="674" spans="1:2" x14ac:dyDescent="0.25">
      <c r="A674">
        <v>39811</v>
      </c>
      <c r="B674">
        <v>0.26324564274464113</v>
      </c>
    </row>
    <row r="675" spans="1:2" x14ac:dyDescent="0.25">
      <c r="A675">
        <v>39812</v>
      </c>
      <c r="B675">
        <v>0.25455815647352614</v>
      </c>
    </row>
    <row r="676" spans="1:2" x14ac:dyDescent="0.25">
      <c r="A676">
        <v>39813</v>
      </c>
      <c r="B676">
        <v>0.25132607335012985</v>
      </c>
    </row>
    <row r="677" spans="1:2" x14ac:dyDescent="0.25">
      <c r="A677">
        <v>39815</v>
      </c>
      <c r="B677">
        <v>0.24970383599891427</v>
      </c>
    </row>
    <row r="678" spans="1:2" x14ac:dyDescent="0.25">
      <c r="A678">
        <v>39818</v>
      </c>
      <c r="B678">
        <v>0.24507331795229068</v>
      </c>
    </row>
    <row r="679" spans="1:2" x14ac:dyDescent="0.25">
      <c r="A679">
        <v>39819</v>
      </c>
      <c r="B679">
        <v>0.23627290819679539</v>
      </c>
    </row>
    <row r="680" spans="1:2" x14ac:dyDescent="0.25">
      <c r="A680">
        <v>39820</v>
      </c>
      <c r="B680">
        <v>0.2277634595867222</v>
      </c>
    </row>
    <row r="681" spans="1:2" x14ac:dyDescent="0.25">
      <c r="A681">
        <v>39821</v>
      </c>
      <c r="B681">
        <v>0.24415184540803517</v>
      </c>
    </row>
    <row r="682" spans="1:2" x14ac:dyDescent="0.25">
      <c r="A682">
        <v>39822</v>
      </c>
      <c r="B682">
        <v>0.23611350393843042</v>
      </c>
    </row>
    <row r="683" spans="1:2" x14ac:dyDescent="0.25">
      <c r="A683">
        <v>39825</v>
      </c>
      <c r="B683">
        <v>0.23964186258198183</v>
      </c>
    </row>
    <row r="684" spans="1:2" x14ac:dyDescent="0.25">
      <c r="A684">
        <v>39826</v>
      </c>
      <c r="B684">
        <v>0.23605550424605026</v>
      </c>
    </row>
    <row r="685" spans="1:2" x14ac:dyDescent="0.25">
      <c r="A685">
        <v>39827</v>
      </c>
      <c r="B685">
        <v>0.2278671801095902</v>
      </c>
    </row>
    <row r="686" spans="1:2" x14ac:dyDescent="0.25">
      <c r="A686">
        <v>39828</v>
      </c>
      <c r="B686">
        <v>0.22668285157896018</v>
      </c>
    </row>
    <row r="687" spans="1:2" x14ac:dyDescent="0.25">
      <c r="A687">
        <v>39829</v>
      </c>
      <c r="B687">
        <v>0.2211822731575368</v>
      </c>
    </row>
    <row r="688" spans="1:2" x14ac:dyDescent="0.25">
      <c r="A688">
        <v>39833</v>
      </c>
      <c r="B688">
        <v>0.21411671333468815</v>
      </c>
    </row>
    <row r="689" spans="1:2" x14ac:dyDescent="0.25">
      <c r="A689">
        <v>39834</v>
      </c>
      <c r="B689">
        <v>0.22845771729500736</v>
      </c>
    </row>
    <row r="690" spans="1:2" x14ac:dyDescent="0.25">
      <c r="A690">
        <v>39835</v>
      </c>
      <c r="B690">
        <v>0.23350906585331949</v>
      </c>
    </row>
    <row r="691" spans="1:2" x14ac:dyDescent="0.25">
      <c r="A691">
        <v>39836</v>
      </c>
      <c r="B691">
        <v>0.23041380147487031</v>
      </c>
    </row>
    <row r="692" spans="1:2" x14ac:dyDescent="0.25">
      <c r="A692">
        <v>39839</v>
      </c>
      <c r="B692">
        <v>0.2247519441810574</v>
      </c>
    </row>
    <row r="693" spans="1:2" x14ac:dyDescent="0.25">
      <c r="A693">
        <v>39840</v>
      </c>
      <c r="B693">
        <v>0.21699871898072673</v>
      </c>
    </row>
    <row r="694" spans="1:2" x14ac:dyDescent="0.25">
      <c r="A694">
        <v>39841</v>
      </c>
      <c r="B694">
        <v>0.21021836407328312</v>
      </c>
    </row>
    <row r="695" spans="1:2" x14ac:dyDescent="0.25">
      <c r="A695">
        <v>39842</v>
      </c>
      <c r="B695">
        <v>0.21425361304681995</v>
      </c>
    </row>
    <row r="696" spans="1:2" x14ac:dyDescent="0.25">
      <c r="A696">
        <v>39843</v>
      </c>
      <c r="B696">
        <v>0.21390465121219723</v>
      </c>
    </row>
    <row r="697" spans="1:2" x14ac:dyDescent="0.25">
      <c r="A697">
        <v>39846</v>
      </c>
      <c r="B697">
        <v>0.21202244308762158</v>
      </c>
    </row>
    <row r="698" spans="1:2" x14ac:dyDescent="0.25">
      <c r="A698">
        <v>39847</v>
      </c>
      <c r="B698">
        <v>0.20536005060584892</v>
      </c>
    </row>
    <row r="699" spans="1:2" x14ac:dyDescent="0.25">
      <c r="A699">
        <v>39848</v>
      </c>
      <c r="B699">
        <v>0.19981676859615521</v>
      </c>
    </row>
    <row r="700" spans="1:2" x14ac:dyDescent="0.25">
      <c r="A700">
        <v>39849</v>
      </c>
      <c r="B700">
        <v>0.19270077946846367</v>
      </c>
    </row>
    <row r="701" spans="1:2" x14ac:dyDescent="0.25">
      <c r="A701">
        <v>39850</v>
      </c>
      <c r="B701">
        <v>0.18772220429469336</v>
      </c>
    </row>
    <row r="702" spans="1:2" x14ac:dyDescent="0.25">
      <c r="A702">
        <v>39853</v>
      </c>
      <c r="B702">
        <v>0.1855483999169816</v>
      </c>
    </row>
    <row r="703" spans="1:2" x14ac:dyDescent="0.25">
      <c r="A703">
        <v>39854</v>
      </c>
      <c r="B703">
        <v>0.1808381335944404</v>
      </c>
    </row>
    <row r="704" spans="1:2" x14ac:dyDescent="0.25">
      <c r="A704">
        <v>39855</v>
      </c>
      <c r="B704">
        <v>0.21394541413334708</v>
      </c>
    </row>
    <row r="705" spans="1:2" x14ac:dyDescent="0.25">
      <c r="A705">
        <v>39856</v>
      </c>
      <c r="B705">
        <v>0.20669064678286003</v>
      </c>
    </row>
    <row r="706" spans="1:2" x14ac:dyDescent="0.25">
      <c r="A706">
        <v>39857</v>
      </c>
      <c r="B706">
        <v>0.20220885608211314</v>
      </c>
    </row>
    <row r="707" spans="1:2" x14ac:dyDescent="0.25">
      <c r="A707">
        <v>39861</v>
      </c>
      <c r="B707">
        <v>0.20297951441950271</v>
      </c>
    </row>
    <row r="708" spans="1:2" x14ac:dyDescent="0.25">
      <c r="A708">
        <v>39862</v>
      </c>
      <c r="B708">
        <v>0.20603245616325971</v>
      </c>
    </row>
    <row r="709" spans="1:2" x14ac:dyDescent="0.25">
      <c r="A709">
        <v>39863</v>
      </c>
      <c r="B709">
        <v>0.19865307512070146</v>
      </c>
    </row>
    <row r="710" spans="1:2" x14ac:dyDescent="0.25">
      <c r="A710">
        <v>39864</v>
      </c>
      <c r="B710">
        <v>0.19491684808376125</v>
      </c>
    </row>
    <row r="711" spans="1:2" x14ac:dyDescent="0.25">
      <c r="A711">
        <v>39867</v>
      </c>
      <c r="B711">
        <v>0.18843962695175304</v>
      </c>
    </row>
    <row r="712" spans="1:2" x14ac:dyDescent="0.25">
      <c r="A712">
        <v>39868</v>
      </c>
      <c r="B712">
        <v>0.205236905287392</v>
      </c>
    </row>
    <row r="713" spans="1:2" x14ac:dyDescent="0.25">
      <c r="A713">
        <v>39869</v>
      </c>
      <c r="B713">
        <v>0.20646637885110614</v>
      </c>
    </row>
    <row r="714" spans="1:2" x14ac:dyDescent="0.25">
      <c r="A714">
        <v>39870</v>
      </c>
      <c r="B714">
        <v>0.20025044662694227</v>
      </c>
    </row>
    <row r="715" spans="1:2" x14ac:dyDescent="0.25">
      <c r="A715">
        <v>39871</v>
      </c>
      <c r="B715">
        <v>0.20972544698086307</v>
      </c>
    </row>
    <row r="716" spans="1:2" x14ac:dyDescent="0.25">
      <c r="A716">
        <v>39874</v>
      </c>
      <c r="B716">
        <v>0.20906106175339184</v>
      </c>
    </row>
    <row r="717" spans="1:2" x14ac:dyDescent="0.25">
      <c r="A717">
        <v>39875</v>
      </c>
      <c r="B717">
        <v>0.21310465989212193</v>
      </c>
    </row>
    <row r="718" spans="1:2" x14ac:dyDescent="0.25">
      <c r="A718">
        <v>39876</v>
      </c>
      <c r="B718">
        <v>0.20778917098919758</v>
      </c>
    </row>
    <row r="719" spans="1:2" x14ac:dyDescent="0.25">
      <c r="A719">
        <v>39877</v>
      </c>
      <c r="B719">
        <v>0.2121145481172142</v>
      </c>
    </row>
    <row r="720" spans="1:2" x14ac:dyDescent="0.25">
      <c r="A720">
        <v>39878</v>
      </c>
      <c r="B720">
        <v>0.22152763912099052</v>
      </c>
    </row>
    <row r="721" spans="1:2" x14ac:dyDescent="0.25">
      <c r="A721">
        <v>39881</v>
      </c>
      <c r="B721">
        <v>0.21363983214649163</v>
      </c>
    </row>
    <row r="722" spans="1:2" x14ac:dyDescent="0.25">
      <c r="A722">
        <v>39882</v>
      </c>
      <c r="B722">
        <v>0.20729233979238409</v>
      </c>
    </row>
    <row r="723" spans="1:2" x14ac:dyDescent="0.25">
      <c r="A723">
        <v>39883</v>
      </c>
      <c r="B723">
        <v>0.24516482841999027</v>
      </c>
    </row>
    <row r="724" spans="1:2" x14ac:dyDescent="0.25">
      <c r="A724">
        <v>39884</v>
      </c>
      <c r="B724">
        <v>0.23678604299718553</v>
      </c>
    </row>
    <row r="725" spans="1:2" x14ac:dyDescent="0.25">
      <c r="A725">
        <v>39885</v>
      </c>
      <c r="B725">
        <v>0.25902715449971137</v>
      </c>
    </row>
    <row r="726" spans="1:2" x14ac:dyDescent="0.25">
      <c r="A726">
        <v>39888</v>
      </c>
      <c r="B726">
        <v>0.25056534544528364</v>
      </c>
    </row>
    <row r="727" spans="1:2" x14ac:dyDescent="0.25">
      <c r="A727">
        <v>39889</v>
      </c>
      <c r="B727">
        <v>0.245653159906222</v>
      </c>
    </row>
    <row r="728" spans="1:2" x14ac:dyDescent="0.25">
      <c r="A728">
        <v>39890</v>
      </c>
      <c r="B728">
        <v>0.26198207214593006</v>
      </c>
    </row>
    <row r="729" spans="1:2" x14ac:dyDescent="0.25">
      <c r="A729">
        <v>39891</v>
      </c>
      <c r="B729">
        <v>0.25904123914005167</v>
      </c>
    </row>
    <row r="730" spans="1:2" x14ac:dyDescent="0.25">
      <c r="A730">
        <v>39892</v>
      </c>
      <c r="B730">
        <v>0.25481023709242984</v>
      </c>
    </row>
    <row r="731" spans="1:2" x14ac:dyDescent="0.25">
      <c r="A731">
        <v>39895</v>
      </c>
      <c r="B731">
        <v>0.24735018961512564</v>
      </c>
    </row>
    <row r="732" spans="1:2" x14ac:dyDescent="0.25">
      <c r="A732">
        <v>39896</v>
      </c>
      <c r="B732">
        <v>0.32460444917477416</v>
      </c>
    </row>
    <row r="733" spans="1:2" x14ac:dyDescent="0.25">
      <c r="A733">
        <v>39897</v>
      </c>
      <c r="B733">
        <v>0.32403171900285282</v>
      </c>
    </row>
    <row r="734" spans="1:2" x14ac:dyDescent="0.25">
      <c r="A734">
        <v>39898</v>
      </c>
      <c r="B734">
        <v>0.31733039430111787</v>
      </c>
    </row>
    <row r="735" spans="1:2" x14ac:dyDescent="0.25">
      <c r="A735">
        <v>39899</v>
      </c>
      <c r="B735">
        <v>0.31367709450742748</v>
      </c>
    </row>
    <row r="736" spans="1:2" x14ac:dyDescent="0.25">
      <c r="A736">
        <v>39902</v>
      </c>
      <c r="B736">
        <v>0.30875727486060028</v>
      </c>
    </row>
    <row r="737" spans="1:2" x14ac:dyDescent="0.25">
      <c r="A737">
        <v>39903</v>
      </c>
      <c r="B737">
        <v>0.30291296583527261</v>
      </c>
    </row>
    <row r="738" spans="1:2" x14ac:dyDescent="0.25">
      <c r="A738">
        <v>39904</v>
      </c>
      <c r="B738">
        <v>0.29323362742688841</v>
      </c>
    </row>
    <row r="739" spans="1:2" x14ac:dyDescent="0.25">
      <c r="A739">
        <v>39905</v>
      </c>
      <c r="B739">
        <v>0.28289839493521546</v>
      </c>
    </row>
    <row r="740" spans="1:2" x14ac:dyDescent="0.25">
      <c r="A740">
        <v>39906</v>
      </c>
      <c r="B740">
        <v>0.28329522810256391</v>
      </c>
    </row>
    <row r="741" spans="1:2" x14ac:dyDescent="0.25">
      <c r="A741">
        <v>39909</v>
      </c>
      <c r="B741">
        <v>0.27331800367907327</v>
      </c>
    </row>
    <row r="742" spans="1:2" x14ac:dyDescent="0.25">
      <c r="A742">
        <v>39910</v>
      </c>
      <c r="B742">
        <v>0.26571064660475718</v>
      </c>
    </row>
    <row r="743" spans="1:2" x14ac:dyDescent="0.25">
      <c r="A743">
        <v>39911</v>
      </c>
      <c r="B743">
        <v>0.26550437146663391</v>
      </c>
    </row>
    <row r="744" spans="1:2" x14ac:dyDescent="0.25">
      <c r="A744">
        <v>39912</v>
      </c>
      <c r="B744">
        <v>0.26050010014399966</v>
      </c>
    </row>
    <row r="745" spans="1:2" x14ac:dyDescent="0.25">
      <c r="A745">
        <v>39913</v>
      </c>
      <c r="B745">
        <v>0.27755803943175333</v>
      </c>
    </row>
    <row r="746" spans="1:2" x14ac:dyDescent="0.25">
      <c r="A746">
        <v>39916</v>
      </c>
      <c r="B746">
        <v>0.2674667490202382</v>
      </c>
    </row>
    <row r="747" spans="1:2" x14ac:dyDescent="0.25">
      <c r="A747">
        <v>39917</v>
      </c>
      <c r="B747">
        <v>0.25859567656571752</v>
      </c>
    </row>
    <row r="748" spans="1:2" x14ac:dyDescent="0.25">
      <c r="A748">
        <v>39918</v>
      </c>
      <c r="B748">
        <v>0.25856616851965303</v>
      </c>
    </row>
    <row r="749" spans="1:2" x14ac:dyDescent="0.25">
      <c r="A749">
        <v>39919</v>
      </c>
      <c r="B749">
        <v>0.25150040911889426</v>
      </c>
    </row>
    <row r="750" spans="1:2" x14ac:dyDescent="0.25">
      <c r="A750">
        <v>39920</v>
      </c>
      <c r="B750">
        <v>0.25182291386519223</v>
      </c>
    </row>
    <row r="751" spans="1:2" x14ac:dyDescent="0.25">
      <c r="A751">
        <v>39923</v>
      </c>
      <c r="B751">
        <v>0.24510773256516988</v>
      </c>
    </row>
    <row r="752" spans="1:2" x14ac:dyDescent="0.25">
      <c r="A752">
        <v>39924</v>
      </c>
      <c r="B752">
        <v>0.26663592199635372</v>
      </c>
    </row>
    <row r="753" spans="1:2" x14ac:dyDescent="0.25">
      <c r="A753">
        <v>39925</v>
      </c>
      <c r="B753">
        <v>0.27502163029268373</v>
      </c>
    </row>
    <row r="754" spans="1:2" x14ac:dyDescent="0.25">
      <c r="A754">
        <v>39926</v>
      </c>
      <c r="B754">
        <v>0.26540984436491721</v>
      </c>
    </row>
    <row r="755" spans="1:2" x14ac:dyDescent="0.25">
      <c r="A755">
        <v>39927</v>
      </c>
      <c r="B755">
        <v>0.25576028563027237</v>
      </c>
    </row>
    <row r="756" spans="1:2" x14ac:dyDescent="0.25">
      <c r="A756">
        <v>39930</v>
      </c>
      <c r="B756">
        <v>0.25105078565267475</v>
      </c>
    </row>
    <row r="757" spans="1:2" x14ac:dyDescent="0.25">
      <c r="A757">
        <v>39931</v>
      </c>
      <c r="B757">
        <v>0.24671385778657642</v>
      </c>
    </row>
    <row r="758" spans="1:2" x14ac:dyDescent="0.25">
      <c r="A758">
        <v>39932</v>
      </c>
      <c r="B758">
        <v>0.23869544052080302</v>
      </c>
    </row>
    <row r="759" spans="1:2" x14ac:dyDescent="0.25">
      <c r="A759">
        <v>39933</v>
      </c>
      <c r="B759">
        <v>0.23649280467106221</v>
      </c>
    </row>
    <row r="760" spans="1:2" x14ac:dyDescent="0.25">
      <c r="A760">
        <v>39934</v>
      </c>
      <c r="B760">
        <v>0.2279805370656347</v>
      </c>
    </row>
    <row r="761" spans="1:2" x14ac:dyDescent="0.25">
      <c r="A761">
        <v>39937</v>
      </c>
      <c r="B761">
        <v>0.22008211374076764</v>
      </c>
    </row>
    <row r="762" spans="1:2" x14ac:dyDescent="0.25">
      <c r="A762">
        <v>39938</v>
      </c>
      <c r="B762">
        <v>0.21884275133152573</v>
      </c>
    </row>
    <row r="763" spans="1:2" x14ac:dyDescent="0.25">
      <c r="A763">
        <v>39939</v>
      </c>
      <c r="B763">
        <v>0.211906141982311</v>
      </c>
    </row>
    <row r="764" spans="1:2" x14ac:dyDescent="0.25">
      <c r="A764">
        <v>39940</v>
      </c>
      <c r="B764">
        <v>0.20808565459874392</v>
      </c>
    </row>
    <row r="765" spans="1:2" x14ac:dyDescent="0.25">
      <c r="A765">
        <v>39941</v>
      </c>
      <c r="B765">
        <v>0.21383663248290147</v>
      </c>
    </row>
    <row r="766" spans="1:2" x14ac:dyDescent="0.25">
      <c r="A766">
        <v>39944</v>
      </c>
      <c r="B766">
        <v>0.22150575375940315</v>
      </c>
    </row>
    <row r="767" spans="1:2" x14ac:dyDescent="0.25">
      <c r="A767">
        <v>39945</v>
      </c>
      <c r="B767">
        <v>0.23332908577960282</v>
      </c>
    </row>
    <row r="768" spans="1:2" x14ac:dyDescent="0.25">
      <c r="A768">
        <v>39946</v>
      </c>
      <c r="B768">
        <v>0.22583288346628161</v>
      </c>
    </row>
    <row r="769" spans="1:2" x14ac:dyDescent="0.25">
      <c r="A769">
        <v>39947</v>
      </c>
      <c r="B769">
        <v>0.25062724482284088</v>
      </c>
    </row>
    <row r="770" spans="1:2" x14ac:dyDescent="0.25">
      <c r="A770">
        <v>39948</v>
      </c>
      <c r="B770">
        <v>0.24512485182899652</v>
      </c>
    </row>
    <row r="771" spans="1:2" x14ac:dyDescent="0.25">
      <c r="A771">
        <v>39951</v>
      </c>
      <c r="B771">
        <v>0.23719824031177367</v>
      </c>
    </row>
    <row r="772" spans="1:2" x14ac:dyDescent="0.25">
      <c r="A772">
        <v>39952</v>
      </c>
      <c r="B772">
        <v>0.24872500882398269</v>
      </c>
    </row>
    <row r="773" spans="1:2" x14ac:dyDescent="0.25">
      <c r="A773">
        <v>39953</v>
      </c>
      <c r="B773">
        <v>0.23976460602023628</v>
      </c>
    </row>
    <row r="774" spans="1:2" x14ac:dyDescent="0.25">
      <c r="A774">
        <v>39954</v>
      </c>
      <c r="B774">
        <v>0.23149030641773888</v>
      </c>
    </row>
    <row r="775" spans="1:2" x14ac:dyDescent="0.25">
      <c r="A775">
        <v>39955</v>
      </c>
      <c r="B775">
        <v>0.23170298167731856</v>
      </c>
    </row>
    <row r="776" spans="1:2" x14ac:dyDescent="0.25">
      <c r="A776">
        <v>39959</v>
      </c>
      <c r="B776">
        <v>0.22431790350956757</v>
      </c>
    </row>
    <row r="777" spans="1:2" x14ac:dyDescent="0.25">
      <c r="A777">
        <v>39960</v>
      </c>
      <c r="B777">
        <v>0.22940141507052578</v>
      </c>
    </row>
    <row r="778" spans="1:2" x14ac:dyDescent="0.25">
      <c r="A778">
        <v>39961</v>
      </c>
      <c r="B778">
        <v>0.2297932413310497</v>
      </c>
    </row>
    <row r="779" spans="1:2" x14ac:dyDescent="0.25">
      <c r="A779">
        <v>39962</v>
      </c>
      <c r="B779">
        <v>0.22156785918507307</v>
      </c>
    </row>
    <row r="780" spans="1:2" x14ac:dyDescent="0.25">
      <c r="A780">
        <v>39965</v>
      </c>
      <c r="B780">
        <v>0.21897014155962005</v>
      </c>
    </row>
    <row r="781" spans="1:2" x14ac:dyDescent="0.25">
      <c r="A781">
        <v>39966</v>
      </c>
      <c r="B781">
        <v>0.2180499964016816</v>
      </c>
    </row>
    <row r="782" spans="1:2" x14ac:dyDescent="0.25">
      <c r="A782">
        <v>39967</v>
      </c>
      <c r="B782">
        <v>0.21182878152068799</v>
      </c>
    </row>
    <row r="783" spans="1:2" x14ac:dyDescent="0.25">
      <c r="A783">
        <v>39968</v>
      </c>
      <c r="B783">
        <v>0.20601196604429131</v>
      </c>
    </row>
    <row r="784" spans="1:2" x14ac:dyDescent="0.25">
      <c r="A784">
        <v>39969</v>
      </c>
      <c r="B784">
        <v>0.20135989126032974</v>
      </c>
    </row>
    <row r="785" spans="1:2" x14ac:dyDescent="0.25">
      <c r="A785">
        <v>39972</v>
      </c>
      <c r="B785">
        <v>0.19417843217263867</v>
      </c>
    </row>
    <row r="786" spans="1:2" x14ac:dyDescent="0.25">
      <c r="A786">
        <v>39973</v>
      </c>
      <c r="B786">
        <v>0.18711905477769122</v>
      </c>
    </row>
    <row r="787" spans="1:2" x14ac:dyDescent="0.25">
      <c r="A787">
        <v>39974</v>
      </c>
      <c r="B787">
        <v>0.18227595961367388</v>
      </c>
    </row>
    <row r="788" spans="1:2" x14ac:dyDescent="0.25">
      <c r="A788">
        <v>39975</v>
      </c>
      <c r="B788">
        <v>0.17580166027960373</v>
      </c>
    </row>
    <row r="789" spans="1:2" x14ac:dyDescent="0.25">
      <c r="A789">
        <v>39976</v>
      </c>
      <c r="B789">
        <v>0.17147453744125099</v>
      </c>
    </row>
    <row r="790" spans="1:2" x14ac:dyDescent="0.25">
      <c r="A790">
        <v>39979</v>
      </c>
      <c r="B790">
        <v>0.16751311438147212</v>
      </c>
    </row>
    <row r="791" spans="1:2" x14ac:dyDescent="0.25">
      <c r="A791">
        <v>39980</v>
      </c>
      <c r="B791">
        <v>0.17276065830774356</v>
      </c>
    </row>
    <row r="792" spans="1:2" x14ac:dyDescent="0.25">
      <c r="A792">
        <v>39981</v>
      </c>
      <c r="B792">
        <v>0.17165160072831637</v>
      </c>
    </row>
    <row r="793" spans="1:2" x14ac:dyDescent="0.25">
      <c r="A793">
        <v>39982</v>
      </c>
      <c r="B793">
        <v>0.16594523492547972</v>
      </c>
    </row>
    <row r="794" spans="1:2" x14ac:dyDescent="0.25">
      <c r="A794">
        <v>39983</v>
      </c>
      <c r="B794">
        <v>0.16046092711913912</v>
      </c>
    </row>
    <row r="795" spans="1:2" x14ac:dyDescent="0.25">
      <c r="A795">
        <v>39986</v>
      </c>
      <c r="B795">
        <v>0.15696899236379336</v>
      </c>
    </row>
    <row r="796" spans="1:2" x14ac:dyDescent="0.25">
      <c r="A796">
        <v>39987</v>
      </c>
      <c r="B796">
        <v>0.18320312481290951</v>
      </c>
    </row>
    <row r="797" spans="1:2" x14ac:dyDescent="0.25">
      <c r="A797">
        <v>39988</v>
      </c>
      <c r="B797">
        <v>0.17670522443732417</v>
      </c>
    </row>
    <row r="798" spans="1:2" x14ac:dyDescent="0.25">
      <c r="A798">
        <v>39989</v>
      </c>
      <c r="B798">
        <v>0.17375989391172705</v>
      </c>
    </row>
    <row r="799" spans="1:2" x14ac:dyDescent="0.25">
      <c r="A799">
        <v>39990</v>
      </c>
      <c r="B799">
        <v>0.17862725742963337</v>
      </c>
    </row>
    <row r="800" spans="1:2" x14ac:dyDescent="0.25">
      <c r="A800">
        <v>39993</v>
      </c>
      <c r="B800">
        <v>0.172133390890917</v>
      </c>
    </row>
    <row r="801" spans="1:2" x14ac:dyDescent="0.25">
      <c r="A801">
        <v>39994</v>
      </c>
      <c r="B801">
        <v>0.16649181168741986</v>
      </c>
    </row>
    <row r="802" spans="1:2" x14ac:dyDescent="0.25">
      <c r="A802">
        <v>39995</v>
      </c>
      <c r="B802">
        <v>0.16184116858047962</v>
      </c>
    </row>
    <row r="803" spans="1:2" x14ac:dyDescent="0.25">
      <c r="A803">
        <v>39996</v>
      </c>
      <c r="B803">
        <v>0.15726205641883742</v>
      </c>
    </row>
    <row r="804" spans="1:2" x14ac:dyDescent="0.25">
      <c r="A804">
        <v>40000</v>
      </c>
      <c r="B804">
        <v>0.16398210546141856</v>
      </c>
    </row>
    <row r="805" spans="1:2" x14ac:dyDescent="0.25">
      <c r="A805">
        <v>40001</v>
      </c>
      <c r="B805">
        <v>0.15869017994313039</v>
      </c>
    </row>
    <row r="806" spans="1:2" x14ac:dyDescent="0.25">
      <c r="A806">
        <v>40002</v>
      </c>
      <c r="B806">
        <v>0.155583346005708</v>
      </c>
    </row>
    <row r="807" spans="1:2" x14ac:dyDescent="0.25">
      <c r="A807">
        <v>40003</v>
      </c>
      <c r="B807">
        <v>0.15006711391207858</v>
      </c>
    </row>
    <row r="808" spans="1:2" x14ac:dyDescent="0.25">
      <c r="A808">
        <v>40004</v>
      </c>
      <c r="B808">
        <v>0.14461186413402399</v>
      </c>
    </row>
    <row r="809" spans="1:2" x14ac:dyDescent="0.25">
      <c r="A809">
        <v>40007</v>
      </c>
      <c r="B809">
        <v>0.13935500783175586</v>
      </c>
    </row>
    <row r="810" spans="1:2" x14ac:dyDescent="0.25">
      <c r="A810">
        <v>40008</v>
      </c>
      <c r="B810">
        <v>0.13870304157890986</v>
      </c>
    </row>
    <row r="811" spans="1:2" x14ac:dyDescent="0.25">
      <c r="A811">
        <v>40009</v>
      </c>
      <c r="B811">
        <v>0.13387414956717053</v>
      </c>
    </row>
    <row r="812" spans="1:2" x14ac:dyDescent="0.25">
      <c r="A812">
        <v>40010</v>
      </c>
      <c r="B812">
        <v>0.1335356793565958</v>
      </c>
    </row>
    <row r="813" spans="1:2" x14ac:dyDescent="0.25">
      <c r="A813">
        <v>40011</v>
      </c>
      <c r="B813">
        <v>0.13153242227895851</v>
      </c>
    </row>
    <row r="814" spans="1:2" x14ac:dyDescent="0.25">
      <c r="A814">
        <v>40014</v>
      </c>
      <c r="B814">
        <v>0.12690822186093639</v>
      </c>
    </row>
    <row r="815" spans="1:2" x14ac:dyDescent="0.25">
      <c r="A815">
        <v>40015</v>
      </c>
      <c r="B815">
        <v>0.12393776609863824</v>
      </c>
    </row>
    <row r="816" spans="1:2" x14ac:dyDescent="0.25">
      <c r="A816">
        <v>40016</v>
      </c>
      <c r="B816">
        <v>0.11966269295445449</v>
      </c>
    </row>
    <row r="817" spans="1:2" x14ac:dyDescent="0.25">
      <c r="A817">
        <v>40017</v>
      </c>
      <c r="B817">
        <v>0.11531322380051302</v>
      </c>
    </row>
    <row r="818" spans="1:2" x14ac:dyDescent="0.25">
      <c r="A818">
        <v>40018</v>
      </c>
      <c r="B818">
        <v>0.12690741315078538</v>
      </c>
    </row>
    <row r="819" spans="1:2" x14ac:dyDescent="0.25">
      <c r="A819">
        <v>40021</v>
      </c>
      <c r="B819">
        <v>0.12513798632173609</v>
      </c>
    </row>
    <row r="820" spans="1:2" x14ac:dyDescent="0.25">
      <c r="A820">
        <v>40022</v>
      </c>
      <c r="B820">
        <v>0.12127535704512143</v>
      </c>
    </row>
    <row r="821" spans="1:2" x14ac:dyDescent="0.25">
      <c r="A821">
        <v>40023</v>
      </c>
      <c r="B821">
        <v>0.11709259860661334</v>
      </c>
    </row>
    <row r="822" spans="1:2" x14ac:dyDescent="0.25">
      <c r="A822">
        <v>40024</v>
      </c>
      <c r="B822">
        <v>0.1130026310324362</v>
      </c>
    </row>
    <row r="823" spans="1:2" x14ac:dyDescent="0.25">
      <c r="A823">
        <v>40025</v>
      </c>
      <c r="B823">
        <v>0.11201877059943914</v>
      </c>
    </row>
    <row r="824" spans="1:2" x14ac:dyDescent="0.25">
      <c r="A824">
        <v>40028</v>
      </c>
      <c r="B824">
        <v>0.10811786595135853</v>
      </c>
    </row>
    <row r="825" spans="1:2" x14ac:dyDescent="0.25">
      <c r="A825">
        <v>40029</v>
      </c>
      <c r="B825">
        <v>0.10597833810798142</v>
      </c>
    </row>
    <row r="826" spans="1:2" x14ac:dyDescent="0.25">
      <c r="A826">
        <v>40030</v>
      </c>
      <c r="B826">
        <v>0.10290956159604421</v>
      </c>
    </row>
    <row r="827" spans="1:2" x14ac:dyDescent="0.25">
      <c r="A827">
        <v>40031</v>
      </c>
      <c r="B827">
        <v>0.10012150834277421</v>
      </c>
    </row>
    <row r="828" spans="1:2" x14ac:dyDescent="0.25">
      <c r="A828">
        <v>40032</v>
      </c>
      <c r="B828">
        <v>9.7466971253727247E-2</v>
      </c>
    </row>
    <row r="829" spans="1:2" x14ac:dyDescent="0.25">
      <c r="A829">
        <v>40035</v>
      </c>
      <c r="B829">
        <v>9.9442840580537928E-2</v>
      </c>
    </row>
    <row r="830" spans="1:2" x14ac:dyDescent="0.25">
      <c r="A830">
        <v>40036</v>
      </c>
      <c r="B830">
        <v>9.6810825766150937E-2</v>
      </c>
    </row>
    <row r="831" spans="1:2" x14ac:dyDescent="0.25">
      <c r="A831">
        <v>40037</v>
      </c>
      <c r="B831">
        <v>9.4306988923474652E-2</v>
      </c>
    </row>
    <row r="832" spans="1:2" x14ac:dyDescent="0.25">
      <c r="A832">
        <v>40038</v>
      </c>
      <c r="B832">
        <v>9.4518630080388452E-2</v>
      </c>
    </row>
    <row r="833" spans="1:2" x14ac:dyDescent="0.25">
      <c r="A833">
        <v>40039</v>
      </c>
      <c r="B833">
        <v>9.4669563020093411E-2</v>
      </c>
    </row>
    <row r="834" spans="1:2" x14ac:dyDescent="0.25">
      <c r="A834">
        <v>40042</v>
      </c>
      <c r="B834">
        <v>9.5081398903178391E-2</v>
      </c>
    </row>
    <row r="835" spans="1:2" x14ac:dyDescent="0.25">
      <c r="A835">
        <v>40043</v>
      </c>
      <c r="B835">
        <v>0.10602277321900332</v>
      </c>
    </row>
    <row r="836" spans="1:2" x14ac:dyDescent="0.25">
      <c r="A836">
        <v>40044</v>
      </c>
      <c r="B836">
        <v>0.10296496496720341</v>
      </c>
    </row>
    <row r="837" spans="1:2" x14ac:dyDescent="0.25">
      <c r="A837">
        <v>40045</v>
      </c>
      <c r="B837">
        <v>0.10003646617740793</v>
      </c>
    </row>
    <row r="838" spans="1:2" x14ac:dyDescent="0.25">
      <c r="A838">
        <v>40046</v>
      </c>
      <c r="B838">
        <v>9.7232654975645302E-2</v>
      </c>
    </row>
    <row r="839" spans="1:2" x14ac:dyDescent="0.25">
      <c r="A839">
        <v>40049</v>
      </c>
      <c r="B839">
        <v>9.9178491136711427E-2</v>
      </c>
    </row>
    <row r="840" spans="1:2" x14ac:dyDescent="0.25">
      <c r="A840">
        <v>40050</v>
      </c>
      <c r="B840">
        <v>9.6549967297988218E-2</v>
      </c>
    </row>
    <row r="841" spans="1:2" x14ac:dyDescent="0.25">
      <c r="A841">
        <v>40051</v>
      </c>
      <c r="B841">
        <v>9.3888860170785349E-2</v>
      </c>
    </row>
    <row r="842" spans="1:2" x14ac:dyDescent="0.25">
      <c r="A842">
        <v>40052</v>
      </c>
      <c r="B842">
        <v>9.0756264200549219E-2</v>
      </c>
    </row>
    <row r="843" spans="1:2" x14ac:dyDescent="0.25">
      <c r="A843">
        <v>40053</v>
      </c>
      <c r="B843">
        <v>8.7662253846151783E-2</v>
      </c>
    </row>
    <row r="844" spans="1:2" x14ac:dyDescent="0.25">
      <c r="A844">
        <v>40056</v>
      </c>
      <c r="B844">
        <v>8.4775957396500831E-2</v>
      </c>
    </row>
    <row r="845" spans="1:2" x14ac:dyDescent="0.25">
      <c r="A845">
        <v>40057</v>
      </c>
      <c r="B845">
        <v>8.283842688021735E-2</v>
      </c>
    </row>
    <row r="846" spans="1:2" x14ac:dyDescent="0.25">
      <c r="A846">
        <v>40058</v>
      </c>
      <c r="B846">
        <v>8.9356057060565222E-2</v>
      </c>
    </row>
    <row r="847" spans="1:2" x14ac:dyDescent="0.25">
      <c r="A847">
        <v>40059</v>
      </c>
      <c r="B847">
        <v>8.6321959872051893E-2</v>
      </c>
    </row>
    <row r="848" spans="1:2" x14ac:dyDescent="0.25">
      <c r="A848">
        <v>40060</v>
      </c>
      <c r="B848">
        <v>8.7158398088850439E-2</v>
      </c>
    </row>
    <row r="849" spans="1:2" x14ac:dyDescent="0.25">
      <c r="A849">
        <v>40064</v>
      </c>
      <c r="B849">
        <v>8.6166864258054338E-2</v>
      </c>
    </row>
    <row r="850" spans="1:2" x14ac:dyDescent="0.25">
      <c r="A850">
        <v>40065</v>
      </c>
      <c r="B850">
        <v>8.3250658923848614E-2</v>
      </c>
    </row>
    <row r="851" spans="1:2" x14ac:dyDescent="0.25">
      <c r="A851">
        <v>40066</v>
      </c>
      <c r="B851">
        <v>8.4237348898540357E-2</v>
      </c>
    </row>
    <row r="852" spans="1:2" x14ac:dyDescent="0.25">
      <c r="A852">
        <v>40067</v>
      </c>
      <c r="B852">
        <v>8.7274890950496023E-2</v>
      </c>
    </row>
    <row r="853" spans="1:2" x14ac:dyDescent="0.25">
      <c r="A853">
        <v>40070</v>
      </c>
      <c r="B853">
        <v>8.4308562901222711E-2</v>
      </c>
    </row>
    <row r="854" spans="1:2" x14ac:dyDescent="0.25">
      <c r="A854">
        <v>40071</v>
      </c>
      <c r="B854">
        <v>8.1456637174527599E-2</v>
      </c>
    </row>
    <row r="855" spans="1:2" x14ac:dyDescent="0.25">
      <c r="A855">
        <v>40072</v>
      </c>
      <c r="B855">
        <v>7.8808939560619934E-2</v>
      </c>
    </row>
    <row r="856" spans="1:2" x14ac:dyDescent="0.25">
      <c r="A856">
        <v>40073</v>
      </c>
      <c r="B856">
        <v>8.5020444664991673E-2</v>
      </c>
    </row>
    <row r="857" spans="1:2" x14ac:dyDescent="0.25">
      <c r="A857">
        <v>40074</v>
      </c>
      <c r="B857">
        <v>8.4286446346767768E-2</v>
      </c>
    </row>
    <row r="858" spans="1:2" x14ac:dyDescent="0.25">
      <c r="A858">
        <v>40077</v>
      </c>
      <c r="B858">
        <v>8.23271758934115E-2</v>
      </c>
    </row>
    <row r="859" spans="1:2" x14ac:dyDescent="0.25">
      <c r="A859">
        <v>40078</v>
      </c>
      <c r="B859">
        <v>7.9644518214370297E-2</v>
      </c>
    </row>
    <row r="860" spans="1:2" x14ac:dyDescent="0.25">
      <c r="A860">
        <v>40079</v>
      </c>
      <c r="B860">
        <v>7.697464242618858E-2</v>
      </c>
    </row>
    <row r="861" spans="1:2" x14ac:dyDescent="0.25">
      <c r="A861">
        <v>40080</v>
      </c>
      <c r="B861">
        <v>7.8732838300720698E-2</v>
      </c>
    </row>
    <row r="862" spans="1:2" x14ac:dyDescent="0.25">
      <c r="A862">
        <v>40081</v>
      </c>
      <c r="B862">
        <v>8.2756504582264648E-2</v>
      </c>
    </row>
    <row r="863" spans="1:2" x14ac:dyDescent="0.25">
      <c r="A863">
        <v>40084</v>
      </c>
      <c r="B863">
        <v>8.0909632923376273E-2</v>
      </c>
    </row>
    <row r="864" spans="1:2" x14ac:dyDescent="0.25">
      <c r="A864">
        <v>40085</v>
      </c>
      <c r="B864">
        <v>8.4377575809212194E-2</v>
      </c>
    </row>
    <row r="865" spans="1:2" x14ac:dyDescent="0.25">
      <c r="A865">
        <v>40086</v>
      </c>
      <c r="B865">
        <v>8.1526572051928647E-2</v>
      </c>
    </row>
    <row r="866" spans="1:2" x14ac:dyDescent="0.25">
      <c r="A866">
        <v>40087</v>
      </c>
      <c r="B866">
        <v>7.9727971657071003E-2</v>
      </c>
    </row>
    <row r="867" spans="1:2" x14ac:dyDescent="0.25">
      <c r="A867">
        <v>40088</v>
      </c>
      <c r="B867">
        <v>8.9677058121166914E-2</v>
      </c>
    </row>
    <row r="868" spans="1:2" x14ac:dyDescent="0.25">
      <c r="A868">
        <v>40091</v>
      </c>
      <c r="B868">
        <v>8.7505976707708891E-2</v>
      </c>
    </row>
    <row r="869" spans="1:2" x14ac:dyDescent="0.25">
      <c r="A869">
        <v>40092</v>
      </c>
      <c r="B869">
        <v>8.5269708376440073E-2</v>
      </c>
    </row>
    <row r="870" spans="1:2" x14ac:dyDescent="0.25">
      <c r="A870">
        <v>40093</v>
      </c>
      <c r="B870">
        <v>8.8330653905841244E-2</v>
      </c>
    </row>
    <row r="871" spans="1:2" x14ac:dyDescent="0.25">
      <c r="A871">
        <v>40094</v>
      </c>
      <c r="B871">
        <v>8.6034750261829926E-2</v>
      </c>
    </row>
    <row r="872" spans="1:2" x14ac:dyDescent="0.25">
      <c r="A872">
        <v>40095</v>
      </c>
      <c r="B872">
        <v>8.5056938663708864E-2</v>
      </c>
    </row>
    <row r="873" spans="1:2" x14ac:dyDescent="0.25">
      <c r="A873">
        <v>40098</v>
      </c>
      <c r="B873">
        <v>8.2178064552134403E-2</v>
      </c>
    </row>
    <row r="874" spans="1:2" x14ac:dyDescent="0.25">
      <c r="A874">
        <v>40099</v>
      </c>
      <c r="B874">
        <v>7.9192169600927634E-2</v>
      </c>
    </row>
    <row r="875" spans="1:2" x14ac:dyDescent="0.25">
      <c r="A875">
        <v>40100</v>
      </c>
      <c r="B875">
        <v>0.10859247577931158</v>
      </c>
    </row>
    <row r="876" spans="1:2" x14ac:dyDescent="0.25">
      <c r="A876">
        <v>40101</v>
      </c>
      <c r="B876">
        <v>0.11120817275807243</v>
      </c>
    </row>
    <row r="877" spans="1:2" x14ac:dyDescent="0.25">
      <c r="A877">
        <v>40102</v>
      </c>
      <c r="B877">
        <v>0.13156200951003577</v>
      </c>
    </row>
    <row r="878" spans="1:2" x14ac:dyDescent="0.25">
      <c r="A878">
        <v>40105</v>
      </c>
      <c r="B878">
        <v>0.12677975740015124</v>
      </c>
    </row>
    <row r="879" spans="1:2" x14ac:dyDescent="0.25">
      <c r="A879">
        <v>40106</v>
      </c>
      <c r="B879">
        <v>0.12472892298827624</v>
      </c>
    </row>
    <row r="880" spans="1:2" x14ac:dyDescent="0.25">
      <c r="A880">
        <v>40107</v>
      </c>
      <c r="B880">
        <v>0.12039519465650951</v>
      </c>
    </row>
    <row r="881" spans="1:2" x14ac:dyDescent="0.25">
      <c r="A881">
        <v>40108</v>
      </c>
      <c r="B881">
        <v>0.11768931674871937</v>
      </c>
    </row>
    <row r="882" spans="1:2" x14ac:dyDescent="0.25">
      <c r="A882">
        <v>40109</v>
      </c>
      <c r="B882">
        <v>0.11341162259599084</v>
      </c>
    </row>
    <row r="883" spans="1:2" x14ac:dyDescent="0.25">
      <c r="A883">
        <v>40112</v>
      </c>
      <c r="B883">
        <v>0.11608308091789918</v>
      </c>
    </row>
    <row r="884" spans="1:2" x14ac:dyDescent="0.25">
      <c r="A884">
        <v>40113</v>
      </c>
      <c r="B884">
        <v>0.12355196708343033</v>
      </c>
    </row>
    <row r="885" spans="1:2" x14ac:dyDescent="0.25">
      <c r="A885">
        <v>40114</v>
      </c>
      <c r="B885">
        <v>0.11927346791527818</v>
      </c>
    </row>
    <row r="886" spans="1:2" x14ac:dyDescent="0.25">
      <c r="A886">
        <v>40115</v>
      </c>
      <c r="B886">
        <v>0.13974532791205593</v>
      </c>
    </row>
    <row r="887" spans="1:2" x14ac:dyDescent="0.25">
      <c r="A887">
        <v>40116</v>
      </c>
      <c r="B887">
        <v>0.14037547625963787</v>
      </c>
    </row>
    <row r="888" spans="1:2" x14ac:dyDescent="0.25">
      <c r="A888">
        <v>40119</v>
      </c>
      <c r="B888">
        <v>0.14321661018689286</v>
      </c>
    </row>
    <row r="889" spans="1:2" x14ac:dyDescent="0.25">
      <c r="A889">
        <v>40120</v>
      </c>
      <c r="B889">
        <v>0.13820138757428849</v>
      </c>
    </row>
    <row r="890" spans="1:2" x14ac:dyDescent="0.25">
      <c r="A890">
        <v>40121</v>
      </c>
      <c r="B890">
        <v>0.13379707099106694</v>
      </c>
    </row>
    <row r="891" spans="1:2" x14ac:dyDescent="0.25">
      <c r="A891">
        <v>40122</v>
      </c>
      <c r="B891">
        <v>0.13157364815708142</v>
      </c>
    </row>
    <row r="892" spans="1:2" x14ac:dyDescent="0.25">
      <c r="A892">
        <v>40123</v>
      </c>
      <c r="B892">
        <v>0.12944079050997653</v>
      </c>
    </row>
    <row r="893" spans="1:2" x14ac:dyDescent="0.25">
      <c r="A893">
        <v>40126</v>
      </c>
      <c r="B893">
        <v>0.12473568626370318</v>
      </c>
    </row>
    <row r="894" spans="1:2" x14ac:dyDescent="0.25">
      <c r="A894">
        <v>40127</v>
      </c>
      <c r="B894">
        <v>0.12861220818518065</v>
      </c>
    </row>
    <row r="895" spans="1:2" x14ac:dyDescent="0.25">
      <c r="A895">
        <v>40128</v>
      </c>
      <c r="B895">
        <v>0.12468686835977247</v>
      </c>
    </row>
    <row r="896" spans="1:2" x14ac:dyDescent="0.25">
      <c r="A896">
        <v>40129</v>
      </c>
      <c r="B896">
        <v>0.12166603220479015</v>
      </c>
    </row>
    <row r="897" spans="1:2" x14ac:dyDescent="0.25">
      <c r="A897">
        <v>40130</v>
      </c>
      <c r="B897">
        <v>0.12024751282871417</v>
      </c>
    </row>
    <row r="898" spans="1:2" x14ac:dyDescent="0.25">
      <c r="A898">
        <v>40133</v>
      </c>
      <c r="B898">
        <v>0.11655626944520825</v>
      </c>
    </row>
    <row r="899" spans="1:2" x14ac:dyDescent="0.25">
      <c r="A899">
        <v>40134</v>
      </c>
      <c r="B899">
        <v>0.11881926986153657</v>
      </c>
    </row>
    <row r="900" spans="1:2" x14ac:dyDescent="0.25">
      <c r="A900">
        <v>40135</v>
      </c>
      <c r="B900">
        <v>0.11465216714374565</v>
      </c>
    </row>
    <row r="901" spans="1:2" x14ac:dyDescent="0.25">
      <c r="A901">
        <v>40136</v>
      </c>
      <c r="B901">
        <v>0.11131051227992078</v>
      </c>
    </row>
    <row r="902" spans="1:2" x14ac:dyDescent="0.25">
      <c r="A902">
        <v>40137</v>
      </c>
      <c r="B902">
        <v>0.1091283518581974</v>
      </c>
    </row>
    <row r="903" spans="1:2" x14ac:dyDescent="0.25">
      <c r="A903">
        <v>40140</v>
      </c>
      <c r="B903">
        <v>0.10604188116667591</v>
      </c>
    </row>
    <row r="904" spans="1:2" x14ac:dyDescent="0.25">
      <c r="A904">
        <v>40141</v>
      </c>
      <c r="B904">
        <v>0.10395514042216218</v>
      </c>
    </row>
    <row r="905" spans="1:2" x14ac:dyDescent="0.25">
      <c r="A905">
        <v>40142</v>
      </c>
      <c r="B905">
        <v>0.10017700632605718</v>
      </c>
    </row>
    <row r="906" spans="1:2" x14ac:dyDescent="0.25">
      <c r="A906">
        <v>40144</v>
      </c>
      <c r="B906">
        <v>9.9853598456331016E-2</v>
      </c>
    </row>
    <row r="907" spans="1:2" x14ac:dyDescent="0.25">
      <c r="A907">
        <v>40147</v>
      </c>
      <c r="B907">
        <v>0.10401000907420946</v>
      </c>
    </row>
    <row r="908" spans="1:2" x14ac:dyDescent="0.25">
      <c r="A908">
        <v>40148</v>
      </c>
      <c r="B908">
        <v>0.10022987911299784</v>
      </c>
    </row>
    <row r="909" spans="1:2" x14ac:dyDescent="0.25">
      <c r="A909">
        <v>40149</v>
      </c>
      <c r="B909">
        <v>9.8449254685825383E-2</v>
      </c>
    </row>
    <row r="910" spans="1:2" x14ac:dyDescent="0.25">
      <c r="A910">
        <v>40150</v>
      </c>
      <c r="B910">
        <v>9.5055669019852976E-2</v>
      </c>
    </row>
    <row r="911" spans="1:2" x14ac:dyDescent="0.25">
      <c r="A911">
        <v>40151</v>
      </c>
      <c r="B911">
        <v>9.260118754406868E-2</v>
      </c>
    </row>
    <row r="912" spans="1:2" x14ac:dyDescent="0.25">
      <c r="A912">
        <v>40154</v>
      </c>
      <c r="B912">
        <v>9.1480857643571861E-2</v>
      </c>
    </row>
    <row r="913" spans="1:2" x14ac:dyDescent="0.25">
      <c r="A913">
        <v>40155</v>
      </c>
      <c r="B913">
        <v>8.8442374347871194E-2</v>
      </c>
    </row>
    <row r="914" spans="1:2" x14ac:dyDescent="0.25">
      <c r="A914">
        <v>40156</v>
      </c>
      <c r="B914">
        <v>9.1538673417866409E-2</v>
      </c>
    </row>
    <row r="915" spans="1:2" x14ac:dyDescent="0.25">
      <c r="A915">
        <v>40157</v>
      </c>
      <c r="B915">
        <v>8.9114560080109609E-2</v>
      </c>
    </row>
    <row r="916" spans="1:2" x14ac:dyDescent="0.25">
      <c r="A916">
        <v>40158</v>
      </c>
      <c r="B916">
        <v>8.9670573480491803E-2</v>
      </c>
    </row>
    <row r="917" spans="1:2" x14ac:dyDescent="0.25">
      <c r="A917">
        <v>40161</v>
      </c>
      <c r="B917">
        <v>8.6617118105108429E-2</v>
      </c>
    </row>
    <row r="918" spans="1:2" x14ac:dyDescent="0.25">
      <c r="A918">
        <v>40162</v>
      </c>
      <c r="B918">
        <v>9.200421345954686E-2</v>
      </c>
    </row>
    <row r="919" spans="1:2" x14ac:dyDescent="0.25">
      <c r="A919">
        <v>40163</v>
      </c>
      <c r="B919">
        <v>8.8660822733499733E-2</v>
      </c>
    </row>
    <row r="920" spans="1:2" x14ac:dyDescent="0.25">
      <c r="A920">
        <v>40164</v>
      </c>
      <c r="B920">
        <v>8.5641558602375101E-2</v>
      </c>
    </row>
    <row r="921" spans="1:2" x14ac:dyDescent="0.25">
      <c r="A921">
        <v>40165</v>
      </c>
      <c r="B921">
        <v>8.6670549698337027E-2</v>
      </c>
    </row>
    <row r="922" spans="1:2" x14ac:dyDescent="0.25">
      <c r="A922">
        <v>40168</v>
      </c>
      <c r="B922">
        <v>8.381946408455071E-2</v>
      </c>
    </row>
    <row r="923" spans="1:2" x14ac:dyDescent="0.25">
      <c r="A923">
        <v>40169</v>
      </c>
      <c r="B923">
        <v>8.471066870237913E-2</v>
      </c>
    </row>
    <row r="924" spans="1:2" x14ac:dyDescent="0.25">
      <c r="A924">
        <v>40170</v>
      </c>
      <c r="B924">
        <v>8.1632627434259919E-2</v>
      </c>
    </row>
    <row r="925" spans="1:2" x14ac:dyDescent="0.25">
      <c r="A925">
        <v>40171</v>
      </c>
      <c r="B925">
        <v>7.9635712260998318E-2</v>
      </c>
    </row>
    <row r="926" spans="1:2" x14ac:dyDescent="0.25">
      <c r="A926">
        <v>40175</v>
      </c>
      <c r="B926">
        <v>7.7729151597539417E-2</v>
      </c>
    </row>
    <row r="927" spans="1:2" x14ac:dyDescent="0.25">
      <c r="A927">
        <v>40176</v>
      </c>
      <c r="B927">
        <v>7.4905135731200001E-2</v>
      </c>
    </row>
    <row r="928" spans="1:2" x14ac:dyDescent="0.25">
      <c r="A928">
        <v>40177</v>
      </c>
      <c r="B928">
        <v>7.242023664917438E-2</v>
      </c>
    </row>
    <row r="929" spans="1:2" x14ac:dyDescent="0.25">
      <c r="A929">
        <v>40178</v>
      </c>
      <c r="B929">
        <v>7.1070483691931044E-2</v>
      </c>
    </row>
    <row r="930" spans="1:2" x14ac:dyDescent="0.25">
      <c r="A930">
        <v>40182</v>
      </c>
      <c r="B930">
        <v>6.9801289042835113E-2</v>
      </c>
    </row>
    <row r="931" spans="1:2" x14ac:dyDescent="0.25">
      <c r="A931">
        <v>40183</v>
      </c>
      <c r="B931">
        <v>8.0214376732827525E-2</v>
      </c>
    </row>
    <row r="932" spans="1:2" x14ac:dyDescent="0.25">
      <c r="A932">
        <v>40184</v>
      </c>
      <c r="B932">
        <v>7.7729686685181307E-2</v>
      </c>
    </row>
    <row r="933" spans="1:2" x14ac:dyDescent="0.25">
      <c r="A933">
        <v>40185</v>
      </c>
      <c r="B933">
        <v>7.6266706039835999E-2</v>
      </c>
    </row>
    <row r="934" spans="1:2" x14ac:dyDescent="0.25">
      <c r="A934">
        <v>40186</v>
      </c>
      <c r="B934">
        <v>7.3498848734499911E-2</v>
      </c>
    </row>
    <row r="935" spans="1:2" x14ac:dyDescent="0.25">
      <c r="A935">
        <v>40189</v>
      </c>
      <c r="B935">
        <v>7.4668100709076785E-2</v>
      </c>
    </row>
    <row r="936" spans="1:2" x14ac:dyDescent="0.25">
      <c r="A936">
        <v>40190</v>
      </c>
      <c r="B936">
        <v>7.198172026407354E-2</v>
      </c>
    </row>
    <row r="937" spans="1:2" x14ac:dyDescent="0.25">
      <c r="A937">
        <v>40191</v>
      </c>
      <c r="B937">
        <v>8.0071358025678802E-2</v>
      </c>
    </row>
    <row r="938" spans="1:2" x14ac:dyDescent="0.25">
      <c r="A938">
        <v>40192</v>
      </c>
      <c r="B938">
        <v>7.8246475287427744E-2</v>
      </c>
    </row>
    <row r="939" spans="1:2" x14ac:dyDescent="0.25">
      <c r="A939">
        <v>40193</v>
      </c>
      <c r="B939">
        <v>7.5533609393458406E-2</v>
      </c>
    </row>
    <row r="940" spans="1:2" x14ac:dyDescent="0.25">
      <c r="A940">
        <v>40197</v>
      </c>
      <c r="B940">
        <v>7.5089572374963345E-2</v>
      </c>
    </row>
    <row r="941" spans="1:2" x14ac:dyDescent="0.25">
      <c r="A941">
        <v>40198</v>
      </c>
      <c r="B941">
        <v>7.9856429770485057E-2</v>
      </c>
    </row>
    <row r="942" spans="1:2" x14ac:dyDescent="0.25">
      <c r="A942">
        <v>40199</v>
      </c>
      <c r="B942">
        <v>8.4204650644365525E-2</v>
      </c>
    </row>
    <row r="943" spans="1:2" x14ac:dyDescent="0.25">
      <c r="A943">
        <v>40200</v>
      </c>
      <c r="B943">
        <v>9.8496893882081202E-2</v>
      </c>
    </row>
    <row r="944" spans="1:2" x14ac:dyDescent="0.25">
      <c r="A944">
        <v>40203</v>
      </c>
      <c r="B944">
        <v>0.10120996673154165</v>
      </c>
    </row>
    <row r="945" spans="1:2" x14ac:dyDescent="0.25">
      <c r="A945">
        <v>40204</v>
      </c>
      <c r="B945">
        <v>9.7840058154910259E-2</v>
      </c>
    </row>
    <row r="946" spans="1:2" x14ac:dyDescent="0.25">
      <c r="A946">
        <v>40205</v>
      </c>
      <c r="B946">
        <v>9.4712688053793029E-2</v>
      </c>
    </row>
    <row r="947" spans="1:2" x14ac:dyDescent="0.25">
      <c r="A947">
        <v>40206</v>
      </c>
      <c r="B947">
        <v>9.6395331290699021E-2</v>
      </c>
    </row>
    <row r="948" spans="1:2" x14ac:dyDescent="0.25">
      <c r="A948">
        <v>40207</v>
      </c>
      <c r="B948">
        <v>9.6052351997262225E-2</v>
      </c>
    </row>
    <row r="949" spans="1:2" x14ac:dyDescent="0.25">
      <c r="A949">
        <v>40210</v>
      </c>
      <c r="B949">
        <v>9.4608247700688874E-2</v>
      </c>
    </row>
    <row r="950" spans="1:2" x14ac:dyDescent="0.25">
      <c r="A950">
        <v>40211</v>
      </c>
      <c r="B950">
        <v>9.7729367496352193E-2</v>
      </c>
    </row>
    <row r="951" spans="1:2" x14ac:dyDescent="0.25">
      <c r="A951">
        <v>40212</v>
      </c>
      <c r="B951">
        <v>9.7530541237857996E-2</v>
      </c>
    </row>
    <row r="952" spans="1:2" x14ac:dyDescent="0.25">
      <c r="A952">
        <v>40213</v>
      </c>
      <c r="B952">
        <v>9.544177272785051E-2</v>
      </c>
    </row>
    <row r="953" spans="1:2" x14ac:dyDescent="0.25">
      <c r="A953">
        <v>40214</v>
      </c>
      <c r="B953">
        <v>0.11706034843110714</v>
      </c>
    </row>
    <row r="954" spans="1:2" x14ac:dyDescent="0.25">
      <c r="A954">
        <v>40217</v>
      </c>
      <c r="B954">
        <v>0.11558053660299941</v>
      </c>
    </row>
    <row r="955" spans="1:2" x14ac:dyDescent="0.25">
      <c r="A955">
        <v>40218</v>
      </c>
      <c r="B955">
        <v>0.11139961716853658</v>
      </c>
    </row>
    <row r="956" spans="1:2" x14ac:dyDescent="0.25">
      <c r="A956">
        <v>40219</v>
      </c>
      <c r="B956">
        <v>0.10839093344213876</v>
      </c>
    </row>
    <row r="957" spans="1:2" x14ac:dyDescent="0.25">
      <c r="A957">
        <v>40220</v>
      </c>
      <c r="B957">
        <v>0.10660085054693147</v>
      </c>
    </row>
    <row r="958" spans="1:2" x14ac:dyDescent="0.25">
      <c r="A958">
        <v>40221</v>
      </c>
      <c r="B958">
        <v>0.10391752590862062</v>
      </c>
    </row>
    <row r="959" spans="1:2" x14ac:dyDescent="0.25">
      <c r="A959">
        <v>40225</v>
      </c>
      <c r="B959">
        <v>0.10018336735669721</v>
      </c>
    </row>
    <row r="960" spans="1:2" x14ac:dyDescent="0.25">
      <c r="A960">
        <v>40226</v>
      </c>
      <c r="B960">
        <v>0.10392850698732539</v>
      </c>
    </row>
    <row r="961" spans="1:2" x14ac:dyDescent="0.25">
      <c r="A961">
        <v>40227</v>
      </c>
      <c r="B961">
        <v>0.10191272006274743</v>
      </c>
    </row>
    <row r="962" spans="1:2" x14ac:dyDescent="0.25">
      <c r="A962">
        <v>40228</v>
      </c>
      <c r="B962">
        <v>9.8329228722581014E-2</v>
      </c>
    </row>
    <row r="963" spans="1:2" x14ac:dyDescent="0.25">
      <c r="A963">
        <v>40231</v>
      </c>
      <c r="B963">
        <v>9.476496493908447E-2</v>
      </c>
    </row>
    <row r="964" spans="1:2" x14ac:dyDescent="0.25">
      <c r="A964">
        <v>40232</v>
      </c>
      <c r="B964">
        <v>9.1698321020853513E-2</v>
      </c>
    </row>
    <row r="965" spans="1:2" x14ac:dyDescent="0.25">
      <c r="A965">
        <v>40233</v>
      </c>
      <c r="B965">
        <v>9.0148988083447942E-2</v>
      </c>
    </row>
    <row r="966" spans="1:2" x14ac:dyDescent="0.25">
      <c r="A966">
        <v>40234</v>
      </c>
      <c r="B966">
        <v>8.6912013618089784E-2</v>
      </c>
    </row>
    <row r="967" spans="1:2" x14ac:dyDescent="0.25">
      <c r="A967">
        <v>40235</v>
      </c>
      <c r="B967">
        <v>8.3869003251277538E-2</v>
      </c>
    </row>
    <row r="968" spans="1:2" x14ac:dyDescent="0.25">
      <c r="A968">
        <v>40238</v>
      </c>
      <c r="B968">
        <v>8.1262209615923828E-2</v>
      </c>
    </row>
    <row r="969" spans="1:2" x14ac:dyDescent="0.25">
      <c r="A969">
        <v>40239</v>
      </c>
      <c r="B969">
        <v>8.0520383832205722E-2</v>
      </c>
    </row>
    <row r="970" spans="1:2" x14ac:dyDescent="0.25">
      <c r="A970">
        <v>40240</v>
      </c>
      <c r="B970">
        <v>7.9815637595667011E-2</v>
      </c>
    </row>
    <row r="971" spans="1:2" x14ac:dyDescent="0.25">
      <c r="A971">
        <v>40241</v>
      </c>
      <c r="B971">
        <v>7.7574572835571454E-2</v>
      </c>
    </row>
    <row r="972" spans="1:2" x14ac:dyDescent="0.25">
      <c r="A972">
        <v>40242</v>
      </c>
      <c r="B972">
        <v>7.5739957062453719E-2</v>
      </c>
    </row>
    <row r="973" spans="1:2" x14ac:dyDescent="0.25">
      <c r="A973">
        <v>40245</v>
      </c>
      <c r="B973">
        <v>7.8444808858924547E-2</v>
      </c>
    </row>
    <row r="974" spans="1:2" x14ac:dyDescent="0.25">
      <c r="A974">
        <v>40246</v>
      </c>
      <c r="B974">
        <v>7.5669672845911654E-2</v>
      </c>
    </row>
    <row r="975" spans="1:2" x14ac:dyDescent="0.25">
      <c r="A975">
        <v>40247</v>
      </c>
      <c r="B975">
        <v>7.3090227572521038E-2</v>
      </c>
    </row>
    <row r="976" spans="1:2" x14ac:dyDescent="0.25">
      <c r="A976">
        <v>40248</v>
      </c>
      <c r="B976">
        <v>7.1006187210022234E-2</v>
      </c>
    </row>
    <row r="977" spans="1:2" x14ac:dyDescent="0.25">
      <c r="A977">
        <v>40249</v>
      </c>
      <c r="B977">
        <v>7.0159431220679871E-2</v>
      </c>
    </row>
    <row r="978" spans="1:2" x14ac:dyDescent="0.25">
      <c r="A978">
        <v>40252</v>
      </c>
      <c r="B978">
        <v>6.7727432899682624E-2</v>
      </c>
    </row>
    <row r="979" spans="1:2" x14ac:dyDescent="0.25">
      <c r="A979">
        <v>40253</v>
      </c>
      <c r="B979">
        <v>6.5339366456085402E-2</v>
      </c>
    </row>
    <row r="980" spans="1:2" x14ac:dyDescent="0.25">
      <c r="A980">
        <v>40254</v>
      </c>
      <c r="B980">
        <v>6.43690339445845E-2</v>
      </c>
    </row>
    <row r="981" spans="1:2" x14ac:dyDescent="0.25">
      <c r="A981">
        <v>40255</v>
      </c>
      <c r="B981">
        <v>6.3093551224328873E-2</v>
      </c>
    </row>
    <row r="982" spans="1:2" x14ac:dyDescent="0.25">
      <c r="A982">
        <v>40256</v>
      </c>
      <c r="B982">
        <v>6.1256128693477671E-2</v>
      </c>
    </row>
    <row r="983" spans="1:2" x14ac:dyDescent="0.25">
      <c r="A983">
        <v>40259</v>
      </c>
      <c r="B983">
        <v>6.5314849072279552E-2</v>
      </c>
    </row>
    <row r="984" spans="1:2" x14ac:dyDescent="0.25">
      <c r="A984">
        <v>40260</v>
      </c>
      <c r="B984">
        <v>6.3094805979282034E-2</v>
      </c>
    </row>
    <row r="985" spans="1:2" x14ac:dyDescent="0.25">
      <c r="A985">
        <v>40261</v>
      </c>
      <c r="B985">
        <v>6.1418779040014505E-2</v>
      </c>
    </row>
    <row r="986" spans="1:2" x14ac:dyDescent="0.25">
      <c r="A986">
        <v>40262</v>
      </c>
      <c r="B986">
        <v>6.0792684739643624E-2</v>
      </c>
    </row>
    <row r="987" spans="1:2" x14ac:dyDescent="0.25">
      <c r="A987">
        <v>40263</v>
      </c>
      <c r="B987">
        <v>5.9461916220114076E-2</v>
      </c>
    </row>
    <row r="988" spans="1:2" x14ac:dyDescent="0.25">
      <c r="A988">
        <v>40266</v>
      </c>
      <c r="B988">
        <v>5.7755775509667637E-2</v>
      </c>
    </row>
    <row r="989" spans="1:2" x14ac:dyDescent="0.25">
      <c r="A989">
        <v>40267</v>
      </c>
      <c r="B989">
        <v>5.9573632916374006E-2</v>
      </c>
    </row>
    <row r="990" spans="1:2" x14ac:dyDescent="0.25">
      <c r="A990">
        <v>40268</v>
      </c>
      <c r="B990">
        <v>5.8660035819755582E-2</v>
      </c>
    </row>
    <row r="991" spans="1:2" x14ac:dyDescent="0.25">
      <c r="A991">
        <v>40269</v>
      </c>
      <c r="B991">
        <v>5.6534952017553486E-2</v>
      </c>
    </row>
    <row r="992" spans="1:2" x14ac:dyDescent="0.25">
      <c r="A992">
        <v>40270</v>
      </c>
      <c r="B992">
        <v>5.8636733130396398E-2</v>
      </c>
    </row>
    <row r="993" spans="1:2" x14ac:dyDescent="0.25">
      <c r="A993">
        <v>40273</v>
      </c>
      <c r="B993">
        <v>5.6507621901536048E-2</v>
      </c>
    </row>
    <row r="994" spans="1:2" x14ac:dyDescent="0.25">
      <c r="A994">
        <v>40274</v>
      </c>
      <c r="B994">
        <v>5.5581676774460818E-2</v>
      </c>
    </row>
    <row r="995" spans="1:2" x14ac:dyDescent="0.25">
      <c r="A995">
        <v>40275</v>
      </c>
      <c r="B995">
        <v>5.3680299025238666E-2</v>
      </c>
    </row>
    <row r="996" spans="1:2" x14ac:dyDescent="0.25">
      <c r="A996">
        <v>40276</v>
      </c>
      <c r="B996">
        <v>5.2914037173762536E-2</v>
      </c>
    </row>
    <row r="997" spans="1:2" x14ac:dyDescent="0.25">
      <c r="A997">
        <v>40277</v>
      </c>
      <c r="B997">
        <v>5.1660175078470302E-2</v>
      </c>
    </row>
    <row r="998" spans="1:2" x14ac:dyDescent="0.25">
      <c r="A998">
        <v>40280</v>
      </c>
      <c r="B998">
        <v>5.2834444613197327E-2</v>
      </c>
    </row>
    <row r="999" spans="1:2" x14ac:dyDescent="0.25">
      <c r="A999">
        <v>40281</v>
      </c>
      <c r="B999">
        <v>5.0931368047765158E-2</v>
      </c>
    </row>
    <row r="1000" spans="1:2" x14ac:dyDescent="0.25">
      <c r="A1000">
        <v>40282</v>
      </c>
      <c r="B1000">
        <v>5.0418892977622157E-2</v>
      </c>
    </row>
    <row r="1001" spans="1:2" x14ac:dyDescent="0.25">
      <c r="A1001">
        <v>40283</v>
      </c>
      <c r="B1001">
        <v>5.6176157615895915E-2</v>
      </c>
    </row>
    <row r="1002" spans="1:2" x14ac:dyDescent="0.25">
      <c r="A1002">
        <v>40284</v>
      </c>
      <c r="B1002">
        <v>5.4799492368753873E-2</v>
      </c>
    </row>
    <row r="1003" spans="1:2" x14ac:dyDescent="0.25">
      <c r="A1003">
        <v>40287</v>
      </c>
      <c r="B1003">
        <v>6.4069030353284248E-2</v>
      </c>
    </row>
    <row r="1004" spans="1:2" x14ac:dyDescent="0.25">
      <c r="A1004">
        <v>40288</v>
      </c>
      <c r="B1004">
        <v>6.1966881440281472E-2</v>
      </c>
    </row>
    <row r="1005" spans="1:2" x14ac:dyDescent="0.25">
      <c r="A1005">
        <v>40289</v>
      </c>
      <c r="B1005">
        <v>6.4161667928589072E-2</v>
      </c>
    </row>
    <row r="1006" spans="1:2" x14ac:dyDescent="0.25">
      <c r="A1006">
        <v>40290</v>
      </c>
      <c r="B1006">
        <v>6.346278528073368E-2</v>
      </c>
    </row>
    <row r="1007" spans="1:2" x14ac:dyDescent="0.25">
      <c r="A1007">
        <v>40291</v>
      </c>
      <c r="B1007">
        <v>6.1251856794827857E-2</v>
      </c>
    </row>
    <row r="1008" spans="1:2" x14ac:dyDescent="0.25">
      <c r="A1008">
        <v>40294</v>
      </c>
      <c r="B1008">
        <v>6.1318332700938116E-2</v>
      </c>
    </row>
    <row r="1009" spans="1:2" x14ac:dyDescent="0.25">
      <c r="A1009">
        <v>40295</v>
      </c>
      <c r="B1009">
        <v>6.0213873108597528E-2</v>
      </c>
    </row>
    <row r="1010" spans="1:2" x14ac:dyDescent="0.25">
      <c r="A1010">
        <v>40296</v>
      </c>
      <c r="B1010">
        <v>7.7635668403162716E-2</v>
      </c>
    </row>
    <row r="1011" spans="1:2" x14ac:dyDescent="0.25">
      <c r="A1011">
        <v>40297</v>
      </c>
      <c r="B1011">
        <v>7.6238493322389841E-2</v>
      </c>
    </row>
    <row r="1012" spans="1:2" x14ac:dyDescent="0.25">
      <c r="A1012">
        <v>40298</v>
      </c>
      <c r="B1012">
        <v>7.4559275938396591E-2</v>
      </c>
    </row>
    <row r="1013" spans="1:2" x14ac:dyDescent="0.25">
      <c r="A1013">
        <v>40301</v>
      </c>
      <c r="B1013">
        <v>7.6724338426564759E-2</v>
      </c>
    </row>
    <row r="1014" spans="1:2" x14ac:dyDescent="0.25">
      <c r="A1014">
        <v>40302</v>
      </c>
      <c r="B1014">
        <v>7.5451143927900269E-2</v>
      </c>
    </row>
    <row r="1015" spans="1:2" x14ac:dyDescent="0.25">
      <c r="A1015">
        <v>40303</v>
      </c>
      <c r="B1015">
        <v>9.4298293366910493E-2</v>
      </c>
    </row>
    <row r="1016" spans="1:2" x14ac:dyDescent="0.25">
      <c r="A1016">
        <v>40304</v>
      </c>
      <c r="B1016">
        <v>9.5863009304550814E-2</v>
      </c>
    </row>
    <row r="1017" spans="1:2" x14ac:dyDescent="0.25">
      <c r="A1017">
        <v>40305</v>
      </c>
      <c r="B1017">
        <v>0.11257383416276448</v>
      </c>
    </row>
    <row r="1018" spans="1:2" x14ac:dyDescent="0.25">
      <c r="A1018">
        <v>40308</v>
      </c>
      <c r="B1018">
        <v>0.10924116433118941</v>
      </c>
    </row>
    <row r="1019" spans="1:2" x14ac:dyDescent="0.25">
      <c r="A1019">
        <v>40309</v>
      </c>
      <c r="B1019">
        <v>0.11396607454898304</v>
      </c>
    </row>
    <row r="1020" spans="1:2" x14ac:dyDescent="0.25">
      <c r="A1020">
        <v>40310</v>
      </c>
      <c r="B1020">
        <v>0.11128122190913961</v>
      </c>
    </row>
    <row r="1021" spans="1:2" x14ac:dyDescent="0.25">
      <c r="A1021">
        <v>40311</v>
      </c>
      <c r="B1021">
        <v>0.11048503418647705</v>
      </c>
    </row>
    <row r="1022" spans="1:2" x14ac:dyDescent="0.25">
      <c r="A1022">
        <v>40312</v>
      </c>
      <c r="B1022">
        <v>0.10916822884715562</v>
      </c>
    </row>
    <row r="1023" spans="1:2" x14ac:dyDescent="0.25">
      <c r="A1023">
        <v>40315</v>
      </c>
      <c r="B1023">
        <v>0.10951230707001088</v>
      </c>
    </row>
    <row r="1024" spans="1:2" x14ac:dyDescent="0.25">
      <c r="A1024">
        <v>40316</v>
      </c>
      <c r="B1024">
        <v>0.10639914492947597</v>
      </c>
    </row>
    <row r="1025" spans="1:2" x14ac:dyDescent="0.25">
      <c r="A1025">
        <v>40317</v>
      </c>
      <c r="B1025">
        <v>0.10278212784540031</v>
      </c>
    </row>
    <row r="1026" spans="1:2" x14ac:dyDescent="0.25">
      <c r="A1026">
        <v>40318</v>
      </c>
      <c r="B1026">
        <v>0.10741187096999619</v>
      </c>
    </row>
    <row r="1027" spans="1:2" x14ac:dyDescent="0.25">
      <c r="A1027">
        <v>40319</v>
      </c>
      <c r="B1027">
        <v>0.12869131878672901</v>
      </c>
    </row>
    <row r="1028" spans="1:2" x14ac:dyDescent="0.25">
      <c r="A1028">
        <v>40322</v>
      </c>
      <c r="B1028">
        <v>0.12419955259705617</v>
      </c>
    </row>
    <row r="1029" spans="1:2" x14ac:dyDescent="0.25">
      <c r="A1029">
        <v>40323</v>
      </c>
      <c r="B1029">
        <v>0.12093604040729296</v>
      </c>
    </row>
    <row r="1030" spans="1:2" x14ac:dyDescent="0.25">
      <c r="A1030">
        <v>40324</v>
      </c>
      <c r="B1030">
        <v>0.11737573000707166</v>
      </c>
    </row>
    <row r="1031" spans="1:2" x14ac:dyDescent="0.25">
      <c r="A1031">
        <v>40325</v>
      </c>
      <c r="B1031">
        <v>0.11315602949827666</v>
      </c>
    </row>
    <row r="1032" spans="1:2" x14ac:dyDescent="0.25">
      <c r="A1032">
        <v>40326</v>
      </c>
      <c r="B1032">
        <v>0.1161916889634272</v>
      </c>
    </row>
    <row r="1033" spans="1:2" x14ac:dyDescent="0.25">
      <c r="A1033">
        <v>40330</v>
      </c>
      <c r="B1033">
        <v>0.1133427186607939</v>
      </c>
    </row>
    <row r="1034" spans="1:2" x14ac:dyDescent="0.25">
      <c r="A1034">
        <v>40331</v>
      </c>
      <c r="B1034">
        <v>0.12156947629626695</v>
      </c>
    </row>
    <row r="1035" spans="1:2" x14ac:dyDescent="0.25">
      <c r="A1035">
        <v>40332</v>
      </c>
      <c r="B1035">
        <v>0.12266910452611962</v>
      </c>
    </row>
    <row r="1036" spans="1:2" x14ac:dyDescent="0.25">
      <c r="A1036">
        <v>40333</v>
      </c>
      <c r="B1036">
        <v>0.12224838616332577</v>
      </c>
    </row>
    <row r="1037" spans="1:2" x14ac:dyDescent="0.25">
      <c r="A1037">
        <v>40336</v>
      </c>
      <c r="B1037">
        <v>0.13418934415109277</v>
      </c>
    </row>
    <row r="1038" spans="1:2" x14ac:dyDescent="0.25">
      <c r="A1038">
        <v>40337</v>
      </c>
      <c r="B1038">
        <v>0.13262415394169591</v>
      </c>
    </row>
    <row r="1039" spans="1:2" x14ac:dyDescent="0.25">
      <c r="A1039">
        <v>40338</v>
      </c>
      <c r="B1039">
        <v>0.12780199493780173</v>
      </c>
    </row>
    <row r="1040" spans="1:2" x14ac:dyDescent="0.25">
      <c r="A1040">
        <v>40339</v>
      </c>
      <c r="B1040">
        <v>0.12493822549787632</v>
      </c>
    </row>
    <row r="1041" spans="1:2" x14ac:dyDescent="0.25">
      <c r="A1041">
        <v>40340</v>
      </c>
      <c r="B1041">
        <v>0.12887857172591191</v>
      </c>
    </row>
    <row r="1042" spans="1:2" x14ac:dyDescent="0.25">
      <c r="A1042">
        <v>40343</v>
      </c>
      <c r="B1042">
        <v>0.12524577161088868</v>
      </c>
    </row>
    <row r="1043" spans="1:2" x14ac:dyDescent="0.25">
      <c r="A1043">
        <v>40344</v>
      </c>
      <c r="B1043">
        <v>0.12085290211036194</v>
      </c>
    </row>
    <row r="1044" spans="1:2" x14ac:dyDescent="0.25">
      <c r="A1044">
        <v>40345</v>
      </c>
      <c r="B1044">
        <v>0.12623807727710368</v>
      </c>
    </row>
    <row r="1045" spans="1:2" x14ac:dyDescent="0.25">
      <c r="A1045">
        <v>40346</v>
      </c>
      <c r="B1045">
        <v>0.12201358474654316</v>
      </c>
    </row>
    <row r="1046" spans="1:2" x14ac:dyDescent="0.25">
      <c r="A1046">
        <v>40347</v>
      </c>
      <c r="B1046">
        <v>0.11793993404778844</v>
      </c>
    </row>
    <row r="1047" spans="1:2" x14ac:dyDescent="0.25">
      <c r="A1047">
        <v>40350</v>
      </c>
      <c r="B1047">
        <v>0.1141910993764518</v>
      </c>
    </row>
    <row r="1048" spans="1:2" x14ac:dyDescent="0.25">
      <c r="A1048">
        <v>40351</v>
      </c>
      <c r="B1048">
        <v>0.11076253392082713</v>
      </c>
    </row>
    <row r="1049" spans="1:2" x14ac:dyDescent="0.25">
      <c r="A1049">
        <v>40352</v>
      </c>
      <c r="B1049">
        <v>0.11341710364374326</v>
      </c>
    </row>
    <row r="1050" spans="1:2" x14ac:dyDescent="0.25">
      <c r="A1050">
        <v>40353</v>
      </c>
      <c r="B1050">
        <v>0.11008983008022787</v>
      </c>
    </row>
    <row r="1051" spans="1:2" x14ac:dyDescent="0.25">
      <c r="A1051">
        <v>40354</v>
      </c>
      <c r="B1051">
        <v>0.11016362332717919</v>
      </c>
    </row>
    <row r="1052" spans="1:2" x14ac:dyDescent="0.25">
      <c r="A1052">
        <v>40357</v>
      </c>
      <c r="B1052">
        <v>0.10625471165868802</v>
      </c>
    </row>
    <row r="1053" spans="1:2" x14ac:dyDescent="0.25">
      <c r="A1053">
        <v>40358</v>
      </c>
      <c r="B1053">
        <v>0.10247813818389713</v>
      </c>
    </row>
    <row r="1054" spans="1:2" x14ac:dyDescent="0.25">
      <c r="A1054">
        <v>40359</v>
      </c>
      <c r="B1054">
        <v>0.12275817376617681</v>
      </c>
    </row>
    <row r="1055" spans="1:2" x14ac:dyDescent="0.25">
      <c r="A1055">
        <v>40360</v>
      </c>
      <c r="B1055">
        <v>0.11831652904649081</v>
      </c>
    </row>
    <row r="1056" spans="1:2" x14ac:dyDescent="0.25">
      <c r="A1056">
        <v>40361</v>
      </c>
      <c r="B1056">
        <v>0.11685749124220075</v>
      </c>
    </row>
    <row r="1057" spans="1:2" x14ac:dyDescent="0.25">
      <c r="A1057">
        <v>40365</v>
      </c>
      <c r="B1057">
        <v>0.11277696471687168</v>
      </c>
    </row>
    <row r="1058" spans="1:2" x14ac:dyDescent="0.25">
      <c r="A1058">
        <v>40366</v>
      </c>
      <c r="B1058">
        <v>0.10878085488948917</v>
      </c>
    </row>
    <row r="1059" spans="1:2" x14ac:dyDescent="0.25">
      <c r="A1059">
        <v>40367</v>
      </c>
      <c r="B1059">
        <v>0.109773742844452</v>
      </c>
    </row>
    <row r="1060" spans="1:2" x14ac:dyDescent="0.25">
      <c r="A1060">
        <v>40368</v>
      </c>
      <c r="B1060">
        <v>0.10731732655527136</v>
      </c>
    </row>
    <row r="1061" spans="1:2" x14ac:dyDescent="0.25">
      <c r="A1061">
        <v>40371</v>
      </c>
      <c r="B1061">
        <v>0.10361387412694198</v>
      </c>
    </row>
    <row r="1062" spans="1:2" x14ac:dyDescent="0.25">
      <c r="A1062">
        <v>40372</v>
      </c>
      <c r="B1062">
        <v>9.9851490328987727E-2</v>
      </c>
    </row>
    <row r="1063" spans="1:2" x14ac:dyDescent="0.25">
      <c r="A1063">
        <v>40373</v>
      </c>
      <c r="B1063">
        <v>0.10315418922949691</v>
      </c>
    </row>
    <row r="1064" spans="1:2" x14ac:dyDescent="0.25">
      <c r="A1064">
        <v>40374</v>
      </c>
      <c r="B1064">
        <v>9.9404010620897987E-2</v>
      </c>
    </row>
    <row r="1065" spans="1:2" x14ac:dyDescent="0.25">
      <c r="A1065">
        <v>40375</v>
      </c>
      <c r="B1065">
        <v>9.6438588579184983E-2</v>
      </c>
    </row>
    <row r="1066" spans="1:2" x14ac:dyDescent="0.25">
      <c r="A1066">
        <v>40378</v>
      </c>
      <c r="B1066">
        <v>0.10829387773123378</v>
      </c>
    </row>
    <row r="1067" spans="1:2" x14ac:dyDescent="0.25">
      <c r="A1067">
        <v>40379</v>
      </c>
      <c r="B1067">
        <v>0.10439459154016657</v>
      </c>
    </row>
    <row r="1068" spans="1:2" x14ac:dyDescent="0.25">
      <c r="A1068">
        <v>40380</v>
      </c>
      <c r="B1068">
        <v>0.10105688688763828</v>
      </c>
    </row>
    <row r="1069" spans="1:2" x14ac:dyDescent="0.25">
      <c r="A1069">
        <v>40381</v>
      </c>
      <c r="B1069">
        <v>0.10431383440502158</v>
      </c>
    </row>
    <row r="1070" spans="1:2" x14ac:dyDescent="0.25">
      <c r="A1070">
        <v>40382</v>
      </c>
      <c r="B1070">
        <v>0.10554674563405622</v>
      </c>
    </row>
    <row r="1071" spans="1:2" x14ac:dyDescent="0.25">
      <c r="A1071">
        <v>40385</v>
      </c>
      <c r="B1071">
        <v>0.10277137351364357</v>
      </c>
    </row>
    <row r="1072" spans="1:2" x14ac:dyDescent="0.25">
      <c r="A1072">
        <v>40386</v>
      </c>
      <c r="B1072">
        <v>0.10151509512938707</v>
      </c>
    </row>
    <row r="1073" spans="1:2" x14ac:dyDescent="0.25">
      <c r="A1073">
        <v>40387</v>
      </c>
      <c r="B1073">
        <v>9.8185691846629716E-2</v>
      </c>
    </row>
    <row r="1074" spans="1:2" x14ac:dyDescent="0.25">
      <c r="A1074">
        <v>40388</v>
      </c>
      <c r="B1074">
        <v>9.6948497075367387E-2</v>
      </c>
    </row>
    <row r="1075" spans="1:2" x14ac:dyDescent="0.25">
      <c r="A1075">
        <v>40389</v>
      </c>
      <c r="B1075">
        <v>9.4816820646770633E-2</v>
      </c>
    </row>
    <row r="1076" spans="1:2" x14ac:dyDescent="0.25">
      <c r="A1076">
        <v>40392</v>
      </c>
      <c r="B1076">
        <v>9.1396344980821512E-2</v>
      </c>
    </row>
    <row r="1077" spans="1:2" x14ac:dyDescent="0.25">
      <c r="A1077">
        <v>40393</v>
      </c>
      <c r="B1077">
        <v>9.2115246524546807E-2</v>
      </c>
    </row>
    <row r="1078" spans="1:2" x14ac:dyDescent="0.25">
      <c r="A1078">
        <v>40394</v>
      </c>
      <c r="B1078">
        <v>8.9009592289673811E-2</v>
      </c>
    </row>
    <row r="1079" spans="1:2" x14ac:dyDescent="0.25">
      <c r="A1079">
        <v>40395</v>
      </c>
      <c r="B1079">
        <v>9.2184578905307915E-2</v>
      </c>
    </row>
    <row r="1080" spans="1:2" x14ac:dyDescent="0.25">
      <c r="A1080">
        <v>40396</v>
      </c>
      <c r="B1080">
        <v>8.8954571698557611E-2</v>
      </c>
    </row>
    <row r="1081" spans="1:2" x14ac:dyDescent="0.25">
      <c r="A1081">
        <v>40399</v>
      </c>
      <c r="B1081">
        <v>8.7119187681605953E-2</v>
      </c>
    </row>
    <row r="1082" spans="1:2" x14ac:dyDescent="0.25">
      <c r="A1082">
        <v>40400</v>
      </c>
      <c r="B1082">
        <v>8.4121688259945759E-2</v>
      </c>
    </row>
    <row r="1083" spans="1:2" x14ac:dyDescent="0.25">
      <c r="A1083">
        <v>40401</v>
      </c>
      <c r="B1083">
        <v>8.4022636394158176E-2</v>
      </c>
    </row>
    <row r="1084" spans="1:2" x14ac:dyDescent="0.25">
      <c r="A1084">
        <v>40402</v>
      </c>
      <c r="B1084">
        <v>9.6899528506120533E-2</v>
      </c>
    </row>
    <row r="1085" spans="1:2" x14ac:dyDescent="0.25">
      <c r="A1085">
        <v>40403</v>
      </c>
      <c r="B1085">
        <v>9.383861914030503E-2</v>
      </c>
    </row>
    <row r="1086" spans="1:2" x14ac:dyDescent="0.25">
      <c r="A1086">
        <v>40406</v>
      </c>
      <c r="B1086">
        <v>9.1647002818780465E-2</v>
      </c>
    </row>
    <row r="1087" spans="1:2" x14ac:dyDescent="0.25">
      <c r="A1087">
        <v>40407</v>
      </c>
      <c r="B1087">
        <v>8.8465951132506104E-2</v>
      </c>
    </row>
    <row r="1088" spans="1:2" x14ac:dyDescent="0.25">
      <c r="A1088">
        <v>40408</v>
      </c>
      <c r="B1088">
        <v>8.9609676529046944E-2</v>
      </c>
    </row>
    <row r="1089" spans="1:2" x14ac:dyDescent="0.25">
      <c r="A1089">
        <v>40409</v>
      </c>
      <c r="B1089">
        <v>8.6353544275816194E-2</v>
      </c>
    </row>
    <row r="1090" spans="1:2" x14ac:dyDescent="0.25">
      <c r="A1090">
        <v>40410</v>
      </c>
      <c r="B1090">
        <v>8.8850488105044687E-2</v>
      </c>
    </row>
    <row r="1091" spans="1:2" x14ac:dyDescent="0.25">
      <c r="A1091">
        <v>40413</v>
      </c>
      <c r="B1091">
        <v>8.6985589746799569E-2</v>
      </c>
    </row>
    <row r="1092" spans="1:2" x14ac:dyDescent="0.25">
      <c r="A1092">
        <v>40414</v>
      </c>
      <c r="B1092">
        <v>8.3824091883438381E-2</v>
      </c>
    </row>
    <row r="1093" spans="1:2" x14ac:dyDescent="0.25">
      <c r="A1093">
        <v>40415</v>
      </c>
      <c r="B1093">
        <v>8.933535365107316E-2</v>
      </c>
    </row>
    <row r="1094" spans="1:2" x14ac:dyDescent="0.25">
      <c r="A1094">
        <v>40416</v>
      </c>
      <c r="B1094">
        <v>8.6147186573761095E-2</v>
      </c>
    </row>
    <row r="1095" spans="1:2" x14ac:dyDescent="0.25">
      <c r="A1095">
        <v>40417</v>
      </c>
      <c r="B1095">
        <v>8.4740186595721731E-2</v>
      </c>
    </row>
    <row r="1096" spans="1:2" x14ac:dyDescent="0.25">
      <c r="A1096">
        <v>40420</v>
      </c>
      <c r="B1096">
        <v>8.7648536462861623E-2</v>
      </c>
    </row>
    <row r="1097" spans="1:2" x14ac:dyDescent="0.25">
      <c r="A1097">
        <v>40421</v>
      </c>
      <c r="B1097">
        <v>8.8828308092257682E-2</v>
      </c>
    </row>
    <row r="1098" spans="1:2" x14ac:dyDescent="0.25">
      <c r="A1098">
        <v>40422</v>
      </c>
      <c r="B1098">
        <v>8.7613760588669196E-2</v>
      </c>
    </row>
    <row r="1099" spans="1:2" x14ac:dyDescent="0.25">
      <c r="A1099">
        <v>40423</v>
      </c>
      <c r="B1099">
        <v>0.10195729402668255</v>
      </c>
    </row>
    <row r="1100" spans="1:2" x14ac:dyDescent="0.25">
      <c r="A1100">
        <v>40424</v>
      </c>
      <c r="B1100">
        <v>0.1023849215791352</v>
      </c>
    </row>
    <row r="1101" spans="1:2" x14ac:dyDescent="0.25">
      <c r="A1101">
        <v>40428</v>
      </c>
      <c r="B1101">
        <v>0.10317914540659461</v>
      </c>
    </row>
    <row r="1102" spans="1:2" x14ac:dyDescent="0.25">
      <c r="A1102">
        <v>40429</v>
      </c>
      <c r="B1102">
        <v>0.10445712518335588</v>
      </c>
    </row>
    <row r="1103" spans="1:2" x14ac:dyDescent="0.25">
      <c r="A1103">
        <v>40430</v>
      </c>
      <c r="B1103">
        <v>0.10245484703696758</v>
      </c>
    </row>
    <row r="1104" spans="1:2" x14ac:dyDescent="0.25">
      <c r="A1104">
        <v>40431</v>
      </c>
      <c r="B1104">
        <v>0.10142945968100245</v>
      </c>
    </row>
    <row r="1105" spans="1:2" x14ac:dyDescent="0.25">
      <c r="A1105">
        <v>40434</v>
      </c>
      <c r="B1105">
        <v>9.7773637952847353E-2</v>
      </c>
    </row>
    <row r="1106" spans="1:2" x14ac:dyDescent="0.25">
      <c r="A1106">
        <v>40435</v>
      </c>
      <c r="B1106">
        <v>9.8729962336184876E-2</v>
      </c>
    </row>
    <row r="1107" spans="1:2" x14ac:dyDescent="0.25">
      <c r="A1107">
        <v>40436</v>
      </c>
      <c r="B1107">
        <v>9.5216917727669284E-2</v>
      </c>
    </row>
    <row r="1108" spans="1:2" x14ac:dyDescent="0.25">
      <c r="A1108">
        <v>40437</v>
      </c>
      <c r="B1108">
        <v>9.229328007378039E-2</v>
      </c>
    </row>
    <row r="1109" spans="1:2" x14ac:dyDescent="0.25">
      <c r="A1109">
        <v>40438</v>
      </c>
      <c r="B1109">
        <v>8.894533177589771E-2</v>
      </c>
    </row>
    <row r="1110" spans="1:2" x14ac:dyDescent="0.25">
      <c r="A1110">
        <v>40441</v>
      </c>
      <c r="B1110">
        <v>8.5739079639350249E-2</v>
      </c>
    </row>
    <row r="1111" spans="1:2" x14ac:dyDescent="0.25">
      <c r="A1111">
        <v>40442</v>
      </c>
      <c r="B1111">
        <v>8.5794755325235381E-2</v>
      </c>
    </row>
    <row r="1112" spans="1:2" x14ac:dyDescent="0.25">
      <c r="A1112">
        <v>40443</v>
      </c>
      <c r="B1112">
        <v>8.2976074487107226E-2</v>
      </c>
    </row>
    <row r="1113" spans="1:2" x14ac:dyDescent="0.25">
      <c r="A1113">
        <v>40444</v>
      </c>
      <c r="B1113">
        <v>8.1709812786763536E-2</v>
      </c>
    </row>
    <row r="1114" spans="1:2" x14ac:dyDescent="0.25">
      <c r="A1114">
        <v>40445</v>
      </c>
      <c r="B1114">
        <v>7.9997455851168478E-2</v>
      </c>
    </row>
    <row r="1115" spans="1:2" x14ac:dyDescent="0.25">
      <c r="A1115">
        <v>40448</v>
      </c>
      <c r="B1115">
        <v>8.8252550898952509E-2</v>
      </c>
    </row>
    <row r="1116" spans="1:2" x14ac:dyDescent="0.25">
      <c r="A1116">
        <v>40449</v>
      </c>
      <c r="B1116">
        <v>8.6009754102811767E-2</v>
      </c>
    </row>
    <row r="1117" spans="1:2" x14ac:dyDescent="0.25">
      <c r="A1117">
        <v>40450</v>
      </c>
      <c r="B1117">
        <v>8.3065416271454265E-2</v>
      </c>
    </row>
    <row r="1118" spans="1:2" x14ac:dyDescent="0.25">
      <c r="A1118">
        <v>40451</v>
      </c>
      <c r="B1118">
        <v>8.0547036316936715E-2</v>
      </c>
    </row>
    <row r="1119" spans="1:2" x14ac:dyDescent="0.25">
      <c r="A1119">
        <v>40452</v>
      </c>
      <c r="B1119">
        <v>7.7829403643125669E-2</v>
      </c>
    </row>
    <row r="1120" spans="1:2" x14ac:dyDescent="0.25">
      <c r="A1120">
        <v>40455</v>
      </c>
      <c r="B1120">
        <v>7.5106571563128971E-2</v>
      </c>
    </row>
    <row r="1121" spans="1:2" x14ac:dyDescent="0.25">
      <c r="A1121">
        <v>40456</v>
      </c>
      <c r="B1121">
        <v>7.9809244984591771E-2</v>
      </c>
    </row>
    <row r="1122" spans="1:2" x14ac:dyDescent="0.25">
      <c r="A1122">
        <v>40457</v>
      </c>
      <c r="B1122">
        <v>8.6800763069711823E-2</v>
      </c>
    </row>
    <row r="1123" spans="1:2" x14ac:dyDescent="0.25">
      <c r="A1123">
        <v>40458</v>
      </c>
      <c r="B1123">
        <v>8.4420395410035626E-2</v>
      </c>
    </row>
    <row r="1124" spans="1:2" x14ac:dyDescent="0.25">
      <c r="A1124">
        <v>40459</v>
      </c>
      <c r="B1124">
        <v>8.1376109226363916E-2</v>
      </c>
    </row>
    <row r="1125" spans="1:2" x14ac:dyDescent="0.25">
      <c r="A1125">
        <v>40462</v>
      </c>
      <c r="B1125">
        <v>7.8532703978829027E-2</v>
      </c>
    </row>
    <row r="1126" spans="1:2" x14ac:dyDescent="0.25">
      <c r="A1126">
        <v>40463</v>
      </c>
      <c r="B1126">
        <v>7.5692745438238521E-2</v>
      </c>
    </row>
    <row r="1127" spans="1:2" x14ac:dyDescent="0.25">
      <c r="A1127">
        <v>40464</v>
      </c>
      <c r="B1127">
        <v>7.6893214809747923E-2</v>
      </c>
    </row>
    <row r="1128" spans="1:2" x14ac:dyDescent="0.25">
      <c r="A1128">
        <v>40465</v>
      </c>
      <c r="B1128">
        <v>7.6339712561061465E-2</v>
      </c>
    </row>
    <row r="1129" spans="1:2" x14ac:dyDescent="0.25">
      <c r="A1129">
        <v>40466</v>
      </c>
      <c r="B1129">
        <v>7.4927792944361429E-2</v>
      </c>
    </row>
    <row r="1130" spans="1:2" x14ac:dyDescent="0.25">
      <c r="A1130">
        <v>40469</v>
      </c>
      <c r="B1130">
        <v>7.2295859706199103E-2</v>
      </c>
    </row>
    <row r="1131" spans="1:2" x14ac:dyDescent="0.25">
      <c r="A1131">
        <v>40470</v>
      </c>
      <c r="B1131">
        <v>7.0359739446115205E-2</v>
      </c>
    </row>
    <row r="1132" spans="1:2" x14ac:dyDescent="0.25">
      <c r="A1132">
        <v>40471</v>
      </c>
      <c r="B1132">
        <v>7.7473882764013541E-2</v>
      </c>
    </row>
    <row r="1133" spans="1:2" x14ac:dyDescent="0.25">
      <c r="A1133">
        <v>40472</v>
      </c>
      <c r="B1133">
        <v>7.8958032806615536E-2</v>
      </c>
    </row>
    <row r="1134" spans="1:2" x14ac:dyDescent="0.25">
      <c r="A1134">
        <v>40473</v>
      </c>
      <c r="B1134">
        <v>7.6125688680091383E-2</v>
      </c>
    </row>
    <row r="1135" spans="1:2" x14ac:dyDescent="0.25">
      <c r="A1135">
        <v>40476</v>
      </c>
      <c r="B1135">
        <v>7.3358224120779136E-2</v>
      </c>
    </row>
    <row r="1136" spans="1:2" x14ac:dyDescent="0.25">
      <c r="A1136">
        <v>40477</v>
      </c>
      <c r="B1136">
        <v>7.1116885940309155E-2</v>
      </c>
    </row>
    <row r="1137" spans="1:2" x14ac:dyDescent="0.25">
      <c r="A1137">
        <v>40478</v>
      </c>
      <c r="B1137">
        <v>6.8766520595387598E-2</v>
      </c>
    </row>
    <row r="1138" spans="1:2" x14ac:dyDescent="0.25">
      <c r="A1138">
        <v>40479</v>
      </c>
      <c r="B1138">
        <v>6.6390963141002554E-2</v>
      </c>
    </row>
    <row r="1139" spans="1:2" x14ac:dyDescent="0.25">
      <c r="A1139">
        <v>40480</v>
      </c>
      <c r="B1139">
        <v>6.4015764139092643E-2</v>
      </c>
    </row>
    <row r="1140" spans="1:2" x14ac:dyDescent="0.25">
      <c r="A1140">
        <v>40483</v>
      </c>
      <c r="B1140">
        <v>6.1814596126552088E-2</v>
      </c>
    </row>
    <row r="1141" spans="1:2" x14ac:dyDescent="0.25">
      <c r="A1141">
        <v>40484</v>
      </c>
      <c r="B1141">
        <v>5.9568722381561599E-2</v>
      </c>
    </row>
    <row r="1142" spans="1:2" x14ac:dyDescent="0.25">
      <c r="A1142">
        <v>40485</v>
      </c>
      <c r="B1142">
        <v>6.1620990604348655E-2</v>
      </c>
    </row>
    <row r="1143" spans="1:2" x14ac:dyDescent="0.25">
      <c r="A1143">
        <v>40486</v>
      </c>
      <c r="B1143">
        <v>5.9728422770248195E-2</v>
      </c>
    </row>
    <row r="1144" spans="1:2" x14ac:dyDescent="0.25">
      <c r="A1144">
        <v>40487</v>
      </c>
      <c r="B1144">
        <v>7.4005776411552038E-2</v>
      </c>
    </row>
    <row r="1145" spans="1:2" x14ac:dyDescent="0.25">
      <c r="A1145">
        <v>40490</v>
      </c>
      <c r="B1145">
        <v>7.3643000685119683E-2</v>
      </c>
    </row>
    <row r="1146" spans="1:2" x14ac:dyDescent="0.25">
      <c r="A1146">
        <v>40491</v>
      </c>
      <c r="B1146">
        <v>7.1420987769366173E-2</v>
      </c>
    </row>
    <row r="1147" spans="1:2" x14ac:dyDescent="0.25">
      <c r="A1147">
        <v>40492</v>
      </c>
      <c r="B1147">
        <v>7.1583068101548117E-2</v>
      </c>
    </row>
    <row r="1148" spans="1:2" x14ac:dyDescent="0.25">
      <c r="A1148">
        <v>40493</v>
      </c>
      <c r="B1148">
        <v>7.1022125591047092E-2</v>
      </c>
    </row>
    <row r="1149" spans="1:2" x14ac:dyDescent="0.25">
      <c r="A1149">
        <v>40494</v>
      </c>
      <c r="B1149">
        <v>6.9974480900818259E-2</v>
      </c>
    </row>
    <row r="1150" spans="1:2" x14ac:dyDescent="0.25">
      <c r="A1150">
        <v>40497</v>
      </c>
      <c r="B1150">
        <v>7.2989154724409436E-2</v>
      </c>
    </row>
    <row r="1151" spans="1:2" x14ac:dyDescent="0.25">
      <c r="A1151">
        <v>40498</v>
      </c>
      <c r="B1151">
        <v>7.0444762788999762E-2</v>
      </c>
    </row>
    <row r="1152" spans="1:2" x14ac:dyDescent="0.25">
      <c r="A1152">
        <v>40499</v>
      </c>
      <c r="B1152">
        <v>7.6205280264743047E-2</v>
      </c>
    </row>
    <row r="1153" spans="1:2" x14ac:dyDescent="0.25">
      <c r="A1153">
        <v>40500</v>
      </c>
      <c r="B1153">
        <v>7.344085264965225E-2</v>
      </c>
    </row>
    <row r="1154" spans="1:2" x14ac:dyDescent="0.25">
      <c r="A1154">
        <v>40501</v>
      </c>
      <c r="B1154">
        <v>7.2875356460264107E-2</v>
      </c>
    </row>
    <row r="1155" spans="1:2" x14ac:dyDescent="0.25">
      <c r="A1155">
        <v>40504</v>
      </c>
      <c r="B1155">
        <v>7.0563553835495979E-2</v>
      </c>
    </row>
    <row r="1156" spans="1:2" x14ac:dyDescent="0.25">
      <c r="A1156">
        <v>40505</v>
      </c>
      <c r="B1156">
        <v>6.985377911319629E-2</v>
      </c>
    </row>
    <row r="1157" spans="1:2" x14ac:dyDescent="0.25">
      <c r="A1157">
        <v>40506</v>
      </c>
      <c r="B1157">
        <v>7.5745023979887777E-2</v>
      </c>
    </row>
    <row r="1158" spans="1:2" x14ac:dyDescent="0.25">
      <c r="A1158">
        <v>40508</v>
      </c>
      <c r="B1158">
        <v>8.2290406083416576E-2</v>
      </c>
    </row>
    <row r="1159" spans="1:2" x14ac:dyDescent="0.25">
      <c r="A1159">
        <v>40511</v>
      </c>
      <c r="B1159">
        <v>8.0799901925991957E-2</v>
      </c>
    </row>
    <row r="1160" spans="1:2" x14ac:dyDescent="0.25">
      <c r="A1160">
        <v>40512</v>
      </c>
      <c r="B1160">
        <v>7.78627768393301E-2</v>
      </c>
    </row>
    <row r="1161" spans="1:2" x14ac:dyDescent="0.25">
      <c r="A1161">
        <v>40513</v>
      </c>
      <c r="B1161">
        <v>7.7553537901731084E-2</v>
      </c>
    </row>
    <row r="1162" spans="1:2" x14ac:dyDescent="0.25">
      <c r="A1162">
        <v>40514</v>
      </c>
      <c r="B1162">
        <v>8.4480028451107136E-2</v>
      </c>
    </row>
    <row r="1163" spans="1:2" x14ac:dyDescent="0.25">
      <c r="A1163">
        <v>40515</v>
      </c>
      <c r="B1163">
        <v>8.7324307747933108E-2</v>
      </c>
    </row>
    <row r="1164" spans="1:2" x14ac:dyDescent="0.25">
      <c r="A1164">
        <v>40518</v>
      </c>
      <c r="B1164">
        <v>8.5828575734532911E-2</v>
      </c>
    </row>
    <row r="1165" spans="1:2" x14ac:dyDescent="0.25">
      <c r="A1165">
        <v>40519</v>
      </c>
      <c r="B1165">
        <v>8.3165754926029428E-2</v>
      </c>
    </row>
    <row r="1166" spans="1:2" x14ac:dyDescent="0.25">
      <c r="A1166">
        <v>40520</v>
      </c>
      <c r="B1166">
        <v>8.0222042666902596E-2</v>
      </c>
    </row>
    <row r="1167" spans="1:2" x14ac:dyDescent="0.25">
      <c r="A1167">
        <v>40521</v>
      </c>
      <c r="B1167">
        <v>7.946366303983457E-2</v>
      </c>
    </row>
    <row r="1168" spans="1:2" x14ac:dyDescent="0.25">
      <c r="A1168">
        <v>40522</v>
      </c>
      <c r="B1168">
        <v>7.9591288535492133E-2</v>
      </c>
    </row>
    <row r="1169" spans="1:2" x14ac:dyDescent="0.25">
      <c r="A1169">
        <v>40525</v>
      </c>
      <c r="B1169">
        <v>7.943929608367957E-2</v>
      </c>
    </row>
    <row r="1170" spans="1:2" x14ac:dyDescent="0.25">
      <c r="A1170">
        <v>40526</v>
      </c>
      <c r="B1170">
        <v>7.7625468760546365E-2</v>
      </c>
    </row>
    <row r="1171" spans="1:2" x14ac:dyDescent="0.25">
      <c r="A1171">
        <v>40527</v>
      </c>
      <c r="B1171">
        <v>7.4803125658713082E-2</v>
      </c>
    </row>
    <row r="1172" spans="1:2" x14ac:dyDescent="0.25">
      <c r="A1172">
        <v>40528</v>
      </c>
      <c r="B1172">
        <v>7.2228373939073526E-2</v>
      </c>
    </row>
    <row r="1173" spans="1:2" x14ac:dyDescent="0.25">
      <c r="A1173">
        <v>40529</v>
      </c>
      <c r="B1173">
        <v>7.214095549415056E-2</v>
      </c>
    </row>
    <row r="1174" spans="1:2" x14ac:dyDescent="0.25">
      <c r="A1174">
        <v>40532</v>
      </c>
      <c r="B1174">
        <v>6.9543036026892602E-2</v>
      </c>
    </row>
    <row r="1175" spans="1:2" x14ac:dyDescent="0.25">
      <c r="A1175">
        <v>40533</v>
      </c>
      <c r="B1175">
        <v>6.7061746630168909E-2</v>
      </c>
    </row>
    <row r="1176" spans="1:2" x14ac:dyDescent="0.25">
      <c r="A1176">
        <v>40534</v>
      </c>
      <c r="B1176">
        <v>6.9933978393220395E-2</v>
      </c>
    </row>
    <row r="1177" spans="1:2" x14ac:dyDescent="0.25">
      <c r="A1177">
        <v>40535</v>
      </c>
      <c r="B1177">
        <v>6.8179551235510338E-2</v>
      </c>
    </row>
    <row r="1178" spans="1:2" x14ac:dyDescent="0.25">
      <c r="A1178">
        <v>40539</v>
      </c>
      <c r="B1178">
        <v>6.5881748670530482E-2</v>
      </c>
    </row>
    <row r="1179" spans="1:2" x14ac:dyDescent="0.25">
      <c r="A1179">
        <v>40540</v>
      </c>
      <c r="B1179">
        <v>6.3768561587845024E-2</v>
      </c>
    </row>
    <row r="1180" spans="1:2" x14ac:dyDescent="0.25">
      <c r="A1180">
        <v>40541</v>
      </c>
      <c r="B1180">
        <v>6.1854306148549559E-2</v>
      </c>
    </row>
    <row r="1181" spans="1:2" x14ac:dyDescent="0.25">
      <c r="A1181">
        <v>40542</v>
      </c>
      <c r="B1181">
        <v>5.9749507709800719E-2</v>
      </c>
    </row>
    <row r="1182" spans="1:2" x14ac:dyDescent="0.25">
      <c r="A1182">
        <v>40543</v>
      </c>
      <c r="B1182">
        <v>5.7598076546827463E-2</v>
      </c>
    </row>
    <row r="1183" spans="1:2" x14ac:dyDescent="0.25">
      <c r="A1183">
        <v>40546</v>
      </c>
      <c r="B1183">
        <v>5.5988539540172563E-2</v>
      </c>
    </row>
    <row r="1184" spans="1:2" x14ac:dyDescent="0.25">
      <c r="A1184">
        <v>40547</v>
      </c>
      <c r="B1184">
        <v>6.190108544473439E-2</v>
      </c>
    </row>
    <row r="1185" spans="1:2" x14ac:dyDescent="0.25">
      <c r="A1185">
        <v>40548</v>
      </c>
      <c r="B1185">
        <v>6.0621220342606787E-2</v>
      </c>
    </row>
    <row r="1186" spans="1:2" x14ac:dyDescent="0.25">
      <c r="A1186">
        <v>40549</v>
      </c>
      <c r="B1186">
        <v>6.0098256767829171E-2</v>
      </c>
    </row>
    <row r="1187" spans="1:2" x14ac:dyDescent="0.25">
      <c r="A1187">
        <v>40550</v>
      </c>
      <c r="B1187">
        <v>5.7929353110523545E-2</v>
      </c>
    </row>
    <row r="1188" spans="1:2" x14ac:dyDescent="0.25">
      <c r="A1188">
        <v>40553</v>
      </c>
      <c r="B1188">
        <v>5.6344033530281043E-2</v>
      </c>
    </row>
    <row r="1189" spans="1:2" x14ac:dyDescent="0.25">
      <c r="A1189">
        <v>40554</v>
      </c>
      <c r="B1189">
        <v>5.4504478594001059E-2</v>
      </c>
    </row>
    <row r="1190" spans="1:2" x14ac:dyDescent="0.25">
      <c r="A1190">
        <v>40555</v>
      </c>
      <c r="B1190">
        <v>5.3343538824712079E-2</v>
      </c>
    </row>
    <row r="1191" spans="1:2" x14ac:dyDescent="0.25">
      <c r="A1191">
        <v>40556</v>
      </c>
      <c r="B1191">
        <v>5.7779257074879735E-2</v>
      </c>
    </row>
    <row r="1192" spans="1:2" x14ac:dyDescent="0.25">
      <c r="A1192">
        <v>40557</v>
      </c>
      <c r="B1192">
        <v>5.6159011030771221E-2</v>
      </c>
    </row>
    <row r="1193" spans="1:2" x14ac:dyDescent="0.25">
      <c r="A1193">
        <v>40561</v>
      </c>
      <c r="B1193">
        <v>5.8181066002626507E-2</v>
      </c>
    </row>
    <row r="1194" spans="1:2" x14ac:dyDescent="0.25">
      <c r="A1194">
        <v>40562</v>
      </c>
      <c r="B1194">
        <v>5.6071871095319879E-2</v>
      </c>
    </row>
    <row r="1195" spans="1:2" x14ac:dyDescent="0.25">
      <c r="A1195">
        <v>40563</v>
      </c>
      <c r="B1195">
        <v>8.4020317853392382E-2</v>
      </c>
    </row>
    <row r="1196" spans="1:2" x14ac:dyDescent="0.25">
      <c r="A1196">
        <v>40564</v>
      </c>
      <c r="B1196">
        <v>8.0966837249695153E-2</v>
      </c>
    </row>
    <row r="1197" spans="1:2" x14ac:dyDescent="0.25">
      <c r="A1197">
        <v>40567</v>
      </c>
      <c r="B1197">
        <v>7.8024560083018904E-2</v>
      </c>
    </row>
    <row r="1198" spans="1:2" x14ac:dyDescent="0.25">
      <c r="A1198">
        <v>40568</v>
      </c>
      <c r="B1198">
        <v>7.9016234911747807E-2</v>
      </c>
    </row>
    <row r="1199" spans="1:2" x14ac:dyDescent="0.25">
      <c r="A1199">
        <v>40569</v>
      </c>
      <c r="B1199">
        <v>7.6191230805487564E-2</v>
      </c>
    </row>
    <row r="1200" spans="1:2" x14ac:dyDescent="0.25">
      <c r="A1200">
        <v>40570</v>
      </c>
      <c r="B1200">
        <v>7.567203218812478E-2</v>
      </c>
    </row>
    <row r="1201" spans="1:2" x14ac:dyDescent="0.25">
      <c r="A1201">
        <v>40571</v>
      </c>
      <c r="B1201">
        <v>7.352762259236989E-2</v>
      </c>
    </row>
    <row r="1202" spans="1:2" x14ac:dyDescent="0.25">
      <c r="A1202">
        <v>40574</v>
      </c>
      <c r="B1202">
        <v>8.1408723911702952E-2</v>
      </c>
    </row>
    <row r="1203" spans="1:2" x14ac:dyDescent="0.25">
      <c r="A1203">
        <v>40575</v>
      </c>
      <c r="B1203">
        <v>8.1140039850249313E-2</v>
      </c>
    </row>
    <row r="1204" spans="1:2" x14ac:dyDescent="0.25">
      <c r="A1204">
        <v>40576</v>
      </c>
      <c r="B1204">
        <v>8.8111376983861067E-2</v>
      </c>
    </row>
    <row r="1205" spans="1:2" x14ac:dyDescent="0.25">
      <c r="A1205">
        <v>40577</v>
      </c>
      <c r="B1205">
        <v>8.4960139409721802E-2</v>
      </c>
    </row>
    <row r="1206" spans="1:2" x14ac:dyDescent="0.25">
      <c r="A1206">
        <v>40578</v>
      </c>
      <c r="B1206">
        <v>8.1885881571712879E-2</v>
      </c>
    </row>
    <row r="1207" spans="1:2" x14ac:dyDescent="0.25">
      <c r="A1207">
        <v>40581</v>
      </c>
      <c r="B1207">
        <v>7.9256225082437917E-2</v>
      </c>
    </row>
    <row r="1208" spans="1:2" x14ac:dyDescent="0.25">
      <c r="A1208">
        <v>40582</v>
      </c>
      <c r="B1208">
        <v>7.8754282199535106E-2</v>
      </c>
    </row>
    <row r="1209" spans="1:2" x14ac:dyDescent="0.25">
      <c r="A1209">
        <v>40583</v>
      </c>
      <c r="B1209">
        <v>7.6302169243926632E-2</v>
      </c>
    </row>
    <row r="1210" spans="1:2" x14ac:dyDescent="0.25">
      <c r="A1210">
        <v>40584</v>
      </c>
      <c r="B1210">
        <v>7.4267817999781854E-2</v>
      </c>
    </row>
    <row r="1211" spans="1:2" x14ac:dyDescent="0.25">
      <c r="A1211">
        <v>40585</v>
      </c>
      <c r="B1211">
        <v>7.1567494760167952E-2</v>
      </c>
    </row>
    <row r="1212" spans="1:2" x14ac:dyDescent="0.25">
      <c r="A1212">
        <v>40588</v>
      </c>
      <c r="B1212">
        <v>7.1525222928408294E-2</v>
      </c>
    </row>
    <row r="1213" spans="1:2" x14ac:dyDescent="0.25">
      <c r="A1213">
        <v>40589</v>
      </c>
      <c r="B1213">
        <v>6.9563323883451073E-2</v>
      </c>
    </row>
    <row r="1214" spans="1:2" x14ac:dyDescent="0.25">
      <c r="A1214">
        <v>40590</v>
      </c>
      <c r="B1214">
        <v>6.7322228655887384E-2</v>
      </c>
    </row>
    <row r="1215" spans="1:2" x14ac:dyDescent="0.25">
      <c r="A1215">
        <v>40591</v>
      </c>
      <c r="B1215">
        <v>6.8802092420728447E-2</v>
      </c>
    </row>
    <row r="1216" spans="1:2" x14ac:dyDescent="0.25">
      <c r="A1216">
        <v>40592</v>
      </c>
      <c r="B1216">
        <v>7.003799686696853E-2</v>
      </c>
    </row>
    <row r="1217" spans="1:2" x14ac:dyDescent="0.25">
      <c r="A1217">
        <v>40596</v>
      </c>
      <c r="B1217">
        <v>6.7667109137396736E-2</v>
      </c>
    </row>
    <row r="1218" spans="1:2" x14ac:dyDescent="0.25">
      <c r="A1218">
        <v>40597</v>
      </c>
      <c r="B1218">
        <v>7.9527898942647196E-2</v>
      </c>
    </row>
    <row r="1219" spans="1:2" x14ac:dyDescent="0.25">
      <c r="A1219">
        <v>40598</v>
      </c>
      <c r="B1219">
        <v>8.0451076461127979E-2</v>
      </c>
    </row>
    <row r="1220" spans="1:2" x14ac:dyDescent="0.25">
      <c r="A1220">
        <v>40599</v>
      </c>
      <c r="B1220">
        <v>7.8504069482798491E-2</v>
      </c>
    </row>
    <row r="1221" spans="1:2" x14ac:dyDescent="0.25">
      <c r="A1221">
        <v>40602</v>
      </c>
      <c r="B1221">
        <v>8.4936244171547229E-2</v>
      </c>
    </row>
    <row r="1222" spans="1:2" x14ac:dyDescent="0.25">
      <c r="A1222">
        <v>40603</v>
      </c>
      <c r="B1222">
        <v>8.1928397548503812E-2</v>
      </c>
    </row>
    <row r="1223" spans="1:2" x14ac:dyDescent="0.25">
      <c r="A1223">
        <v>40604</v>
      </c>
      <c r="B1223">
        <v>8.5084675722856926E-2</v>
      </c>
    </row>
    <row r="1224" spans="1:2" x14ac:dyDescent="0.25">
      <c r="A1224">
        <v>40605</v>
      </c>
      <c r="B1224">
        <v>8.2242384380016284E-2</v>
      </c>
    </row>
    <row r="1225" spans="1:2" x14ac:dyDescent="0.25">
      <c r="A1225">
        <v>40606</v>
      </c>
      <c r="B1225">
        <v>8.7159221341788329E-2</v>
      </c>
    </row>
    <row r="1226" spans="1:2" x14ac:dyDescent="0.25">
      <c r="A1226">
        <v>40609</v>
      </c>
      <c r="B1226">
        <v>8.4511623973885633E-2</v>
      </c>
    </row>
    <row r="1227" spans="1:2" x14ac:dyDescent="0.25">
      <c r="A1227">
        <v>40610</v>
      </c>
      <c r="B1227">
        <v>8.604375835999957E-2</v>
      </c>
    </row>
    <row r="1228" spans="1:2" x14ac:dyDescent="0.25">
      <c r="A1228">
        <v>40611</v>
      </c>
      <c r="B1228">
        <v>8.498125735753026E-2</v>
      </c>
    </row>
    <row r="1229" spans="1:2" x14ac:dyDescent="0.25">
      <c r="A1229">
        <v>40612</v>
      </c>
      <c r="B1229">
        <v>8.1904840617793795E-2</v>
      </c>
    </row>
    <row r="1230" spans="1:2" x14ac:dyDescent="0.25">
      <c r="A1230">
        <v>40613</v>
      </c>
      <c r="B1230">
        <v>9.0559326193534934E-2</v>
      </c>
    </row>
    <row r="1231" spans="1:2" x14ac:dyDescent="0.25">
      <c r="A1231">
        <v>40616</v>
      </c>
      <c r="B1231">
        <v>8.8001187511646942E-2</v>
      </c>
    </row>
    <row r="1232" spans="1:2" x14ac:dyDescent="0.25">
      <c r="A1232">
        <v>40617</v>
      </c>
      <c r="B1232">
        <v>8.5693973124215908E-2</v>
      </c>
    </row>
    <row r="1233" spans="1:2" x14ac:dyDescent="0.25">
      <c r="A1233">
        <v>40618</v>
      </c>
      <c r="B1233">
        <v>8.3233722231180876E-2</v>
      </c>
    </row>
    <row r="1234" spans="1:2" x14ac:dyDescent="0.25">
      <c r="A1234">
        <v>40619</v>
      </c>
      <c r="B1234">
        <v>8.2748974349815388E-2</v>
      </c>
    </row>
    <row r="1235" spans="1:2" x14ac:dyDescent="0.25">
      <c r="A1235">
        <v>40620</v>
      </c>
      <c r="B1235">
        <v>8.0662739509270179E-2</v>
      </c>
    </row>
    <row r="1236" spans="1:2" x14ac:dyDescent="0.25">
      <c r="A1236">
        <v>40623</v>
      </c>
      <c r="B1236">
        <v>7.9809320118279042E-2</v>
      </c>
    </row>
    <row r="1237" spans="1:2" x14ac:dyDescent="0.25">
      <c r="A1237">
        <v>40624</v>
      </c>
      <c r="B1237">
        <v>8.2015976664414972E-2</v>
      </c>
    </row>
    <row r="1238" spans="1:2" x14ac:dyDescent="0.25">
      <c r="A1238">
        <v>40625</v>
      </c>
      <c r="B1238">
        <v>7.9417121713366567E-2</v>
      </c>
    </row>
    <row r="1239" spans="1:2" x14ac:dyDescent="0.25">
      <c r="A1239">
        <v>40626</v>
      </c>
      <c r="B1239">
        <v>7.6611140475002268E-2</v>
      </c>
    </row>
    <row r="1240" spans="1:2" x14ac:dyDescent="0.25">
      <c r="A1240">
        <v>40627</v>
      </c>
      <c r="B1240">
        <v>7.5262233396440087E-2</v>
      </c>
    </row>
    <row r="1241" spans="1:2" x14ac:dyDescent="0.25">
      <c r="A1241">
        <v>40630</v>
      </c>
      <c r="B1241">
        <v>7.252639172741468E-2</v>
      </c>
    </row>
    <row r="1242" spans="1:2" x14ac:dyDescent="0.25">
      <c r="A1242">
        <v>40631</v>
      </c>
      <c r="B1242">
        <v>6.9959583634362624E-2</v>
      </c>
    </row>
    <row r="1243" spans="1:2" x14ac:dyDescent="0.25">
      <c r="A1243">
        <v>40632</v>
      </c>
      <c r="B1243">
        <v>6.9339406983178073E-2</v>
      </c>
    </row>
    <row r="1244" spans="1:2" x14ac:dyDescent="0.25">
      <c r="A1244">
        <v>40633</v>
      </c>
      <c r="B1244">
        <v>6.7453916393128338E-2</v>
      </c>
    </row>
    <row r="1245" spans="1:2" x14ac:dyDescent="0.25">
      <c r="A1245">
        <v>40634</v>
      </c>
      <c r="B1245">
        <v>6.5164199950903584E-2</v>
      </c>
    </row>
    <row r="1246" spans="1:2" x14ac:dyDescent="0.25">
      <c r="A1246">
        <v>40637</v>
      </c>
      <c r="B1246">
        <v>6.288071940239108E-2</v>
      </c>
    </row>
    <row r="1247" spans="1:2" x14ac:dyDescent="0.25">
      <c r="A1247">
        <v>40638</v>
      </c>
      <c r="B1247">
        <v>6.0635629083720929E-2</v>
      </c>
    </row>
    <row r="1248" spans="1:2" x14ac:dyDescent="0.25">
      <c r="A1248">
        <v>40639</v>
      </c>
      <c r="B1248">
        <v>5.8459343173265205E-2</v>
      </c>
    </row>
    <row r="1249" spans="1:2" x14ac:dyDescent="0.25">
      <c r="A1249">
        <v>40640</v>
      </c>
      <c r="B1249">
        <v>5.8534633910041968E-2</v>
      </c>
    </row>
    <row r="1250" spans="1:2" x14ac:dyDescent="0.25">
      <c r="A1250">
        <v>40641</v>
      </c>
      <c r="B1250">
        <v>5.6936065111084518E-2</v>
      </c>
    </row>
    <row r="1251" spans="1:2" x14ac:dyDescent="0.25">
      <c r="A1251">
        <v>40644</v>
      </c>
      <c r="B1251">
        <v>5.7316042821047866E-2</v>
      </c>
    </row>
    <row r="1252" spans="1:2" x14ac:dyDescent="0.25">
      <c r="A1252">
        <v>40645</v>
      </c>
      <c r="B1252">
        <v>5.5263237405031175E-2</v>
      </c>
    </row>
    <row r="1253" spans="1:2" x14ac:dyDescent="0.25">
      <c r="A1253">
        <v>40646</v>
      </c>
      <c r="B1253">
        <v>5.7962966442359827E-2</v>
      </c>
    </row>
    <row r="1254" spans="1:2" x14ac:dyDescent="0.25">
      <c r="A1254">
        <v>40647</v>
      </c>
      <c r="B1254">
        <v>5.6208132567256139E-2</v>
      </c>
    </row>
    <row r="1255" spans="1:2" x14ac:dyDescent="0.25">
      <c r="A1255">
        <v>40648</v>
      </c>
      <c r="B1255">
        <v>5.436935469353394E-2</v>
      </c>
    </row>
    <row r="1256" spans="1:2" x14ac:dyDescent="0.25">
      <c r="A1256">
        <v>40651</v>
      </c>
      <c r="B1256">
        <v>5.412342122816264E-2</v>
      </c>
    </row>
    <row r="1257" spans="1:2" x14ac:dyDescent="0.25">
      <c r="A1257">
        <v>40652</v>
      </c>
      <c r="B1257">
        <v>5.9732122903712576E-2</v>
      </c>
    </row>
    <row r="1258" spans="1:2" x14ac:dyDescent="0.25">
      <c r="A1258">
        <v>40653</v>
      </c>
      <c r="B1258">
        <v>5.7764725611802896E-2</v>
      </c>
    </row>
    <row r="1259" spans="1:2" x14ac:dyDescent="0.25">
      <c r="A1259">
        <v>40654</v>
      </c>
      <c r="B1259">
        <v>5.8185940937468671E-2</v>
      </c>
    </row>
    <row r="1260" spans="1:2" x14ac:dyDescent="0.25">
      <c r="A1260">
        <v>40658</v>
      </c>
      <c r="B1260">
        <v>5.7061120794609094E-2</v>
      </c>
    </row>
    <row r="1261" spans="1:2" x14ac:dyDescent="0.25">
      <c r="A1261">
        <v>40659</v>
      </c>
      <c r="B1261">
        <v>5.5253725176408038E-2</v>
      </c>
    </row>
    <row r="1262" spans="1:2" x14ac:dyDescent="0.25">
      <c r="A1262">
        <v>40660</v>
      </c>
      <c r="B1262">
        <v>5.790423258677261E-2</v>
      </c>
    </row>
    <row r="1263" spans="1:2" x14ac:dyDescent="0.25">
      <c r="A1263">
        <v>40661</v>
      </c>
      <c r="B1263">
        <v>5.6686232922935807E-2</v>
      </c>
    </row>
    <row r="1264" spans="1:2" x14ac:dyDescent="0.25">
      <c r="A1264">
        <v>40662</v>
      </c>
      <c r="B1264">
        <v>5.496899602331478E-2</v>
      </c>
    </row>
    <row r="1265" spans="1:2" x14ac:dyDescent="0.25">
      <c r="A1265">
        <v>40665</v>
      </c>
      <c r="B1265">
        <v>5.3506969509736026E-2</v>
      </c>
    </row>
    <row r="1266" spans="1:2" x14ac:dyDescent="0.25">
      <c r="A1266">
        <v>40666</v>
      </c>
      <c r="B1266">
        <v>5.2844872140029746E-2</v>
      </c>
    </row>
    <row r="1267" spans="1:2" x14ac:dyDescent="0.25">
      <c r="A1267">
        <v>40667</v>
      </c>
      <c r="B1267">
        <v>5.6917357068694045E-2</v>
      </c>
    </row>
    <row r="1268" spans="1:2" x14ac:dyDescent="0.25">
      <c r="A1268">
        <v>40668</v>
      </c>
      <c r="B1268">
        <v>5.8358811136169697E-2</v>
      </c>
    </row>
    <row r="1269" spans="1:2" x14ac:dyDescent="0.25">
      <c r="A1269">
        <v>40669</v>
      </c>
      <c r="B1269">
        <v>5.785577475630823E-2</v>
      </c>
    </row>
    <row r="1270" spans="1:2" x14ac:dyDescent="0.25">
      <c r="A1270">
        <v>40672</v>
      </c>
      <c r="B1270">
        <v>5.6493637347366864E-2</v>
      </c>
    </row>
    <row r="1271" spans="1:2" x14ac:dyDescent="0.25">
      <c r="A1271">
        <v>40673</v>
      </c>
      <c r="B1271">
        <v>5.4912777487519188E-2</v>
      </c>
    </row>
    <row r="1272" spans="1:2" x14ac:dyDescent="0.25">
      <c r="A1272">
        <v>40674</v>
      </c>
      <c r="B1272">
        <v>5.4488024719298929E-2</v>
      </c>
    </row>
    <row r="1273" spans="1:2" x14ac:dyDescent="0.25">
      <c r="A1273">
        <v>40675</v>
      </c>
      <c r="B1273">
        <v>5.2767690845543287E-2</v>
      </c>
    </row>
    <row r="1274" spans="1:2" x14ac:dyDescent="0.25">
      <c r="A1274">
        <v>40676</v>
      </c>
      <c r="B1274">
        <v>5.1603698009611239E-2</v>
      </c>
    </row>
    <row r="1275" spans="1:2" x14ac:dyDescent="0.25">
      <c r="A1275">
        <v>40679</v>
      </c>
      <c r="B1275">
        <v>5.1151401064499731E-2</v>
      </c>
    </row>
    <row r="1276" spans="1:2" x14ac:dyDescent="0.25">
      <c r="A1276">
        <v>40680</v>
      </c>
      <c r="B1276">
        <v>4.9550686495223761E-2</v>
      </c>
    </row>
    <row r="1277" spans="1:2" x14ac:dyDescent="0.25">
      <c r="A1277">
        <v>40681</v>
      </c>
      <c r="B1277">
        <v>4.7899938391097005E-2</v>
      </c>
    </row>
    <row r="1278" spans="1:2" x14ac:dyDescent="0.25">
      <c r="A1278">
        <v>40682</v>
      </c>
      <c r="B1278">
        <v>4.7419529233465228E-2</v>
      </c>
    </row>
    <row r="1279" spans="1:2" x14ac:dyDescent="0.25">
      <c r="A1279">
        <v>40683</v>
      </c>
      <c r="B1279">
        <v>4.612005864431272E-2</v>
      </c>
    </row>
    <row r="1280" spans="1:2" x14ac:dyDescent="0.25">
      <c r="A1280">
        <v>40686</v>
      </c>
      <c r="B1280">
        <v>4.7724704890380283E-2</v>
      </c>
    </row>
    <row r="1281" spans="1:2" x14ac:dyDescent="0.25">
      <c r="A1281">
        <v>40687</v>
      </c>
      <c r="B1281">
        <v>5.0437452547280118E-2</v>
      </c>
    </row>
    <row r="1282" spans="1:2" x14ac:dyDescent="0.25">
      <c r="A1282">
        <v>40688</v>
      </c>
      <c r="B1282">
        <v>4.8945866978743729E-2</v>
      </c>
    </row>
    <row r="1283" spans="1:2" x14ac:dyDescent="0.25">
      <c r="A1283">
        <v>40689</v>
      </c>
      <c r="B1283">
        <v>4.890735441606122E-2</v>
      </c>
    </row>
    <row r="1284" spans="1:2" x14ac:dyDescent="0.25">
      <c r="A1284">
        <v>40690</v>
      </c>
      <c r="B1284">
        <v>4.9383238832342566E-2</v>
      </c>
    </row>
    <row r="1285" spans="1:2" x14ac:dyDescent="0.25">
      <c r="A1285">
        <v>40694</v>
      </c>
      <c r="B1285">
        <v>4.8647412659506929E-2</v>
      </c>
    </row>
    <row r="1286" spans="1:2" x14ac:dyDescent="0.25">
      <c r="A1286">
        <v>40695</v>
      </c>
      <c r="B1286">
        <v>4.9721959635508822E-2</v>
      </c>
    </row>
    <row r="1287" spans="1:2" x14ac:dyDescent="0.25">
      <c r="A1287">
        <v>40696</v>
      </c>
      <c r="B1287">
        <v>5.6729702397325277E-2</v>
      </c>
    </row>
    <row r="1288" spans="1:2" x14ac:dyDescent="0.25">
      <c r="A1288">
        <v>40697</v>
      </c>
      <c r="B1288">
        <v>5.4758235398384175E-2</v>
      </c>
    </row>
    <row r="1289" spans="1:2" x14ac:dyDescent="0.25">
      <c r="A1289">
        <v>40700</v>
      </c>
      <c r="B1289">
        <v>5.6233618573111266E-2</v>
      </c>
    </row>
    <row r="1290" spans="1:2" x14ac:dyDescent="0.25">
      <c r="A1290">
        <v>40701</v>
      </c>
      <c r="B1290">
        <v>5.6514516365094442E-2</v>
      </c>
    </row>
    <row r="1291" spans="1:2" x14ac:dyDescent="0.25">
      <c r="A1291">
        <v>40702</v>
      </c>
      <c r="B1291">
        <v>5.4518338536595046E-2</v>
      </c>
    </row>
    <row r="1292" spans="1:2" x14ac:dyDescent="0.25">
      <c r="A1292">
        <v>40703</v>
      </c>
      <c r="B1292">
        <v>5.3922798291055743E-2</v>
      </c>
    </row>
    <row r="1293" spans="1:2" x14ac:dyDescent="0.25">
      <c r="A1293">
        <v>40704</v>
      </c>
      <c r="B1293">
        <v>5.345987383551544E-2</v>
      </c>
    </row>
    <row r="1294" spans="1:2" x14ac:dyDescent="0.25">
      <c r="A1294">
        <v>40707</v>
      </c>
      <c r="B1294">
        <v>5.4493913318563666E-2</v>
      </c>
    </row>
    <row r="1295" spans="1:2" x14ac:dyDescent="0.25">
      <c r="A1295">
        <v>40708</v>
      </c>
      <c r="B1295">
        <v>5.2756897219598545E-2</v>
      </c>
    </row>
    <row r="1296" spans="1:2" x14ac:dyDescent="0.25">
      <c r="A1296">
        <v>40709</v>
      </c>
      <c r="B1296">
        <v>5.2761398536498541E-2</v>
      </c>
    </row>
    <row r="1297" spans="1:2" x14ac:dyDescent="0.25">
      <c r="A1297">
        <v>40710</v>
      </c>
      <c r="B1297">
        <v>5.6990788406907515E-2</v>
      </c>
    </row>
    <row r="1298" spans="1:2" x14ac:dyDescent="0.25">
      <c r="A1298">
        <v>40711</v>
      </c>
      <c r="B1298">
        <v>5.5360573713301352E-2</v>
      </c>
    </row>
    <row r="1299" spans="1:2" x14ac:dyDescent="0.25">
      <c r="A1299">
        <v>40714</v>
      </c>
      <c r="B1299">
        <v>5.3404911125031269E-2</v>
      </c>
    </row>
    <row r="1300" spans="1:2" x14ac:dyDescent="0.25">
      <c r="A1300">
        <v>40715</v>
      </c>
      <c r="B1300">
        <v>5.1600719356337497E-2</v>
      </c>
    </row>
    <row r="1301" spans="1:2" x14ac:dyDescent="0.25">
      <c r="A1301">
        <v>40716</v>
      </c>
      <c r="B1301">
        <v>5.9634291888349109E-2</v>
      </c>
    </row>
    <row r="1302" spans="1:2" x14ac:dyDescent="0.25">
      <c r="A1302">
        <v>40717</v>
      </c>
      <c r="B1302">
        <v>5.8493477659630512E-2</v>
      </c>
    </row>
    <row r="1303" spans="1:2" x14ac:dyDescent="0.25">
      <c r="A1303">
        <v>40718</v>
      </c>
      <c r="B1303">
        <v>5.6407129228033759E-2</v>
      </c>
    </row>
    <row r="1304" spans="1:2" x14ac:dyDescent="0.25">
      <c r="A1304">
        <v>40721</v>
      </c>
      <c r="B1304">
        <v>6.1395314033713441E-2</v>
      </c>
    </row>
    <row r="1305" spans="1:2" x14ac:dyDescent="0.25">
      <c r="A1305">
        <v>40722</v>
      </c>
      <c r="B1305">
        <v>6.1525748364751026E-2</v>
      </c>
    </row>
    <row r="1306" spans="1:2" x14ac:dyDescent="0.25">
      <c r="A1306">
        <v>40723</v>
      </c>
      <c r="B1306">
        <v>6.3921249139862177E-2</v>
      </c>
    </row>
    <row r="1307" spans="1:2" x14ac:dyDescent="0.25">
      <c r="A1307">
        <v>40724</v>
      </c>
      <c r="B1307">
        <v>6.1679844818346236E-2</v>
      </c>
    </row>
    <row r="1308" spans="1:2" x14ac:dyDescent="0.25">
      <c r="A1308">
        <v>40725</v>
      </c>
      <c r="B1308">
        <v>6.1522823040290241E-2</v>
      </c>
    </row>
    <row r="1309" spans="1:2" x14ac:dyDescent="0.25">
      <c r="A1309">
        <v>40729</v>
      </c>
      <c r="B1309">
        <v>6.75348755839566E-2</v>
      </c>
    </row>
    <row r="1310" spans="1:2" x14ac:dyDescent="0.25">
      <c r="A1310">
        <v>40730</v>
      </c>
      <c r="B1310">
        <v>6.6273178242655717E-2</v>
      </c>
    </row>
    <row r="1311" spans="1:2" x14ac:dyDescent="0.25">
      <c r="A1311">
        <v>40731</v>
      </c>
      <c r="B1311">
        <v>6.390240039176337E-2</v>
      </c>
    </row>
    <row r="1312" spans="1:2" x14ac:dyDescent="0.25">
      <c r="A1312">
        <v>40732</v>
      </c>
      <c r="B1312">
        <v>6.5546162731288687E-2</v>
      </c>
    </row>
    <row r="1313" spans="1:2" x14ac:dyDescent="0.25">
      <c r="A1313">
        <v>40735</v>
      </c>
      <c r="B1313">
        <v>6.4421352497687406E-2</v>
      </c>
    </row>
    <row r="1314" spans="1:2" x14ac:dyDescent="0.25">
      <c r="A1314">
        <v>40736</v>
      </c>
      <c r="B1314">
        <v>6.8293518476655948E-2</v>
      </c>
    </row>
    <row r="1315" spans="1:2" x14ac:dyDescent="0.25">
      <c r="A1315">
        <v>40737</v>
      </c>
      <c r="B1315">
        <v>6.6025404589734452E-2</v>
      </c>
    </row>
    <row r="1316" spans="1:2" x14ac:dyDescent="0.25">
      <c r="A1316">
        <v>40738</v>
      </c>
      <c r="B1316">
        <v>6.3638712085418575E-2</v>
      </c>
    </row>
    <row r="1317" spans="1:2" x14ac:dyDescent="0.25">
      <c r="A1317">
        <v>40739</v>
      </c>
      <c r="B1317">
        <v>6.2338947358813651E-2</v>
      </c>
    </row>
    <row r="1318" spans="1:2" x14ac:dyDescent="0.25">
      <c r="A1318">
        <v>40742</v>
      </c>
      <c r="B1318">
        <v>6.0293710407798864E-2</v>
      </c>
    </row>
    <row r="1319" spans="1:2" x14ac:dyDescent="0.25">
      <c r="A1319">
        <v>40743</v>
      </c>
      <c r="B1319">
        <v>5.991734428933649E-2</v>
      </c>
    </row>
    <row r="1320" spans="1:2" x14ac:dyDescent="0.25">
      <c r="A1320">
        <v>40744</v>
      </c>
      <c r="B1320">
        <v>6.1159669328573918E-2</v>
      </c>
    </row>
    <row r="1321" spans="1:2" x14ac:dyDescent="0.25">
      <c r="A1321">
        <v>40745</v>
      </c>
      <c r="B1321">
        <v>5.8970705268814178E-2</v>
      </c>
    </row>
    <row r="1322" spans="1:2" x14ac:dyDescent="0.25">
      <c r="A1322">
        <v>40746</v>
      </c>
      <c r="B1322">
        <v>6.6138663763920275E-2</v>
      </c>
    </row>
    <row r="1323" spans="1:2" x14ac:dyDescent="0.25">
      <c r="A1323">
        <v>40749</v>
      </c>
      <c r="B1323">
        <v>6.4308404344762593E-2</v>
      </c>
    </row>
    <row r="1324" spans="1:2" x14ac:dyDescent="0.25">
      <c r="A1324">
        <v>40750</v>
      </c>
      <c r="B1324">
        <v>6.318674667048603E-2</v>
      </c>
    </row>
    <row r="1325" spans="1:2" x14ac:dyDescent="0.25">
      <c r="A1325">
        <v>40751</v>
      </c>
      <c r="B1325">
        <v>6.2617765326569083E-2</v>
      </c>
    </row>
    <row r="1326" spans="1:2" x14ac:dyDescent="0.25">
      <c r="A1326">
        <v>40752</v>
      </c>
      <c r="B1326">
        <v>7.0111151460317767E-2</v>
      </c>
    </row>
    <row r="1327" spans="1:2" x14ac:dyDescent="0.25">
      <c r="A1327">
        <v>40753</v>
      </c>
      <c r="B1327">
        <v>6.7998182219527567E-2</v>
      </c>
    </row>
    <row r="1328" spans="1:2" x14ac:dyDescent="0.25">
      <c r="A1328">
        <v>40756</v>
      </c>
      <c r="B1328">
        <v>6.5542360931096874E-2</v>
      </c>
    </row>
    <row r="1329" spans="1:2" x14ac:dyDescent="0.25">
      <c r="A1329">
        <v>40757</v>
      </c>
      <c r="B1329">
        <v>6.4985089336134061E-2</v>
      </c>
    </row>
    <row r="1330" spans="1:2" x14ac:dyDescent="0.25">
      <c r="A1330">
        <v>40758</v>
      </c>
      <c r="B1330">
        <v>7.6279582920551564E-2</v>
      </c>
    </row>
    <row r="1331" spans="1:2" x14ac:dyDescent="0.25">
      <c r="A1331">
        <v>40759</v>
      </c>
      <c r="B1331">
        <v>7.3506153296165402E-2</v>
      </c>
    </row>
    <row r="1332" spans="1:2" x14ac:dyDescent="0.25">
      <c r="A1332">
        <v>40760</v>
      </c>
      <c r="B1332">
        <v>0.10286269487272845</v>
      </c>
    </row>
    <row r="1333" spans="1:2" x14ac:dyDescent="0.25">
      <c r="A1333">
        <v>40763</v>
      </c>
      <c r="B1333">
        <v>0.10097613779962407</v>
      </c>
    </row>
    <row r="1334" spans="1:2" x14ac:dyDescent="0.25">
      <c r="A1334">
        <v>40764</v>
      </c>
      <c r="B1334">
        <v>0.15677378997843899</v>
      </c>
    </row>
    <row r="1335" spans="1:2" x14ac:dyDescent="0.25">
      <c r="A1335">
        <v>40765</v>
      </c>
      <c r="B1335">
        <v>0.17623619782587127</v>
      </c>
    </row>
    <row r="1336" spans="1:2" x14ac:dyDescent="0.25">
      <c r="A1336">
        <v>40766</v>
      </c>
      <c r="B1336">
        <v>0.18212729099736946</v>
      </c>
    </row>
    <row r="1337" spans="1:2" x14ac:dyDescent="0.25">
      <c r="A1337">
        <v>40767</v>
      </c>
      <c r="B1337">
        <v>0.19306509952427034</v>
      </c>
    </row>
    <row r="1338" spans="1:2" x14ac:dyDescent="0.25">
      <c r="A1338">
        <v>40770</v>
      </c>
      <c r="B1338">
        <v>0.18631837476605895</v>
      </c>
    </row>
    <row r="1339" spans="1:2" x14ac:dyDescent="0.25">
      <c r="A1339">
        <v>40771</v>
      </c>
      <c r="B1339">
        <v>0.18149254502987922</v>
      </c>
    </row>
    <row r="1340" spans="1:2" x14ac:dyDescent="0.25">
      <c r="A1340">
        <v>40772</v>
      </c>
      <c r="B1340">
        <v>0.17604251442637261</v>
      </c>
    </row>
    <row r="1341" spans="1:2" x14ac:dyDescent="0.25">
      <c r="A1341">
        <v>40773</v>
      </c>
      <c r="B1341">
        <v>0.16965174035725544</v>
      </c>
    </row>
    <row r="1342" spans="1:2" x14ac:dyDescent="0.25">
      <c r="A1342">
        <v>40774</v>
      </c>
      <c r="B1342">
        <v>0.17939287667217899</v>
      </c>
    </row>
    <row r="1343" spans="1:2" x14ac:dyDescent="0.25">
      <c r="A1343">
        <v>40777</v>
      </c>
      <c r="B1343">
        <v>0.17292776486535757</v>
      </c>
    </row>
    <row r="1344" spans="1:2" x14ac:dyDescent="0.25">
      <c r="A1344">
        <v>40778</v>
      </c>
      <c r="B1344">
        <v>0.16671751498715204</v>
      </c>
    </row>
    <row r="1345" spans="1:2" x14ac:dyDescent="0.25">
      <c r="A1345">
        <v>40779</v>
      </c>
      <c r="B1345">
        <v>0.16819874245868985</v>
      </c>
    </row>
    <row r="1346" spans="1:2" x14ac:dyDescent="0.25">
      <c r="A1346">
        <v>40780</v>
      </c>
      <c r="B1346">
        <v>0.16301169809806945</v>
      </c>
    </row>
    <row r="1347" spans="1:2" x14ac:dyDescent="0.25">
      <c r="A1347">
        <v>40781</v>
      </c>
      <c r="B1347">
        <v>0.16056895486430062</v>
      </c>
    </row>
    <row r="1348" spans="1:2" x14ac:dyDescent="0.25">
      <c r="A1348">
        <v>40784</v>
      </c>
      <c r="B1348">
        <v>0.15769513787164913</v>
      </c>
    </row>
    <row r="1349" spans="1:2" x14ac:dyDescent="0.25">
      <c r="A1349">
        <v>40785</v>
      </c>
      <c r="B1349">
        <v>0.16421449837595642</v>
      </c>
    </row>
    <row r="1350" spans="1:2" x14ac:dyDescent="0.25">
      <c r="A1350">
        <v>40786</v>
      </c>
      <c r="B1350">
        <v>0.15839707898543756</v>
      </c>
    </row>
    <row r="1351" spans="1:2" x14ac:dyDescent="0.25">
      <c r="A1351">
        <v>40787</v>
      </c>
      <c r="B1351">
        <v>0.15266769907244354</v>
      </c>
    </row>
    <row r="1352" spans="1:2" x14ac:dyDescent="0.25">
      <c r="A1352">
        <v>40788</v>
      </c>
      <c r="B1352">
        <v>0.14841202498550704</v>
      </c>
    </row>
    <row r="1353" spans="1:2" x14ac:dyDescent="0.25">
      <c r="A1353">
        <v>40792</v>
      </c>
      <c r="B1353">
        <v>0.14948541408713081</v>
      </c>
    </row>
    <row r="1354" spans="1:2" x14ac:dyDescent="0.25">
      <c r="A1354">
        <v>40793</v>
      </c>
      <c r="B1354">
        <v>0.14486309900767816</v>
      </c>
    </row>
    <row r="1355" spans="1:2" x14ac:dyDescent="0.25">
      <c r="A1355">
        <v>40794</v>
      </c>
      <c r="B1355">
        <v>0.14847660148279407</v>
      </c>
    </row>
    <row r="1356" spans="1:2" x14ac:dyDescent="0.25">
      <c r="A1356">
        <v>40795</v>
      </c>
      <c r="B1356">
        <v>0.14375554445002878</v>
      </c>
    </row>
    <row r="1357" spans="1:2" x14ac:dyDescent="0.25">
      <c r="A1357">
        <v>40798</v>
      </c>
      <c r="B1357">
        <v>0.14354675402940945</v>
      </c>
    </row>
    <row r="1358" spans="1:2" x14ac:dyDescent="0.25">
      <c r="A1358">
        <v>40799</v>
      </c>
      <c r="B1358">
        <v>0.13837164012187173</v>
      </c>
    </row>
    <row r="1359" spans="1:2" x14ac:dyDescent="0.25">
      <c r="A1359">
        <v>40800</v>
      </c>
      <c r="B1359">
        <v>0.13457999150707411</v>
      </c>
    </row>
    <row r="1360" spans="1:2" x14ac:dyDescent="0.25">
      <c r="A1360">
        <v>40801</v>
      </c>
      <c r="B1360">
        <v>0.13237492043467988</v>
      </c>
    </row>
    <row r="1361" spans="1:2" x14ac:dyDescent="0.25">
      <c r="A1361">
        <v>40802</v>
      </c>
      <c r="B1361">
        <v>0.13010970759673546</v>
      </c>
    </row>
    <row r="1362" spans="1:2" x14ac:dyDescent="0.25">
      <c r="A1362">
        <v>40805</v>
      </c>
      <c r="B1362">
        <v>0.12541004717436249</v>
      </c>
    </row>
    <row r="1363" spans="1:2" x14ac:dyDescent="0.25">
      <c r="A1363">
        <v>40806</v>
      </c>
      <c r="B1363">
        <v>0.12159277008720808</v>
      </c>
    </row>
    <row r="1364" spans="1:2" x14ac:dyDescent="0.25">
      <c r="A1364">
        <v>40807</v>
      </c>
      <c r="B1364">
        <v>0.11783303422762803</v>
      </c>
    </row>
    <row r="1365" spans="1:2" x14ac:dyDescent="0.25">
      <c r="A1365">
        <v>40808</v>
      </c>
      <c r="B1365">
        <v>0.12155200240654687</v>
      </c>
    </row>
    <row r="1366" spans="1:2" x14ac:dyDescent="0.25">
      <c r="A1366">
        <v>40809</v>
      </c>
      <c r="B1366">
        <v>0.11990191388987638</v>
      </c>
    </row>
    <row r="1367" spans="1:2" x14ac:dyDescent="0.25">
      <c r="A1367">
        <v>40812</v>
      </c>
      <c r="B1367">
        <v>0.1175950058773671</v>
      </c>
    </row>
    <row r="1368" spans="1:2" x14ac:dyDescent="0.25">
      <c r="A1368">
        <v>40813</v>
      </c>
      <c r="B1368">
        <v>0.11663417747745396</v>
      </c>
    </row>
    <row r="1369" spans="1:2" x14ac:dyDescent="0.25">
      <c r="A1369">
        <v>40814</v>
      </c>
      <c r="B1369">
        <v>0.11500583040548835</v>
      </c>
    </row>
    <row r="1370" spans="1:2" x14ac:dyDescent="0.25">
      <c r="A1370">
        <v>40815</v>
      </c>
      <c r="B1370">
        <v>0.12175384882085148</v>
      </c>
    </row>
    <row r="1371" spans="1:2" x14ac:dyDescent="0.25">
      <c r="A1371">
        <v>40816</v>
      </c>
      <c r="B1371">
        <v>0.11886949014604839</v>
      </c>
    </row>
    <row r="1372" spans="1:2" x14ac:dyDescent="0.25">
      <c r="A1372">
        <v>40819</v>
      </c>
      <c r="B1372">
        <v>0.11771798803885711</v>
      </c>
    </row>
    <row r="1373" spans="1:2" x14ac:dyDescent="0.25">
      <c r="A1373">
        <v>40820</v>
      </c>
      <c r="B1373">
        <v>0.12764951651152517</v>
      </c>
    </row>
    <row r="1374" spans="1:2" x14ac:dyDescent="0.25">
      <c r="A1374">
        <v>40821</v>
      </c>
      <c r="B1374">
        <v>0.13580385006057846</v>
      </c>
    </row>
    <row r="1375" spans="1:2" x14ac:dyDescent="0.25">
      <c r="A1375">
        <v>40822</v>
      </c>
      <c r="B1375">
        <v>0.13434165971438666</v>
      </c>
    </row>
    <row r="1376" spans="1:2" x14ac:dyDescent="0.25">
      <c r="A1376">
        <v>40823</v>
      </c>
      <c r="B1376">
        <v>0.13145541461966045</v>
      </c>
    </row>
    <row r="1377" spans="1:2" x14ac:dyDescent="0.25">
      <c r="A1377">
        <v>40826</v>
      </c>
      <c r="B1377">
        <v>0.12971938682430578</v>
      </c>
    </row>
    <row r="1378" spans="1:2" x14ac:dyDescent="0.25">
      <c r="A1378">
        <v>40827</v>
      </c>
      <c r="B1378">
        <v>0.1319674883525023</v>
      </c>
    </row>
    <row r="1379" spans="1:2" x14ac:dyDescent="0.25">
      <c r="A1379">
        <v>40828</v>
      </c>
      <c r="B1379">
        <v>0.12721730499904341</v>
      </c>
    </row>
    <row r="1380" spans="1:2" x14ac:dyDescent="0.25">
      <c r="A1380">
        <v>40829</v>
      </c>
      <c r="B1380">
        <v>0.12404328172993198</v>
      </c>
    </row>
    <row r="1381" spans="1:2" x14ac:dyDescent="0.25">
      <c r="A1381">
        <v>40830</v>
      </c>
      <c r="B1381">
        <v>0.11964609881661969</v>
      </c>
    </row>
    <row r="1382" spans="1:2" x14ac:dyDescent="0.25">
      <c r="A1382">
        <v>40833</v>
      </c>
      <c r="B1382">
        <v>0.1176760597888848</v>
      </c>
    </row>
    <row r="1383" spans="1:2" x14ac:dyDescent="0.25">
      <c r="A1383">
        <v>40834</v>
      </c>
      <c r="B1383">
        <v>0.11867053283823166</v>
      </c>
    </row>
    <row r="1384" spans="1:2" x14ac:dyDescent="0.25">
      <c r="A1384">
        <v>40835</v>
      </c>
      <c r="B1384">
        <v>0.11906406032520984</v>
      </c>
    </row>
    <row r="1385" spans="1:2" x14ac:dyDescent="0.25">
      <c r="A1385">
        <v>40836</v>
      </c>
      <c r="B1385">
        <v>0.11751146032759198</v>
      </c>
    </row>
    <row r="1386" spans="1:2" x14ac:dyDescent="0.25">
      <c r="A1386">
        <v>40837</v>
      </c>
      <c r="B1386">
        <v>0.11412113999714321</v>
      </c>
    </row>
    <row r="1387" spans="1:2" x14ac:dyDescent="0.25">
      <c r="A1387">
        <v>40840</v>
      </c>
      <c r="B1387">
        <v>0.11138764670071524</v>
      </c>
    </row>
    <row r="1388" spans="1:2" x14ac:dyDescent="0.25">
      <c r="A1388">
        <v>40841</v>
      </c>
      <c r="B1388">
        <v>0.10974516959156851</v>
      </c>
    </row>
    <row r="1389" spans="1:2" x14ac:dyDescent="0.25">
      <c r="A1389">
        <v>40842</v>
      </c>
      <c r="B1389">
        <v>0.11179825215803312</v>
      </c>
    </row>
    <row r="1390" spans="1:2" x14ac:dyDescent="0.25">
      <c r="A1390">
        <v>40843</v>
      </c>
      <c r="B1390">
        <v>0.10836928605560657</v>
      </c>
    </row>
    <row r="1391" spans="1:2" x14ac:dyDescent="0.25">
      <c r="A1391">
        <v>40844</v>
      </c>
      <c r="B1391">
        <v>0.1289624937870224</v>
      </c>
    </row>
    <row r="1392" spans="1:2" x14ac:dyDescent="0.25">
      <c r="A1392">
        <v>40847</v>
      </c>
      <c r="B1392">
        <v>0.12427471507110345</v>
      </c>
    </row>
    <row r="1393" spans="1:2" x14ac:dyDescent="0.25">
      <c r="A1393">
        <v>40848</v>
      </c>
      <c r="B1393">
        <v>0.12864072406177196</v>
      </c>
    </row>
    <row r="1394" spans="1:2" x14ac:dyDescent="0.25">
      <c r="A1394">
        <v>40849</v>
      </c>
      <c r="B1394">
        <v>0.1384666163194441</v>
      </c>
    </row>
    <row r="1395" spans="1:2" x14ac:dyDescent="0.25">
      <c r="A1395">
        <v>40850</v>
      </c>
      <c r="B1395">
        <v>0.13742336300731364</v>
      </c>
    </row>
    <row r="1396" spans="1:2" x14ac:dyDescent="0.25">
      <c r="A1396">
        <v>40851</v>
      </c>
      <c r="B1396">
        <v>0.13620346464217695</v>
      </c>
    </row>
    <row r="1397" spans="1:2" x14ac:dyDescent="0.25">
      <c r="A1397">
        <v>40854</v>
      </c>
      <c r="B1397">
        <v>0.13157672329698716</v>
      </c>
    </row>
    <row r="1398" spans="1:2" x14ac:dyDescent="0.25">
      <c r="A1398">
        <v>40855</v>
      </c>
      <c r="B1398">
        <v>0.12680889652935032</v>
      </c>
    </row>
    <row r="1399" spans="1:2" x14ac:dyDescent="0.25">
      <c r="A1399">
        <v>40856</v>
      </c>
      <c r="B1399">
        <v>0.12540163450474601</v>
      </c>
    </row>
    <row r="1400" spans="1:2" x14ac:dyDescent="0.25">
      <c r="A1400">
        <v>40857</v>
      </c>
      <c r="B1400">
        <v>0.14116327583629001</v>
      </c>
    </row>
    <row r="1401" spans="1:2" x14ac:dyDescent="0.25">
      <c r="A1401">
        <v>40858</v>
      </c>
      <c r="B1401">
        <v>0.13773593120653221</v>
      </c>
    </row>
    <row r="1402" spans="1:2" x14ac:dyDescent="0.25">
      <c r="A1402">
        <v>40861</v>
      </c>
      <c r="B1402">
        <v>0.13693224145403493</v>
      </c>
    </row>
    <row r="1403" spans="1:2" x14ac:dyDescent="0.25">
      <c r="A1403">
        <v>40862</v>
      </c>
      <c r="B1403">
        <v>0.13289806036889934</v>
      </c>
    </row>
    <row r="1404" spans="1:2" x14ac:dyDescent="0.25">
      <c r="A1404">
        <v>40863</v>
      </c>
      <c r="B1404">
        <v>0.12840085679513721</v>
      </c>
    </row>
    <row r="1405" spans="1:2" x14ac:dyDescent="0.25">
      <c r="A1405">
        <v>40864</v>
      </c>
      <c r="B1405">
        <v>0.12509784346461802</v>
      </c>
    </row>
    <row r="1406" spans="1:2" x14ac:dyDescent="0.25">
      <c r="A1406">
        <v>40865</v>
      </c>
      <c r="B1406">
        <v>0.12308797850273116</v>
      </c>
    </row>
    <row r="1407" spans="1:2" x14ac:dyDescent="0.25">
      <c r="A1407">
        <v>40868</v>
      </c>
      <c r="B1407">
        <v>0.11879208974296075</v>
      </c>
    </row>
    <row r="1408" spans="1:2" x14ac:dyDescent="0.25">
      <c r="A1408">
        <v>40869</v>
      </c>
      <c r="B1408">
        <v>0.12386850087275751</v>
      </c>
    </row>
    <row r="1409" spans="1:2" x14ac:dyDescent="0.25">
      <c r="A1409">
        <v>40870</v>
      </c>
      <c r="B1409">
        <v>0.11945995202609215</v>
      </c>
    </row>
    <row r="1410" spans="1:2" x14ac:dyDescent="0.25">
      <c r="A1410">
        <v>40872</v>
      </c>
      <c r="B1410">
        <v>0.12251935075084336</v>
      </c>
    </row>
    <row r="1411" spans="1:2" x14ac:dyDescent="0.25">
      <c r="A1411">
        <v>40875</v>
      </c>
      <c r="B1411">
        <v>0.11838706281247893</v>
      </c>
    </row>
    <row r="1412" spans="1:2" x14ac:dyDescent="0.25">
      <c r="A1412">
        <v>40876</v>
      </c>
      <c r="B1412">
        <v>0.12841100132286926</v>
      </c>
    </row>
    <row r="1413" spans="1:2" x14ac:dyDescent="0.25">
      <c r="A1413">
        <v>40877</v>
      </c>
      <c r="B1413">
        <v>0.12388692949023911</v>
      </c>
    </row>
    <row r="1414" spans="1:2" x14ac:dyDescent="0.25">
      <c r="A1414">
        <v>40878</v>
      </c>
      <c r="B1414">
        <v>0.13925607235446485</v>
      </c>
    </row>
    <row r="1415" spans="1:2" x14ac:dyDescent="0.25">
      <c r="A1415">
        <v>40879</v>
      </c>
      <c r="B1415">
        <v>0.13419290976739959</v>
      </c>
    </row>
    <row r="1416" spans="1:2" x14ac:dyDescent="0.25">
      <c r="A1416">
        <v>40882</v>
      </c>
      <c r="B1416">
        <v>0.13005894818614541</v>
      </c>
    </row>
    <row r="1417" spans="1:2" x14ac:dyDescent="0.25">
      <c r="A1417">
        <v>40883</v>
      </c>
      <c r="B1417">
        <v>0.12731529705578118</v>
      </c>
    </row>
    <row r="1418" spans="1:2" x14ac:dyDescent="0.25">
      <c r="A1418">
        <v>40884</v>
      </c>
      <c r="B1418">
        <v>0.1228289774111561</v>
      </c>
    </row>
    <row r="1419" spans="1:2" x14ac:dyDescent="0.25">
      <c r="A1419">
        <v>40885</v>
      </c>
      <c r="B1419">
        <v>0.11836502313624221</v>
      </c>
    </row>
    <row r="1420" spans="1:2" x14ac:dyDescent="0.25">
      <c r="A1420">
        <v>40886</v>
      </c>
      <c r="B1420">
        <v>0.1212580445199538</v>
      </c>
    </row>
    <row r="1421" spans="1:2" x14ac:dyDescent="0.25">
      <c r="A1421">
        <v>40889</v>
      </c>
      <c r="B1421">
        <v>0.12349128498301354</v>
      </c>
    </row>
    <row r="1422" spans="1:2" x14ac:dyDescent="0.25">
      <c r="A1422">
        <v>40890</v>
      </c>
      <c r="B1422">
        <v>0.12142526568311791</v>
      </c>
    </row>
    <row r="1423" spans="1:2" x14ac:dyDescent="0.25">
      <c r="A1423">
        <v>40891</v>
      </c>
      <c r="B1423">
        <v>0.11876570577255417</v>
      </c>
    </row>
    <row r="1424" spans="1:2" x14ac:dyDescent="0.25">
      <c r="A1424">
        <v>40892</v>
      </c>
      <c r="B1424">
        <v>0.11647653553451366</v>
      </c>
    </row>
    <row r="1425" spans="1:2" x14ac:dyDescent="0.25">
      <c r="A1425">
        <v>40893</v>
      </c>
      <c r="B1425">
        <v>0.11380763867656969</v>
      </c>
    </row>
    <row r="1426" spans="1:2" x14ac:dyDescent="0.25">
      <c r="A1426">
        <v>40896</v>
      </c>
      <c r="B1426">
        <v>0.11684660994462147</v>
      </c>
    </row>
    <row r="1427" spans="1:2" x14ac:dyDescent="0.25">
      <c r="A1427">
        <v>40897</v>
      </c>
      <c r="B1427">
        <v>0.11465934676355576</v>
      </c>
    </row>
    <row r="1428" spans="1:2" x14ac:dyDescent="0.25">
      <c r="A1428">
        <v>40898</v>
      </c>
      <c r="B1428">
        <v>0.12363492791332197</v>
      </c>
    </row>
    <row r="1429" spans="1:2" x14ac:dyDescent="0.25">
      <c r="A1429">
        <v>40899</v>
      </c>
      <c r="B1429">
        <v>0.11926638024961217</v>
      </c>
    </row>
    <row r="1430" spans="1:2" x14ac:dyDescent="0.25">
      <c r="A1430">
        <v>40900</v>
      </c>
      <c r="B1430">
        <v>0.11597695703802739</v>
      </c>
    </row>
    <row r="1431" spans="1:2" x14ac:dyDescent="0.25">
      <c r="A1431">
        <v>40904</v>
      </c>
      <c r="B1431">
        <v>0.1118544775337889</v>
      </c>
    </row>
    <row r="1432" spans="1:2" x14ac:dyDescent="0.25">
      <c r="A1432">
        <v>40905</v>
      </c>
      <c r="B1432">
        <v>0.10794512960869077</v>
      </c>
    </row>
    <row r="1433" spans="1:2" x14ac:dyDescent="0.25">
      <c r="A1433">
        <v>40906</v>
      </c>
      <c r="B1433">
        <v>0.10770972508769028</v>
      </c>
    </row>
    <row r="1434" spans="1:2" x14ac:dyDescent="0.25">
      <c r="A1434">
        <v>40907</v>
      </c>
      <c r="B1434">
        <v>0.10544861200581625</v>
      </c>
    </row>
    <row r="1435" spans="1:2" x14ac:dyDescent="0.25">
      <c r="A1435">
        <v>40911</v>
      </c>
      <c r="B1435">
        <v>0.10177624949803597</v>
      </c>
    </row>
    <row r="1436" spans="1:2" x14ac:dyDescent="0.25">
      <c r="A1436">
        <v>40912</v>
      </c>
      <c r="B1436">
        <v>0.10129517368299262</v>
      </c>
    </row>
    <row r="1437" spans="1:2" x14ac:dyDescent="0.25">
      <c r="A1437">
        <v>40913</v>
      </c>
      <c r="B1437">
        <v>9.7859077208765674E-2</v>
      </c>
    </row>
    <row r="1438" spans="1:2" x14ac:dyDescent="0.25">
      <c r="A1438">
        <v>40914</v>
      </c>
      <c r="B1438">
        <v>9.5031933773164837E-2</v>
      </c>
    </row>
    <row r="1439" spans="1:2" x14ac:dyDescent="0.25">
      <c r="A1439">
        <v>40917</v>
      </c>
      <c r="B1439">
        <v>9.1621237210540968E-2</v>
      </c>
    </row>
    <row r="1440" spans="1:2" x14ac:dyDescent="0.25">
      <c r="A1440">
        <v>40918</v>
      </c>
      <c r="B1440">
        <v>8.8434559343522456E-2</v>
      </c>
    </row>
    <row r="1441" spans="1:2" x14ac:dyDescent="0.25">
      <c r="A1441">
        <v>40919</v>
      </c>
      <c r="B1441">
        <v>8.8371334185462017E-2</v>
      </c>
    </row>
    <row r="1442" spans="1:2" x14ac:dyDescent="0.25">
      <c r="A1442">
        <v>40920</v>
      </c>
      <c r="B1442">
        <v>8.580096977266416E-2</v>
      </c>
    </row>
    <row r="1443" spans="1:2" x14ac:dyDescent="0.25">
      <c r="A1443">
        <v>40921</v>
      </c>
      <c r="B1443">
        <v>8.3410508758361188E-2</v>
      </c>
    </row>
    <row r="1444" spans="1:2" x14ac:dyDescent="0.25">
      <c r="A1444">
        <v>40925</v>
      </c>
      <c r="B1444">
        <v>8.1948328368841264E-2</v>
      </c>
    </row>
    <row r="1445" spans="1:2" x14ac:dyDescent="0.25">
      <c r="A1445">
        <v>40926</v>
      </c>
      <c r="B1445">
        <v>7.9103685069286167E-2</v>
      </c>
    </row>
    <row r="1446" spans="1:2" x14ac:dyDescent="0.25">
      <c r="A1446">
        <v>40927</v>
      </c>
      <c r="B1446">
        <v>8.1365903967278455E-2</v>
      </c>
    </row>
    <row r="1447" spans="1:2" x14ac:dyDescent="0.25">
      <c r="A1447">
        <v>40928</v>
      </c>
      <c r="B1447">
        <v>7.9008775170477621E-2</v>
      </c>
    </row>
    <row r="1448" spans="1:2" x14ac:dyDescent="0.25">
      <c r="A1448">
        <v>40931</v>
      </c>
      <c r="B1448">
        <v>7.6163147745080859E-2</v>
      </c>
    </row>
    <row r="1449" spans="1:2" x14ac:dyDescent="0.25">
      <c r="A1449">
        <v>40932</v>
      </c>
      <c r="B1449">
        <v>7.4379541702233515E-2</v>
      </c>
    </row>
    <row r="1450" spans="1:2" x14ac:dyDescent="0.25">
      <c r="A1450">
        <v>40933</v>
      </c>
      <c r="B1450">
        <v>7.2526093000189751E-2</v>
      </c>
    </row>
    <row r="1451" spans="1:2" x14ac:dyDescent="0.25">
      <c r="A1451">
        <v>40934</v>
      </c>
      <c r="B1451">
        <v>6.9989413494852493E-2</v>
      </c>
    </row>
    <row r="1452" spans="1:2" x14ac:dyDescent="0.25">
      <c r="A1452">
        <v>40935</v>
      </c>
      <c r="B1452">
        <v>6.7449675239494425E-2</v>
      </c>
    </row>
    <row r="1453" spans="1:2" x14ac:dyDescent="0.25">
      <c r="A1453">
        <v>40938</v>
      </c>
      <c r="B1453">
        <v>6.5422342098417713E-2</v>
      </c>
    </row>
    <row r="1454" spans="1:2" x14ac:dyDescent="0.25">
      <c r="A1454">
        <v>40939</v>
      </c>
      <c r="B1454">
        <v>6.3607929455909831E-2</v>
      </c>
    </row>
    <row r="1455" spans="1:2" x14ac:dyDescent="0.25">
      <c r="A1455">
        <v>40940</v>
      </c>
      <c r="B1455">
        <v>6.1369107320198769E-2</v>
      </c>
    </row>
    <row r="1456" spans="1:2" x14ac:dyDescent="0.25">
      <c r="A1456">
        <v>40941</v>
      </c>
      <c r="B1456">
        <v>6.8653401561206209E-2</v>
      </c>
    </row>
    <row r="1457" spans="1:2" x14ac:dyDescent="0.25">
      <c r="A1457">
        <v>40942</v>
      </c>
      <c r="B1457">
        <v>6.64846150380137E-2</v>
      </c>
    </row>
    <row r="1458" spans="1:2" x14ac:dyDescent="0.25">
      <c r="A1458">
        <v>40945</v>
      </c>
      <c r="B1458">
        <v>6.6292861018102847E-2</v>
      </c>
    </row>
    <row r="1459" spans="1:2" x14ac:dyDescent="0.25">
      <c r="A1459">
        <v>40946</v>
      </c>
      <c r="B1459">
        <v>6.514814944931295E-2</v>
      </c>
    </row>
    <row r="1460" spans="1:2" x14ac:dyDescent="0.25">
      <c r="A1460">
        <v>40947</v>
      </c>
      <c r="B1460">
        <v>6.3122138576212836E-2</v>
      </c>
    </row>
    <row r="1461" spans="1:2" x14ac:dyDescent="0.25">
      <c r="A1461">
        <v>40948</v>
      </c>
      <c r="B1461">
        <v>6.1246550697943353E-2</v>
      </c>
    </row>
    <row r="1462" spans="1:2" x14ac:dyDescent="0.25">
      <c r="A1462">
        <v>40949</v>
      </c>
      <c r="B1462">
        <v>5.9045886294138615E-2</v>
      </c>
    </row>
    <row r="1463" spans="1:2" x14ac:dyDescent="0.25">
      <c r="A1463">
        <v>40952</v>
      </c>
      <c r="B1463">
        <v>5.8761624151172948E-2</v>
      </c>
    </row>
    <row r="1464" spans="1:2" x14ac:dyDescent="0.25">
      <c r="A1464">
        <v>40953</v>
      </c>
      <c r="B1464">
        <v>5.6682286268473027E-2</v>
      </c>
    </row>
    <row r="1465" spans="1:2" x14ac:dyDescent="0.25">
      <c r="A1465">
        <v>40954</v>
      </c>
      <c r="B1465">
        <v>5.4680819005450243E-2</v>
      </c>
    </row>
    <row r="1466" spans="1:2" x14ac:dyDescent="0.25">
      <c r="A1466">
        <v>40955</v>
      </c>
      <c r="B1466">
        <v>5.3227487701474945E-2</v>
      </c>
    </row>
    <row r="1467" spans="1:2" x14ac:dyDescent="0.25">
      <c r="A1467">
        <v>40956</v>
      </c>
      <c r="B1467">
        <v>5.5396497358043695E-2</v>
      </c>
    </row>
    <row r="1468" spans="1:2" x14ac:dyDescent="0.25">
      <c r="A1468">
        <v>40960</v>
      </c>
      <c r="B1468">
        <v>5.341154531828296E-2</v>
      </c>
    </row>
    <row r="1469" spans="1:2" x14ac:dyDescent="0.25">
      <c r="A1469">
        <v>40961</v>
      </c>
      <c r="B1469">
        <v>5.3826098897878046E-2</v>
      </c>
    </row>
    <row r="1470" spans="1:2" x14ac:dyDescent="0.25">
      <c r="A1470">
        <v>40962</v>
      </c>
      <c r="B1470">
        <v>5.2856404187607717E-2</v>
      </c>
    </row>
    <row r="1471" spans="1:2" x14ac:dyDescent="0.25">
      <c r="A1471">
        <v>40963</v>
      </c>
      <c r="B1471">
        <v>5.1639779414160807E-2</v>
      </c>
    </row>
    <row r="1472" spans="1:2" x14ac:dyDescent="0.25">
      <c r="A1472">
        <v>40966</v>
      </c>
      <c r="B1472">
        <v>5.1139730809487187E-2</v>
      </c>
    </row>
    <row r="1473" spans="1:2" x14ac:dyDescent="0.25">
      <c r="A1473">
        <v>40967</v>
      </c>
      <c r="B1473">
        <v>4.9300550467708197E-2</v>
      </c>
    </row>
    <row r="1474" spans="1:2" x14ac:dyDescent="0.25">
      <c r="A1474">
        <v>40968</v>
      </c>
      <c r="B1474">
        <v>4.7517116887113839E-2</v>
      </c>
    </row>
    <row r="1475" spans="1:2" x14ac:dyDescent="0.25">
      <c r="A1475">
        <v>40969</v>
      </c>
      <c r="B1475">
        <v>5.1235966217209661E-2</v>
      </c>
    </row>
    <row r="1476" spans="1:2" x14ac:dyDescent="0.25">
      <c r="A1476">
        <v>40970</v>
      </c>
      <c r="B1476">
        <v>5.1202598641080628E-2</v>
      </c>
    </row>
    <row r="1477" spans="1:2" x14ac:dyDescent="0.25">
      <c r="A1477">
        <v>40973</v>
      </c>
      <c r="B1477">
        <v>5.5267391386002257E-2</v>
      </c>
    </row>
    <row r="1478" spans="1:2" x14ac:dyDescent="0.25">
      <c r="A1478">
        <v>40974</v>
      </c>
      <c r="B1478">
        <v>5.4719699671236813E-2</v>
      </c>
    </row>
    <row r="1479" spans="1:2" x14ac:dyDescent="0.25">
      <c r="A1479">
        <v>40975</v>
      </c>
      <c r="B1479">
        <v>6.5343527887816999E-2</v>
      </c>
    </row>
    <row r="1480" spans="1:2" x14ac:dyDescent="0.25">
      <c r="A1480">
        <v>40976</v>
      </c>
      <c r="B1480">
        <v>6.5069120474032405E-2</v>
      </c>
    </row>
    <row r="1481" spans="1:2" x14ac:dyDescent="0.25">
      <c r="A1481">
        <v>40977</v>
      </c>
      <c r="B1481">
        <v>6.834879445417634E-2</v>
      </c>
    </row>
    <row r="1482" spans="1:2" x14ac:dyDescent="0.25">
      <c r="A1482">
        <v>40980</v>
      </c>
      <c r="B1482">
        <v>7.0390913123330581E-2</v>
      </c>
    </row>
    <row r="1483" spans="1:2" x14ac:dyDescent="0.25">
      <c r="A1483">
        <v>40981</v>
      </c>
      <c r="B1483">
        <v>6.9215830499660458E-2</v>
      </c>
    </row>
    <row r="1484" spans="1:2" x14ac:dyDescent="0.25">
      <c r="A1484">
        <v>40982</v>
      </c>
      <c r="B1484">
        <v>7.5857273085496266E-2</v>
      </c>
    </row>
    <row r="1485" spans="1:2" x14ac:dyDescent="0.25">
      <c r="A1485">
        <v>40983</v>
      </c>
      <c r="B1485">
        <v>7.3699115863561093E-2</v>
      </c>
    </row>
    <row r="1486" spans="1:2" x14ac:dyDescent="0.25">
      <c r="A1486">
        <v>40984</v>
      </c>
      <c r="B1486">
        <v>7.2908500770098569E-2</v>
      </c>
    </row>
    <row r="1487" spans="1:2" x14ac:dyDescent="0.25">
      <c r="A1487">
        <v>40987</v>
      </c>
      <c r="B1487">
        <v>7.0262175470376872E-2</v>
      </c>
    </row>
    <row r="1488" spans="1:2" x14ac:dyDescent="0.25">
      <c r="A1488">
        <v>40988</v>
      </c>
      <c r="B1488">
        <v>6.9037136110725261E-2</v>
      </c>
    </row>
    <row r="1489" spans="1:2" x14ac:dyDescent="0.25">
      <c r="A1489">
        <v>40989</v>
      </c>
      <c r="B1489">
        <v>6.8700933041175263E-2</v>
      </c>
    </row>
    <row r="1490" spans="1:2" x14ac:dyDescent="0.25">
      <c r="A1490">
        <v>40990</v>
      </c>
      <c r="B1490">
        <v>6.620497667288841E-2</v>
      </c>
    </row>
    <row r="1491" spans="1:2" x14ac:dyDescent="0.25">
      <c r="A1491">
        <v>40991</v>
      </c>
      <c r="B1491">
        <v>6.4984579648487112E-2</v>
      </c>
    </row>
    <row r="1492" spans="1:2" x14ac:dyDescent="0.25">
      <c r="A1492">
        <v>40994</v>
      </c>
      <c r="B1492">
        <v>6.3471457653863417E-2</v>
      </c>
    </row>
    <row r="1493" spans="1:2" x14ac:dyDescent="0.25">
      <c r="A1493">
        <v>40995</v>
      </c>
      <c r="B1493">
        <v>6.6254201459486503E-2</v>
      </c>
    </row>
    <row r="1494" spans="1:2" x14ac:dyDescent="0.25">
      <c r="A1494">
        <v>40996</v>
      </c>
      <c r="B1494">
        <v>6.3971854149261112E-2</v>
      </c>
    </row>
    <row r="1495" spans="1:2" x14ac:dyDescent="0.25">
      <c r="A1495">
        <v>40997</v>
      </c>
      <c r="B1495">
        <v>6.1977994838144333E-2</v>
      </c>
    </row>
    <row r="1496" spans="1:2" x14ac:dyDescent="0.25">
      <c r="A1496">
        <v>40998</v>
      </c>
      <c r="B1496">
        <v>5.9815795905944998E-2</v>
      </c>
    </row>
    <row r="1497" spans="1:2" x14ac:dyDescent="0.25">
      <c r="A1497">
        <v>41001</v>
      </c>
      <c r="B1497">
        <v>5.7794184715124576E-2</v>
      </c>
    </row>
    <row r="1498" spans="1:2" x14ac:dyDescent="0.25">
      <c r="A1498">
        <v>41002</v>
      </c>
      <c r="B1498">
        <v>5.6580176467966016E-2</v>
      </c>
    </row>
    <row r="1499" spans="1:2" x14ac:dyDescent="0.25">
      <c r="A1499">
        <v>41003</v>
      </c>
      <c r="B1499">
        <v>5.6221856882470632E-2</v>
      </c>
    </row>
    <row r="1500" spans="1:2" x14ac:dyDescent="0.25">
      <c r="A1500">
        <v>41004</v>
      </c>
      <c r="B1500">
        <v>6.1835625519885064E-2</v>
      </c>
    </row>
    <row r="1501" spans="1:2" x14ac:dyDescent="0.25">
      <c r="A1501">
        <v>41008</v>
      </c>
      <c r="B1501">
        <v>6.0025612628864529E-2</v>
      </c>
    </row>
    <row r="1502" spans="1:2" x14ac:dyDescent="0.25">
      <c r="A1502">
        <v>41009</v>
      </c>
      <c r="B1502">
        <v>6.5075043642564764E-2</v>
      </c>
    </row>
    <row r="1503" spans="1:2" x14ac:dyDescent="0.25">
      <c r="A1503">
        <v>41010</v>
      </c>
      <c r="B1503">
        <v>7.2988859553088245E-2</v>
      </c>
    </row>
    <row r="1504" spans="1:2" x14ac:dyDescent="0.25">
      <c r="A1504">
        <v>41011</v>
      </c>
      <c r="B1504">
        <v>7.2367296557368774E-2</v>
      </c>
    </row>
    <row r="1505" spans="1:2" x14ac:dyDescent="0.25">
      <c r="A1505">
        <v>41012</v>
      </c>
      <c r="B1505">
        <v>7.1855232475898576E-2</v>
      </c>
    </row>
    <row r="1506" spans="1:2" x14ac:dyDescent="0.25">
      <c r="A1506">
        <v>41015</v>
      </c>
      <c r="B1506">
        <v>7.5497658022864109E-2</v>
      </c>
    </row>
    <row r="1507" spans="1:2" x14ac:dyDescent="0.25">
      <c r="A1507">
        <v>41016</v>
      </c>
      <c r="B1507">
        <v>7.275884200496946E-2</v>
      </c>
    </row>
    <row r="1508" spans="1:2" x14ac:dyDescent="0.25">
      <c r="A1508">
        <v>41017</v>
      </c>
      <c r="B1508">
        <v>7.2725931745439634E-2</v>
      </c>
    </row>
    <row r="1509" spans="1:2" x14ac:dyDescent="0.25">
      <c r="A1509">
        <v>41018</v>
      </c>
      <c r="B1509">
        <v>7.0674483022803242E-2</v>
      </c>
    </row>
    <row r="1510" spans="1:2" x14ac:dyDescent="0.25">
      <c r="A1510">
        <v>41019</v>
      </c>
      <c r="B1510">
        <v>6.8218122622204419E-2</v>
      </c>
    </row>
    <row r="1511" spans="1:2" x14ac:dyDescent="0.25">
      <c r="A1511">
        <v>41022</v>
      </c>
      <c r="B1511">
        <v>6.5820897589688079E-2</v>
      </c>
    </row>
    <row r="1512" spans="1:2" x14ac:dyDescent="0.25">
      <c r="A1512">
        <v>41023</v>
      </c>
      <c r="B1512">
        <v>6.4931385041339079E-2</v>
      </c>
    </row>
    <row r="1513" spans="1:2" x14ac:dyDescent="0.25">
      <c r="A1513">
        <v>41024</v>
      </c>
      <c r="B1513">
        <v>6.4712671536669278E-2</v>
      </c>
    </row>
    <row r="1514" spans="1:2" x14ac:dyDescent="0.25">
      <c r="A1514">
        <v>41025</v>
      </c>
      <c r="B1514">
        <v>6.4569546309820036E-2</v>
      </c>
    </row>
    <row r="1515" spans="1:2" x14ac:dyDescent="0.25">
      <c r="A1515">
        <v>41026</v>
      </c>
      <c r="B1515">
        <v>6.2296984024654257E-2</v>
      </c>
    </row>
    <row r="1516" spans="1:2" x14ac:dyDescent="0.25">
      <c r="A1516">
        <v>41029</v>
      </c>
      <c r="B1516">
        <v>6.1305137276144707E-2</v>
      </c>
    </row>
    <row r="1517" spans="1:2" x14ac:dyDescent="0.25">
      <c r="A1517">
        <v>41030</v>
      </c>
      <c r="B1517">
        <v>5.9932896745199103E-2</v>
      </c>
    </row>
    <row r="1518" spans="1:2" x14ac:dyDescent="0.25">
      <c r="A1518">
        <v>41031</v>
      </c>
      <c r="B1518">
        <v>5.8091567433945376E-2</v>
      </c>
    </row>
    <row r="1519" spans="1:2" x14ac:dyDescent="0.25">
      <c r="A1519">
        <v>41032</v>
      </c>
      <c r="B1519">
        <v>5.6027506456631182E-2</v>
      </c>
    </row>
    <row r="1520" spans="1:2" x14ac:dyDescent="0.25">
      <c r="A1520">
        <v>41033</v>
      </c>
      <c r="B1520">
        <v>5.5277238000160184E-2</v>
      </c>
    </row>
    <row r="1521" spans="1:2" x14ac:dyDescent="0.25">
      <c r="A1521">
        <v>41036</v>
      </c>
      <c r="B1521">
        <v>6.3245363690003567E-2</v>
      </c>
    </row>
    <row r="1522" spans="1:2" x14ac:dyDescent="0.25">
      <c r="A1522">
        <v>41037</v>
      </c>
      <c r="B1522">
        <v>6.0953977359063778E-2</v>
      </c>
    </row>
    <row r="1523" spans="1:2" x14ac:dyDescent="0.25">
      <c r="A1523">
        <v>41038</v>
      </c>
      <c r="B1523">
        <v>5.8936976328886531E-2</v>
      </c>
    </row>
    <row r="1524" spans="1:2" x14ac:dyDescent="0.25">
      <c r="A1524">
        <v>41039</v>
      </c>
      <c r="B1524">
        <v>5.7130379950617365E-2</v>
      </c>
    </row>
    <row r="1525" spans="1:2" x14ac:dyDescent="0.25">
      <c r="A1525">
        <v>41040</v>
      </c>
      <c r="B1525">
        <v>5.5241983374634471E-2</v>
      </c>
    </row>
    <row r="1526" spans="1:2" x14ac:dyDescent="0.25">
      <c r="A1526">
        <v>41043</v>
      </c>
      <c r="B1526">
        <v>5.4019663836609041E-2</v>
      </c>
    </row>
    <row r="1527" spans="1:2" x14ac:dyDescent="0.25">
      <c r="A1527">
        <v>41044</v>
      </c>
      <c r="B1527">
        <v>5.6653546117739491E-2</v>
      </c>
    </row>
    <row r="1528" spans="1:2" x14ac:dyDescent="0.25">
      <c r="A1528">
        <v>41045</v>
      </c>
      <c r="B1528">
        <v>5.4914069539965596E-2</v>
      </c>
    </row>
    <row r="1529" spans="1:2" x14ac:dyDescent="0.25">
      <c r="A1529">
        <v>41046</v>
      </c>
      <c r="B1529">
        <v>5.3569388655422136E-2</v>
      </c>
    </row>
    <row r="1530" spans="1:2" x14ac:dyDescent="0.25">
      <c r="A1530">
        <v>41047</v>
      </c>
      <c r="B1530">
        <v>5.9037093610071062E-2</v>
      </c>
    </row>
    <row r="1531" spans="1:2" x14ac:dyDescent="0.25">
      <c r="A1531">
        <v>41050</v>
      </c>
      <c r="B1531">
        <v>6.3282292163084619E-2</v>
      </c>
    </row>
    <row r="1532" spans="1:2" x14ac:dyDescent="0.25">
      <c r="A1532">
        <v>41051</v>
      </c>
      <c r="B1532">
        <v>6.7470287959202263E-2</v>
      </c>
    </row>
    <row r="1533" spans="1:2" x14ac:dyDescent="0.25">
      <c r="A1533">
        <v>41052</v>
      </c>
      <c r="B1533">
        <v>6.6875923948991819E-2</v>
      </c>
    </row>
    <row r="1534" spans="1:2" x14ac:dyDescent="0.25">
      <c r="A1534">
        <v>41053</v>
      </c>
      <c r="B1534">
        <v>6.4623506155558896E-2</v>
      </c>
    </row>
    <row r="1535" spans="1:2" x14ac:dyDescent="0.25">
      <c r="A1535">
        <v>41054</v>
      </c>
      <c r="B1535">
        <v>6.2287821947559413E-2</v>
      </c>
    </row>
    <row r="1536" spans="1:2" x14ac:dyDescent="0.25">
      <c r="A1536">
        <v>41058</v>
      </c>
      <c r="B1536">
        <v>6.0163329919636785E-2</v>
      </c>
    </row>
    <row r="1537" spans="1:2" x14ac:dyDescent="0.25">
      <c r="A1537">
        <v>41059</v>
      </c>
      <c r="B1537">
        <v>6.0872947534539888E-2</v>
      </c>
    </row>
    <row r="1538" spans="1:2" x14ac:dyDescent="0.25">
      <c r="A1538">
        <v>41060</v>
      </c>
      <c r="B1538">
        <v>6.4470040939322126E-2</v>
      </c>
    </row>
    <row r="1539" spans="1:2" x14ac:dyDescent="0.25">
      <c r="A1539">
        <v>41061</v>
      </c>
      <c r="B1539">
        <v>6.2289001475770225E-2</v>
      </c>
    </row>
    <row r="1540" spans="1:2" x14ac:dyDescent="0.25">
      <c r="A1540">
        <v>41064</v>
      </c>
      <c r="B1540">
        <v>7.3794445974025485E-2</v>
      </c>
    </row>
    <row r="1541" spans="1:2" x14ac:dyDescent="0.25">
      <c r="A1541">
        <v>41065</v>
      </c>
      <c r="B1541">
        <v>7.1313617251980155E-2</v>
      </c>
    </row>
    <row r="1542" spans="1:2" x14ac:dyDescent="0.25">
      <c r="A1542">
        <v>41066</v>
      </c>
      <c r="B1542">
        <v>7.0912618722758308E-2</v>
      </c>
    </row>
    <row r="1543" spans="1:2" x14ac:dyDescent="0.25">
      <c r="A1543">
        <v>41067</v>
      </c>
      <c r="B1543">
        <v>7.2752329035750407E-2</v>
      </c>
    </row>
    <row r="1544" spans="1:2" x14ac:dyDescent="0.25">
      <c r="A1544">
        <v>41068</v>
      </c>
      <c r="B1544">
        <v>7.0256133575581067E-2</v>
      </c>
    </row>
    <row r="1545" spans="1:2" x14ac:dyDescent="0.25">
      <c r="A1545">
        <v>41071</v>
      </c>
      <c r="B1545">
        <v>6.8297692000622509E-2</v>
      </c>
    </row>
    <row r="1546" spans="1:2" x14ac:dyDescent="0.25">
      <c r="A1546">
        <v>41072</v>
      </c>
      <c r="B1546">
        <v>7.0310246715073882E-2</v>
      </c>
    </row>
    <row r="1547" spans="1:2" x14ac:dyDescent="0.25">
      <c r="A1547">
        <v>41073</v>
      </c>
      <c r="B1547">
        <v>6.8941528374547631E-2</v>
      </c>
    </row>
    <row r="1548" spans="1:2" x14ac:dyDescent="0.25">
      <c r="A1548">
        <v>41074</v>
      </c>
      <c r="B1548">
        <v>6.7724973248436418E-2</v>
      </c>
    </row>
    <row r="1549" spans="1:2" x14ac:dyDescent="0.25">
      <c r="A1549">
        <v>41075</v>
      </c>
      <c r="B1549">
        <v>6.5575357707024995E-2</v>
      </c>
    </row>
    <row r="1550" spans="1:2" x14ac:dyDescent="0.25">
      <c r="A1550">
        <v>41078</v>
      </c>
      <c r="B1550">
        <v>6.6165041560620641E-2</v>
      </c>
    </row>
    <row r="1551" spans="1:2" x14ac:dyDescent="0.25">
      <c r="A1551">
        <v>41079</v>
      </c>
      <c r="B1551">
        <v>6.4062813957728254E-2</v>
      </c>
    </row>
    <row r="1552" spans="1:2" x14ac:dyDescent="0.25">
      <c r="A1552">
        <v>41080</v>
      </c>
      <c r="B1552">
        <v>6.6201662603426775E-2</v>
      </c>
    </row>
    <row r="1553" spans="1:2" x14ac:dyDescent="0.25">
      <c r="A1553">
        <v>41081</v>
      </c>
      <c r="B1553">
        <v>6.4133038598701383E-2</v>
      </c>
    </row>
    <row r="1554" spans="1:2" x14ac:dyDescent="0.25">
      <c r="A1554">
        <v>41082</v>
      </c>
      <c r="B1554">
        <v>8.1040918910546517E-2</v>
      </c>
    </row>
    <row r="1555" spans="1:2" x14ac:dyDescent="0.25">
      <c r="A1555">
        <v>41085</v>
      </c>
      <c r="B1555">
        <v>7.8697550386721493E-2</v>
      </c>
    </row>
    <row r="1556" spans="1:2" x14ac:dyDescent="0.25">
      <c r="A1556">
        <v>41086</v>
      </c>
      <c r="B1556">
        <v>8.0864590508673465E-2</v>
      </c>
    </row>
    <row r="1557" spans="1:2" x14ac:dyDescent="0.25">
      <c r="A1557">
        <v>41087</v>
      </c>
      <c r="B1557">
        <v>7.7931822545203991E-2</v>
      </c>
    </row>
    <row r="1558" spans="1:2" x14ac:dyDescent="0.25">
      <c r="A1558">
        <v>41088</v>
      </c>
      <c r="B1558">
        <v>7.7695422184673263E-2</v>
      </c>
    </row>
    <row r="1559" spans="1:2" x14ac:dyDescent="0.25">
      <c r="A1559">
        <v>41089</v>
      </c>
      <c r="B1559">
        <v>7.4879820786239157E-2</v>
      </c>
    </row>
    <row r="1560" spans="1:2" x14ac:dyDescent="0.25">
      <c r="A1560">
        <v>41092</v>
      </c>
      <c r="B1560">
        <v>8.3563058731911499E-2</v>
      </c>
    </row>
    <row r="1561" spans="1:2" x14ac:dyDescent="0.25">
      <c r="A1561">
        <v>41093</v>
      </c>
      <c r="B1561">
        <v>8.0588928316842903E-2</v>
      </c>
    </row>
    <row r="1562" spans="1:2" x14ac:dyDescent="0.25">
      <c r="A1562">
        <v>41095</v>
      </c>
      <c r="B1562">
        <v>7.8990322368329383E-2</v>
      </c>
    </row>
    <row r="1563" spans="1:2" x14ac:dyDescent="0.25">
      <c r="A1563">
        <v>41096</v>
      </c>
      <c r="B1563">
        <v>7.6158943496488732E-2</v>
      </c>
    </row>
    <row r="1564" spans="1:2" x14ac:dyDescent="0.25">
      <c r="A1564">
        <v>41099</v>
      </c>
      <c r="B1564">
        <v>7.7180695870710414E-2</v>
      </c>
    </row>
    <row r="1565" spans="1:2" x14ac:dyDescent="0.25">
      <c r="A1565">
        <v>41100</v>
      </c>
      <c r="B1565">
        <v>7.4794028280738972E-2</v>
      </c>
    </row>
    <row r="1566" spans="1:2" x14ac:dyDescent="0.25">
      <c r="A1566">
        <v>41101</v>
      </c>
      <c r="B1566">
        <v>7.2522561948399109E-2</v>
      </c>
    </row>
    <row r="1567" spans="1:2" x14ac:dyDescent="0.25">
      <c r="A1567">
        <v>41102</v>
      </c>
      <c r="B1567">
        <v>7.0047177917951342E-2</v>
      </c>
    </row>
    <row r="1568" spans="1:2" x14ac:dyDescent="0.25">
      <c r="A1568">
        <v>41103</v>
      </c>
      <c r="B1568">
        <v>6.7995844822329829E-2</v>
      </c>
    </row>
    <row r="1569" spans="1:2" x14ac:dyDescent="0.25">
      <c r="A1569">
        <v>41106</v>
      </c>
      <c r="B1569">
        <v>6.9327200608793285E-2</v>
      </c>
    </row>
    <row r="1570" spans="1:2" x14ac:dyDescent="0.25">
      <c r="A1570">
        <v>41107</v>
      </c>
      <c r="B1570">
        <v>6.8815735917960294E-2</v>
      </c>
    </row>
    <row r="1571" spans="1:2" x14ac:dyDescent="0.25">
      <c r="A1571">
        <v>41108</v>
      </c>
      <c r="B1571">
        <v>6.6585243662436497E-2</v>
      </c>
    </row>
    <row r="1572" spans="1:2" x14ac:dyDescent="0.25">
      <c r="A1572">
        <v>41109</v>
      </c>
      <c r="B1572">
        <v>6.4588566359395402E-2</v>
      </c>
    </row>
    <row r="1573" spans="1:2" x14ac:dyDescent="0.25">
      <c r="A1573">
        <v>41110</v>
      </c>
      <c r="B1573">
        <v>6.2541555028286067E-2</v>
      </c>
    </row>
    <row r="1574" spans="1:2" x14ac:dyDescent="0.25">
      <c r="A1574">
        <v>41113</v>
      </c>
      <c r="B1574">
        <v>6.2081974183534561E-2</v>
      </c>
    </row>
    <row r="1575" spans="1:2" x14ac:dyDescent="0.25">
      <c r="A1575">
        <v>41114</v>
      </c>
      <c r="B1575">
        <v>6.3669626566036822E-2</v>
      </c>
    </row>
    <row r="1576" spans="1:2" x14ac:dyDescent="0.25">
      <c r="A1576">
        <v>41115</v>
      </c>
      <c r="B1576">
        <v>6.3414040419057197E-2</v>
      </c>
    </row>
    <row r="1577" spans="1:2" x14ac:dyDescent="0.25">
      <c r="A1577">
        <v>41116</v>
      </c>
      <c r="B1577">
        <v>6.1362084909334126E-2</v>
      </c>
    </row>
    <row r="1578" spans="1:2" x14ac:dyDescent="0.25">
      <c r="A1578">
        <v>41117</v>
      </c>
      <c r="B1578">
        <v>5.9241197178188154E-2</v>
      </c>
    </row>
    <row r="1579" spans="1:2" x14ac:dyDescent="0.25">
      <c r="A1579">
        <v>41120</v>
      </c>
      <c r="B1579">
        <v>6.8542167214463379E-2</v>
      </c>
    </row>
    <row r="1580" spans="1:2" x14ac:dyDescent="0.25">
      <c r="A1580">
        <v>41121</v>
      </c>
      <c r="B1580">
        <v>6.6560710351650343E-2</v>
      </c>
    </row>
    <row r="1581" spans="1:2" x14ac:dyDescent="0.25">
      <c r="A1581">
        <v>41122</v>
      </c>
      <c r="B1581">
        <v>6.4591002232164879E-2</v>
      </c>
    </row>
    <row r="1582" spans="1:2" x14ac:dyDescent="0.25">
      <c r="A1582">
        <v>41123</v>
      </c>
      <c r="B1582">
        <v>6.2242498697356E-2</v>
      </c>
    </row>
    <row r="1583" spans="1:2" x14ac:dyDescent="0.25">
      <c r="A1583">
        <v>41124</v>
      </c>
      <c r="B1583">
        <v>6.3583158587881203E-2</v>
      </c>
    </row>
    <row r="1584" spans="1:2" x14ac:dyDescent="0.25">
      <c r="A1584">
        <v>41127</v>
      </c>
      <c r="B1584">
        <v>6.7378703405852947E-2</v>
      </c>
    </row>
    <row r="1585" spans="1:2" x14ac:dyDescent="0.25">
      <c r="A1585">
        <v>41128</v>
      </c>
      <c r="B1585">
        <v>6.658644447233289E-2</v>
      </c>
    </row>
    <row r="1586" spans="1:2" x14ac:dyDescent="0.25">
      <c r="A1586">
        <v>41129</v>
      </c>
      <c r="B1586">
        <v>6.6532889445518509E-2</v>
      </c>
    </row>
    <row r="1587" spans="1:2" x14ac:dyDescent="0.25">
      <c r="A1587">
        <v>41130</v>
      </c>
      <c r="B1587">
        <v>6.4115636048999086E-2</v>
      </c>
    </row>
    <row r="1588" spans="1:2" x14ac:dyDescent="0.25">
      <c r="A1588">
        <v>41131</v>
      </c>
      <c r="B1588">
        <v>6.1801314509266105E-2</v>
      </c>
    </row>
    <row r="1589" spans="1:2" x14ac:dyDescent="0.25">
      <c r="A1589">
        <v>41134</v>
      </c>
      <c r="B1589">
        <v>5.9880995890511421E-2</v>
      </c>
    </row>
    <row r="1590" spans="1:2" x14ac:dyDescent="0.25">
      <c r="A1590">
        <v>41135</v>
      </c>
      <c r="B1590">
        <v>5.8326816686021452E-2</v>
      </c>
    </row>
    <row r="1591" spans="1:2" x14ac:dyDescent="0.25">
      <c r="A1591">
        <v>41136</v>
      </c>
      <c r="B1591">
        <v>5.6561161608897813E-2</v>
      </c>
    </row>
    <row r="1592" spans="1:2" x14ac:dyDescent="0.25">
      <c r="A1592">
        <v>41137</v>
      </c>
      <c r="B1592">
        <v>5.503669344000614E-2</v>
      </c>
    </row>
    <row r="1593" spans="1:2" x14ac:dyDescent="0.25">
      <c r="A1593">
        <v>41138</v>
      </c>
      <c r="B1593">
        <v>5.5808385961639416E-2</v>
      </c>
    </row>
    <row r="1594" spans="1:2" x14ac:dyDescent="0.25">
      <c r="A1594">
        <v>41141</v>
      </c>
      <c r="B1594">
        <v>5.5130031668212273E-2</v>
      </c>
    </row>
    <row r="1595" spans="1:2" x14ac:dyDescent="0.25">
      <c r="A1595">
        <v>41142</v>
      </c>
      <c r="B1595">
        <v>5.4048483514333293E-2</v>
      </c>
    </row>
    <row r="1596" spans="1:2" x14ac:dyDescent="0.25">
      <c r="A1596">
        <v>41143</v>
      </c>
      <c r="B1596">
        <v>5.2123265677451208E-2</v>
      </c>
    </row>
    <row r="1597" spans="1:2" x14ac:dyDescent="0.25">
      <c r="A1597">
        <v>41144</v>
      </c>
      <c r="B1597">
        <v>5.0753946492133079E-2</v>
      </c>
    </row>
    <row r="1598" spans="1:2" x14ac:dyDescent="0.25">
      <c r="A1598">
        <v>41145</v>
      </c>
      <c r="B1598">
        <v>4.9144200140407546E-2</v>
      </c>
    </row>
    <row r="1599" spans="1:2" x14ac:dyDescent="0.25">
      <c r="A1599">
        <v>41148</v>
      </c>
      <c r="B1599">
        <v>4.7748289537474509E-2</v>
      </c>
    </row>
    <row r="1600" spans="1:2" x14ac:dyDescent="0.25">
      <c r="A1600">
        <v>41149</v>
      </c>
      <c r="B1600">
        <v>4.6092882485354696E-2</v>
      </c>
    </row>
    <row r="1601" spans="1:2" x14ac:dyDescent="0.25">
      <c r="A1601">
        <v>41150</v>
      </c>
      <c r="B1601">
        <v>4.5111511650027768E-2</v>
      </c>
    </row>
    <row r="1602" spans="1:2" x14ac:dyDescent="0.25">
      <c r="A1602">
        <v>41151</v>
      </c>
      <c r="B1602">
        <v>4.3711794763248435E-2</v>
      </c>
    </row>
    <row r="1603" spans="1:2" x14ac:dyDescent="0.25">
      <c r="A1603">
        <v>41152</v>
      </c>
      <c r="B1603">
        <v>4.5587660082688816E-2</v>
      </c>
    </row>
    <row r="1604" spans="1:2" x14ac:dyDescent="0.25">
      <c r="A1604">
        <v>41156</v>
      </c>
      <c r="B1604">
        <v>4.5287340586840912E-2</v>
      </c>
    </row>
    <row r="1605" spans="1:2" x14ac:dyDescent="0.25">
      <c r="A1605">
        <v>41157</v>
      </c>
      <c r="B1605">
        <v>4.5797779967589394E-2</v>
      </c>
    </row>
    <row r="1606" spans="1:2" x14ac:dyDescent="0.25">
      <c r="A1606">
        <v>41158</v>
      </c>
      <c r="B1606">
        <v>4.5198495584054962E-2</v>
      </c>
    </row>
    <row r="1607" spans="1:2" x14ac:dyDescent="0.25">
      <c r="A1607">
        <v>41159</v>
      </c>
      <c r="B1607">
        <v>5.0674149336584692E-2</v>
      </c>
    </row>
    <row r="1608" spans="1:2" x14ac:dyDescent="0.25">
      <c r="A1608">
        <v>41162</v>
      </c>
      <c r="B1608">
        <v>4.8911901911064176E-2</v>
      </c>
    </row>
    <row r="1609" spans="1:2" x14ac:dyDescent="0.25">
      <c r="A1609">
        <v>41163</v>
      </c>
      <c r="B1609">
        <v>4.8629582484221376E-2</v>
      </c>
    </row>
    <row r="1610" spans="1:2" x14ac:dyDescent="0.25">
      <c r="A1610">
        <v>41164</v>
      </c>
      <c r="B1610">
        <v>4.6863230383957351E-2</v>
      </c>
    </row>
    <row r="1611" spans="1:2" x14ac:dyDescent="0.25">
      <c r="A1611">
        <v>41165</v>
      </c>
      <c r="B1611">
        <v>4.5184749355252206E-2</v>
      </c>
    </row>
    <row r="1612" spans="1:2" x14ac:dyDescent="0.25">
      <c r="A1612">
        <v>41166</v>
      </c>
      <c r="B1612">
        <v>5.0071223978795029E-2</v>
      </c>
    </row>
    <row r="1613" spans="1:2" x14ac:dyDescent="0.25">
      <c r="A1613">
        <v>41169</v>
      </c>
      <c r="B1613">
        <v>5.103901121939125E-2</v>
      </c>
    </row>
    <row r="1614" spans="1:2" x14ac:dyDescent="0.25">
      <c r="A1614">
        <v>41170</v>
      </c>
      <c r="B1614">
        <v>5.0351697382660141E-2</v>
      </c>
    </row>
    <row r="1615" spans="1:2" x14ac:dyDescent="0.25">
      <c r="A1615">
        <v>41171</v>
      </c>
      <c r="B1615">
        <v>4.8532499995978487E-2</v>
      </c>
    </row>
    <row r="1616" spans="1:2" x14ac:dyDescent="0.25">
      <c r="A1616">
        <v>41172</v>
      </c>
      <c r="B1616">
        <v>4.6850395934374504E-2</v>
      </c>
    </row>
    <row r="1617" spans="1:2" x14ac:dyDescent="0.25">
      <c r="A1617">
        <v>41173</v>
      </c>
      <c r="B1617">
        <v>4.6703990883796634E-2</v>
      </c>
    </row>
    <row r="1618" spans="1:2" x14ac:dyDescent="0.25">
      <c r="A1618">
        <v>41176</v>
      </c>
      <c r="B1618">
        <v>4.5287716901348633E-2</v>
      </c>
    </row>
    <row r="1619" spans="1:2" x14ac:dyDescent="0.25">
      <c r="A1619">
        <v>41177</v>
      </c>
      <c r="B1619">
        <v>4.3869871155056535E-2</v>
      </c>
    </row>
    <row r="1620" spans="1:2" x14ac:dyDescent="0.25">
      <c r="A1620">
        <v>41178</v>
      </c>
      <c r="B1620">
        <v>4.6603236938445154E-2</v>
      </c>
    </row>
    <row r="1621" spans="1:2" x14ac:dyDescent="0.25">
      <c r="A1621">
        <v>41179</v>
      </c>
      <c r="B1621">
        <v>4.5646626332572597E-2</v>
      </c>
    </row>
    <row r="1622" spans="1:2" x14ac:dyDescent="0.25">
      <c r="A1622">
        <v>41180</v>
      </c>
      <c r="B1622">
        <v>4.4962580020908256E-2</v>
      </c>
    </row>
    <row r="1623" spans="1:2" x14ac:dyDescent="0.25">
      <c r="A1623">
        <v>41183</v>
      </c>
      <c r="B1623">
        <v>4.5274471692496605E-2</v>
      </c>
    </row>
    <row r="1624" spans="1:2" x14ac:dyDescent="0.25">
      <c r="A1624">
        <v>41184</v>
      </c>
      <c r="B1624">
        <v>4.3637173959756977E-2</v>
      </c>
    </row>
    <row r="1625" spans="1:2" x14ac:dyDescent="0.25">
      <c r="A1625">
        <v>41185</v>
      </c>
      <c r="B1625">
        <v>4.2155239486945592E-2</v>
      </c>
    </row>
    <row r="1626" spans="1:2" x14ac:dyDescent="0.25">
      <c r="A1626">
        <v>41186</v>
      </c>
      <c r="B1626">
        <v>4.0681750901051403E-2</v>
      </c>
    </row>
    <row r="1627" spans="1:2" x14ac:dyDescent="0.25">
      <c r="A1627">
        <v>41187</v>
      </c>
      <c r="B1627">
        <v>3.9467678976253022E-2</v>
      </c>
    </row>
    <row r="1628" spans="1:2" x14ac:dyDescent="0.25">
      <c r="A1628">
        <v>41190</v>
      </c>
      <c r="B1628">
        <v>3.8580300735688661E-2</v>
      </c>
    </row>
    <row r="1629" spans="1:2" x14ac:dyDescent="0.25">
      <c r="A1629">
        <v>41191</v>
      </c>
      <c r="B1629">
        <v>3.9369552050427484E-2</v>
      </c>
    </row>
    <row r="1630" spans="1:2" x14ac:dyDescent="0.25">
      <c r="A1630">
        <v>41192</v>
      </c>
      <c r="B1630">
        <v>4.2394364436422534E-2</v>
      </c>
    </row>
    <row r="1631" spans="1:2" x14ac:dyDescent="0.25">
      <c r="A1631">
        <v>41193</v>
      </c>
      <c r="B1631">
        <v>4.1314201866869557E-2</v>
      </c>
    </row>
    <row r="1632" spans="1:2" x14ac:dyDescent="0.25">
      <c r="A1632">
        <v>41194</v>
      </c>
      <c r="B1632">
        <v>3.9820493019539063E-2</v>
      </c>
    </row>
    <row r="1633" spans="1:2" x14ac:dyDescent="0.25">
      <c r="A1633">
        <v>41197</v>
      </c>
      <c r="B1633">
        <v>3.888448721377482E-2</v>
      </c>
    </row>
    <row r="1634" spans="1:2" x14ac:dyDescent="0.25">
      <c r="A1634">
        <v>41198</v>
      </c>
      <c r="B1634">
        <v>3.7875789343750257E-2</v>
      </c>
    </row>
    <row r="1635" spans="1:2" x14ac:dyDescent="0.25">
      <c r="A1635">
        <v>41199</v>
      </c>
      <c r="B1635">
        <v>4.0060175522231803E-2</v>
      </c>
    </row>
    <row r="1636" spans="1:2" x14ac:dyDescent="0.25">
      <c r="A1636">
        <v>41200</v>
      </c>
      <c r="B1636">
        <v>3.8681889330113975E-2</v>
      </c>
    </row>
    <row r="1637" spans="1:2" x14ac:dyDescent="0.25">
      <c r="A1637">
        <v>41201</v>
      </c>
      <c r="B1637">
        <v>3.9376824127357275E-2</v>
      </c>
    </row>
    <row r="1638" spans="1:2" x14ac:dyDescent="0.25">
      <c r="A1638">
        <v>41204</v>
      </c>
      <c r="B1638">
        <v>5.0208651862696227E-2</v>
      </c>
    </row>
    <row r="1639" spans="1:2" x14ac:dyDescent="0.25">
      <c r="A1639">
        <v>41205</v>
      </c>
      <c r="B1639">
        <v>4.8559372644785E-2</v>
      </c>
    </row>
    <row r="1640" spans="1:2" x14ac:dyDescent="0.25">
      <c r="A1640">
        <v>41206</v>
      </c>
      <c r="B1640">
        <v>4.9260859290355202E-2</v>
      </c>
    </row>
    <row r="1641" spans="1:2" x14ac:dyDescent="0.25">
      <c r="A1641">
        <v>41207</v>
      </c>
      <c r="B1641">
        <v>4.8885691903667206E-2</v>
      </c>
    </row>
    <row r="1642" spans="1:2" x14ac:dyDescent="0.25">
      <c r="A1642">
        <v>41208</v>
      </c>
      <c r="B1642">
        <v>4.7698679440019619E-2</v>
      </c>
    </row>
    <row r="1643" spans="1:2" x14ac:dyDescent="0.25">
      <c r="A1643">
        <v>41213</v>
      </c>
      <c r="B1643">
        <v>4.5983091141380474E-2</v>
      </c>
    </row>
    <row r="1644" spans="1:2" x14ac:dyDescent="0.25">
      <c r="A1644">
        <v>41214</v>
      </c>
      <c r="B1644">
        <v>4.5985770901893014E-2</v>
      </c>
    </row>
    <row r="1645" spans="1:2" x14ac:dyDescent="0.25">
      <c r="A1645">
        <v>41215</v>
      </c>
      <c r="B1645">
        <v>4.4394847042615287E-2</v>
      </c>
    </row>
    <row r="1646" spans="1:2" x14ac:dyDescent="0.25">
      <c r="A1646">
        <v>41218</v>
      </c>
      <c r="B1646">
        <v>4.6972318259745273E-2</v>
      </c>
    </row>
    <row r="1647" spans="1:2" x14ac:dyDescent="0.25">
      <c r="A1647">
        <v>41219</v>
      </c>
      <c r="B1647">
        <v>4.6684218924531284E-2</v>
      </c>
    </row>
    <row r="1648" spans="1:2" x14ac:dyDescent="0.25">
      <c r="A1648">
        <v>41220</v>
      </c>
      <c r="B1648">
        <v>4.7011186012295904E-2</v>
      </c>
    </row>
    <row r="1649" spans="1:2" x14ac:dyDescent="0.25">
      <c r="A1649">
        <v>41221</v>
      </c>
      <c r="B1649">
        <v>5.9795922754430117E-2</v>
      </c>
    </row>
    <row r="1650" spans="1:2" x14ac:dyDescent="0.25">
      <c r="A1650">
        <v>41222</v>
      </c>
      <c r="B1650">
        <v>6.5793929452765784E-2</v>
      </c>
    </row>
    <row r="1651" spans="1:2" x14ac:dyDescent="0.25">
      <c r="A1651">
        <v>41225</v>
      </c>
      <c r="B1651">
        <v>6.4250256035718767E-2</v>
      </c>
    </row>
    <row r="1652" spans="1:2" x14ac:dyDescent="0.25">
      <c r="A1652">
        <v>41226</v>
      </c>
      <c r="B1652">
        <v>6.1916233426456802E-2</v>
      </c>
    </row>
    <row r="1653" spans="1:2" x14ac:dyDescent="0.25">
      <c r="A1653">
        <v>41227</v>
      </c>
      <c r="B1653">
        <v>6.2692486546339438E-2</v>
      </c>
    </row>
    <row r="1654" spans="1:2" x14ac:dyDescent="0.25">
      <c r="A1654">
        <v>41228</v>
      </c>
      <c r="B1654">
        <v>6.6846148153595089E-2</v>
      </c>
    </row>
    <row r="1655" spans="1:2" x14ac:dyDescent="0.25">
      <c r="A1655">
        <v>41229</v>
      </c>
      <c r="B1655">
        <v>6.5505869177368684E-2</v>
      </c>
    </row>
    <row r="1656" spans="1:2" x14ac:dyDescent="0.25">
      <c r="A1656">
        <v>41232</v>
      </c>
      <c r="B1656">
        <v>6.3312673258361443E-2</v>
      </c>
    </row>
    <row r="1657" spans="1:2" x14ac:dyDescent="0.25">
      <c r="A1657">
        <v>41233</v>
      </c>
      <c r="B1657">
        <v>6.8273318844632003E-2</v>
      </c>
    </row>
    <row r="1658" spans="1:2" x14ac:dyDescent="0.25">
      <c r="A1658">
        <v>41234</v>
      </c>
      <c r="B1658">
        <v>6.5805808733726726E-2</v>
      </c>
    </row>
    <row r="1659" spans="1:2" x14ac:dyDescent="0.25">
      <c r="A1659">
        <v>41236</v>
      </c>
      <c r="B1659">
        <v>6.398403109814059E-2</v>
      </c>
    </row>
    <row r="1660" spans="1:2" x14ac:dyDescent="0.25">
      <c r="A1660">
        <v>41239</v>
      </c>
      <c r="B1660">
        <v>6.4367104396726271E-2</v>
      </c>
    </row>
    <row r="1661" spans="1:2" x14ac:dyDescent="0.25">
      <c r="A1661">
        <v>41240</v>
      </c>
      <c r="B1661">
        <v>6.2043858994505867E-2</v>
      </c>
    </row>
    <row r="1662" spans="1:2" x14ac:dyDescent="0.25">
      <c r="A1662">
        <v>41241</v>
      </c>
      <c r="B1662">
        <v>6.0029353479806973E-2</v>
      </c>
    </row>
    <row r="1663" spans="1:2" x14ac:dyDescent="0.25">
      <c r="A1663">
        <v>41242</v>
      </c>
      <c r="B1663">
        <v>5.8191790402491027E-2</v>
      </c>
    </row>
    <row r="1664" spans="1:2" x14ac:dyDescent="0.25">
      <c r="A1664">
        <v>41243</v>
      </c>
      <c r="B1664">
        <v>5.8522709280830497E-2</v>
      </c>
    </row>
    <row r="1665" spans="1:2" x14ac:dyDescent="0.25">
      <c r="A1665">
        <v>41246</v>
      </c>
      <c r="B1665">
        <v>5.6619727312656201E-2</v>
      </c>
    </row>
    <row r="1666" spans="1:2" x14ac:dyDescent="0.25">
      <c r="A1666">
        <v>41247</v>
      </c>
      <c r="B1666">
        <v>5.4616601108612037E-2</v>
      </c>
    </row>
    <row r="1667" spans="1:2" x14ac:dyDescent="0.25">
      <c r="A1667">
        <v>41248</v>
      </c>
      <c r="B1667">
        <v>5.2737014253176499E-2</v>
      </c>
    </row>
    <row r="1668" spans="1:2" x14ac:dyDescent="0.25">
      <c r="A1668">
        <v>41249</v>
      </c>
      <c r="B1668">
        <v>5.1187090949093211E-2</v>
      </c>
    </row>
    <row r="1669" spans="1:2" x14ac:dyDescent="0.25">
      <c r="A1669">
        <v>41250</v>
      </c>
      <c r="B1669">
        <v>4.9351096370056365E-2</v>
      </c>
    </row>
    <row r="1670" spans="1:2" x14ac:dyDescent="0.25">
      <c r="A1670">
        <v>41253</v>
      </c>
      <c r="B1670">
        <v>4.7702032947747171E-2</v>
      </c>
    </row>
    <row r="1671" spans="1:2" x14ac:dyDescent="0.25">
      <c r="A1671">
        <v>41254</v>
      </c>
      <c r="B1671">
        <v>4.6771718484254571E-2</v>
      </c>
    </row>
    <row r="1672" spans="1:2" x14ac:dyDescent="0.25">
      <c r="A1672">
        <v>41255</v>
      </c>
      <c r="B1672">
        <v>5.0162518855884096E-2</v>
      </c>
    </row>
    <row r="1673" spans="1:2" x14ac:dyDescent="0.25">
      <c r="A1673">
        <v>41256</v>
      </c>
      <c r="B1673">
        <v>5.0333705093608017E-2</v>
      </c>
    </row>
    <row r="1674" spans="1:2" x14ac:dyDescent="0.25">
      <c r="A1674">
        <v>41257</v>
      </c>
      <c r="B1674">
        <v>4.9720651309632796E-2</v>
      </c>
    </row>
    <row r="1675" spans="1:2" x14ac:dyDescent="0.25">
      <c r="A1675">
        <v>41260</v>
      </c>
      <c r="B1675">
        <v>4.8486087714974216E-2</v>
      </c>
    </row>
    <row r="1676" spans="1:2" x14ac:dyDescent="0.25">
      <c r="A1676">
        <v>41261</v>
      </c>
      <c r="B1676">
        <v>5.2109354398809045E-2</v>
      </c>
    </row>
    <row r="1677" spans="1:2" x14ac:dyDescent="0.25">
      <c r="A1677">
        <v>41262</v>
      </c>
      <c r="B1677">
        <v>5.899559759819626E-2</v>
      </c>
    </row>
    <row r="1678" spans="1:2" x14ac:dyDescent="0.25">
      <c r="A1678">
        <v>41263</v>
      </c>
      <c r="B1678">
        <v>5.6943279833893738E-2</v>
      </c>
    </row>
    <row r="1679" spans="1:2" x14ac:dyDescent="0.25">
      <c r="A1679">
        <v>41264</v>
      </c>
      <c r="B1679">
        <v>5.5930368878262339E-2</v>
      </c>
    </row>
    <row r="1680" spans="1:2" x14ac:dyDescent="0.25">
      <c r="A1680">
        <v>41267</v>
      </c>
      <c r="B1680">
        <v>5.3957518270475915E-2</v>
      </c>
    </row>
    <row r="1681" spans="1:2" x14ac:dyDescent="0.25">
      <c r="A1681">
        <v>41269</v>
      </c>
      <c r="B1681">
        <v>5.255632141261065E-2</v>
      </c>
    </row>
    <row r="1682" spans="1:2" x14ac:dyDescent="0.25">
      <c r="A1682">
        <v>41270</v>
      </c>
      <c r="B1682">
        <v>5.1872527512838155E-2</v>
      </c>
    </row>
    <row r="1683" spans="1:2" x14ac:dyDescent="0.25">
      <c r="A1683">
        <v>41271</v>
      </c>
      <c r="B1683">
        <v>5.073526350421706E-2</v>
      </c>
    </row>
    <row r="1684" spans="1:2" x14ac:dyDescent="0.25">
      <c r="A1684">
        <v>41274</v>
      </c>
      <c r="B1684">
        <v>4.8964935147832893E-2</v>
      </c>
    </row>
    <row r="1685" spans="1:2" x14ac:dyDescent="0.25">
      <c r="A1685">
        <v>41276</v>
      </c>
      <c r="B1685">
        <v>5.2091780113541888E-2</v>
      </c>
    </row>
    <row r="1686" spans="1:2" x14ac:dyDescent="0.25">
      <c r="A1686">
        <v>41277</v>
      </c>
      <c r="B1686">
        <v>5.8026133311623658E-2</v>
      </c>
    </row>
    <row r="1687" spans="1:2" x14ac:dyDescent="0.25">
      <c r="A1687">
        <v>41278</v>
      </c>
      <c r="B1687">
        <v>5.5940727696790378E-2</v>
      </c>
    </row>
    <row r="1688" spans="1:2" x14ac:dyDescent="0.25">
      <c r="A1688">
        <v>41281</v>
      </c>
      <c r="B1688">
        <v>5.5139373357477983E-2</v>
      </c>
    </row>
    <row r="1689" spans="1:2" x14ac:dyDescent="0.25">
      <c r="A1689">
        <v>41282</v>
      </c>
      <c r="B1689">
        <v>5.3431096768034349E-2</v>
      </c>
    </row>
    <row r="1690" spans="1:2" x14ac:dyDescent="0.25">
      <c r="A1690">
        <v>41283</v>
      </c>
      <c r="B1690">
        <v>5.1512771511076437E-2</v>
      </c>
    </row>
    <row r="1691" spans="1:2" x14ac:dyDescent="0.25">
      <c r="A1691">
        <v>41284</v>
      </c>
      <c r="B1691">
        <v>5.0630128547102984E-2</v>
      </c>
    </row>
    <row r="1692" spans="1:2" x14ac:dyDescent="0.25">
      <c r="A1692">
        <v>41285</v>
      </c>
      <c r="B1692">
        <v>5.0656542828612511E-2</v>
      </c>
    </row>
    <row r="1693" spans="1:2" x14ac:dyDescent="0.25">
      <c r="A1693">
        <v>41288</v>
      </c>
      <c r="B1693">
        <v>4.8815205357957185E-2</v>
      </c>
    </row>
    <row r="1694" spans="1:2" x14ac:dyDescent="0.25">
      <c r="A1694">
        <v>41289</v>
      </c>
      <c r="B1694">
        <v>4.7066548623543154E-2</v>
      </c>
    </row>
    <row r="1695" spans="1:2" x14ac:dyDescent="0.25">
      <c r="A1695">
        <v>41290</v>
      </c>
      <c r="B1695">
        <v>4.5731707596636091E-2</v>
      </c>
    </row>
    <row r="1696" spans="1:2" x14ac:dyDescent="0.25">
      <c r="A1696">
        <v>41291</v>
      </c>
      <c r="B1696">
        <v>4.4096181175795716E-2</v>
      </c>
    </row>
    <row r="1697" spans="1:2" x14ac:dyDescent="0.25">
      <c r="A1697">
        <v>41292</v>
      </c>
      <c r="B1697">
        <v>4.396696845603603E-2</v>
      </c>
    </row>
    <row r="1698" spans="1:2" x14ac:dyDescent="0.25">
      <c r="A1698">
        <v>41296</v>
      </c>
      <c r="B1698">
        <v>4.3191201404096463E-2</v>
      </c>
    </row>
    <row r="1699" spans="1:2" x14ac:dyDescent="0.25">
      <c r="A1699">
        <v>41297</v>
      </c>
      <c r="B1699">
        <v>4.2604389778500756E-2</v>
      </c>
    </row>
    <row r="1700" spans="1:2" x14ac:dyDescent="0.25">
      <c r="A1700">
        <v>41298</v>
      </c>
      <c r="B1700">
        <v>4.129657042654316E-2</v>
      </c>
    </row>
    <row r="1701" spans="1:2" x14ac:dyDescent="0.25">
      <c r="A1701">
        <v>41299</v>
      </c>
      <c r="B1701">
        <v>3.9823063102977618E-2</v>
      </c>
    </row>
    <row r="1702" spans="1:2" x14ac:dyDescent="0.25">
      <c r="A1702">
        <v>41302</v>
      </c>
      <c r="B1702">
        <v>4.2706520757607482E-2</v>
      </c>
    </row>
    <row r="1703" spans="1:2" x14ac:dyDescent="0.25">
      <c r="A1703">
        <v>41303</v>
      </c>
      <c r="B1703">
        <v>4.1249774741065247E-2</v>
      </c>
    </row>
    <row r="1704" spans="1:2" x14ac:dyDescent="0.25">
      <c r="A1704">
        <v>41304</v>
      </c>
      <c r="B1704">
        <v>3.9848959352928953E-2</v>
      </c>
    </row>
    <row r="1705" spans="1:2" x14ac:dyDescent="0.25">
      <c r="A1705">
        <v>41305</v>
      </c>
      <c r="B1705">
        <v>4.2172744363260385E-2</v>
      </c>
    </row>
    <row r="1706" spans="1:2" x14ac:dyDescent="0.25">
      <c r="A1706">
        <v>41306</v>
      </c>
      <c r="B1706">
        <v>5.0161305872292221E-2</v>
      </c>
    </row>
    <row r="1707" spans="1:2" x14ac:dyDescent="0.25">
      <c r="A1707">
        <v>41309</v>
      </c>
      <c r="B1707">
        <v>5.0462991307550449E-2</v>
      </c>
    </row>
    <row r="1708" spans="1:2" x14ac:dyDescent="0.25">
      <c r="A1708">
        <v>41310</v>
      </c>
      <c r="B1708">
        <v>5.6945427655366289E-2</v>
      </c>
    </row>
    <row r="1709" spans="1:2" x14ac:dyDescent="0.25">
      <c r="A1709">
        <v>41311</v>
      </c>
      <c r="B1709">
        <v>5.6277546172157765E-2</v>
      </c>
    </row>
    <row r="1710" spans="1:2" x14ac:dyDescent="0.25">
      <c r="A1710">
        <v>41312</v>
      </c>
      <c r="B1710">
        <v>5.4426988249393522E-2</v>
      </c>
    </row>
    <row r="1711" spans="1:2" x14ac:dyDescent="0.25">
      <c r="A1711">
        <v>41313</v>
      </c>
      <c r="B1711">
        <v>5.3194372271606505E-2</v>
      </c>
    </row>
    <row r="1712" spans="1:2" x14ac:dyDescent="0.25">
      <c r="A1712">
        <v>41316</v>
      </c>
      <c r="B1712">
        <v>5.1639055781704045E-2</v>
      </c>
    </row>
    <row r="1713" spans="1:2" x14ac:dyDescent="0.25">
      <c r="A1713">
        <v>41317</v>
      </c>
      <c r="B1713">
        <v>4.979995741659414E-2</v>
      </c>
    </row>
    <row r="1714" spans="1:2" x14ac:dyDescent="0.25">
      <c r="A1714">
        <v>41318</v>
      </c>
      <c r="B1714">
        <v>4.8146278323647783E-2</v>
      </c>
    </row>
    <row r="1715" spans="1:2" x14ac:dyDescent="0.25">
      <c r="A1715">
        <v>41319</v>
      </c>
      <c r="B1715">
        <v>4.6757603666039212E-2</v>
      </c>
    </row>
    <row r="1716" spans="1:2" x14ac:dyDescent="0.25">
      <c r="A1716">
        <v>41320</v>
      </c>
      <c r="B1716">
        <v>4.6052648594511206E-2</v>
      </c>
    </row>
    <row r="1717" spans="1:2" x14ac:dyDescent="0.25">
      <c r="A1717">
        <v>41324</v>
      </c>
      <c r="B1717">
        <v>4.438797554782499E-2</v>
      </c>
    </row>
    <row r="1718" spans="1:2" x14ac:dyDescent="0.25">
      <c r="A1718">
        <v>41325</v>
      </c>
      <c r="B1718">
        <v>4.3451070157002752E-2</v>
      </c>
    </row>
    <row r="1719" spans="1:2" x14ac:dyDescent="0.25">
      <c r="A1719">
        <v>41326</v>
      </c>
      <c r="B1719">
        <v>4.869697533295294E-2</v>
      </c>
    </row>
    <row r="1720" spans="1:2" x14ac:dyDescent="0.25">
      <c r="A1720">
        <v>41327</v>
      </c>
      <c r="B1720">
        <v>4.9178969349925494E-2</v>
      </c>
    </row>
    <row r="1721" spans="1:2" x14ac:dyDescent="0.25">
      <c r="A1721">
        <v>41330</v>
      </c>
      <c r="B1721">
        <v>4.8535070329245741E-2</v>
      </c>
    </row>
    <row r="1722" spans="1:2" x14ac:dyDescent="0.25">
      <c r="A1722">
        <v>41331</v>
      </c>
      <c r="B1722">
        <v>5.718877552267318E-2</v>
      </c>
    </row>
    <row r="1723" spans="1:2" x14ac:dyDescent="0.25">
      <c r="A1723">
        <v>41332</v>
      </c>
      <c r="B1723">
        <v>5.5413723416906147E-2</v>
      </c>
    </row>
    <row r="1724" spans="1:2" x14ac:dyDescent="0.25">
      <c r="A1724">
        <v>41333</v>
      </c>
      <c r="B1724">
        <v>5.6497556903148026E-2</v>
      </c>
    </row>
    <row r="1725" spans="1:2" x14ac:dyDescent="0.25">
      <c r="A1725">
        <v>41334</v>
      </c>
      <c r="B1725">
        <v>5.4918556433413861E-2</v>
      </c>
    </row>
    <row r="1726" spans="1:2" x14ac:dyDescent="0.25">
      <c r="A1726">
        <v>41337</v>
      </c>
      <c r="B1726">
        <v>5.3632111585720732E-2</v>
      </c>
    </row>
    <row r="1727" spans="1:2" x14ac:dyDescent="0.25">
      <c r="A1727">
        <v>41338</v>
      </c>
      <c r="B1727">
        <v>5.2663914989057363E-2</v>
      </c>
    </row>
    <row r="1728" spans="1:2" x14ac:dyDescent="0.25">
      <c r="A1728">
        <v>41339</v>
      </c>
      <c r="B1728">
        <v>5.6874760371391025E-2</v>
      </c>
    </row>
    <row r="1729" spans="1:2" x14ac:dyDescent="0.25">
      <c r="A1729">
        <v>41340</v>
      </c>
      <c r="B1729">
        <v>5.5289469781973688E-2</v>
      </c>
    </row>
    <row r="1730" spans="1:2" x14ac:dyDescent="0.25">
      <c r="A1730">
        <v>41341</v>
      </c>
      <c r="B1730">
        <v>5.3822980937138054E-2</v>
      </c>
    </row>
    <row r="1731" spans="1:2" x14ac:dyDescent="0.25">
      <c r="A1731">
        <v>41344</v>
      </c>
      <c r="B1731">
        <v>5.6610751414411305E-2</v>
      </c>
    </row>
    <row r="1732" spans="1:2" x14ac:dyDescent="0.25">
      <c r="A1732">
        <v>41345</v>
      </c>
      <c r="B1732">
        <v>5.4757836955914095E-2</v>
      </c>
    </row>
    <row r="1733" spans="1:2" x14ac:dyDescent="0.25">
      <c r="A1733">
        <v>41346</v>
      </c>
      <c r="B1733">
        <v>5.2826868424452014E-2</v>
      </c>
    </row>
    <row r="1734" spans="1:2" x14ac:dyDescent="0.25">
      <c r="A1734">
        <v>41347</v>
      </c>
      <c r="B1734">
        <v>5.1491411417201122E-2</v>
      </c>
    </row>
    <row r="1735" spans="1:2" x14ac:dyDescent="0.25">
      <c r="A1735">
        <v>41348</v>
      </c>
      <c r="B1735">
        <v>5.3204724776910808E-2</v>
      </c>
    </row>
    <row r="1736" spans="1:2" x14ac:dyDescent="0.25">
      <c r="A1736">
        <v>41351</v>
      </c>
      <c r="B1736">
        <v>5.2138525803414278E-2</v>
      </c>
    </row>
    <row r="1737" spans="1:2" x14ac:dyDescent="0.25">
      <c r="A1737">
        <v>41352</v>
      </c>
      <c r="B1737">
        <v>5.2858174484649197E-2</v>
      </c>
    </row>
    <row r="1738" spans="1:2" x14ac:dyDescent="0.25">
      <c r="A1738">
        <v>41353</v>
      </c>
      <c r="B1738">
        <v>5.1092273095016148E-2</v>
      </c>
    </row>
    <row r="1739" spans="1:2" x14ac:dyDescent="0.25">
      <c r="A1739">
        <v>41354</v>
      </c>
      <c r="B1739">
        <v>5.2223001685571313E-2</v>
      </c>
    </row>
    <row r="1740" spans="1:2" x14ac:dyDescent="0.25">
      <c r="A1740">
        <v>41355</v>
      </c>
      <c r="B1740">
        <v>5.2846761052416195E-2</v>
      </c>
    </row>
    <row r="1741" spans="1:2" x14ac:dyDescent="0.25">
      <c r="A1741">
        <v>41358</v>
      </c>
      <c r="B1741">
        <v>5.0929184703582049E-2</v>
      </c>
    </row>
    <row r="1742" spans="1:2" x14ac:dyDescent="0.25">
      <c r="A1742">
        <v>41359</v>
      </c>
      <c r="B1742">
        <v>4.9085075528921052E-2</v>
      </c>
    </row>
    <row r="1743" spans="1:2" x14ac:dyDescent="0.25">
      <c r="A1743">
        <v>41360</v>
      </c>
      <c r="B1743">
        <v>4.7560542561517871E-2</v>
      </c>
    </row>
    <row r="1744" spans="1:2" x14ac:dyDescent="0.25">
      <c r="A1744">
        <v>41361</v>
      </c>
      <c r="B1744">
        <v>4.5919275661401346E-2</v>
      </c>
    </row>
    <row r="1745" spans="1:2" x14ac:dyDescent="0.25">
      <c r="A1745">
        <v>41365</v>
      </c>
      <c r="B1745">
        <v>4.4311322188717618E-2</v>
      </c>
    </row>
    <row r="1746" spans="1:2" x14ac:dyDescent="0.25">
      <c r="A1746">
        <v>41366</v>
      </c>
      <c r="B1746">
        <v>4.6266360881244563E-2</v>
      </c>
    </row>
    <row r="1747" spans="1:2" x14ac:dyDescent="0.25">
      <c r="A1747">
        <v>41367</v>
      </c>
      <c r="B1747">
        <v>4.5061144532451518E-2</v>
      </c>
    </row>
    <row r="1748" spans="1:2" x14ac:dyDescent="0.25">
      <c r="A1748">
        <v>41368</v>
      </c>
      <c r="B1748">
        <v>5.1616269383282773E-2</v>
      </c>
    </row>
    <row r="1749" spans="1:2" x14ac:dyDescent="0.25">
      <c r="A1749">
        <v>41369</v>
      </c>
      <c r="B1749">
        <v>5.0111799526550357E-2</v>
      </c>
    </row>
    <row r="1750" spans="1:2" x14ac:dyDescent="0.25">
      <c r="A1750">
        <v>41372</v>
      </c>
      <c r="B1750">
        <v>4.8958317525706556E-2</v>
      </c>
    </row>
    <row r="1751" spans="1:2" x14ac:dyDescent="0.25">
      <c r="A1751">
        <v>41373</v>
      </c>
      <c r="B1751">
        <v>4.81713718901799E-2</v>
      </c>
    </row>
    <row r="1752" spans="1:2" x14ac:dyDescent="0.25">
      <c r="A1752">
        <v>41374</v>
      </c>
      <c r="B1752">
        <v>4.6421551624357925E-2</v>
      </c>
    </row>
    <row r="1753" spans="1:2" x14ac:dyDescent="0.25">
      <c r="A1753">
        <v>41375</v>
      </c>
      <c r="B1753">
        <v>4.7631380131012292E-2</v>
      </c>
    </row>
    <row r="1754" spans="1:2" x14ac:dyDescent="0.25">
      <c r="A1754">
        <v>41376</v>
      </c>
      <c r="B1754">
        <v>4.6042772627005249E-2</v>
      </c>
    </row>
    <row r="1755" spans="1:2" x14ac:dyDescent="0.25">
      <c r="A1755">
        <v>41379</v>
      </c>
      <c r="B1755">
        <v>4.4391962572545497E-2</v>
      </c>
    </row>
    <row r="1756" spans="1:2" x14ac:dyDescent="0.25">
      <c r="A1756">
        <v>41380</v>
      </c>
      <c r="B1756">
        <v>6.3564261677567818E-2</v>
      </c>
    </row>
    <row r="1757" spans="1:2" x14ac:dyDescent="0.25">
      <c r="A1757">
        <v>41381</v>
      </c>
      <c r="B1757">
        <v>6.2016915320920178E-2</v>
      </c>
    </row>
    <row r="1758" spans="1:2" x14ac:dyDescent="0.25">
      <c r="A1758">
        <v>41382</v>
      </c>
      <c r="B1758">
        <v>6.0969620557179888E-2</v>
      </c>
    </row>
    <row r="1759" spans="1:2" x14ac:dyDescent="0.25">
      <c r="A1759">
        <v>41383</v>
      </c>
      <c r="B1759">
        <v>6.1632674549898805E-2</v>
      </c>
    </row>
    <row r="1760" spans="1:2" x14ac:dyDescent="0.25">
      <c r="A1760">
        <v>41386</v>
      </c>
      <c r="B1760">
        <v>6.1077696575070638E-2</v>
      </c>
    </row>
    <row r="1761" spans="1:2" x14ac:dyDescent="0.25">
      <c r="A1761">
        <v>41387</v>
      </c>
      <c r="B1761">
        <v>5.8876796157720651E-2</v>
      </c>
    </row>
    <row r="1762" spans="1:2" x14ac:dyDescent="0.25">
      <c r="A1762">
        <v>41388</v>
      </c>
      <c r="B1762">
        <v>6.0402395352983085E-2</v>
      </c>
    </row>
    <row r="1763" spans="1:2" x14ac:dyDescent="0.25">
      <c r="A1763">
        <v>41389</v>
      </c>
      <c r="B1763">
        <v>5.8309837877934444E-2</v>
      </c>
    </row>
    <row r="1764" spans="1:2" x14ac:dyDescent="0.25">
      <c r="A1764">
        <v>41390</v>
      </c>
      <c r="B1764">
        <v>5.6220683202795253E-2</v>
      </c>
    </row>
    <row r="1765" spans="1:2" x14ac:dyDescent="0.25">
      <c r="A1765">
        <v>41393</v>
      </c>
      <c r="B1765">
        <v>5.5276502770107566E-2</v>
      </c>
    </row>
    <row r="1766" spans="1:2" x14ac:dyDescent="0.25">
      <c r="A1766">
        <v>41394</v>
      </c>
      <c r="B1766">
        <v>5.5546848673109106E-2</v>
      </c>
    </row>
    <row r="1767" spans="1:2" x14ac:dyDescent="0.25">
      <c r="A1767">
        <v>41395</v>
      </c>
      <c r="B1767">
        <v>5.3766365221175581E-2</v>
      </c>
    </row>
    <row r="1768" spans="1:2" x14ac:dyDescent="0.25">
      <c r="A1768">
        <v>41396</v>
      </c>
      <c r="B1768">
        <v>6.7374270282679921E-2</v>
      </c>
    </row>
    <row r="1769" spans="1:2" x14ac:dyDescent="0.25">
      <c r="A1769">
        <v>41397</v>
      </c>
      <c r="B1769">
        <v>6.8304382777402375E-2</v>
      </c>
    </row>
    <row r="1770" spans="1:2" x14ac:dyDescent="0.25">
      <c r="A1770">
        <v>41400</v>
      </c>
      <c r="B1770">
        <v>6.7980474027217824E-2</v>
      </c>
    </row>
    <row r="1771" spans="1:2" x14ac:dyDescent="0.25">
      <c r="A1771">
        <v>41401</v>
      </c>
      <c r="B1771">
        <v>6.5512828116421812E-2</v>
      </c>
    </row>
    <row r="1772" spans="1:2" x14ac:dyDescent="0.25">
      <c r="A1772">
        <v>41402</v>
      </c>
      <c r="B1772">
        <v>6.4142414519381394E-2</v>
      </c>
    </row>
    <row r="1773" spans="1:2" x14ac:dyDescent="0.25">
      <c r="A1773">
        <v>41403</v>
      </c>
      <c r="B1773">
        <v>6.2713195018139392E-2</v>
      </c>
    </row>
    <row r="1774" spans="1:2" x14ac:dyDescent="0.25">
      <c r="A1774">
        <v>41404</v>
      </c>
      <c r="B1774">
        <v>6.0451381399409941E-2</v>
      </c>
    </row>
    <row r="1775" spans="1:2" x14ac:dyDescent="0.25">
      <c r="A1775">
        <v>41407</v>
      </c>
      <c r="B1775">
        <v>6.1884113442340141E-2</v>
      </c>
    </row>
    <row r="1776" spans="1:2" x14ac:dyDescent="0.25">
      <c r="A1776">
        <v>41408</v>
      </c>
      <c r="B1776">
        <v>5.9799334204548138E-2</v>
      </c>
    </row>
    <row r="1777" spans="1:2" x14ac:dyDescent="0.25">
      <c r="A1777">
        <v>41409</v>
      </c>
      <c r="B1777">
        <v>5.8153594345876199E-2</v>
      </c>
    </row>
    <row r="1778" spans="1:2" x14ac:dyDescent="0.25">
      <c r="A1778">
        <v>41410</v>
      </c>
      <c r="B1778">
        <v>5.6068137592602055E-2</v>
      </c>
    </row>
    <row r="1779" spans="1:2" x14ac:dyDescent="0.25">
      <c r="A1779">
        <v>41411</v>
      </c>
      <c r="B1779">
        <v>5.4043853978780518E-2</v>
      </c>
    </row>
    <row r="1780" spans="1:2" x14ac:dyDescent="0.25">
      <c r="A1780">
        <v>41414</v>
      </c>
      <c r="B1780">
        <v>5.6711730276994887E-2</v>
      </c>
    </row>
    <row r="1781" spans="1:2" x14ac:dyDescent="0.25">
      <c r="A1781">
        <v>41415</v>
      </c>
      <c r="B1781">
        <v>5.617065799195127E-2</v>
      </c>
    </row>
    <row r="1782" spans="1:2" x14ac:dyDescent="0.25">
      <c r="A1782">
        <v>41416</v>
      </c>
      <c r="B1782">
        <v>5.4195621776264732E-2</v>
      </c>
    </row>
    <row r="1783" spans="1:2" x14ac:dyDescent="0.25">
      <c r="A1783">
        <v>41417</v>
      </c>
      <c r="B1783">
        <v>5.7349106453832177E-2</v>
      </c>
    </row>
    <row r="1784" spans="1:2" x14ac:dyDescent="0.25">
      <c r="A1784">
        <v>41418</v>
      </c>
      <c r="B1784">
        <v>5.5831513200364807E-2</v>
      </c>
    </row>
    <row r="1785" spans="1:2" x14ac:dyDescent="0.25">
      <c r="A1785">
        <v>41422</v>
      </c>
      <c r="B1785">
        <v>5.3802225908312989E-2</v>
      </c>
    </row>
    <row r="1786" spans="1:2" x14ac:dyDescent="0.25">
      <c r="A1786">
        <v>41423</v>
      </c>
      <c r="B1786">
        <v>5.3399379504265973E-2</v>
      </c>
    </row>
    <row r="1787" spans="1:2" x14ac:dyDescent="0.25">
      <c r="A1787">
        <v>41424</v>
      </c>
      <c r="B1787">
        <v>5.5279338665600516E-2</v>
      </c>
    </row>
    <row r="1788" spans="1:2" x14ac:dyDescent="0.25">
      <c r="A1788">
        <v>41425</v>
      </c>
      <c r="B1788">
        <v>5.3956180523600246E-2</v>
      </c>
    </row>
    <row r="1789" spans="1:2" x14ac:dyDescent="0.25">
      <c r="A1789">
        <v>41428</v>
      </c>
      <c r="B1789">
        <v>5.4075797035611509E-2</v>
      </c>
    </row>
    <row r="1790" spans="1:2" x14ac:dyDescent="0.25">
      <c r="A1790">
        <v>41429</v>
      </c>
      <c r="B1790">
        <v>5.3139992168469326E-2</v>
      </c>
    </row>
    <row r="1791" spans="1:2" x14ac:dyDescent="0.25">
      <c r="A1791">
        <v>41430</v>
      </c>
      <c r="B1791">
        <v>5.1410192439807961E-2</v>
      </c>
    </row>
    <row r="1792" spans="1:2" x14ac:dyDescent="0.25">
      <c r="A1792">
        <v>41431</v>
      </c>
      <c r="B1792">
        <v>5.2374874981940052E-2</v>
      </c>
    </row>
    <row r="1793" spans="1:2" x14ac:dyDescent="0.25">
      <c r="A1793">
        <v>41432</v>
      </c>
      <c r="B1793">
        <v>5.410870757033736E-2</v>
      </c>
    </row>
    <row r="1794" spans="1:2" x14ac:dyDescent="0.25">
      <c r="A1794">
        <v>41435</v>
      </c>
      <c r="B1794">
        <v>5.2214761039664909E-2</v>
      </c>
    </row>
    <row r="1795" spans="1:2" x14ac:dyDescent="0.25">
      <c r="A1795">
        <v>41436</v>
      </c>
      <c r="B1795">
        <v>5.0605244154805884E-2</v>
      </c>
    </row>
    <row r="1796" spans="1:2" x14ac:dyDescent="0.25">
      <c r="A1796">
        <v>41437</v>
      </c>
      <c r="B1796">
        <v>5.4780005266867597E-2</v>
      </c>
    </row>
    <row r="1797" spans="1:2" x14ac:dyDescent="0.25">
      <c r="A1797">
        <v>41438</v>
      </c>
      <c r="B1797">
        <v>5.3479469589122551E-2</v>
      </c>
    </row>
    <row r="1798" spans="1:2" x14ac:dyDescent="0.25">
      <c r="A1798">
        <v>41439</v>
      </c>
      <c r="B1798">
        <v>5.908003333107581E-2</v>
      </c>
    </row>
    <row r="1799" spans="1:2" x14ac:dyDescent="0.25">
      <c r="A1799">
        <v>41442</v>
      </c>
      <c r="B1799">
        <v>5.6956808485601827E-2</v>
      </c>
    </row>
    <row r="1800" spans="1:2" x14ac:dyDescent="0.25">
      <c r="A1800">
        <v>41443</v>
      </c>
      <c r="B1800">
        <v>5.6098811133495817E-2</v>
      </c>
    </row>
    <row r="1801" spans="1:2" x14ac:dyDescent="0.25">
      <c r="A1801">
        <v>41444</v>
      </c>
      <c r="B1801">
        <v>5.478401883437873E-2</v>
      </c>
    </row>
    <row r="1802" spans="1:2" x14ac:dyDescent="0.25">
      <c r="A1802">
        <v>41445</v>
      </c>
      <c r="B1802">
        <v>5.9950378969718866E-2</v>
      </c>
    </row>
    <row r="1803" spans="1:2" x14ac:dyDescent="0.25">
      <c r="A1803">
        <v>41446</v>
      </c>
      <c r="B1803">
        <v>8.1090639356365887E-2</v>
      </c>
    </row>
    <row r="1804" spans="1:2" x14ac:dyDescent="0.25">
      <c r="A1804">
        <v>41449</v>
      </c>
      <c r="B1804">
        <v>7.8651168749640732E-2</v>
      </c>
    </row>
    <row r="1805" spans="1:2" x14ac:dyDescent="0.25">
      <c r="A1805">
        <v>41450</v>
      </c>
      <c r="B1805">
        <v>8.0282667737895233E-2</v>
      </c>
    </row>
    <row r="1806" spans="1:2" x14ac:dyDescent="0.25">
      <c r="A1806">
        <v>41451</v>
      </c>
      <c r="B1806">
        <v>8.0199058170169091E-2</v>
      </c>
    </row>
    <row r="1807" spans="1:2" x14ac:dyDescent="0.25">
      <c r="A1807">
        <v>41452</v>
      </c>
      <c r="B1807">
        <v>7.7296562742230387E-2</v>
      </c>
    </row>
    <row r="1808" spans="1:2" x14ac:dyDescent="0.25">
      <c r="A1808">
        <v>41453</v>
      </c>
      <c r="B1808">
        <v>7.9897491627748313E-2</v>
      </c>
    </row>
    <row r="1809" spans="1:2" x14ac:dyDescent="0.25">
      <c r="A1809">
        <v>41456</v>
      </c>
      <c r="B1809">
        <v>7.699842363361413E-2</v>
      </c>
    </row>
    <row r="1810" spans="1:2" x14ac:dyDescent="0.25">
      <c r="A1810">
        <v>41457</v>
      </c>
      <c r="B1810">
        <v>7.509336500315282E-2</v>
      </c>
    </row>
    <row r="1811" spans="1:2" x14ac:dyDescent="0.25">
      <c r="A1811">
        <v>41458</v>
      </c>
      <c r="B1811">
        <v>7.2806993715921767E-2</v>
      </c>
    </row>
    <row r="1812" spans="1:2" x14ac:dyDescent="0.25">
      <c r="A1812">
        <v>41460</v>
      </c>
      <c r="B1812">
        <v>7.0570487886902497E-2</v>
      </c>
    </row>
    <row r="1813" spans="1:2" x14ac:dyDescent="0.25">
      <c r="A1813">
        <v>41463</v>
      </c>
      <c r="B1813">
        <v>6.8340253299524006E-2</v>
      </c>
    </row>
    <row r="1814" spans="1:2" x14ac:dyDescent="0.25">
      <c r="A1814">
        <v>41464</v>
      </c>
      <c r="B1814">
        <v>6.5855429649470817E-2</v>
      </c>
    </row>
    <row r="1815" spans="1:2" x14ac:dyDescent="0.25">
      <c r="A1815">
        <v>41465</v>
      </c>
      <c r="B1815">
        <v>6.3743007440795224E-2</v>
      </c>
    </row>
    <row r="1816" spans="1:2" x14ac:dyDescent="0.25">
      <c r="A1816">
        <v>41466</v>
      </c>
      <c r="B1816">
        <v>6.1554837185753032E-2</v>
      </c>
    </row>
    <row r="1817" spans="1:2" x14ac:dyDescent="0.25">
      <c r="A1817">
        <v>41467</v>
      </c>
      <c r="B1817">
        <v>6.2786071818897796E-2</v>
      </c>
    </row>
    <row r="1818" spans="1:2" x14ac:dyDescent="0.25">
      <c r="A1818">
        <v>41470</v>
      </c>
      <c r="B1818">
        <v>6.0788447300989715E-2</v>
      </c>
    </row>
    <row r="1819" spans="1:2" x14ac:dyDescent="0.25">
      <c r="A1819">
        <v>41471</v>
      </c>
      <c r="B1819">
        <v>5.9116878485459733E-2</v>
      </c>
    </row>
    <row r="1820" spans="1:2" x14ac:dyDescent="0.25">
      <c r="A1820">
        <v>41472</v>
      </c>
      <c r="B1820">
        <v>5.6990305213640659E-2</v>
      </c>
    </row>
    <row r="1821" spans="1:2" x14ac:dyDescent="0.25">
      <c r="A1821">
        <v>41473</v>
      </c>
      <c r="B1821">
        <v>5.6904101360568241E-2</v>
      </c>
    </row>
    <row r="1822" spans="1:2" x14ac:dyDescent="0.25">
      <c r="A1822">
        <v>41474</v>
      </c>
      <c r="B1822">
        <v>5.4879186656795004E-2</v>
      </c>
    </row>
    <row r="1823" spans="1:2" x14ac:dyDescent="0.25">
      <c r="A1823">
        <v>41477</v>
      </c>
      <c r="B1823">
        <v>5.2910426970644416E-2</v>
      </c>
    </row>
    <row r="1824" spans="1:2" x14ac:dyDescent="0.25">
      <c r="A1824">
        <v>41478</v>
      </c>
      <c r="B1824">
        <v>5.1055843486897227E-2</v>
      </c>
    </row>
    <row r="1825" spans="1:2" x14ac:dyDescent="0.25">
      <c r="A1825">
        <v>41479</v>
      </c>
      <c r="B1825">
        <v>4.9431080013070179E-2</v>
      </c>
    </row>
    <row r="1826" spans="1:2" x14ac:dyDescent="0.25">
      <c r="A1826">
        <v>41480</v>
      </c>
      <c r="B1826">
        <v>4.7974411351206253E-2</v>
      </c>
    </row>
    <row r="1827" spans="1:2" x14ac:dyDescent="0.25">
      <c r="A1827">
        <v>41481</v>
      </c>
      <c r="B1827">
        <v>5.1302828039473544E-2</v>
      </c>
    </row>
    <row r="1828" spans="1:2" x14ac:dyDescent="0.25">
      <c r="A1828">
        <v>41484</v>
      </c>
      <c r="B1828">
        <v>4.9582504355632044E-2</v>
      </c>
    </row>
    <row r="1829" spans="1:2" x14ac:dyDescent="0.25">
      <c r="A1829">
        <v>41485</v>
      </c>
      <c r="B1829">
        <v>4.9366624554769381E-2</v>
      </c>
    </row>
    <row r="1830" spans="1:2" x14ac:dyDescent="0.25">
      <c r="A1830">
        <v>41486</v>
      </c>
      <c r="B1830">
        <v>4.8150253609080061E-2</v>
      </c>
    </row>
    <row r="1831" spans="1:2" x14ac:dyDescent="0.25">
      <c r="A1831">
        <v>41487</v>
      </c>
      <c r="B1831">
        <v>4.6813502328224885E-2</v>
      </c>
    </row>
    <row r="1832" spans="1:2" x14ac:dyDescent="0.25">
      <c r="A1832">
        <v>41488</v>
      </c>
      <c r="B1832">
        <v>4.6341573974873519E-2</v>
      </c>
    </row>
    <row r="1833" spans="1:2" x14ac:dyDescent="0.25">
      <c r="A1833">
        <v>41491</v>
      </c>
      <c r="B1833">
        <v>4.52588942784568E-2</v>
      </c>
    </row>
    <row r="1834" spans="1:2" x14ac:dyDescent="0.25">
      <c r="A1834">
        <v>41492</v>
      </c>
      <c r="B1834">
        <v>4.369664432140806E-2</v>
      </c>
    </row>
    <row r="1835" spans="1:2" x14ac:dyDescent="0.25">
      <c r="A1835">
        <v>41493</v>
      </c>
      <c r="B1835">
        <v>4.3353298078058655E-2</v>
      </c>
    </row>
    <row r="1836" spans="1:2" x14ac:dyDescent="0.25">
      <c r="A1836">
        <v>41494</v>
      </c>
      <c r="B1836">
        <v>4.3613414419019246E-2</v>
      </c>
    </row>
    <row r="1837" spans="1:2" x14ac:dyDescent="0.25">
      <c r="A1837">
        <v>41495</v>
      </c>
      <c r="B1837">
        <v>4.3783826011271572E-2</v>
      </c>
    </row>
    <row r="1838" spans="1:2" x14ac:dyDescent="0.25">
      <c r="A1838">
        <v>41498</v>
      </c>
      <c r="B1838">
        <v>4.2192825922549637E-2</v>
      </c>
    </row>
    <row r="1839" spans="1:2" x14ac:dyDescent="0.25">
      <c r="A1839">
        <v>41499</v>
      </c>
      <c r="B1839">
        <v>4.0720489040123216E-2</v>
      </c>
    </row>
    <row r="1840" spans="1:2" x14ac:dyDescent="0.25">
      <c r="A1840">
        <v>41500</v>
      </c>
      <c r="B1840">
        <v>3.9450788744500004E-2</v>
      </c>
    </row>
    <row r="1841" spans="1:2" x14ac:dyDescent="0.25">
      <c r="A1841">
        <v>41501</v>
      </c>
      <c r="B1841">
        <v>3.8100458919735611E-2</v>
      </c>
    </row>
    <row r="1842" spans="1:2" x14ac:dyDescent="0.25">
      <c r="A1842">
        <v>41502</v>
      </c>
      <c r="B1842">
        <v>5.3212353462234636E-2</v>
      </c>
    </row>
    <row r="1843" spans="1:2" x14ac:dyDescent="0.25">
      <c r="A1843">
        <v>41505</v>
      </c>
      <c r="B1843">
        <v>5.1496434816304386E-2</v>
      </c>
    </row>
    <row r="1844" spans="1:2" x14ac:dyDescent="0.25">
      <c r="A1844">
        <v>41506</v>
      </c>
      <c r="B1844">
        <v>5.0649229232111126E-2</v>
      </c>
    </row>
    <row r="1845" spans="1:2" x14ac:dyDescent="0.25">
      <c r="A1845">
        <v>41507</v>
      </c>
      <c r="B1845">
        <v>5.3128524248860137E-2</v>
      </c>
    </row>
    <row r="1846" spans="1:2" x14ac:dyDescent="0.25">
      <c r="A1846">
        <v>41508</v>
      </c>
      <c r="B1846">
        <v>5.1787472430368582E-2</v>
      </c>
    </row>
    <row r="1847" spans="1:2" x14ac:dyDescent="0.25">
      <c r="A1847">
        <v>41509</v>
      </c>
      <c r="B1847">
        <v>5.0901742352297108E-2</v>
      </c>
    </row>
    <row r="1848" spans="1:2" x14ac:dyDescent="0.25">
      <c r="A1848">
        <v>41512</v>
      </c>
      <c r="B1848">
        <v>4.940431758288797E-2</v>
      </c>
    </row>
    <row r="1849" spans="1:2" x14ac:dyDescent="0.25">
      <c r="A1849">
        <v>41513</v>
      </c>
      <c r="B1849">
        <v>4.7615941539488199E-2</v>
      </c>
    </row>
    <row r="1850" spans="1:2" x14ac:dyDescent="0.25">
      <c r="A1850">
        <v>41514</v>
      </c>
      <c r="B1850">
        <v>6.2382618714638252E-2</v>
      </c>
    </row>
    <row r="1851" spans="1:2" x14ac:dyDescent="0.25">
      <c r="A1851">
        <v>41515</v>
      </c>
      <c r="B1851">
        <v>6.011905142652986E-2</v>
      </c>
    </row>
    <row r="1852" spans="1:2" x14ac:dyDescent="0.25">
      <c r="A1852">
        <v>41516</v>
      </c>
      <c r="B1852">
        <v>6.0001466272255215E-2</v>
      </c>
    </row>
    <row r="1853" spans="1:2" x14ac:dyDescent="0.25">
      <c r="A1853">
        <v>41520</v>
      </c>
      <c r="B1853">
        <v>6.2540758457967124E-2</v>
      </c>
    </row>
    <row r="1854" spans="1:2" x14ac:dyDescent="0.25">
      <c r="A1854">
        <v>41521</v>
      </c>
      <c r="B1854">
        <v>6.2064329381757759E-2</v>
      </c>
    </row>
    <row r="1855" spans="1:2" x14ac:dyDescent="0.25">
      <c r="A1855">
        <v>41522</v>
      </c>
      <c r="B1855">
        <v>6.2722984184986397E-2</v>
      </c>
    </row>
    <row r="1856" spans="1:2" x14ac:dyDescent="0.25">
      <c r="A1856">
        <v>41523</v>
      </c>
      <c r="B1856">
        <v>6.0881254796140608E-2</v>
      </c>
    </row>
    <row r="1857" spans="1:2" x14ac:dyDescent="0.25">
      <c r="A1857">
        <v>41526</v>
      </c>
      <c r="B1857">
        <v>5.8669065576338858E-2</v>
      </c>
    </row>
    <row r="1858" spans="1:2" x14ac:dyDescent="0.25">
      <c r="A1858">
        <v>41527</v>
      </c>
      <c r="B1858">
        <v>6.1316563667344712E-2</v>
      </c>
    </row>
    <row r="1859" spans="1:2" x14ac:dyDescent="0.25">
      <c r="A1859">
        <v>41528</v>
      </c>
      <c r="B1859">
        <v>6.0096349258006582E-2</v>
      </c>
    </row>
    <row r="1860" spans="1:2" x14ac:dyDescent="0.25">
      <c r="A1860">
        <v>41529</v>
      </c>
      <c r="B1860">
        <v>5.7958840344334926E-2</v>
      </c>
    </row>
    <row r="1861" spans="1:2" x14ac:dyDescent="0.25">
      <c r="A1861">
        <v>41530</v>
      </c>
      <c r="B1861">
        <v>5.9810531173498667E-2</v>
      </c>
    </row>
    <row r="1862" spans="1:2" x14ac:dyDescent="0.25">
      <c r="A1862">
        <v>41533</v>
      </c>
      <c r="B1862">
        <v>6.0590387103262582E-2</v>
      </c>
    </row>
    <row r="1863" spans="1:2" x14ac:dyDescent="0.25">
      <c r="A1863">
        <v>41534</v>
      </c>
      <c r="B1863">
        <v>5.8472159387435226E-2</v>
      </c>
    </row>
    <row r="1864" spans="1:2" x14ac:dyDescent="0.25">
      <c r="A1864">
        <v>41535</v>
      </c>
      <c r="B1864">
        <v>5.9296549744450387E-2</v>
      </c>
    </row>
    <row r="1865" spans="1:2" x14ac:dyDescent="0.25">
      <c r="A1865">
        <v>41536</v>
      </c>
      <c r="B1865">
        <v>5.8308366451784797E-2</v>
      </c>
    </row>
    <row r="1866" spans="1:2" x14ac:dyDescent="0.25">
      <c r="A1866">
        <v>41537</v>
      </c>
      <c r="B1866">
        <v>5.6313384625051088E-2</v>
      </c>
    </row>
    <row r="1867" spans="1:2" x14ac:dyDescent="0.25">
      <c r="A1867">
        <v>41540</v>
      </c>
      <c r="B1867">
        <v>5.4323585981671668E-2</v>
      </c>
    </row>
    <row r="1868" spans="1:2" x14ac:dyDescent="0.25">
      <c r="A1868">
        <v>41541</v>
      </c>
      <c r="B1868">
        <v>5.3943208579551608E-2</v>
      </c>
    </row>
    <row r="1869" spans="1:2" x14ac:dyDescent="0.25">
      <c r="A1869">
        <v>41542</v>
      </c>
      <c r="B1869">
        <v>5.2181324849344686E-2</v>
      </c>
    </row>
    <row r="1870" spans="1:2" x14ac:dyDescent="0.25">
      <c r="A1870">
        <v>41543</v>
      </c>
      <c r="B1870">
        <v>5.1185194814216531E-2</v>
      </c>
    </row>
    <row r="1871" spans="1:2" x14ac:dyDescent="0.25">
      <c r="A1871">
        <v>41544</v>
      </c>
      <c r="B1871">
        <v>4.9643151024695506E-2</v>
      </c>
    </row>
    <row r="1872" spans="1:2" x14ac:dyDescent="0.25">
      <c r="A1872">
        <v>41547</v>
      </c>
      <c r="B1872">
        <v>4.8194146569534246E-2</v>
      </c>
    </row>
    <row r="1873" spans="1:2" x14ac:dyDescent="0.25">
      <c r="A1873">
        <v>41548</v>
      </c>
      <c r="B1873">
        <v>4.6465152649810923E-2</v>
      </c>
    </row>
    <row r="1874" spans="1:2" x14ac:dyDescent="0.25">
      <c r="A1874">
        <v>41549</v>
      </c>
      <c r="B1874">
        <v>4.7269483457983798E-2</v>
      </c>
    </row>
    <row r="1875" spans="1:2" x14ac:dyDescent="0.25">
      <c r="A1875">
        <v>41550</v>
      </c>
      <c r="B1875">
        <v>4.5558807076809114E-2</v>
      </c>
    </row>
    <row r="1876" spans="1:2" x14ac:dyDescent="0.25">
      <c r="A1876">
        <v>41551</v>
      </c>
      <c r="B1876">
        <v>4.4896284715565664E-2</v>
      </c>
    </row>
    <row r="1877" spans="1:2" x14ac:dyDescent="0.25">
      <c r="A1877">
        <v>41554</v>
      </c>
      <c r="B1877">
        <v>4.5134516804159024E-2</v>
      </c>
    </row>
    <row r="1878" spans="1:2" x14ac:dyDescent="0.25">
      <c r="A1878">
        <v>41555</v>
      </c>
      <c r="B1878">
        <v>4.5644916092368384E-2</v>
      </c>
    </row>
    <row r="1879" spans="1:2" x14ac:dyDescent="0.25">
      <c r="A1879">
        <v>41556</v>
      </c>
      <c r="B1879">
        <v>4.9616084092525166E-2</v>
      </c>
    </row>
    <row r="1880" spans="1:2" x14ac:dyDescent="0.25">
      <c r="A1880">
        <v>41557</v>
      </c>
      <c r="B1880">
        <v>4.838269991189266E-2</v>
      </c>
    </row>
    <row r="1881" spans="1:2" x14ac:dyDescent="0.25">
      <c r="A1881">
        <v>41558</v>
      </c>
      <c r="B1881">
        <v>5.2685595764648256E-2</v>
      </c>
    </row>
    <row r="1882" spans="1:2" x14ac:dyDescent="0.25">
      <c r="A1882">
        <v>41561</v>
      </c>
      <c r="B1882">
        <v>5.2334849864639855E-2</v>
      </c>
    </row>
    <row r="1883" spans="1:2" x14ac:dyDescent="0.25">
      <c r="A1883">
        <v>41562</v>
      </c>
      <c r="B1883">
        <v>5.1317822726891976E-2</v>
      </c>
    </row>
    <row r="1884" spans="1:2" x14ac:dyDescent="0.25">
      <c r="A1884">
        <v>41563</v>
      </c>
      <c r="B1884">
        <v>5.2108484575801757E-2</v>
      </c>
    </row>
    <row r="1885" spans="1:2" x14ac:dyDescent="0.25">
      <c r="A1885">
        <v>41564</v>
      </c>
      <c r="B1885">
        <v>5.2200668972150359E-2</v>
      </c>
    </row>
    <row r="1886" spans="1:2" x14ac:dyDescent="0.25">
      <c r="A1886">
        <v>41565</v>
      </c>
      <c r="B1886">
        <v>5.5388911059381749E-2</v>
      </c>
    </row>
    <row r="1887" spans="1:2" x14ac:dyDescent="0.25">
      <c r="A1887">
        <v>41568</v>
      </c>
      <c r="B1887">
        <v>5.3973233960133891E-2</v>
      </c>
    </row>
    <row r="1888" spans="1:2" x14ac:dyDescent="0.25">
      <c r="A1888">
        <v>41569</v>
      </c>
      <c r="B1888">
        <v>5.2266577957095585E-2</v>
      </c>
    </row>
    <row r="1889" spans="1:2" x14ac:dyDescent="0.25">
      <c r="A1889">
        <v>41570</v>
      </c>
      <c r="B1889">
        <v>5.044042102029412E-2</v>
      </c>
    </row>
    <row r="1890" spans="1:2" x14ac:dyDescent="0.25">
      <c r="A1890">
        <v>41571</v>
      </c>
      <c r="B1890">
        <v>4.8660098874629187E-2</v>
      </c>
    </row>
    <row r="1891" spans="1:2" x14ac:dyDescent="0.25">
      <c r="A1891">
        <v>41572</v>
      </c>
      <c r="B1891">
        <v>4.7108400336118614E-2</v>
      </c>
    </row>
    <row r="1892" spans="1:2" x14ac:dyDescent="0.25">
      <c r="A1892">
        <v>41575</v>
      </c>
      <c r="B1892">
        <v>4.5404632097404016E-2</v>
      </c>
    </row>
    <row r="1893" spans="1:2" x14ac:dyDescent="0.25">
      <c r="A1893">
        <v>41576</v>
      </c>
      <c r="B1893">
        <v>4.3792088677066916E-2</v>
      </c>
    </row>
    <row r="1894" spans="1:2" x14ac:dyDescent="0.25">
      <c r="A1894">
        <v>41577</v>
      </c>
      <c r="B1894">
        <v>4.3372525119343405E-2</v>
      </c>
    </row>
    <row r="1895" spans="1:2" x14ac:dyDescent="0.25">
      <c r="A1895">
        <v>41578</v>
      </c>
      <c r="B1895">
        <v>4.9076591063959354E-2</v>
      </c>
    </row>
    <row r="1896" spans="1:2" x14ac:dyDescent="0.25">
      <c r="A1896">
        <v>41579</v>
      </c>
      <c r="B1896">
        <v>4.730094606259861E-2</v>
      </c>
    </row>
    <row r="1897" spans="1:2" x14ac:dyDescent="0.25">
      <c r="A1897">
        <v>41582</v>
      </c>
      <c r="B1897">
        <v>4.5583827327240478E-2</v>
      </c>
    </row>
    <row r="1898" spans="1:2" x14ac:dyDescent="0.25">
      <c r="A1898">
        <v>41583</v>
      </c>
      <c r="B1898">
        <v>4.7414826726375564E-2</v>
      </c>
    </row>
    <row r="1899" spans="1:2" x14ac:dyDescent="0.25">
      <c r="A1899">
        <v>41584</v>
      </c>
      <c r="B1899">
        <v>4.989126221098214E-2</v>
      </c>
    </row>
    <row r="1900" spans="1:2" x14ac:dyDescent="0.25">
      <c r="A1900">
        <v>41585</v>
      </c>
      <c r="B1900">
        <v>4.9460959327127144E-2</v>
      </c>
    </row>
    <row r="1901" spans="1:2" x14ac:dyDescent="0.25">
      <c r="A1901">
        <v>41586</v>
      </c>
      <c r="B1901">
        <v>5.1670094717064893E-2</v>
      </c>
    </row>
    <row r="1902" spans="1:2" x14ac:dyDescent="0.25">
      <c r="A1902">
        <v>41589</v>
      </c>
      <c r="B1902">
        <v>6.0838612645655182E-2</v>
      </c>
    </row>
    <row r="1903" spans="1:2" x14ac:dyDescent="0.25">
      <c r="A1903">
        <v>41590</v>
      </c>
      <c r="B1903">
        <v>6.0342471688874542E-2</v>
      </c>
    </row>
    <row r="1904" spans="1:2" x14ac:dyDescent="0.25">
      <c r="A1904">
        <v>41591</v>
      </c>
      <c r="B1904">
        <v>6.0802999660864554E-2</v>
      </c>
    </row>
    <row r="1905" spans="1:2" x14ac:dyDescent="0.25">
      <c r="A1905">
        <v>41592</v>
      </c>
      <c r="B1905">
        <v>6.0998772445491518E-2</v>
      </c>
    </row>
    <row r="1906" spans="1:2" x14ac:dyDescent="0.25">
      <c r="A1906">
        <v>41593</v>
      </c>
      <c r="B1906">
        <v>5.886126516615018E-2</v>
      </c>
    </row>
    <row r="1907" spans="1:2" x14ac:dyDescent="0.25">
      <c r="A1907">
        <v>41596</v>
      </c>
      <c r="B1907">
        <v>5.8180944005735959E-2</v>
      </c>
    </row>
    <row r="1908" spans="1:2" x14ac:dyDescent="0.25">
      <c r="A1908">
        <v>41597</v>
      </c>
      <c r="B1908">
        <v>6.3470981474371871E-2</v>
      </c>
    </row>
    <row r="1909" spans="1:2" x14ac:dyDescent="0.25">
      <c r="A1909">
        <v>41598</v>
      </c>
      <c r="B1909">
        <v>6.1822863539035794E-2</v>
      </c>
    </row>
    <row r="1910" spans="1:2" x14ac:dyDescent="0.25">
      <c r="A1910">
        <v>41599</v>
      </c>
      <c r="B1910">
        <v>5.9935225980377572E-2</v>
      </c>
    </row>
    <row r="1911" spans="1:2" x14ac:dyDescent="0.25">
      <c r="A1911">
        <v>41600</v>
      </c>
      <c r="B1911">
        <v>6.6353748610365346E-2</v>
      </c>
    </row>
    <row r="1912" spans="1:2" x14ac:dyDescent="0.25">
      <c r="A1912">
        <v>41603</v>
      </c>
      <c r="B1912">
        <v>6.4438735664767127E-2</v>
      </c>
    </row>
    <row r="1913" spans="1:2" x14ac:dyDescent="0.25">
      <c r="A1913">
        <v>41604</v>
      </c>
      <c r="B1913">
        <v>6.2253093035971936E-2</v>
      </c>
    </row>
    <row r="1914" spans="1:2" x14ac:dyDescent="0.25">
      <c r="A1914">
        <v>41605</v>
      </c>
      <c r="B1914">
        <v>6.0576044626000379E-2</v>
      </c>
    </row>
    <row r="1915" spans="1:2" x14ac:dyDescent="0.25">
      <c r="A1915">
        <v>41607</v>
      </c>
      <c r="B1915">
        <v>6.0489202922384716E-2</v>
      </c>
    </row>
    <row r="1916" spans="1:2" x14ac:dyDescent="0.25">
      <c r="A1916">
        <v>41610</v>
      </c>
      <c r="B1916">
        <v>5.8847131643179028E-2</v>
      </c>
    </row>
    <row r="1917" spans="1:2" x14ac:dyDescent="0.25">
      <c r="A1917">
        <v>41611</v>
      </c>
      <c r="B1917">
        <v>5.8839594244923736E-2</v>
      </c>
    </row>
    <row r="1918" spans="1:2" x14ac:dyDescent="0.25">
      <c r="A1918">
        <v>41612</v>
      </c>
      <c r="B1918">
        <v>5.8108267179878235E-2</v>
      </c>
    </row>
    <row r="1919" spans="1:2" x14ac:dyDescent="0.25">
      <c r="A1919">
        <v>41613</v>
      </c>
      <c r="B1919">
        <v>5.6015915519760373E-2</v>
      </c>
    </row>
    <row r="1920" spans="1:2" x14ac:dyDescent="0.25">
      <c r="A1920">
        <v>41614</v>
      </c>
      <c r="B1920">
        <v>5.5494773929970521E-2</v>
      </c>
    </row>
    <row r="1921" spans="1:2" x14ac:dyDescent="0.25">
      <c r="A1921">
        <v>41617</v>
      </c>
      <c r="B1921">
        <v>5.5154828958318171E-2</v>
      </c>
    </row>
    <row r="1922" spans="1:2" x14ac:dyDescent="0.25">
      <c r="A1922">
        <v>41618</v>
      </c>
      <c r="B1922">
        <v>5.3249764627935681E-2</v>
      </c>
    </row>
    <row r="1923" spans="1:2" x14ac:dyDescent="0.25">
      <c r="A1923">
        <v>41619</v>
      </c>
      <c r="B1923">
        <v>5.2924021713542602E-2</v>
      </c>
    </row>
    <row r="1924" spans="1:2" x14ac:dyDescent="0.25">
      <c r="A1924">
        <v>41620</v>
      </c>
      <c r="B1924">
        <v>5.5604452533590476E-2</v>
      </c>
    </row>
    <row r="1925" spans="1:2" x14ac:dyDescent="0.25">
      <c r="A1925">
        <v>41621</v>
      </c>
      <c r="B1925">
        <v>5.360908671313136E-2</v>
      </c>
    </row>
    <row r="1926" spans="1:2" x14ac:dyDescent="0.25">
      <c r="A1926">
        <v>41624</v>
      </c>
      <c r="B1926">
        <v>5.1727632735380433E-2</v>
      </c>
    </row>
    <row r="1927" spans="1:2" x14ac:dyDescent="0.25">
      <c r="A1927">
        <v>41625</v>
      </c>
      <c r="B1927">
        <v>5.277672460453469E-2</v>
      </c>
    </row>
    <row r="1928" spans="1:2" x14ac:dyDescent="0.25">
      <c r="A1928">
        <v>41626</v>
      </c>
      <c r="B1928">
        <v>5.1041555947673331E-2</v>
      </c>
    </row>
    <row r="1929" spans="1:2" x14ac:dyDescent="0.25">
      <c r="A1929">
        <v>41627</v>
      </c>
      <c r="B1929">
        <v>4.9941930619881628E-2</v>
      </c>
    </row>
    <row r="1930" spans="1:2" x14ac:dyDescent="0.25">
      <c r="A1930">
        <v>41628</v>
      </c>
      <c r="B1930">
        <v>5.1061230084640835E-2</v>
      </c>
    </row>
    <row r="1931" spans="1:2" x14ac:dyDescent="0.25">
      <c r="A1931">
        <v>41631</v>
      </c>
      <c r="B1931">
        <v>6.1377750540154062E-2</v>
      </c>
    </row>
    <row r="1932" spans="1:2" x14ac:dyDescent="0.25">
      <c r="A1932">
        <v>41632</v>
      </c>
      <c r="B1932">
        <v>6.0736372497625014E-2</v>
      </c>
    </row>
    <row r="1933" spans="1:2" x14ac:dyDescent="0.25">
      <c r="A1933">
        <v>41634</v>
      </c>
      <c r="B1933">
        <v>5.8553440136007343E-2</v>
      </c>
    </row>
    <row r="1934" spans="1:2" x14ac:dyDescent="0.25">
      <c r="A1934">
        <v>41635</v>
      </c>
      <c r="B1934">
        <v>5.6427361529791317E-2</v>
      </c>
    </row>
    <row r="1935" spans="1:2" x14ac:dyDescent="0.25">
      <c r="A1935">
        <v>41638</v>
      </c>
      <c r="B1935">
        <v>5.4379339669552038E-2</v>
      </c>
    </row>
    <row r="1936" spans="1:2" x14ac:dyDescent="0.25">
      <c r="A1936">
        <v>41639</v>
      </c>
      <c r="B1936">
        <v>5.2404201572127364E-2</v>
      </c>
    </row>
    <row r="1937" spans="1:2" x14ac:dyDescent="0.25">
      <c r="A1937">
        <v>41641</v>
      </c>
      <c r="B1937">
        <v>5.0947881631228979E-2</v>
      </c>
    </row>
    <row r="1938" spans="1:2" x14ac:dyDescent="0.25">
      <c r="A1938">
        <v>41642</v>
      </c>
      <c r="B1938">
        <v>5.2646977044399294E-2</v>
      </c>
    </row>
    <row r="1939" spans="1:2" x14ac:dyDescent="0.25">
      <c r="A1939">
        <v>41645</v>
      </c>
      <c r="B1939">
        <v>5.0734918068262136E-2</v>
      </c>
    </row>
    <row r="1940" spans="1:2" x14ac:dyDescent="0.25">
      <c r="A1940">
        <v>41646</v>
      </c>
      <c r="B1940">
        <v>4.97329378801133E-2</v>
      </c>
    </row>
    <row r="1941" spans="1:2" x14ac:dyDescent="0.25">
      <c r="A1941">
        <v>41647</v>
      </c>
      <c r="B1941">
        <v>4.9324221191203631E-2</v>
      </c>
    </row>
    <row r="1942" spans="1:2" x14ac:dyDescent="0.25">
      <c r="A1942">
        <v>41648</v>
      </c>
      <c r="B1942">
        <v>4.8603236884708509E-2</v>
      </c>
    </row>
    <row r="1943" spans="1:2" x14ac:dyDescent="0.25">
      <c r="A1943">
        <v>41649</v>
      </c>
      <c r="B1943">
        <v>4.9827353977992213E-2</v>
      </c>
    </row>
    <row r="1944" spans="1:2" x14ac:dyDescent="0.25">
      <c r="A1944">
        <v>41652</v>
      </c>
      <c r="B1944">
        <v>5.2259297806729048E-2</v>
      </c>
    </row>
    <row r="1945" spans="1:2" x14ac:dyDescent="0.25">
      <c r="A1945">
        <v>41653</v>
      </c>
      <c r="B1945">
        <v>5.6426427657795319E-2</v>
      </c>
    </row>
    <row r="1946" spans="1:2" x14ac:dyDescent="0.25">
      <c r="A1946">
        <v>41654</v>
      </c>
      <c r="B1946">
        <v>6.2583568955131758E-2</v>
      </c>
    </row>
    <row r="1947" spans="1:2" x14ac:dyDescent="0.25">
      <c r="A1947">
        <v>41655</v>
      </c>
      <c r="B1947">
        <v>6.0505376079955958E-2</v>
      </c>
    </row>
    <row r="1948" spans="1:2" x14ac:dyDescent="0.25">
      <c r="A1948">
        <v>41656</v>
      </c>
      <c r="B1948">
        <v>5.8305905065219939E-2</v>
      </c>
    </row>
    <row r="1949" spans="1:2" x14ac:dyDescent="0.25">
      <c r="A1949">
        <v>41660</v>
      </c>
      <c r="B1949">
        <v>5.6228126467094255E-2</v>
      </c>
    </row>
    <row r="1950" spans="1:2" x14ac:dyDescent="0.25">
      <c r="A1950">
        <v>41661</v>
      </c>
      <c r="B1950">
        <v>5.5156635538196129E-2</v>
      </c>
    </row>
    <row r="1951" spans="1:2" x14ac:dyDescent="0.25">
      <c r="A1951">
        <v>41662</v>
      </c>
      <c r="B1951">
        <v>5.4550225973567998E-2</v>
      </c>
    </row>
    <row r="1952" spans="1:2" x14ac:dyDescent="0.25">
      <c r="A1952">
        <v>41663</v>
      </c>
      <c r="B1952">
        <v>5.4229939784648205E-2</v>
      </c>
    </row>
    <row r="1953" spans="1:2" x14ac:dyDescent="0.25">
      <c r="A1953">
        <v>41666</v>
      </c>
      <c r="B1953">
        <v>6.7088426265112452E-2</v>
      </c>
    </row>
    <row r="1954" spans="1:2" x14ac:dyDescent="0.25">
      <c r="A1954">
        <v>41667</v>
      </c>
      <c r="B1954">
        <v>7.0708103910603046E-2</v>
      </c>
    </row>
    <row r="1955" spans="1:2" x14ac:dyDescent="0.25">
      <c r="A1955">
        <v>41668</v>
      </c>
      <c r="B1955">
        <v>6.9687948008759729E-2</v>
      </c>
    </row>
    <row r="1956" spans="1:2" x14ac:dyDescent="0.25">
      <c r="A1956">
        <v>41669</v>
      </c>
      <c r="B1956">
        <v>6.7294849812698829E-2</v>
      </c>
    </row>
    <row r="1957" spans="1:2" x14ac:dyDescent="0.25">
      <c r="A1957">
        <v>41670</v>
      </c>
      <c r="B1957">
        <v>6.824046835726251E-2</v>
      </c>
    </row>
    <row r="1958" spans="1:2" x14ac:dyDescent="0.25">
      <c r="A1958">
        <v>41673</v>
      </c>
      <c r="B1958">
        <v>6.6391325764614456E-2</v>
      </c>
    </row>
    <row r="1959" spans="1:2" x14ac:dyDescent="0.25">
      <c r="A1959">
        <v>41674</v>
      </c>
      <c r="B1959">
        <v>7.9336648396487325E-2</v>
      </c>
    </row>
    <row r="1960" spans="1:2" x14ac:dyDescent="0.25">
      <c r="A1960">
        <v>41675</v>
      </c>
      <c r="B1960">
        <v>7.6952927541020621E-2</v>
      </c>
    </row>
    <row r="1961" spans="1:2" x14ac:dyDescent="0.25">
      <c r="A1961">
        <v>41676</v>
      </c>
      <c r="B1961">
        <v>7.5731303243129849E-2</v>
      </c>
    </row>
    <row r="1962" spans="1:2" x14ac:dyDescent="0.25">
      <c r="A1962">
        <v>41677</v>
      </c>
      <c r="B1962">
        <v>7.3537148514004572E-2</v>
      </c>
    </row>
    <row r="1963" spans="1:2" x14ac:dyDescent="0.25">
      <c r="A1963">
        <v>41680</v>
      </c>
      <c r="B1963">
        <v>7.2470567106515504E-2</v>
      </c>
    </row>
    <row r="1964" spans="1:2" x14ac:dyDescent="0.25">
      <c r="A1964">
        <v>41681</v>
      </c>
      <c r="B1964">
        <v>7.0047283538178004E-2</v>
      </c>
    </row>
    <row r="1965" spans="1:2" x14ac:dyDescent="0.25">
      <c r="A1965">
        <v>41682</v>
      </c>
      <c r="B1965">
        <v>6.9062558356426121E-2</v>
      </c>
    </row>
    <row r="1966" spans="1:2" x14ac:dyDescent="0.25">
      <c r="A1966">
        <v>41683</v>
      </c>
      <c r="B1966">
        <v>6.7413081585910875E-2</v>
      </c>
    </row>
    <row r="1967" spans="1:2" x14ac:dyDescent="0.25">
      <c r="A1967">
        <v>41684</v>
      </c>
      <c r="B1967">
        <v>6.6646916245375429E-2</v>
      </c>
    </row>
    <row r="1968" spans="1:2" x14ac:dyDescent="0.25">
      <c r="A1968">
        <v>41688</v>
      </c>
      <c r="B1968">
        <v>6.4370628940143726E-2</v>
      </c>
    </row>
    <row r="1969" spans="1:2" x14ac:dyDescent="0.25">
      <c r="A1969">
        <v>41689</v>
      </c>
      <c r="B1969">
        <v>6.4157247178335403E-2</v>
      </c>
    </row>
    <row r="1970" spans="1:2" x14ac:dyDescent="0.25">
      <c r="A1970">
        <v>41690</v>
      </c>
      <c r="B1970">
        <v>6.1882134005809351E-2</v>
      </c>
    </row>
    <row r="1971" spans="1:2" x14ac:dyDescent="0.25">
      <c r="A1971">
        <v>41691</v>
      </c>
      <c r="B1971">
        <v>6.2073928543580792E-2</v>
      </c>
    </row>
    <row r="1972" spans="1:2" x14ac:dyDescent="0.25">
      <c r="A1972">
        <v>41694</v>
      </c>
      <c r="B1972">
        <v>5.9860647622865595E-2</v>
      </c>
    </row>
    <row r="1973" spans="1:2" x14ac:dyDescent="0.25">
      <c r="A1973">
        <v>41695</v>
      </c>
      <c r="B1973">
        <v>5.8542519387943845E-2</v>
      </c>
    </row>
    <row r="1974" spans="1:2" x14ac:dyDescent="0.25">
      <c r="A1974">
        <v>41696</v>
      </c>
      <c r="B1974">
        <v>5.6515388974383032E-2</v>
      </c>
    </row>
    <row r="1975" spans="1:2" x14ac:dyDescent="0.25">
      <c r="A1975">
        <v>41697</v>
      </c>
      <c r="B1975">
        <v>5.4973803503433026E-2</v>
      </c>
    </row>
    <row r="1976" spans="1:2" x14ac:dyDescent="0.25">
      <c r="A1976">
        <v>41698</v>
      </c>
      <c r="B1976">
        <v>5.3435401686232752E-2</v>
      </c>
    </row>
    <row r="1977" spans="1:2" x14ac:dyDescent="0.25">
      <c r="A1977">
        <v>41701</v>
      </c>
      <c r="B1977">
        <v>5.1847256581071109E-2</v>
      </c>
    </row>
    <row r="1978" spans="1:2" x14ac:dyDescent="0.25">
      <c r="A1978">
        <v>41702</v>
      </c>
      <c r="B1978">
        <v>5.0578753403965448E-2</v>
      </c>
    </row>
    <row r="1979" spans="1:2" x14ac:dyDescent="0.25">
      <c r="A1979">
        <v>41703</v>
      </c>
      <c r="B1979">
        <v>7.0777365338560758E-2</v>
      </c>
    </row>
    <row r="1980" spans="1:2" x14ac:dyDescent="0.25">
      <c r="A1980">
        <v>41704</v>
      </c>
      <c r="B1980">
        <v>6.8337103746074365E-2</v>
      </c>
    </row>
    <row r="1981" spans="1:2" x14ac:dyDescent="0.25">
      <c r="A1981">
        <v>41705</v>
      </c>
      <c r="B1981">
        <v>6.5944050643791274E-2</v>
      </c>
    </row>
    <row r="1982" spans="1:2" x14ac:dyDescent="0.25">
      <c r="A1982">
        <v>41708</v>
      </c>
      <c r="B1982">
        <v>6.3631150345838119E-2</v>
      </c>
    </row>
    <row r="1983" spans="1:2" x14ac:dyDescent="0.25">
      <c r="A1983">
        <v>41709</v>
      </c>
      <c r="B1983">
        <v>6.1723087254317299E-2</v>
      </c>
    </row>
    <row r="1984" spans="1:2" x14ac:dyDescent="0.25">
      <c r="A1984">
        <v>41710</v>
      </c>
      <c r="B1984">
        <v>6.5585536843129372E-2</v>
      </c>
    </row>
    <row r="1985" spans="1:2" x14ac:dyDescent="0.25">
      <c r="A1985">
        <v>41711</v>
      </c>
      <c r="B1985">
        <v>6.3391086930247434E-2</v>
      </c>
    </row>
    <row r="1986" spans="1:2" x14ac:dyDescent="0.25">
      <c r="A1986">
        <v>41712</v>
      </c>
      <c r="B1986">
        <v>6.8824296107347707E-2</v>
      </c>
    </row>
    <row r="1987" spans="1:2" x14ac:dyDescent="0.25">
      <c r="A1987">
        <v>41715</v>
      </c>
      <c r="B1987">
        <v>6.6748797299967799E-2</v>
      </c>
    </row>
    <row r="1988" spans="1:2" x14ac:dyDescent="0.25">
      <c r="A1988">
        <v>41716</v>
      </c>
      <c r="B1988">
        <v>6.4323542486143581E-2</v>
      </c>
    </row>
    <row r="1989" spans="1:2" x14ac:dyDescent="0.25">
      <c r="A1989">
        <v>41717</v>
      </c>
      <c r="B1989">
        <v>7.1234505879515381E-2</v>
      </c>
    </row>
    <row r="1990" spans="1:2" x14ac:dyDescent="0.25">
      <c r="A1990">
        <v>41718</v>
      </c>
      <c r="B1990">
        <v>7.05535648848504E-2</v>
      </c>
    </row>
    <row r="1991" spans="1:2" x14ac:dyDescent="0.25">
      <c r="A1991">
        <v>41719</v>
      </c>
      <c r="B1991">
        <v>6.8142630711182373E-2</v>
      </c>
    </row>
    <row r="1992" spans="1:2" x14ac:dyDescent="0.25">
      <c r="A1992">
        <v>41722</v>
      </c>
      <c r="B1992">
        <v>6.6362761123913538E-2</v>
      </c>
    </row>
    <row r="1993" spans="1:2" x14ac:dyDescent="0.25">
      <c r="A1993">
        <v>41723</v>
      </c>
      <c r="B1993">
        <v>7.1374811091333507E-2</v>
      </c>
    </row>
    <row r="1994" spans="1:2" x14ac:dyDescent="0.25">
      <c r="A1994">
        <v>41724</v>
      </c>
      <c r="B1994">
        <v>6.8951160579688003E-2</v>
      </c>
    </row>
    <row r="1995" spans="1:2" x14ac:dyDescent="0.25">
      <c r="A1995">
        <v>41725</v>
      </c>
      <c r="B1995">
        <v>7.6687998087312387E-2</v>
      </c>
    </row>
    <row r="1996" spans="1:2" x14ac:dyDescent="0.25">
      <c r="A1996">
        <v>41726</v>
      </c>
      <c r="B1996">
        <v>7.3930694393383178E-2</v>
      </c>
    </row>
    <row r="1997" spans="1:2" x14ac:dyDescent="0.25">
      <c r="A1997">
        <v>41729</v>
      </c>
      <c r="B1997">
        <v>7.136317170181973E-2</v>
      </c>
    </row>
    <row r="1998" spans="1:2" x14ac:dyDescent="0.25">
      <c r="A1998">
        <v>41730</v>
      </c>
      <c r="B1998">
        <v>7.5600781854166549E-2</v>
      </c>
    </row>
    <row r="1999" spans="1:2" x14ac:dyDescent="0.25">
      <c r="A1999">
        <v>41731</v>
      </c>
      <c r="B1999">
        <v>7.626509421069734E-2</v>
      </c>
    </row>
    <row r="2000" spans="1:2" x14ac:dyDescent="0.25">
      <c r="A2000">
        <v>41732</v>
      </c>
      <c r="B2000">
        <v>7.3759638753006534E-2</v>
      </c>
    </row>
    <row r="2001" spans="1:2" x14ac:dyDescent="0.25">
      <c r="A2001">
        <v>41733</v>
      </c>
      <c r="B2001">
        <v>7.4230952353727758E-2</v>
      </c>
    </row>
    <row r="2002" spans="1:2" x14ac:dyDescent="0.25">
      <c r="A2002">
        <v>41736</v>
      </c>
      <c r="B2002">
        <v>8.5126104735530908E-2</v>
      </c>
    </row>
    <row r="2003" spans="1:2" x14ac:dyDescent="0.25">
      <c r="A2003">
        <v>41737</v>
      </c>
      <c r="B2003">
        <v>9.0826353546034092E-2</v>
      </c>
    </row>
    <row r="2004" spans="1:2" x14ac:dyDescent="0.25">
      <c r="A2004">
        <v>41738</v>
      </c>
      <c r="B2004">
        <v>8.7655152981834863E-2</v>
      </c>
    </row>
    <row r="2005" spans="1:2" x14ac:dyDescent="0.25">
      <c r="A2005">
        <v>41739</v>
      </c>
      <c r="B2005">
        <v>9.0990286440496185E-2</v>
      </c>
    </row>
    <row r="2006" spans="1:2" x14ac:dyDescent="0.25">
      <c r="A2006">
        <v>41740</v>
      </c>
      <c r="B2006">
        <v>0.10008536914257141</v>
      </c>
    </row>
    <row r="2007" spans="1:2" x14ac:dyDescent="0.25">
      <c r="A2007">
        <v>41743</v>
      </c>
      <c r="B2007">
        <v>0.10023375291838121</v>
      </c>
    </row>
    <row r="2008" spans="1:2" x14ac:dyDescent="0.25">
      <c r="A2008">
        <v>41744</v>
      </c>
      <c r="B2008">
        <v>9.6592673413672531E-2</v>
      </c>
    </row>
    <row r="2009" spans="1:2" x14ac:dyDescent="0.25">
      <c r="A2009">
        <v>41745</v>
      </c>
      <c r="B2009">
        <v>9.3567092304414318E-2</v>
      </c>
    </row>
    <row r="2010" spans="1:2" x14ac:dyDescent="0.25">
      <c r="A2010">
        <v>41746</v>
      </c>
      <c r="B2010">
        <v>9.2593954906600315E-2</v>
      </c>
    </row>
    <row r="2011" spans="1:2" x14ac:dyDescent="0.25">
      <c r="A2011">
        <v>41750</v>
      </c>
      <c r="B2011">
        <v>9.0344734515181491E-2</v>
      </c>
    </row>
    <row r="2012" spans="1:2" x14ac:dyDescent="0.25">
      <c r="A2012">
        <v>41751</v>
      </c>
      <c r="B2012">
        <v>8.894379070174023E-2</v>
      </c>
    </row>
    <row r="2013" spans="1:2" x14ac:dyDescent="0.25">
      <c r="A2013">
        <v>41752</v>
      </c>
      <c r="B2013">
        <v>8.925942358098761E-2</v>
      </c>
    </row>
    <row r="2014" spans="1:2" x14ac:dyDescent="0.25">
      <c r="A2014">
        <v>41753</v>
      </c>
      <c r="B2014">
        <v>8.6248336022857183E-2</v>
      </c>
    </row>
    <row r="2015" spans="1:2" x14ac:dyDescent="0.25">
      <c r="A2015">
        <v>41754</v>
      </c>
      <c r="B2015">
        <v>8.3197591726489536E-2</v>
      </c>
    </row>
    <row r="2016" spans="1:2" x14ac:dyDescent="0.25">
      <c r="A2016">
        <v>41757</v>
      </c>
      <c r="B2016">
        <v>9.0404902982618371E-2</v>
      </c>
    </row>
    <row r="2017" spans="1:2" x14ac:dyDescent="0.25">
      <c r="A2017">
        <v>41758</v>
      </c>
      <c r="B2017">
        <v>8.7687239756819871E-2</v>
      </c>
    </row>
    <row r="2018" spans="1:2" x14ac:dyDescent="0.25">
      <c r="A2018">
        <v>41759</v>
      </c>
      <c r="B2018">
        <v>8.4500588885294256E-2</v>
      </c>
    </row>
    <row r="2019" spans="1:2" x14ac:dyDescent="0.25">
      <c r="A2019">
        <v>41760</v>
      </c>
      <c r="B2019">
        <v>8.2053513983887841E-2</v>
      </c>
    </row>
    <row r="2020" spans="1:2" x14ac:dyDescent="0.25">
      <c r="A2020">
        <v>41761</v>
      </c>
      <c r="B2020">
        <v>7.9070657240075171E-2</v>
      </c>
    </row>
    <row r="2021" spans="1:2" x14ac:dyDescent="0.25">
      <c r="A2021">
        <v>41764</v>
      </c>
      <c r="B2021">
        <v>7.6401100497499277E-2</v>
      </c>
    </row>
    <row r="2022" spans="1:2" x14ac:dyDescent="0.25">
      <c r="A2022">
        <v>41765</v>
      </c>
      <c r="B2022">
        <v>7.3840714648273381E-2</v>
      </c>
    </row>
    <row r="2023" spans="1:2" x14ac:dyDescent="0.25">
      <c r="A2023">
        <v>41766</v>
      </c>
      <c r="B2023">
        <v>7.2774935951740019E-2</v>
      </c>
    </row>
    <row r="2024" spans="1:2" x14ac:dyDescent="0.25">
      <c r="A2024">
        <v>41767</v>
      </c>
      <c r="B2024">
        <v>7.093405056385621E-2</v>
      </c>
    </row>
    <row r="2025" spans="1:2" x14ac:dyDescent="0.25">
      <c r="A2025">
        <v>41768</v>
      </c>
      <c r="B2025">
        <v>7.0106061206637815E-2</v>
      </c>
    </row>
    <row r="2026" spans="1:2" x14ac:dyDescent="0.25">
      <c r="A2026">
        <v>41771</v>
      </c>
      <c r="B2026">
        <v>6.7857148772049972E-2</v>
      </c>
    </row>
    <row r="2027" spans="1:2" x14ac:dyDescent="0.25">
      <c r="A2027">
        <v>41772</v>
      </c>
      <c r="B2027">
        <v>7.2400055419424458E-2</v>
      </c>
    </row>
    <row r="2028" spans="1:2" x14ac:dyDescent="0.25">
      <c r="A2028">
        <v>41773</v>
      </c>
      <c r="B2028">
        <v>6.9787482747683371E-2</v>
      </c>
    </row>
    <row r="2029" spans="1:2" x14ac:dyDescent="0.25">
      <c r="A2029">
        <v>41774</v>
      </c>
      <c r="B2029">
        <v>7.0807038776524098E-2</v>
      </c>
    </row>
    <row r="2030" spans="1:2" x14ac:dyDescent="0.25">
      <c r="A2030">
        <v>41775</v>
      </c>
      <c r="B2030">
        <v>6.842522001945868E-2</v>
      </c>
    </row>
    <row r="2031" spans="1:2" x14ac:dyDescent="0.25">
      <c r="A2031">
        <v>41778</v>
      </c>
      <c r="B2031">
        <v>6.604199405083222E-2</v>
      </c>
    </row>
    <row r="2032" spans="1:2" x14ac:dyDescent="0.25">
      <c r="A2032">
        <v>41779</v>
      </c>
      <c r="B2032">
        <v>6.6047307286173126E-2</v>
      </c>
    </row>
    <row r="2033" spans="1:2" x14ac:dyDescent="0.25">
      <c r="A2033">
        <v>41780</v>
      </c>
      <c r="B2033">
        <v>6.6501941900201159E-2</v>
      </c>
    </row>
    <row r="2034" spans="1:2" x14ac:dyDescent="0.25">
      <c r="A2034">
        <v>41781</v>
      </c>
      <c r="B2034">
        <v>6.5421948173309721E-2</v>
      </c>
    </row>
    <row r="2035" spans="1:2" x14ac:dyDescent="0.25">
      <c r="A2035">
        <v>41782</v>
      </c>
      <c r="B2035">
        <v>6.4169370032561415E-2</v>
      </c>
    </row>
    <row r="2036" spans="1:2" x14ac:dyDescent="0.25">
      <c r="A2036">
        <v>41786</v>
      </c>
      <c r="B2036">
        <v>6.6134609728608129E-2</v>
      </c>
    </row>
    <row r="2037" spans="1:2" x14ac:dyDescent="0.25">
      <c r="A2037">
        <v>41787</v>
      </c>
      <c r="B2037">
        <v>6.6005739584827972E-2</v>
      </c>
    </row>
    <row r="2038" spans="1:2" x14ac:dyDescent="0.25">
      <c r="A2038">
        <v>41788</v>
      </c>
      <c r="B2038">
        <v>6.3657447168409501E-2</v>
      </c>
    </row>
    <row r="2039" spans="1:2" x14ac:dyDescent="0.25">
      <c r="A2039">
        <v>41789</v>
      </c>
      <c r="B2039">
        <v>6.291172486259422E-2</v>
      </c>
    </row>
    <row r="2040" spans="1:2" x14ac:dyDescent="0.25">
      <c r="A2040">
        <v>41792</v>
      </c>
      <c r="B2040">
        <v>6.1666138228988684E-2</v>
      </c>
    </row>
    <row r="2041" spans="1:2" x14ac:dyDescent="0.25">
      <c r="A2041">
        <v>41793</v>
      </c>
      <c r="B2041">
        <v>6.0648263084961858E-2</v>
      </c>
    </row>
    <row r="2042" spans="1:2" x14ac:dyDescent="0.25">
      <c r="A2042">
        <v>41794</v>
      </c>
      <c r="B2042">
        <v>5.8550326737733097E-2</v>
      </c>
    </row>
    <row r="2043" spans="1:2" x14ac:dyDescent="0.25">
      <c r="A2043">
        <v>41795</v>
      </c>
      <c r="B2043">
        <v>5.7816182641569201E-2</v>
      </c>
    </row>
    <row r="2044" spans="1:2" x14ac:dyDescent="0.25">
      <c r="A2044">
        <v>41796</v>
      </c>
      <c r="B2044">
        <v>6.0086163085958134E-2</v>
      </c>
    </row>
    <row r="2045" spans="1:2" x14ac:dyDescent="0.25">
      <c r="A2045">
        <v>41799</v>
      </c>
      <c r="B2045">
        <v>5.8928798734899923E-2</v>
      </c>
    </row>
    <row r="2046" spans="1:2" x14ac:dyDescent="0.25">
      <c r="A2046">
        <v>41800</v>
      </c>
      <c r="B2046">
        <v>5.8050029215117899E-2</v>
      </c>
    </row>
    <row r="2047" spans="1:2" x14ac:dyDescent="0.25">
      <c r="A2047">
        <v>41801</v>
      </c>
      <c r="B2047">
        <v>5.6134565426921634E-2</v>
      </c>
    </row>
    <row r="2048" spans="1:2" x14ac:dyDescent="0.25">
      <c r="A2048">
        <v>41802</v>
      </c>
      <c r="B2048">
        <v>5.4273371780738204E-2</v>
      </c>
    </row>
    <row r="2049" spans="1:3" x14ac:dyDescent="0.25">
      <c r="A2049">
        <v>41803</v>
      </c>
      <c r="B2049">
        <v>5.3671635748003786E-2</v>
      </c>
    </row>
    <row r="2050" spans="1:3" x14ac:dyDescent="0.25">
      <c r="A2050">
        <v>41806</v>
      </c>
      <c r="B2050">
        <v>5.1864976482472694E-2</v>
      </c>
    </row>
    <row r="2051" spans="1:3" x14ac:dyDescent="0.25">
      <c r="A2051">
        <v>41807</v>
      </c>
      <c r="B2051">
        <v>5.0012875018919337E-2</v>
      </c>
    </row>
    <row r="2052" spans="1:3" x14ac:dyDescent="0.25">
      <c r="A2052">
        <v>41808</v>
      </c>
      <c r="B2052">
        <v>4.9381827760917367E-2</v>
      </c>
    </row>
    <row r="2053" spans="1:3" x14ac:dyDescent="0.25">
      <c r="A2053">
        <v>41809</v>
      </c>
      <c r="B2053">
        <v>4.7865119351833116E-2</v>
      </c>
    </row>
    <row r="2054" spans="1:3" x14ac:dyDescent="0.25">
      <c r="A2054">
        <v>41810</v>
      </c>
      <c r="B2054">
        <v>4.6125094855769655E-2</v>
      </c>
    </row>
    <row r="2055" spans="1:3" x14ac:dyDescent="0.25">
      <c r="A2055">
        <v>41813</v>
      </c>
      <c r="B2055">
        <v>4.445020133327144E-2</v>
      </c>
      <c r="C2055">
        <v>7.2585702921609346E-2</v>
      </c>
    </row>
    <row r="2056" spans="1:3" x14ac:dyDescent="0.25">
      <c r="A2056">
        <v>41814</v>
      </c>
      <c r="B2056">
        <v>4.4136351211929013E-2</v>
      </c>
      <c r="C2056">
        <v>7.2134214901448196E-2</v>
      </c>
    </row>
    <row r="2057" spans="1:3" x14ac:dyDescent="0.25">
      <c r="A2057">
        <v>41815</v>
      </c>
      <c r="B2057">
        <v>4.5359066660034045E-2</v>
      </c>
      <c r="C2057">
        <v>7.1789298769947357E-2</v>
      </c>
    </row>
    <row r="2058" spans="1:3" x14ac:dyDescent="0.25">
      <c r="A2058">
        <v>41816</v>
      </c>
      <c r="B2058">
        <v>4.6013733669922167E-2</v>
      </c>
      <c r="C2058">
        <v>7.0377039278465767E-2</v>
      </c>
    </row>
    <row r="2059" spans="1:3" x14ac:dyDescent="0.25">
      <c r="A2059">
        <v>41817</v>
      </c>
      <c r="B2059">
        <v>4.5169603022353157E-2</v>
      </c>
      <c r="C2059">
        <v>6.7935702353437849E-2</v>
      </c>
    </row>
    <row r="2060" spans="1:3" x14ac:dyDescent="0.25">
      <c r="A2060">
        <v>41820</v>
      </c>
      <c r="B2060">
        <v>4.4173250057726987E-2</v>
      </c>
      <c r="C2060">
        <v>6.6701100476175265E-2</v>
      </c>
    </row>
    <row r="2061" spans="1:3" x14ac:dyDescent="0.25">
      <c r="A2061">
        <v>41821</v>
      </c>
      <c r="B2061">
        <v>4.4118478239568236E-2</v>
      </c>
      <c r="C2061">
        <v>7.0040251817052687E-2</v>
      </c>
    </row>
    <row r="2062" spans="1:3" x14ac:dyDescent="0.25">
      <c r="A2062">
        <v>41822</v>
      </c>
      <c r="B2062">
        <v>4.8063869482560397E-2</v>
      </c>
      <c r="C2062">
        <v>6.7695057318947566E-2</v>
      </c>
    </row>
    <row r="2063" spans="1:3" x14ac:dyDescent="0.25">
      <c r="A2063">
        <v>41823</v>
      </c>
      <c r="B2063">
        <v>4.6354767326391134E-2</v>
      </c>
      <c r="C2063">
        <v>6.5682982426424202E-2</v>
      </c>
    </row>
    <row r="2064" spans="1:3" x14ac:dyDescent="0.25">
      <c r="A2064">
        <v>41827</v>
      </c>
      <c r="B2064">
        <v>4.5206258125839033E-2</v>
      </c>
      <c r="C2064">
        <v>6.9746623356395657E-2</v>
      </c>
    </row>
    <row r="2065" spans="1:3" x14ac:dyDescent="0.25">
      <c r="A2065">
        <v>41828</v>
      </c>
      <c r="B2065">
        <v>5.0525952239576094E-2</v>
      </c>
      <c r="C2065">
        <v>7.1045246167409384E-2</v>
      </c>
    </row>
    <row r="2066" spans="1:3" x14ac:dyDescent="0.25">
      <c r="A2066">
        <v>41829</v>
      </c>
      <c r="B2066">
        <v>5.2470341457578493E-2</v>
      </c>
      <c r="C2066">
        <v>7.0767997488410977E-2</v>
      </c>
    </row>
    <row r="2067" spans="1:3" x14ac:dyDescent="0.25">
      <c r="A2067">
        <v>41830</v>
      </c>
      <c r="B2067">
        <v>5.20580695395658E-2</v>
      </c>
      <c r="C2067">
        <v>6.8526477364164284E-2</v>
      </c>
    </row>
    <row r="2068" spans="1:3" x14ac:dyDescent="0.25">
      <c r="A2068">
        <v>41831</v>
      </c>
      <c r="B2068">
        <v>5.131911626264013E-2</v>
      </c>
      <c r="C2068">
        <v>6.6999691425493946E-2</v>
      </c>
    </row>
    <row r="2069" spans="1:3" x14ac:dyDescent="0.25">
      <c r="A2069">
        <v>41834</v>
      </c>
      <c r="B2069">
        <v>4.9660995519411284E-2</v>
      </c>
      <c r="C2069">
        <v>6.559116445539194E-2</v>
      </c>
    </row>
    <row r="2070" spans="1:3" x14ac:dyDescent="0.25">
      <c r="A2070">
        <v>41835</v>
      </c>
      <c r="B2070">
        <v>4.8342181542759502E-2</v>
      </c>
      <c r="C2070">
        <v>6.6203661218328158E-2</v>
      </c>
    </row>
    <row r="2071" spans="1:3" x14ac:dyDescent="0.25">
      <c r="A2071">
        <v>41836</v>
      </c>
      <c r="B2071">
        <v>4.9071457690133317E-2</v>
      </c>
      <c r="C2071">
        <v>6.4404139043458375E-2</v>
      </c>
    </row>
    <row r="2072" spans="1:3" x14ac:dyDescent="0.25">
      <c r="A2072">
        <v>41837</v>
      </c>
      <c r="B2072">
        <v>4.761039260655936E-2</v>
      </c>
      <c r="C2072">
        <v>6.4503210685009957E-2</v>
      </c>
    </row>
    <row r="2073" spans="1:3" x14ac:dyDescent="0.25">
      <c r="A2073">
        <v>41838</v>
      </c>
      <c r="B2073">
        <v>4.8585112028551355E-2</v>
      </c>
      <c r="C2073">
        <v>6.6517001800804998E-2</v>
      </c>
    </row>
    <row r="2074" spans="1:3" x14ac:dyDescent="0.25">
      <c r="A2074">
        <v>41841</v>
      </c>
      <c r="B2074">
        <v>5.2837821700488993E-2</v>
      </c>
      <c r="C2074">
        <v>6.4308998311210799E-2</v>
      </c>
    </row>
    <row r="2075" spans="1:3" x14ac:dyDescent="0.25">
      <c r="A2075">
        <v>41842</v>
      </c>
      <c r="B2075">
        <v>5.0933449918279562E-2</v>
      </c>
      <c r="C2075">
        <v>6.4998003606668922E-2</v>
      </c>
    </row>
    <row r="2076" spans="1:3" x14ac:dyDescent="0.25">
      <c r="A2076">
        <v>41843</v>
      </c>
      <c r="B2076">
        <v>5.1831125981955682E-2</v>
      </c>
      <c r="C2076">
        <v>6.284171879672612E-2</v>
      </c>
    </row>
    <row r="2077" spans="1:3" x14ac:dyDescent="0.25">
      <c r="A2077">
        <v>41844</v>
      </c>
      <c r="B2077">
        <v>5.0004310932131063E-2</v>
      </c>
      <c r="C2077">
        <v>6.1932778002002406E-2</v>
      </c>
    </row>
    <row r="2078" spans="1:3" x14ac:dyDescent="0.25">
      <c r="A2078">
        <v>41845</v>
      </c>
      <c r="B2078">
        <v>4.9701950856977817E-2</v>
      </c>
      <c r="C2078">
        <v>6.0615553346420679E-2</v>
      </c>
    </row>
    <row r="2079" spans="1:3" x14ac:dyDescent="0.25">
      <c r="A2079">
        <v>41848</v>
      </c>
      <c r="B2079">
        <v>5.1239231948452986E-2</v>
      </c>
      <c r="C2079">
        <v>5.8572811105472487E-2</v>
      </c>
    </row>
    <row r="2080" spans="1:3" x14ac:dyDescent="0.25">
      <c r="A2080">
        <v>41849</v>
      </c>
      <c r="B2080">
        <v>4.9579949091203578E-2</v>
      </c>
      <c r="C2080">
        <v>5.6549424200524806E-2</v>
      </c>
    </row>
    <row r="2081" spans="1:3" x14ac:dyDescent="0.25">
      <c r="A2081">
        <v>41850</v>
      </c>
      <c r="B2081">
        <v>4.7786675066828113E-2</v>
      </c>
      <c r="C2081">
        <v>5.5647926357086035E-2</v>
      </c>
    </row>
    <row r="2082" spans="1:3" x14ac:dyDescent="0.25">
      <c r="A2082">
        <v>41851</v>
      </c>
      <c r="B2082">
        <v>4.787994988315946E-2</v>
      </c>
      <c r="C2082">
        <v>7.835973296725661E-2</v>
      </c>
    </row>
    <row r="2083" spans="1:3" x14ac:dyDescent="0.25">
      <c r="A2083">
        <v>41852</v>
      </c>
      <c r="B2083">
        <v>6.9594924160247887E-2</v>
      </c>
      <c r="C2083">
        <v>7.6042086492737651E-2</v>
      </c>
    </row>
    <row r="2084" spans="1:3" x14ac:dyDescent="0.25">
      <c r="A2084">
        <v>41855</v>
      </c>
      <c r="B2084">
        <v>6.7136471497581868E-2</v>
      </c>
      <c r="C2084">
        <v>7.4597362909795628E-2</v>
      </c>
    </row>
    <row r="2085" spans="1:3" x14ac:dyDescent="0.25">
      <c r="A2085">
        <v>41856</v>
      </c>
      <c r="B2085">
        <v>6.569840514214785E-2</v>
      </c>
      <c r="C2085">
        <v>7.3884533203055755E-2</v>
      </c>
    </row>
    <row r="2086" spans="1:3" x14ac:dyDescent="0.25">
      <c r="A2086">
        <v>41857</v>
      </c>
      <c r="B2086">
        <v>6.3701382659741609E-2</v>
      </c>
      <c r="C2086">
        <v>7.2147275898565108E-2</v>
      </c>
    </row>
    <row r="2087" spans="1:3" x14ac:dyDescent="0.25">
      <c r="A2087">
        <v>41858</v>
      </c>
      <c r="B2087">
        <v>6.2044827826538564E-2</v>
      </c>
      <c r="C2087">
        <v>7.0236495315748604E-2</v>
      </c>
    </row>
    <row r="2088" spans="1:3" x14ac:dyDescent="0.25">
      <c r="A2088">
        <v>41859</v>
      </c>
      <c r="B2088">
        <v>6.0919439333313535E-2</v>
      </c>
      <c r="C2088">
        <v>6.7804737455521111E-2</v>
      </c>
    </row>
    <row r="2089" spans="1:3" x14ac:dyDescent="0.25">
      <c r="A2089">
        <v>41862</v>
      </c>
      <c r="B2089">
        <v>5.947805898487047E-2</v>
      </c>
      <c r="C2089">
        <v>7.131535475962017E-2</v>
      </c>
    </row>
    <row r="2090" spans="1:3" x14ac:dyDescent="0.25">
      <c r="A2090">
        <v>41863</v>
      </c>
      <c r="B2090">
        <v>6.10815274743833E-2</v>
      </c>
      <c r="C2090">
        <v>6.9441438694302152E-2</v>
      </c>
    </row>
    <row r="2091" spans="1:3" x14ac:dyDescent="0.25">
      <c r="A2091">
        <v>41864</v>
      </c>
      <c r="B2091">
        <v>6.006177459311611E-2</v>
      </c>
      <c r="C2091">
        <v>7.5516256395268669E-2</v>
      </c>
    </row>
    <row r="2092" spans="1:3" x14ac:dyDescent="0.25">
      <c r="A2092">
        <v>41865</v>
      </c>
      <c r="B2092">
        <v>6.0031664159646274E-2</v>
      </c>
      <c r="C2092">
        <v>7.2864728752884397E-2</v>
      </c>
    </row>
    <row r="2093" spans="1:3" x14ac:dyDescent="0.25">
      <c r="A2093">
        <v>41866</v>
      </c>
      <c r="B2093">
        <v>5.7851370279750798E-2</v>
      </c>
      <c r="C2093">
        <v>7.095074671665777E-2</v>
      </c>
    </row>
    <row r="2094" spans="1:3" x14ac:dyDescent="0.25">
      <c r="A2094">
        <v>41869</v>
      </c>
      <c r="B2094">
        <v>5.6162743450623387E-2</v>
      </c>
      <c r="C2094">
        <v>7.3392785950825601E-2</v>
      </c>
    </row>
    <row r="2095" spans="1:3" x14ac:dyDescent="0.25">
      <c r="A2095">
        <v>41870</v>
      </c>
      <c r="B2095">
        <v>5.9045772413624617E-2</v>
      </c>
      <c r="C2095">
        <v>7.1215867406152697E-2</v>
      </c>
    </row>
    <row r="2096" spans="1:3" x14ac:dyDescent="0.25">
      <c r="A2096">
        <v>41871</v>
      </c>
      <c r="B2096">
        <v>5.7513911582719755E-2</v>
      </c>
      <c r="C2096">
        <v>6.923669089361742E-2</v>
      </c>
    </row>
    <row r="2097" spans="1:3" x14ac:dyDescent="0.25">
      <c r="A2097">
        <v>41872</v>
      </c>
      <c r="B2097">
        <v>5.5473397854615761E-2</v>
      </c>
      <c r="C2097">
        <v>6.7166176206499451E-2</v>
      </c>
    </row>
    <row r="2098" spans="1:3" x14ac:dyDescent="0.25">
      <c r="A2098">
        <v>41873</v>
      </c>
      <c r="B2098">
        <v>5.3471320827754146E-2</v>
      </c>
      <c r="C2098">
        <v>6.495153261641351E-2</v>
      </c>
    </row>
    <row r="2099" spans="1:3" x14ac:dyDescent="0.25">
      <c r="A2099">
        <v>41876</v>
      </c>
      <c r="B2099">
        <v>5.1527679822354351E-2</v>
      </c>
      <c r="C2099">
        <v>8.3667132840641548E-2</v>
      </c>
    </row>
    <row r="2100" spans="1:3" x14ac:dyDescent="0.25">
      <c r="A2100">
        <v>41877</v>
      </c>
      <c r="B2100">
        <v>5.9730817939778635E-2</v>
      </c>
      <c r="C2100">
        <v>8.0771473527068566E-2</v>
      </c>
    </row>
    <row r="2101" spans="1:3" x14ac:dyDescent="0.25">
      <c r="A2101">
        <v>41878</v>
      </c>
      <c r="B2101">
        <v>5.772774945606423E-2</v>
      </c>
      <c r="C2101">
        <v>7.8359528176747101E-2</v>
      </c>
    </row>
    <row r="2102" spans="1:3" x14ac:dyDescent="0.25">
      <c r="A2102">
        <v>41879</v>
      </c>
      <c r="B2102">
        <v>5.5779163059421516E-2</v>
      </c>
      <c r="C2102">
        <v>7.5594636526865336E-2</v>
      </c>
    </row>
    <row r="2103" spans="1:3" x14ac:dyDescent="0.25">
      <c r="A2103">
        <v>41880</v>
      </c>
      <c r="B2103">
        <v>5.3816939537284968E-2</v>
      </c>
      <c r="C2103">
        <v>7.5515229705717085E-2</v>
      </c>
    </row>
    <row r="2104" spans="1:3" x14ac:dyDescent="0.25">
      <c r="A2104">
        <v>41884</v>
      </c>
      <c r="B2104">
        <v>5.4133750418504135E-2</v>
      </c>
      <c r="C2104">
        <v>7.3443738379135204E-2</v>
      </c>
    </row>
    <row r="2105" spans="1:3" x14ac:dyDescent="0.25">
      <c r="A2105">
        <v>41885</v>
      </c>
      <c r="B2105">
        <v>5.296231148267367E-2</v>
      </c>
      <c r="C2105">
        <v>7.1302438895456885E-2</v>
      </c>
    </row>
    <row r="2106" spans="1:3" x14ac:dyDescent="0.25">
      <c r="A2106">
        <v>41886</v>
      </c>
      <c r="B2106">
        <v>5.1603577215403144E-2</v>
      </c>
      <c r="C2106">
        <v>6.9318854847564018E-2</v>
      </c>
    </row>
    <row r="2107" spans="1:3" x14ac:dyDescent="0.25">
      <c r="A2107">
        <v>41887</v>
      </c>
      <c r="B2107">
        <v>5.0688072853496378E-2</v>
      </c>
      <c r="C2107">
        <v>6.7369357501347843E-2</v>
      </c>
    </row>
    <row r="2108" spans="1:3" x14ac:dyDescent="0.25">
      <c r="A2108">
        <v>41890</v>
      </c>
      <c r="B2108">
        <v>4.9322055215860798E-2</v>
      </c>
      <c r="C2108">
        <v>6.4983174766969701E-2</v>
      </c>
    </row>
    <row r="2109" spans="1:3" x14ac:dyDescent="0.25">
      <c r="A2109">
        <v>41891</v>
      </c>
      <c r="B2109">
        <v>4.7589805161694983E-2</v>
      </c>
      <c r="C2109">
        <v>6.8556102366013658E-2</v>
      </c>
    </row>
    <row r="2110" spans="1:3" x14ac:dyDescent="0.25">
      <c r="A2110">
        <v>41892</v>
      </c>
      <c r="B2110">
        <v>4.9661269505707387E-2</v>
      </c>
      <c r="C2110">
        <v>6.7444963890471415E-2</v>
      </c>
    </row>
    <row r="2111" spans="1:3" x14ac:dyDescent="0.25">
      <c r="A2111">
        <v>41893</v>
      </c>
      <c r="B2111">
        <v>4.8753809191139232E-2</v>
      </c>
      <c r="C2111">
        <v>6.5844096052661033E-2</v>
      </c>
    </row>
    <row r="2112" spans="1:3" x14ac:dyDescent="0.25">
      <c r="A2112">
        <v>41894</v>
      </c>
      <c r="B2112">
        <v>4.7948389088337921E-2</v>
      </c>
      <c r="C2112">
        <v>6.5737099835208604E-2</v>
      </c>
    </row>
    <row r="2113" spans="1:3" x14ac:dyDescent="0.25">
      <c r="A2113">
        <v>41897</v>
      </c>
      <c r="B2113">
        <v>4.838643027793605E-2</v>
      </c>
      <c r="C2113">
        <v>6.7130187800191657E-2</v>
      </c>
    </row>
    <row r="2114" spans="1:3" x14ac:dyDescent="0.25">
      <c r="A2114">
        <v>41898</v>
      </c>
      <c r="B2114">
        <v>5.1280976762447611E-2</v>
      </c>
      <c r="C2114">
        <v>6.7465398810844096E-2</v>
      </c>
    </row>
    <row r="2115" spans="1:3" x14ac:dyDescent="0.25">
      <c r="A2115">
        <v>41899</v>
      </c>
      <c r="B2115">
        <v>5.1418671101562681E-2</v>
      </c>
      <c r="C2115">
        <v>6.5098469457283051E-2</v>
      </c>
    </row>
    <row r="2116" spans="1:3" x14ac:dyDescent="0.25">
      <c r="A2116">
        <v>41900</v>
      </c>
      <c r="B2116">
        <v>4.9658238263997075E-2</v>
      </c>
      <c r="C2116">
        <v>6.351613649030087E-2</v>
      </c>
    </row>
    <row r="2117" spans="1:3" x14ac:dyDescent="0.25">
      <c r="A2117">
        <v>41901</v>
      </c>
      <c r="B2117">
        <v>4.813036164013227E-2</v>
      </c>
      <c r="C2117">
        <v>6.1439258087995649E-2</v>
      </c>
    </row>
    <row r="2118" spans="1:3" x14ac:dyDescent="0.25">
      <c r="A2118">
        <v>41904</v>
      </c>
      <c r="B2118">
        <v>4.6577450041598453E-2</v>
      </c>
      <c r="C2118">
        <v>6.4150138403607768E-2</v>
      </c>
    </row>
    <row r="2119" spans="1:3" x14ac:dyDescent="0.25">
      <c r="A2119">
        <v>41905</v>
      </c>
      <c r="B2119">
        <v>4.9821887496043528E-2</v>
      </c>
      <c r="C2119">
        <v>6.2199942981681383E-2</v>
      </c>
    </row>
    <row r="2120" spans="1:3" x14ac:dyDescent="0.25">
      <c r="A2120">
        <v>41906</v>
      </c>
      <c r="B2120">
        <v>4.83431853804785E-2</v>
      </c>
      <c r="C2120">
        <v>6.4914353668658387E-2</v>
      </c>
    </row>
    <row r="2121" spans="1:3" x14ac:dyDescent="0.25">
      <c r="A2121">
        <v>41907</v>
      </c>
      <c r="B2121">
        <v>5.1869192308133395E-2</v>
      </c>
      <c r="C2121">
        <v>7.2420413020993307E-2</v>
      </c>
    </row>
    <row r="2122" spans="1:3" x14ac:dyDescent="0.25">
      <c r="A2122">
        <v>41908</v>
      </c>
      <c r="B2122">
        <v>5.8161578227152573E-2</v>
      </c>
      <c r="C2122">
        <v>7.0712045217215622E-2</v>
      </c>
    </row>
    <row r="2123" spans="1:3" x14ac:dyDescent="0.25">
      <c r="A2123">
        <v>41911</v>
      </c>
      <c r="B2123">
        <v>5.712491970849027E-2</v>
      </c>
      <c r="C2123">
        <v>6.9169293235572679E-2</v>
      </c>
    </row>
    <row r="2124" spans="1:3" x14ac:dyDescent="0.25">
      <c r="A2124">
        <v>41912</v>
      </c>
      <c r="B2124">
        <v>5.6565657494499398E-2</v>
      </c>
      <c r="C2124">
        <v>6.8160744345969526E-2</v>
      </c>
    </row>
    <row r="2125" spans="1:3" x14ac:dyDescent="0.25">
      <c r="A2125">
        <v>41913</v>
      </c>
      <c r="B2125">
        <v>5.7738481466292901E-2</v>
      </c>
      <c r="C2125">
        <v>7.3455268381252256E-2</v>
      </c>
    </row>
    <row r="2126" spans="1:3" x14ac:dyDescent="0.25">
      <c r="A2126">
        <v>41914</v>
      </c>
      <c r="B2126">
        <v>6.6706300924403703E-2</v>
      </c>
      <c r="C2126">
        <v>7.1184340931754575E-2</v>
      </c>
    </row>
    <row r="2127" spans="1:3" x14ac:dyDescent="0.25">
      <c r="A2127">
        <v>41915</v>
      </c>
      <c r="B2127">
        <v>6.4300201024184225E-2</v>
      </c>
      <c r="C2127">
        <v>6.9108459168758893E-2</v>
      </c>
    </row>
    <row r="2128" spans="1:3" x14ac:dyDescent="0.25">
      <c r="A2128">
        <v>41918</v>
      </c>
      <c r="B2128">
        <v>6.3150989194674392E-2</v>
      </c>
      <c r="C2128">
        <v>6.8034955304241362E-2</v>
      </c>
    </row>
    <row r="2129" spans="1:3" x14ac:dyDescent="0.25">
      <c r="A2129">
        <v>41919</v>
      </c>
      <c r="B2129">
        <v>6.1588324016041911E-2</v>
      </c>
      <c r="C2129">
        <v>6.9310771236951313E-2</v>
      </c>
    </row>
    <row r="2130" spans="1:3" x14ac:dyDescent="0.25">
      <c r="A2130">
        <v>41920</v>
      </c>
      <c r="B2130">
        <v>6.3747257240409749E-2</v>
      </c>
      <c r="C2130">
        <v>7.034817254892993E-2</v>
      </c>
    </row>
    <row r="2131" spans="1:3" x14ac:dyDescent="0.25">
      <c r="A2131">
        <v>41921</v>
      </c>
      <c r="B2131">
        <v>6.3584542208687519E-2</v>
      </c>
      <c r="C2131">
        <v>8.4270475084059562E-2</v>
      </c>
    </row>
    <row r="2132" spans="1:3" x14ac:dyDescent="0.25">
      <c r="A2132">
        <v>41922</v>
      </c>
      <c r="B2132">
        <v>7.8108335120120442E-2</v>
      </c>
      <c r="C2132">
        <v>9.2320073184846016E-2</v>
      </c>
    </row>
    <row r="2133" spans="1:3" x14ac:dyDescent="0.25">
      <c r="A2133">
        <v>41925</v>
      </c>
      <c r="B2133">
        <v>8.8909396316547207E-2</v>
      </c>
      <c r="C2133">
        <v>9.4983265137211573E-2</v>
      </c>
    </row>
    <row r="2134" spans="1:3" x14ac:dyDescent="0.25">
      <c r="A2134">
        <v>41926</v>
      </c>
      <c r="B2134">
        <v>9.2917244340990759E-2</v>
      </c>
      <c r="C2134">
        <v>9.1694440636195834E-2</v>
      </c>
    </row>
    <row r="2135" spans="1:3" x14ac:dyDescent="0.25">
      <c r="A2135">
        <v>41927</v>
      </c>
      <c r="B2135">
        <v>8.9543239509356859E-2</v>
      </c>
      <c r="C2135">
        <v>8.8643089171362668E-2</v>
      </c>
    </row>
    <row r="2136" spans="1:3" x14ac:dyDescent="0.25">
      <c r="A2136">
        <v>41928</v>
      </c>
      <c r="B2136">
        <v>8.6495360678226135E-2</v>
      </c>
      <c r="C2136">
        <v>8.8570629606824852E-2</v>
      </c>
    </row>
    <row r="2137" spans="1:3" x14ac:dyDescent="0.25">
      <c r="A2137">
        <v>41929</v>
      </c>
      <c r="B2137">
        <v>8.9056429913664512E-2</v>
      </c>
      <c r="C2137">
        <v>8.6439747028823372E-2</v>
      </c>
    </row>
    <row r="2138" spans="1:3" x14ac:dyDescent="0.25">
      <c r="A2138">
        <v>41932</v>
      </c>
      <c r="B2138">
        <v>8.6887902582323651E-2</v>
      </c>
      <c r="C2138">
        <v>8.5832712879284734E-2</v>
      </c>
    </row>
    <row r="2139" spans="1:3" x14ac:dyDescent="0.25">
      <c r="A2139">
        <v>41933</v>
      </c>
      <c r="B2139">
        <v>8.6461401348322114E-2</v>
      </c>
      <c r="C2139">
        <v>8.9622694095057992E-2</v>
      </c>
    </row>
    <row r="2140" spans="1:3" x14ac:dyDescent="0.25">
      <c r="A2140">
        <v>41934</v>
      </c>
      <c r="B2140">
        <v>8.9149419136389491E-2</v>
      </c>
      <c r="C2140">
        <v>8.7115172195488991E-2</v>
      </c>
    </row>
    <row r="2141" spans="1:3" x14ac:dyDescent="0.25">
      <c r="A2141">
        <v>41935</v>
      </c>
      <c r="B2141">
        <v>8.7857946298252082E-2</v>
      </c>
      <c r="C2141">
        <v>8.7927525049240146E-2</v>
      </c>
    </row>
    <row r="2142" spans="1:3" x14ac:dyDescent="0.25">
      <c r="A2142">
        <v>41936</v>
      </c>
      <c r="B2142">
        <v>8.8535434577277361E-2</v>
      </c>
      <c r="C2142">
        <v>8.4795074786410268E-2</v>
      </c>
    </row>
    <row r="2143" spans="1:3" x14ac:dyDescent="0.25">
      <c r="A2143">
        <v>41939</v>
      </c>
      <c r="B2143">
        <v>8.5320756162383396E-2</v>
      </c>
      <c r="C2143">
        <v>8.2107916280802454E-2</v>
      </c>
    </row>
    <row r="2144" spans="1:3" x14ac:dyDescent="0.25">
      <c r="A2144">
        <v>41940</v>
      </c>
      <c r="B2144">
        <v>8.2666432650549446E-2</v>
      </c>
      <c r="C2144">
        <v>8.3529509963141305E-2</v>
      </c>
    </row>
    <row r="2145" spans="1:3" x14ac:dyDescent="0.25">
      <c r="A2145">
        <v>41941</v>
      </c>
      <c r="B2145">
        <v>8.2445994834279446E-2</v>
      </c>
      <c r="C2145">
        <v>8.0571626490318141E-2</v>
      </c>
    </row>
    <row r="2146" spans="1:3" x14ac:dyDescent="0.25">
      <c r="A2146">
        <v>41942</v>
      </c>
      <c r="B2146">
        <v>7.9456801541893218E-2</v>
      </c>
      <c r="C2146">
        <v>7.868589226296642E-2</v>
      </c>
    </row>
    <row r="2147" spans="1:3" x14ac:dyDescent="0.25">
      <c r="A2147">
        <v>41943</v>
      </c>
      <c r="B2147">
        <v>7.7371734368345976E-2</v>
      </c>
      <c r="C2147">
        <v>8.156147973634377E-2</v>
      </c>
    </row>
    <row r="2148" spans="1:3" x14ac:dyDescent="0.25">
      <c r="A2148">
        <v>41946</v>
      </c>
      <c r="B2148">
        <v>8.1445705465674492E-2</v>
      </c>
      <c r="C2148">
        <v>7.9004831495720074E-2</v>
      </c>
    </row>
    <row r="2149" spans="1:3" x14ac:dyDescent="0.25">
      <c r="A2149">
        <v>41947</v>
      </c>
      <c r="B2149">
        <v>7.8770842927646689E-2</v>
      </c>
      <c r="C2149">
        <v>7.6575948159306725E-2</v>
      </c>
    </row>
    <row r="2150" spans="1:3" x14ac:dyDescent="0.25">
      <c r="A2150">
        <v>41948</v>
      </c>
      <c r="B2150">
        <v>7.6460475658053612E-2</v>
      </c>
      <c r="C2150">
        <v>7.4250309842444559E-2</v>
      </c>
    </row>
    <row r="2151" spans="1:3" x14ac:dyDescent="0.25">
      <c r="A2151">
        <v>41949</v>
      </c>
      <c r="B2151">
        <v>7.4561238125790241E-2</v>
      </c>
      <c r="C2151">
        <v>7.1725681275475184E-2</v>
      </c>
    </row>
    <row r="2152" spans="1:3" x14ac:dyDescent="0.25">
      <c r="A2152">
        <v>41950</v>
      </c>
      <c r="B2152">
        <v>7.1860332012342223E-2</v>
      </c>
      <c r="C2152">
        <v>6.9526292718437369E-2</v>
      </c>
    </row>
    <row r="2153" spans="1:3" x14ac:dyDescent="0.25">
      <c r="A2153">
        <v>41953</v>
      </c>
      <c r="B2153">
        <v>6.9307510437997821E-2</v>
      </c>
      <c r="C2153">
        <v>6.7376846937081819E-2</v>
      </c>
    </row>
    <row r="2154" spans="1:3" x14ac:dyDescent="0.25">
      <c r="A2154">
        <v>41954</v>
      </c>
      <c r="B2154">
        <v>6.7267902292093784E-2</v>
      </c>
      <c r="C2154">
        <v>6.5415309542439057E-2</v>
      </c>
    </row>
    <row r="2155" spans="1:3" x14ac:dyDescent="0.25">
      <c r="A2155">
        <v>41955</v>
      </c>
      <c r="B2155">
        <v>6.4950288424537025E-2</v>
      </c>
      <c r="C2155">
        <v>6.309751449248252E-2</v>
      </c>
    </row>
    <row r="2156" spans="1:3" x14ac:dyDescent="0.25">
      <c r="A2156">
        <v>41956</v>
      </c>
      <c r="B2156">
        <v>6.2589404440374224E-2</v>
      </c>
      <c r="C2156">
        <v>6.0888848516407558E-2</v>
      </c>
    </row>
    <row r="2157" spans="1:3" x14ac:dyDescent="0.25">
      <c r="A2157">
        <v>41957</v>
      </c>
      <c r="B2157">
        <v>6.1095584293415668E-2</v>
      </c>
      <c r="C2157">
        <v>5.8875444723697691E-2</v>
      </c>
    </row>
    <row r="2158" spans="1:3" x14ac:dyDescent="0.25">
      <c r="A2158">
        <v>41960</v>
      </c>
      <c r="B2158">
        <v>5.9117843995847047E-2</v>
      </c>
      <c r="C2158">
        <v>5.7981705491568954E-2</v>
      </c>
    </row>
    <row r="2159" spans="1:3" x14ac:dyDescent="0.25">
      <c r="A2159">
        <v>41961</v>
      </c>
      <c r="B2159">
        <v>5.7716409508556901E-2</v>
      </c>
      <c r="C2159">
        <v>6.0128133630639839E-2</v>
      </c>
    </row>
    <row r="2160" spans="1:3" x14ac:dyDescent="0.25">
      <c r="A2160">
        <v>41962</v>
      </c>
      <c r="B2160">
        <v>6.9772987680276982E-2</v>
      </c>
      <c r="C2160">
        <v>5.8414838087968976E-2</v>
      </c>
    </row>
    <row r="2161" spans="1:3" x14ac:dyDescent="0.25">
      <c r="A2161">
        <v>41963</v>
      </c>
      <c r="B2161">
        <v>6.8119466126266653E-2</v>
      </c>
      <c r="C2161">
        <v>5.6993075832418499E-2</v>
      </c>
    </row>
    <row r="2162" spans="1:3" x14ac:dyDescent="0.25">
      <c r="A2162">
        <v>41964</v>
      </c>
      <c r="B2162">
        <v>6.5979559820758843E-2</v>
      </c>
      <c r="C2162">
        <v>5.5707647895510443E-2</v>
      </c>
    </row>
    <row r="2163" spans="1:3" x14ac:dyDescent="0.25">
      <c r="A2163">
        <v>41967</v>
      </c>
      <c r="B2163">
        <v>6.358742084114577E-2</v>
      </c>
      <c r="C2163">
        <v>5.4574450887363408E-2</v>
      </c>
    </row>
    <row r="2164" spans="1:3" x14ac:dyDescent="0.25">
      <c r="A2164">
        <v>41968</v>
      </c>
      <c r="B2164">
        <v>6.4174450088225171E-2</v>
      </c>
      <c r="C2164">
        <v>5.2630742721087441E-2</v>
      </c>
    </row>
    <row r="2165" spans="1:3" x14ac:dyDescent="0.25">
      <c r="A2165">
        <v>41969</v>
      </c>
      <c r="B2165">
        <v>6.1848450869582711E-2</v>
      </c>
      <c r="C2165">
        <v>5.1315899911461516E-2</v>
      </c>
    </row>
    <row r="2166" spans="1:3" x14ac:dyDescent="0.25">
      <c r="A2166">
        <v>41971</v>
      </c>
      <c r="B2166">
        <v>6.178968215087953E-2</v>
      </c>
      <c r="C2166">
        <v>5.1022086714760669E-2</v>
      </c>
    </row>
    <row r="2167" spans="1:3" x14ac:dyDescent="0.25">
      <c r="A2167">
        <v>41974</v>
      </c>
      <c r="B2167">
        <v>6.1070558972220239E-2</v>
      </c>
      <c r="C2167">
        <v>5.619278857282646E-2</v>
      </c>
    </row>
    <row r="2168" spans="1:3" x14ac:dyDescent="0.25">
      <c r="A2168">
        <v>41975</v>
      </c>
      <c r="B2168">
        <v>6.5665150243051557E-2</v>
      </c>
      <c r="C2168">
        <v>5.7798231909118182E-2</v>
      </c>
    </row>
    <row r="2169" spans="1:3" x14ac:dyDescent="0.25">
      <c r="A2169">
        <v>41976</v>
      </c>
      <c r="B2169">
        <v>6.5638466706819623E-2</v>
      </c>
      <c r="C2169">
        <v>5.6337671897942962E-2</v>
      </c>
    </row>
    <row r="2170" spans="1:3" x14ac:dyDescent="0.25">
      <c r="A2170">
        <v>41977</v>
      </c>
      <c r="B2170">
        <v>6.3413822459973235E-2</v>
      </c>
      <c r="C2170">
        <v>5.4347503075395882E-2</v>
      </c>
    </row>
    <row r="2171" spans="1:3" x14ac:dyDescent="0.25">
      <c r="A2171">
        <v>41978</v>
      </c>
      <c r="B2171">
        <v>6.1121785718932516E-2</v>
      </c>
      <c r="C2171">
        <v>5.2926031215752116E-2</v>
      </c>
    </row>
    <row r="2172" spans="1:3" x14ac:dyDescent="0.25">
      <c r="A2172">
        <v>41981</v>
      </c>
      <c r="B2172">
        <v>5.9520320303457129E-2</v>
      </c>
      <c r="C2172">
        <v>6.3345355635294129E-2</v>
      </c>
    </row>
    <row r="2173" spans="1:3" x14ac:dyDescent="0.25">
      <c r="A2173">
        <v>41982</v>
      </c>
      <c r="B2173">
        <v>6.4561786049391084E-2</v>
      </c>
      <c r="C2173">
        <v>6.2531533293276889E-2</v>
      </c>
    </row>
    <row r="2174" spans="1:3" x14ac:dyDescent="0.25">
      <c r="A2174">
        <v>41983</v>
      </c>
      <c r="B2174">
        <v>6.291468075029967E-2</v>
      </c>
      <c r="C2174">
        <v>6.6886937348436842E-2</v>
      </c>
    </row>
    <row r="2175" spans="1:3" x14ac:dyDescent="0.25">
      <c r="A2175">
        <v>41984</v>
      </c>
      <c r="B2175">
        <v>6.8904013235102909E-2</v>
      </c>
      <c r="C2175">
        <v>6.5002541549411444E-2</v>
      </c>
    </row>
    <row r="2176" spans="1:3" x14ac:dyDescent="0.25">
      <c r="A2176">
        <v>41985</v>
      </c>
      <c r="B2176">
        <v>6.6475142646810245E-2</v>
      </c>
      <c r="C2176">
        <v>6.5904475105305158E-2</v>
      </c>
    </row>
    <row r="2177" spans="1:3" x14ac:dyDescent="0.25">
      <c r="A2177">
        <v>41988</v>
      </c>
      <c r="B2177">
        <v>6.7674959942249605E-2</v>
      </c>
      <c r="C2177">
        <v>6.39608177153239E-2</v>
      </c>
    </row>
    <row r="2178" spans="1:3" x14ac:dyDescent="0.25">
      <c r="A2178">
        <v>41989</v>
      </c>
      <c r="B2178">
        <v>6.6095118881008399E-2</v>
      </c>
      <c r="C2178">
        <v>6.9824922305918441E-2</v>
      </c>
    </row>
    <row r="2179" spans="1:3" x14ac:dyDescent="0.25">
      <c r="A2179">
        <v>41990</v>
      </c>
      <c r="B2179">
        <v>6.8869766375622657E-2</v>
      </c>
      <c r="C2179">
        <v>7.7138391935116041E-2</v>
      </c>
    </row>
    <row r="2180" spans="1:3" x14ac:dyDescent="0.25">
      <c r="A2180">
        <v>41991</v>
      </c>
      <c r="B2180">
        <v>7.6942385890905574E-2</v>
      </c>
      <c r="C2180">
        <v>8.3456938595262459E-2</v>
      </c>
    </row>
    <row r="2181" spans="1:3" x14ac:dyDescent="0.25">
      <c r="A2181">
        <v>41992</v>
      </c>
      <c r="B2181">
        <v>8.4776579871311084E-2</v>
      </c>
      <c r="C2181">
        <v>8.0516759280078176E-2</v>
      </c>
    </row>
    <row r="2182" spans="1:3" x14ac:dyDescent="0.25">
      <c r="A2182">
        <v>41995</v>
      </c>
      <c r="B2182">
        <v>8.2168203721086963E-2</v>
      </c>
      <c r="C2182">
        <v>7.8326390580790425E-2</v>
      </c>
    </row>
    <row r="2183" spans="1:3" x14ac:dyDescent="0.25">
      <c r="A2183">
        <v>41996</v>
      </c>
      <c r="B2183">
        <v>7.9197767954294965E-2</v>
      </c>
      <c r="C2183">
        <v>7.7524756783429266E-2</v>
      </c>
    </row>
    <row r="2184" spans="1:3" x14ac:dyDescent="0.25">
      <c r="A2184">
        <v>41997</v>
      </c>
      <c r="B2184">
        <v>7.7012947255172548E-2</v>
      </c>
      <c r="C2184">
        <v>7.5838331132055223E-2</v>
      </c>
    </row>
    <row r="2185" spans="1:3" x14ac:dyDescent="0.25">
      <c r="A2185">
        <v>41999</v>
      </c>
      <c r="B2185">
        <v>7.4944692620299888E-2</v>
      </c>
      <c r="C2185">
        <v>7.4257450788052029E-2</v>
      </c>
    </row>
    <row r="2186" spans="1:3" x14ac:dyDescent="0.25">
      <c r="A2186">
        <v>42002</v>
      </c>
      <c r="B2186">
        <v>7.3724834115276111E-2</v>
      </c>
      <c r="C2186">
        <v>7.1927720648361781E-2</v>
      </c>
    </row>
    <row r="2187" spans="1:3" x14ac:dyDescent="0.25">
      <c r="A2187">
        <v>42003</v>
      </c>
      <c r="B2187">
        <v>7.1364478089118763E-2</v>
      </c>
      <c r="C2187">
        <v>6.9382952424763208E-2</v>
      </c>
    </row>
    <row r="2188" spans="1:3" x14ac:dyDescent="0.25">
      <c r="A2188">
        <v>42004</v>
      </c>
      <c r="B2188">
        <v>6.9026732394353987E-2</v>
      </c>
      <c r="C2188">
        <v>6.8421201654118025E-2</v>
      </c>
    </row>
    <row r="2189" spans="1:3" x14ac:dyDescent="0.25">
      <c r="A2189">
        <v>42006</v>
      </c>
      <c r="B2189">
        <v>6.6748529954462094E-2</v>
      </c>
      <c r="C2189">
        <v>6.6230628304206091E-2</v>
      </c>
    </row>
    <row r="2190" spans="1:3" x14ac:dyDescent="0.25">
      <c r="A2190">
        <v>42009</v>
      </c>
      <c r="B2190">
        <v>6.4321609523010539E-2</v>
      </c>
      <c r="C2190">
        <v>6.7605894751576093E-2</v>
      </c>
    </row>
    <row r="2191" spans="1:3" x14ac:dyDescent="0.25">
      <c r="A2191">
        <v>42010</v>
      </c>
      <c r="B2191">
        <v>6.717151646830323E-2</v>
      </c>
      <c r="C2191">
        <v>6.7022188809089708E-2</v>
      </c>
    </row>
    <row r="2192" spans="1:3" x14ac:dyDescent="0.25">
      <c r="A2192">
        <v>42011</v>
      </c>
      <c r="B2192">
        <v>6.8067550451384809E-2</v>
      </c>
      <c r="C2192">
        <v>6.6789899794101409E-2</v>
      </c>
    </row>
    <row r="2193" spans="1:3" x14ac:dyDescent="0.25">
      <c r="A2193">
        <v>42012</v>
      </c>
      <c r="B2193">
        <v>6.7302947731331442E-2</v>
      </c>
      <c r="C2193">
        <v>6.8601920164124155E-2</v>
      </c>
    </row>
    <row r="2194" spans="1:3" x14ac:dyDescent="0.25">
      <c r="A2194">
        <v>42013</v>
      </c>
      <c r="B2194">
        <v>7.0422345144352944E-2</v>
      </c>
      <c r="C2194">
        <v>6.6175836537885627E-2</v>
      </c>
    </row>
    <row r="2195" spans="1:3" x14ac:dyDescent="0.25">
      <c r="A2195">
        <v>42016</v>
      </c>
      <c r="B2195">
        <v>6.7904495352496569E-2</v>
      </c>
      <c r="C2195">
        <v>6.7404599687321348E-2</v>
      </c>
    </row>
    <row r="2196" spans="1:3" x14ac:dyDescent="0.25">
      <c r="A2196">
        <v>42017</v>
      </c>
      <c r="B2196">
        <v>6.7209194717654491E-2</v>
      </c>
      <c r="C2196">
        <v>6.5019791635214375E-2</v>
      </c>
    </row>
    <row r="2197" spans="1:3" x14ac:dyDescent="0.25">
      <c r="A2197">
        <v>42018</v>
      </c>
      <c r="B2197">
        <v>6.4816177141689663E-2</v>
      </c>
      <c r="C2197">
        <v>6.2705694476177423E-2</v>
      </c>
    </row>
    <row r="2198" spans="1:3" x14ac:dyDescent="0.25">
      <c r="A2198">
        <v>42019</v>
      </c>
      <c r="B2198">
        <v>6.2459675055582156E-2</v>
      </c>
      <c r="C2198">
        <v>6.8887416842349197E-2</v>
      </c>
    </row>
    <row r="2199" spans="1:3" x14ac:dyDescent="0.25">
      <c r="A2199">
        <v>42020</v>
      </c>
      <c r="B2199">
        <v>7.0935026541103535E-2</v>
      </c>
      <c r="C2199">
        <v>7.3172161296267968E-2</v>
      </c>
    </row>
    <row r="2200" spans="1:3" x14ac:dyDescent="0.25">
      <c r="A2200">
        <v>42024</v>
      </c>
      <c r="B2200">
        <v>7.3959012792831666E-2</v>
      </c>
      <c r="C2200">
        <v>7.1451604337846655E-2</v>
      </c>
    </row>
    <row r="2201" spans="1:3" x14ac:dyDescent="0.25">
      <c r="A2201">
        <v>42025</v>
      </c>
      <c r="B2201">
        <v>7.2487462504985029E-2</v>
      </c>
      <c r="C2201">
        <v>6.8922829378316494E-2</v>
      </c>
    </row>
    <row r="2202" spans="1:3" x14ac:dyDescent="0.25">
      <c r="A2202">
        <v>42026</v>
      </c>
      <c r="B2202">
        <v>6.989598276467307E-2</v>
      </c>
      <c r="C2202">
        <v>6.6552857375016733E-2</v>
      </c>
    </row>
    <row r="2203" spans="1:3" x14ac:dyDescent="0.25">
      <c r="A2203">
        <v>42027</v>
      </c>
      <c r="B2203">
        <v>6.7862754696237676E-2</v>
      </c>
      <c r="C2203">
        <v>6.4705004416252071E-2</v>
      </c>
    </row>
    <row r="2204" spans="1:3" x14ac:dyDescent="0.25">
      <c r="A2204">
        <v>42030</v>
      </c>
      <c r="B2204">
        <v>6.734240946348545E-2</v>
      </c>
      <c r="C2204">
        <v>6.2399785912746586E-2</v>
      </c>
    </row>
    <row r="2205" spans="1:3" x14ac:dyDescent="0.25">
      <c r="A2205">
        <v>42031</v>
      </c>
      <c r="B2205">
        <v>6.4954078852211342E-2</v>
      </c>
      <c r="C2205">
        <v>6.2793409208970141E-2</v>
      </c>
    </row>
    <row r="2206" spans="1:3" x14ac:dyDescent="0.25">
      <c r="A2206">
        <v>42032</v>
      </c>
      <c r="B2206">
        <v>6.4203228677248869E-2</v>
      </c>
      <c r="C2206">
        <v>6.0890761032407835E-2</v>
      </c>
    </row>
    <row r="2207" spans="1:3" x14ac:dyDescent="0.25">
      <c r="A2207">
        <v>42033</v>
      </c>
      <c r="B2207">
        <v>6.2574848450874618E-2</v>
      </c>
      <c r="C2207">
        <v>6.8846280598846232E-2</v>
      </c>
    </row>
    <row r="2208" spans="1:3" x14ac:dyDescent="0.25">
      <c r="A2208">
        <v>42034</v>
      </c>
      <c r="B2208">
        <v>6.6460572659720191E-2</v>
      </c>
      <c r="C2208">
        <v>7.4365648747366009E-2</v>
      </c>
    </row>
    <row r="2209" spans="1:3" x14ac:dyDescent="0.25">
      <c r="A2209">
        <v>42037</v>
      </c>
      <c r="B2209">
        <v>7.0444013577406414E-2</v>
      </c>
      <c r="C2209">
        <v>7.2003864307325943E-2</v>
      </c>
    </row>
    <row r="2210" spans="1:3" x14ac:dyDescent="0.25">
      <c r="A2210">
        <v>42038</v>
      </c>
      <c r="B2210">
        <v>6.8528941781399774E-2</v>
      </c>
      <c r="C2210">
        <v>6.9438697441651431E-2</v>
      </c>
    </row>
    <row r="2211" spans="1:3" x14ac:dyDescent="0.25">
      <c r="A2211">
        <v>42039</v>
      </c>
      <c r="B2211">
        <v>6.6068441463872585E-2</v>
      </c>
      <c r="C2211">
        <v>6.7214427319829462E-2</v>
      </c>
    </row>
    <row r="2212" spans="1:3" x14ac:dyDescent="0.25">
      <c r="A2212">
        <v>42040</v>
      </c>
      <c r="B2212">
        <v>6.4189422344376024E-2</v>
      </c>
      <c r="C2212">
        <v>6.6513453692510868E-2</v>
      </c>
    </row>
    <row r="2213" spans="1:3" x14ac:dyDescent="0.25">
      <c r="A2213">
        <v>42041</v>
      </c>
      <c r="B2213">
        <v>6.8131345645065705E-2</v>
      </c>
      <c r="C2213">
        <v>6.501272735576713E-2</v>
      </c>
    </row>
    <row r="2214" spans="1:3" x14ac:dyDescent="0.25">
      <c r="A2214">
        <v>42044</v>
      </c>
      <c r="B2214">
        <v>6.6276386413298735E-2</v>
      </c>
      <c r="C2214">
        <v>6.5804670967869627E-2</v>
      </c>
    </row>
    <row r="2215" spans="1:3" x14ac:dyDescent="0.25">
      <c r="A2215">
        <v>42045</v>
      </c>
      <c r="B2215">
        <v>6.7493441081609193E-2</v>
      </c>
      <c r="C2215">
        <v>6.6260948237981621E-2</v>
      </c>
    </row>
    <row r="2216" spans="1:3" x14ac:dyDescent="0.25">
      <c r="A2216">
        <v>42046</v>
      </c>
      <c r="B2216">
        <v>6.7847266980177165E-2</v>
      </c>
      <c r="C2216">
        <v>6.4283399648634804E-2</v>
      </c>
    </row>
    <row r="2217" spans="1:3" x14ac:dyDescent="0.25">
      <c r="A2217">
        <v>42047</v>
      </c>
      <c r="B2217">
        <v>6.5518429343265752E-2</v>
      </c>
      <c r="C2217">
        <v>6.8523053055059055E-2</v>
      </c>
    </row>
    <row r="2218" spans="1:3" x14ac:dyDescent="0.25">
      <c r="A2218">
        <v>42048</v>
      </c>
      <c r="B2218">
        <v>6.9413752174196361E-2</v>
      </c>
      <c r="C2218">
        <v>6.6746669859386182E-2</v>
      </c>
    </row>
    <row r="2219" spans="1:3" x14ac:dyDescent="0.25">
      <c r="A2219">
        <v>42052</v>
      </c>
      <c r="B2219">
        <v>6.7814239772027912E-2</v>
      </c>
      <c r="C2219">
        <v>6.4369290530772505E-2</v>
      </c>
    </row>
    <row r="2220" spans="1:3" x14ac:dyDescent="0.25">
      <c r="A2220">
        <v>42053</v>
      </c>
      <c r="B2220">
        <v>6.5538394349860446E-2</v>
      </c>
      <c r="C2220">
        <v>6.2330884570200792E-2</v>
      </c>
    </row>
    <row r="2221" spans="1:3" x14ac:dyDescent="0.25">
      <c r="A2221">
        <v>42054</v>
      </c>
      <c r="B2221">
        <v>6.3322866310069711E-2</v>
      </c>
      <c r="C2221">
        <v>6.0780177730635578E-2</v>
      </c>
    </row>
    <row r="2222" spans="1:3" x14ac:dyDescent="0.25">
      <c r="A2222">
        <v>42055</v>
      </c>
      <c r="B2222">
        <v>6.1439581738855893E-2</v>
      </c>
      <c r="C2222">
        <v>6.1558841728834669E-2</v>
      </c>
    </row>
    <row r="2223" spans="1:3" x14ac:dyDescent="0.25">
      <c r="A2223">
        <v>42058</v>
      </c>
      <c r="B2223">
        <v>6.1173236714403369E-2</v>
      </c>
      <c r="C2223">
        <v>6.1748104354560678E-2</v>
      </c>
    </row>
    <row r="2224" spans="1:3" x14ac:dyDescent="0.25">
      <c r="A2224">
        <v>42059</v>
      </c>
      <c r="B2224">
        <v>5.9882501760880287E-2</v>
      </c>
      <c r="C2224">
        <v>5.9887602631005676E-2</v>
      </c>
    </row>
    <row r="2225" spans="1:3" x14ac:dyDescent="0.25">
      <c r="A2225">
        <v>42060</v>
      </c>
      <c r="B2225">
        <v>5.7785854234335458E-2</v>
      </c>
      <c r="C2225">
        <v>5.7753571214869348E-2</v>
      </c>
    </row>
    <row r="2226" spans="1:3" x14ac:dyDescent="0.25">
      <c r="A2226">
        <v>42061</v>
      </c>
      <c r="B2226">
        <v>5.5853190692650663E-2</v>
      </c>
      <c r="C2226">
        <v>5.5829721412765473E-2</v>
      </c>
    </row>
    <row r="2227" spans="1:3" x14ac:dyDescent="0.25">
      <c r="A2227">
        <v>42062</v>
      </c>
      <c r="B2227">
        <v>5.4478303682986971E-2</v>
      </c>
      <c r="C2227">
        <v>5.5657382184562156E-2</v>
      </c>
    </row>
    <row r="2228" spans="1:3" x14ac:dyDescent="0.25">
      <c r="A2228">
        <v>42065</v>
      </c>
      <c r="B2228">
        <v>5.3890211080264469E-2</v>
      </c>
      <c r="C2228">
        <v>6.0837293204728492E-2</v>
      </c>
    </row>
    <row r="2229" spans="1:3" x14ac:dyDescent="0.25">
      <c r="A2229">
        <v>42066</v>
      </c>
      <c r="B2229">
        <v>5.8373491196922471E-2</v>
      </c>
      <c r="C2229">
        <v>6.0508705155106597E-2</v>
      </c>
    </row>
    <row r="2230" spans="1:3" x14ac:dyDescent="0.25">
      <c r="A2230">
        <v>42067</v>
      </c>
      <c r="B2230">
        <v>6.0480170497514377E-2</v>
      </c>
      <c r="C2230">
        <v>5.91450754812183E-2</v>
      </c>
    </row>
    <row r="2231" spans="1:3" x14ac:dyDescent="0.25">
      <c r="A2231">
        <v>42068</v>
      </c>
      <c r="B2231">
        <v>5.855070914708272E-2</v>
      </c>
      <c r="C2231">
        <v>5.8972800427807143E-2</v>
      </c>
    </row>
    <row r="2232" spans="1:3" x14ac:dyDescent="0.25">
      <c r="A2232">
        <v>42069</v>
      </c>
      <c r="B2232">
        <v>5.906668871864041E-2</v>
      </c>
      <c r="C2232">
        <v>5.91441250909737E-2</v>
      </c>
    </row>
    <row r="2233" spans="1:3" x14ac:dyDescent="0.25">
      <c r="A2233">
        <v>42072</v>
      </c>
      <c r="B2233">
        <v>5.7696174697828603E-2</v>
      </c>
      <c r="C2233">
        <v>5.9509905998687572E-2</v>
      </c>
    </row>
    <row r="2234" spans="1:3" x14ac:dyDescent="0.25">
      <c r="A2234">
        <v>42073</v>
      </c>
      <c r="B2234">
        <v>5.9142612615318259E-2</v>
      </c>
      <c r="C2234">
        <v>6.5478810238078403E-2</v>
      </c>
    </row>
    <row r="2235" spans="1:3" x14ac:dyDescent="0.25">
      <c r="A2235">
        <v>42074</v>
      </c>
      <c r="B2235">
        <v>6.342497387819053E-2</v>
      </c>
      <c r="C2235">
        <v>6.3330838870399475E-2</v>
      </c>
    </row>
    <row r="2236" spans="1:3" x14ac:dyDescent="0.25">
      <c r="A2236">
        <v>42075</v>
      </c>
      <c r="B2236">
        <v>6.3065991027086127E-2</v>
      </c>
      <c r="C2236">
        <v>6.7410828329039246E-2</v>
      </c>
    </row>
    <row r="2237" spans="1:3" x14ac:dyDescent="0.25">
      <c r="A2237">
        <v>42076</v>
      </c>
      <c r="B2237">
        <v>6.2854020940643518E-2</v>
      </c>
      <c r="C2237">
        <v>6.5041204714990794E-2</v>
      </c>
    </row>
    <row r="2238" spans="1:3" x14ac:dyDescent="0.25">
      <c r="A2238">
        <v>42079</v>
      </c>
      <c r="B2238">
        <v>6.0569261347056397E-2</v>
      </c>
      <c r="C2238">
        <v>6.2879935613768673E-2</v>
      </c>
    </row>
    <row r="2239" spans="1:3" x14ac:dyDescent="0.25">
      <c r="A2239">
        <v>42080</v>
      </c>
      <c r="B2239">
        <v>5.90880116863867E-2</v>
      </c>
      <c r="C2239">
        <v>6.1057449456659363E-2</v>
      </c>
    </row>
    <row r="2240" spans="1:3" x14ac:dyDescent="0.25">
      <c r="A2240">
        <v>42081</v>
      </c>
      <c r="B2240">
        <v>5.7928236977434336E-2</v>
      </c>
      <c r="C2240">
        <v>6.155580179835151E-2</v>
      </c>
    </row>
    <row r="2241" spans="1:3" x14ac:dyDescent="0.25">
      <c r="A2241">
        <v>42082</v>
      </c>
      <c r="B2241">
        <v>5.712125866385586E-2</v>
      </c>
      <c r="C2241">
        <v>6.1259109313956686E-2</v>
      </c>
    </row>
    <row r="2242" spans="1:3" x14ac:dyDescent="0.25">
      <c r="A2242">
        <v>42083</v>
      </c>
      <c r="B2242">
        <v>5.6638807151032824E-2</v>
      </c>
      <c r="C2242">
        <v>5.9156356891797462E-2</v>
      </c>
    </row>
    <row r="2243" spans="1:3" x14ac:dyDescent="0.25">
      <c r="A2243">
        <v>42086</v>
      </c>
      <c r="B2243">
        <v>5.4597040709875262E-2</v>
      </c>
      <c r="C2243">
        <v>5.8467331811162773E-2</v>
      </c>
    </row>
    <row r="2244" spans="1:3" x14ac:dyDescent="0.25">
      <c r="A2244">
        <v>42087</v>
      </c>
      <c r="B2244">
        <v>5.6893671556942096E-2</v>
      </c>
      <c r="C2244">
        <v>5.8085243857568795E-2</v>
      </c>
    </row>
    <row r="2245" spans="1:3" x14ac:dyDescent="0.25">
      <c r="A2245">
        <v>42088</v>
      </c>
      <c r="B2245">
        <v>5.5374710913020382E-2</v>
      </c>
      <c r="C2245">
        <v>7.7371986692480244E-2</v>
      </c>
    </row>
    <row r="2246" spans="1:3" x14ac:dyDescent="0.25">
      <c r="A2246">
        <v>42089</v>
      </c>
      <c r="B2246">
        <v>8.1976893125791886E-2</v>
      </c>
      <c r="C2246">
        <v>7.4614844647517276E-2</v>
      </c>
    </row>
    <row r="2247" spans="1:3" x14ac:dyDescent="0.25">
      <c r="A2247">
        <v>42090</v>
      </c>
      <c r="B2247">
        <v>7.9137197914383783E-2</v>
      </c>
      <c r="C2247">
        <v>7.4433051502448971E-2</v>
      </c>
    </row>
    <row r="2248" spans="1:3" x14ac:dyDescent="0.25">
      <c r="A2248">
        <v>42093</v>
      </c>
      <c r="B2248">
        <v>8.0024729763547686E-2</v>
      </c>
      <c r="C2248">
        <v>8.1969544431857541E-2</v>
      </c>
    </row>
    <row r="2249" spans="1:3" x14ac:dyDescent="0.25">
      <c r="A2249">
        <v>42094</v>
      </c>
      <c r="B2249">
        <v>8.2656717571219215E-2</v>
      </c>
      <c r="C2249">
        <v>8.1971237080955189E-2</v>
      </c>
    </row>
    <row r="2250" spans="1:3" x14ac:dyDescent="0.25">
      <c r="A2250">
        <v>42095</v>
      </c>
      <c r="B2250">
        <v>8.172718217014581E-2</v>
      </c>
      <c r="C2250">
        <v>7.921260975418791E-2</v>
      </c>
    </row>
    <row r="2251" spans="1:3" x14ac:dyDescent="0.25">
      <c r="A2251">
        <v>42096</v>
      </c>
      <c r="B2251">
        <v>7.8765157556090093E-2</v>
      </c>
      <c r="C2251">
        <v>7.6434444196906245E-2</v>
      </c>
    </row>
    <row r="2252" spans="1:3" x14ac:dyDescent="0.25">
      <c r="A2252">
        <v>42100</v>
      </c>
      <c r="B2252">
        <v>7.5951308093112666E-2</v>
      </c>
      <c r="C2252">
        <v>7.412986774337775E-2</v>
      </c>
    </row>
    <row r="2253" spans="1:3" x14ac:dyDescent="0.25">
      <c r="A2253">
        <v>42101</v>
      </c>
      <c r="B2253">
        <v>7.3213299115643019E-2</v>
      </c>
      <c r="C2253">
        <v>7.184080525055149E-2</v>
      </c>
    </row>
    <row r="2254" spans="1:3" x14ac:dyDescent="0.25">
      <c r="A2254">
        <v>42102</v>
      </c>
      <c r="B2254">
        <v>7.0666055269520592E-2</v>
      </c>
      <c r="C2254">
        <v>7.5015041474369451E-2</v>
      </c>
    </row>
    <row r="2255" spans="1:3" x14ac:dyDescent="0.25">
      <c r="A2255">
        <v>42103</v>
      </c>
      <c r="B2255">
        <v>8.0061815923459317E-2</v>
      </c>
      <c r="C2255">
        <v>7.2399187341081486E-2</v>
      </c>
    </row>
    <row r="2256" spans="1:3" x14ac:dyDescent="0.25">
      <c r="A2256">
        <v>42104</v>
      </c>
      <c r="B2256">
        <v>7.7238019643266154E-2</v>
      </c>
      <c r="C2256">
        <v>7.0642668685907378E-2</v>
      </c>
    </row>
    <row r="2257" spans="1:3" x14ac:dyDescent="0.25">
      <c r="A2257">
        <v>42107</v>
      </c>
      <c r="B2257">
        <v>7.5749405523507493E-2</v>
      </c>
      <c r="C2257">
        <v>6.8140805641211874E-2</v>
      </c>
    </row>
    <row r="2258" spans="1:3" x14ac:dyDescent="0.25">
      <c r="A2258">
        <v>42108</v>
      </c>
      <c r="B2258">
        <v>7.3083822622920361E-2</v>
      </c>
      <c r="C2258">
        <v>6.6170628866678599E-2</v>
      </c>
    </row>
    <row r="2259" spans="1:3" x14ac:dyDescent="0.25">
      <c r="A2259">
        <v>42109</v>
      </c>
      <c r="B2259">
        <v>7.1558765848546091E-2</v>
      </c>
      <c r="C2259">
        <v>6.413377732101079E-2</v>
      </c>
    </row>
    <row r="2260" spans="1:3" x14ac:dyDescent="0.25">
      <c r="A2260">
        <v>42110</v>
      </c>
      <c r="B2260">
        <v>6.8975571770873809E-2</v>
      </c>
      <c r="C2260">
        <v>6.2385583338035129E-2</v>
      </c>
    </row>
    <row r="2261" spans="1:3" x14ac:dyDescent="0.25">
      <c r="A2261">
        <v>42111</v>
      </c>
      <c r="B2261">
        <v>6.7485161939260199E-2</v>
      </c>
      <c r="C2261">
        <v>6.5914793968323518E-2</v>
      </c>
    </row>
    <row r="2262" spans="1:3" x14ac:dyDescent="0.25">
      <c r="A2262">
        <v>42114</v>
      </c>
      <c r="B2262">
        <v>6.9408468325613745E-2</v>
      </c>
      <c r="C2262">
        <v>6.565473002277325E-2</v>
      </c>
    </row>
    <row r="2263" spans="1:3" x14ac:dyDescent="0.25">
      <c r="A2263">
        <v>42115</v>
      </c>
      <c r="B2263">
        <v>6.7407455543985098E-2</v>
      </c>
      <c r="C2263">
        <v>6.4716760756539579E-2</v>
      </c>
    </row>
    <row r="2264" spans="1:3" x14ac:dyDescent="0.25">
      <c r="A2264">
        <v>42116</v>
      </c>
      <c r="B2264">
        <v>6.7524117397737962E-2</v>
      </c>
      <c r="C2264">
        <v>6.3025586916701432E-2</v>
      </c>
    </row>
    <row r="2265" spans="1:3" x14ac:dyDescent="0.25">
      <c r="A2265">
        <v>42117</v>
      </c>
      <c r="B2265">
        <v>6.5135906148435355E-2</v>
      </c>
      <c r="C2265">
        <v>6.1447210217277171E-2</v>
      </c>
    </row>
    <row r="2266" spans="1:3" x14ac:dyDescent="0.25">
      <c r="A2266">
        <v>42118</v>
      </c>
      <c r="B2266">
        <v>6.3265547838178865E-2</v>
      </c>
      <c r="C2266">
        <v>5.9305447840405368E-2</v>
      </c>
    </row>
    <row r="2267" spans="1:3" x14ac:dyDescent="0.25">
      <c r="A2267">
        <v>42121</v>
      </c>
      <c r="B2267">
        <v>6.1471076237553011E-2</v>
      </c>
      <c r="C2267">
        <v>5.922698741309209E-2</v>
      </c>
    </row>
    <row r="2268" spans="1:3" x14ac:dyDescent="0.25">
      <c r="A2268">
        <v>42122</v>
      </c>
      <c r="B2268">
        <v>7.7739732974876033E-2</v>
      </c>
      <c r="C2268">
        <v>5.7194726773766622E-2</v>
      </c>
    </row>
    <row r="2269" spans="1:3" x14ac:dyDescent="0.25">
      <c r="A2269">
        <v>42123</v>
      </c>
      <c r="B2269">
        <v>7.5193700705031299E-2</v>
      </c>
      <c r="C2269">
        <v>5.535525230845964E-2</v>
      </c>
    </row>
    <row r="2270" spans="1:3" x14ac:dyDescent="0.25">
      <c r="A2270">
        <v>42124</v>
      </c>
      <c r="B2270">
        <v>7.2832802325812365E-2</v>
      </c>
      <c r="C2270">
        <v>6.3699374854944979E-2</v>
      </c>
    </row>
    <row r="2271" spans="1:3" x14ac:dyDescent="0.25">
      <c r="A2271">
        <v>42125</v>
      </c>
      <c r="B2271">
        <v>7.9475203416253457E-2</v>
      </c>
      <c r="C2271">
        <v>6.3758539039623918E-2</v>
      </c>
    </row>
    <row r="2272" spans="1:3" x14ac:dyDescent="0.25">
      <c r="A2272">
        <v>42128</v>
      </c>
      <c r="B2272">
        <v>7.8555398095315782E-2</v>
      </c>
      <c r="C2272">
        <v>6.1551329318665048E-2</v>
      </c>
    </row>
    <row r="2273" spans="1:3" x14ac:dyDescent="0.25">
      <c r="A2273">
        <v>42129</v>
      </c>
      <c r="B2273">
        <v>7.5764619835833533E-2</v>
      </c>
      <c r="C2273">
        <v>6.5218164367736406E-2</v>
      </c>
    </row>
    <row r="2274" spans="1:3" x14ac:dyDescent="0.25">
      <c r="A2274">
        <v>42130</v>
      </c>
      <c r="B2274">
        <v>7.9271359339454839E-2</v>
      </c>
      <c r="C2274">
        <v>6.3616191274984094E-2</v>
      </c>
    </row>
    <row r="2275" spans="1:3" x14ac:dyDescent="0.25">
      <c r="A2275">
        <v>42131</v>
      </c>
      <c r="B2275">
        <v>7.6910036425251266E-2</v>
      </c>
      <c r="C2275">
        <v>6.151027430098735E-2</v>
      </c>
    </row>
    <row r="2276" spans="1:3" x14ac:dyDescent="0.25">
      <c r="A2276">
        <v>42132</v>
      </c>
      <c r="B2276">
        <v>7.6072685387924749E-2</v>
      </c>
      <c r="C2276">
        <v>6.5419358890602866E-2</v>
      </c>
    </row>
    <row r="2277" spans="1:3" x14ac:dyDescent="0.25">
      <c r="A2277">
        <v>42135</v>
      </c>
      <c r="B2277">
        <v>7.9156503503776815E-2</v>
      </c>
      <c r="C2277">
        <v>6.3098390832263179E-2</v>
      </c>
    </row>
    <row r="2278" spans="1:3" x14ac:dyDescent="0.25">
      <c r="A2278">
        <v>42136</v>
      </c>
      <c r="B2278">
        <v>7.6305000821704591E-2</v>
      </c>
      <c r="C2278">
        <v>6.1855831365381905E-2</v>
      </c>
    </row>
    <row r="2279" spans="1:3" x14ac:dyDescent="0.25">
      <c r="A2279">
        <v>42137</v>
      </c>
      <c r="B2279">
        <v>7.3843768931991224E-2</v>
      </c>
      <c r="C2279">
        <v>5.9940932462299201E-2</v>
      </c>
    </row>
    <row r="2280" spans="1:3" x14ac:dyDescent="0.25">
      <c r="A2280">
        <v>42138</v>
      </c>
      <c r="B2280">
        <v>7.1167038120049209E-2</v>
      </c>
      <c r="C2280">
        <v>6.3677134261665047E-2</v>
      </c>
    </row>
    <row r="2281" spans="1:3" x14ac:dyDescent="0.25">
      <c r="A2281">
        <v>42139</v>
      </c>
      <c r="B2281">
        <v>7.2053449887577184E-2</v>
      </c>
      <c r="C2281">
        <v>6.1445642610334958E-2</v>
      </c>
    </row>
    <row r="2282" spans="1:3" x14ac:dyDescent="0.25">
      <c r="A2282">
        <v>42142</v>
      </c>
      <c r="B2282">
        <v>6.9436436933552184E-2</v>
      </c>
      <c r="C2282">
        <v>6.2554827813789654E-2</v>
      </c>
    </row>
    <row r="2283" spans="1:3" x14ac:dyDescent="0.25">
      <c r="A2283">
        <v>42143</v>
      </c>
      <c r="B2283">
        <v>6.9488468361476541E-2</v>
      </c>
      <c r="C2283">
        <v>6.0326795985654061E-2</v>
      </c>
    </row>
    <row r="2284" spans="1:3" x14ac:dyDescent="0.25">
      <c r="A2284">
        <v>42144</v>
      </c>
      <c r="B2284">
        <v>6.7040748648513226E-2</v>
      </c>
      <c r="C2284">
        <v>5.8206677531586822E-2</v>
      </c>
    </row>
    <row r="2285" spans="1:3" x14ac:dyDescent="0.25">
      <c r="A2285">
        <v>42145</v>
      </c>
      <c r="B2285">
        <v>6.4623753416614846E-2</v>
      </c>
      <c r="C2285">
        <v>5.6247433830447086E-2</v>
      </c>
    </row>
    <row r="2286" spans="1:3" x14ac:dyDescent="0.25">
      <c r="A2286">
        <v>42146</v>
      </c>
      <c r="B2286">
        <v>6.2281793745984075E-2</v>
      </c>
      <c r="C2286">
        <v>5.4329242791776318E-2</v>
      </c>
    </row>
    <row r="2287" spans="1:3" x14ac:dyDescent="0.25">
      <c r="A2287">
        <v>42150</v>
      </c>
      <c r="B2287">
        <v>6.0408548705587921E-2</v>
      </c>
      <c r="C2287">
        <v>5.8864859411822644E-2</v>
      </c>
    </row>
    <row r="2288" spans="1:3" x14ac:dyDescent="0.25">
      <c r="A2288">
        <v>42151</v>
      </c>
      <c r="B2288">
        <v>6.1531167693736885E-2</v>
      </c>
      <c r="C2288">
        <v>7.3850805694521501E-2</v>
      </c>
    </row>
    <row r="2289" spans="1:3" x14ac:dyDescent="0.25">
      <c r="A2289">
        <v>42152</v>
      </c>
      <c r="B2289">
        <v>7.2534833150929984E-2</v>
      </c>
      <c r="C2289">
        <v>7.1294132477825914E-2</v>
      </c>
    </row>
    <row r="2290" spans="1:3" x14ac:dyDescent="0.25">
      <c r="A2290">
        <v>42153</v>
      </c>
      <c r="B2290">
        <v>6.9900259498818951E-2</v>
      </c>
      <c r="C2290">
        <v>6.8824097085317018E-2</v>
      </c>
    </row>
    <row r="2291" spans="1:3" x14ac:dyDescent="0.25">
      <c r="A2291">
        <v>42156</v>
      </c>
      <c r="B2291">
        <v>6.7531257425611779E-2</v>
      </c>
      <c r="C2291">
        <v>6.8878069053970106E-2</v>
      </c>
    </row>
    <row r="2292" spans="1:3" x14ac:dyDescent="0.25">
      <c r="A2292">
        <v>42157</v>
      </c>
      <c r="B2292">
        <v>6.689042492901183E-2</v>
      </c>
      <c r="C2292">
        <v>6.7366541854892853E-2</v>
      </c>
    </row>
    <row r="2293" spans="1:3" x14ac:dyDescent="0.25">
      <c r="A2293">
        <v>42158</v>
      </c>
      <c r="B2293">
        <v>6.5972058484523144E-2</v>
      </c>
      <c r="C2293">
        <v>6.7244501622550301E-2</v>
      </c>
    </row>
    <row r="2294" spans="1:3" x14ac:dyDescent="0.25">
      <c r="A2294">
        <v>42159</v>
      </c>
      <c r="B2294">
        <v>6.463166329172472E-2</v>
      </c>
      <c r="C2294">
        <v>6.716537699177999E-2</v>
      </c>
    </row>
    <row r="2295" spans="1:3" x14ac:dyDescent="0.25">
      <c r="A2295">
        <v>42160</v>
      </c>
      <c r="B2295">
        <v>6.5138041767639168E-2</v>
      </c>
      <c r="C2295">
        <v>6.4772595376915099E-2</v>
      </c>
    </row>
    <row r="2296" spans="1:3" x14ac:dyDescent="0.25">
      <c r="A2296">
        <v>42163</v>
      </c>
      <c r="B2296">
        <v>6.3195161550575668E-2</v>
      </c>
      <c r="C2296">
        <v>6.6251847095755545E-2</v>
      </c>
    </row>
    <row r="2297" spans="1:3" x14ac:dyDescent="0.25">
      <c r="A2297">
        <v>42164</v>
      </c>
      <c r="B2297">
        <v>6.5969685304102146E-2</v>
      </c>
      <c r="C2297">
        <v>6.6328241693660819E-2</v>
      </c>
    </row>
    <row r="2298" spans="1:3" x14ac:dyDescent="0.25">
      <c r="A2298">
        <v>42165</v>
      </c>
      <c r="B2298">
        <v>6.6483177402847954E-2</v>
      </c>
      <c r="C2298">
        <v>7.0383578502075494E-2</v>
      </c>
    </row>
    <row r="2299" spans="1:3" x14ac:dyDescent="0.25">
      <c r="A2299">
        <v>42166</v>
      </c>
      <c r="B2299">
        <v>6.9082923678688957E-2</v>
      </c>
      <c r="C2299">
        <v>6.8092306372479983E-2</v>
      </c>
    </row>
    <row r="2300" spans="1:3" x14ac:dyDescent="0.25">
      <c r="A2300">
        <v>42167</v>
      </c>
      <c r="B2300">
        <v>6.6583125340130875E-2</v>
      </c>
      <c r="C2300">
        <v>6.5706523510152909E-2</v>
      </c>
    </row>
    <row r="2301" spans="1:3" x14ac:dyDescent="0.25">
      <c r="A2301">
        <v>42170</v>
      </c>
      <c r="B2301">
        <v>6.5028253585486182E-2</v>
      </c>
      <c r="C2301">
        <v>6.3586049034882935E-2</v>
      </c>
    </row>
    <row r="2302" spans="1:3" x14ac:dyDescent="0.25">
      <c r="A2302">
        <v>42171</v>
      </c>
      <c r="B2302">
        <v>6.2915972536199863E-2</v>
      </c>
      <c r="C2302">
        <v>6.1568282710453795E-2</v>
      </c>
    </row>
    <row r="2303" spans="1:3" x14ac:dyDescent="0.25">
      <c r="A2303">
        <v>42172</v>
      </c>
      <c r="B2303">
        <v>6.2114219119362497E-2</v>
      </c>
      <c r="C2303">
        <v>5.9498771957814243E-2</v>
      </c>
    </row>
    <row r="2304" spans="1:3" x14ac:dyDescent="0.25">
      <c r="A2304">
        <v>42173</v>
      </c>
      <c r="B2304">
        <v>5.9878202367651956E-2</v>
      </c>
      <c r="C2304">
        <v>6.4772843109257267E-2</v>
      </c>
    </row>
    <row r="2305" spans="1:3" x14ac:dyDescent="0.25">
      <c r="A2305">
        <v>42174</v>
      </c>
      <c r="B2305">
        <v>6.5521391187731676E-2</v>
      </c>
      <c r="C2305">
        <v>6.3368248187145496E-2</v>
      </c>
    </row>
    <row r="2306" spans="1:3" x14ac:dyDescent="0.25">
      <c r="A2306">
        <v>42177</v>
      </c>
      <c r="B2306">
        <v>6.3654869888418245E-2</v>
      </c>
      <c r="C2306">
        <v>6.3871998077424691E-2</v>
      </c>
    </row>
    <row r="2307" spans="1:3" x14ac:dyDescent="0.25">
      <c r="A2307">
        <v>42178</v>
      </c>
      <c r="B2307">
        <v>6.2685646495815206E-2</v>
      </c>
      <c r="C2307">
        <v>6.1645483212013921E-2</v>
      </c>
    </row>
    <row r="2308" spans="1:3" x14ac:dyDescent="0.25">
      <c r="A2308">
        <v>42179</v>
      </c>
      <c r="B2308">
        <v>6.063348816714887E-2</v>
      </c>
      <c r="C2308">
        <v>6.4018684309705184E-2</v>
      </c>
    </row>
    <row r="2309" spans="1:3" x14ac:dyDescent="0.25">
      <c r="A2309">
        <v>42180</v>
      </c>
      <c r="B2309">
        <v>6.2067135806643539E-2</v>
      </c>
      <c r="C2309">
        <v>6.312132710775252E-2</v>
      </c>
    </row>
    <row r="2310" spans="1:3" x14ac:dyDescent="0.25">
      <c r="A2310">
        <v>42181</v>
      </c>
      <c r="B2310">
        <v>6.2533687857038389E-2</v>
      </c>
      <c r="C2310">
        <v>6.5040965409823237E-2</v>
      </c>
    </row>
    <row r="2311" spans="1:3" x14ac:dyDescent="0.25">
      <c r="A2311">
        <v>42184</v>
      </c>
      <c r="B2311">
        <v>6.8256669785553031E-2</v>
      </c>
      <c r="C2311">
        <v>7.7988776504189908E-2</v>
      </c>
    </row>
    <row r="2312" spans="1:3" x14ac:dyDescent="0.25">
      <c r="A2312">
        <v>42185</v>
      </c>
      <c r="B2312">
        <v>7.9542583208167664E-2</v>
      </c>
      <c r="C2312">
        <v>7.9107458396553004E-2</v>
      </c>
    </row>
    <row r="2313" spans="1:3" x14ac:dyDescent="0.25">
      <c r="A2313">
        <v>42186</v>
      </c>
      <c r="B2313">
        <v>7.9014079603699827E-2</v>
      </c>
      <c r="C2313">
        <v>7.6623146271224463E-2</v>
      </c>
    </row>
    <row r="2314" spans="1:3" x14ac:dyDescent="0.25">
      <c r="A2314">
        <v>42187</v>
      </c>
      <c r="B2314">
        <v>7.7083291096870732E-2</v>
      </c>
      <c r="C2314">
        <v>7.4545344252320955E-2</v>
      </c>
    </row>
    <row r="2315" spans="1:3" x14ac:dyDescent="0.25">
      <c r="A2315">
        <v>42191</v>
      </c>
      <c r="B2315">
        <v>7.4808939698862972E-2</v>
      </c>
      <c r="C2315">
        <v>7.247433554445018E-2</v>
      </c>
    </row>
    <row r="2316" spans="1:3" x14ac:dyDescent="0.25">
      <c r="A2316">
        <v>42192</v>
      </c>
      <c r="B2316">
        <v>7.2089557283405881E-2</v>
      </c>
      <c r="C2316">
        <v>7.0122959530975984E-2</v>
      </c>
    </row>
    <row r="2317" spans="1:3" x14ac:dyDescent="0.25">
      <c r="A2317">
        <v>42193</v>
      </c>
      <c r="B2317">
        <v>7.0340215611574677E-2</v>
      </c>
      <c r="C2317">
        <v>8.0843206627367756E-2</v>
      </c>
    </row>
    <row r="2318" spans="1:3" x14ac:dyDescent="0.25">
      <c r="A2318">
        <v>42194</v>
      </c>
      <c r="B2318">
        <v>7.8523711365526383E-2</v>
      </c>
      <c r="C2318">
        <v>7.8530695372904483E-2</v>
      </c>
    </row>
    <row r="2319" spans="1:3" x14ac:dyDescent="0.25">
      <c r="A2319">
        <v>42195</v>
      </c>
      <c r="B2319">
        <v>7.6069760639478484E-2</v>
      </c>
      <c r="C2319">
        <v>8.3288563097789453E-2</v>
      </c>
    </row>
    <row r="2320" spans="1:3" x14ac:dyDescent="0.25">
      <c r="A2320">
        <v>42198</v>
      </c>
      <c r="B2320">
        <v>8.2670420171613218E-2</v>
      </c>
      <c r="C2320">
        <v>8.3571336577742461E-2</v>
      </c>
    </row>
    <row r="2321" spans="1:3" x14ac:dyDescent="0.25">
      <c r="A2321">
        <v>42199</v>
      </c>
      <c r="B2321">
        <v>8.1576047230748336E-2</v>
      </c>
      <c r="C2321">
        <v>8.1987405550672923E-2</v>
      </c>
    </row>
    <row r="2322" spans="1:3" x14ac:dyDescent="0.25">
      <c r="A2322">
        <v>42200</v>
      </c>
      <c r="B2322">
        <v>8.0993319585360615E-2</v>
      </c>
      <c r="C2322">
        <v>7.9065857936787956E-2</v>
      </c>
    </row>
    <row r="2323" spans="1:3" x14ac:dyDescent="0.25">
      <c r="A2323">
        <v>42201</v>
      </c>
      <c r="B2323">
        <v>7.8059189948240043E-2</v>
      </c>
      <c r="C2323">
        <v>8.1039737987384272E-2</v>
      </c>
    </row>
    <row r="2324" spans="1:3" x14ac:dyDescent="0.25">
      <c r="A2324">
        <v>42202</v>
      </c>
      <c r="B2324">
        <v>7.6852170328134434E-2</v>
      </c>
      <c r="C2324">
        <v>8.0604240663309415E-2</v>
      </c>
    </row>
    <row r="2325" spans="1:3" x14ac:dyDescent="0.25">
      <c r="A2325">
        <v>42205</v>
      </c>
      <c r="B2325">
        <v>7.835785352000546E-2</v>
      </c>
      <c r="C2325">
        <v>7.783814479762477E-2</v>
      </c>
    </row>
    <row r="2326" spans="1:3" x14ac:dyDescent="0.25">
      <c r="A2326">
        <v>42206</v>
      </c>
      <c r="B2326">
        <v>7.5530192383643308E-2</v>
      </c>
      <c r="C2326">
        <v>7.5069351568971251E-2</v>
      </c>
    </row>
    <row r="2327" spans="1:3" x14ac:dyDescent="0.25">
      <c r="A2327">
        <v>42207</v>
      </c>
      <c r="B2327">
        <v>7.3159496625270798E-2</v>
      </c>
      <c r="C2327">
        <v>7.4152364073256066E-2</v>
      </c>
    </row>
    <row r="2328" spans="1:3" x14ac:dyDescent="0.25">
      <c r="A2328">
        <v>42208</v>
      </c>
      <c r="B2328">
        <v>7.10919239987539E-2</v>
      </c>
      <c r="C2328">
        <v>7.1556254718219886E-2</v>
      </c>
    </row>
    <row r="2329" spans="1:3" x14ac:dyDescent="0.25">
      <c r="A2329">
        <v>42209</v>
      </c>
      <c r="B2329">
        <v>6.8797982601031704E-2</v>
      </c>
      <c r="C2329">
        <v>7.4030881370412083E-2</v>
      </c>
    </row>
    <row r="2330" spans="1:3" x14ac:dyDescent="0.25">
      <c r="A2330">
        <v>42212</v>
      </c>
      <c r="B2330">
        <v>7.2435001198619717E-2</v>
      </c>
      <c r="C2330">
        <v>7.6160672479809302E-2</v>
      </c>
    </row>
    <row r="2331" spans="1:3" x14ac:dyDescent="0.25">
      <c r="A2331">
        <v>42213</v>
      </c>
      <c r="B2331">
        <v>7.4137257394161687E-2</v>
      </c>
      <c r="C2331">
        <v>7.5805188270184162E-2</v>
      </c>
    </row>
    <row r="2332" spans="1:3" x14ac:dyDescent="0.25">
      <c r="A2332">
        <v>42214</v>
      </c>
      <c r="B2332">
        <v>7.2305220601595915E-2</v>
      </c>
      <c r="C2332">
        <v>7.3536773016971424E-2</v>
      </c>
    </row>
    <row r="2333" spans="1:3" x14ac:dyDescent="0.25">
      <c r="A2333">
        <v>42215</v>
      </c>
      <c r="B2333">
        <v>7.0455436893519588E-2</v>
      </c>
      <c r="C2333">
        <v>7.1033431674167355E-2</v>
      </c>
    </row>
    <row r="2334" spans="1:3" x14ac:dyDescent="0.25">
      <c r="A2334">
        <v>42216</v>
      </c>
      <c r="B2334">
        <v>6.8204310113743782E-2</v>
      </c>
      <c r="C2334">
        <v>7.0232799074981103E-2</v>
      </c>
    </row>
    <row r="2335" spans="1:3" x14ac:dyDescent="0.25">
      <c r="A2335">
        <v>42219</v>
      </c>
      <c r="B2335">
        <v>6.6230168693988373E-2</v>
      </c>
      <c r="C2335">
        <v>6.7889855782688607E-2</v>
      </c>
    </row>
    <row r="2336" spans="1:3" x14ac:dyDescent="0.25">
      <c r="A2336">
        <v>42220</v>
      </c>
      <c r="B2336">
        <v>6.4303480255026427E-2</v>
      </c>
      <c r="C2336">
        <v>6.7074446440382615E-2</v>
      </c>
    </row>
    <row r="2337" spans="1:3" x14ac:dyDescent="0.25">
      <c r="A2337">
        <v>42221</v>
      </c>
      <c r="B2337">
        <v>6.34183279093532E-2</v>
      </c>
      <c r="C2337">
        <v>6.9182488491903379E-2</v>
      </c>
    </row>
    <row r="2338" spans="1:3" x14ac:dyDescent="0.25">
      <c r="A2338">
        <v>42222</v>
      </c>
      <c r="B2338">
        <v>6.3501903027944423E-2</v>
      </c>
      <c r="C2338">
        <v>7.8515602694558262E-2</v>
      </c>
    </row>
    <row r="2339" spans="1:3" x14ac:dyDescent="0.25">
      <c r="A2339">
        <v>42223</v>
      </c>
      <c r="B2339">
        <v>8.7642891194467498E-2</v>
      </c>
      <c r="C2339">
        <v>7.5750987059052685E-2</v>
      </c>
    </row>
    <row r="2340" spans="1:3" x14ac:dyDescent="0.25">
      <c r="A2340">
        <v>42226</v>
      </c>
      <c r="B2340">
        <v>8.4469664755766227E-2</v>
      </c>
      <c r="C2340">
        <v>7.7248920737333845E-2</v>
      </c>
    </row>
    <row r="2341" spans="1:3" x14ac:dyDescent="0.25">
      <c r="A2341">
        <v>42227</v>
      </c>
      <c r="B2341">
        <v>8.230413412963053E-2</v>
      </c>
      <c r="C2341">
        <v>8.0306695410655882E-2</v>
      </c>
    </row>
    <row r="2342" spans="1:3" x14ac:dyDescent="0.25">
      <c r="A2342">
        <v>42228</v>
      </c>
      <c r="B2342">
        <v>8.2689410199822302E-2</v>
      </c>
      <c r="C2342">
        <v>7.8597201008754947E-2</v>
      </c>
    </row>
    <row r="2343" spans="1:3" x14ac:dyDescent="0.25">
      <c r="A2343">
        <v>42229</v>
      </c>
      <c r="B2343">
        <v>8.0416392224232511E-2</v>
      </c>
      <c r="C2343">
        <v>7.7049556957840479E-2</v>
      </c>
    </row>
    <row r="2344" spans="1:3" x14ac:dyDescent="0.25">
      <c r="A2344">
        <v>42230</v>
      </c>
      <c r="B2344">
        <v>7.9574555008830816E-2</v>
      </c>
      <c r="C2344">
        <v>7.6508605232977936E-2</v>
      </c>
    </row>
    <row r="2345" spans="1:3" x14ac:dyDescent="0.25">
      <c r="A2345">
        <v>42233</v>
      </c>
      <c r="B2345">
        <v>7.6972172129433733E-2</v>
      </c>
      <c r="C2345">
        <v>7.5055798181948366E-2</v>
      </c>
    </row>
    <row r="2346" spans="1:3" x14ac:dyDescent="0.25">
      <c r="A2346">
        <v>42234</v>
      </c>
      <c r="B2346">
        <v>7.7435143677607468E-2</v>
      </c>
      <c r="C2346">
        <v>7.3734464902336261E-2</v>
      </c>
    </row>
    <row r="2347" spans="1:3" x14ac:dyDescent="0.25">
      <c r="A2347">
        <v>42235</v>
      </c>
      <c r="B2347">
        <v>7.6621423253106058E-2</v>
      </c>
      <c r="C2347">
        <v>7.2031890030871445E-2</v>
      </c>
    </row>
    <row r="2348" spans="1:3" x14ac:dyDescent="0.25">
      <c r="A2348">
        <v>42236</v>
      </c>
      <c r="B2348">
        <v>7.6842180733494483E-2</v>
      </c>
      <c r="C2348">
        <v>7.5841821821793484E-2</v>
      </c>
    </row>
    <row r="2349" spans="1:3" x14ac:dyDescent="0.25">
      <c r="A2349">
        <v>42237</v>
      </c>
      <c r="B2349">
        <v>8.9135481432097638E-2</v>
      </c>
      <c r="C2349">
        <v>8.6107044242429917E-2</v>
      </c>
    </row>
    <row r="2350" spans="1:3" x14ac:dyDescent="0.25">
      <c r="A2350">
        <v>42240</v>
      </c>
      <c r="B2350">
        <v>9.4438194382870266E-2</v>
      </c>
      <c r="C2350">
        <v>0.10008439516558469</v>
      </c>
    </row>
    <row r="2351" spans="1:3" x14ac:dyDescent="0.25">
      <c r="A2351">
        <v>42241</v>
      </c>
      <c r="B2351">
        <v>0.11735168183772073</v>
      </c>
      <c r="C2351">
        <v>9.6769710780096913E-2</v>
      </c>
    </row>
    <row r="2352" spans="1:3" x14ac:dyDescent="0.25">
      <c r="A2352">
        <v>42242</v>
      </c>
      <c r="B2352">
        <v>0.1131330846358285</v>
      </c>
      <c r="C2352">
        <v>0.10012614020230769</v>
      </c>
    </row>
    <row r="2353" spans="1:3" x14ac:dyDescent="0.25">
      <c r="A2353">
        <v>42243</v>
      </c>
      <c r="B2353">
        <v>0.11935701134910144</v>
      </c>
      <c r="C2353">
        <v>9.8333571569011624E-2</v>
      </c>
    </row>
    <row r="2354" spans="1:3" x14ac:dyDescent="0.25">
      <c r="A2354">
        <v>42244</v>
      </c>
      <c r="B2354">
        <v>0.11796021486929439</v>
      </c>
      <c r="C2354">
        <v>9.4831341165089095E-2</v>
      </c>
    </row>
    <row r="2355" spans="1:3" x14ac:dyDescent="0.25">
      <c r="A2355">
        <v>42247</v>
      </c>
      <c r="B2355">
        <v>0.11391712428536752</v>
      </c>
      <c r="C2355">
        <v>9.3508762887970637E-2</v>
      </c>
    </row>
    <row r="2356" spans="1:3" x14ac:dyDescent="0.25">
      <c r="A2356">
        <v>42248</v>
      </c>
      <c r="B2356">
        <v>0.11401481537159552</v>
      </c>
      <c r="C2356">
        <v>0.10020184985631568</v>
      </c>
    </row>
    <row r="2357" spans="1:3" x14ac:dyDescent="0.25">
      <c r="A2357">
        <v>42249</v>
      </c>
      <c r="B2357">
        <v>0.11759496195647259</v>
      </c>
      <c r="C2357">
        <v>0.10415699705354214</v>
      </c>
    </row>
    <row r="2358" spans="1:3" x14ac:dyDescent="0.25">
      <c r="A2358">
        <v>42250</v>
      </c>
      <c r="B2358">
        <v>0.12058666110626418</v>
      </c>
      <c r="C2358">
        <v>0.10045106932840552</v>
      </c>
    </row>
    <row r="2359" spans="1:3" x14ac:dyDescent="0.25">
      <c r="A2359">
        <v>42251</v>
      </c>
      <c r="B2359">
        <v>0.11621146350227848</v>
      </c>
      <c r="C2359">
        <v>9.8306998763943679E-2</v>
      </c>
    </row>
    <row r="2360" spans="1:3" x14ac:dyDescent="0.25">
      <c r="A2360">
        <v>42255</v>
      </c>
      <c r="B2360">
        <v>0.11346038312109641</v>
      </c>
      <c r="C2360">
        <v>0.10219071466209967</v>
      </c>
    </row>
    <row r="2361" spans="1:3" x14ac:dyDescent="0.25">
      <c r="A2361">
        <v>42256</v>
      </c>
      <c r="B2361">
        <v>0.11681270245690079</v>
      </c>
      <c r="C2361">
        <v>9.8772143545581087E-2</v>
      </c>
    </row>
    <row r="2362" spans="1:3" x14ac:dyDescent="0.25">
      <c r="A2362">
        <v>42257</v>
      </c>
      <c r="B2362">
        <v>0.113580234477118</v>
      </c>
      <c r="C2362">
        <v>9.6743203752409704E-2</v>
      </c>
    </row>
    <row r="2363" spans="1:3" x14ac:dyDescent="0.25">
      <c r="A2363">
        <v>42258</v>
      </c>
      <c r="B2363">
        <v>0.11016201103699017</v>
      </c>
      <c r="C2363">
        <v>9.4529086790792929E-2</v>
      </c>
    </row>
    <row r="2364" spans="1:3" x14ac:dyDescent="0.25">
      <c r="A2364">
        <v>42261</v>
      </c>
      <c r="B2364">
        <v>0.10786621477560362</v>
      </c>
      <c r="C2364">
        <v>9.1238559666059232E-2</v>
      </c>
    </row>
    <row r="2365" spans="1:3" x14ac:dyDescent="0.25">
      <c r="A2365">
        <v>42262</v>
      </c>
      <c r="B2365">
        <v>0.10420099955166418</v>
      </c>
      <c r="C2365">
        <v>8.9170068433558791E-2</v>
      </c>
    </row>
    <row r="2366" spans="1:3" x14ac:dyDescent="0.25">
      <c r="A2366">
        <v>42263</v>
      </c>
      <c r="B2366">
        <v>0.10127462645030405</v>
      </c>
      <c r="C2366">
        <v>8.6053850702248899E-2</v>
      </c>
    </row>
    <row r="2367" spans="1:3" x14ac:dyDescent="0.25">
      <c r="A2367">
        <v>42264</v>
      </c>
      <c r="B2367">
        <v>9.7594571193368895E-2</v>
      </c>
      <c r="C2367">
        <v>8.4378733249537763E-2</v>
      </c>
    </row>
    <row r="2368" spans="1:3" x14ac:dyDescent="0.25">
      <c r="A2368">
        <v>42265</v>
      </c>
      <c r="B2368">
        <v>9.4908425196262677E-2</v>
      </c>
      <c r="C2368">
        <v>8.2231305484645162E-2</v>
      </c>
    </row>
    <row r="2369" spans="1:3" x14ac:dyDescent="0.25">
      <c r="A2369">
        <v>42268</v>
      </c>
      <c r="B2369">
        <v>9.2453186631178866E-2</v>
      </c>
      <c r="C2369">
        <v>7.9388365295938387E-2</v>
      </c>
    </row>
    <row r="2370" spans="1:3" x14ac:dyDescent="0.25">
      <c r="A2370">
        <v>42269</v>
      </c>
      <c r="B2370">
        <v>9.0915800440087152E-2</v>
      </c>
      <c r="C2370">
        <v>8.0908620533909459E-2</v>
      </c>
    </row>
    <row r="2371" spans="1:3" x14ac:dyDescent="0.25">
      <c r="A2371">
        <v>42270</v>
      </c>
      <c r="B2371">
        <v>9.1440884552221435E-2</v>
      </c>
      <c r="C2371">
        <v>7.8034431952609756E-2</v>
      </c>
    </row>
    <row r="2372" spans="1:3" x14ac:dyDescent="0.25">
      <c r="A2372">
        <v>42271</v>
      </c>
      <c r="B2372">
        <v>8.8354946894728406E-2</v>
      </c>
      <c r="C2372">
        <v>7.530337858991519E-2</v>
      </c>
    </row>
    <row r="2373" spans="1:3" x14ac:dyDescent="0.25">
      <c r="A2373">
        <v>42272</v>
      </c>
      <c r="B2373">
        <v>8.5436981819535934E-2</v>
      </c>
      <c r="C2373">
        <v>7.3210814219181797E-2</v>
      </c>
    </row>
    <row r="2374" spans="1:3" x14ac:dyDescent="0.25">
      <c r="A2374">
        <v>42275</v>
      </c>
      <c r="B2374">
        <v>8.8184554822505409E-2</v>
      </c>
      <c r="C2374">
        <v>8.0503423203919178E-2</v>
      </c>
    </row>
    <row r="2375" spans="1:3" x14ac:dyDescent="0.25">
      <c r="A2375">
        <v>42276</v>
      </c>
      <c r="B2375">
        <v>0.10782561671657709</v>
      </c>
      <c r="C2375">
        <v>7.9831809290879158E-2</v>
      </c>
    </row>
    <row r="2376" spans="1:3" x14ac:dyDescent="0.25">
      <c r="A2376">
        <v>42277</v>
      </c>
      <c r="B2376">
        <v>0.1081771177819707</v>
      </c>
      <c r="C2376">
        <v>8.0363988619334178E-2</v>
      </c>
    </row>
    <row r="2377" spans="1:3" x14ac:dyDescent="0.25">
      <c r="A2377">
        <v>42278</v>
      </c>
      <c r="B2377">
        <v>0.10923344818822907</v>
      </c>
      <c r="C2377">
        <v>7.8413576259448239E-2</v>
      </c>
    </row>
    <row r="2378" spans="1:3" x14ac:dyDescent="0.25">
      <c r="A2378">
        <v>42279</v>
      </c>
      <c r="B2378">
        <v>0.10660771725585991</v>
      </c>
      <c r="C2378">
        <v>7.5700875441604615E-2</v>
      </c>
    </row>
    <row r="2379" spans="1:3" x14ac:dyDescent="0.25">
      <c r="A2379">
        <v>42282</v>
      </c>
      <c r="B2379">
        <v>0.10546997063217908</v>
      </c>
      <c r="C2379">
        <v>7.6519045457720855E-2</v>
      </c>
    </row>
    <row r="2380" spans="1:3" x14ac:dyDescent="0.25">
      <c r="A2380">
        <v>42283</v>
      </c>
      <c r="B2380">
        <v>0.10221761903012817</v>
      </c>
      <c r="C2380">
        <v>7.5769223742852373E-2</v>
      </c>
    </row>
    <row r="2381" spans="1:3" x14ac:dyDescent="0.25">
      <c r="A2381">
        <v>42284</v>
      </c>
      <c r="B2381">
        <v>0.10376566500804292</v>
      </c>
      <c r="C2381">
        <v>7.8097855808981792E-2</v>
      </c>
    </row>
    <row r="2382" spans="1:3" x14ac:dyDescent="0.25">
      <c r="A2382">
        <v>42285</v>
      </c>
      <c r="B2382">
        <v>0.10172901478395477</v>
      </c>
      <c r="C2382">
        <v>8.0286090321370518E-2</v>
      </c>
    </row>
    <row r="2383" spans="1:3" x14ac:dyDescent="0.25">
      <c r="A2383">
        <v>42286</v>
      </c>
      <c r="B2383">
        <v>0.10046402743833978</v>
      </c>
      <c r="C2383">
        <v>7.7860411293877385E-2</v>
      </c>
    </row>
    <row r="2384" spans="1:3" x14ac:dyDescent="0.25">
      <c r="A2384">
        <v>42289</v>
      </c>
      <c r="B2384">
        <v>9.6867074654104407E-2</v>
      </c>
      <c r="C2384">
        <v>7.5116838573186767E-2</v>
      </c>
    </row>
    <row r="2385" spans="1:3" x14ac:dyDescent="0.25">
      <c r="A2385">
        <v>42290</v>
      </c>
      <c r="B2385">
        <v>9.3361571200940532E-2</v>
      </c>
      <c r="C2385">
        <v>7.290181694572484E-2</v>
      </c>
    </row>
    <row r="2386" spans="1:3" x14ac:dyDescent="0.25">
      <c r="A2386">
        <v>42291</v>
      </c>
      <c r="B2386">
        <v>9.4413358606678474E-2</v>
      </c>
      <c r="C2386">
        <v>7.0423547507621045E-2</v>
      </c>
    </row>
    <row r="2387" spans="1:3" x14ac:dyDescent="0.25">
      <c r="A2387">
        <v>42292</v>
      </c>
      <c r="B2387">
        <v>9.1002876061698615E-2</v>
      </c>
      <c r="C2387">
        <v>8.0847430012750757E-2</v>
      </c>
    </row>
    <row r="2388" spans="1:3" x14ac:dyDescent="0.25">
      <c r="A2388">
        <v>42293</v>
      </c>
      <c r="B2388">
        <v>9.9762995808739319E-2</v>
      </c>
      <c r="C2388">
        <v>7.8036226632826611E-2</v>
      </c>
    </row>
    <row r="2389" spans="1:3" x14ac:dyDescent="0.25">
      <c r="A2389">
        <v>42296</v>
      </c>
      <c r="B2389">
        <v>9.6825908502736466E-2</v>
      </c>
      <c r="C2389">
        <v>7.5649940213264183E-2</v>
      </c>
    </row>
    <row r="2390" spans="1:3" x14ac:dyDescent="0.25">
      <c r="A2390">
        <v>42297</v>
      </c>
      <c r="B2390">
        <v>9.3446451386883206E-2</v>
      </c>
      <c r="C2390">
        <v>7.2988475217697801E-2</v>
      </c>
    </row>
    <row r="2391" spans="1:3" x14ac:dyDescent="0.25">
      <c r="A2391">
        <v>42298</v>
      </c>
      <c r="B2391">
        <v>9.1306073343050353E-2</v>
      </c>
      <c r="C2391">
        <v>7.1959846643241815E-2</v>
      </c>
    </row>
    <row r="2392" spans="1:3" x14ac:dyDescent="0.25">
      <c r="A2392">
        <v>42299</v>
      </c>
      <c r="B2392">
        <v>9.3349484494607796E-2</v>
      </c>
      <c r="C2392">
        <v>7.0119227290131009E-2</v>
      </c>
    </row>
    <row r="2393" spans="1:3" x14ac:dyDescent="0.25">
      <c r="A2393">
        <v>42300</v>
      </c>
      <c r="B2393">
        <v>9.0364467124495487E-2</v>
      </c>
      <c r="C2393">
        <v>7.931099422197041E-2</v>
      </c>
    </row>
    <row r="2394" spans="1:3" x14ac:dyDescent="0.25">
      <c r="A2394">
        <v>42303</v>
      </c>
      <c r="B2394">
        <v>9.497454780786474E-2</v>
      </c>
      <c r="C2394">
        <v>7.6508375097092046E-2</v>
      </c>
    </row>
    <row r="2395" spans="1:3" x14ac:dyDescent="0.25">
      <c r="A2395">
        <v>42304</v>
      </c>
      <c r="B2395">
        <v>9.1545987395858244E-2</v>
      </c>
      <c r="C2395">
        <v>7.3829216433481754E-2</v>
      </c>
    </row>
    <row r="2396" spans="1:3" x14ac:dyDescent="0.25">
      <c r="A2396">
        <v>42305</v>
      </c>
      <c r="B2396">
        <v>8.8911978375552397E-2</v>
      </c>
      <c r="C2396">
        <v>7.449952645565297E-2</v>
      </c>
    </row>
    <row r="2397" spans="1:3" x14ac:dyDescent="0.25">
      <c r="A2397">
        <v>42306</v>
      </c>
      <c r="B2397">
        <v>8.9654230796860412E-2</v>
      </c>
      <c r="C2397">
        <v>7.2813692688354401E-2</v>
      </c>
    </row>
    <row r="2398" spans="1:3" x14ac:dyDescent="0.25">
      <c r="A2398">
        <v>42307</v>
      </c>
      <c r="B2398">
        <v>8.7734555772512962E-2</v>
      </c>
      <c r="C2398">
        <v>7.1391824600575596E-2</v>
      </c>
    </row>
    <row r="2399" spans="1:3" x14ac:dyDescent="0.25">
      <c r="A2399">
        <v>42310</v>
      </c>
      <c r="B2399">
        <v>8.6934582137259422E-2</v>
      </c>
      <c r="C2399">
        <v>7.0916049158460129E-2</v>
      </c>
    </row>
    <row r="2400" spans="1:3" x14ac:dyDescent="0.25">
      <c r="A2400">
        <v>42311</v>
      </c>
      <c r="B2400">
        <v>8.6370355412425812E-2</v>
      </c>
      <c r="C2400">
        <v>6.8574716367730951E-2</v>
      </c>
    </row>
    <row r="2401" spans="1:3" x14ac:dyDescent="0.25">
      <c r="A2401">
        <v>42312</v>
      </c>
      <c r="B2401">
        <v>8.3343272676913022E-2</v>
      </c>
      <c r="C2401">
        <v>6.7197953975213914E-2</v>
      </c>
    </row>
    <row r="2402" spans="1:3" x14ac:dyDescent="0.25">
      <c r="A2402">
        <v>42313</v>
      </c>
      <c r="B2402">
        <v>8.0751434113344941E-2</v>
      </c>
      <c r="C2402">
        <v>6.6193605980956985E-2</v>
      </c>
    </row>
    <row r="2403" spans="1:3" x14ac:dyDescent="0.25">
      <c r="A2403">
        <v>42314</v>
      </c>
      <c r="B2403">
        <v>7.9163001336429145E-2</v>
      </c>
      <c r="C2403">
        <v>6.4763337651571065E-2</v>
      </c>
    </row>
    <row r="2404" spans="1:3" x14ac:dyDescent="0.25">
      <c r="A2404">
        <v>42317</v>
      </c>
      <c r="B2404">
        <v>7.8137798173867318E-2</v>
      </c>
      <c r="C2404">
        <v>6.5270415689777775E-2</v>
      </c>
    </row>
    <row r="2405" spans="1:3" x14ac:dyDescent="0.25">
      <c r="A2405">
        <v>42318</v>
      </c>
      <c r="B2405">
        <v>7.6199681638884215E-2</v>
      </c>
      <c r="C2405">
        <v>6.3306514446031983E-2</v>
      </c>
    </row>
    <row r="2406" spans="1:3" x14ac:dyDescent="0.25">
      <c r="A2406">
        <v>42319</v>
      </c>
      <c r="B2406">
        <v>7.4578387978045058E-2</v>
      </c>
      <c r="C2406">
        <v>6.1064865268848523E-2</v>
      </c>
    </row>
    <row r="2407" spans="1:3" x14ac:dyDescent="0.25">
      <c r="A2407">
        <v>42320</v>
      </c>
      <c r="B2407">
        <v>7.2334862853940127E-2</v>
      </c>
      <c r="C2407">
        <v>5.9079551451468676E-2</v>
      </c>
    </row>
    <row r="2408" spans="1:3" x14ac:dyDescent="0.25">
      <c r="A2408">
        <v>42321</v>
      </c>
      <c r="B2408">
        <v>7.0142636874702818E-2</v>
      </c>
      <c r="C2408">
        <v>5.7016009081375094E-2</v>
      </c>
    </row>
    <row r="2409" spans="1:3" x14ac:dyDescent="0.25">
      <c r="A2409">
        <v>42324</v>
      </c>
      <c r="B2409">
        <v>6.880744595001026E-2</v>
      </c>
      <c r="C2409">
        <v>5.7469256521667608E-2</v>
      </c>
    </row>
    <row r="2410" spans="1:3" x14ac:dyDescent="0.25">
      <c r="A2410">
        <v>42325</v>
      </c>
      <c r="B2410">
        <v>6.6391011816866671E-2</v>
      </c>
      <c r="C2410">
        <v>5.6067641715706967E-2</v>
      </c>
    </row>
    <row r="2411" spans="1:3" x14ac:dyDescent="0.25">
      <c r="A2411">
        <v>42326</v>
      </c>
      <c r="B2411">
        <v>6.4577484154427697E-2</v>
      </c>
      <c r="C2411">
        <v>5.5512843756076138E-2</v>
      </c>
    </row>
    <row r="2412" spans="1:3" x14ac:dyDescent="0.25">
      <c r="A2412">
        <v>42327</v>
      </c>
      <c r="B2412">
        <v>6.5728186849492123E-2</v>
      </c>
      <c r="C2412">
        <v>5.5748851573276081E-2</v>
      </c>
    </row>
    <row r="2413" spans="1:3" x14ac:dyDescent="0.25">
      <c r="A2413">
        <v>42328</v>
      </c>
      <c r="B2413">
        <v>6.6240400691944742E-2</v>
      </c>
      <c r="C2413">
        <v>5.5596614666730472E-2</v>
      </c>
    </row>
    <row r="2414" spans="1:3" x14ac:dyDescent="0.25">
      <c r="A2414">
        <v>42331</v>
      </c>
      <c r="B2414">
        <v>6.5166346782301862E-2</v>
      </c>
      <c r="C2414">
        <v>5.3694619305549779E-2</v>
      </c>
    </row>
    <row r="2415" spans="1:3" x14ac:dyDescent="0.25">
      <c r="A2415">
        <v>42332</v>
      </c>
      <c r="B2415">
        <v>6.3111482308609468E-2</v>
      </c>
      <c r="C2415">
        <v>5.256496764156126E-2</v>
      </c>
    </row>
    <row r="2416" spans="1:3" x14ac:dyDescent="0.25">
      <c r="A2416">
        <v>42333</v>
      </c>
      <c r="B2416">
        <v>6.0897657726594404E-2</v>
      </c>
      <c r="C2416">
        <v>5.0976491149712262E-2</v>
      </c>
    </row>
    <row r="2417" spans="1:3" x14ac:dyDescent="0.25">
      <c r="A2417">
        <v>42335</v>
      </c>
      <c r="B2417">
        <v>5.9055931918764175E-2</v>
      </c>
      <c r="C2417">
        <v>4.9647663986059555E-2</v>
      </c>
    </row>
    <row r="2418" spans="1:3" x14ac:dyDescent="0.25">
      <c r="A2418">
        <v>42338</v>
      </c>
      <c r="B2418">
        <v>5.8190997488234066E-2</v>
      </c>
      <c r="C2418">
        <v>4.8627301949356154E-2</v>
      </c>
    </row>
    <row r="2419" spans="1:3" x14ac:dyDescent="0.25">
      <c r="A2419">
        <v>42339</v>
      </c>
      <c r="B2419">
        <v>5.7520312611728415E-2</v>
      </c>
      <c r="C2419">
        <v>4.737553628871026E-2</v>
      </c>
    </row>
    <row r="2420" spans="1:3" x14ac:dyDescent="0.25">
      <c r="A2420">
        <v>42340</v>
      </c>
      <c r="B2420">
        <v>5.8421131962460626E-2</v>
      </c>
      <c r="C2420">
        <v>4.6160921419024441E-2</v>
      </c>
    </row>
    <row r="2421" spans="1:3" x14ac:dyDescent="0.25">
      <c r="A2421">
        <v>42341</v>
      </c>
      <c r="B2421">
        <v>5.6756148064469311E-2</v>
      </c>
      <c r="C2421">
        <v>4.557014378526543E-2</v>
      </c>
    </row>
    <row r="2422" spans="1:3" x14ac:dyDescent="0.25">
      <c r="A2422">
        <v>42342</v>
      </c>
      <c r="B2422">
        <v>6.0002283397377294E-2</v>
      </c>
      <c r="C2422">
        <v>5.3497196303706619E-2</v>
      </c>
    </row>
    <row r="2423" spans="1:3" x14ac:dyDescent="0.25">
      <c r="A2423">
        <v>42345</v>
      </c>
      <c r="B2423">
        <v>6.3623716062771729E-2</v>
      </c>
      <c r="C2423">
        <v>5.6573460693776757E-2</v>
      </c>
    </row>
    <row r="2424" spans="1:3" x14ac:dyDescent="0.25">
      <c r="A2424">
        <v>42346</v>
      </c>
      <c r="B2424">
        <v>6.8471692490096464E-2</v>
      </c>
      <c r="C2424">
        <v>5.4656040000791904E-2</v>
      </c>
    </row>
    <row r="2425" spans="1:3" x14ac:dyDescent="0.25">
      <c r="A2425">
        <v>42347</v>
      </c>
      <c r="B2425">
        <v>6.5982137917150491E-2</v>
      </c>
      <c r="C2425">
        <v>5.9342445589852348E-2</v>
      </c>
    </row>
    <row r="2426" spans="1:3" x14ac:dyDescent="0.25">
      <c r="A2426">
        <v>42348</v>
      </c>
      <c r="B2426">
        <v>6.6614530893318272E-2</v>
      </c>
      <c r="C2426">
        <v>5.7228533078229088E-2</v>
      </c>
    </row>
    <row r="2427" spans="1:3" x14ac:dyDescent="0.25">
      <c r="A2427">
        <v>42349</v>
      </c>
      <c r="B2427">
        <v>6.4423301013148276E-2</v>
      </c>
      <c r="C2427">
        <v>6.7927440745519332E-2</v>
      </c>
    </row>
    <row r="2428" spans="1:3" x14ac:dyDescent="0.25">
      <c r="A2428">
        <v>42352</v>
      </c>
      <c r="B2428">
        <v>7.4231678187420311E-2</v>
      </c>
      <c r="C2428">
        <v>6.5568158928345513E-2</v>
      </c>
    </row>
    <row r="2429" spans="1:3" x14ac:dyDescent="0.25">
      <c r="A2429">
        <v>42353</v>
      </c>
      <c r="B2429">
        <v>7.1985772020344355E-2</v>
      </c>
      <c r="C2429">
        <v>6.3710365164080712E-2</v>
      </c>
    </row>
    <row r="2430" spans="1:3" x14ac:dyDescent="0.25">
      <c r="A2430">
        <v>42354</v>
      </c>
      <c r="B2430">
        <v>7.153874976293699E-2</v>
      </c>
      <c r="C2430">
        <v>6.3344966841735309E-2</v>
      </c>
    </row>
    <row r="2431" spans="1:3" x14ac:dyDescent="0.25">
      <c r="A2431">
        <v>42355</v>
      </c>
      <c r="B2431">
        <v>8.2020136641750951E-2</v>
      </c>
      <c r="C2431">
        <v>6.130830131710098E-2</v>
      </c>
    </row>
    <row r="2432" spans="1:3" x14ac:dyDescent="0.25">
      <c r="A2432">
        <v>42356</v>
      </c>
      <c r="B2432">
        <v>7.9979907296105074E-2</v>
      </c>
      <c r="C2432">
        <v>6.1926664901096475E-2</v>
      </c>
    </row>
    <row r="2433" spans="1:3" x14ac:dyDescent="0.25">
      <c r="A2433">
        <v>42359</v>
      </c>
      <c r="B2433">
        <v>7.8320085644590143E-2</v>
      </c>
      <c r="C2433">
        <v>6.1352178585345071E-2</v>
      </c>
    </row>
    <row r="2434" spans="1:3" x14ac:dyDescent="0.25">
      <c r="A2434">
        <v>42360</v>
      </c>
      <c r="B2434">
        <v>7.619390972910281E-2</v>
      </c>
      <c r="C2434">
        <v>5.9703181144475176E-2</v>
      </c>
    </row>
    <row r="2435" spans="1:3" x14ac:dyDescent="0.25">
      <c r="A2435">
        <v>42361</v>
      </c>
      <c r="B2435">
        <v>7.4007729869748767E-2</v>
      </c>
      <c r="C2435">
        <v>5.7706736095704599E-2</v>
      </c>
    </row>
    <row r="2436" spans="1:3" x14ac:dyDescent="0.25">
      <c r="A2436">
        <v>42362</v>
      </c>
      <c r="B2436">
        <v>7.2985080436927793E-2</v>
      </c>
      <c r="C2436">
        <v>5.5686999677441708E-2</v>
      </c>
    </row>
    <row r="2437" spans="1:3" x14ac:dyDescent="0.25">
      <c r="A2437">
        <v>42366</v>
      </c>
      <c r="B2437">
        <v>7.0755104486695683E-2</v>
      </c>
      <c r="C2437">
        <v>5.384988561773104E-2</v>
      </c>
    </row>
    <row r="2438" spans="1:3" x14ac:dyDescent="0.25">
      <c r="A2438">
        <v>42367</v>
      </c>
      <c r="B2438">
        <v>6.8732120204661101E-2</v>
      </c>
      <c r="C2438">
        <v>5.4639587862932791E-2</v>
      </c>
    </row>
    <row r="2439" spans="1:3" x14ac:dyDescent="0.25">
      <c r="A2439">
        <v>42368</v>
      </c>
      <c r="B2439">
        <v>7.0565092810243119E-2</v>
      </c>
      <c r="C2439">
        <v>5.4291768492691947E-2</v>
      </c>
    </row>
    <row r="2440" spans="1:3" x14ac:dyDescent="0.25">
      <c r="A2440">
        <v>42369</v>
      </c>
      <c r="B2440">
        <v>6.9354292209519663E-2</v>
      </c>
      <c r="C2440">
        <v>5.519789756192596E-2</v>
      </c>
    </row>
    <row r="2441" spans="1:3" x14ac:dyDescent="0.25">
      <c r="A2441">
        <v>42373</v>
      </c>
      <c r="B2441">
        <v>6.8018994834768254E-2</v>
      </c>
      <c r="C2441">
        <v>6.8075302353689096E-2</v>
      </c>
    </row>
    <row r="2442" spans="1:3" x14ac:dyDescent="0.25">
      <c r="A2442">
        <v>42374</v>
      </c>
      <c r="B2442">
        <v>7.9119848271150539E-2</v>
      </c>
      <c r="C2442">
        <v>6.6282554258825843E-2</v>
      </c>
    </row>
    <row r="2443" spans="1:3" x14ac:dyDescent="0.25">
      <c r="A2443">
        <v>42375</v>
      </c>
      <c r="B2443">
        <v>7.6316124966457302E-2</v>
      </c>
      <c r="C2443">
        <v>6.9967057256617143E-2</v>
      </c>
    </row>
    <row r="2444" spans="1:3" x14ac:dyDescent="0.25">
      <c r="A2444">
        <v>42376</v>
      </c>
      <c r="B2444">
        <v>8.8414371297656724E-2</v>
      </c>
      <c r="C2444">
        <v>8.7829821391611676E-2</v>
      </c>
    </row>
    <row r="2445" spans="1:3" x14ac:dyDescent="0.25">
      <c r="A2445">
        <v>42377</v>
      </c>
      <c r="B2445">
        <v>0.11832502133735334</v>
      </c>
      <c r="C2445">
        <v>8.4702530583599209E-2</v>
      </c>
    </row>
    <row r="2446" spans="1:3" x14ac:dyDescent="0.25">
      <c r="A2446">
        <v>42380</v>
      </c>
      <c r="B2446">
        <v>0.11663231268361603</v>
      </c>
      <c r="C2446">
        <v>8.2758513084109822E-2</v>
      </c>
    </row>
    <row r="2447" spans="1:3" x14ac:dyDescent="0.25">
      <c r="A2447">
        <v>42381</v>
      </c>
      <c r="B2447">
        <v>0.11670817362404336</v>
      </c>
      <c r="C2447">
        <v>7.9917714875500492E-2</v>
      </c>
    </row>
    <row r="2448" spans="1:3" x14ac:dyDescent="0.25">
      <c r="A2448">
        <v>42382</v>
      </c>
      <c r="B2448">
        <v>0.1127320634659733</v>
      </c>
      <c r="C2448">
        <v>8.7172155330073761E-2</v>
      </c>
    </row>
    <row r="2449" spans="1:3" x14ac:dyDescent="0.25">
      <c r="A2449">
        <v>42383</v>
      </c>
      <c r="B2449">
        <v>0.12489395587455807</v>
      </c>
      <c r="C2449">
        <v>8.618056197521666E-2</v>
      </c>
    </row>
    <row r="2450" spans="1:3" x14ac:dyDescent="0.25">
      <c r="A2450">
        <v>42384</v>
      </c>
      <c r="B2450">
        <v>0.1232104148531612</v>
      </c>
      <c r="C2450">
        <v>8.8928519721179405E-2</v>
      </c>
    </row>
    <row r="2451" spans="1:3" x14ac:dyDescent="0.25">
      <c r="A2451">
        <v>42388</v>
      </c>
      <c r="B2451">
        <v>0.12582792536838247</v>
      </c>
      <c r="C2451">
        <v>8.5874756841557917E-2</v>
      </c>
    </row>
    <row r="2452" spans="1:3" x14ac:dyDescent="0.25">
      <c r="A2452">
        <v>42389</v>
      </c>
      <c r="B2452">
        <v>0.1213186882776906</v>
      </c>
      <c r="C2452">
        <v>8.3789872211947378E-2</v>
      </c>
    </row>
    <row r="2453" spans="1:3" x14ac:dyDescent="0.25">
      <c r="A2453">
        <v>42390</v>
      </c>
      <c r="B2453">
        <v>0.11764646341605389</v>
      </c>
      <c r="C2453">
        <v>8.0887108908304181E-2</v>
      </c>
    </row>
    <row r="2454" spans="1:3" x14ac:dyDescent="0.25">
      <c r="A2454">
        <v>42391</v>
      </c>
      <c r="B2454">
        <v>0.1136945430915185</v>
      </c>
      <c r="C2454">
        <v>8.3012236517992985E-2</v>
      </c>
    </row>
    <row r="2455" spans="1:3" x14ac:dyDescent="0.25">
      <c r="A2455">
        <v>42394</v>
      </c>
      <c r="B2455">
        <v>0.11510672994607878</v>
      </c>
      <c r="C2455">
        <v>8.060498437890197E-2</v>
      </c>
    </row>
    <row r="2456" spans="1:3" x14ac:dyDescent="0.25">
      <c r="A2456">
        <v>42395</v>
      </c>
      <c r="B2456">
        <v>0.11210532309361342</v>
      </c>
      <c r="C2456">
        <v>7.7759090772059808E-2</v>
      </c>
    </row>
    <row r="2457" spans="1:3" x14ac:dyDescent="0.25">
      <c r="A2457">
        <v>42396</v>
      </c>
      <c r="B2457">
        <v>0.10806270141593981</v>
      </c>
      <c r="C2457">
        <v>8.634039067635943E-2</v>
      </c>
    </row>
    <row r="2458" spans="1:3" x14ac:dyDescent="0.25">
      <c r="A2458">
        <v>42397</v>
      </c>
      <c r="B2458">
        <v>0.11878125108838683</v>
      </c>
      <c r="C2458">
        <v>8.3997818613795183E-2</v>
      </c>
    </row>
    <row r="2459" spans="1:3" x14ac:dyDescent="0.25">
      <c r="A2459">
        <v>42398</v>
      </c>
      <c r="B2459">
        <v>0.11574453608636834</v>
      </c>
      <c r="C2459">
        <v>9.0682231562112081E-2</v>
      </c>
    </row>
    <row r="2460" spans="1:3" x14ac:dyDescent="0.25">
      <c r="A2460">
        <v>42401</v>
      </c>
      <c r="B2460">
        <v>0.117738079333692</v>
      </c>
      <c r="C2460">
        <v>8.7503332756545829E-2</v>
      </c>
    </row>
    <row r="2461" spans="1:3" x14ac:dyDescent="0.25">
      <c r="A2461">
        <v>42402</v>
      </c>
      <c r="B2461">
        <v>0.11409769332066678</v>
      </c>
      <c r="C2461">
        <v>8.6614563496549224E-2</v>
      </c>
    </row>
    <row r="2462" spans="1:3" x14ac:dyDescent="0.25">
      <c r="A2462">
        <v>42403</v>
      </c>
      <c r="B2462">
        <v>0.11197462962799894</v>
      </c>
      <c r="C2462">
        <v>8.3662489892051647E-2</v>
      </c>
    </row>
    <row r="2463" spans="1:3" x14ac:dyDescent="0.25">
      <c r="A2463">
        <v>42404</v>
      </c>
      <c r="B2463">
        <v>0.1080339465097194</v>
      </c>
      <c r="C2463">
        <v>8.0684891819251425E-2</v>
      </c>
    </row>
    <row r="2464" spans="1:3" x14ac:dyDescent="0.25">
      <c r="A2464">
        <v>42405</v>
      </c>
      <c r="B2464">
        <v>0.10414165168889289</v>
      </c>
      <c r="C2464">
        <v>0.1158417263054876</v>
      </c>
    </row>
    <row r="2465" spans="1:3" x14ac:dyDescent="0.25">
      <c r="A2465">
        <v>42408</v>
      </c>
      <c r="B2465">
        <v>0.15552659730297588</v>
      </c>
      <c r="C2465">
        <v>0.12294973874924606</v>
      </c>
    </row>
    <row r="2466" spans="1:3" x14ac:dyDescent="0.25">
      <c r="A2466">
        <v>42409</v>
      </c>
      <c r="B2466">
        <v>0.16146759166215083</v>
      </c>
      <c r="C2466">
        <v>0.11867260318086761</v>
      </c>
    </row>
    <row r="2467" spans="1:3" x14ac:dyDescent="0.25">
      <c r="A2467">
        <v>42410</v>
      </c>
      <c r="B2467">
        <v>0.15618026510794811</v>
      </c>
      <c r="C2467">
        <v>0.11757934435938094</v>
      </c>
    </row>
    <row r="2468" spans="1:3" x14ac:dyDescent="0.25">
      <c r="A2468">
        <v>42411</v>
      </c>
      <c r="B2468">
        <v>0.1523735328999305</v>
      </c>
      <c r="C2468">
        <v>0.11347214364491724</v>
      </c>
    </row>
    <row r="2469" spans="1:3" x14ac:dyDescent="0.25">
      <c r="A2469">
        <v>42412</v>
      </c>
      <c r="B2469">
        <v>0.14686274241661432</v>
      </c>
      <c r="C2469">
        <v>0.10978158042353983</v>
      </c>
    </row>
    <row r="2470" spans="1:3" x14ac:dyDescent="0.25">
      <c r="A2470">
        <v>42416</v>
      </c>
      <c r="B2470">
        <v>0.14206585526849738</v>
      </c>
      <c r="C2470">
        <v>0.10905296126424117</v>
      </c>
    </row>
    <row r="2471" spans="1:3" x14ac:dyDescent="0.25">
      <c r="A2471">
        <v>42417</v>
      </c>
      <c r="B2471">
        <v>0.13931552190400001</v>
      </c>
      <c r="C2471">
        <v>0.10711849421312394</v>
      </c>
    </row>
    <row r="2472" spans="1:3" x14ac:dyDescent="0.25">
      <c r="A2472">
        <v>42418</v>
      </c>
      <c r="B2472">
        <v>0.13683970896657083</v>
      </c>
      <c r="C2472">
        <v>0.10400518935327456</v>
      </c>
    </row>
    <row r="2473" spans="1:3" x14ac:dyDescent="0.25">
      <c r="A2473">
        <v>42419</v>
      </c>
      <c r="B2473">
        <v>0.13330445807647992</v>
      </c>
      <c r="C2473">
        <v>0.10338619377945711</v>
      </c>
    </row>
    <row r="2474" spans="1:3" x14ac:dyDescent="0.25">
      <c r="A2474">
        <v>42422</v>
      </c>
      <c r="B2474">
        <v>0.13071735102491663</v>
      </c>
      <c r="C2474">
        <v>0.10144356082121672</v>
      </c>
    </row>
    <row r="2475" spans="1:3" x14ac:dyDescent="0.25">
      <c r="A2475">
        <v>42423</v>
      </c>
      <c r="B2475">
        <v>0.12664317486607041</v>
      </c>
      <c r="C2475">
        <v>9.8364818405270699E-2</v>
      </c>
    </row>
    <row r="2476" spans="1:3" x14ac:dyDescent="0.25">
      <c r="A2476">
        <v>42424</v>
      </c>
      <c r="B2476">
        <v>0.12498963611761915</v>
      </c>
      <c r="C2476">
        <v>9.7232685893845497E-2</v>
      </c>
    </row>
    <row r="2477" spans="1:3" x14ac:dyDescent="0.25">
      <c r="A2477">
        <v>42425</v>
      </c>
      <c r="B2477">
        <v>0.12312999067031644</v>
      </c>
      <c r="C2477">
        <v>9.4560603097931684E-2</v>
      </c>
    </row>
    <row r="2478" spans="1:3" x14ac:dyDescent="0.25">
      <c r="A2478">
        <v>42426</v>
      </c>
      <c r="B2478">
        <v>0.11892481520193855</v>
      </c>
      <c r="C2478">
        <v>9.165550166551506E-2</v>
      </c>
    </row>
    <row r="2479" spans="1:3" x14ac:dyDescent="0.25">
      <c r="A2479">
        <v>42429</v>
      </c>
      <c r="B2479">
        <v>0.11517600799489416</v>
      </c>
      <c r="C2479">
        <v>8.8982386926135304E-2</v>
      </c>
    </row>
    <row r="2480" spans="1:3" x14ac:dyDescent="0.25">
      <c r="A2480">
        <v>42430</v>
      </c>
      <c r="B2480">
        <v>0.11121935634381742</v>
      </c>
      <c r="C2480">
        <v>9.1586192192306098E-2</v>
      </c>
    </row>
    <row r="2481" spans="1:3" x14ac:dyDescent="0.25">
      <c r="A2481">
        <v>42431</v>
      </c>
      <c r="B2481">
        <v>0.11207544351382441</v>
      </c>
      <c r="C2481">
        <v>8.9158921289750143E-2</v>
      </c>
    </row>
    <row r="2482" spans="1:3" x14ac:dyDescent="0.25">
      <c r="A2482">
        <v>42432</v>
      </c>
      <c r="B2482">
        <v>0.10871981755958655</v>
      </c>
      <c r="C2482">
        <v>8.7005311799517815E-2</v>
      </c>
    </row>
    <row r="2483" spans="1:3" x14ac:dyDescent="0.25">
      <c r="A2483">
        <v>42433</v>
      </c>
      <c r="B2483">
        <v>0.10625765412689799</v>
      </c>
      <c r="C2483">
        <v>8.4230830588299513E-2</v>
      </c>
    </row>
    <row r="2484" spans="1:3" x14ac:dyDescent="0.25">
      <c r="A2484">
        <v>42436</v>
      </c>
      <c r="B2484">
        <v>0.10253255766217262</v>
      </c>
      <c r="C2484">
        <v>8.1998398374575537E-2</v>
      </c>
    </row>
    <row r="2485" spans="1:3" x14ac:dyDescent="0.25">
      <c r="A2485">
        <v>42437</v>
      </c>
      <c r="B2485">
        <v>9.9063847994829299E-2</v>
      </c>
      <c r="C2485">
        <v>8.1254210810997388E-2</v>
      </c>
    </row>
    <row r="2486" spans="1:3" x14ac:dyDescent="0.25">
      <c r="A2486">
        <v>42438</v>
      </c>
      <c r="B2486">
        <v>9.8740632996267202E-2</v>
      </c>
      <c r="C2486">
        <v>7.8388951098286197E-2</v>
      </c>
    </row>
    <row r="2487" spans="1:3" x14ac:dyDescent="0.25">
      <c r="A2487">
        <v>42439</v>
      </c>
      <c r="B2487">
        <v>9.5154451107292426E-2</v>
      </c>
      <c r="C2487">
        <v>8.066587158894227E-2</v>
      </c>
    </row>
    <row r="2488" spans="1:3" x14ac:dyDescent="0.25">
      <c r="A2488">
        <v>42440</v>
      </c>
      <c r="B2488">
        <v>9.462993116132519E-2</v>
      </c>
      <c r="C2488">
        <v>8.1444884535449777E-2</v>
      </c>
    </row>
    <row r="2489" spans="1:3" x14ac:dyDescent="0.25">
      <c r="A2489">
        <v>42443</v>
      </c>
      <c r="B2489">
        <v>9.3922963361488768E-2</v>
      </c>
      <c r="C2489">
        <v>7.8546821456292604E-2</v>
      </c>
    </row>
    <row r="2490" spans="1:3" x14ac:dyDescent="0.25">
      <c r="A2490">
        <v>42444</v>
      </c>
      <c r="B2490">
        <v>9.050918482588477E-2</v>
      </c>
      <c r="C2490">
        <v>7.8722090956396637E-2</v>
      </c>
    </row>
    <row r="2491" spans="1:3" x14ac:dyDescent="0.25">
      <c r="A2491">
        <v>42445</v>
      </c>
      <c r="B2491">
        <v>9.062629814294329E-2</v>
      </c>
      <c r="C2491">
        <v>7.9089475807846227E-2</v>
      </c>
    </row>
    <row r="2492" spans="1:3" x14ac:dyDescent="0.25">
      <c r="A2492">
        <v>42446</v>
      </c>
      <c r="B2492">
        <v>8.8984287270838389E-2</v>
      </c>
      <c r="C2492">
        <v>7.6286562310729791E-2</v>
      </c>
    </row>
    <row r="2493" spans="1:3" x14ac:dyDescent="0.25">
      <c r="A2493">
        <v>42447</v>
      </c>
      <c r="B2493">
        <v>8.5849971435295935E-2</v>
      </c>
      <c r="C2493">
        <v>7.4045992961711313E-2</v>
      </c>
    </row>
    <row r="2494" spans="1:3" x14ac:dyDescent="0.25">
      <c r="A2494">
        <v>42450</v>
      </c>
      <c r="B2494">
        <v>8.2768404883755295E-2</v>
      </c>
      <c r="C2494">
        <v>7.1826543436950663E-2</v>
      </c>
    </row>
    <row r="2495" spans="1:3" x14ac:dyDescent="0.25">
      <c r="A2495">
        <v>42451</v>
      </c>
      <c r="B2495">
        <v>7.9937277819603511E-2</v>
      </c>
      <c r="C2495">
        <v>7.0126862241881679E-2</v>
      </c>
    </row>
    <row r="2496" spans="1:3" x14ac:dyDescent="0.25">
      <c r="A2496">
        <v>42452</v>
      </c>
      <c r="B2496">
        <v>7.806737994771358E-2</v>
      </c>
      <c r="C2496">
        <v>6.8203363887595819E-2</v>
      </c>
    </row>
    <row r="2497" spans="1:3" x14ac:dyDescent="0.25">
      <c r="A2497">
        <v>42453</v>
      </c>
      <c r="B2497">
        <v>7.6443575385069684E-2</v>
      </c>
      <c r="C2497">
        <v>6.6844121652197025E-2</v>
      </c>
    </row>
    <row r="2498" spans="1:3" x14ac:dyDescent="0.25">
      <c r="A2498">
        <v>42457</v>
      </c>
      <c r="B2498">
        <v>7.4053219535118772E-2</v>
      </c>
      <c r="C2498">
        <v>6.4501444470430117E-2</v>
      </c>
    </row>
    <row r="2499" spans="1:3" x14ac:dyDescent="0.25">
      <c r="A2499">
        <v>42458</v>
      </c>
      <c r="B2499">
        <v>7.1389845290789636E-2</v>
      </c>
      <c r="C2499">
        <v>6.9220935530800345E-2</v>
      </c>
    </row>
    <row r="2500" spans="1:3" x14ac:dyDescent="0.25">
      <c r="A2500">
        <v>42459</v>
      </c>
      <c r="B2500">
        <v>7.5083534891553436E-2</v>
      </c>
      <c r="C2500">
        <v>6.7060926743953933E-2</v>
      </c>
    </row>
    <row r="2501" spans="1:3" x14ac:dyDescent="0.25">
      <c r="A2501">
        <v>42460</v>
      </c>
      <c r="B2501">
        <v>7.2526981664807852E-2</v>
      </c>
      <c r="C2501">
        <v>6.5132233038849463E-2</v>
      </c>
    </row>
    <row r="2502" spans="1:3" x14ac:dyDescent="0.25">
      <c r="A2502">
        <v>42461</v>
      </c>
      <c r="B2502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"/>
  <sheetViews>
    <sheetView workbookViewId="0">
      <selection activeCell="E4" sqref="E4"/>
    </sheetView>
  </sheetViews>
  <sheetFormatPr defaultRowHeight="15" x14ac:dyDescent="0.25"/>
  <cols>
    <col min="2" max="5" width="9.5703125" bestFit="1" customWidth="1" collapsed="1"/>
  </cols>
  <sheetData>
    <row r="1" spans="1:5" x14ac:dyDescent="0.25">
      <c r="B1" t="s">
        <v>23</v>
      </c>
      <c r="C1" t="s">
        <v>16</v>
      </c>
      <c r="D1" t="s">
        <v>24</v>
      </c>
      <c r="E1" t="s">
        <v>17</v>
      </c>
    </row>
    <row r="2" spans="1:5" x14ac:dyDescent="0.25">
      <c r="A2" t="s">
        <v>18</v>
      </c>
      <c r="B2">
        <v>-1.3554050388925936</v>
      </c>
      <c r="C2">
        <v>-1.1838024567843215</v>
      </c>
      <c r="D2">
        <v>0.5064019604762906</v>
      </c>
      <c r="E2">
        <v>100</v>
      </c>
    </row>
    <row r="3" spans="1:5" x14ac:dyDescent="0.25">
      <c r="A3" t="s">
        <v>19</v>
      </c>
      <c r="B3">
        <v>0.46916932507128145</v>
      </c>
      <c r="C3">
        <v>0.46891176522752387</v>
      </c>
      <c r="D3">
        <v>0.47094610472146697</v>
      </c>
      <c r="E3">
        <v>0.41654013347452401</v>
      </c>
    </row>
    <row r="4" spans="1:5" x14ac:dyDescent="0.25">
      <c r="A4" t="s">
        <v>20</v>
      </c>
      <c r="B4">
        <v>0.21422241204829498</v>
      </c>
      <c r="C4">
        <v>0.21401557846273969</v>
      </c>
      <c r="D4">
        <v>0.2156492560020257</v>
      </c>
      <c r="E4">
        <v>0.3522785726412333</v>
      </c>
    </row>
    <row r="5" spans="1:5" x14ac:dyDescent="0.25">
      <c r="A5" t="s">
        <v>21</v>
      </c>
      <c r="B5">
        <v>0.18907533947358932</v>
      </c>
      <c r="C5">
        <v>0.1909568750129633</v>
      </c>
      <c r="D5">
        <v>0.17609554414258105</v>
      </c>
      <c r="E5">
        <v>9.0093633648305887E-2</v>
      </c>
    </row>
    <row r="6" spans="1:5" x14ac:dyDescent="0.25">
      <c r="A6" t="s">
        <v>22</v>
      </c>
      <c r="B6">
        <v>0.12753292340683434</v>
      </c>
      <c r="C6">
        <v>0.1261157812967732</v>
      </c>
      <c r="D6">
        <v>0.13730909513392642</v>
      </c>
      <c r="E6">
        <v>0.14108766023593683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F2200"/>
  <sheetViews>
    <sheetView workbookViewId="0">
      <pane xSplit="3" ySplit="1" topLeftCell="BN2" activePane="bottomRight" state="frozen"/>
      <selection pane="topRight" activeCell="B1" sqref="B1"/>
      <selection pane="bottomLeft" activeCell="A2" sqref="A2"/>
      <selection pane="bottomRight" activeCell="BM2" sqref="BM2"/>
    </sheetView>
  </sheetViews>
  <sheetFormatPr defaultRowHeight="15" x14ac:dyDescent="0.25"/>
  <cols>
    <col min="1" max="1" width="10.7109375" style="1" bestFit="1" customWidth="1" collapsed="1"/>
    <col min="2" max="2" width="5.5703125" bestFit="1" customWidth="1" collapsed="1"/>
    <col min="3" max="3" width="13.5703125" bestFit="1" customWidth="1" collapsed="1"/>
    <col min="4" max="4" width="14.28515625" style="18" bestFit="1" customWidth="1" collapsed="1"/>
    <col min="5" max="5" width="20.28515625" style="18" bestFit="1" customWidth="1" collapsed="1"/>
    <col min="6" max="6" width="13.42578125" style="18" bestFit="1" customWidth="1" collapsed="1"/>
    <col min="7" max="7" width="12.5703125" style="19" bestFit="1" customWidth="1" collapsed="1"/>
    <col min="8" max="8" width="10.28515625" style="19" bestFit="1" customWidth="1" collapsed="1"/>
    <col min="9" max="9" width="15.7109375" style="18" bestFit="1" customWidth="1" collapsed="1"/>
    <col min="10" max="10" width="16.140625" style="18" bestFit="1" customWidth="1" collapsed="1"/>
    <col min="11" max="11" width="15.140625" style="19" bestFit="1" customWidth="1" collapsed="1"/>
    <col min="12" max="12" width="12.85546875" style="19" bestFit="1" customWidth="1" collapsed="1"/>
    <col min="13" max="13" width="18.28515625" style="18" bestFit="1" customWidth="1" collapsed="1"/>
    <col min="14" max="14" width="11.42578125" style="18" bestFit="1" customWidth="1" collapsed="1"/>
    <col min="15" max="15" width="21.140625" style="18" bestFit="1" customWidth="1" collapsed="1"/>
    <col min="16" max="16" width="12.85546875" style="18" bestFit="1" customWidth="1" collapsed="1"/>
    <col min="17" max="18" width="6.85546875" style="18" bestFit="1" customWidth="1" collapsed="1"/>
    <col min="19" max="19" width="22.7109375" style="18" bestFit="1" customWidth="1" collapsed="1"/>
    <col min="20" max="20" width="20.5703125" style="18" bestFit="1" customWidth="1" collapsed="1"/>
    <col min="21" max="21" width="24.28515625" bestFit="1" customWidth="1" collapsed="1"/>
    <col min="22" max="22" width="24.42578125" style="18" bestFit="1" customWidth="1" collapsed="1"/>
    <col min="23" max="23" width="22.140625" style="18" bestFit="1" customWidth="1" collapsed="1"/>
    <col min="24" max="24" width="25.85546875" style="19" bestFit="1" customWidth="1" collapsed="1"/>
    <col min="25" max="25" width="13.42578125" style="19" bestFit="1" customWidth="1" collapsed="1"/>
    <col min="26" max="26" width="16.140625" style="19" bestFit="1" customWidth="1" collapsed="1"/>
    <col min="27" max="27" width="20.140625" bestFit="1" customWidth="1" collapsed="1"/>
    <col min="28" max="28" width="25.28515625" bestFit="1" customWidth="1" collapsed="1"/>
    <col min="29" max="29" width="13" style="18" bestFit="1" customWidth="1" collapsed="1"/>
    <col min="30" max="30" width="25" style="18" bestFit="1" customWidth="1" collapsed="1"/>
    <col min="31" max="31" width="19.5703125" style="18" bestFit="1" customWidth="1" collapsed="1"/>
    <col min="32" max="32" width="9.28515625" style="18" bestFit="1" customWidth="1" collapsed="1"/>
    <col min="33" max="33" width="12" style="18" bestFit="1" customWidth="1" collapsed="1"/>
    <col min="34" max="34" width="13.7109375" style="18" bestFit="1" customWidth="1" collapsed="1"/>
    <col min="35" max="35" width="25" style="18" bestFit="1" customWidth="1" collapsed="1"/>
    <col min="36" max="36" width="11.7109375" style="18" bestFit="1" customWidth="1" collapsed="1"/>
    <col min="37" max="37" width="12.5703125" style="18" bestFit="1" customWidth="1" collapsed="1"/>
    <col min="38" max="38" width="10.42578125" style="18" bestFit="1" customWidth="1" collapsed="1"/>
    <col min="39" max="39" width="29.28515625" style="18" bestFit="1" customWidth="1" collapsed="1"/>
    <col min="40" max="40" width="9.5703125" style="18" bestFit="1" customWidth="1" collapsed="1"/>
    <col min="41" max="41" width="7.140625" style="18" bestFit="1" customWidth="1" collapsed="1"/>
    <col min="42" max="42" width="7.85546875" style="18" bestFit="1" customWidth="1" collapsed="1"/>
    <col min="43" max="43" width="7.140625" style="18" bestFit="1" customWidth="1" collapsed="1"/>
    <col min="44" max="44" width="8.28515625" style="18" bestFit="1" customWidth="1" collapsed="1"/>
    <col min="45" max="45" width="26.5703125" style="18" bestFit="1" customWidth="1" collapsed="1"/>
    <col min="46" max="46" width="21.140625" style="18" bestFit="1" customWidth="1" collapsed="1"/>
    <col min="47" max="47" width="10.85546875" style="18" bestFit="1" customWidth="1" collapsed="1"/>
    <col min="48" max="48" width="13.5703125" style="18" bestFit="1" customWidth="1" collapsed="1"/>
    <col min="49" max="49" width="15.42578125" style="18" bestFit="1" customWidth="1" collapsed="1"/>
    <col min="50" max="50" width="14.140625" style="18" bestFit="1" customWidth="1" collapsed="1"/>
    <col min="51" max="51" width="26.5703125" style="18" bestFit="1" customWidth="1" collapsed="1"/>
    <col min="52" max="52" width="13.28515625" style="18" bestFit="1" customWidth="1" collapsed="1"/>
    <col min="53" max="53" width="11.140625" style="18" bestFit="1" customWidth="1" collapsed="1"/>
    <col min="54" max="54" width="30.85546875" style="18" bestFit="1" customWidth="1" collapsed="1"/>
    <col min="55" max="55" width="12" style="18" bestFit="1" customWidth="1" collapsed="1"/>
    <col min="56" max="56" width="13.140625" style="18" bestFit="1" customWidth="1" collapsed="1"/>
    <col min="57" max="57" width="13" style="18" bestFit="1" customWidth="1" collapsed="1"/>
    <col min="58" max="58" width="13.5703125" style="18" bestFit="1" customWidth="1" collapsed="1"/>
    <col min="59" max="59" width="11.140625" style="18" bestFit="1" customWidth="1" collapsed="1"/>
    <col min="60" max="60" width="6.85546875" style="18" bestFit="1" customWidth="1" collapsed="1"/>
    <col min="61" max="61" width="13.28515625" style="18" bestFit="1" customWidth="1" collapsed="1"/>
    <col min="62" max="62" width="34.42578125" style="18" bestFit="1" customWidth="1" collapsed="1"/>
    <col min="63" max="63" width="40.42578125" style="18" bestFit="1" customWidth="1" collapsed="1"/>
    <col min="64" max="64" width="32.5703125" style="18" bestFit="1" customWidth="1" collapsed="1"/>
    <col min="65" max="65" width="45.42578125" style="18" bestFit="1" customWidth="1" collapsed="1"/>
    <col min="66" max="66" width="34.28515625" style="18" bestFit="1" customWidth="1" collapsed="1"/>
    <col min="67" max="67" width="34.140625" style="18" bestFit="1" customWidth="1" collapsed="1"/>
    <col min="68" max="68" width="35.5703125" style="18" bestFit="1" customWidth="1" collapsed="1"/>
    <col min="69" max="69" width="51.140625" style="18" bestFit="1" customWidth="1" collapsed="1"/>
    <col min="70" max="70" width="33.28515625" style="18" bestFit="1" customWidth="1" collapsed="1"/>
    <col min="71" max="71" width="36.7109375" style="18" bestFit="1" customWidth="1" collapsed="1"/>
    <col min="72" max="72" width="42.28515625" style="18" bestFit="1" customWidth="1" collapsed="1"/>
    <col min="73" max="73" width="37.42578125" style="18" bestFit="1" customWidth="1" collapsed="1"/>
    <col min="74" max="74" width="41.140625" style="18" bestFit="1" customWidth="1" collapsed="1"/>
    <col min="75" max="75" width="25.7109375" style="18" bestFit="1" customWidth="1" collapsed="1"/>
    <col min="76" max="76" width="37" style="18" bestFit="1" customWidth="1" collapsed="1"/>
    <col min="77" max="77" width="8.140625" style="18" bestFit="1" customWidth="1"/>
    <col min="78" max="78" width="36.85546875" bestFit="1" customWidth="1"/>
    <col min="79" max="79" width="12.42578125" bestFit="1" customWidth="1" collapsed="1"/>
    <col min="80" max="80" width="7.42578125" style="18" bestFit="1" customWidth="1" collapsed="1"/>
    <col min="81" max="81" width="34.7109375" bestFit="1" customWidth="1" collapsed="1"/>
    <col min="82" max="82" width="13.28515625" bestFit="1" customWidth="1" collapsed="1"/>
    <col min="83" max="83" width="8" style="18" bestFit="1" customWidth="1"/>
    <col min="84" max="84" width="18.28515625" bestFit="1" customWidth="1"/>
  </cols>
  <sheetData>
    <row r="1" spans="1:84" x14ac:dyDescent="0.25">
      <c r="A1" s="1" t="s">
        <v>0</v>
      </c>
      <c r="B1" t="s">
        <v>121</v>
      </c>
      <c r="C1" t="s">
        <v>120</v>
      </c>
      <c r="D1" s="18" t="s">
        <v>56</v>
      </c>
      <c r="E1" s="18" t="s">
        <v>49</v>
      </c>
      <c r="F1" s="18" t="s">
        <v>74</v>
      </c>
      <c r="G1" s="19" t="s">
        <v>75</v>
      </c>
      <c r="H1" s="19" t="s">
        <v>76</v>
      </c>
      <c r="I1" s="18" t="s">
        <v>77</v>
      </c>
      <c r="J1" s="18" t="s">
        <v>78</v>
      </c>
      <c r="K1" s="19" t="s">
        <v>79</v>
      </c>
      <c r="L1" s="19" t="s">
        <v>80</v>
      </c>
      <c r="M1" s="18" t="s">
        <v>81</v>
      </c>
      <c r="N1" s="18" t="s">
        <v>53</v>
      </c>
      <c r="O1" s="18" t="s">
        <v>58</v>
      </c>
      <c r="P1" s="18" t="s">
        <v>59</v>
      </c>
      <c r="Q1" s="18" t="s">
        <v>51</v>
      </c>
      <c r="R1" s="18" t="s">
        <v>16</v>
      </c>
      <c r="S1" s="18" t="s">
        <v>82</v>
      </c>
      <c r="T1" s="18" t="s">
        <v>83</v>
      </c>
      <c r="U1" t="s">
        <v>84</v>
      </c>
      <c r="V1" s="18" t="s">
        <v>85</v>
      </c>
      <c r="W1" s="18" t="s">
        <v>86</v>
      </c>
      <c r="X1" s="19" t="s">
        <v>87</v>
      </c>
      <c r="Y1" s="19" t="s">
        <v>122</v>
      </c>
      <c r="Z1" s="19" t="s">
        <v>123</v>
      </c>
      <c r="AA1" t="s">
        <v>60</v>
      </c>
      <c r="AB1" t="s">
        <v>61</v>
      </c>
      <c r="AC1" s="18" t="s">
        <v>119</v>
      </c>
      <c r="AD1" s="18" t="s">
        <v>5</v>
      </c>
      <c r="AE1" s="18" t="s">
        <v>6</v>
      </c>
      <c r="AF1" s="18" t="s">
        <v>7</v>
      </c>
      <c r="AG1" s="18" t="s">
        <v>8</v>
      </c>
      <c r="AH1" s="18" t="s">
        <v>9</v>
      </c>
      <c r="AI1" s="18" t="s">
        <v>10</v>
      </c>
      <c r="AJ1" s="18" t="s">
        <v>11</v>
      </c>
      <c r="AK1" s="18" t="s">
        <v>12</v>
      </c>
      <c r="AL1" s="18" t="s">
        <v>13</v>
      </c>
      <c r="AM1" s="18" t="s">
        <v>14</v>
      </c>
      <c r="AN1" s="18" t="s">
        <v>15</v>
      </c>
      <c r="AO1" s="18" t="s">
        <v>45</v>
      </c>
      <c r="AP1" s="18" t="s">
        <v>46</v>
      </c>
      <c r="AQ1" s="18" t="s">
        <v>47</v>
      </c>
      <c r="AR1" s="18" t="s">
        <v>48</v>
      </c>
      <c r="AS1" s="18" t="s">
        <v>88</v>
      </c>
      <c r="AT1" s="18" t="s">
        <v>89</v>
      </c>
      <c r="AU1" s="18" t="s">
        <v>90</v>
      </c>
      <c r="AV1" s="18" t="s">
        <v>91</v>
      </c>
      <c r="AW1" s="18" t="s">
        <v>92</v>
      </c>
      <c r="AX1" s="18" t="s">
        <v>93</v>
      </c>
      <c r="AY1" s="18" t="s">
        <v>94</v>
      </c>
      <c r="AZ1" s="18" t="s">
        <v>95</v>
      </c>
      <c r="BA1" s="18" t="s">
        <v>96</v>
      </c>
      <c r="BB1" s="18" t="s">
        <v>97</v>
      </c>
      <c r="BC1" s="18" t="s">
        <v>98</v>
      </c>
      <c r="BD1" s="18" t="s">
        <v>99</v>
      </c>
      <c r="BE1" s="18" t="s">
        <v>100</v>
      </c>
      <c r="BF1" s="18" t="s">
        <v>101</v>
      </c>
      <c r="BG1" s="18" t="s">
        <v>102</v>
      </c>
      <c r="BH1" s="18" t="s">
        <v>103</v>
      </c>
      <c r="BI1" s="18" t="s">
        <v>104</v>
      </c>
      <c r="BJ1" s="18" t="s">
        <v>1913</v>
      </c>
      <c r="BK1" s="18" t="s">
        <v>22</v>
      </c>
      <c r="BL1" s="18" t="s">
        <v>20</v>
      </c>
      <c r="BM1" s="18" t="s">
        <v>1914</v>
      </c>
      <c r="BN1" s="18" t="s">
        <v>124</v>
      </c>
      <c r="BO1" s="18" t="s">
        <v>125</v>
      </c>
      <c r="BP1" s="18" t="s">
        <v>1903</v>
      </c>
      <c r="BQ1" s="18" t="s">
        <v>126</v>
      </c>
      <c r="BR1" s="18" t="s">
        <v>19</v>
      </c>
      <c r="BS1" s="18" t="s">
        <v>1897</v>
      </c>
      <c r="BT1" s="18" t="s">
        <v>1898</v>
      </c>
      <c r="BU1" s="18" t="s">
        <v>1899</v>
      </c>
      <c r="BV1" s="18" t="s">
        <v>1900</v>
      </c>
      <c r="BW1" s="18" t="s">
        <v>1901</v>
      </c>
      <c r="BX1" s="18" t="s">
        <v>1902</v>
      </c>
      <c r="BY1" s="18" t="s">
        <v>127</v>
      </c>
      <c r="BZ1" t="s">
        <v>105</v>
      </c>
      <c r="CA1" t="s">
        <v>106</v>
      </c>
      <c r="CB1" s="18" t="s">
        <v>107</v>
      </c>
      <c r="CC1" t="s">
        <v>108</v>
      </c>
      <c r="CD1" t="s">
        <v>109</v>
      </c>
      <c r="CE1" s="18" t="s">
        <v>110</v>
      </c>
      <c r="CF1" t="s">
        <v>57</v>
      </c>
    </row>
    <row r="2" spans="1:84" x14ac:dyDescent="0.25">
      <c r="A2" s="1">
        <f>IF(ISBLANK(TBL_DATA[[#This Row],[Row.names]]), "",   DATE(YEAR(TBL_DATA[[#This Row],[Row.names]]), MONTH(TBL_DATA[[#This Row],[Row.names]]), DAY(TBL_DATA[[#This Row],[Row.names]])))</f>
        <v>39995</v>
      </c>
      <c r="B2">
        <v>1</v>
      </c>
      <c r="C2" t="s">
        <v>128</v>
      </c>
      <c r="D2" s="18">
        <v>4.9019607843137081E-3</v>
      </c>
      <c r="E2" s="18">
        <v>-0.38335893312873603</v>
      </c>
      <c r="F2" s="18">
        <v>-0.25987956821372138</v>
      </c>
      <c r="G2" s="19">
        <v>0.71528010952998244</v>
      </c>
      <c r="H2" s="19">
        <v>0.87409254140030113</v>
      </c>
      <c r="I2" s="18">
        <v>4.4605904357004206E-3</v>
      </c>
      <c r="J2" s="18">
        <v>-0.18137379895599604</v>
      </c>
      <c r="K2" s="19">
        <v>1.6644216072615439</v>
      </c>
      <c r="L2" s="19">
        <v>0.27260432378864918</v>
      </c>
      <c r="M2" s="18">
        <v>1.0721411806778044E-2</v>
      </c>
      <c r="N2" s="18">
        <v>0.19622885065086026</v>
      </c>
      <c r="O2" s="18">
        <v>0.13968423307200878</v>
      </c>
      <c r="P2" s="18">
        <v>-0.38335893312873603</v>
      </c>
      <c r="Q2" s="18">
        <v>-3.2529946425961596E-2</v>
      </c>
      <c r="R2" s="18">
        <v>-2.8374510407695577E-2</v>
      </c>
      <c r="S2" s="18">
        <v>-9.1327117949374315E-2</v>
      </c>
      <c r="T2" s="18">
        <v>8.4948190889929678E-2</v>
      </c>
      <c r="U2">
        <v>-1.0750919706778692</v>
      </c>
      <c r="V2" s="18">
        <v>-0.20523169175590983</v>
      </c>
      <c r="W2" s="18">
        <v>0.19343323596781958</v>
      </c>
      <c r="X2" s="19">
        <v>-1.0609949770475489</v>
      </c>
      <c r="Y2" s="19">
        <v>0.93492916384093028</v>
      </c>
      <c r="Z2" s="19">
        <v>0.52211523995057751</v>
      </c>
      <c r="AA2">
        <v>0</v>
      </c>
      <c r="AB2">
        <v>0</v>
      </c>
      <c r="AC2" s="18">
        <v>0.15831735697772473</v>
      </c>
      <c r="BZ2" s="18"/>
      <c r="CA2" s="18"/>
      <c r="CC2" s="18"/>
      <c r="CD2" s="18"/>
      <c r="CF2" s="18"/>
    </row>
    <row r="3" spans="1:84" x14ac:dyDescent="0.25">
      <c r="A3" s="1">
        <f>IF(ISBLANK(TBL_DATA[[#This Row],[Row.names]]), "",   DATE(YEAR(TBL_DATA[[#This Row],[Row.names]]), MONTH(TBL_DATA[[#This Row],[Row.names]]), DAY(TBL_DATA[[#This Row],[Row.names]])))</f>
        <v>39996</v>
      </c>
      <c r="B3">
        <v>2</v>
      </c>
      <c r="C3" t="s">
        <v>129</v>
      </c>
      <c r="D3" s="18">
        <v>-1.4634146341463539E-2</v>
      </c>
      <c r="E3" s="18">
        <v>-0.39238294874148638</v>
      </c>
      <c r="F3" s="18">
        <v>-0.23127027789299526</v>
      </c>
      <c r="G3" s="19">
        <v>0.70377496102866821</v>
      </c>
      <c r="H3" s="19">
        <v>0.8675199149390751</v>
      </c>
      <c r="I3" s="18">
        <v>4.550049537914067E-3</v>
      </c>
      <c r="J3" s="18">
        <v>-0.2591135136688385</v>
      </c>
      <c r="K3" s="19">
        <v>1.6757243312055523</v>
      </c>
      <c r="L3" s="19">
        <v>0.28302855087561235</v>
      </c>
      <c r="M3" s="18">
        <v>1.0585021798424746E-2</v>
      </c>
      <c r="N3" s="18">
        <v>0.19832897632202195</v>
      </c>
      <c r="O3" s="18">
        <v>0.14271761603070854</v>
      </c>
      <c r="P3" s="18">
        <v>-0.39238294874148638</v>
      </c>
      <c r="Q3" s="18">
        <v>-3.3163893291116874E-2</v>
      </c>
      <c r="R3" s="18">
        <v>-2.8963984006927495E-2</v>
      </c>
      <c r="S3" s="18">
        <v>-9.7557771724180453E-2</v>
      </c>
      <c r="T3" s="18">
        <v>8.4545781136697057E-2</v>
      </c>
      <c r="U3">
        <v>-1.1539046704937894</v>
      </c>
      <c r="V3" s="18">
        <v>-0.23386325830815657</v>
      </c>
      <c r="W3" s="18">
        <v>0.19335267311442261</v>
      </c>
      <c r="X3" s="19">
        <v>-1.2095165509801902</v>
      </c>
      <c r="Y3" s="19">
        <v>0.93140749134794654</v>
      </c>
      <c r="Z3" s="19">
        <v>0.53200427712153997</v>
      </c>
      <c r="AA3">
        <v>0</v>
      </c>
      <c r="AB3">
        <v>0</v>
      </c>
      <c r="AC3" s="18">
        <v>0.1534967246857927</v>
      </c>
      <c r="BZ3" s="18"/>
      <c r="CA3" s="18"/>
      <c r="CC3" s="18"/>
      <c r="CD3" s="18"/>
      <c r="CF3" s="18"/>
    </row>
    <row r="4" spans="1:84" x14ac:dyDescent="0.25">
      <c r="A4" s="1">
        <f>IF(ISBLANK(TBL_DATA[[#This Row],[Row.names]]), "",   DATE(YEAR(TBL_DATA[[#This Row],[Row.names]]), MONTH(TBL_DATA[[#This Row],[Row.names]]), DAY(TBL_DATA[[#This Row],[Row.names]])))</f>
        <v>40000</v>
      </c>
      <c r="B4">
        <v>3</v>
      </c>
      <c r="C4" t="s">
        <v>130</v>
      </c>
      <c r="D4" s="18">
        <v>-3.3003300330032292E-3</v>
      </c>
      <c r="E4" s="18">
        <v>-0.39438828554431971</v>
      </c>
      <c r="F4" s="18">
        <v>-0.2361815575735412</v>
      </c>
      <c r="G4" s="19">
        <v>0.7047373785994101</v>
      </c>
      <c r="H4" s="19">
        <v>0.86646134688200449</v>
      </c>
      <c r="I4" s="18">
        <v>4.5678346023857036E-3</v>
      </c>
      <c r="J4" s="18">
        <v>-0.25191476376060151</v>
      </c>
      <c r="K4" s="19">
        <v>1.6477295431569632</v>
      </c>
      <c r="L4" s="19">
        <v>0.28155420418815691</v>
      </c>
      <c r="M4" s="18">
        <v>1.0595071165270248E-2</v>
      </c>
      <c r="N4" s="18">
        <v>0.19776949802115695</v>
      </c>
      <c r="O4" s="18">
        <v>0.14193883131487037</v>
      </c>
      <c r="P4" s="18">
        <v>-0.39438828554431971</v>
      </c>
      <c r="Q4" s="18">
        <v>-3.2993836541165479E-2</v>
      </c>
      <c r="R4" s="18">
        <v>-2.8805775037132504E-2</v>
      </c>
      <c r="S4" s="18">
        <v>-9.2602570574772836E-2</v>
      </c>
      <c r="T4" s="18">
        <v>8.4151810310443609E-2</v>
      </c>
      <c r="U4">
        <v>-1.1004227981923813</v>
      </c>
      <c r="V4" s="18">
        <v>-0.22965565560043377</v>
      </c>
      <c r="W4" s="18">
        <v>0.19342519834529184</v>
      </c>
      <c r="X4" s="19">
        <v>-1.1873099139361634</v>
      </c>
      <c r="Y4" s="19">
        <v>0.93083905530548317</v>
      </c>
      <c r="Z4" s="19">
        <v>0.530616814837371</v>
      </c>
      <c r="AA4">
        <v>0</v>
      </c>
      <c r="AB4">
        <v>0</v>
      </c>
      <c r="AC4" s="18">
        <v>0.16106493875629144</v>
      </c>
      <c r="BZ4" s="18"/>
      <c r="CA4" s="18"/>
      <c r="CC4" s="18"/>
      <c r="CD4" s="18"/>
      <c r="CF4" s="18"/>
    </row>
    <row r="5" spans="1:84" x14ac:dyDescent="0.25">
      <c r="A5" s="1">
        <f>IF(ISBLANK(TBL_DATA[[#This Row],[Row.names]]), "",   DATE(YEAR(TBL_DATA[[#This Row],[Row.names]]), MONTH(TBL_DATA[[#This Row],[Row.names]]), DAY(TBL_DATA[[#This Row],[Row.names]])))</f>
        <v>40001</v>
      </c>
      <c r="B5">
        <v>4</v>
      </c>
      <c r="C5" t="s">
        <v>131</v>
      </c>
      <c r="D5" s="18">
        <v>-6.6225165562914245E-3</v>
      </c>
      <c r="E5" s="18">
        <v>-0.39839895914998646</v>
      </c>
      <c r="F5" s="18">
        <v>-0.20408471453005206</v>
      </c>
      <c r="G5" s="19">
        <v>0.69405856700675606</v>
      </c>
      <c r="H5" s="19">
        <v>0.85952019388979739</v>
      </c>
      <c r="I5" s="18">
        <v>4.6797386522784762E-3</v>
      </c>
      <c r="J5" s="18">
        <v>-0.24391313890206123</v>
      </c>
      <c r="K5" s="19">
        <v>1.6488963534631329</v>
      </c>
      <c r="L5" s="19">
        <v>0.28300624941033264</v>
      </c>
      <c r="M5" s="18">
        <v>1.0572369556075139E-2</v>
      </c>
      <c r="N5" s="18">
        <v>0.19543096562085877</v>
      </c>
      <c r="O5" s="18">
        <v>0.13872112197907091</v>
      </c>
      <c r="P5" s="18">
        <v>-0.39839895914998646</v>
      </c>
      <c r="Q5" s="18">
        <v>-3.2448821160150486E-2</v>
      </c>
      <c r="R5" s="18">
        <v>-2.8310281536992055E-2</v>
      </c>
      <c r="S5" s="18">
        <v>-8.5681687955610375E-2</v>
      </c>
      <c r="T5" s="18">
        <v>8.4464664046472265E-2</v>
      </c>
      <c r="U5">
        <v>-1.0144086751883428</v>
      </c>
      <c r="V5" s="18">
        <v>-0.21860923232831453</v>
      </c>
      <c r="W5" s="18">
        <v>0.19255677009687691</v>
      </c>
      <c r="X5" s="19">
        <v>-1.1352975655871793</v>
      </c>
      <c r="Y5" s="19">
        <v>0.92710311933991307</v>
      </c>
      <c r="Z5" s="19">
        <v>0.53198331685338829</v>
      </c>
      <c r="AA5">
        <v>0</v>
      </c>
      <c r="AB5">
        <v>0</v>
      </c>
      <c r="AC5" s="18">
        <v>0.1551598313854978</v>
      </c>
      <c r="BZ5" s="18"/>
      <c r="CA5" s="18"/>
      <c r="CC5" s="18"/>
      <c r="CD5" s="18"/>
      <c r="CF5" s="18"/>
    </row>
    <row r="6" spans="1:84" x14ac:dyDescent="0.25">
      <c r="A6" s="1">
        <f>IF(ISBLANK(TBL_DATA[[#This Row],[Row.names]]), "",   DATE(YEAR(TBL_DATA[[#This Row],[Row.names]]), MONTH(TBL_DATA[[#This Row],[Row.names]]), DAY(TBL_DATA[[#This Row],[Row.names]])))</f>
        <v>40002</v>
      </c>
      <c r="B6">
        <v>5</v>
      </c>
      <c r="C6" t="s">
        <v>132</v>
      </c>
      <c r="D6" s="18">
        <v>1.6666666666667052E-3</v>
      </c>
      <c r="E6" s="18">
        <v>-0.39739629074856975</v>
      </c>
      <c r="F6" s="18">
        <v>-0.19550311927858488</v>
      </c>
      <c r="G6" s="19">
        <v>0.69445205594208093</v>
      </c>
      <c r="H6" s="19">
        <v>0.85442182877774231</v>
      </c>
      <c r="I6" s="18">
        <v>4.6978225646354538E-3</v>
      </c>
      <c r="J6" s="18">
        <v>-0.1653469677540913</v>
      </c>
      <c r="K6" s="19">
        <v>1.5959710173522441</v>
      </c>
      <c r="L6" s="19">
        <v>0.27697927343774081</v>
      </c>
      <c r="M6" s="18">
        <v>1.0469449671067665E-2</v>
      </c>
      <c r="N6" s="18">
        <v>0.19403927711267896</v>
      </c>
      <c r="O6" s="18">
        <v>0.13872112197907091</v>
      </c>
      <c r="P6" s="18">
        <v>-0.39739629074856975</v>
      </c>
      <c r="Q6" s="18">
        <v>-3.2376067931864622E-2</v>
      </c>
      <c r="R6" s="18">
        <v>-2.8266999370346293E-2</v>
      </c>
      <c r="S6" s="18">
        <v>-7.5870095800610327E-2</v>
      </c>
      <c r="T6" s="18">
        <v>8.4459929108071444E-2</v>
      </c>
      <c r="U6">
        <v>-0.89829693917372433</v>
      </c>
      <c r="V6" s="18">
        <v>-0.1900024122445334</v>
      </c>
      <c r="W6" s="18">
        <v>0.19242032290185304</v>
      </c>
      <c r="X6" s="19">
        <v>-0.98743422409413095</v>
      </c>
      <c r="Y6" s="19">
        <v>0.92434940838285951</v>
      </c>
      <c r="Z6" s="19">
        <v>0.52628820377977392</v>
      </c>
      <c r="AA6">
        <v>0</v>
      </c>
      <c r="AB6">
        <v>0</v>
      </c>
      <c r="AC6" s="18">
        <v>0.15168848354542921</v>
      </c>
      <c r="BZ6" s="18"/>
      <c r="CA6" s="18"/>
      <c r="CC6" s="18"/>
      <c r="CD6" s="18"/>
      <c r="CF6" s="18"/>
    </row>
    <row r="7" spans="1:84" x14ac:dyDescent="0.25">
      <c r="A7" s="1">
        <f>IF(ISBLANK(TBL_DATA[[#This Row],[Row.names]]), "",   DATE(YEAR(TBL_DATA[[#This Row],[Row.names]]), MONTH(TBL_DATA[[#This Row],[Row.names]]), DAY(TBL_DATA[[#This Row],[Row.names]])))</f>
        <v>40003</v>
      </c>
      <c r="B7">
        <v>6</v>
      </c>
      <c r="C7" t="s">
        <v>133</v>
      </c>
      <c r="D7" s="18">
        <v>0</v>
      </c>
      <c r="E7" s="18">
        <v>-0.39739629074856975</v>
      </c>
      <c r="F7" s="18">
        <v>-0.2136890370429485</v>
      </c>
      <c r="G7" s="19">
        <v>0.69147010647795204</v>
      </c>
      <c r="H7" s="19">
        <v>0.85412919195617576</v>
      </c>
      <c r="I7" s="18">
        <v>4.6684592465409767E-3</v>
      </c>
      <c r="J7" s="18">
        <v>-0.22859307772073989</v>
      </c>
      <c r="K7" s="19">
        <v>1.6382073889550461</v>
      </c>
      <c r="L7" s="19">
        <v>0.29425343221961703</v>
      </c>
      <c r="M7" s="18">
        <v>1.0268659777249722E-2</v>
      </c>
      <c r="N7" s="18">
        <v>0.1854417978186845</v>
      </c>
      <c r="O7" s="18">
        <v>0.13872112197907091</v>
      </c>
      <c r="P7" s="18">
        <v>-0.39739629074856975</v>
      </c>
      <c r="Q7" s="18">
        <v>-3.1389398226946939E-2</v>
      </c>
      <c r="R7" s="18">
        <v>-2.7462394000036187E-2</v>
      </c>
      <c r="S7" s="18">
        <v>-6.5233785419172796E-2</v>
      </c>
      <c r="T7" s="18">
        <v>8.3821438451628288E-2</v>
      </c>
      <c r="U7">
        <v>-0.77824702873379981</v>
      </c>
      <c r="V7" s="18">
        <v>-0.14457339834581451</v>
      </c>
      <c r="W7" s="18">
        <v>0.18735926025042288</v>
      </c>
      <c r="X7" s="19">
        <v>-0.77163732474487179</v>
      </c>
      <c r="Y7" s="19">
        <v>0.92419110142663441</v>
      </c>
      <c r="Z7" s="19">
        <v>0.54245131783379141</v>
      </c>
      <c r="AA7">
        <v>0</v>
      </c>
      <c r="AB7">
        <v>0</v>
      </c>
      <c r="AC7" s="18">
        <v>0.1457076704157266</v>
      </c>
      <c r="BZ7" s="18"/>
      <c r="CA7" s="18"/>
      <c r="CC7" s="18"/>
      <c r="CD7" s="18"/>
      <c r="CF7" s="18"/>
    </row>
    <row r="8" spans="1:84" x14ac:dyDescent="0.25">
      <c r="A8" s="1">
        <f>IF(ISBLANK(TBL_DATA[[#This Row],[Row.names]]), "",   DATE(YEAR(TBL_DATA[[#This Row],[Row.names]]), MONTH(TBL_DATA[[#This Row],[Row.names]]), DAY(TBL_DATA[[#This Row],[Row.names]])))</f>
        <v>40004</v>
      </c>
      <c r="B8">
        <v>7</v>
      </c>
      <c r="C8" t="s">
        <v>134</v>
      </c>
      <c r="D8" s="18">
        <v>0</v>
      </c>
      <c r="E8" s="18">
        <v>-0.39739629074856975</v>
      </c>
      <c r="F8" s="18">
        <v>-0.20938536656100992</v>
      </c>
      <c r="G8" s="19">
        <v>0.68371896155529699</v>
      </c>
      <c r="H8" s="19">
        <v>0.83959788651816813</v>
      </c>
      <c r="I8" s="18">
        <v>4.6785621368703638E-3</v>
      </c>
      <c r="J8" s="18">
        <v>-0.27879222856802</v>
      </c>
      <c r="K8" s="19">
        <v>1.5541081202899363</v>
      </c>
      <c r="L8" s="19">
        <v>0.28722987633997399</v>
      </c>
      <c r="M8" s="18">
        <v>9.862388412527982E-3</v>
      </c>
      <c r="N8" s="18">
        <v>0.1854417978186845</v>
      </c>
      <c r="O8" s="18">
        <v>0.13872112197907091</v>
      </c>
      <c r="P8" s="18">
        <v>-0.39739629074856975</v>
      </c>
      <c r="Q8" s="18">
        <v>-3.1389398226946939E-2</v>
      </c>
      <c r="R8" s="18">
        <v>-2.7462394000036187E-2</v>
      </c>
      <c r="S8" s="18">
        <v>-6.6071422798593349E-2</v>
      </c>
      <c r="T8" s="18">
        <v>8.3790443407259024E-2</v>
      </c>
      <c r="U8">
        <v>-0.7885317240470574</v>
      </c>
      <c r="V8" s="18">
        <v>-0.16034957535104311</v>
      </c>
      <c r="W8" s="18">
        <v>0.18669231129503885</v>
      </c>
      <c r="X8" s="19">
        <v>-0.85889758522318016</v>
      </c>
      <c r="Y8" s="19">
        <v>0.91629574184221108</v>
      </c>
      <c r="Z8" s="19">
        <v>0.5359383139317192</v>
      </c>
      <c r="AA8">
        <v>0</v>
      </c>
      <c r="AB8">
        <v>0</v>
      </c>
      <c r="AC8" s="18">
        <v>0.13975844832724962</v>
      </c>
      <c r="BZ8" s="18"/>
      <c r="CA8" s="18"/>
      <c r="CC8" s="18"/>
      <c r="CD8" s="18"/>
      <c r="CF8" s="18"/>
    </row>
    <row r="9" spans="1:84" x14ac:dyDescent="0.25">
      <c r="A9" s="1">
        <f>IF(ISBLANK(TBL_DATA[[#This Row],[Row.names]]), "",   DATE(YEAR(TBL_DATA[[#This Row],[Row.names]]), MONTH(TBL_DATA[[#This Row],[Row.names]]), DAY(TBL_DATA[[#This Row],[Row.names]])))</f>
        <v>40007</v>
      </c>
      <c r="B9">
        <v>8</v>
      </c>
      <c r="C9" t="s">
        <v>135</v>
      </c>
      <c r="D9" s="18">
        <v>8.3194675540765317E-3</v>
      </c>
      <c r="E9" s="18">
        <v>-0.39238294874148627</v>
      </c>
      <c r="F9" s="18">
        <v>-0.21409411078536777</v>
      </c>
      <c r="G9" s="19">
        <v>0.67230026839961199</v>
      </c>
      <c r="H9" s="19">
        <v>0.83741434803728487</v>
      </c>
      <c r="I9" s="18">
        <v>4.7260015681940539E-3</v>
      </c>
      <c r="J9" s="18">
        <v>-0.22651845816608029</v>
      </c>
      <c r="K9" s="19">
        <v>1.5618016370774093</v>
      </c>
      <c r="L9" s="19">
        <v>0.28709648857861469</v>
      </c>
      <c r="M9" s="18">
        <v>9.896192393681497E-3</v>
      </c>
      <c r="N9" s="18">
        <v>0.18606000289127422</v>
      </c>
      <c r="O9" s="18">
        <v>0.1383864047363359</v>
      </c>
      <c r="P9" s="18">
        <v>-0.39238294874148627</v>
      </c>
      <c r="Q9" s="18">
        <v>-3.128387320379257E-2</v>
      </c>
      <c r="R9" s="18">
        <v>-2.7343777570512203E-2</v>
      </c>
      <c r="S9" s="18">
        <v>-6.7864021366790706E-2</v>
      </c>
      <c r="T9" s="18">
        <v>8.3935221019293571E-2</v>
      </c>
      <c r="U9">
        <v>-0.80852853596693697</v>
      </c>
      <c r="V9" s="18">
        <v>-0.13098425804182678</v>
      </c>
      <c r="W9" s="18">
        <v>0.18691695694390856</v>
      </c>
      <c r="X9" s="19">
        <v>-0.70076177241176429</v>
      </c>
      <c r="Y9" s="19">
        <v>0.91510346302332657</v>
      </c>
      <c r="Z9" s="19">
        <v>0.5358138562771726</v>
      </c>
      <c r="AA9">
        <v>0</v>
      </c>
      <c r="AB9">
        <v>0</v>
      </c>
      <c r="AC9" s="18">
        <v>0.13405217882165882</v>
      </c>
      <c r="BZ9" s="18"/>
      <c r="CA9" s="18"/>
      <c r="CC9" s="18"/>
      <c r="CD9" s="18"/>
      <c r="CF9" s="18"/>
    </row>
    <row r="10" spans="1:84" x14ac:dyDescent="0.25">
      <c r="A10" s="1">
        <f>IF(ISBLANK(TBL_DATA[[#This Row],[Row.names]]), "",   DATE(YEAR(TBL_DATA[[#This Row],[Row.names]]), MONTH(TBL_DATA[[#This Row],[Row.names]]), DAY(TBL_DATA[[#This Row],[Row.names]])))</f>
        <v>40008</v>
      </c>
      <c r="B10">
        <v>9</v>
      </c>
      <c r="C10" t="s">
        <v>136</v>
      </c>
      <c r="D10" s="18">
        <v>-1.6501650165016146E-3</v>
      </c>
      <c r="E10" s="18">
        <v>-0.39338561714290299</v>
      </c>
      <c r="F10" s="18">
        <v>-0.22120039357769194</v>
      </c>
      <c r="G10" s="19">
        <v>0.66884188654285148</v>
      </c>
      <c r="H10" s="19">
        <v>0.83063400655085529</v>
      </c>
      <c r="I10" s="18">
        <v>4.7515840584396469E-3</v>
      </c>
      <c r="J10" s="18">
        <v>-0.18532731972752003</v>
      </c>
      <c r="K10" s="19">
        <v>1.590094824843522</v>
      </c>
      <c r="L10" s="19">
        <v>0.30732928785375901</v>
      </c>
      <c r="M10" s="18">
        <v>9.6092329571415714E-3</v>
      </c>
      <c r="N10" s="18">
        <v>0.18328443287014462</v>
      </c>
      <c r="O10" s="18">
        <v>0.13461465918631951</v>
      </c>
      <c r="P10" s="18">
        <v>-0.39338561714290299</v>
      </c>
      <c r="Q10" s="18">
        <v>-3.0591765119069109E-2</v>
      </c>
      <c r="R10" s="18">
        <v>-2.6710446284403042E-2</v>
      </c>
      <c r="S10" s="18">
        <v>-7.9867029429981806E-2</v>
      </c>
      <c r="T10" s="18">
        <v>8.4123517655449842E-2</v>
      </c>
      <c r="U10">
        <v>-0.94940192298066262</v>
      </c>
      <c r="V10" s="18">
        <v>-0.14018839902842017</v>
      </c>
      <c r="W10" s="18">
        <v>0.18713746643616155</v>
      </c>
      <c r="X10" s="19">
        <v>-0.74911989404453561</v>
      </c>
      <c r="Y10" s="19">
        <v>0.91139124779144942</v>
      </c>
      <c r="Z10" s="19">
        <v>0.55437287799256474</v>
      </c>
      <c r="AA10">
        <v>0</v>
      </c>
      <c r="AB10">
        <v>0</v>
      </c>
      <c r="AC10" s="18">
        <v>0.13400545136084049</v>
      </c>
      <c r="BZ10" s="18"/>
      <c r="CA10" s="18"/>
      <c r="CC10" s="18"/>
      <c r="CD10" s="18"/>
      <c r="CF10" s="18"/>
    </row>
    <row r="11" spans="1:84" x14ac:dyDescent="0.25">
      <c r="A11" s="1">
        <f>IF(ISBLANK(TBL_DATA[[#This Row],[Row.names]]), "",   DATE(YEAR(TBL_DATA[[#This Row],[Row.names]]), MONTH(TBL_DATA[[#This Row],[Row.names]]), DAY(TBL_DATA[[#This Row],[Row.names]])))</f>
        <v>40009</v>
      </c>
      <c r="B11">
        <v>10</v>
      </c>
      <c r="C11" t="s">
        <v>137</v>
      </c>
      <c r="D11" s="18">
        <v>8.2644628099173278E-3</v>
      </c>
      <c r="E11" s="18">
        <v>-0.38837227513581951</v>
      </c>
      <c r="F11" s="18">
        <v>-0.24990336956378079</v>
      </c>
      <c r="G11" s="19">
        <v>0.64980155931803496</v>
      </c>
      <c r="H11" s="19">
        <v>0.81812888535798978</v>
      </c>
      <c r="I11" s="18">
        <v>4.9242115005903751E-3</v>
      </c>
      <c r="J11" s="18">
        <v>-0.2095658099545793</v>
      </c>
      <c r="K11" s="19">
        <v>1.6081277937875629</v>
      </c>
      <c r="L11" s="19">
        <v>0.31789183628013362</v>
      </c>
      <c r="M11" s="18">
        <v>9.5363340917658454E-3</v>
      </c>
      <c r="N11" s="18">
        <v>0.18329689333921384</v>
      </c>
      <c r="O11" s="18">
        <v>0.13461465918631951</v>
      </c>
      <c r="P11" s="18">
        <v>-0.38837227513581951</v>
      </c>
      <c r="Q11" s="18">
        <v>-3.0592765209404162E-2</v>
      </c>
      <c r="R11" s="18">
        <v>-2.6711182505883932E-2</v>
      </c>
      <c r="S11" s="18">
        <v>-9.9484432712401816E-2</v>
      </c>
      <c r="T11" s="18">
        <v>8.4919731437964968E-2</v>
      </c>
      <c r="U11">
        <v>-1.1715113911432535</v>
      </c>
      <c r="V11" s="18">
        <v>-0.15749177297168093</v>
      </c>
      <c r="W11" s="18">
        <v>0.18652100081486808</v>
      </c>
      <c r="X11" s="19">
        <v>-0.84436482907358945</v>
      </c>
      <c r="Y11" s="19">
        <v>0.90450477354074243</v>
      </c>
      <c r="Z11" s="19">
        <v>0.56381897474289888</v>
      </c>
      <c r="AA11">
        <v>0</v>
      </c>
      <c r="AB11">
        <v>0</v>
      </c>
      <c r="AC11" s="18">
        <v>0.12872471341828334</v>
      </c>
      <c r="BZ11" s="18"/>
      <c r="CA11" s="18"/>
      <c r="CC11" s="18"/>
      <c r="CD11" s="18"/>
      <c r="CF11" s="18"/>
    </row>
    <row r="12" spans="1:84" x14ac:dyDescent="0.25">
      <c r="A12" s="1">
        <f>IF(ISBLANK(TBL_DATA[[#This Row],[Row.names]]), "",   DATE(YEAR(TBL_DATA[[#This Row],[Row.names]]), MONTH(TBL_DATA[[#This Row],[Row.names]]), DAY(TBL_DATA[[#This Row],[Row.names]])))</f>
        <v>40010</v>
      </c>
      <c r="B12">
        <v>11</v>
      </c>
      <c r="C12" t="s">
        <v>138</v>
      </c>
      <c r="D12" s="18">
        <v>6.5573770491802463E-3</v>
      </c>
      <c r="E12" s="18">
        <v>-0.38436160153015286</v>
      </c>
      <c r="F12" s="18">
        <v>-0.26384462444100698</v>
      </c>
      <c r="G12" s="19">
        <v>0.64429207531970778</v>
      </c>
      <c r="H12" s="19">
        <v>0.819237478297555</v>
      </c>
      <c r="I12" s="18">
        <v>4.8421702735935938E-3</v>
      </c>
      <c r="J12" s="18">
        <v>-0.2513476232208719</v>
      </c>
      <c r="K12" s="19">
        <v>1.6499221710936052</v>
      </c>
      <c r="L12" s="19">
        <v>0.34221316522928619</v>
      </c>
      <c r="M12" s="18">
        <v>9.2369469660237326E-3</v>
      </c>
      <c r="N12" s="18">
        <v>0.18079488192252577</v>
      </c>
      <c r="O12" s="18">
        <v>0.13461465918631951</v>
      </c>
      <c r="P12" s="18">
        <v>-0.38436160153015286</v>
      </c>
      <c r="Q12" s="18">
        <v>-3.0330055410097586E-2</v>
      </c>
      <c r="R12" s="18">
        <v>-2.6501456497312177E-2</v>
      </c>
      <c r="S12" s="18">
        <v>-0.10875708443261611</v>
      </c>
      <c r="T12" s="18">
        <v>8.4447603032049109E-2</v>
      </c>
      <c r="U12">
        <v>-1.287864670254065</v>
      </c>
      <c r="V12" s="18">
        <v>-0.13082387478377933</v>
      </c>
      <c r="W12" s="18">
        <v>0.18660768393752825</v>
      </c>
      <c r="X12" s="19">
        <v>-0.70106370768513482</v>
      </c>
      <c r="Y12" s="19">
        <v>0.90511738371194428</v>
      </c>
      <c r="Z12" s="19">
        <v>0.58498988472390367</v>
      </c>
      <c r="AA12">
        <v>0</v>
      </c>
      <c r="AB12">
        <v>0</v>
      </c>
      <c r="AC12" s="18">
        <v>0.12903850438293341</v>
      </c>
      <c r="BZ12" s="18"/>
      <c r="CA12" s="18"/>
      <c r="CC12" s="18"/>
      <c r="CD12" s="18"/>
      <c r="CF12" s="18"/>
    </row>
    <row r="13" spans="1:84" x14ac:dyDescent="0.25">
      <c r="A13" s="1">
        <f>IF(ISBLANK(TBL_DATA[[#This Row],[Row.names]]), "",   DATE(YEAR(TBL_DATA[[#This Row],[Row.names]]), MONTH(TBL_DATA[[#This Row],[Row.names]]), DAY(TBL_DATA[[#This Row],[Row.names]])))</f>
        <v>40011</v>
      </c>
      <c r="B13">
        <v>12</v>
      </c>
      <c r="C13" t="s">
        <v>139</v>
      </c>
      <c r="D13" s="18">
        <v>1.6286644951140072E-3</v>
      </c>
      <c r="E13" s="18">
        <v>-0.38335893312873615</v>
      </c>
      <c r="F13" s="18">
        <v>-0.22481420655531548</v>
      </c>
      <c r="G13" s="19">
        <v>0.64613086278789511</v>
      </c>
      <c r="H13" s="19">
        <v>0.82953401550092087</v>
      </c>
      <c r="I13" s="18">
        <v>4.6850685592183814E-3</v>
      </c>
      <c r="J13" s="18">
        <v>-0.23320498559944181</v>
      </c>
      <c r="K13" s="19">
        <v>1.6453927795428029</v>
      </c>
      <c r="L13" s="19">
        <v>0.34476730631923985</v>
      </c>
      <c r="M13" s="18">
        <v>9.1853321311657198E-3</v>
      </c>
      <c r="N13" s="18">
        <v>0.18013468955790637</v>
      </c>
      <c r="O13" s="18">
        <v>0.13366041473768123</v>
      </c>
      <c r="P13" s="18">
        <v>-0.38335893312873615</v>
      </c>
      <c r="Q13" s="18">
        <v>-3.0067261190590572E-2</v>
      </c>
      <c r="R13" s="18">
        <v>-2.6252642827157734E-2</v>
      </c>
      <c r="S13" s="18">
        <v>-0.1187467775822928</v>
      </c>
      <c r="T13" s="18">
        <v>8.374970476166127E-2</v>
      </c>
      <c r="U13">
        <v>-1.4178769694798063</v>
      </c>
      <c r="V13" s="18">
        <v>-0.15766654831149451</v>
      </c>
      <c r="W13" s="18">
        <v>0.1858397788509665</v>
      </c>
      <c r="X13" s="19">
        <v>-0.84840043012499811</v>
      </c>
      <c r="Y13" s="19">
        <v>0.91078757979065605</v>
      </c>
      <c r="Z13" s="19">
        <v>0.58716889079654033</v>
      </c>
      <c r="AA13">
        <v>0</v>
      </c>
      <c r="AB13">
        <v>0</v>
      </c>
      <c r="AC13" s="18">
        <v>0.12731531505789348</v>
      </c>
      <c r="BZ13" s="18"/>
      <c r="CA13" s="18"/>
      <c r="CC13" s="18"/>
      <c r="CD13" s="18"/>
      <c r="CF13" s="18"/>
    </row>
    <row r="14" spans="1:84" x14ac:dyDescent="0.25">
      <c r="A14" s="1">
        <f>IF(ISBLANK(TBL_DATA[[#This Row],[Row.names]]), "",   DATE(YEAR(TBL_DATA[[#This Row],[Row.names]]), MONTH(TBL_DATA[[#This Row],[Row.names]]), DAY(TBL_DATA[[#This Row],[Row.names]])))</f>
        <v>40014</v>
      </c>
      <c r="B14">
        <v>13</v>
      </c>
      <c r="C14" t="s">
        <v>140</v>
      </c>
      <c r="D14" s="18">
        <v>4.8780487804878092E-3</v>
      </c>
      <c r="E14" s="18">
        <v>-0.3803509279244861</v>
      </c>
      <c r="F14" s="18">
        <v>-0.22722822713109858</v>
      </c>
      <c r="G14" s="19">
        <v>0.64388278362737339</v>
      </c>
      <c r="H14" s="19">
        <v>0.80939634956816142</v>
      </c>
      <c r="I14" s="18">
        <v>4.6885234178153535E-3</v>
      </c>
      <c r="J14" s="18">
        <v>-0.14735906157811118</v>
      </c>
      <c r="K14" s="19">
        <v>1.5677571847920824</v>
      </c>
      <c r="L14" s="19">
        <v>0.35017143661144245</v>
      </c>
      <c r="M14" s="18">
        <v>8.6570491063097683E-3</v>
      </c>
      <c r="N14" s="18">
        <v>0.1704789465014894</v>
      </c>
      <c r="O14" s="18">
        <v>0.1203894448635356</v>
      </c>
      <c r="P14" s="18">
        <v>-0.3803509279244861</v>
      </c>
      <c r="Q14" s="18">
        <v>-2.7920791005241096E-2</v>
      </c>
      <c r="R14" s="18">
        <v>-2.4310647276127691E-2</v>
      </c>
      <c r="S14" s="18">
        <v>-0.12273733363170725</v>
      </c>
      <c r="T14" s="18">
        <v>8.3754906215912278E-2</v>
      </c>
      <c r="U14">
        <v>-1.4654345539508089</v>
      </c>
      <c r="V14" s="18">
        <v>-0.16278561174322304</v>
      </c>
      <c r="W14" s="18">
        <v>0.18583241998204592</v>
      </c>
      <c r="X14" s="19">
        <v>-0.87598069141514956</v>
      </c>
      <c r="Y14" s="19">
        <v>0.89966457614388795</v>
      </c>
      <c r="Z14" s="19">
        <v>0.59175285095337093</v>
      </c>
      <c r="AA14">
        <v>0</v>
      </c>
      <c r="AB14">
        <v>0</v>
      </c>
      <c r="AC14" s="18">
        <v>0.12235961524406451</v>
      </c>
      <c r="BZ14" s="18"/>
      <c r="CA14" s="18"/>
      <c r="CC14" s="18"/>
      <c r="CD14" s="18"/>
      <c r="CF14" s="18"/>
    </row>
    <row r="15" spans="1:84" x14ac:dyDescent="0.25">
      <c r="A15" s="1">
        <f>IF(ISBLANK(TBL_DATA[[#This Row],[Row.names]]), "",   DATE(YEAR(TBL_DATA[[#This Row],[Row.names]]), MONTH(TBL_DATA[[#This Row],[Row.names]]), DAY(TBL_DATA[[#This Row],[Row.names]])))</f>
        <v>40015</v>
      </c>
      <c r="B15">
        <v>14</v>
      </c>
      <c r="C15" t="s">
        <v>141</v>
      </c>
      <c r="D15" s="18">
        <v>-1.6181229773462036E-3</v>
      </c>
      <c r="E15" s="18">
        <v>-0.38135359632590271</v>
      </c>
      <c r="F15" s="18">
        <v>-0.26219584319096423</v>
      </c>
      <c r="G15" s="19">
        <v>0.62857226853687753</v>
      </c>
      <c r="H15" s="19">
        <v>0.81086633797354091</v>
      </c>
      <c r="I15" s="18">
        <v>4.4958583368165462E-3</v>
      </c>
      <c r="J15" s="18">
        <v>-0.24100317202941601</v>
      </c>
      <c r="K15" s="19">
        <v>1.6143456442691759</v>
      </c>
      <c r="L15" s="19">
        <v>0.39949103888729737</v>
      </c>
      <c r="M15" s="18">
        <v>8.0110224502916647E-3</v>
      </c>
      <c r="N15" s="18">
        <v>0.16410751640052917</v>
      </c>
      <c r="O15" s="18">
        <v>0.12043293454213237</v>
      </c>
      <c r="P15" s="18">
        <v>-0.38135359632590271</v>
      </c>
      <c r="Q15" s="18">
        <v>-2.7254422479597303E-2</v>
      </c>
      <c r="R15" s="18">
        <v>-2.3779203202426505E-2</v>
      </c>
      <c r="S15" s="18">
        <v>-0.14534375994722271</v>
      </c>
      <c r="T15" s="18">
        <v>8.3021912665317651E-2</v>
      </c>
      <c r="U15">
        <v>-1.7506674476790267</v>
      </c>
      <c r="V15" s="18">
        <v>-0.13250296774091341</v>
      </c>
      <c r="W15" s="18">
        <v>0.18420998931002364</v>
      </c>
      <c r="X15" s="19">
        <v>-0.71930392177544833</v>
      </c>
      <c r="Y15" s="19">
        <v>0.90048117024929575</v>
      </c>
      <c r="Z15" s="19">
        <v>0.63205303486914566</v>
      </c>
      <c r="AA15">
        <v>0</v>
      </c>
      <c r="AB15">
        <v>0</v>
      </c>
      <c r="AC15" s="18">
        <v>0.11946269548373378</v>
      </c>
      <c r="BZ15" s="18"/>
      <c r="CA15" s="18"/>
      <c r="CC15" s="18"/>
      <c r="CD15" s="18"/>
      <c r="CF15" s="18"/>
    </row>
    <row r="16" spans="1:84" x14ac:dyDescent="0.25">
      <c r="A16" s="1">
        <f>IF(ISBLANK(TBL_DATA[[#This Row],[Row.names]]), "",   DATE(YEAR(TBL_DATA[[#This Row],[Row.names]]), MONTH(TBL_DATA[[#This Row],[Row.names]]), DAY(TBL_DATA[[#This Row],[Row.names]])))</f>
        <v>40016</v>
      </c>
      <c r="B16">
        <v>15</v>
      </c>
      <c r="C16" t="s">
        <v>142</v>
      </c>
      <c r="D16" s="18">
        <v>0</v>
      </c>
      <c r="E16" s="18">
        <v>-0.38135359632590271</v>
      </c>
      <c r="F16" s="18">
        <v>-0.26646908366935684</v>
      </c>
      <c r="G16" s="19">
        <v>0.63019831831442752</v>
      </c>
      <c r="H16" s="19">
        <v>0.81131242577804319</v>
      </c>
      <c r="I16" s="18">
        <v>4.4867501850734829E-3</v>
      </c>
      <c r="J16" s="18">
        <v>-0.22685843349851087</v>
      </c>
      <c r="K16" s="19">
        <v>1.6175605966523383</v>
      </c>
      <c r="L16" s="19">
        <v>0.40156935073200545</v>
      </c>
      <c r="M16" s="18">
        <v>7.9903748357317197E-3</v>
      </c>
      <c r="N16" s="18">
        <v>0.16396853226979102</v>
      </c>
      <c r="O16" s="18">
        <v>0.12025774858963696</v>
      </c>
      <c r="P16" s="18">
        <v>-0.38135359632590271</v>
      </c>
      <c r="Q16" s="18">
        <v>-2.7179738225385431E-2</v>
      </c>
      <c r="R16" s="18">
        <v>-2.3707462142657863E-2</v>
      </c>
      <c r="S16" s="18">
        <v>-0.13397942171682087</v>
      </c>
      <c r="T16" s="18">
        <v>8.2468742784519558E-2</v>
      </c>
      <c r="U16">
        <v>-1.6246085146088891</v>
      </c>
      <c r="V16" s="18">
        <v>-0.16883514690083146</v>
      </c>
      <c r="W16" s="18">
        <v>0.18192567921014122</v>
      </c>
      <c r="X16" s="19">
        <v>-0.92804461488809964</v>
      </c>
      <c r="Y16" s="19">
        <v>0.90072883032466733</v>
      </c>
      <c r="Z16" s="19">
        <v>0.63369499819077446</v>
      </c>
      <c r="AA16">
        <v>0</v>
      </c>
      <c r="AB16">
        <v>0</v>
      </c>
      <c r="AC16" s="18">
        <v>0.1147903270266688</v>
      </c>
      <c r="BZ16" s="18"/>
      <c r="CA16" s="18"/>
      <c r="CC16" s="18"/>
      <c r="CD16" s="18"/>
      <c r="CF16" s="18"/>
    </row>
    <row r="17" spans="1:84" x14ac:dyDescent="0.25">
      <c r="A17" s="1">
        <f>IF(ISBLANK(TBL_DATA[[#This Row],[Row.names]]), "",   DATE(YEAR(TBL_DATA[[#This Row],[Row.names]]), MONTH(TBL_DATA[[#This Row],[Row.names]]), DAY(TBL_DATA[[#This Row],[Row.names]])))</f>
        <v>40017</v>
      </c>
      <c r="B17">
        <v>16</v>
      </c>
      <c r="C17" t="s">
        <v>143</v>
      </c>
      <c r="D17" s="18">
        <v>1.4586709886547755E-2</v>
      </c>
      <c r="E17" s="18">
        <v>-0.37232958071315259</v>
      </c>
      <c r="F17" s="18">
        <v>-0.25012431875534447</v>
      </c>
      <c r="G17" s="19">
        <v>0.63464700379080619</v>
      </c>
      <c r="H17" s="19">
        <v>0.8206530345873273</v>
      </c>
      <c r="I17" s="18">
        <v>4.4417482063077059E-3</v>
      </c>
      <c r="J17" s="18">
        <v>-0.21398050626382892</v>
      </c>
      <c r="K17" s="19">
        <v>1.6495506047848827</v>
      </c>
      <c r="L17" s="19">
        <v>0.41269212372668873</v>
      </c>
      <c r="M17" s="18">
        <v>8.0378487892484463E-3</v>
      </c>
      <c r="N17" s="18">
        <v>0.16649729788943265</v>
      </c>
      <c r="O17" s="18">
        <v>0.12025774858963696</v>
      </c>
      <c r="P17" s="18">
        <v>-0.37232958071315259</v>
      </c>
      <c r="Q17" s="18">
        <v>-2.7369381459887494E-2</v>
      </c>
      <c r="R17" s="18">
        <v>-2.3843555026624014E-2</v>
      </c>
      <c r="S17" s="18">
        <v>-0.12817467488351575</v>
      </c>
      <c r="T17" s="18">
        <v>8.2440537493866262E-2</v>
      </c>
      <c r="U17">
        <v>-1.5547530229658217</v>
      </c>
      <c r="V17" s="18">
        <v>-0.13967596050916364</v>
      </c>
      <c r="W17" s="18">
        <v>0.18135142268385437</v>
      </c>
      <c r="X17" s="19">
        <v>-0.77019500835489685</v>
      </c>
      <c r="Y17" s="19">
        <v>0.90589902008299317</v>
      </c>
      <c r="Z17" s="19">
        <v>0.64241117964018091</v>
      </c>
      <c r="AA17">
        <v>0</v>
      </c>
      <c r="AB17">
        <v>0</v>
      </c>
      <c r="AC17" s="18">
        <v>0.11010372529065098</v>
      </c>
      <c r="BZ17" s="18"/>
      <c r="CA17" s="18"/>
      <c r="CC17" s="18"/>
      <c r="CD17" s="18"/>
      <c r="CF17" s="18"/>
    </row>
    <row r="18" spans="1:84" x14ac:dyDescent="0.25">
      <c r="A18" s="1">
        <f>IF(ISBLANK(TBL_DATA[[#This Row],[Row.names]]), "",   DATE(YEAR(TBL_DATA[[#This Row],[Row.names]]), MONTH(TBL_DATA[[#This Row],[Row.names]]), DAY(TBL_DATA[[#This Row],[Row.names]])))</f>
        <v>40018</v>
      </c>
      <c r="B18">
        <v>17</v>
      </c>
      <c r="C18" t="s">
        <v>144</v>
      </c>
      <c r="D18" s="18">
        <v>6.389776357827559E-3</v>
      </c>
      <c r="E18" s="18">
        <v>-0.36831890710748572</v>
      </c>
      <c r="F18" s="18">
        <v>-0.23819835403374934</v>
      </c>
      <c r="G18" s="19">
        <v>0.63299731363468925</v>
      </c>
      <c r="H18" s="19">
        <v>0.81427290477583014</v>
      </c>
      <c r="I18" s="18">
        <v>4.4915021627895827E-3</v>
      </c>
      <c r="J18" s="18">
        <v>-0.23057151049337088</v>
      </c>
      <c r="K18" s="19">
        <v>1.6488307699285356</v>
      </c>
      <c r="L18" s="19">
        <v>0.4176708901881645</v>
      </c>
      <c r="M18" s="18">
        <v>7.9531327242192539E-3</v>
      </c>
      <c r="N18" s="18">
        <v>0.16544522997084302</v>
      </c>
      <c r="O18" s="18">
        <v>0.12025774858963696</v>
      </c>
      <c r="P18" s="18">
        <v>-0.36831890710748572</v>
      </c>
      <c r="Q18" s="18">
        <v>-2.7273692090059816E-2</v>
      </c>
      <c r="R18" s="18">
        <v>-2.3770144750355052E-2</v>
      </c>
      <c r="S18" s="18">
        <v>-0.12906359375535625</v>
      </c>
      <c r="T18" s="18">
        <v>8.2366045306202187E-2</v>
      </c>
      <c r="U18">
        <v>-1.5669514455325892</v>
      </c>
      <c r="V18" s="18">
        <v>-0.14483212832336034</v>
      </c>
      <c r="W18" s="18">
        <v>0.18114979711726012</v>
      </c>
      <c r="X18" s="19">
        <v>-0.79951581855545228</v>
      </c>
      <c r="Y18" s="19">
        <v>0.90237071360712395</v>
      </c>
      <c r="Z18" s="19">
        <v>0.64627462443466277</v>
      </c>
      <c r="AA18">
        <v>0</v>
      </c>
      <c r="AB18">
        <v>0</v>
      </c>
      <c r="AC18" s="18">
        <v>0.12447688467398973</v>
      </c>
      <c r="BZ18" s="18"/>
      <c r="CA18" s="18"/>
      <c r="CC18" s="18"/>
      <c r="CD18" s="18"/>
      <c r="CF18" s="18"/>
    </row>
    <row r="19" spans="1:84" x14ac:dyDescent="0.25">
      <c r="A19" s="1">
        <f>IF(ISBLANK(TBL_DATA[[#This Row],[Row.names]]), "",   DATE(YEAR(TBL_DATA[[#This Row],[Row.names]]), MONTH(TBL_DATA[[#This Row],[Row.names]]), DAY(TBL_DATA[[#This Row],[Row.names]])))</f>
        <v>40021</v>
      </c>
      <c r="B19">
        <v>18</v>
      </c>
      <c r="C19" t="s">
        <v>145</v>
      </c>
      <c r="D19" s="18">
        <v>3.1746031746031633E-3</v>
      </c>
      <c r="E19" s="18">
        <v>-0.36631357030465239</v>
      </c>
      <c r="F19" s="18">
        <v>-0.21751544629036579</v>
      </c>
      <c r="G19" s="19">
        <v>0.6296003111967039</v>
      </c>
      <c r="H19" s="19">
        <v>0.81213328494993853</v>
      </c>
      <c r="I19" s="18">
        <v>4.4740133467771007E-3</v>
      </c>
      <c r="J19" s="18">
        <v>-0.2085773917308692</v>
      </c>
      <c r="K19" s="19">
        <v>1.6310093948046647</v>
      </c>
      <c r="L19" s="19">
        <v>0.408682976624615</v>
      </c>
      <c r="M19" s="18">
        <v>7.9374782009605793E-3</v>
      </c>
      <c r="N19" s="18">
        <v>0.16385987715985664</v>
      </c>
      <c r="O19" s="18">
        <v>0.11812570161147994</v>
      </c>
      <c r="P19" s="18">
        <v>-0.36631357030465239</v>
      </c>
      <c r="Q19" s="18">
        <v>-2.6780330395852397E-2</v>
      </c>
      <c r="R19" s="18">
        <v>-2.3310355245713957E-2</v>
      </c>
      <c r="S19" s="18">
        <v>-0.12663489593651933</v>
      </c>
      <c r="T19" s="18">
        <v>8.2408765484754107E-2</v>
      </c>
      <c r="U19">
        <v>-1.5366677948833878</v>
      </c>
      <c r="V19" s="18">
        <v>-0.14500931505672443</v>
      </c>
      <c r="W19" s="18">
        <v>0.18114812739344488</v>
      </c>
      <c r="X19" s="19">
        <v>-0.80050131979433214</v>
      </c>
      <c r="Y19" s="19">
        <v>0.90118437899795989</v>
      </c>
      <c r="Z19" s="19">
        <v>0.63928317405091695</v>
      </c>
      <c r="AA19">
        <v>0</v>
      </c>
      <c r="AB19">
        <v>0</v>
      </c>
      <c r="AC19" s="18">
        <v>0.12288580857393419</v>
      </c>
      <c r="BZ19" s="18"/>
      <c r="CA19" s="18"/>
      <c r="CC19" s="18"/>
      <c r="CD19" s="18"/>
      <c r="CF19" s="18"/>
    </row>
    <row r="20" spans="1:84" x14ac:dyDescent="0.25">
      <c r="A20" s="1">
        <f>IF(ISBLANK(TBL_DATA[[#This Row],[Row.names]]), "",   DATE(YEAR(TBL_DATA[[#This Row],[Row.names]]), MONTH(TBL_DATA[[#This Row],[Row.names]]), DAY(TBL_DATA[[#This Row],[Row.names]])))</f>
        <v>40022</v>
      </c>
      <c r="B20">
        <v>19</v>
      </c>
      <c r="C20" t="s">
        <v>146</v>
      </c>
      <c r="D20" s="18">
        <v>-1.5822784810127777E-3</v>
      </c>
      <c r="E20" s="18">
        <v>-0.36731623870606911</v>
      </c>
      <c r="F20" s="18">
        <v>-0.20673020223478911</v>
      </c>
      <c r="G20" s="19">
        <v>0.62839629155699606</v>
      </c>
      <c r="H20" s="19">
        <v>0.81203300896895592</v>
      </c>
      <c r="I20" s="18">
        <v>4.4667578190988226E-3</v>
      </c>
      <c r="J20" s="18">
        <v>-0.18989556093814564</v>
      </c>
      <c r="K20" s="19">
        <v>1.6126588103133292</v>
      </c>
      <c r="L20" s="19">
        <v>0.4036369076061293</v>
      </c>
      <c r="M20" s="18">
        <v>7.9562237970835503E-3</v>
      </c>
      <c r="N20" s="18">
        <v>0.16355050221504486</v>
      </c>
      <c r="O20" s="18">
        <v>0.11776333925553863</v>
      </c>
      <c r="P20" s="18">
        <v>-0.36731623870606911</v>
      </c>
      <c r="Q20" s="18">
        <v>-2.6676362561276732E-2</v>
      </c>
      <c r="R20" s="18">
        <v>-2.3212938882976177E-2</v>
      </c>
      <c r="S20" s="18">
        <v>-0.10702258972165757</v>
      </c>
      <c r="T20" s="18">
        <v>8.0915196872007072E-2</v>
      </c>
      <c r="U20">
        <v>-1.3226512924506331</v>
      </c>
      <c r="V20" s="18">
        <v>-0.13019630061383236</v>
      </c>
      <c r="W20" s="18">
        <v>0.18117449205041969</v>
      </c>
      <c r="X20" s="19">
        <v>-0.71862379267827381</v>
      </c>
      <c r="Y20" s="19">
        <v>0.9011287416173982</v>
      </c>
      <c r="Z20" s="19">
        <v>0.63532425390986713</v>
      </c>
      <c r="AA20">
        <v>0</v>
      </c>
      <c r="AB20">
        <v>0</v>
      </c>
      <c r="AC20" s="18">
        <v>0.11877484427163103</v>
      </c>
      <c r="BZ20" s="18"/>
      <c r="CA20" s="18"/>
      <c r="CC20" s="18"/>
      <c r="CD20" s="18"/>
      <c r="CF20" s="18"/>
    </row>
    <row r="21" spans="1:84" x14ac:dyDescent="0.25">
      <c r="A21" s="1">
        <f>IF(ISBLANK(TBL_DATA[[#This Row],[Row.names]]), "",   DATE(YEAR(TBL_DATA[[#This Row],[Row.names]]), MONTH(TBL_DATA[[#This Row],[Row.names]]), DAY(TBL_DATA[[#This Row],[Row.names]])))</f>
        <v>40023</v>
      </c>
      <c r="B21">
        <v>20</v>
      </c>
      <c r="C21" t="s">
        <v>147</v>
      </c>
      <c r="D21" s="18">
        <v>1.5847860538829028E-3</v>
      </c>
      <c r="E21" s="18">
        <v>-0.36631357030465228</v>
      </c>
      <c r="F21" s="18">
        <v>-0.18966628355441373</v>
      </c>
      <c r="G21" s="19">
        <v>0.62531262288209555</v>
      </c>
      <c r="H21" s="19">
        <v>0.80315066973843108</v>
      </c>
      <c r="I21" s="18">
        <v>4.5158550443974389E-3</v>
      </c>
      <c r="J21" s="18">
        <v>-0.14352848374395089</v>
      </c>
      <c r="K21" s="19">
        <v>1.5497011502540876</v>
      </c>
      <c r="L21" s="19">
        <v>0.37110491535015799</v>
      </c>
      <c r="M21" s="18">
        <v>8.0716462911236513E-3</v>
      </c>
      <c r="N21" s="18">
        <v>0.16157467557194874</v>
      </c>
      <c r="O21" s="18">
        <v>0.11776333925553863</v>
      </c>
      <c r="P21" s="18">
        <v>-0.36631357030465228</v>
      </c>
      <c r="Q21" s="18">
        <v>-2.6529953607596857E-2</v>
      </c>
      <c r="R21" s="18">
        <v>-2.3108370979536049E-2</v>
      </c>
      <c r="S21" s="18">
        <v>-9.3552755906393004E-2</v>
      </c>
      <c r="T21" s="18">
        <v>8.1064836194268519E-2</v>
      </c>
      <c r="U21">
        <v>-1.1540485406298449</v>
      </c>
      <c r="V21" s="18">
        <v>-0.13560574413385795</v>
      </c>
      <c r="W21" s="18">
        <v>0.18037495000622319</v>
      </c>
      <c r="X21" s="19">
        <v>-0.75179920565011582</v>
      </c>
      <c r="Y21" s="19">
        <v>0.89618673820718353</v>
      </c>
      <c r="Z21" s="19">
        <v>0.60918381080767237</v>
      </c>
      <c r="AA21">
        <v>0</v>
      </c>
      <c r="AB21">
        <v>0</v>
      </c>
      <c r="AC21" s="18">
        <v>0.11412217872172327</v>
      </c>
      <c r="BZ21" s="18"/>
      <c r="CA21" s="18"/>
      <c r="CC21" s="18"/>
      <c r="CD21" s="18"/>
      <c r="CF21" s="18"/>
    </row>
    <row r="22" spans="1:84" x14ac:dyDescent="0.25">
      <c r="A22" s="1">
        <f>IF(ISBLANK(TBL_DATA[[#This Row],[Row.names]]), "",   DATE(YEAR(TBL_DATA[[#This Row],[Row.names]]), MONTH(TBL_DATA[[#This Row],[Row.names]]), DAY(TBL_DATA[[#This Row],[Row.names]])))</f>
        <v>40024</v>
      </c>
      <c r="B22">
        <v>21</v>
      </c>
      <c r="C22" t="s">
        <v>148</v>
      </c>
      <c r="D22" s="18">
        <v>6.3291139240506666E-3</v>
      </c>
      <c r="E22" s="18">
        <v>-0.36230289669898552</v>
      </c>
      <c r="F22" s="18">
        <v>-0.20067685157106196</v>
      </c>
      <c r="G22" s="19">
        <v>0.62573617347315202</v>
      </c>
      <c r="H22" s="19">
        <v>0.80557969704872567</v>
      </c>
      <c r="I22" s="18">
        <v>4.4995960701419372E-3</v>
      </c>
      <c r="J22" s="18">
        <v>-0.14385437047883953</v>
      </c>
      <c r="K22" s="19">
        <v>1.547892309377205</v>
      </c>
      <c r="L22" s="19">
        <v>0.37434520176887248</v>
      </c>
      <c r="M22" s="18">
        <v>8.0717947633867221E-3</v>
      </c>
      <c r="N22" s="18">
        <v>0.16199551521516034</v>
      </c>
      <c r="O22" s="18">
        <v>0.11776333925553863</v>
      </c>
      <c r="P22" s="18">
        <v>-0.36230289669898552</v>
      </c>
      <c r="Q22" s="18">
        <v>-2.6525227385880909E-2</v>
      </c>
      <c r="R22" s="18">
        <v>-2.3094732856203622E-2</v>
      </c>
      <c r="S22" s="18">
        <v>-0.10862501897735699</v>
      </c>
      <c r="T22" s="18">
        <v>8.0431013840154025E-2</v>
      </c>
      <c r="U22">
        <v>-1.3505364882411506</v>
      </c>
      <c r="V22" s="18">
        <v>-0.11152384392014669</v>
      </c>
      <c r="W22" s="18">
        <v>0.17906214467641926</v>
      </c>
      <c r="X22" s="19">
        <v>-0.62282200473852189</v>
      </c>
      <c r="Y22" s="19">
        <v>0.89754091664320557</v>
      </c>
      <c r="Z22" s="19">
        <v>0.61183756158711966</v>
      </c>
      <c r="AA22">
        <v>0</v>
      </c>
      <c r="AB22">
        <v>0</v>
      </c>
      <c r="AC22" s="18">
        <v>0.10971957228222128</v>
      </c>
      <c r="BZ22" s="18"/>
      <c r="CA22" s="18"/>
      <c r="CC22" s="18"/>
      <c r="CD22" s="18"/>
      <c r="CF22" s="18"/>
    </row>
    <row r="23" spans="1:84" x14ac:dyDescent="0.25">
      <c r="A23" s="1">
        <f>IF(ISBLANK(TBL_DATA[[#This Row],[Row.names]]), "",   DATE(YEAR(TBL_DATA[[#This Row],[Row.names]]), MONTH(TBL_DATA[[#This Row],[Row.names]]), DAY(TBL_DATA[[#This Row],[Row.names]])))</f>
        <v>40025</v>
      </c>
      <c r="B23">
        <v>22</v>
      </c>
      <c r="C23" t="s">
        <v>149</v>
      </c>
      <c r="D23" s="18">
        <v>1.5723270440251014E-3</v>
      </c>
      <c r="E23" s="18">
        <v>-0.36130022829756892</v>
      </c>
      <c r="F23" s="18">
        <v>-0.19639456091461105</v>
      </c>
      <c r="G23" s="19">
        <v>0.6253503957494545</v>
      </c>
      <c r="H23" s="19">
        <v>0.80484581416254031</v>
      </c>
      <c r="I23" s="18">
        <v>4.5058213605047798E-3</v>
      </c>
      <c r="J23" s="18">
        <v>-0.15503777913428451</v>
      </c>
      <c r="K23" s="19">
        <v>1.5277200541960816</v>
      </c>
      <c r="L23" s="19">
        <v>0.36921686159490069</v>
      </c>
      <c r="M23" s="18">
        <v>8.1007470609513639E-3</v>
      </c>
      <c r="N23" s="18">
        <v>0.16191433649381523</v>
      </c>
      <c r="O23" s="18">
        <v>0.11776333925553863</v>
      </c>
      <c r="P23" s="18">
        <v>-0.36130022829756892</v>
      </c>
      <c r="Q23" s="18">
        <v>-2.6537952376717529E-2</v>
      </c>
      <c r="R23" s="18">
        <v>-2.310917692647976E-2</v>
      </c>
      <c r="S23" s="18">
        <v>-0.11086402906907922</v>
      </c>
      <c r="T23" s="18">
        <v>8.0377895912914804E-2</v>
      </c>
      <c r="U23">
        <v>-1.3792850361397184</v>
      </c>
      <c r="V23" s="18">
        <v>-0.11101977642811467</v>
      </c>
      <c r="W23" s="18">
        <v>0.17914674572250899</v>
      </c>
      <c r="X23" s="19">
        <v>-0.61971416773643084</v>
      </c>
      <c r="Y23" s="19">
        <v>0.89713199372363284</v>
      </c>
      <c r="Z23" s="19">
        <v>0.60763217623402788</v>
      </c>
      <c r="AA23">
        <v>0</v>
      </c>
      <c r="AB23">
        <v>0</v>
      </c>
      <c r="AC23" s="18">
        <v>0.10911246603035668</v>
      </c>
      <c r="BZ23" s="18"/>
      <c r="CA23" s="18"/>
      <c r="CC23" s="18"/>
      <c r="CD23" s="18"/>
      <c r="CF23" s="18"/>
    </row>
    <row r="24" spans="1:84" x14ac:dyDescent="0.25">
      <c r="A24" s="1">
        <f>IF(ISBLANK(TBL_DATA[[#This Row],[Row.names]]), "",   DATE(YEAR(TBL_DATA[[#This Row],[Row.names]]), MONTH(TBL_DATA[[#This Row],[Row.names]]), DAY(TBL_DATA[[#This Row],[Row.names]])))</f>
        <v>40028</v>
      </c>
      <c r="B24">
        <v>23</v>
      </c>
      <c r="C24" t="s">
        <v>150</v>
      </c>
      <c r="D24" s="18">
        <v>4.7095761381477086E-3</v>
      </c>
      <c r="E24" s="18">
        <v>-0.35829222309331876</v>
      </c>
      <c r="F24" s="18">
        <v>-0.19070981273016907</v>
      </c>
      <c r="G24" s="19">
        <v>0.64016674515760996</v>
      </c>
      <c r="H24" s="19">
        <v>0.80728060195870166</v>
      </c>
      <c r="I24" s="18">
        <v>4.4297142662857985E-3</v>
      </c>
      <c r="J24" s="18">
        <v>-0.18086529369802584</v>
      </c>
      <c r="K24" s="19">
        <v>1.4134371322366783</v>
      </c>
      <c r="L24" s="19">
        <v>0.34044474287332327</v>
      </c>
      <c r="M24" s="18">
        <v>8.1948043892031055E-3</v>
      </c>
      <c r="N24" s="18">
        <v>0.16018183650814066</v>
      </c>
      <c r="O24" s="18">
        <v>0.11776333925553863</v>
      </c>
      <c r="P24" s="18">
        <v>-0.35829222309331876</v>
      </c>
      <c r="Q24" s="18">
        <v>-2.6378795378140259E-2</v>
      </c>
      <c r="R24" s="18">
        <v>-2.2986708176435972E-2</v>
      </c>
      <c r="S24" s="18">
        <v>-0.12791145598008558</v>
      </c>
      <c r="T24" s="18">
        <v>8.0156766877077498E-2</v>
      </c>
      <c r="U24">
        <v>-1.5957661587853356</v>
      </c>
      <c r="V24" s="18">
        <v>-0.1532415178682156</v>
      </c>
      <c r="W24" s="18">
        <v>0.17892398617118457</v>
      </c>
      <c r="X24" s="19">
        <v>-0.85646156866638656</v>
      </c>
      <c r="Y24" s="19">
        <v>0.89848795315168339</v>
      </c>
      <c r="Z24" s="19">
        <v>0.58347642872126659</v>
      </c>
      <c r="AA24">
        <v>0</v>
      </c>
      <c r="AB24">
        <v>0</v>
      </c>
      <c r="AC24" s="18">
        <v>0.10492222431024553</v>
      </c>
      <c r="BZ24" s="18"/>
      <c r="CA24" s="18"/>
      <c r="CC24" s="18"/>
      <c r="CD24" s="18"/>
      <c r="CF24" s="18"/>
    </row>
    <row r="25" spans="1:84" x14ac:dyDescent="0.25">
      <c r="A25" s="1">
        <f>IF(ISBLANK(TBL_DATA[[#This Row],[Row.names]]), "",   DATE(YEAR(TBL_DATA[[#This Row],[Row.names]]), MONTH(TBL_DATA[[#This Row],[Row.names]]), DAY(TBL_DATA[[#This Row],[Row.names]])))</f>
        <v>40029</v>
      </c>
      <c r="B25">
        <v>24</v>
      </c>
      <c r="C25" t="s">
        <v>151</v>
      </c>
      <c r="D25" s="18">
        <v>3.1249999999998224E-3</v>
      </c>
      <c r="E25" s="18">
        <v>-0.35628688629048544</v>
      </c>
      <c r="F25" s="18">
        <v>-0.17875829815001987</v>
      </c>
      <c r="G25" s="19">
        <v>0.63964783268920367</v>
      </c>
      <c r="H25" s="19">
        <v>0.80649082375895242</v>
      </c>
      <c r="I25" s="18">
        <v>4.4322255909258704E-3</v>
      </c>
      <c r="J25" s="18">
        <v>-0.15481321413210525</v>
      </c>
      <c r="K25" s="19">
        <v>1.4380363500277822</v>
      </c>
      <c r="L25" s="19">
        <v>0.35214049473262676</v>
      </c>
      <c r="M25" s="18">
        <v>8.1098251795211039E-3</v>
      </c>
      <c r="N25" s="18">
        <v>0.15994524933012125</v>
      </c>
      <c r="O25" s="18">
        <v>0.1173776006091847</v>
      </c>
      <c r="P25" s="18">
        <v>-0.35628688629048544</v>
      </c>
      <c r="Q25" s="18">
        <v>-2.6214201659219078E-2</v>
      </c>
      <c r="R25" s="18">
        <v>-2.2827124540781046E-2</v>
      </c>
      <c r="S25" s="18">
        <v>-0.12085438023362105</v>
      </c>
      <c r="T25" s="18">
        <v>8.0128320642266632E-2</v>
      </c>
      <c r="U25">
        <v>-1.5082604909839077</v>
      </c>
      <c r="V25" s="18">
        <v>-0.1607592179002385</v>
      </c>
      <c r="W25" s="18">
        <v>0.17884312890827181</v>
      </c>
      <c r="X25" s="19">
        <v>-0.89888394864021592</v>
      </c>
      <c r="Y25" s="19">
        <v>0.89804834154902402</v>
      </c>
      <c r="Z25" s="19">
        <v>0.59341426906725692</v>
      </c>
      <c r="AA25">
        <v>0</v>
      </c>
      <c r="AB25">
        <v>0</v>
      </c>
      <c r="AC25" s="18">
        <v>0.10291757468361259</v>
      </c>
      <c r="BZ25" s="18"/>
      <c r="CA25" s="18"/>
      <c r="CC25" s="18"/>
      <c r="CD25" s="18"/>
      <c r="CF25" s="18"/>
    </row>
    <row r="26" spans="1:84" x14ac:dyDescent="0.25">
      <c r="A26" s="1">
        <f>IF(ISBLANK(TBL_DATA[[#This Row],[Row.names]]), "",   DATE(YEAR(TBL_DATA[[#This Row],[Row.names]]), MONTH(TBL_DATA[[#This Row],[Row.names]]), DAY(TBL_DATA[[#This Row],[Row.names]])))</f>
        <v>40030</v>
      </c>
      <c r="B26">
        <v>25</v>
      </c>
      <c r="C26" t="s">
        <v>152</v>
      </c>
      <c r="D26" s="18">
        <v>-3.1152647975076775E-3</v>
      </c>
      <c r="E26" s="18">
        <v>-0.35829222309331876</v>
      </c>
      <c r="F26" s="18">
        <v>-0.1782172264797578</v>
      </c>
      <c r="G26" s="19">
        <v>0.64122720347009465</v>
      </c>
      <c r="H26" s="19">
        <v>0.80429301363109529</v>
      </c>
      <c r="I26" s="18">
        <v>4.4311767965708529E-3</v>
      </c>
      <c r="J26" s="18">
        <v>-0.15828979052006031</v>
      </c>
      <c r="K26" s="19">
        <v>1.440303708240704</v>
      </c>
      <c r="L26" s="19">
        <v>0.34430258874019809</v>
      </c>
      <c r="M26" s="18">
        <v>8.1108738691625156E-3</v>
      </c>
      <c r="N26" s="18">
        <v>0.15900697799541433</v>
      </c>
      <c r="O26" s="18">
        <v>0.11754284590651887</v>
      </c>
      <c r="P26" s="18">
        <v>-0.35829222309331876</v>
      </c>
      <c r="Q26" s="18">
        <v>-2.6259271504552657E-2</v>
      </c>
      <c r="R26" s="18">
        <v>-2.289206366877217E-2</v>
      </c>
      <c r="S26" s="18">
        <v>-0.12805021724603505</v>
      </c>
      <c r="T26" s="18">
        <v>8.003318609930464E-2</v>
      </c>
      <c r="U26">
        <v>-1.5999640085195559</v>
      </c>
      <c r="V26" s="18">
        <v>-0.15335566196304795</v>
      </c>
      <c r="W26" s="18">
        <v>0.17865530451663111</v>
      </c>
      <c r="X26" s="19">
        <v>-0.85838851736289756</v>
      </c>
      <c r="Y26" s="19">
        <v>0.89682384760391787</v>
      </c>
      <c r="Z26" s="19">
        <v>0.58677303000410486</v>
      </c>
      <c r="AA26">
        <v>0</v>
      </c>
      <c r="AB26">
        <v>0</v>
      </c>
      <c r="AC26" s="18">
        <v>9.9763743539995134E-2</v>
      </c>
      <c r="BZ26" s="18"/>
      <c r="CA26" s="18"/>
      <c r="CC26" s="18"/>
      <c r="CD26" s="18"/>
      <c r="CF26" s="18"/>
    </row>
    <row r="27" spans="1:84" x14ac:dyDescent="0.25">
      <c r="A27" s="1">
        <f>IF(ISBLANK(TBL_DATA[[#This Row],[Row.names]]), "",   DATE(YEAR(TBL_DATA[[#This Row],[Row.names]]), MONTH(TBL_DATA[[#This Row],[Row.names]]), DAY(TBL_DATA[[#This Row],[Row.names]])))</f>
        <v>40031</v>
      </c>
      <c r="B27">
        <v>26</v>
      </c>
      <c r="C27" t="s">
        <v>153</v>
      </c>
      <c r="D27" s="18">
        <v>-3.1250000000000444E-3</v>
      </c>
      <c r="E27" s="18">
        <v>-0.3602975598961522</v>
      </c>
      <c r="F27" s="18">
        <v>-0.1430070532036688</v>
      </c>
      <c r="G27" s="19">
        <v>0.63043000216451228</v>
      </c>
      <c r="H27" s="19">
        <v>0.80580381003281776</v>
      </c>
      <c r="I27" s="18">
        <v>4.3056204210477249E-3</v>
      </c>
      <c r="J27" s="18">
        <v>-0.10327155414581879</v>
      </c>
      <c r="K27" s="19">
        <v>1.4299625920325056</v>
      </c>
      <c r="L27" s="19">
        <v>0.35733276872373648</v>
      </c>
      <c r="M27" s="18">
        <v>7.8326454061349426E-3</v>
      </c>
      <c r="N27" s="18">
        <v>0.15510137863953963</v>
      </c>
      <c r="O27" s="18">
        <v>0.11246094328654435</v>
      </c>
      <c r="P27" s="18">
        <v>-0.3602975598961522</v>
      </c>
      <c r="Q27" s="18">
        <v>-2.5382543558877178E-2</v>
      </c>
      <c r="R27" s="18">
        <v>-2.2098042563515351E-2</v>
      </c>
      <c r="S27" s="18">
        <v>-0.12221923544648938</v>
      </c>
      <c r="T27" s="18">
        <v>7.9943281989056175E-2</v>
      </c>
      <c r="U27">
        <v>-1.5288243415277918</v>
      </c>
      <c r="V27" s="18">
        <v>-0.15478969664670872</v>
      </c>
      <c r="W27" s="18">
        <v>0.1786602904898095</v>
      </c>
      <c r="X27" s="19">
        <v>-0.8663911618096114</v>
      </c>
      <c r="Y27" s="19">
        <v>0.89766575629953571</v>
      </c>
      <c r="Z27" s="19">
        <v>0.597773174978383</v>
      </c>
      <c r="AA27">
        <v>0</v>
      </c>
      <c r="AB27">
        <v>0</v>
      </c>
      <c r="AC27" s="18">
        <v>9.6650472725446065E-2</v>
      </c>
      <c r="BZ27" s="18"/>
      <c r="CA27" s="18"/>
      <c r="CC27" s="18"/>
      <c r="CD27" s="18"/>
      <c r="CF27" s="18"/>
    </row>
    <row r="28" spans="1:84" x14ac:dyDescent="0.25">
      <c r="A28" s="1">
        <f>IF(ISBLANK(TBL_DATA[[#This Row],[Row.names]]), "",   DATE(YEAR(TBL_DATA[[#This Row],[Row.names]]), MONTH(TBL_DATA[[#This Row],[Row.names]]), DAY(TBL_DATA[[#This Row],[Row.names]])))</f>
        <v>40032</v>
      </c>
      <c r="B28">
        <v>27</v>
      </c>
      <c r="C28" t="s">
        <v>154</v>
      </c>
      <c r="D28" s="18">
        <v>7.8369905956112706E-3</v>
      </c>
      <c r="E28" s="18">
        <v>-0.35528421788906872</v>
      </c>
      <c r="F28" s="18">
        <v>-0.15620918146647222</v>
      </c>
      <c r="G28" s="19">
        <v>0.62123403369981367</v>
      </c>
      <c r="H28" s="19">
        <v>0.79955890942762708</v>
      </c>
      <c r="I28" s="18">
        <v>4.2610320955191183E-3</v>
      </c>
      <c r="J28" s="18">
        <v>-7.2313877720951769E-2</v>
      </c>
      <c r="K28" s="19">
        <v>1.3547764480215911</v>
      </c>
      <c r="L28" s="19">
        <v>0.30599598114533788</v>
      </c>
      <c r="M28" s="18">
        <v>7.9287079230585984E-3</v>
      </c>
      <c r="N28" s="18">
        <v>0.15108512121516901</v>
      </c>
      <c r="O28" s="18">
        <v>0.11246094328654435</v>
      </c>
      <c r="P28" s="18">
        <v>-0.35528421788906872</v>
      </c>
      <c r="Q28" s="18">
        <v>-2.4895451335174696E-2</v>
      </c>
      <c r="R28" s="18">
        <v>-2.1696000528429387E-2</v>
      </c>
      <c r="S28" s="18">
        <v>-0.11206552161833483</v>
      </c>
      <c r="T28" s="18">
        <v>7.9460090683981202E-2</v>
      </c>
      <c r="U28">
        <v>-1.4103371976257604</v>
      </c>
      <c r="V28" s="18">
        <v>-0.13566042409544954</v>
      </c>
      <c r="W28" s="18">
        <v>0.17938438881095467</v>
      </c>
      <c r="X28" s="19">
        <v>-0.75625546344735772</v>
      </c>
      <c r="Y28" s="19">
        <v>0.89418057987613819</v>
      </c>
      <c r="Z28" s="19">
        <v>0.55316903487572211</v>
      </c>
      <c r="AA28">
        <v>0</v>
      </c>
      <c r="AB28">
        <v>0</v>
      </c>
      <c r="AC28" s="18">
        <v>9.3701294568175289E-2</v>
      </c>
      <c r="BZ28" s="18"/>
      <c r="CA28" s="18"/>
      <c r="CC28" s="18"/>
      <c r="CD28" s="18"/>
      <c r="CF28" s="18"/>
    </row>
    <row r="29" spans="1:84" x14ac:dyDescent="0.25">
      <c r="A29" s="1">
        <f>IF(ISBLANK(TBL_DATA[[#This Row],[Row.names]]), "",   DATE(YEAR(TBL_DATA[[#This Row],[Row.names]]), MONTH(TBL_DATA[[#This Row],[Row.names]]), DAY(TBL_DATA[[#This Row],[Row.names]])))</f>
        <v>40035</v>
      </c>
      <c r="B29">
        <v>28</v>
      </c>
      <c r="C29" t="s">
        <v>155</v>
      </c>
      <c r="D29" s="18">
        <v>-3.1104199066873672E-3</v>
      </c>
      <c r="E29" s="18">
        <v>-0.35728955469190204</v>
      </c>
      <c r="F29" s="18">
        <v>-0.12247721285409763</v>
      </c>
      <c r="G29" s="19">
        <v>0.60437819024055905</v>
      </c>
      <c r="H29" s="19">
        <v>0.79433705758247675</v>
      </c>
      <c r="I29" s="18">
        <v>4.1220450433076244E-3</v>
      </c>
      <c r="J29" s="18">
        <v>-1.2121838051571965E-2</v>
      </c>
      <c r="K29" s="19">
        <v>1.299116065780052</v>
      </c>
      <c r="L29" s="19">
        <v>0.30729112080780163</v>
      </c>
      <c r="M29" s="18">
        <v>7.5650201293585356E-3</v>
      </c>
      <c r="N29" s="18">
        <v>0.14428958393127198</v>
      </c>
      <c r="O29" s="18">
        <v>0.10361322489544904</v>
      </c>
      <c r="P29" s="18">
        <v>-0.35728955469190204</v>
      </c>
      <c r="Q29" s="18">
        <v>-2.3462484790765674E-2</v>
      </c>
      <c r="R29" s="18">
        <v>-2.0406939532563881E-2</v>
      </c>
      <c r="S29" s="18">
        <v>-0.12386142496171348</v>
      </c>
      <c r="T29" s="18">
        <v>7.8995422694080858E-2</v>
      </c>
      <c r="U29">
        <v>-1.567956987095082</v>
      </c>
      <c r="V29" s="18">
        <v>-0.15398410843230614</v>
      </c>
      <c r="W29" s="18">
        <v>0.17936626405673234</v>
      </c>
      <c r="X29" s="19">
        <v>-0.85848980153593435</v>
      </c>
      <c r="Y29" s="19">
        <v>0.89125588782485865</v>
      </c>
      <c r="Z29" s="19">
        <v>0.55433845330069031</v>
      </c>
      <c r="AA29">
        <v>0</v>
      </c>
      <c r="AB29">
        <v>0</v>
      </c>
      <c r="AC29" s="18">
        <v>9.6663057633565003E-2</v>
      </c>
      <c r="BZ29" s="18"/>
      <c r="CA29" s="18"/>
      <c r="CC29" s="18"/>
      <c r="CD29" s="18"/>
      <c r="CF29" s="18"/>
    </row>
    <row r="30" spans="1:84" x14ac:dyDescent="0.25">
      <c r="A30" s="1">
        <f>IF(ISBLANK(TBL_DATA[[#This Row],[Row.names]]), "",   DATE(YEAR(TBL_DATA[[#This Row],[Row.names]]), MONTH(TBL_DATA[[#This Row],[Row.names]]), DAY(TBL_DATA[[#This Row],[Row.names]])))</f>
        <v>40036</v>
      </c>
      <c r="B30">
        <v>29</v>
      </c>
      <c r="C30" t="s">
        <v>156</v>
      </c>
      <c r="D30" s="18">
        <v>-3.1201248049922414E-3</v>
      </c>
      <c r="E30" s="18">
        <v>-0.35929489149473548</v>
      </c>
      <c r="F30" s="18">
        <v>-8.9082556485595488E-2</v>
      </c>
      <c r="G30" s="19">
        <v>0.59751672097331254</v>
      </c>
      <c r="H30" s="19">
        <v>0.79215852392961439</v>
      </c>
      <c r="I30" s="18">
        <v>4.1374709742413749E-3</v>
      </c>
      <c r="J30" s="18">
        <v>1.4390107317265866E-3</v>
      </c>
      <c r="K30" s="19">
        <v>1.2951342717886312</v>
      </c>
      <c r="L30" s="19">
        <v>0.30786397944263616</v>
      </c>
      <c r="M30" s="18">
        <v>7.55030641241956E-3</v>
      </c>
      <c r="N30" s="18">
        <v>0.14406852885640103</v>
      </c>
      <c r="O30" s="18">
        <v>0.10334886861045167</v>
      </c>
      <c r="P30" s="18">
        <v>-0.35929489149473548</v>
      </c>
      <c r="Q30" s="18">
        <v>-2.3398387859290687E-2</v>
      </c>
      <c r="R30" s="18">
        <v>-2.0347523769108235E-2</v>
      </c>
      <c r="S30" s="18">
        <v>-0.11726321054193767</v>
      </c>
      <c r="T30" s="18">
        <v>7.9281739199733151E-2</v>
      </c>
      <c r="U30">
        <v>-1.4790696032350961</v>
      </c>
      <c r="V30" s="18">
        <v>-0.11398976693388896</v>
      </c>
      <c r="W30" s="18">
        <v>0.17762311977121181</v>
      </c>
      <c r="X30" s="19">
        <v>-0.64175073087734269</v>
      </c>
      <c r="Y30" s="19">
        <v>0.8900328780048602</v>
      </c>
      <c r="Z30" s="19">
        <v>0.55485491747179816</v>
      </c>
      <c r="AA30">
        <v>0</v>
      </c>
      <c r="AB30">
        <v>0</v>
      </c>
      <c r="AC30" s="18">
        <v>9.3703734338856093E-2</v>
      </c>
      <c r="BZ30" s="18"/>
      <c r="CA30" s="18"/>
      <c r="CC30" s="18"/>
      <c r="CD30" s="18"/>
      <c r="CF30" s="18"/>
    </row>
    <row r="31" spans="1:84" x14ac:dyDescent="0.25">
      <c r="A31" s="1">
        <f>IF(ISBLANK(TBL_DATA[[#This Row],[Row.names]]), "",   DATE(YEAR(TBL_DATA[[#This Row],[Row.names]]), MONTH(TBL_DATA[[#This Row],[Row.names]]), DAY(TBL_DATA[[#This Row],[Row.names]])))</f>
        <v>40037</v>
      </c>
      <c r="B31">
        <v>30</v>
      </c>
      <c r="C31" t="s">
        <v>157</v>
      </c>
      <c r="D31" s="18">
        <v>6.259780907668322E-3</v>
      </c>
      <c r="E31" s="18">
        <v>-0.35528421788906872</v>
      </c>
      <c r="F31" s="18">
        <v>-2.3071457614691981E-2</v>
      </c>
      <c r="G31" s="19">
        <v>0.5620062580579257</v>
      </c>
      <c r="H31" s="19">
        <v>0.79271867573817345</v>
      </c>
      <c r="I31" s="18">
        <v>3.7616593668697387E-3</v>
      </c>
      <c r="J31" s="18">
        <v>0.13807481184073267</v>
      </c>
      <c r="K31" s="19">
        <v>1.1423875829391399</v>
      </c>
      <c r="L31" s="19">
        <v>0.27646056031741156</v>
      </c>
      <c r="M31" s="18">
        <v>7.0279794548644952E-3</v>
      </c>
      <c r="N31" s="18">
        <v>0.131159468776684</v>
      </c>
      <c r="O31" s="18">
        <v>8.5303194301452834E-2</v>
      </c>
      <c r="P31" s="18">
        <v>-0.35528421788906872</v>
      </c>
      <c r="Q31" s="18">
        <v>-2.0685888855213289E-2</v>
      </c>
      <c r="R31" s="18">
        <v>-1.7908393197039133E-2</v>
      </c>
      <c r="S31" s="18">
        <v>-0.10430920556508427</v>
      </c>
      <c r="T31" s="18">
        <v>7.8467403924594725E-2</v>
      </c>
      <c r="U31">
        <v>-1.3293316759316123</v>
      </c>
      <c r="V31" s="18">
        <v>-9.6922597942544764E-2</v>
      </c>
      <c r="W31" s="18">
        <v>0.17765975848557888</v>
      </c>
      <c r="X31" s="19">
        <v>-0.54555178262505755</v>
      </c>
      <c r="Y31" s="19">
        <v>0.890347502797741</v>
      </c>
      <c r="Z31" s="19">
        <v>0.52579516954552896</v>
      </c>
      <c r="AA31">
        <v>0</v>
      </c>
      <c r="AB31">
        <v>0</v>
      </c>
      <c r="AC31" s="18">
        <v>9.0902618291095902E-2</v>
      </c>
      <c r="BZ31" s="18"/>
      <c r="CA31" s="18"/>
      <c r="CC31" s="18"/>
      <c r="CD31" s="18"/>
      <c r="CF31" s="18"/>
    </row>
    <row r="32" spans="1:84" x14ac:dyDescent="0.25">
      <c r="A32" s="1">
        <f>IF(ISBLANK(TBL_DATA[[#This Row],[Row.names]]), "",   DATE(YEAR(TBL_DATA[[#This Row],[Row.names]]), MONTH(TBL_DATA[[#This Row],[Row.names]]), DAY(TBL_DATA[[#This Row],[Row.names]])))</f>
        <v>40038</v>
      </c>
      <c r="B32">
        <v>31</v>
      </c>
      <c r="C32" t="s">
        <v>158</v>
      </c>
      <c r="D32" s="18">
        <v>6.2208398133747345E-3</v>
      </c>
      <c r="E32" s="18">
        <v>-0.35127354428340196</v>
      </c>
      <c r="F32" s="18">
        <v>-2.9893435121271406E-2</v>
      </c>
      <c r="G32" s="19">
        <v>0.5597737054824673</v>
      </c>
      <c r="H32" s="19">
        <v>0.79349948805444559</v>
      </c>
      <c r="I32" s="18">
        <v>3.7309578187905653E-3</v>
      </c>
      <c r="J32" s="18">
        <v>0.11465303376854186</v>
      </c>
      <c r="K32" s="19">
        <v>1.143843068066581</v>
      </c>
      <c r="L32" s="19">
        <v>0.2814780125722352</v>
      </c>
      <c r="M32" s="18">
        <v>6.9595282803917215E-3</v>
      </c>
      <c r="N32" s="18">
        <v>0.13033469593945435</v>
      </c>
      <c r="O32" s="18">
        <v>8.5303194301452834E-2</v>
      </c>
      <c r="P32" s="18">
        <v>-0.35127354428340196</v>
      </c>
      <c r="Q32" s="18">
        <v>-2.06087705569961E-2</v>
      </c>
      <c r="R32" s="18">
        <v>-1.7848740682998656E-2</v>
      </c>
      <c r="S32" s="18">
        <v>-0.11357297209449158</v>
      </c>
      <c r="T32" s="18">
        <v>7.7800872414191674E-2</v>
      </c>
      <c r="U32">
        <v>-1.4597904698273627</v>
      </c>
      <c r="V32" s="18">
        <v>-0.11922420683042789</v>
      </c>
      <c r="W32" s="18">
        <v>0.17668232603915868</v>
      </c>
      <c r="X32" s="19">
        <v>-0.67479418854834328</v>
      </c>
      <c r="Y32" s="19">
        <v>0.89078588227162969</v>
      </c>
      <c r="Z32" s="19">
        <v>0.53054501465213622</v>
      </c>
      <c r="AA32">
        <v>0</v>
      </c>
      <c r="AB32">
        <v>0</v>
      </c>
      <c r="AC32" s="18">
        <v>9.1731112376928714E-2</v>
      </c>
      <c r="BZ32" s="18"/>
      <c r="CA32" s="18"/>
      <c r="CC32" s="18"/>
      <c r="CD32" s="18"/>
      <c r="CF32" s="18"/>
    </row>
    <row r="33" spans="1:84" x14ac:dyDescent="0.25">
      <c r="A33" s="1">
        <f>IF(ISBLANK(TBL_DATA[[#This Row],[Row.names]]), "",   DATE(YEAR(TBL_DATA[[#This Row],[Row.names]]), MONTH(TBL_DATA[[#This Row],[Row.names]]), DAY(TBL_DATA[[#This Row],[Row.names]])))</f>
        <v>40039</v>
      </c>
      <c r="B33">
        <v>32</v>
      </c>
      <c r="C33" t="s">
        <v>159</v>
      </c>
      <c r="D33" s="18">
        <v>-6.1823802163832875E-3</v>
      </c>
      <c r="E33" s="18">
        <v>-0.35528421788906872</v>
      </c>
      <c r="F33" s="18">
        <v>-4.1064118673808991E-2</v>
      </c>
      <c r="G33" s="19">
        <v>0.5625898721235556</v>
      </c>
      <c r="H33" s="19">
        <v>0.79430116939721274</v>
      </c>
      <c r="I33" s="18">
        <v>3.7309627276378506E-3</v>
      </c>
      <c r="J33" s="18">
        <v>0.1206185513625988</v>
      </c>
      <c r="K33" s="19">
        <v>1.1531507010304656</v>
      </c>
      <c r="L33" s="19">
        <v>0.28788743396909378</v>
      </c>
      <c r="M33" s="18">
        <v>6.9419155138416063E-3</v>
      </c>
      <c r="N33" s="18">
        <v>0.13058860105589792</v>
      </c>
      <c r="O33" s="18">
        <v>8.5622241976127625E-2</v>
      </c>
      <c r="P33" s="18">
        <v>-0.35528421788906872</v>
      </c>
      <c r="Q33" s="18">
        <v>-2.0670483548683519E-2</v>
      </c>
      <c r="R33" s="18">
        <v>-1.7905076858470759E-2</v>
      </c>
      <c r="S33" s="18">
        <v>-0.10171351545200402</v>
      </c>
      <c r="T33" s="18">
        <v>7.7196338471364562E-2</v>
      </c>
      <c r="U33">
        <v>-1.3175950759599036</v>
      </c>
      <c r="V33" s="18">
        <v>-9.6556571181386275E-2</v>
      </c>
      <c r="W33" s="18">
        <v>0.17539105396732457</v>
      </c>
      <c r="X33" s="19">
        <v>-0.55052164290759553</v>
      </c>
      <c r="Y33" s="19">
        <v>0.89123575410618061</v>
      </c>
      <c r="Z33" s="19">
        <v>0.53655142714291026</v>
      </c>
      <c r="AA33">
        <v>0</v>
      </c>
      <c r="AB33">
        <v>0</v>
      </c>
      <c r="AC33" s="18">
        <v>9.2433039049244395E-2</v>
      </c>
      <c r="BZ33" s="18"/>
      <c r="CA33" s="18"/>
      <c r="CC33" s="18"/>
      <c r="CD33" s="18"/>
      <c r="CF33" s="18"/>
    </row>
    <row r="34" spans="1:84" x14ac:dyDescent="0.25">
      <c r="A34" s="1">
        <f>IF(ISBLANK(TBL_DATA[[#This Row],[Row.names]]), "",   DATE(YEAR(TBL_DATA[[#This Row],[Row.names]]), MONTH(TBL_DATA[[#This Row],[Row.names]]), DAY(TBL_DATA[[#This Row],[Row.names]])))</f>
        <v>40042</v>
      </c>
      <c r="B34">
        <v>33</v>
      </c>
      <c r="C34" t="s">
        <v>160</v>
      </c>
      <c r="D34" s="18">
        <v>-1.244167962674958E-2</v>
      </c>
      <c r="E34" s="18">
        <v>-0.36330556510040224</v>
      </c>
      <c r="F34" s="18">
        <v>-5.3481688832979102E-2</v>
      </c>
      <c r="G34" s="19">
        <v>0.54189957942152378</v>
      </c>
      <c r="H34" s="19">
        <v>0.78780654361091396</v>
      </c>
      <c r="I34" s="18">
        <v>3.6377158664804492E-3</v>
      </c>
      <c r="J34" s="18">
        <v>2.3235254549870854E-2</v>
      </c>
      <c r="K34" s="19">
        <v>1.1494884067495954</v>
      </c>
      <c r="L34" s="19">
        <v>0.3471037369702486</v>
      </c>
      <c r="M34" s="18">
        <v>6.3809431040534863E-3</v>
      </c>
      <c r="N34" s="18">
        <v>0.12536117416729103</v>
      </c>
      <c r="O34" s="18">
        <v>8.916473455776816E-2</v>
      </c>
      <c r="P34" s="18">
        <v>-0.36330556510040224</v>
      </c>
      <c r="Q34" s="18">
        <v>-2.0366456853412096E-2</v>
      </c>
      <c r="R34" s="18">
        <v>-1.7711748655820172E-2</v>
      </c>
      <c r="S34" s="18">
        <v>-0.12494748003218004</v>
      </c>
      <c r="T34" s="18">
        <v>7.5044701291204802E-2</v>
      </c>
      <c r="U34">
        <v>-1.6649740472326167</v>
      </c>
      <c r="V34" s="18">
        <v>-7.6105254582075621E-2</v>
      </c>
      <c r="W34" s="18">
        <v>0.17530909649777096</v>
      </c>
      <c r="X34" s="19">
        <v>-0.43412039707273997</v>
      </c>
      <c r="Y34" s="19">
        <v>0.88758466841812567</v>
      </c>
      <c r="Z34" s="19">
        <v>0.58915510434031593</v>
      </c>
      <c r="AA34">
        <v>0</v>
      </c>
      <c r="AB34">
        <v>0</v>
      </c>
      <c r="AC34" s="18">
        <v>9.2785185858647687E-2</v>
      </c>
      <c r="BZ34" s="18"/>
      <c r="CA34" s="18"/>
      <c r="CC34" s="18"/>
      <c r="CD34" s="18"/>
      <c r="CF34" s="18"/>
    </row>
    <row r="35" spans="1:84" x14ac:dyDescent="0.25">
      <c r="A35" s="1">
        <f>IF(ISBLANK(TBL_DATA[[#This Row],[Row.names]]), "",   DATE(YEAR(TBL_DATA[[#This Row],[Row.names]]), MONTH(TBL_DATA[[#This Row],[Row.names]]), DAY(TBL_DATA[[#This Row],[Row.names]])))</f>
        <v>40043</v>
      </c>
      <c r="B35">
        <v>34</v>
      </c>
      <c r="C35" t="s">
        <v>161</v>
      </c>
      <c r="D35" s="18">
        <v>3.1496062992126816E-3</v>
      </c>
      <c r="E35" s="18">
        <v>-0.3613002282975688</v>
      </c>
      <c r="F35" s="18">
        <v>-7.1510204986204084E-2</v>
      </c>
      <c r="G35" s="19">
        <v>0.54082075346969094</v>
      </c>
      <c r="H35" s="19">
        <v>0.78879963210699267</v>
      </c>
      <c r="I35" s="18">
        <v>3.6318588993512436E-3</v>
      </c>
      <c r="J35" s="18">
        <v>3.4448455002347833E-2</v>
      </c>
      <c r="K35" s="19">
        <v>1.1660777643429725</v>
      </c>
      <c r="L35" s="19">
        <v>0.35273417549988351</v>
      </c>
      <c r="M35" s="18">
        <v>6.3580358268049801E-3</v>
      </c>
      <c r="N35" s="18">
        <v>0.12545324596628676</v>
      </c>
      <c r="O35" s="18">
        <v>8.916473455776816E-2</v>
      </c>
      <c r="P35" s="18">
        <v>-0.3613002282975688</v>
      </c>
      <c r="Q35" s="18">
        <v>-2.035756599507706E-2</v>
      </c>
      <c r="R35" s="18">
        <v>-1.7700908041021982E-2</v>
      </c>
      <c r="S35" s="18">
        <v>-0.13422125278688768</v>
      </c>
      <c r="T35" s="18">
        <v>7.5041606453803783E-2</v>
      </c>
      <c r="U35">
        <v>-1.7886244595458569</v>
      </c>
      <c r="V35" s="18">
        <v>-8.5133767040435182E-2</v>
      </c>
      <c r="W35" s="18">
        <v>0.17530185056809461</v>
      </c>
      <c r="X35" s="19">
        <v>-0.4856410058681363</v>
      </c>
      <c r="Y35" s="19">
        <v>0.88814392533360986</v>
      </c>
      <c r="Z35" s="19">
        <v>0.59391428295662629</v>
      </c>
      <c r="AA35">
        <v>0</v>
      </c>
      <c r="AB35">
        <v>0</v>
      </c>
      <c r="AC35" s="18">
        <v>0.10486644443404386</v>
      </c>
      <c r="BZ35" s="18"/>
      <c r="CA35" s="18"/>
      <c r="CC35" s="18"/>
      <c r="CD35" s="18"/>
      <c r="CF35" s="18"/>
    </row>
    <row r="36" spans="1:84" x14ac:dyDescent="0.25">
      <c r="A36" s="1">
        <f>IF(ISBLANK(TBL_DATA[[#This Row],[Row.names]]), "",   DATE(YEAR(TBL_DATA[[#This Row],[Row.names]]), MONTH(TBL_DATA[[#This Row],[Row.names]]), DAY(TBL_DATA[[#This Row],[Row.names]])))</f>
        <v>40044</v>
      </c>
      <c r="B36">
        <v>35</v>
      </c>
      <c r="C36" t="s">
        <v>162</v>
      </c>
      <c r="D36" s="18">
        <v>3.1397174254317317E-3</v>
      </c>
      <c r="E36" s="18">
        <v>-0.35929489149473537</v>
      </c>
      <c r="F36" s="18">
        <v>-7.1890207376150705E-2</v>
      </c>
      <c r="G36" s="19">
        <v>0.54050706313066854</v>
      </c>
      <c r="H36" s="19">
        <v>0.78833457251299865</v>
      </c>
      <c r="I36" s="18">
        <v>3.6320256803307025E-3</v>
      </c>
      <c r="J36" s="18">
        <v>6.644226700497935E-2</v>
      </c>
      <c r="K36" s="19">
        <v>1.1850179823213653</v>
      </c>
      <c r="L36" s="19">
        <v>0.36316045585255241</v>
      </c>
      <c r="M36" s="18">
        <v>6.2999769130393764E-3</v>
      </c>
      <c r="N36" s="18">
        <v>0.1253211053955508</v>
      </c>
      <c r="O36" s="18">
        <v>8.8928740185147084E-2</v>
      </c>
      <c r="P36" s="18">
        <v>-0.35929489149473537</v>
      </c>
      <c r="Q36" s="18">
        <v>-2.023426831116848E-2</v>
      </c>
      <c r="R36" s="18">
        <v>-1.7580408629056032E-2</v>
      </c>
      <c r="S36" s="18">
        <v>-0.13350332790988639</v>
      </c>
      <c r="T36" s="18">
        <v>7.5034891935472359E-2</v>
      </c>
      <c r="U36">
        <v>-1.77921663463839</v>
      </c>
      <c r="V36" s="18">
        <v>-6.5184374831228298E-2</v>
      </c>
      <c r="W36" s="18">
        <v>0.17474443346552723</v>
      </c>
      <c r="X36" s="19">
        <v>-0.37302690299481023</v>
      </c>
      <c r="Y36" s="19">
        <v>0.88788207128705943</v>
      </c>
      <c r="Z36" s="19">
        <v>0.60262795807409442</v>
      </c>
      <c r="AA36">
        <v>0</v>
      </c>
      <c r="AB36">
        <v>0</v>
      </c>
      <c r="AC36" s="18">
        <v>0.10162948911973196</v>
      </c>
      <c r="BZ36" s="18"/>
      <c r="CA36" s="18"/>
      <c r="CC36" s="18"/>
      <c r="CD36" s="18"/>
      <c r="CF36" s="18"/>
    </row>
    <row r="37" spans="1:84" x14ac:dyDescent="0.25">
      <c r="A37" s="1">
        <f>IF(ISBLANK(TBL_DATA[[#This Row],[Row.names]]), "",   DATE(YEAR(TBL_DATA[[#This Row],[Row.names]]), MONTH(TBL_DATA[[#This Row],[Row.names]]), DAY(TBL_DATA[[#This Row],[Row.names]])))</f>
        <v>40045</v>
      </c>
      <c r="B37">
        <v>36</v>
      </c>
      <c r="C37" t="s">
        <v>163</v>
      </c>
      <c r="D37" s="18">
        <v>3.129890453834161E-3</v>
      </c>
      <c r="E37" s="18">
        <v>-0.35728955469190193</v>
      </c>
      <c r="F37" s="18">
        <v>-5.4732573674460938E-2</v>
      </c>
      <c r="G37" s="19">
        <v>0.52835311997322743</v>
      </c>
      <c r="H37" s="19">
        <v>0.78166260732320592</v>
      </c>
      <c r="I37" s="18">
        <v>3.5763413150599194E-3</v>
      </c>
      <c r="J37" s="18">
        <v>0.1170991208583041</v>
      </c>
      <c r="K37" s="19">
        <v>1.147983571290472</v>
      </c>
      <c r="L37" s="19">
        <v>0.36517087186059854</v>
      </c>
      <c r="M37" s="18">
        <v>6.0982232957828659E-3</v>
      </c>
      <c r="N37" s="18">
        <v>0.1214996901346985</v>
      </c>
      <c r="O37" s="18">
        <v>8.3974328662656833E-2</v>
      </c>
      <c r="P37" s="18">
        <v>-0.35728955469190193</v>
      </c>
      <c r="Q37" s="18">
        <v>-1.9315824025692895E-2</v>
      </c>
      <c r="R37" s="18">
        <v>-1.6742888461328816E-2</v>
      </c>
      <c r="S37" s="18">
        <v>-0.14610611879222091</v>
      </c>
      <c r="T37" s="18">
        <v>7.4939024147394534E-2</v>
      </c>
      <c r="U37">
        <v>-1.9496666850751978</v>
      </c>
      <c r="V37" s="18">
        <v>-7.7174213317409035E-2</v>
      </c>
      <c r="W37" s="18">
        <v>0.17472295627135659</v>
      </c>
      <c r="X37" s="19">
        <v>-0.44169475473819397</v>
      </c>
      <c r="Y37" s="19">
        <v>0.88411685162268339</v>
      </c>
      <c r="Z37" s="19">
        <v>0.604293696691103</v>
      </c>
      <c r="AA37">
        <v>0</v>
      </c>
      <c r="AB37">
        <v>0</v>
      </c>
      <c r="AC37" s="18">
        <v>9.8551100502422481E-2</v>
      </c>
      <c r="BZ37" s="18"/>
      <c r="CA37" s="18"/>
      <c r="CC37" s="18"/>
      <c r="CD37" s="18"/>
      <c r="CF37" s="18"/>
    </row>
    <row r="38" spans="1:84" x14ac:dyDescent="0.25">
      <c r="A38" s="1">
        <f>IF(ISBLANK(TBL_DATA[[#This Row],[Row.names]]), "",   DATE(YEAR(TBL_DATA[[#This Row],[Row.names]]), MONTH(TBL_DATA[[#This Row],[Row.names]]), DAY(TBL_DATA[[#This Row],[Row.names]])))</f>
        <v>40046</v>
      </c>
      <c r="B38">
        <v>37</v>
      </c>
      <c r="C38" t="s">
        <v>164</v>
      </c>
      <c r="D38" s="18">
        <v>7.8003120124805481E-3</v>
      </c>
      <c r="E38" s="18">
        <v>-0.35227621268481846</v>
      </c>
      <c r="F38" s="18">
        <v>-4.4327315113599774E-2</v>
      </c>
      <c r="G38" s="19">
        <v>0.52385837475741548</v>
      </c>
      <c r="H38" s="19">
        <v>0.78562284785189929</v>
      </c>
      <c r="I38" s="18">
        <v>3.5487710588056635E-3</v>
      </c>
      <c r="J38" s="18">
        <v>0.14172483140797598</v>
      </c>
      <c r="K38" s="19">
        <v>1.1447322240867539</v>
      </c>
      <c r="L38" s="19">
        <v>0.37560628926382228</v>
      </c>
      <c r="M38" s="18">
        <v>6.0564480172063447E-3</v>
      </c>
      <c r="N38" s="18">
        <v>0.12167153984822639</v>
      </c>
      <c r="O38" s="18">
        <v>8.3388597958013552E-2</v>
      </c>
      <c r="P38" s="18">
        <v>-0.35227621268481846</v>
      </c>
      <c r="Q38" s="18">
        <v>-1.9142052675142719E-2</v>
      </c>
      <c r="R38" s="18">
        <v>-1.6565477939031192E-2</v>
      </c>
      <c r="S38" s="18">
        <v>-0.15006583374456373</v>
      </c>
      <c r="T38" s="18">
        <v>7.5072523646793274E-2</v>
      </c>
      <c r="U38">
        <v>-1.9989448396673661</v>
      </c>
      <c r="V38" s="18">
        <v>-4.7461535468106719E-2</v>
      </c>
      <c r="W38" s="18">
        <v>0.17367982030309723</v>
      </c>
      <c r="X38" s="19">
        <v>-0.2732702934933906</v>
      </c>
      <c r="Y38" s="19">
        <v>0.88635368101672551</v>
      </c>
      <c r="Z38" s="19">
        <v>0.61286726887950393</v>
      </c>
      <c r="AA38">
        <v>0</v>
      </c>
      <c r="AB38">
        <v>0</v>
      </c>
      <c r="AC38" s="18">
        <v>9.5624826486548034E-2</v>
      </c>
      <c r="BZ38" s="18"/>
      <c r="CA38" s="18"/>
      <c r="CC38" s="18"/>
      <c r="CD38" s="18"/>
      <c r="CF38" s="18"/>
    </row>
    <row r="39" spans="1:84" x14ac:dyDescent="0.25">
      <c r="A39" s="1">
        <f>IF(ISBLANK(TBL_DATA[[#This Row],[Row.names]]), "",   DATE(YEAR(TBL_DATA[[#This Row],[Row.names]]), MONTH(TBL_DATA[[#This Row],[Row.names]]), DAY(TBL_DATA[[#This Row],[Row.names]])))</f>
        <v>40049</v>
      </c>
      <c r="B39">
        <v>38</v>
      </c>
      <c r="C39" t="s">
        <v>165</v>
      </c>
      <c r="D39" s="18">
        <v>-3.0959752321980671E-3</v>
      </c>
      <c r="E39" s="18">
        <v>-0.35428154948765178</v>
      </c>
      <c r="F39" s="18">
        <v>-6.6567873331628502E-2</v>
      </c>
      <c r="G39" s="19">
        <v>0.5131348900990349</v>
      </c>
      <c r="H39" s="19">
        <v>0.77253354260973983</v>
      </c>
      <c r="I39" s="18">
        <v>3.5108829930071807E-3</v>
      </c>
      <c r="J39" s="18">
        <v>4.9622188230948217E-2</v>
      </c>
      <c r="K39" s="19">
        <v>1.1248538377293438</v>
      </c>
      <c r="L39" s="19">
        <v>0.39341157168893343</v>
      </c>
      <c r="M39" s="18">
        <v>5.7333008901633955E-3</v>
      </c>
      <c r="N39" s="18">
        <v>0.1168578641905075</v>
      </c>
      <c r="O39" s="18">
        <v>8.3618170991458296E-2</v>
      </c>
      <c r="P39" s="18">
        <v>-0.35428154948765178</v>
      </c>
      <c r="Q39" s="18">
        <v>-1.8679011361193792E-2</v>
      </c>
      <c r="R39" s="18">
        <v>-1.6204373323697119E-2</v>
      </c>
      <c r="S39" s="18">
        <v>-0.14128000955303555</v>
      </c>
      <c r="T39" s="18">
        <v>7.3719139936972752E-2</v>
      </c>
      <c r="U39">
        <v>-1.9164630742277371</v>
      </c>
      <c r="V39" s="18">
        <v>-8.2347407318859367E-2</v>
      </c>
      <c r="W39" s="18">
        <v>0.17281091215924266</v>
      </c>
      <c r="X39" s="19">
        <v>-0.47651740442743262</v>
      </c>
      <c r="Y39" s="19">
        <v>0.87893887307920326</v>
      </c>
      <c r="Z39" s="19">
        <v>0.62722529579803565</v>
      </c>
      <c r="AA39">
        <v>0</v>
      </c>
      <c r="AB39">
        <v>0</v>
      </c>
      <c r="AC39" s="18">
        <v>9.8321382902449836E-2</v>
      </c>
      <c r="BZ39" s="18"/>
      <c r="CA39" s="18"/>
      <c r="CC39" s="18"/>
      <c r="CD39" s="18"/>
      <c r="CF39" s="18"/>
    </row>
    <row r="40" spans="1:84" x14ac:dyDescent="0.25">
      <c r="A40" s="1">
        <f>IF(ISBLANK(TBL_DATA[[#This Row],[Row.names]]), "",   DATE(YEAR(TBL_DATA[[#This Row],[Row.names]]), MONTH(TBL_DATA[[#This Row],[Row.names]]), DAY(TBL_DATA[[#This Row],[Row.names]])))</f>
        <v>40050</v>
      </c>
      <c r="B40">
        <v>39</v>
      </c>
      <c r="C40" t="s">
        <v>166</v>
      </c>
      <c r="D40" s="18">
        <v>3.1055900621117516E-3</v>
      </c>
      <c r="E40" s="18">
        <v>-0.35227621268481846</v>
      </c>
      <c r="F40" s="18">
        <v>-3.419763512889229E-2</v>
      </c>
      <c r="G40" s="19">
        <v>0.50245290384871211</v>
      </c>
      <c r="H40" s="19">
        <v>0.76149146188259487</v>
      </c>
      <c r="I40" s="18">
        <v>3.4653691883016089E-3</v>
      </c>
      <c r="J40" s="18">
        <v>0.1385979765213976</v>
      </c>
      <c r="K40" s="19">
        <v>1.2185101330017214</v>
      </c>
      <c r="L40" s="19">
        <v>0.48671667482555397</v>
      </c>
      <c r="M40" s="18">
        <v>5.0836556153000872E-3</v>
      </c>
      <c r="N40" s="18">
        <v>0.11264134168471114</v>
      </c>
      <c r="O40" s="18">
        <v>7.8310746106519696E-2</v>
      </c>
      <c r="P40" s="18">
        <v>-0.35227621268481846</v>
      </c>
      <c r="Q40" s="18">
        <v>-1.7694767428152781E-2</v>
      </c>
      <c r="R40" s="18">
        <v>-1.5309420488444733E-2</v>
      </c>
      <c r="S40" s="18">
        <v>-0.14103339602639209</v>
      </c>
      <c r="T40" s="18">
        <v>7.3737285296245236E-2</v>
      </c>
      <c r="U40">
        <v>-1.9126469798797112</v>
      </c>
      <c r="V40" s="18">
        <v>-7.2107654449018344E-2</v>
      </c>
      <c r="W40" s="18">
        <v>0.17281986642492234</v>
      </c>
      <c r="X40" s="19">
        <v>-0.41724169761665608</v>
      </c>
      <c r="Y40" s="19">
        <v>0.87263478149945117</v>
      </c>
      <c r="Z40" s="19">
        <v>0.69765082586173011</v>
      </c>
      <c r="AA40">
        <v>0</v>
      </c>
      <c r="AB40">
        <v>0</v>
      </c>
      <c r="AC40" s="18">
        <v>9.5268639417860651E-2</v>
      </c>
      <c r="BZ40" s="18"/>
      <c r="CA40" s="18"/>
      <c r="CC40" s="18"/>
      <c r="CD40" s="18"/>
      <c r="CF40" s="18"/>
    </row>
    <row r="41" spans="1:84" x14ac:dyDescent="0.25">
      <c r="A41" s="1">
        <f>IF(ISBLANK(TBL_DATA[[#This Row],[Row.names]]), "",   DATE(YEAR(TBL_DATA[[#This Row],[Row.names]]), MONTH(TBL_DATA[[#This Row],[Row.names]]), DAY(TBL_DATA[[#This Row],[Row.names]])))</f>
        <v>40051</v>
      </c>
      <c r="B41">
        <v>40</v>
      </c>
      <c r="C41" t="s">
        <v>167</v>
      </c>
      <c r="D41" s="18">
        <v>-1.5479876160990891E-3</v>
      </c>
      <c r="E41" s="18">
        <v>-0.35327888108623517</v>
      </c>
      <c r="F41" s="18">
        <v>-1.0965712168375052E-2</v>
      </c>
      <c r="G41" s="19">
        <v>0.51636510523787871</v>
      </c>
      <c r="H41" s="19">
        <v>0.78959813693415026</v>
      </c>
      <c r="I41" s="18">
        <v>3.2544934409482395E-3</v>
      </c>
      <c r="J41" s="18">
        <v>0.1517629580621116</v>
      </c>
      <c r="K41" s="19">
        <v>1.2314995232989183</v>
      </c>
      <c r="L41" s="19">
        <v>0.49471959493156137</v>
      </c>
      <c r="M41" s="18">
        <v>5.0434165391142543E-3</v>
      </c>
      <c r="N41" s="18">
        <v>0.11263124389103117</v>
      </c>
      <c r="O41" s="18">
        <v>7.8302169849323672E-2</v>
      </c>
      <c r="P41" s="18">
        <v>-0.35327888108623517</v>
      </c>
      <c r="Q41" s="18">
        <v>-1.7691420433236411E-2</v>
      </c>
      <c r="R41" s="18">
        <v>-1.5306287329238163E-2</v>
      </c>
      <c r="S41" s="18">
        <v>-0.12520746019451412</v>
      </c>
      <c r="T41" s="18">
        <v>7.2640742138017744E-2</v>
      </c>
      <c r="U41">
        <v>-1.7236533728774324</v>
      </c>
      <c r="V41" s="18">
        <v>-4.0159621879254259E-2</v>
      </c>
      <c r="W41" s="18">
        <v>0.17125187146400633</v>
      </c>
      <c r="X41" s="19">
        <v>-0.23450617815697855</v>
      </c>
      <c r="Y41" s="19">
        <v>0.88859334733844964</v>
      </c>
      <c r="Z41" s="19">
        <v>0.70336306053954911</v>
      </c>
      <c r="AA41">
        <v>0</v>
      </c>
      <c r="AB41">
        <v>0</v>
      </c>
      <c r="AC41" s="18">
        <v>9.2496794727573939E-2</v>
      </c>
      <c r="BZ41" s="18"/>
      <c r="CA41" s="18"/>
      <c r="CC41" s="18"/>
      <c r="CD41" s="18"/>
      <c r="CF41" s="18"/>
    </row>
    <row r="42" spans="1:84" x14ac:dyDescent="0.25">
      <c r="A42" s="1">
        <f>IF(ISBLANK(TBL_DATA[[#This Row],[Row.names]]), "",   DATE(YEAR(TBL_DATA[[#This Row],[Row.names]]), MONTH(TBL_DATA[[#This Row],[Row.names]]), DAY(TBL_DATA[[#This Row],[Row.names]])))</f>
        <v>40052</v>
      </c>
      <c r="B42">
        <v>41</v>
      </c>
      <c r="C42" t="s">
        <v>168</v>
      </c>
      <c r="D42" s="18">
        <v>1.5503875968991832E-3</v>
      </c>
      <c r="E42" s="18">
        <v>-0.35227621268481857</v>
      </c>
      <c r="F42" s="18">
        <v>-2.585682070782136E-2</v>
      </c>
      <c r="G42" s="19">
        <v>0.51049216708391998</v>
      </c>
      <c r="H42" s="19">
        <v>0.78908156689228803</v>
      </c>
      <c r="I42" s="18">
        <v>3.1994501124255129E-3</v>
      </c>
      <c r="J42" s="18">
        <v>0.13754790471303613</v>
      </c>
      <c r="K42" s="19">
        <v>1.2029079272850003</v>
      </c>
      <c r="L42" s="19">
        <v>0.49040167607430085</v>
      </c>
      <c r="M42" s="18">
        <v>4.973155857118312E-3</v>
      </c>
      <c r="N42" s="18">
        <v>0.11059063328857827</v>
      </c>
      <c r="O42" s="18">
        <v>7.8302169849323672E-2</v>
      </c>
      <c r="P42" s="18">
        <v>-0.35227621268481857</v>
      </c>
      <c r="Q42" s="18">
        <v>-1.7510896198920722E-2</v>
      </c>
      <c r="R42" s="18">
        <v>-1.5168976041278544E-2</v>
      </c>
      <c r="S42" s="18">
        <v>-0.13049195750888132</v>
      </c>
      <c r="T42" s="18">
        <v>7.2539261809524677E-2</v>
      </c>
      <c r="U42">
        <v>-1.7989148807652635</v>
      </c>
      <c r="V42" s="18">
        <v>7.3305696965242362E-4</v>
      </c>
      <c r="W42" s="18">
        <v>0.16985003020396988</v>
      </c>
      <c r="X42" s="19">
        <v>4.3159072080947445E-3</v>
      </c>
      <c r="Y42" s="19">
        <v>0.88830263249204</v>
      </c>
      <c r="Z42" s="19">
        <v>0.70028685270701818</v>
      </c>
      <c r="AA42">
        <v>0</v>
      </c>
      <c r="AB42">
        <v>0</v>
      </c>
      <c r="AC42" s="18">
        <v>8.8961607052210845E-2</v>
      </c>
      <c r="BZ42" s="18"/>
      <c r="CA42" s="18"/>
      <c r="CC42" s="18"/>
      <c r="CD42" s="18"/>
      <c r="CF42" s="18"/>
    </row>
    <row r="43" spans="1:84" x14ac:dyDescent="0.25">
      <c r="A43" s="1">
        <f>IF(ISBLANK(TBL_DATA[[#This Row],[Row.names]]), "",   DATE(YEAR(TBL_DATA[[#This Row],[Row.names]]), MONTH(TBL_DATA[[#This Row],[Row.names]]), DAY(TBL_DATA[[#This Row],[Row.names]])))</f>
        <v>40053</v>
      </c>
      <c r="B43">
        <v>42</v>
      </c>
      <c r="C43" t="s">
        <v>169</v>
      </c>
      <c r="D43" s="18">
        <v>-1.5479876160990891E-3</v>
      </c>
      <c r="E43" s="18">
        <v>-0.35327888108623517</v>
      </c>
      <c r="F43" s="18">
        <v>-2.7884593843008121E-2</v>
      </c>
      <c r="G43" s="19">
        <v>0.51069764989523281</v>
      </c>
      <c r="H43" s="19">
        <v>0.77825159614413619</v>
      </c>
      <c r="I43" s="18">
        <v>3.200076909925572E-3</v>
      </c>
      <c r="J43" s="18">
        <v>0.10893614140036134</v>
      </c>
      <c r="K43" s="19">
        <v>1.1727450968240767</v>
      </c>
      <c r="L43" s="19">
        <v>0.4733692566187086</v>
      </c>
      <c r="M43" s="18">
        <v>4.9315480526486025E-3</v>
      </c>
      <c r="N43" s="18">
        <v>0.10787739119475709</v>
      </c>
      <c r="O43" s="18">
        <v>7.8363351547459464E-2</v>
      </c>
      <c r="P43" s="18">
        <v>-0.35327888108623517</v>
      </c>
      <c r="Q43" s="18">
        <v>-1.7291393652688121E-2</v>
      </c>
      <c r="R43" s="18">
        <v>-1.5006930407653562E-2</v>
      </c>
      <c r="S43" s="18">
        <v>-0.16469677965768592</v>
      </c>
      <c r="T43" s="18">
        <v>6.9868246482708576E-2</v>
      </c>
      <c r="U43">
        <v>-2.3572479337726917</v>
      </c>
      <c r="V43" s="18">
        <v>1.2555386707753247E-3</v>
      </c>
      <c r="W43" s="18">
        <v>0.16985078116201507</v>
      </c>
      <c r="X43" s="19">
        <v>7.3920099877415792E-3</v>
      </c>
      <c r="Y43" s="19">
        <v>0.88218569255238799</v>
      </c>
      <c r="Z43" s="19">
        <v>0.68801835485596508</v>
      </c>
      <c r="AA43">
        <v>0</v>
      </c>
      <c r="AB43">
        <v>0</v>
      </c>
      <c r="AC43" s="18">
        <v>8.5645550375241741E-2</v>
      </c>
      <c r="BZ43" s="18"/>
      <c r="CA43" s="18"/>
      <c r="CC43" s="18"/>
      <c r="CD43" s="18"/>
      <c r="CF43" s="18"/>
    </row>
    <row r="44" spans="1:84" x14ac:dyDescent="0.25">
      <c r="A44" s="1">
        <f>IF(ISBLANK(TBL_DATA[[#This Row],[Row.names]]), "",   DATE(YEAR(TBL_DATA[[#This Row],[Row.names]]), MONTH(TBL_DATA[[#This Row],[Row.names]]), DAY(TBL_DATA[[#This Row],[Row.names]])))</f>
        <v>40056</v>
      </c>
      <c r="B44">
        <v>43</v>
      </c>
      <c r="C44" t="s">
        <v>170</v>
      </c>
      <c r="D44" s="18">
        <v>-3.1007751937984773E-3</v>
      </c>
      <c r="E44" s="18">
        <v>-0.35528421788906861</v>
      </c>
      <c r="F44" s="18">
        <v>-4.4497140575949667E-2</v>
      </c>
      <c r="G44" s="19">
        <v>0.50909765914330884</v>
      </c>
      <c r="H44" s="19">
        <v>0.78720657701939012</v>
      </c>
      <c r="I44" s="18">
        <v>3.1234635826940748E-3</v>
      </c>
      <c r="J44" s="18">
        <v>8.8274390582201212E-2</v>
      </c>
      <c r="K44" s="19">
        <v>1.1681544206124708</v>
      </c>
      <c r="L44" s="19">
        <v>0.48772727900517715</v>
      </c>
      <c r="M44" s="18">
        <v>4.846273962267552E-3</v>
      </c>
      <c r="N44" s="18">
        <v>0.10748741457832882</v>
      </c>
      <c r="O44" s="18">
        <v>7.8608358925502456E-2</v>
      </c>
      <c r="P44" s="18">
        <v>-0.35528421788906861</v>
      </c>
      <c r="Q44" s="18">
        <v>-1.7378231781819058E-2</v>
      </c>
      <c r="R44" s="18">
        <v>-1.5102026868180785E-2</v>
      </c>
      <c r="S44" s="18">
        <v>-0.15483739030512678</v>
      </c>
      <c r="T44" s="18">
        <v>6.9880365177503567E-2</v>
      </c>
      <c r="U44">
        <v>-2.215749587338637</v>
      </c>
      <c r="V44" s="18">
        <v>2.9110486854255546E-2</v>
      </c>
      <c r="W44" s="18">
        <v>0.16975866098017584</v>
      </c>
      <c r="X44" s="19">
        <v>0.17148160032703738</v>
      </c>
      <c r="Y44" s="19">
        <v>0.88724662694168088</v>
      </c>
      <c r="Z44" s="19">
        <v>0.6983747410990585</v>
      </c>
      <c r="AA44">
        <v>0</v>
      </c>
      <c r="AB44">
        <v>0</v>
      </c>
      <c r="AC44" s="18">
        <v>8.2409408033178116E-2</v>
      </c>
      <c r="BZ44" s="18"/>
      <c r="CA44" s="18"/>
      <c r="CC44" s="18"/>
      <c r="CD44" s="18"/>
      <c r="CF44" s="18"/>
    </row>
    <row r="45" spans="1:84" x14ac:dyDescent="0.25">
      <c r="A45" s="1">
        <f>IF(ISBLANK(TBL_DATA[[#This Row],[Row.names]]), "",   DATE(YEAR(TBL_DATA[[#This Row],[Row.names]]), MONTH(TBL_DATA[[#This Row],[Row.names]]), DAY(TBL_DATA[[#This Row],[Row.names]])))</f>
        <v>40057</v>
      </c>
      <c r="B45">
        <v>44</v>
      </c>
      <c r="C45" t="s">
        <v>171</v>
      </c>
      <c r="D45" s="18">
        <v>-9.3312597200621017E-3</v>
      </c>
      <c r="E45" s="18">
        <v>-0.36130022829756869</v>
      </c>
      <c r="F45" s="18">
        <v>-3.7644947404562368E-2</v>
      </c>
      <c r="G45" s="19">
        <v>0.50472314592109324</v>
      </c>
      <c r="H45" s="19">
        <v>0.78949919466032847</v>
      </c>
      <c r="I45" s="18">
        <v>3.1331272082489635E-3</v>
      </c>
      <c r="J45" s="18">
        <v>4.1555074354117538E-2</v>
      </c>
      <c r="K45" s="19">
        <v>1.2476812120343126</v>
      </c>
      <c r="L45" s="19">
        <v>0.50046994198851802</v>
      </c>
      <c r="M45" s="18">
        <v>4.8264961064459402E-3</v>
      </c>
      <c r="N45" s="18">
        <v>0.10840552513762766</v>
      </c>
      <c r="O45" s="18">
        <v>7.9766346876911517E-2</v>
      </c>
      <c r="P45" s="18">
        <v>-0.36130022829756869</v>
      </c>
      <c r="Q45" s="18">
        <v>-1.7577349405918763E-2</v>
      </c>
      <c r="R45" s="18">
        <v>-1.5281702143848001E-2</v>
      </c>
      <c r="S45" s="18">
        <v>-0.14607522345320689</v>
      </c>
      <c r="T45" s="18">
        <v>7.0239865174746313E-2</v>
      </c>
      <c r="U45">
        <v>-2.0796626401516223</v>
      </c>
      <c r="V45" s="18">
        <v>2.3475441740240965E-2</v>
      </c>
      <c r="W45" s="18">
        <v>0.16977164044752402</v>
      </c>
      <c r="X45" s="19">
        <v>0.13827657951798589</v>
      </c>
      <c r="Y45" s="19">
        <v>0.88853767205466794</v>
      </c>
      <c r="Z45" s="19">
        <v>0.70743900230939905</v>
      </c>
      <c r="AA45">
        <v>0</v>
      </c>
      <c r="AB45">
        <v>0</v>
      </c>
      <c r="AC45" s="18">
        <v>8.0193360935774935E-2</v>
      </c>
      <c r="BZ45" s="18"/>
      <c r="CA45" s="18"/>
      <c r="CC45" s="18"/>
      <c r="CD45" s="18"/>
      <c r="CF45" s="18"/>
    </row>
    <row r="46" spans="1:84" x14ac:dyDescent="0.25">
      <c r="A46" s="1">
        <f>IF(ISBLANK(TBL_DATA[[#This Row],[Row.names]]), "",   DATE(YEAR(TBL_DATA[[#This Row],[Row.names]]), MONTH(TBL_DATA[[#This Row],[Row.names]]), DAY(TBL_DATA[[#This Row],[Row.names]])))</f>
        <v>40058</v>
      </c>
      <c r="B46">
        <v>45</v>
      </c>
      <c r="C46" t="s">
        <v>172</v>
      </c>
      <c r="D46" s="18">
        <v>1.5698587127157548E-3</v>
      </c>
      <c r="E46" s="18">
        <v>-0.36029755989615209</v>
      </c>
      <c r="F46" s="18">
        <v>-3.3030592903523281E-2</v>
      </c>
      <c r="G46" s="19">
        <v>0.50042279961768632</v>
      </c>
      <c r="H46" s="19">
        <v>0.78349360215505659</v>
      </c>
      <c r="I46" s="18">
        <v>3.1459014410102192E-3</v>
      </c>
      <c r="J46" s="18">
        <v>4.1132669664455168E-2</v>
      </c>
      <c r="K46" s="19">
        <v>1.2524325754610517</v>
      </c>
      <c r="L46" s="19">
        <v>0.49035926404931757</v>
      </c>
      <c r="M46" s="18">
        <v>4.826605597485505E-3</v>
      </c>
      <c r="N46" s="18">
        <v>0.10732725339841667</v>
      </c>
      <c r="O46" s="18">
        <v>7.9766346876911517E-2</v>
      </c>
      <c r="P46" s="18">
        <v>-0.36029755989615209</v>
      </c>
      <c r="Q46" s="18">
        <v>-1.7501054559798539E-2</v>
      </c>
      <c r="R46" s="18">
        <v>-1.5228241295928015E-2</v>
      </c>
      <c r="S46" s="18">
        <v>-0.15766916189475655</v>
      </c>
      <c r="T46" s="18">
        <v>6.9627907117669682E-2</v>
      </c>
      <c r="U46">
        <v>-2.2644535563635286</v>
      </c>
      <c r="V46" s="18">
        <v>4.3986164248110082E-2</v>
      </c>
      <c r="W46" s="18">
        <v>0.16942970506369498</v>
      </c>
      <c r="X46" s="19">
        <v>0.25961306036373039</v>
      </c>
      <c r="Y46" s="19">
        <v>0.88515173962155025</v>
      </c>
      <c r="Z46" s="19">
        <v>0.70025657015790832</v>
      </c>
      <c r="AA46">
        <v>0</v>
      </c>
      <c r="AB46">
        <v>0</v>
      </c>
      <c r="AC46" s="18">
        <v>8.7400603534151314E-2</v>
      </c>
      <c r="BZ46" s="18"/>
      <c r="CA46" s="18"/>
      <c r="CC46" s="18"/>
      <c r="CD46" s="18"/>
      <c r="CF46" s="18"/>
    </row>
    <row r="47" spans="1:84" x14ac:dyDescent="0.25">
      <c r="A47" s="1">
        <f>IF(ISBLANK(TBL_DATA[[#This Row],[Row.names]]), "",   DATE(YEAR(TBL_DATA[[#This Row],[Row.names]]), MONTH(TBL_DATA[[#This Row],[Row.names]]), DAY(TBL_DATA[[#This Row],[Row.names]])))</f>
        <v>40059</v>
      </c>
      <c r="B47">
        <v>46</v>
      </c>
      <c r="C47" t="s">
        <v>173</v>
      </c>
      <c r="D47" s="18">
        <v>6.2695924764890609E-3</v>
      </c>
      <c r="E47" s="18">
        <v>-0.35628688629048533</v>
      </c>
      <c r="F47" s="18">
        <v>-2.445084328469449E-2</v>
      </c>
      <c r="G47" s="19">
        <v>0.50206970387248917</v>
      </c>
      <c r="H47" s="19">
        <v>0.78427604198793877</v>
      </c>
      <c r="I47" s="18">
        <v>3.1567081456910953E-3</v>
      </c>
      <c r="J47" s="18">
        <v>2.0672941905396591E-2</v>
      </c>
      <c r="K47" s="19">
        <v>1.231933711032877</v>
      </c>
      <c r="L47" s="19">
        <v>0.49305235051863139</v>
      </c>
      <c r="M47" s="18">
        <v>4.8391245238743139E-3</v>
      </c>
      <c r="N47" s="18">
        <v>0.10789107277222452</v>
      </c>
      <c r="O47" s="18">
        <v>7.9701927500383962E-2</v>
      </c>
      <c r="P47" s="18">
        <v>-0.35628688629048533</v>
      </c>
      <c r="Q47" s="18">
        <v>-1.7470006574484172E-2</v>
      </c>
      <c r="R47" s="18">
        <v>-1.5185253601819828E-2</v>
      </c>
      <c r="S47" s="18">
        <v>-0.15175559055165078</v>
      </c>
      <c r="T47" s="18">
        <v>6.9590387766569575E-2</v>
      </c>
      <c r="U47">
        <v>-2.1806975851419588</v>
      </c>
      <c r="V47" s="18">
        <v>4.0373366782119557E-2</v>
      </c>
      <c r="W47" s="18">
        <v>0.16956279520669265</v>
      </c>
      <c r="X47" s="19">
        <v>0.23810274378235785</v>
      </c>
      <c r="Y47" s="19">
        <v>0.88559360995206982</v>
      </c>
      <c r="Z47" s="19">
        <v>0.7021768655535664</v>
      </c>
      <c r="AA47">
        <v>0</v>
      </c>
      <c r="AB47">
        <v>0</v>
      </c>
      <c r="AC47" s="18">
        <v>8.416160915141313E-2</v>
      </c>
      <c r="BZ47" s="18"/>
      <c r="CA47" s="18"/>
      <c r="CC47" s="18"/>
      <c r="CD47" s="18"/>
      <c r="CF47" s="18"/>
    </row>
    <row r="48" spans="1:84" x14ac:dyDescent="0.25">
      <c r="A48" s="1">
        <f>IF(ISBLANK(TBL_DATA[[#This Row],[Row.names]]), "",   DATE(YEAR(TBL_DATA[[#This Row],[Row.names]]), MONTH(TBL_DATA[[#This Row],[Row.names]]), DAY(TBL_DATA[[#This Row],[Row.names]])))</f>
        <v>40060</v>
      </c>
      <c r="B48">
        <v>47</v>
      </c>
      <c r="C48" t="s">
        <v>174</v>
      </c>
      <c r="D48" s="18">
        <v>4.6728971962617383E-3</v>
      </c>
      <c r="E48" s="18">
        <v>-0.35327888108623517</v>
      </c>
      <c r="F48" s="18">
        <v>-3.2782588557534464E-2</v>
      </c>
      <c r="G48" s="19">
        <v>0.49978544211522558</v>
      </c>
      <c r="H48" s="19">
        <v>0.78448166155359556</v>
      </c>
      <c r="I48" s="18">
        <v>3.1644543208389202E-3</v>
      </c>
      <c r="J48" s="18">
        <v>8.6105735029184949E-4</v>
      </c>
      <c r="K48" s="19">
        <v>1.2179412174642545</v>
      </c>
      <c r="L48" s="19">
        <v>0.49439235387662001</v>
      </c>
      <c r="M48" s="18">
        <v>4.846894116620799E-3</v>
      </c>
      <c r="N48" s="18">
        <v>0.10820740605953302</v>
      </c>
      <c r="O48" s="18">
        <v>7.9701927500383962E-2</v>
      </c>
      <c r="P48" s="18">
        <v>-0.35327888108623517</v>
      </c>
      <c r="Q48" s="18">
        <v>-1.7448520463045382E-2</v>
      </c>
      <c r="R48" s="18">
        <v>-1.5157068665353532E-2</v>
      </c>
      <c r="S48" s="18">
        <v>-0.15931928558885156</v>
      </c>
      <c r="T48" s="18">
        <v>6.9701798515277594E-2</v>
      </c>
      <c r="U48">
        <v>-2.285727039796988</v>
      </c>
      <c r="V48" s="18">
        <v>3.2551930930405204E-2</v>
      </c>
      <c r="W48" s="18">
        <v>0.16967716399518112</v>
      </c>
      <c r="X48" s="19">
        <v>0.19184626949169004</v>
      </c>
      <c r="Y48" s="19">
        <v>0.88570969372226893</v>
      </c>
      <c r="Z48" s="19">
        <v>0.70313039606933514</v>
      </c>
      <c r="AA48">
        <v>0</v>
      </c>
      <c r="AB48">
        <v>0</v>
      </c>
      <c r="AC48" s="18">
        <v>8.5623649688706713E-2</v>
      </c>
      <c r="BZ48" s="18"/>
      <c r="CA48" s="18"/>
      <c r="CC48" s="18"/>
      <c r="CD48" s="18"/>
      <c r="CF48" s="18"/>
    </row>
    <row r="49" spans="1:84" x14ac:dyDescent="0.25">
      <c r="A49" s="1">
        <f>IF(ISBLANK(TBL_DATA[[#This Row],[Row.names]]), "",   DATE(YEAR(TBL_DATA[[#This Row],[Row.names]]), MONTH(TBL_DATA[[#This Row],[Row.names]]), DAY(TBL_DATA[[#This Row],[Row.names]])))</f>
        <v>40064</v>
      </c>
      <c r="B49">
        <v>48</v>
      </c>
      <c r="C49" t="s">
        <v>175</v>
      </c>
      <c r="D49" s="18">
        <v>1.5503875968991832E-3</v>
      </c>
      <c r="E49" s="18">
        <v>-0.35227621268481857</v>
      </c>
      <c r="F49" s="18">
        <v>-6.0508539269625183E-2</v>
      </c>
      <c r="G49" s="19">
        <v>0.49638493186260862</v>
      </c>
      <c r="H49" s="19">
        <v>0.787520684435423</v>
      </c>
      <c r="I49" s="18">
        <v>3.1236833069735299E-3</v>
      </c>
      <c r="J49" s="18">
        <v>-3.6548081360691098E-2</v>
      </c>
      <c r="K49" s="19">
        <v>1.1783335301632838</v>
      </c>
      <c r="L49" s="19">
        <v>0.48429240555998065</v>
      </c>
      <c r="M49" s="18">
        <v>4.86642944064736E-3</v>
      </c>
      <c r="N49" s="18">
        <v>0.10757440130365994</v>
      </c>
      <c r="O49" s="18">
        <v>7.9701927500383962E-2</v>
      </c>
      <c r="P49" s="18">
        <v>-0.35227621268481857</v>
      </c>
      <c r="Q49" s="18">
        <v>-1.742039451504919E-2</v>
      </c>
      <c r="R49" s="18">
        <v>-1.5142347528900413E-2</v>
      </c>
      <c r="S49" s="18">
        <v>-0.16121675561321069</v>
      </c>
      <c r="T49" s="18">
        <v>6.9183228806841551E-2</v>
      </c>
      <c r="U49">
        <v>-2.330286666199481</v>
      </c>
      <c r="V49" s="18">
        <v>-7.8148754587812341E-3</v>
      </c>
      <c r="W49" s="18">
        <v>0.1664646308818202</v>
      </c>
      <c r="X49" s="19">
        <v>-4.6946161580289823E-2</v>
      </c>
      <c r="Y49" s="19">
        <v>0.8874236217474849</v>
      </c>
      <c r="Z49" s="19">
        <v>0.69591120522662997</v>
      </c>
      <c r="AA49">
        <v>0</v>
      </c>
      <c r="AB49">
        <v>0</v>
      </c>
      <c r="AC49" s="18">
        <v>8.486386916829472E-2</v>
      </c>
      <c r="BZ49" s="18"/>
      <c r="CA49" s="18"/>
      <c r="CC49" s="18"/>
      <c r="CD49" s="18"/>
      <c r="CF49" s="18"/>
    </row>
    <row r="50" spans="1:84" x14ac:dyDescent="0.25">
      <c r="A50" s="1">
        <f>IF(ISBLANK(TBL_DATA[[#This Row],[Row.names]]), "",   DATE(YEAR(TBL_DATA[[#This Row],[Row.names]]), MONTH(TBL_DATA[[#This Row],[Row.names]]), DAY(TBL_DATA[[#This Row],[Row.names]])))</f>
        <v>40065</v>
      </c>
      <c r="B50">
        <v>49</v>
      </c>
      <c r="C50" t="s">
        <v>176</v>
      </c>
      <c r="D50" s="18">
        <v>6.1919504643963563E-3</v>
      </c>
      <c r="E50" s="18">
        <v>-0.3482655390791517</v>
      </c>
      <c r="F50" s="18">
        <v>-5.3000838130072614E-2</v>
      </c>
      <c r="G50" s="19">
        <v>0.49830796151804335</v>
      </c>
      <c r="H50" s="19">
        <v>0.78734487001361197</v>
      </c>
      <c r="I50" s="18">
        <v>3.1398120969281297E-3</v>
      </c>
      <c r="J50" s="18">
        <v>-3.972565212893131E-3</v>
      </c>
      <c r="K50" s="19">
        <v>1.1965920095718272</v>
      </c>
      <c r="L50" s="19">
        <v>0.49282198882819822</v>
      </c>
      <c r="M50" s="18">
        <v>4.8489302230295154E-3</v>
      </c>
      <c r="N50" s="18">
        <v>0.10808514183761185</v>
      </c>
      <c r="O50" s="18">
        <v>7.9638071737332339E-2</v>
      </c>
      <c r="P50" s="18">
        <v>-0.3482655390791517</v>
      </c>
      <c r="Q50" s="18">
        <v>-1.7381860112258524E-2</v>
      </c>
      <c r="R50" s="18">
        <v>-1.5092997440221903E-2</v>
      </c>
      <c r="S50" s="18">
        <v>-0.15034288352269287</v>
      </c>
      <c r="T50" s="18">
        <v>6.889451574290778E-2</v>
      </c>
      <c r="U50">
        <v>-2.18221845239067</v>
      </c>
      <c r="V50" s="18">
        <v>9.0169257818402127E-3</v>
      </c>
      <c r="W50" s="18">
        <v>0.16637264776607516</v>
      </c>
      <c r="X50" s="19">
        <v>5.4197164635609307E-2</v>
      </c>
      <c r="Y50" s="19">
        <v>0.88732455731463455</v>
      </c>
      <c r="Z50" s="19">
        <v>0.70201281243877467</v>
      </c>
      <c r="AA50">
        <v>0</v>
      </c>
      <c r="AB50">
        <v>0</v>
      </c>
      <c r="AC50" s="18">
        <v>8.1730363752447757E-2</v>
      </c>
      <c r="BZ50" s="18"/>
      <c r="CA50" s="18"/>
      <c r="CC50" s="18"/>
      <c r="CD50" s="18"/>
      <c r="CF50" s="18"/>
    </row>
    <row r="51" spans="1:84" x14ac:dyDescent="0.25">
      <c r="A51" s="1">
        <f>IF(ISBLANK(TBL_DATA[[#This Row],[Row.names]]), "",   DATE(YEAR(TBL_DATA[[#This Row],[Row.names]]), MONTH(TBL_DATA[[#This Row],[Row.names]]), DAY(TBL_DATA[[#This Row],[Row.names]])))</f>
        <v>40066</v>
      </c>
      <c r="B51">
        <v>50</v>
      </c>
      <c r="C51" t="s">
        <v>177</v>
      </c>
      <c r="D51" s="18">
        <v>7.692307692307665E-3</v>
      </c>
      <c r="E51" s="18">
        <v>-0.34325219707206833</v>
      </c>
      <c r="F51" s="18">
        <v>-5.6088002154719319E-2</v>
      </c>
      <c r="G51" s="19">
        <v>0.49914442151317623</v>
      </c>
      <c r="H51" s="19">
        <v>0.79011717335685994</v>
      </c>
      <c r="I51" s="18">
        <v>3.1283272342477165E-3</v>
      </c>
      <c r="J51" s="18">
        <v>7.5588449375112443E-3</v>
      </c>
      <c r="K51" s="19">
        <v>1.2051948551379565</v>
      </c>
      <c r="L51" s="19">
        <v>0.4913551258212363</v>
      </c>
      <c r="M51" s="18">
        <v>4.8700235283588595E-3</v>
      </c>
      <c r="N51" s="18">
        <v>0.10839867998517309</v>
      </c>
      <c r="O51" s="18">
        <v>7.9638071737332339E-2</v>
      </c>
      <c r="P51" s="18">
        <v>-0.34325219707206833</v>
      </c>
      <c r="Q51" s="18">
        <v>-1.7413406327412659E-2</v>
      </c>
      <c r="R51" s="18">
        <v>-1.5117904021565032E-2</v>
      </c>
      <c r="S51" s="18">
        <v>-0.15090741051110079</v>
      </c>
      <c r="T51" s="18">
        <v>6.8798100839218973E-2</v>
      </c>
      <c r="U51">
        <v>-2.1934822134664897</v>
      </c>
      <c r="V51" s="18">
        <v>-3.0510643405909477E-2</v>
      </c>
      <c r="W51" s="18">
        <v>0.16246534897178894</v>
      </c>
      <c r="X51" s="19">
        <v>-0.18779785104334742</v>
      </c>
      <c r="Y51" s="19">
        <v>0.8888853544506512</v>
      </c>
      <c r="Z51" s="19">
        <v>0.7009672787093818</v>
      </c>
      <c r="AA51">
        <v>0</v>
      </c>
      <c r="AB51">
        <v>0</v>
      </c>
      <c r="AC51" s="18">
        <v>8.3310081304266925E-2</v>
      </c>
      <c r="BZ51" s="18"/>
      <c r="CA51" s="18"/>
      <c r="CC51" s="18"/>
      <c r="CD51" s="18"/>
      <c r="CF51" s="18"/>
    </row>
    <row r="52" spans="1:84" x14ac:dyDescent="0.25">
      <c r="A52" s="1">
        <f>IF(ISBLANK(TBL_DATA[[#This Row],[Row.names]]), "",   DATE(YEAR(TBL_DATA[[#This Row],[Row.names]]), MONTH(TBL_DATA[[#This Row],[Row.names]]), DAY(TBL_DATA[[#This Row],[Row.names]])))</f>
        <v>40067</v>
      </c>
      <c r="B52">
        <v>51</v>
      </c>
      <c r="C52" t="s">
        <v>178</v>
      </c>
      <c r="D52" s="18">
        <v>1.5267175572519776E-3</v>
      </c>
      <c r="E52" s="18">
        <v>-0.3422495286706515</v>
      </c>
      <c r="F52" s="18">
        <v>-2.0462181825302239E-2</v>
      </c>
      <c r="G52" s="19">
        <v>0.49821860637017606</v>
      </c>
      <c r="H52" s="19">
        <v>0.80149001190007285</v>
      </c>
      <c r="I52" s="18">
        <v>3.0164635900546844E-3</v>
      </c>
      <c r="J52" s="18">
        <v>9.878201462056424E-3</v>
      </c>
      <c r="K52" s="19">
        <v>1.1814338778630811</v>
      </c>
      <c r="L52" s="19">
        <v>0.48193915513901014</v>
      </c>
      <c r="M52" s="18">
        <v>4.8730098657466473E-3</v>
      </c>
      <c r="N52" s="18">
        <v>0.10747493132948513</v>
      </c>
      <c r="O52" s="18">
        <v>7.8619162962863476E-2</v>
      </c>
      <c r="P52" s="18">
        <v>-0.3422495286706515</v>
      </c>
      <c r="Q52" s="18">
        <v>-1.7134536794640755E-2</v>
      </c>
      <c r="R52" s="18">
        <v>-1.4858596232252047E-2</v>
      </c>
      <c r="S52" s="18">
        <v>-0.14715505978434507</v>
      </c>
      <c r="T52" s="18">
        <v>6.8910637698382279E-2</v>
      </c>
      <c r="U52">
        <v>-2.1354476565495433</v>
      </c>
      <c r="V52" s="18">
        <v>-3.4891561537015114E-2</v>
      </c>
      <c r="W52" s="18">
        <v>0.16255127252901214</v>
      </c>
      <c r="X52" s="19">
        <v>-0.21464957483361241</v>
      </c>
      <c r="Y52" s="19">
        <v>0.89525974549293397</v>
      </c>
      <c r="Z52" s="19">
        <v>0.69421837712567813</v>
      </c>
      <c r="AA52">
        <v>0</v>
      </c>
      <c r="AB52">
        <v>0</v>
      </c>
      <c r="AC52" s="18">
        <v>8.7210793729563016E-2</v>
      </c>
      <c r="BZ52" s="18"/>
      <c r="CA52" s="18"/>
      <c r="CC52" s="18"/>
      <c r="CD52" s="18"/>
      <c r="CF52" s="18"/>
    </row>
    <row r="53" spans="1:84" x14ac:dyDescent="0.25">
      <c r="A53" s="1">
        <f>IF(ISBLANK(TBL_DATA[[#This Row],[Row.names]]), "",   DATE(YEAR(TBL_DATA[[#This Row],[Row.names]]), MONTH(TBL_DATA[[#This Row],[Row.names]]), DAY(TBL_DATA[[#This Row],[Row.names]])))</f>
        <v>40070</v>
      </c>
      <c r="B53">
        <v>52</v>
      </c>
      <c r="C53" t="s">
        <v>179</v>
      </c>
      <c r="D53" s="18">
        <v>1.5243902439026069E-3</v>
      </c>
      <c r="E53" s="18">
        <v>-0.34124686026923479</v>
      </c>
      <c r="F53" s="18">
        <v>-1.2502955954032835E-2</v>
      </c>
      <c r="G53" s="19">
        <v>0.48999331030843568</v>
      </c>
      <c r="H53" s="19">
        <v>0.78538289276567408</v>
      </c>
      <c r="I53" s="18">
        <v>3.0052756870835072E-3</v>
      </c>
      <c r="J53" s="18">
        <v>5.5705166693166941E-2</v>
      </c>
      <c r="K53" s="19">
        <v>1.1260975483222493</v>
      </c>
      <c r="L53" s="19">
        <v>0.44953531229670979</v>
      </c>
      <c r="M53" s="18">
        <v>4.8130113030507328E-3</v>
      </c>
      <c r="N53" s="18">
        <v>0.10297988911808816</v>
      </c>
      <c r="O53" s="18">
        <v>7.31722668532587E-2</v>
      </c>
      <c r="P53" s="18">
        <v>-0.34124686026923479</v>
      </c>
      <c r="Q53" s="18">
        <v>-1.6133462506860281E-2</v>
      </c>
      <c r="R53" s="18">
        <v>-1.3952711108791243E-2</v>
      </c>
      <c r="S53" s="18">
        <v>-0.1363971331473659</v>
      </c>
      <c r="T53" s="18">
        <v>6.8102747610837233E-2</v>
      </c>
      <c r="U53">
        <v>-2.0028139529228177</v>
      </c>
      <c r="V53" s="18">
        <v>-3.8061742164758883E-3</v>
      </c>
      <c r="W53" s="18">
        <v>0.16079379897734691</v>
      </c>
      <c r="X53" s="19">
        <v>-2.367115050880857E-2</v>
      </c>
      <c r="Y53" s="19">
        <v>0.88621830987949812</v>
      </c>
      <c r="Z53" s="19">
        <v>0.67047394602378829</v>
      </c>
      <c r="AA53">
        <v>0</v>
      </c>
      <c r="AB53">
        <v>0</v>
      </c>
      <c r="AC53" s="18">
        <v>8.396331590987835E-2</v>
      </c>
      <c r="BZ53" s="18"/>
      <c r="CA53" s="18"/>
      <c r="CC53" s="18"/>
      <c r="CD53" s="18"/>
      <c r="CF53" s="18"/>
    </row>
    <row r="54" spans="1:84" x14ac:dyDescent="0.25">
      <c r="A54" s="1">
        <f>IF(ISBLANK(TBL_DATA[[#This Row],[Row.names]]), "",   DATE(YEAR(TBL_DATA[[#This Row],[Row.names]]), MONTH(TBL_DATA[[#This Row],[Row.names]]), DAY(TBL_DATA[[#This Row],[Row.names]])))</f>
        <v>40071</v>
      </c>
      <c r="B54">
        <v>53</v>
      </c>
      <c r="C54" t="s">
        <v>180</v>
      </c>
      <c r="D54" s="18">
        <v>-1.5220700152207556E-3</v>
      </c>
      <c r="E54" s="18">
        <v>-0.3422495286706515</v>
      </c>
      <c r="F54" s="18">
        <v>-6.8358597172573088E-3</v>
      </c>
      <c r="G54" s="19">
        <v>0.48345682597651035</v>
      </c>
      <c r="H54" s="19">
        <v>0.7771863618207776</v>
      </c>
      <c r="I54" s="18">
        <v>2.9968683492055622E-3</v>
      </c>
      <c r="J54" s="18">
        <v>6.7342955510173441E-2</v>
      </c>
      <c r="K54" s="19">
        <v>1.0835656012338708</v>
      </c>
      <c r="L54" s="19">
        <v>0.42839590324045651</v>
      </c>
      <c r="M54" s="18">
        <v>4.8000354678976722E-3</v>
      </c>
      <c r="N54" s="18">
        <v>0.10078526694292249</v>
      </c>
      <c r="O54" s="18">
        <v>7.060584893909759E-2</v>
      </c>
      <c r="P54" s="18">
        <v>-0.3422495286706515</v>
      </c>
      <c r="Q54" s="18">
        <v>-1.5637740546856158E-2</v>
      </c>
      <c r="R54" s="18">
        <v>-1.3503463517886876E-2</v>
      </c>
      <c r="S54" s="18">
        <v>-0.14903079307561329</v>
      </c>
      <c r="T54" s="18">
        <v>6.7619111702166529E-2</v>
      </c>
      <c r="U54">
        <v>-2.203974428590997</v>
      </c>
      <c r="V54" s="18">
        <v>-7.0272087682618278E-2</v>
      </c>
      <c r="W54" s="18">
        <v>0.1563055954290935</v>
      </c>
      <c r="X54" s="19">
        <v>-0.44958139527702656</v>
      </c>
      <c r="Y54" s="19">
        <v>0.88158173859306854</v>
      </c>
      <c r="Z54" s="19">
        <v>0.65451959729289733</v>
      </c>
      <c r="AA54">
        <v>0</v>
      </c>
      <c r="AB54">
        <v>0</v>
      </c>
      <c r="AC54" s="18">
        <v>8.0859591873166548E-2</v>
      </c>
      <c r="BZ54" s="18"/>
      <c r="CA54" s="18"/>
      <c r="CC54" s="18"/>
      <c r="CD54" s="18"/>
      <c r="CF54" s="18"/>
    </row>
    <row r="55" spans="1:84" x14ac:dyDescent="0.25">
      <c r="A55" s="1">
        <f>IF(ISBLANK(TBL_DATA[[#This Row],[Row.names]]), "",   DATE(YEAR(TBL_DATA[[#This Row],[Row.names]]), MONTH(TBL_DATA[[#This Row],[Row.names]]), DAY(TBL_DATA[[#This Row],[Row.names]])))</f>
        <v>40072</v>
      </c>
      <c r="B55">
        <v>54</v>
      </c>
      <c r="C55" t="s">
        <v>181</v>
      </c>
      <c r="D55" s="18">
        <v>9.1463414634147533E-3</v>
      </c>
      <c r="E55" s="18">
        <v>-0.33623351826215131</v>
      </c>
      <c r="F55" s="18">
        <v>-1.8569183829898139E-2</v>
      </c>
      <c r="G55" s="19">
        <v>0.48797986211341404</v>
      </c>
      <c r="H55" s="19">
        <v>0.78733369125992569</v>
      </c>
      <c r="I55" s="18">
        <v>2.9621345673734316E-3</v>
      </c>
      <c r="J55" s="18">
        <v>3.4338142131271621E-2</v>
      </c>
      <c r="K55" s="19">
        <v>1.1281016133752708</v>
      </c>
      <c r="L55" s="19">
        <v>0.4596785136010621</v>
      </c>
      <c r="M55" s="18">
        <v>4.7215169895261271E-3</v>
      </c>
      <c r="N55" s="18">
        <v>0.10196607638415063</v>
      </c>
      <c r="O55" s="18">
        <v>7.060584893909759E-2</v>
      </c>
      <c r="P55" s="18">
        <v>-0.33623351826215131</v>
      </c>
      <c r="Q55" s="18">
        <v>-1.5741187624141152E-2</v>
      </c>
      <c r="R55" s="18">
        <v>-1.3581905209539162E-2</v>
      </c>
      <c r="S55" s="18">
        <v>-0.15056836498613868</v>
      </c>
      <c r="T55" s="18">
        <v>6.7603163727255541E-2</v>
      </c>
      <c r="U55">
        <v>-2.2272384409937622</v>
      </c>
      <c r="V55" s="18">
        <v>-9.8464576498641487E-2</v>
      </c>
      <c r="W55" s="18">
        <v>0.15493607183571237</v>
      </c>
      <c r="X55" s="19">
        <v>-0.63551744491785711</v>
      </c>
      <c r="Y55" s="19">
        <v>0.88731825815764998</v>
      </c>
      <c r="Z55" s="19">
        <v>0.67799595397101164</v>
      </c>
      <c r="AA55">
        <v>0</v>
      </c>
      <c r="AB55">
        <v>0</v>
      </c>
      <c r="AC55" s="18">
        <v>7.7824564182002592E-2</v>
      </c>
      <c r="BZ55" s="18"/>
      <c r="CA55" s="18"/>
      <c r="CC55" s="18"/>
      <c r="CD55" s="18"/>
      <c r="CF55" s="18"/>
    </row>
    <row r="56" spans="1:84" x14ac:dyDescent="0.25">
      <c r="A56" s="1">
        <f>IF(ISBLANK(TBL_DATA[[#This Row],[Row.names]]), "",   DATE(YEAR(TBL_DATA[[#This Row],[Row.names]]), MONTH(TBL_DATA[[#This Row],[Row.names]]), DAY(TBL_DATA[[#This Row],[Row.names]])))</f>
        <v>40073</v>
      </c>
      <c r="B56">
        <v>55</v>
      </c>
      <c r="C56" t="s">
        <v>182</v>
      </c>
      <c r="D56" s="18">
        <v>-4.5317220543806824E-3</v>
      </c>
      <c r="E56" s="18">
        <v>-0.33924152346640135</v>
      </c>
      <c r="F56" s="18">
        <v>-2.8726701006264732E-2</v>
      </c>
      <c r="G56" s="19">
        <v>0.49052665336442691</v>
      </c>
      <c r="H56" s="19">
        <v>0.78642329806093458</v>
      </c>
      <c r="I56" s="18">
        <v>2.9848346110243032E-3</v>
      </c>
      <c r="J56" s="18">
        <v>1.9655819035249378E-2</v>
      </c>
      <c r="K56" s="19">
        <v>1.1336596983659424</v>
      </c>
      <c r="L56" s="19">
        <v>0.46565150302953395</v>
      </c>
      <c r="M56" s="18">
        <v>4.7212351315711011E-3</v>
      </c>
      <c r="N56" s="18">
        <v>0.10252826410728107</v>
      </c>
      <c r="O56" s="18">
        <v>7.118519455282335E-2</v>
      </c>
      <c r="P56" s="18">
        <v>-0.33924152346640135</v>
      </c>
      <c r="Q56" s="18">
        <v>-1.5958542821852051E-2</v>
      </c>
      <c r="R56" s="18">
        <v>-1.3787355251071571E-2</v>
      </c>
      <c r="S56" s="18">
        <v>-0.14835183791253703</v>
      </c>
      <c r="T56" s="18">
        <v>6.7532906777731286E-2</v>
      </c>
      <c r="U56">
        <v>-2.19673408107254</v>
      </c>
      <c r="V56" s="18">
        <v>-7.5873645100884568E-2</v>
      </c>
      <c r="W56" s="18">
        <v>0.1514056345955663</v>
      </c>
      <c r="X56" s="19">
        <v>-0.50112827903372115</v>
      </c>
      <c r="Y56" s="19">
        <v>0.88680510714639782</v>
      </c>
      <c r="Z56" s="19">
        <v>0.68238662283894025</v>
      </c>
      <c r="AA56">
        <v>0</v>
      </c>
      <c r="AB56">
        <v>0</v>
      </c>
      <c r="AC56" s="18">
        <v>8.5389070357870703E-2</v>
      </c>
      <c r="BZ56" s="18"/>
      <c r="CA56" s="18"/>
      <c r="CC56" s="18"/>
      <c r="CD56" s="18"/>
      <c r="CF56" s="18"/>
    </row>
    <row r="57" spans="1:84" x14ac:dyDescent="0.25">
      <c r="A57" s="1">
        <f>IF(ISBLANK(TBL_DATA[[#This Row],[Row.names]]), "",   DATE(YEAR(TBL_DATA[[#This Row],[Row.names]]), MONTH(TBL_DATA[[#This Row],[Row.names]]), DAY(TBL_DATA[[#This Row],[Row.names]])))</f>
        <v>40074</v>
      </c>
      <c r="B57">
        <v>56</v>
      </c>
      <c r="C57" t="s">
        <v>183</v>
      </c>
      <c r="D57" s="18">
        <v>-3.0349013657055002E-3</v>
      </c>
      <c r="E57" s="18">
        <v>-0.34124686026923468</v>
      </c>
      <c r="F57" s="18">
        <v>-6.3989034417730739E-2</v>
      </c>
      <c r="G57" s="19">
        <v>0.49008946375437612</v>
      </c>
      <c r="H57" s="19">
        <v>0.78901927094390112</v>
      </c>
      <c r="I57" s="18">
        <v>2.9590550931836157E-3</v>
      </c>
      <c r="J57" s="18">
        <v>-2.2476620972358141E-3</v>
      </c>
      <c r="K57" s="19">
        <v>1.1315010988157357</v>
      </c>
      <c r="L57" s="19">
        <v>0.46718861741435241</v>
      </c>
      <c r="M57" s="18">
        <v>4.702387387524592E-3</v>
      </c>
      <c r="N57" s="18">
        <v>0.1022661548856646</v>
      </c>
      <c r="O57" s="18">
        <v>7.1443505154223472E-2</v>
      </c>
      <c r="P57" s="18">
        <v>-0.34124686026923468</v>
      </c>
      <c r="Q57" s="18">
        <v>-1.6066299411094394E-2</v>
      </c>
      <c r="R57" s="18">
        <v>-1.3900662390585256E-2</v>
      </c>
      <c r="S57" s="18">
        <v>-0.16878442816521078</v>
      </c>
      <c r="T57" s="18">
        <v>6.7154317814926895E-2</v>
      </c>
      <c r="U57">
        <v>-2.5133816209758861</v>
      </c>
      <c r="V57" s="18">
        <v>-6.6317111219240332E-2</v>
      </c>
      <c r="W57" s="18">
        <v>0.15118312685564583</v>
      </c>
      <c r="X57" s="19">
        <v>-0.43865418448820609</v>
      </c>
      <c r="Y57" s="19">
        <v>0.88826756720253008</v>
      </c>
      <c r="Z57" s="19">
        <v>0.68351197313167267</v>
      </c>
      <c r="AA57">
        <v>0</v>
      </c>
      <c r="AB57">
        <v>0</v>
      </c>
      <c r="AC57" s="18">
        <v>8.4297416537781028E-2</v>
      </c>
      <c r="BZ57" s="18"/>
      <c r="CA57" s="18"/>
      <c r="CC57" s="18"/>
      <c r="CD57" s="18"/>
      <c r="CF57" s="18"/>
    </row>
    <row r="58" spans="1:84" x14ac:dyDescent="0.25">
      <c r="A58" s="1">
        <f>IF(ISBLANK(TBL_DATA[[#This Row],[Row.names]]), "",   DATE(YEAR(TBL_DATA[[#This Row],[Row.names]]), MONTH(TBL_DATA[[#This Row],[Row.names]]), DAY(TBL_DATA[[#This Row],[Row.names]])))</f>
        <v>40077</v>
      </c>
      <c r="B58">
        <v>57</v>
      </c>
      <c r="C58" t="s">
        <v>184</v>
      </c>
      <c r="D58" s="18">
        <v>-1.5220700152207556E-3</v>
      </c>
      <c r="E58" s="18">
        <v>-0.34224952867065139</v>
      </c>
      <c r="F58" s="18">
        <v>2.2240272902611657E-3</v>
      </c>
      <c r="G58" s="19">
        <v>0.44886267267044822</v>
      </c>
      <c r="H58" s="19">
        <v>0.76902321175750721</v>
      </c>
      <c r="I58" s="18">
        <v>2.6856632337862742E-3</v>
      </c>
      <c r="J58" s="18">
        <v>0.10089007717950249</v>
      </c>
      <c r="K58" s="19">
        <v>0.96590595060454498</v>
      </c>
      <c r="L58" s="19">
        <v>0.40880830973836718</v>
      </c>
      <c r="M58" s="18">
        <v>4.2966655052503952E-3</v>
      </c>
      <c r="N58" s="18">
        <v>8.8708994192249702E-2</v>
      </c>
      <c r="O58" s="18">
        <v>5.2579075254466409E-2</v>
      </c>
      <c r="P58" s="18">
        <v>-0.34224952867065139</v>
      </c>
      <c r="Q58" s="18">
        <v>-1.3447802697935433E-2</v>
      </c>
      <c r="R58" s="18">
        <v>-1.1569258598084902E-2</v>
      </c>
      <c r="S58" s="18">
        <v>-0.16945774905145294</v>
      </c>
      <c r="T58" s="18">
        <v>6.6315761112169733E-2</v>
      </c>
      <c r="U58">
        <v>-2.5553163563157151</v>
      </c>
      <c r="V58" s="18">
        <v>-0.11791532123330961</v>
      </c>
      <c r="W58" s="18">
        <v>0.13814852188179308</v>
      </c>
      <c r="X58" s="19">
        <v>-0.85354023066713647</v>
      </c>
      <c r="Y58" s="19">
        <v>0.87693968535898015</v>
      </c>
      <c r="Z58" s="19">
        <v>0.63938119282503714</v>
      </c>
      <c r="AA58">
        <v>0</v>
      </c>
      <c r="AB58">
        <v>0</v>
      </c>
      <c r="AC58" s="18">
        <v>8.1930613318515602E-2</v>
      </c>
      <c r="BZ58" s="18"/>
      <c r="CA58" s="18"/>
      <c r="CC58" s="18"/>
      <c r="CD58" s="18"/>
      <c r="CF58" s="18"/>
    </row>
    <row r="59" spans="1:84" x14ac:dyDescent="0.25">
      <c r="A59" s="1">
        <f>IF(ISBLANK(TBL_DATA[[#This Row],[Row.names]]), "",   DATE(YEAR(TBL_DATA[[#This Row],[Row.names]]), MONTH(TBL_DATA[[#This Row],[Row.names]]), DAY(TBL_DATA[[#This Row],[Row.names]])))</f>
        <v>40078</v>
      </c>
      <c r="B59">
        <v>58</v>
      </c>
      <c r="C59" t="s">
        <v>185</v>
      </c>
      <c r="D59" s="18">
        <v>1.5243902439026069E-3</v>
      </c>
      <c r="E59" s="18">
        <v>-0.34124686026923456</v>
      </c>
      <c r="F59" s="18">
        <v>8.0083928642138424E-3</v>
      </c>
      <c r="G59" s="19">
        <v>0.4479087861498991</v>
      </c>
      <c r="H59" s="19">
        <v>0.77067184912363551</v>
      </c>
      <c r="I59" s="18">
        <v>2.6698215261073974E-3</v>
      </c>
      <c r="J59" s="18">
        <v>0.10227957270511623</v>
      </c>
      <c r="K59" s="19">
        <v>0.95377818479864418</v>
      </c>
      <c r="L59" s="19">
        <v>0.40481981371340359</v>
      </c>
      <c r="M59" s="18">
        <v>4.3010825523634817E-3</v>
      </c>
      <c r="N59" s="18">
        <v>8.8502148957674456E-2</v>
      </c>
      <c r="O59" s="18">
        <v>5.2474705556394073E-2</v>
      </c>
      <c r="P59" s="18">
        <v>-0.34124686026923456</v>
      </c>
      <c r="Q59" s="18">
        <v>-1.336287511184686E-2</v>
      </c>
      <c r="R59" s="18">
        <v>-1.1488711265639507E-2</v>
      </c>
      <c r="S59" s="18">
        <v>-0.15912301226159853</v>
      </c>
      <c r="T59" s="18">
        <v>6.5750443464250949E-2</v>
      </c>
      <c r="U59">
        <v>-2.4201055365978634</v>
      </c>
      <c r="V59" s="18">
        <v>-8.5665958966457567E-2</v>
      </c>
      <c r="W59" s="18">
        <v>0.13441356103706437</v>
      </c>
      <c r="X59" s="19">
        <v>-0.63733122093860228</v>
      </c>
      <c r="Y59" s="19">
        <v>0.8778791768367874</v>
      </c>
      <c r="Z59" s="19">
        <v>0.63625451960155344</v>
      </c>
      <c r="AA59">
        <v>0</v>
      </c>
      <c r="AB59">
        <v>0</v>
      </c>
      <c r="AC59" s="18">
        <v>7.8848376311141999E-2</v>
      </c>
      <c r="BZ59" s="18"/>
      <c r="CA59" s="18"/>
      <c r="CC59" s="18"/>
      <c r="CD59" s="18"/>
      <c r="CF59" s="18"/>
    </row>
    <row r="60" spans="1:84" x14ac:dyDescent="0.25">
      <c r="A60" s="1">
        <f>IF(ISBLANK(TBL_DATA[[#This Row],[Row.names]]), "",   DATE(YEAR(TBL_DATA[[#This Row],[Row.names]]), MONTH(TBL_DATA[[#This Row],[Row.names]]), DAY(TBL_DATA[[#This Row],[Row.names]])))</f>
        <v>40079</v>
      </c>
      <c r="B60">
        <v>59</v>
      </c>
      <c r="C60" t="s">
        <v>186</v>
      </c>
      <c r="D60" s="18">
        <v>-6.0882800608828003E-3</v>
      </c>
      <c r="E60" s="18">
        <v>-0.34525753387490132</v>
      </c>
      <c r="F60" s="18">
        <v>-1.9613223943674596E-2</v>
      </c>
      <c r="G60" s="19">
        <v>0.44795541296922398</v>
      </c>
      <c r="H60" s="19">
        <v>0.78495286353708471</v>
      </c>
      <c r="I60" s="18">
        <v>2.5884731937643895E-3</v>
      </c>
      <c r="J60" s="18">
        <v>6.8567305469758866E-2</v>
      </c>
      <c r="K60" s="19">
        <v>0.95592544366137644</v>
      </c>
      <c r="L60" s="19">
        <v>0.41101046675651098</v>
      </c>
      <c r="M60" s="18">
        <v>4.2838142225823123E-3</v>
      </c>
      <c r="N60" s="18">
        <v>8.8608852053181628E-2</v>
      </c>
      <c r="O60" s="18">
        <v>5.386894596731244E-2</v>
      </c>
      <c r="P60" s="18">
        <v>-0.34525753387490132</v>
      </c>
      <c r="Q60" s="18">
        <v>-1.3608903448636706E-2</v>
      </c>
      <c r="R60" s="18">
        <v>-1.1732480006631591E-2</v>
      </c>
      <c r="S60" s="18">
        <v>-0.16999113585021797</v>
      </c>
      <c r="T60" s="18">
        <v>6.4731148965068847E-2</v>
      </c>
      <c r="U60">
        <v>-2.6261102818049937</v>
      </c>
      <c r="V60" s="18">
        <v>-0.11699740105534573</v>
      </c>
      <c r="W60" s="18">
        <v>0.13278580327204878</v>
      </c>
      <c r="X60" s="19">
        <v>-0.88109871817880936</v>
      </c>
      <c r="Y60" s="19">
        <v>0.88597565628920349</v>
      </c>
      <c r="Z60" s="19">
        <v>0.64110098015563122</v>
      </c>
      <c r="AA60">
        <v>0</v>
      </c>
      <c r="AB60">
        <v>0</v>
      </c>
      <c r="AC60" s="18">
        <v>7.5974491666287405E-2</v>
      </c>
      <c r="BZ60" s="18"/>
      <c r="CA60" s="18"/>
      <c r="CC60" s="18"/>
      <c r="CD60" s="18"/>
      <c r="CF60" s="18"/>
    </row>
    <row r="61" spans="1:84" x14ac:dyDescent="0.25">
      <c r="A61" s="1">
        <f>IF(ISBLANK(TBL_DATA[[#This Row],[Row.names]]), "",   DATE(YEAR(TBL_DATA[[#This Row],[Row.names]]), MONTH(TBL_DATA[[#This Row],[Row.names]]), DAY(TBL_DATA[[#This Row],[Row.names]])))</f>
        <v>40080</v>
      </c>
      <c r="B61">
        <v>60</v>
      </c>
      <c r="C61" t="s">
        <v>187</v>
      </c>
      <c r="D61" s="18">
        <v>-7.6569678407349961E-3</v>
      </c>
      <c r="E61" s="18">
        <v>-0.35027087588198469</v>
      </c>
      <c r="F61" s="18">
        <v>-4.8412080746747188E-2</v>
      </c>
      <c r="G61" s="19">
        <v>0.43951464860399769</v>
      </c>
      <c r="H61" s="19">
        <v>0.78107613954310051</v>
      </c>
      <c r="I61" s="18">
        <v>2.531464826579941E-3</v>
      </c>
      <c r="J61" s="18">
        <v>2.1357751676532644E-2</v>
      </c>
      <c r="K61" s="19">
        <v>0.93151192868243704</v>
      </c>
      <c r="L61" s="19">
        <v>0.43541108136357731</v>
      </c>
      <c r="M61" s="18">
        <v>4.0652899231772731E-3</v>
      </c>
      <c r="N61" s="18">
        <v>8.5886641198995098E-2</v>
      </c>
      <c r="O61" s="18">
        <v>5.6003392448006457E-2</v>
      </c>
      <c r="P61" s="18">
        <v>-0.35027087588198469</v>
      </c>
      <c r="Q61" s="18">
        <v>-1.351200746241751E-2</v>
      </c>
      <c r="R61" s="18">
        <v>-1.1693230859780209E-2</v>
      </c>
      <c r="S61" s="18">
        <v>-0.17582833025504219</v>
      </c>
      <c r="T61" s="18">
        <v>6.4615913690758336E-2</v>
      </c>
      <c r="U61">
        <v>-2.7211304493275308</v>
      </c>
      <c r="V61" s="18">
        <v>-0.1284951943701701</v>
      </c>
      <c r="W61" s="18">
        <v>0.13191684946126797</v>
      </c>
      <c r="X61" s="19">
        <v>-0.97406203146094306</v>
      </c>
      <c r="Y61" s="19">
        <v>0.88378512068437798</v>
      </c>
      <c r="Z61" s="19">
        <v>0.65985686429980961</v>
      </c>
      <c r="AA61">
        <v>0</v>
      </c>
      <c r="AB61">
        <v>0</v>
      </c>
      <c r="AC61" s="18">
        <v>7.7692619781684291E-2</v>
      </c>
      <c r="BZ61" s="18"/>
      <c r="CA61" s="18"/>
      <c r="CC61" s="18"/>
      <c r="CD61" s="18"/>
      <c r="CF61" s="18"/>
    </row>
    <row r="62" spans="1:84" x14ac:dyDescent="0.25">
      <c r="A62" s="1">
        <f>IF(ISBLANK(TBL_DATA[[#This Row],[Row.names]]), "",   DATE(YEAR(TBL_DATA[[#This Row],[Row.names]]), MONTH(TBL_DATA[[#This Row],[Row.names]]), DAY(TBL_DATA[[#This Row],[Row.names]])))</f>
        <v>40081</v>
      </c>
      <c r="B62">
        <v>61</v>
      </c>
      <c r="C62" t="s">
        <v>188</v>
      </c>
      <c r="D62" s="18">
        <v>-3.0864197530865445E-3</v>
      </c>
      <c r="E62" s="18">
        <v>-0.35227621268481824</v>
      </c>
      <c r="F62" s="18">
        <v>-5.2387318627099777E-2</v>
      </c>
      <c r="G62" s="19">
        <v>0.4401025742153048</v>
      </c>
      <c r="H62" s="19">
        <v>0.7830793379944998</v>
      </c>
      <c r="I62" s="18">
        <v>2.529742945382169E-3</v>
      </c>
      <c r="J62" s="18">
        <v>2.2483817768026881E-2</v>
      </c>
      <c r="K62" s="19">
        <v>0.93011252132154232</v>
      </c>
      <c r="L62" s="19">
        <v>0.43976863753377826</v>
      </c>
      <c r="M62" s="18">
        <v>4.0654595249995347E-3</v>
      </c>
      <c r="N62" s="18">
        <v>8.62236102780993E-2</v>
      </c>
      <c r="O62" s="18">
        <v>5.634255863247957E-2</v>
      </c>
      <c r="P62" s="18">
        <v>-0.35227621268481824</v>
      </c>
      <c r="Q62" s="18">
        <v>-1.3617122104376898E-2</v>
      </c>
      <c r="R62" s="18">
        <v>-1.1791209683312761E-2</v>
      </c>
      <c r="S62" s="18">
        <v>-0.17016275623824406</v>
      </c>
      <c r="T62" s="18">
        <v>6.461058106561704E-2</v>
      </c>
      <c r="U62">
        <v>-2.6336670160175566</v>
      </c>
      <c r="V62" s="18">
        <v>-9.8167750592542014E-2</v>
      </c>
      <c r="W62" s="18">
        <v>0.13060132688412815</v>
      </c>
      <c r="X62" s="19">
        <v>-0.7516596724904504</v>
      </c>
      <c r="Y62" s="19">
        <v>0.88491770125503733</v>
      </c>
      <c r="Z62" s="19">
        <v>0.66315053911896826</v>
      </c>
      <c r="AA62">
        <v>0</v>
      </c>
      <c r="AB62">
        <v>0</v>
      </c>
      <c r="AC62" s="18">
        <v>8.1903329745109402E-2</v>
      </c>
      <c r="BZ62" s="18"/>
      <c r="CA62" s="18"/>
      <c r="CC62" s="18"/>
      <c r="CD62" s="18"/>
      <c r="CF62" s="18"/>
    </row>
    <row r="63" spans="1:84" x14ac:dyDescent="0.25">
      <c r="A63" s="1">
        <f>IF(ISBLANK(TBL_DATA[[#This Row],[Row.names]]), "",   DATE(YEAR(TBL_DATA[[#This Row],[Row.names]]), MONTH(TBL_DATA[[#This Row],[Row.names]]), DAY(TBL_DATA[[#This Row],[Row.names]])))</f>
        <v>40084</v>
      </c>
      <c r="B63">
        <v>62</v>
      </c>
      <c r="C63" t="s">
        <v>189</v>
      </c>
      <c r="D63" s="18">
        <v>7.7399380804952234E-3</v>
      </c>
      <c r="E63" s="18">
        <v>-0.34726287067773487</v>
      </c>
      <c r="F63" s="18">
        <v>-2.8823804451463042E-2</v>
      </c>
      <c r="G63" s="19">
        <v>0.44644666655968296</v>
      </c>
      <c r="H63" s="19">
        <v>0.81386171640388949</v>
      </c>
      <c r="I63" s="18">
        <v>2.363254361612548E-3</v>
      </c>
      <c r="J63" s="18">
        <v>6.5771850766078277E-2</v>
      </c>
      <c r="K63" s="19">
        <v>0.94857578196222114</v>
      </c>
      <c r="L63" s="19">
        <v>0.44941977068962208</v>
      </c>
      <c r="M63" s="18">
        <v>4.0644606360821945E-3</v>
      </c>
      <c r="N63" s="18">
        <v>8.6954664951645569E-2</v>
      </c>
      <c r="O63" s="18">
        <v>5.5968337972594248E-2</v>
      </c>
      <c r="P63" s="18">
        <v>-0.34726287067773487</v>
      </c>
      <c r="Q63" s="18">
        <v>-1.3564574445028265E-2</v>
      </c>
      <c r="R63" s="18">
        <v>-1.1723180860456827E-2</v>
      </c>
      <c r="S63" s="18">
        <v>-0.19516926266234513</v>
      </c>
      <c r="T63" s="18">
        <v>6.3419028758725113E-2</v>
      </c>
      <c r="U63">
        <v>-3.0774558753470975</v>
      </c>
      <c r="V63" s="18">
        <v>-7.7189128282395658E-2</v>
      </c>
      <c r="W63" s="18">
        <v>0.13063919259818882</v>
      </c>
      <c r="X63" s="19">
        <v>-0.59085735870864386</v>
      </c>
      <c r="Y63" s="19">
        <v>0.90214284700588809</v>
      </c>
      <c r="Z63" s="19">
        <v>0.6703877763575512</v>
      </c>
      <c r="AA63">
        <v>0</v>
      </c>
      <c r="AB63">
        <v>0</v>
      </c>
      <c r="AC63" s="18">
        <v>7.9704032865451885E-2</v>
      </c>
      <c r="BZ63" s="18"/>
      <c r="CA63" s="18"/>
      <c r="CC63" s="18"/>
      <c r="CD63" s="18"/>
      <c r="CF63" s="18"/>
    </row>
    <row r="64" spans="1:84" x14ac:dyDescent="0.25">
      <c r="A64" s="1">
        <f>IF(ISBLANK(TBL_DATA[[#This Row],[Row.names]]), "",   DATE(YEAR(TBL_DATA[[#This Row],[Row.names]]), MONTH(TBL_DATA[[#This Row],[Row.names]]), DAY(TBL_DATA[[#This Row],[Row.names]])))</f>
        <v>40085</v>
      </c>
      <c r="B64">
        <v>63</v>
      </c>
      <c r="C64" t="s">
        <v>190</v>
      </c>
      <c r="D64" s="18">
        <v>1.536098310291889E-3</v>
      </c>
      <c r="E64" s="18">
        <v>-0.34626020227631815</v>
      </c>
      <c r="F64" s="18">
        <v>-1.2781013887741666E-2</v>
      </c>
      <c r="G64" s="19">
        <v>0.44338481751310765</v>
      </c>
      <c r="H64" s="19">
        <v>0.80729896494435371</v>
      </c>
      <c r="I64" s="18">
        <v>2.382566051068341E-3</v>
      </c>
      <c r="J64" s="18">
        <v>6.7810120765686488E-2</v>
      </c>
      <c r="K64" s="19">
        <v>0.94509043361162692</v>
      </c>
      <c r="L64" s="19">
        <v>0.43933978577138721</v>
      </c>
      <c r="M64" s="18">
        <v>4.0639915370926849E-3</v>
      </c>
      <c r="N64" s="18">
        <v>8.6159505151816196E-2</v>
      </c>
      <c r="O64" s="18">
        <v>5.5111463560635565E-2</v>
      </c>
      <c r="P64" s="18">
        <v>-0.34626020227631815</v>
      </c>
      <c r="Q64" s="18">
        <v>-1.3330324823247345E-2</v>
      </c>
      <c r="R64" s="18">
        <v>-1.1505769923005596E-2</v>
      </c>
      <c r="S64" s="18">
        <v>-0.187782764245228</v>
      </c>
      <c r="T64" s="18">
        <v>6.3635349176940942E-2</v>
      </c>
      <c r="U64">
        <v>-2.9509190516593158</v>
      </c>
      <c r="V64" s="18">
        <v>-8.6655345484618951E-2</v>
      </c>
      <c r="W64" s="18">
        <v>0.13043310955073514</v>
      </c>
      <c r="X64" s="19">
        <v>-0.66436617039258916</v>
      </c>
      <c r="Y64" s="19">
        <v>0.89849817192042947</v>
      </c>
      <c r="Z64" s="19">
        <v>0.66282711605017131</v>
      </c>
      <c r="AA64">
        <v>0</v>
      </c>
      <c r="AB64">
        <v>0</v>
      </c>
      <c r="AC64" s="18">
        <v>8.4142144500889859E-2</v>
      </c>
      <c r="BZ64" s="18"/>
      <c r="CA64" s="18"/>
      <c r="CC64" s="18"/>
      <c r="CD64" s="18"/>
      <c r="CF64" s="18"/>
    </row>
    <row r="65" spans="1:84" x14ac:dyDescent="0.25">
      <c r="A65" s="1">
        <f>IF(ISBLANK(TBL_DATA[[#This Row],[Row.names]]), "",   DATE(YEAR(TBL_DATA[[#This Row],[Row.names]]), MONTH(TBL_DATA[[#This Row],[Row.names]]), DAY(TBL_DATA[[#This Row],[Row.names]])))</f>
        <v>40086</v>
      </c>
      <c r="B65">
        <v>64</v>
      </c>
      <c r="C65" t="s">
        <v>191</v>
      </c>
      <c r="D65" s="18">
        <v>-3.0674846625766694E-3</v>
      </c>
      <c r="E65" s="18">
        <v>-0.34826553907915148</v>
      </c>
      <c r="F65" s="18">
        <v>-3.0773649374424172E-2</v>
      </c>
      <c r="G65" s="19">
        <v>0.4436878910291675</v>
      </c>
      <c r="H65" s="19">
        <v>0.81100581275958294</v>
      </c>
      <c r="I65" s="18">
        <v>2.3599453359199767E-3</v>
      </c>
      <c r="J65" s="18">
        <v>4.2155049191712646E-2</v>
      </c>
      <c r="K65" s="19">
        <v>0.93703663620759481</v>
      </c>
      <c r="L65" s="19">
        <v>0.42952223022501018</v>
      </c>
      <c r="M65" s="18">
        <v>4.1001248627078532E-3</v>
      </c>
      <c r="N65" s="18">
        <v>8.6174344835065267E-2</v>
      </c>
      <c r="O65" s="18">
        <v>5.5451882424457276E-2</v>
      </c>
      <c r="P65" s="18">
        <v>-0.34826553907915148</v>
      </c>
      <c r="Q65" s="18">
        <v>-1.3459295579326586E-2</v>
      </c>
      <c r="R65" s="18">
        <v>-1.1634426426852976E-2</v>
      </c>
      <c r="S65" s="18">
        <v>-0.17955070248081784</v>
      </c>
      <c r="T65" s="18">
        <v>6.2983219962530909E-2</v>
      </c>
      <c r="U65">
        <v>-2.8507704526322031</v>
      </c>
      <c r="V65" s="18">
        <v>-8.8004501284120962E-2</v>
      </c>
      <c r="W65" s="18">
        <v>0.1303575900453198</v>
      </c>
      <c r="X65" s="19">
        <v>-0.67510070762680974</v>
      </c>
      <c r="Y65" s="19">
        <v>0.90055861150709282</v>
      </c>
      <c r="Z65" s="19">
        <v>0.6553794551441251</v>
      </c>
      <c r="AA65">
        <v>0</v>
      </c>
      <c r="AB65">
        <v>0</v>
      </c>
      <c r="AC65" s="18">
        <v>8.1035144802692888E-2</v>
      </c>
      <c r="BZ65" s="18"/>
      <c r="CA65" s="18"/>
      <c r="CC65" s="18"/>
      <c r="CD65" s="18"/>
      <c r="CF65" s="18"/>
    </row>
    <row r="66" spans="1:84" x14ac:dyDescent="0.25">
      <c r="A66" s="1">
        <f>IF(ISBLANK(TBL_DATA[[#This Row],[Row.names]]), "",   DATE(YEAR(TBL_DATA[[#This Row],[Row.names]]), MONTH(TBL_DATA[[#This Row],[Row.names]]), DAY(TBL_DATA[[#This Row],[Row.names]])))</f>
        <v>40087</v>
      </c>
      <c r="B66">
        <v>65</v>
      </c>
      <c r="C66" t="s">
        <v>192</v>
      </c>
      <c r="D66" s="18">
        <v>-1.0769230769230864E-2</v>
      </c>
      <c r="E66" s="18">
        <v>-0.35528421788906839</v>
      </c>
      <c r="F66" s="18">
        <v>-1.5837516246648642E-2</v>
      </c>
      <c r="G66" s="19">
        <v>0.43386534184920611</v>
      </c>
      <c r="H66" s="19">
        <v>0.80102417656537162</v>
      </c>
      <c r="I66" s="18">
        <v>2.3506307219886007E-3</v>
      </c>
      <c r="J66" s="18">
        <v>8.4058299928880365E-2</v>
      </c>
      <c r="K66" s="19">
        <v>0.91834503934884171</v>
      </c>
      <c r="L66" s="19">
        <v>0.47334313849309451</v>
      </c>
      <c r="M66" s="18">
        <v>3.8242662960075889E-3</v>
      </c>
      <c r="N66" s="18">
        <v>8.3653578352672522E-2</v>
      </c>
      <c r="O66" s="18">
        <v>5.1789802406324609E-2</v>
      </c>
      <c r="P66" s="18">
        <v>-0.35528421788906839</v>
      </c>
      <c r="Q66" s="18">
        <v>-1.2978101696561606E-2</v>
      </c>
      <c r="R66" s="18">
        <v>-1.1206613501066689E-2</v>
      </c>
      <c r="S66" s="18">
        <v>-0.16760480844656944</v>
      </c>
      <c r="T66" s="18">
        <v>6.3559668257136312E-2</v>
      </c>
      <c r="U66">
        <v>-2.6369679553472372</v>
      </c>
      <c r="V66" s="18">
        <v>-0.11261494335175315</v>
      </c>
      <c r="W66" s="18">
        <v>0.1283753728309385</v>
      </c>
      <c r="X66" s="19">
        <v>-0.87723167511310174</v>
      </c>
      <c r="Y66" s="19">
        <v>0.89499953998053638</v>
      </c>
      <c r="Z66" s="19">
        <v>0.68799937390458044</v>
      </c>
      <c r="AA66">
        <v>0</v>
      </c>
      <c r="AB66">
        <v>0</v>
      </c>
      <c r="AC66" s="18">
        <v>7.8868923851831099E-2</v>
      </c>
      <c r="BZ66" s="18"/>
      <c r="CA66" s="18"/>
      <c r="CC66" s="18"/>
      <c r="CD66" s="18"/>
      <c r="CF66" s="18"/>
    </row>
    <row r="67" spans="1:84" x14ac:dyDescent="0.25">
      <c r="A67" s="1">
        <f>IF(ISBLANK(TBL_DATA[[#This Row],[Row.names]]), "",   DATE(YEAR(TBL_DATA[[#This Row],[Row.names]]), MONTH(TBL_DATA[[#This Row],[Row.names]]), DAY(TBL_DATA[[#This Row],[Row.names]])))</f>
        <v>40088</v>
      </c>
      <c r="B67">
        <v>66</v>
      </c>
      <c r="C67" t="s">
        <v>193</v>
      </c>
      <c r="D67" s="18">
        <v>-3.1104199066873672E-3</v>
      </c>
      <c r="E67" s="18">
        <v>-0.35728955469190171</v>
      </c>
      <c r="F67" s="18">
        <v>-3.6437681084643403E-3</v>
      </c>
      <c r="G67" s="19">
        <v>0.43508123710356189</v>
      </c>
      <c r="H67" s="19">
        <v>0.8112751891267781</v>
      </c>
      <c r="I67" s="18">
        <v>2.288228015231071E-3</v>
      </c>
      <c r="J67" s="18">
        <v>7.1519561244864471E-2</v>
      </c>
      <c r="K67" s="19">
        <v>0.92717196582528694</v>
      </c>
      <c r="L67" s="19">
        <v>0.47135847763206667</v>
      </c>
      <c r="M67" s="18">
        <v>3.8297059984745206E-3</v>
      </c>
      <c r="N67" s="18">
        <v>8.3615168528231143E-2</v>
      </c>
      <c r="O67" s="18">
        <v>5.1742765368337648E-2</v>
      </c>
      <c r="P67" s="18">
        <v>-0.35728955469190171</v>
      </c>
      <c r="Q67" s="18">
        <v>-1.296868990553449E-2</v>
      </c>
      <c r="R67" s="18">
        <v>-1.1198015094857402E-2</v>
      </c>
      <c r="S67" s="18">
        <v>-0.16367765870047024</v>
      </c>
      <c r="T67" s="18">
        <v>6.349270890107124E-2</v>
      </c>
      <c r="U67">
        <v>-2.5778969197155912</v>
      </c>
      <c r="V67" s="18">
        <v>-0.11995215572354034</v>
      </c>
      <c r="W67" s="18">
        <v>0.12826793803109471</v>
      </c>
      <c r="X67" s="19">
        <v>-0.93516865995352283</v>
      </c>
      <c r="Y67" s="19">
        <v>0.90070815979804364</v>
      </c>
      <c r="Z67" s="19">
        <v>0.68655551678802107</v>
      </c>
      <c r="AA67">
        <v>0</v>
      </c>
      <c r="AB67">
        <v>0</v>
      </c>
      <c r="AC67" s="18">
        <v>8.9569206552583491E-2</v>
      </c>
      <c r="BZ67" s="18"/>
      <c r="CA67" s="18"/>
      <c r="CC67" s="18"/>
      <c r="CD67" s="18"/>
      <c r="CF67" s="18"/>
    </row>
    <row r="68" spans="1:84" x14ac:dyDescent="0.25">
      <c r="A68" s="1">
        <f>IF(ISBLANK(TBL_DATA[[#This Row],[Row.names]]), "",   DATE(YEAR(TBL_DATA[[#This Row],[Row.names]]), MONTH(TBL_DATA[[#This Row],[Row.names]]), DAY(TBL_DATA[[#This Row],[Row.names]])))</f>
        <v>40091</v>
      </c>
      <c r="B68">
        <v>67</v>
      </c>
      <c r="C68" t="s">
        <v>194</v>
      </c>
      <c r="D68" s="18">
        <v>3.1201248049921304E-3</v>
      </c>
      <c r="E68" s="18">
        <v>-0.35528421788906839</v>
      </c>
      <c r="F68" s="18">
        <v>-2.4867937167288634E-2</v>
      </c>
      <c r="G68" s="19">
        <v>0.43556142388193136</v>
      </c>
      <c r="H68" s="19">
        <v>0.8009674895868425</v>
      </c>
      <c r="I68" s="18">
        <v>2.3125038456301419E-3</v>
      </c>
      <c r="J68" s="18">
        <v>9.5629582778989697E-2</v>
      </c>
      <c r="K68" s="19">
        <v>0.91106855407250298</v>
      </c>
      <c r="L68" s="19">
        <v>0.47599470991873477</v>
      </c>
      <c r="M68" s="18">
        <v>3.7522199562323257E-3</v>
      </c>
      <c r="N68" s="18">
        <v>8.228500949831434E-2</v>
      </c>
      <c r="O68" s="18">
        <v>5.0018825114244991E-2</v>
      </c>
      <c r="P68" s="18">
        <v>-0.35528421788906839</v>
      </c>
      <c r="Q68" s="18">
        <v>-1.2592500296581783E-2</v>
      </c>
      <c r="R68" s="18">
        <v>-1.0849993569877082E-2</v>
      </c>
      <c r="S68" s="18">
        <v>-0.16744323571181607</v>
      </c>
      <c r="T68" s="18">
        <v>6.3876236103209263E-2</v>
      </c>
      <c r="U68">
        <v>-2.6213697914395961</v>
      </c>
      <c r="V68" s="18">
        <v>-0.10955166779655268</v>
      </c>
      <c r="W68" s="18">
        <v>0.12785899741385143</v>
      </c>
      <c r="X68" s="19">
        <v>-0.85681625863182742</v>
      </c>
      <c r="Y68" s="19">
        <v>0.89496787070086636</v>
      </c>
      <c r="Z68" s="19">
        <v>0.68992369862089442</v>
      </c>
      <c r="AA68">
        <v>0</v>
      </c>
      <c r="AB68">
        <v>0</v>
      </c>
      <c r="AC68" s="18">
        <v>8.6976860119949234E-2</v>
      </c>
      <c r="BZ68" s="18"/>
      <c r="CA68" s="18"/>
      <c r="CC68" s="18"/>
      <c r="CD68" s="18"/>
      <c r="CF68" s="18"/>
    </row>
    <row r="69" spans="1:84" x14ac:dyDescent="0.25">
      <c r="A69" s="1">
        <f>IF(ISBLANK(TBL_DATA[[#This Row],[Row.names]]), "",   DATE(YEAR(TBL_DATA[[#This Row],[Row.names]]), MONTH(TBL_DATA[[#This Row],[Row.names]]), DAY(TBL_DATA[[#This Row],[Row.names]])))</f>
        <v>40092</v>
      </c>
      <c r="B69">
        <v>68</v>
      </c>
      <c r="C69" t="s">
        <v>195</v>
      </c>
      <c r="D69" s="18">
        <v>7.7760497667185291E-3</v>
      </c>
      <c r="E69" s="18">
        <v>-0.35027087588198491</v>
      </c>
      <c r="F69" s="18">
        <v>-2.9228899735059599E-2</v>
      </c>
      <c r="G69" s="19">
        <v>0.43969028696269136</v>
      </c>
      <c r="H69" s="19">
        <v>0.80691560953243346</v>
      </c>
      <c r="I69" s="18">
        <v>2.3072364188668074E-3</v>
      </c>
      <c r="J69" s="18">
        <v>6.8738985448195011E-2</v>
      </c>
      <c r="K69" s="19">
        <v>0.92973896854083249</v>
      </c>
      <c r="L69" s="19">
        <v>0.50217315422784659</v>
      </c>
      <c r="M69" s="18">
        <v>3.7047394659473769E-3</v>
      </c>
      <c r="N69" s="18">
        <v>8.3352529884916662E-2</v>
      </c>
      <c r="O69" s="18">
        <v>5.0018825114244991E-2</v>
      </c>
      <c r="P69" s="18">
        <v>-0.35027087588198491</v>
      </c>
      <c r="Q69" s="18">
        <v>-1.2673326715922896E-2</v>
      </c>
      <c r="R69" s="18">
        <v>-1.0908213666804304E-2</v>
      </c>
      <c r="S69" s="18">
        <v>-0.16461068047519034</v>
      </c>
      <c r="T69" s="18">
        <v>6.3848069080235881E-2</v>
      </c>
      <c r="U69">
        <v>-2.578162234919418</v>
      </c>
      <c r="V69" s="18">
        <v>-8.3403534183295713E-2</v>
      </c>
      <c r="W69" s="18">
        <v>0.12607361917852247</v>
      </c>
      <c r="X69" s="19">
        <v>-0.66154628324895504</v>
      </c>
      <c r="Y69" s="19">
        <v>0.89828481537451887</v>
      </c>
      <c r="Z69" s="19">
        <v>0.70864176720529726</v>
      </c>
      <c r="AA69">
        <v>0</v>
      </c>
      <c r="AB69">
        <v>0</v>
      </c>
      <c r="AC69" s="18">
        <v>8.4659817250758523E-2</v>
      </c>
      <c r="BZ69" s="18"/>
      <c r="CA69" s="18"/>
      <c r="CC69" s="18"/>
      <c r="CD69" s="18"/>
      <c r="CF69" s="18"/>
    </row>
    <row r="70" spans="1:84" x14ac:dyDescent="0.25">
      <c r="A70" s="1">
        <f>IF(ISBLANK(TBL_DATA[[#This Row],[Row.names]]), "",   DATE(YEAR(TBL_DATA[[#This Row],[Row.names]]), MONTH(TBL_DATA[[#This Row],[Row.names]]), DAY(TBL_DATA[[#This Row],[Row.names]])))</f>
        <v>40093</v>
      </c>
      <c r="B70">
        <v>69</v>
      </c>
      <c r="C70" t="s">
        <v>196</v>
      </c>
      <c r="D70" s="18">
        <v>3.0864197530864335E-3</v>
      </c>
      <c r="E70" s="18">
        <v>-0.34826553907915159</v>
      </c>
      <c r="F70" s="18">
        <v>-1.6747638368814655E-2</v>
      </c>
      <c r="G70" s="19">
        <v>0.43985587498962331</v>
      </c>
      <c r="H70" s="19">
        <v>0.80659554452420945</v>
      </c>
      <c r="I70" s="18">
        <v>2.3104370325681815E-3</v>
      </c>
      <c r="J70" s="18">
        <v>7.6638890328662779E-2</v>
      </c>
      <c r="K70" s="19">
        <v>0.93120346035474844</v>
      </c>
      <c r="L70" s="19">
        <v>0.50490590793549039</v>
      </c>
      <c r="M70" s="18">
        <v>3.6966196826561542E-3</v>
      </c>
      <c r="N70" s="18">
        <v>8.3399062749572733E-2</v>
      </c>
      <c r="O70" s="18">
        <v>5.0018825114244991E-2</v>
      </c>
      <c r="P70" s="18">
        <v>-0.34826553907915159</v>
      </c>
      <c r="Q70" s="18">
        <v>-1.2632086202942689E-2</v>
      </c>
      <c r="R70" s="18">
        <v>-1.0865987751620579E-2</v>
      </c>
      <c r="S70" s="18">
        <v>-0.1691988430748379</v>
      </c>
      <c r="T70" s="18">
        <v>6.3486364667368941E-2</v>
      </c>
      <c r="U70">
        <v>-2.6651209903313871</v>
      </c>
      <c r="V70" s="18">
        <v>-0.11483258868551094</v>
      </c>
      <c r="W70" s="18">
        <v>0.12428484925448706</v>
      </c>
      <c r="X70" s="19">
        <v>-0.92394679942346336</v>
      </c>
      <c r="Y70" s="19">
        <v>0.89810664429354337</v>
      </c>
      <c r="Z70" s="19">
        <v>0.71056731414799135</v>
      </c>
      <c r="AA70">
        <v>0</v>
      </c>
      <c r="AB70">
        <v>0</v>
      </c>
      <c r="AC70" s="18">
        <v>8.8547796795590217E-2</v>
      </c>
      <c r="BZ70" s="18"/>
      <c r="CA70" s="18"/>
      <c r="CC70" s="18"/>
      <c r="CD70" s="18"/>
      <c r="CF70" s="18"/>
    </row>
    <row r="71" spans="1:84" x14ac:dyDescent="0.25">
      <c r="A71" s="1">
        <f>IF(ISBLANK(TBL_DATA[[#This Row],[Row.names]]), "",   DATE(YEAR(TBL_DATA[[#This Row],[Row.names]]), MONTH(TBL_DATA[[#This Row],[Row.names]]), DAY(TBL_DATA[[#This Row],[Row.names]])))</f>
        <v>40094</v>
      </c>
      <c r="B71">
        <v>70</v>
      </c>
      <c r="C71" t="s">
        <v>197</v>
      </c>
      <c r="D71" s="18">
        <v>4.6153846153846878E-3</v>
      </c>
      <c r="E71" s="18">
        <v>-0.34525753387490143</v>
      </c>
      <c r="F71" s="18">
        <v>-2.0624548845592505E-2</v>
      </c>
      <c r="G71" s="19">
        <v>0.44256578259790125</v>
      </c>
      <c r="H71" s="19">
        <v>0.80850927272482409</v>
      </c>
      <c r="I71" s="18">
        <v>2.3052480512108964E-3</v>
      </c>
      <c r="J71" s="18">
        <v>6.7185682747947117E-2</v>
      </c>
      <c r="K71" s="19">
        <v>0.92001506309203362</v>
      </c>
      <c r="L71" s="19">
        <v>0.50515292382001042</v>
      </c>
      <c r="M71" s="18">
        <v>3.7057771025257387E-3</v>
      </c>
      <c r="N71" s="18">
        <v>8.3626526748101476E-2</v>
      </c>
      <c r="O71" s="18">
        <v>5.0018825114244991E-2</v>
      </c>
      <c r="P71" s="18">
        <v>-0.34525753387490143</v>
      </c>
      <c r="Q71" s="18">
        <v>-1.2596711373855526E-2</v>
      </c>
      <c r="R71" s="18">
        <v>-1.0825796036080634E-2</v>
      </c>
      <c r="S71" s="18">
        <v>-0.17342938348716774</v>
      </c>
      <c r="T71" s="18">
        <v>6.3016628092563337E-2</v>
      </c>
      <c r="U71">
        <v>-2.7521209676979579</v>
      </c>
      <c r="V71" s="18">
        <v>-0.15271598793106511</v>
      </c>
      <c r="W71" s="18">
        <v>0.11994726736312666</v>
      </c>
      <c r="X71" s="19">
        <v>-1.273192722838236</v>
      </c>
      <c r="Y71" s="19">
        <v>0.89917143678212119</v>
      </c>
      <c r="Z71" s="19">
        <v>0.71074110885751518</v>
      </c>
      <c r="AA71">
        <v>0</v>
      </c>
      <c r="AB71">
        <v>0</v>
      </c>
      <c r="AC71" s="18">
        <v>8.6119838681419716E-2</v>
      </c>
      <c r="BZ71" s="18"/>
      <c r="CA71" s="18"/>
      <c r="CC71" s="18"/>
      <c r="CD71" s="18"/>
      <c r="CF71" s="18"/>
    </row>
    <row r="72" spans="1:84" x14ac:dyDescent="0.25">
      <c r="A72" s="1">
        <f>IF(ISBLANK(TBL_DATA[[#This Row],[Row.names]]), "",   DATE(YEAR(TBL_DATA[[#This Row],[Row.names]]), MONTH(TBL_DATA[[#This Row],[Row.names]]), DAY(TBL_DATA[[#This Row],[Row.names]])))</f>
        <v>40095</v>
      </c>
      <c r="B72">
        <v>71</v>
      </c>
      <c r="C72" t="s">
        <v>198</v>
      </c>
      <c r="D72" s="18">
        <v>1.5313935681469104E-3</v>
      </c>
      <c r="E72" s="18">
        <v>-0.34425486547348483</v>
      </c>
      <c r="F72" s="18">
        <v>-1.9741506068859493E-2</v>
      </c>
      <c r="G72" s="19">
        <v>0.45116478323899412</v>
      </c>
      <c r="H72" s="19">
        <v>0.80698830624638529</v>
      </c>
      <c r="I72" s="18">
        <v>2.2808366995922158E-3</v>
      </c>
      <c r="J72" s="18">
        <v>2.7080438680016972E-2</v>
      </c>
      <c r="K72" s="19">
        <v>0.93258790187637652</v>
      </c>
      <c r="L72" s="19">
        <v>0.53332431309496764</v>
      </c>
      <c r="M72" s="18">
        <v>3.5465817022840877E-3</v>
      </c>
      <c r="N72" s="18">
        <v>8.2414314720777843E-2</v>
      </c>
      <c r="O72" s="18">
        <v>5.0018825114244991E-2</v>
      </c>
      <c r="P72" s="18">
        <v>-0.34425486547348483</v>
      </c>
      <c r="Q72" s="18">
        <v>-1.250255872355777E-2</v>
      </c>
      <c r="R72" s="18">
        <v>-1.0757313767601901E-2</v>
      </c>
      <c r="S72" s="18">
        <v>-0.16592383791587362</v>
      </c>
      <c r="T72" s="18">
        <v>6.2519811763347741E-2</v>
      </c>
      <c r="U72">
        <v>-2.6539401389104391</v>
      </c>
      <c r="V72" s="18">
        <v>-0.14098809523795863</v>
      </c>
      <c r="W72" s="18">
        <v>0.11947882829650687</v>
      </c>
      <c r="X72" s="19">
        <v>-1.1800257606148672</v>
      </c>
      <c r="Y72" s="19">
        <v>0.89832527864153144</v>
      </c>
      <c r="Z72" s="19">
        <v>0.73029056757907485</v>
      </c>
      <c r="AA72">
        <v>0</v>
      </c>
      <c r="AB72">
        <v>0</v>
      </c>
      <c r="AC72" s="18">
        <v>8.5260203960272243E-2</v>
      </c>
      <c r="BZ72" s="18"/>
      <c r="CA72" s="18"/>
      <c r="CC72" s="18"/>
      <c r="CD72" s="18"/>
      <c r="CF72" s="18"/>
    </row>
    <row r="73" spans="1:84" x14ac:dyDescent="0.25">
      <c r="A73" s="1">
        <f>IF(ISBLANK(TBL_DATA[[#This Row],[Row.names]]), "",   DATE(YEAR(TBL_DATA[[#This Row],[Row.names]]), MONTH(TBL_DATA[[#This Row],[Row.names]]), DAY(TBL_DATA[[#This Row],[Row.names]])))</f>
        <v>40098</v>
      </c>
      <c r="B73">
        <v>72</v>
      </c>
      <c r="C73" t="s">
        <v>199</v>
      </c>
      <c r="D73" s="18">
        <v>0</v>
      </c>
      <c r="E73" s="18">
        <v>-0.34425486547348483</v>
      </c>
      <c r="F73" s="18">
        <v>-1.2335764378014757E-2</v>
      </c>
      <c r="G73" s="19">
        <v>0.4521912061302592</v>
      </c>
      <c r="H73" s="19">
        <v>0.81353225059190615</v>
      </c>
      <c r="I73" s="18">
        <v>2.2372683373861335E-3</v>
      </c>
      <c r="J73" s="18">
        <v>4.319466021827667E-2</v>
      </c>
      <c r="K73" s="19">
        <v>0.94185659422123924</v>
      </c>
      <c r="L73" s="19">
        <v>0.54485181794406645</v>
      </c>
      <c r="M73" s="18">
        <v>3.4953656827845124E-3</v>
      </c>
      <c r="N73" s="18">
        <v>8.2246321343416431E-2</v>
      </c>
      <c r="O73" s="18">
        <v>4.9909825560531494E-2</v>
      </c>
      <c r="P73" s="18">
        <v>-0.34425486547348483</v>
      </c>
      <c r="Q73" s="18">
        <v>-1.2448385507414759E-2</v>
      </c>
      <c r="R73" s="18">
        <v>-1.0706698059586787E-2</v>
      </c>
      <c r="S73" s="18">
        <v>-0.16223502084425423</v>
      </c>
      <c r="T73" s="18">
        <v>6.240803688058278E-2</v>
      </c>
      <c r="U73">
        <v>-2.5995853892134035</v>
      </c>
      <c r="V73" s="18">
        <v>-0.10965996412094681</v>
      </c>
      <c r="W73" s="18">
        <v>0.11631840830134921</v>
      </c>
      <c r="X73" s="19">
        <v>-0.94275674609342841</v>
      </c>
      <c r="Y73" s="19">
        <v>0.90196022672394294</v>
      </c>
      <c r="Z73" s="19">
        <v>0.73814078463668875</v>
      </c>
      <c r="AA73">
        <v>0</v>
      </c>
      <c r="AB73">
        <v>0</v>
      </c>
      <c r="AC73" s="18">
        <v>8.2101381061357781E-2</v>
      </c>
      <c r="BZ73" s="18"/>
      <c r="CA73" s="18"/>
      <c r="CC73" s="18"/>
      <c r="CD73" s="18"/>
      <c r="CF73" s="18"/>
    </row>
    <row r="74" spans="1:84" x14ac:dyDescent="0.25">
      <c r="A74" s="1">
        <f>IF(ISBLANK(TBL_DATA[[#This Row],[Row.names]]), "",   DATE(YEAR(TBL_DATA[[#This Row],[Row.names]]), MONTH(TBL_DATA[[#This Row],[Row.names]]), DAY(TBL_DATA[[#This Row],[Row.names]])))</f>
        <v>40099</v>
      </c>
      <c r="B74">
        <v>73</v>
      </c>
      <c r="C74" t="s">
        <v>200</v>
      </c>
      <c r="D74" s="18">
        <v>1.8348623853211121E-2</v>
      </c>
      <c r="E74" s="18">
        <v>-0.33222284465648444</v>
      </c>
      <c r="F74" s="18">
        <v>8.6007823661217175E-2</v>
      </c>
      <c r="G74" s="19">
        <v>0.45887679231828454</v>
      </c>
      <c r="H74" s="19">
        <v>0.65390661055022703</v>
      </c>
      <c r="I74" s="18">
        <v>3.2616782746068391E-3</v>
      </c>
      <c r="J74" s="18">
        <v>0.10181198937154101</v>
      </c>
      <c r="K74" s="19">
        <v>0.92957662785357753</v>
      </c>
      <c r="L74" s="19">
        <v>0.45969641245693499</v>
      </c>
      <c r="M74" s="18">
        <v>4.0753357513552968E-3</v>
      </c>
      <c r="N74" s="18">
        <v>8.8012577389615598E-2</v>
      </c>
      <c r="O74" s="18">
        <v>4.9909825560531494E-2</v>
      </c>
      <c r="P74" s="18">
        <v>-0.33222284465648444</v>
      </c>
      <c r="Q74" s="18">
        <v>-1.3248717674592183E-2</v>
      </c>
      <c r="R74" s="18">
        <v>-1.1384921230123581E-2</v>
      </c>
      <c r="S74" s="18">
        <v>-0.12720490345259416</v>
      </c>
      <c r="T74" s="18">
        <v>6.8773312367766459E-2</v>
      </c>
      <c r="U74">
        <v>-1.8496259533402111</v>
      </c>
      <c r="V74" s="18">
        <v>-9.6508276577853547E-2</v>
      </c>
      <c r="W74" s="18">
        <v>0.11816495347090318</v>
      </c>
      <c r="X74" s="19">
        <v>-0.81672504192723816</v>
      </c>
      <c r="Y74" s="19">
        <v>0.8086449224166482</v>
      </c>
      <c r="Z74" s="19">
        <v>0.67800915366751147</v>
      </c>
      <c r="AA74">
        <v>0</v>
      </c>
      <c r="AB74">
        <v>0</v>
      </c>
      <c r="AC74" s="18">
        <v>7.8749873071062307E-2</v>
      </c>
      <c r="BZ74" s="18"/>
      <c r="CA74" s="18"/>
      <c r="CC74" s="18"/>
      <c r="CD74" s="18"/>
      <c r="CF74" s="18"/>
    </row>
    <row r="75" spans="1:84" x14ac:dyDescent="0.25">
      <c r="A75" s="1">
        <f>IF(ISBLANK(TBL_DATA[[#This Row],[Row.names]]), "",   DATE(YEAR(TBL_DATA[[#This Row],[Row.names]]), MONTH(TBL_DATA[[#This Row],[Row.names]]), DAY(TBL_DATA[[#This Row],[Row.names]])))</f>
        <v>40100</v>
      </c>
      <c r="B75">
        <v>74</v>
      </c>
      <c r="C75" t="s">
        <v>201</v>
      </c>
      <c r="D75" s="18">
        <v>9.009009009008917E-3</v>
      </c>
      <c r="E75" s="18">
        <v>-0.32620683424798436</v>
      </c>
      <c r="F75" s="18">
        <v>7.9446519727595533E-2</v>
      </c>
      <c r="G75" s="19">
        <v>0.45811484316937179</v>
      </c>
      <c r="H75" s="19">
        <v>0.66191094940951167</v>
      </c>
      <c r="I75" s="18">
        <v>3.2499814148195067E-3</v>
      </c>
      <c r="J75" s="18">
        <v>8.0956376827774346E-2</v>
      </c>
      <c r="K75" s="19">
        <v>0.95489690647781877</v>
      </c>
      <c r="L75" s="19">
        <v>0.48409682445368407</v>
      </c>
      <c r="M75" s="18">
        <v>4.0146660468616787E-3</v>
      </c>
      <c r="N75" s="18">
        <v>8.8729001631068199E-2</v>
      </c>
      <c r="O75" s="18">
        <v>4.9909825560531494E-2</v>
      </c>
      <c r="P75" s="18">
        <v>-0.32620683424798436</v>
      </c>
      <c r="Q75" s="18">
        <v>-1.3329126851501219E-2</v>
      </c>
      <c r="R75" s="18">
        <v>-1.1450159064554604E-2</v>
      </c>
      <c r="S75" s="18">
        <v>-0.13947893361695152</v>
      </c>
      <c r="T75" s="18">
        <v>6.7954942844960203E-2</v>
      </c>
      <c r="U75">
        <v>-2.0525207994828856</v>
      </c>
      <c r="V75" s="18">
        <v>-0.13158738714582974</v>
      </c>
      <c r="W75" s="18">
        <v>0.11507412029352743</v>
      </c>
      <c r="X75" s="19">
        <v>-1.1435011348353634</v>
      </c>
      <c r="Y75" s="19">
        <v>0.81357909843451093</v>
      </c>
      <c r="Z75" s="19">
        <v>0.69577066944050181</v>
      </c>
      <c r="AA75">
        <v>0</v>
      </c>
      <c r="AB75">
        <v>0</v>
      </c>
      <c r="AC75" s="18">
        <v>0.11206294486049483</v>
      </c>
      <c r="BZ75" s="18"/>
      <c r="CA75" s="18"/>
      <c r="CC75" s="18"/>
      <c r="CD75" s="18"/>
      <c r="CF75" s="18"/>
    </row>
    <row r="76" spans="1:84" x14ac:dyDescent="0.25">
      <c r="A76" s="1">
        <f>IF(ISBLANK(TBL_DATA[[#This Row],[Row.names]]), "",   DATE(YEAR(TBL_DATA[[#This Row],[Row.names]]), MONTH(TBL_DATA[[#This Row],[Row.names]]), DAY(TBL_DATA[[#This Row],[Row.names]])))</f>
        <v>40101</v>
      </c>
      <c r="B76">
        <v>75</v>
      </c>
      <c r="C76" t="s">
        <v>202</v>
      </c>
      <c r="D76" s="18">
        <v>-1.7857142857142905E-2</v>
      </c>
      <c r="E76" s="18">
        <v>-0.33823885506498474</v>
      </c>
      <c r="F76" s="18">
        <v>-6.8778811067915502E-3</v>
      </c>
      <c r="G76" s="19">
        <v>0.45364795805034985</v>
      </c>
      <c r="H76" s="19">
        <v>0.5452243322665391</v>
      </c>
      <c r="I76" s="18">
        <v>4.1106461748626946E-3</v>
      </c>
      <c r="J76" s="18">
        <v>4.4272371540214905E-3</v>
      </c>
      <c r="K76" s="19">
        <v>1.0072273774027085</v>
      </c>
      <c r="L76" s="19">
        <v>0.45596560624663446</v>
      </c>
      <c r="M76" s="18">
        <v>4.4959830426706355E-3</v>
      </c>
      <c r="N76" s="18">
        <v>9.6763541878204282E-2</v>
      </c>
      <c r="O76" s="18">
        <v>6.1371824900065687E-2</v>
      </c>
      <c r="P76" s="18">
        <v>-0.33823885506498474</v>
      </c>
      <c r="Q76" s="18">
        <v>-1.4976617451069986E-2</v>
      </c>
      <c r="R76" s="18">
        <v>-1.292750639608497E-2</v>
      </c>
      <c r="S76" s="18">
        <v>-0.15549383746221657</v>
      </c>
      <c r="T76" s="18">
        <v>7.2100912954642854E-2</v>
      </c>
      <c r="U76">
        <v>-2.1566139885085009</v>
      </c>
      <c r="V76" s="18">
        <v>-0.14629016824099839</v>
      </c>
      <c r="W76" s="18">
        <v>0.11634949223803157</v>
      </c>
      <c r="X76" s="19">
        <v>-1.2573339636215448</v>
      </c>
      <c r="Y76" s="19">
        <v>0.73839307436252355</v>
      </c>
      <c r="Z76" s="19">
        <v>0.67525225378863762</v>
      </c>
      <c r="AA76">
        <v>0</v>
      </c>
      <c r="AB76">
        <v>0</v>
      </c>
      <c r="AC76" s="18">
        <v>0.11498637064564948</v>
      </c>
      <c r="BZ76" s="18"/>
      <c r="CA76" s="18"/>
      <c r="CC76" s="18"/>
      <c r="CD76" s="18"/>
      <c r="CF76" s="18"/>
    </row>
    <row r="77" spans="1:84" x14ac:dyDescent="0.25">
      <c r="A77" s="1">
        <f>IF(ISBLANK(TBL_DATA[[#This Row],[Row.names]]), "",   DATE(YEAR(TBL_DATA[[#This Row],[Row.names]]), MONTH(TBL_DATA[[#This Row],[Row.names]]), DAY(TBL_DATA[[#This Row],[Row.names]])))</f>
        <v>40102</v>
      </c>
      <c r="B77">
        <v>76</v>
      </c>
      <c r="C77" t="s">
        <v>203</v>
      </c>
      <c r="D77" s="18">
        <v>0</v>
      </c>
      <c r="E77" s="18">
        <v>-0.33823885506498474</v>
      </c>
      <c r="F77" s="18">
        <v>1.2422038707322391E-2</v>
      </c>
      <c r="G77" s="19">
        <v>0.44782266293806827</v>
      </c>
      <c r="H77" s="19">
        <v>0.53689444111270668</v>
      </c>
      <c r="I77" s="18">
        <v>4.1363529615285489E-3</v>
      </c>
      <c r="J77" s="18">
        <v>8.4630921790060931E-3</v>
      </c>
      <c r="K77" s="19">
        <v>1.0018490937383244</v>
      </c>
      <c r="L77" s="19">
        <v>0.45228112168380197</v>
      </c>
      <c r="M77" s="18">
        <v>4.4983832015418534E-3</v>
      </c>
      <c r="N77" s="18">
        <v>9.6489013019573425E-2</v>
      </c>
      <c r="O77" s="18">
        <v>6.1371824900065687E-2</v>
      </c>
      <c r="P77" s="18">
        <v>-0.33823885506498474</v>
      </c>
      <c r="Q77" s="18">
        <v>-1.500832266941796E-2</v>
      </c>
      <c r="R77" s="18">
        <v>-1.2965025168879315E-2</v>
      </c>
      <c r="S77" s="18">
        <v>-0.13634831371585276</v>
      </c>
      <c r="T77" s="18">
        <v>7.2358458455885094E-2</v>
      </c>
      <c r="U77">
        <v>-1.8843451978593557</v>
      </c>
      <c r="V77" s="18">
        <v>-8.8633246813134448E-2</v>
      </c>
      <c r="W77" s="18">
        <v>0.11055087713295893</v>
      </c>
      <c r="X77" s="19">
        <v>-0.80174168773474075</v>
      </c>
      <c r="Y77" s="19">
        <v>0.73273081081165603</v>
      </c>
      <c r="Z77" s="19">
        <v>0.67251849170398437</v>
      </c>
      <c r="AA77">
        <v>0</v>
      </c>
      <c r="AB77">
        <v>0</v>
      </c>
      <c r="AC77" s="18">
        <v>0.13612263192244775</v>
      </c>
      <c r="BZ77" s="18"/>
      <c r="CA77" s="18"/>
      <c r="CC77" s="18"/>
      <c r="CD77" s="18"/>
      <c r="CF77" s="18"/>
    </row>
    <row r="78" spans="1:84" x14ac:dyDescent="0.25">
      <c r="A78" s="1">
        <f>IF(ISBLANK(TBL_DATA[[#This Row],[Row.names]]), "",   DATE(YEAR(TBL_DATA[[#This Row],[Row.names]]), MONTH(TBL_DATA[[#This Row],[Row.names]]), DAY(TBL_DATA[[#This Row],[Row.names]])))</f>
        <v>40105</v>
      </c>
      <c r="B78">
        <v>77</v>
      </c>
      <c r="C78" t="s">
        <v>204</v>
      </c>
      <c r="D78" s="18">
        <v>6.0606060606060996E-3</v>
      </c>
      <c r="E78" s="18">
        <v>-0.33422818145931787</v>
      </c>
      <c r="F78" s="18">
        <v>3.1607007788781338E-2</v>
      </c>
      <c r="G78" s="19">
        <v>0.45056300073181649</v>
      </c>
      <c r="H78" s="19">
        <v>0.54378025544100683</v>
      </c>
      <c r="I78" s="18">
        <v>4.1205690708719499E-3</v>
      </c>
      <c r="J78" s="18">
        <v>2.1722040248286723E-2</v>
      </c>
      <c r="K78" s="19">
        <v>1.00545746903082</v>
      </c>
      <c r="L78" s="19">
        <v>0.45670987291617282</v>
      </c>
      <c r="M78" s="18">
        <v>4.4966187423547887E-3</v>
      </c>
      <c r="N78" s="18">
        <v>9.6843489624184723E-2</v>
      </c>
      <c r="O78" s="18">
        <v>6.1286438986818764E-2</v>
      </c>
      <c r="P78" s="18">
        <v>-0.33422818145931787</v>
      </c>
      <c r="Q78" s="18">
        <v>-1.4945477897951486E-2</v>
      </c>
      <c r="R78" s="18">
        <v>-1.2894673831250175E-2</v>
      </c>
      <c r="S78" s="18">
        <v>-0.14883392025759667</v>
      </c>
      <c r="T78" s="18">
        <v>7.0513437492916914E-2</v>
      </c>
      <c r="U78">
        <v>-2.1107171278176171</v>
      </c>
      <c r="V78" s="18">
        <v>-0.13629172584449134</v>
      </c>
      <c r="W78" s="18">
        <v>0.10476141897127028</v>
      </c>
      <c r="X78" s="19">
        <v>-1.3009725066998941</v>
      </c>
      <c r="Y78" s="19">
        <v>0.73741457501259544</v>
      </c>
      <c r="Z78" s="19">
        <v>0.67580313177446349</v>
      </c>
      <c r="AA78">
        <v>0</v>
      </c>
      <c r="AB78">
        <v>0</v>
      </c>
      <c r="AC78" s="18">
        <v>0.13056484184525091</v>
      </c>
      <c r="BZ78" s="18"/>
      <c r="CA78" s="18"/>
      <c r="CC78" s="18"/>
      <c r="CD78" s="18"/>
      <c r="CF78" s="18"/>
    </row>
    <row r="79" spans="1:84" x14ac:dyDescent="0.25">
      <c r="A79" s="1">
        <f>IF(ISBLANK(TBL_DATA[[#This Row],[Row.names]]), "",   DATE(YEAR(TBL_DATA[[#This Row],[Row.names]]), MONTH(TBL_DATA[[#This Row],[Row.names]]), DAY(TBL_DATA[[#This Row],[Row.names]])))</f>
        <v>40106</v>
      </c>
      <c r="B79">
        <v>78</v>
      </c>
      <c r="C79" t="s">
        <v>205</v>
      </c>
      <c r="D79" s="18">
        <v>-1.5060240963855609E-3</v>
      </c>
      <c r="E79" s="18">
        <v>-0.33523084986073459</v>
      </c>
      <c r="F79" s="18">
        <v>3.7238285597005927E-2</v>
      </c>
      <c r="G79" s="19">
        <v>0.4489897556245675</v>
      </c>
      <c r="H79" s="19">
        <v>0.54434850526795109</v>
      </c>
      <c r="I79" s="18">
        <v>4.1231736153778103E-3</v>
      </c>
      <c r="J79" s="18">
        <v>2.2825082297546428E-2</v>
      </c>
      <c r="K79" s="19">
        <v>1.0058295095306953</v>
      </c>
      <c r="L79" s="19">
        <v>0.45818860165902037</v>
      </c>
      <c r="M79" s="18">
        <v>4.4961344648849974E-3</v>
      </c>
      <c r="N79" s="18">
        <v>9.6965109642440914E-2</v>
      </c>
      <c r="O79" s="18">
        <v>6.13604109992806E-2</v>
      </c>
      <c r="P79" s="18">
        <v>-0.33523084986073459</v>
      </c>
      <c r="Q79" s="18">
        <v>-1.4989639452661737E-2</v>
      </c>
      <c r="R79" s="18">
        <v>-1.2936259902270196E-2</v>
      </c>
      <c r="S79" s="18">
        <v>-0.14694023916307652</v>
      </c>
      <c r="T79" s="18">
        <v>7.0576858396373995E-2</v>
      </c>
      <c r="U79">
        <v>-2.0819889479612459</v>
      </c>
      <c r="V79" s="18">
        <v>-0.12714281555668672</v>
      </c>
      <c r="W79" s="18">
        <v>0.10456252267424203</v>
      </c>
      <c r="X79" s="19">
        <v>-1.2159501540795088</v>
      </c>
      <c r="Y79" s="19">
        <v>0.73779977315525869</v>
      </c>
      <c r="Z79" s="19">
        <v>0.67689630052100314</v>
      </c>
      <c r="AA79">
        <v>0</v>
      </c>
      <c r="AB79">
        <v>0</v>
      </c>
      <c r="AC79" s="18">
        <v>0.1282403942609551</v>
      </c>
      <c r="BZ79" s="18"/>
      <c r="CA79" s="18"/>
      <c r="CC79" s="18"/>
      <c r="CD79" s="18"/>
      <c r="CF79" s="18"/>
    </row>
    <row r="80" spans="1:84" x14ac:dyDescent="0.25">
      <c r="A80" s="1">
        <f>IF(ISBLANK(TBL_DATA[[#This Row],[Row.names]]), "",   DATE(YEAR(TBL_DATA[[#This Row],[Row.names]]), MONTH(TBL_DATA[[#This Row],[Row.names]]), DAY(TBL_DATA[[#This Row],[Row.names]])))</f>
        <v>40107</v>
      </c>
      <c r="B80">
        <v>79</v>
      </c>
      <c r="C80" t="s">
        <v>206</v>
      </c>
      <c r="D80" s="18">
        <v>-4.5248868778280382E-3</v>
      </c>
      <c r="E80" s="18">
        <v>-0.33823885506498463</v>
      </c>
      <c r="F80" s="18">
        <v>2.3706489961967669E-2</v>
      </c>
      <c r="G80" s="19">
        <v>0.4358110625676912</v>
      </c>
      <c r="H80" s="19">
        <v>0.51962711806753203</v>
      </c>
      <c r="I80" s="18">
        <v>4.0904451915939428E-3</v>
      </c>
      <c r="J80" s="18">
        <v>-2.1146649990743449E-2</v>
      </c>
      <c r="K80" s="19">
        <v>0.97438945214639394</v>
      </c>
      <c r="L80" s="19">
        <v>0.45439032644816352</v>
      </c>
      <c r="M80" s="18">
        <v>4.3593563108535981E-3</v>
      </c>
      <c r="N80" s="18">
        <v>9.3687490675837121E-2</v>
      </c>
      <c r="O80" s="18">
        <v>6.2024176278522206E-2</v>
      </c>
      <c r="P80" s="18">
        <v>-0.33823885506498463</v>
      </c>
      <c r="Q80" s="18">
        <v>-1.4747094622955759E-2</v>
      </c>
      <c r="R80" s="18">
        <v>-1.2763123499830659E-2</v>
      </c>
      <c r="S80" s="18">
        <v>-0.1369703904111268</v>
      </c>
      <c r="T80" s="18">
        <v>7.022027188708195E-2</v>
      </c>
      <c r="U80">
        <v>-1.9505818865438558</v>
      </c>
      <c r="V80" s="18">
        <v>-0.13397603427926374</v>
      </c>
      <c r="W80" s="18">
        <v>0.10462890195314034</v>
      </c>
      <c r="X80" s="19">
        <v>-1.2804878172119876</v>
      </c>
      <c r="Y80" s="19">
        <v>0.72085166162500591</v>
      </c>
      <c r="Z80" s="19">
        <v>0.67408480656973968</v>
      </c>
      <c r="AA80">
        <v>0</v>
      </c>
      <c r="AB80">
        <v>0</v>
      </c>
      <c r="AC80" s="18">
        <v>0.12316850000223513</v>
      </c>
      <c r="BZ80" s="18"/>
      <c r="CA80" s="18"/>
      <c r="CC80" s="18"/>
      <c r="CD80" s="18"/>
      <c r="CF80" s="18"/>
    </row>
    <row r="81" spans="1:84" x14ac:dyDescent="0.25">
      <c r="A81" s="1">
        <f>IF(ISBLANK(TBL_DATA[[#This Row],[Row.names]]), "",   DATE(YEAR(TBL_DATA[[#This Row],[Row.names]]), MONTH(TBL_DATA[[#This Row],[Row.names]]), DAY(TBL_DATA[[#This Row],[Row.names]])))</f>
        <v>40108</v>
      </c>
      <c r="B81">
        <v>80</v>
      </c>
      <c r="C81" t="s">
        <v>207</v>
      </c>
      <c r="D81" s="18">
        <v>0</v>
      </c>
      <c r="E81" s="18">
        <v>-0.33823885506498463</v>
      </c>
      <c r="F81" s="18">
        <v>-1.1650835331931675E-2</v>
      </c>
      <c r="G81" s="19">
        <v>0.42780865848726646</v>
      </c>
      <c r="H81" s="19">
        <v>0.51457798915085851</v>
      </c>
      <c r="I81" s="18">
        <v>4.082721443868449E-3</v>
      </c>
      <c r="J81" s="18">
        <v>-3.2695675572164351E-2</v>
      </c>
      <c r="K81" s="19">
        <v>0.96760770008878616</v>
      </c>
      <c r="L81" s="19">
        <v>0.45762718540301567</v>
      </c>
      <c r="M81" s="18">
        <v>4.3155780348705305E-3</v>
      </c>
      <c r="N81" s="18">
        <v>9.3022988504670404E-2</v>
      </c>
      <c r="O81" s="18">
        <v>6.2024176278522206E-2</v>
      </c>
      <c r="P81" s="18">
        <v>-0.33823885506498463</v>
      </c>
      <c r="Q81" s="18">
        <v>-1.4737843549957733E-2</v>
      </c>
      <c r="R81" s="18">
        <v>-1.2767944242710487E-2</v>
      </c>
      <c r="S81" s="18">
        <v>-0.14872066760623504</v>
      </c>
      <c r="T81" s="18">
        <v>7.0577264412022042E-2</v>
      </c>
      <c r="U81">
        <v>-2.1072036277578103</v>
      </c>
      <c r="V81" s="18">
        <v>-0.14603019888393398</v>
      </c>
      <c r="W81" s="18">
        <v>0.10365100743607793</v>
      </c>
      <c r="X81" s="19">
        <v>-1.4088642502967614</v>
      </c>
      <c r="Y81" s="19">
        <v>0.71734091557003665</v>
      </c>
      <c r="Z81" s="19">
        <v>0.67648147454532381</v>
      </c>
      <c r="AA81">
        <v>0</v>
      </c>
      <c r="AB81">
        <v>0</v>
      </c>
      <c r="AC81" s="18">
        <v>0.11980685258941755</v>
      </c>
      <c r="BZ81" s="18"/>
      <c r="CA81" s="18"/>
      <c r="CC81" s="18"/>
      <c r="CD81" s="18"/>
      <c r="CF81" s="18"/>
    </row>
    <row r="82" spans="1:84" x14ac:dyDescent="0.25">
      <c r="A82" s="1">
        <f>IF(ISBLANK(TBL_DATA[[#This Row],[Row.names]]), "",   DATE(YEAR(TBL_DATA[[#This Row],[Row.names]]), MONTH(TBL_DATA[[#This Row],[Row.names]]), DAY(TBL_DATA[[#This Row],[Row.names]])))</f>
        <v>40109</v>
      </c>
      <c r="B82">
        <v>81</v>
      </c>
      <c r="C82" t="s">
        <v>208</v>
      </c>
      <c r="D82" s="18">
        <v>-9.0909090909090384E-3</v>
      </c>
      <c r="E82" s="18">
        <v>-0.34425486547348483</v>
      </c>
      <c r="F82" s="18">
        <v>-3.7483654115880838E-2</v>
      </c>
      <c r="G82" s="19">
        <v>0.43595750495644914</v>
      </c>
      <c r="H82" s="19">
        <v>0.52950047519656784</v>
      </c>
      <c r="I82" s="18">
        <v>4.1023680964098509E-3</v>
      </c>
      <c r="J82" s="18">
        <v>-5.6248136303565621E-2</v>
      </c>
      <c r="K82" s="19">
        <v>0.98667467181478108</v>
      </c>
      <c r="L82" s="19">
        <v>0.47643343185153353</v>
      </c>
      <c r="M82" s="18">
        <v>4.3275389471551231E-3</v>
      </c>
      <c r="N82" s="18">
        <v>9.4941327941231751E-2</v>
      </c>
      <c r="O82" s="18">
        <v>6.4634177920245006E-2</v>
      </c>
      <c r="P82" s="18">
        <v>-0.34425486547348483</v>
      </c>
      <c r="Q82" s="18">
        <v>-1.5252043059295657E-2</v>
      </c>
      <c r="R82" s="18">
        <v>-1.3241520078396414E-2</v>
      </c>
      <c r="S82" s="18">
        <v>-0.14209799514246158</v>
      </c>
      <c r="T82" s="18">
        <v>7.0263823581377824E-2</v>
      </c>
      <c r="U82">
        <v>-2.0223493100668963</v>
      </c>
      <c r="V82" s="18">
        <v>-0.13546477153433845</v>
      </c>
      <c r="W82" s="18">
        <v>0.10331388854213377</v>
      </c>
      <c r="X82" s="19">
        <v>-1.3111961368010343</v>
      </c>
      <c r="Y82" s="19">
        <v>0.72766783300938043</v>
      </c>
      <c r="Z82" s="19">
        <v>0.69024157499496752</v>
      </c>
      <c r="AA82">
        <v>0</v>
      </c>
      <c r="AB82">
        <v>0</v>
      </c>
      <c r="AC82" s="18">
        <v>0.11491537778510133</v>
      </c>
      <c r="BZ82" s="18"/>
      <c r="CA82" s="18"/>
      <c r="CC82" s="18"/>
      <c r="CD82" s="18"/>
      <c r="CF82" s="18"/>
    </row>
    <row r="83" spans="1:84" x14ac:dyDescent="0.25">
      <c r="A83" s="1">
        <f>IF(ISBLANK(TBL_DATA[[#This Row],[Row.names]]), "",   DATE(YEAR(TBL_DATA[[#This Row],[Row.names]]), MONTH(TBL_DATA[[#This Row],[Row.names]]), DAY(TBL_DATA[[#This Row],[Row.names]])))</f>
        <v>40112</v>
      </c>
      <c r="B83">
        <v>82</v>
      </c>
      <c r="C83" t="s">
        <v>209</v>
      </c>
      <c r="D83" s="18">
        <v>-1.2232415902140636E-2</v>
      </c>
      <c r="E83" s="18">
        <v>-0.35227621268481824</v>
      </c>
      <c r="F83" s="18">
        <v>-6.7889673271807838E-2</v>
      </c>
      <c r="G83" s="19">
        <v>0.4502959423067795</v>
      </c>
      <c r="H83" s="19">
        <v>0.54106069187093153</v>
      </c>
      <c r="I83" s="18">
        <v>4.1928646890779424E-3</v>
      </c>
      <c r="J83" s="18">
        <v>-6.9806114024114518E-2</v>
      </c>
      <c r="K83" s="19">
        <v>1.0035081555092475</v>
      </c>
      <c r="L83" s="19">
        <v>0.51193007820043834</v>
      </c>
      <c r="M83" s="18">
        <v>4.3238860584506695E-3</v>
      </c>
      <c r="N83" s="18">
        <v>9.8250210450241307E-2</v>
      </c>
      <c r="O83" s="18">
        <v>6.9036878042621222E-2</v>
      </c>
      <c r="P83" s="18">
        <v>-0.35227621268481824</v>
      </c>
      <c r="Q83" s="18">
        <v>-1.597220346440421E-2</v>
      </c>
      <c r="R83" s="18">
        <v>-1.3891610004507905E-2</v>
      </c>
      <c r="S83" s="18">
        <v>-0.14707127161243461</v>
      </c>
      <c r="T83" s="18">
        <v>7.0507902729485969E-2</v>
      </c>
      <c r="U83">
        <v>-2.0858835097775543</v>
      </c>
      <c r="V83" s="18">
        <v>-0.12580508825941783</v>
      </c>
      <c r="W83" s="18">
        <v>0.10335020229749041</v>
      </c>
      <c r="X83" s="19">
        <v>-1.2172698791366825</v>
      </c>
      <c r="Y83" s="19">
        <v>0.73556827818424275</v>
      </c>
      <c r="Z83" s="19">
        <v>0.71549289178889697</v>
      </c>
      <c r="AA83">
        <v>0</v>
      </c>
      <c r="AB83">
        <v>0</v>
      </c>
      <c r="AC83" s="18">
        <v>0.11740127420489707</v>
      </c>
      <c r="BZ83" s="18"/>
      <c r="CA83" s="18"/>
      <c r="CC83" s="18"/>
      <c r="CD83" s="18"/>
      <c r="CF83" s="18"/>
    </row>
    <row r="84" spans="1:84" x14ac:dyDescent="0.25">
      <c r="A84" s="1">
        <f>IF(ISBLANK(TBL_DATA[[#This Row],[Row.names]]), "",   DATE(YEAR(TBL_DATA[[#This Row],[Row.names]]), MONTH(TBL_DATA[[#This Row],[Row.names]]), DAY(TBL_DATA[[#This Row],[Row.names]])))</f>
        <v>40113</v>
      </c>
      <c r="B84">
        <v>83</v>
      </c>
      <c r="C84" t="s">
        <v>210</v>
      </c>
      <c r="D84" s="18">
        <v>-1.5479876160990891E-3</v>
      </c>
      <c r="E84" s="18">
        <v>-0.35327888108623495</v>
      </c>
      <c r="F84" s="18">
        <v>-8.2563479655079264E-2</v>
      </c>
      <c r="G84" s="19">
        <v>0.45375202383076119</v>
      </c>
      <c r="H84" s="19">
        <v>0.54785020363423498</v>
      </c>
      <c r="I84" s="18">
        <v>4.1636478630166481E-3</v>
      </c>
      <c r="J84" s="18">
        <v>-8.0688975093682336E-2</v>
      </c>
      <c r="K84" s="19">
        <v>1.0135527194969256</v>
      </c>
      <c r="L84" s="19">
        <v>0.52507507259370212</v>
      </c>
      <c r="M84" s="18">
        <v>4.2672226644928117E-3</v>
      </c>
      <c r="N84" s="18">
        <v>9.8295377046212759E-2</v>
      </c>
      <c r="O84" s="18">
        <v>6.9106263048367325E-2</v>
      </c>
      <c r="P84" s="18">
        <v>-0.35327888108623495</v>
      </c>
      <c r="Q84" s="18">
        <v>-1.6029452748597715E-2</v>
      </c>
      <c r="R84" s="18">
        <v>-1.3947902819257186E-2</v>
      </c>
      <c r="S84" s="18">
        <v>-0.14705242387850526</v>
      </c>
      <c r="T84" s="18">
        <v>7.0496456539280494E-2</v>
      </c>
      <c r="U84">
        <v>-2.0859548280496614</v>
      </c>
      <c r="V84" s="18">
        <v>-0.1141672924025896</v>
      </c>
      <c r="W84" s="18">
        <v>0.10370415837189088</v>
      </c>
      <c r="X84" s="19">
        <v>-1.1008940643747105</v>
      </c>
      <c r="Y84" s="19">
        <v>0.74016903720314808</v>
      </c>
      <c r="Z84" s="19">
        <v>0.72462064046899888</v>
      </c>
      <c r="AA84">
        <v>0</v>
      </c>
      <c r="AB84">
        <v>0</v>
      </c>
      <c r="AC84" s="18">
        <v>0.1251146353753709</v>
      </c>
      <c r="BZ84" s="18"/>
      <c r="CA84" s="18"/>
      <c r="CC84" s="18"/>
      <c r="CD84" s="18"/>
      <c r="CF84" s="18"/>
    </row>
    <row r="85" spans="1:84" x14ac:dyDescent="0.25">
      <c r="A85" s="1">
        <f>IF(ISBLANK(TBL_DATA[[#This Row],[Row.names]]), "",   DATE(YEAR(TBL_DATA[[#This Row],[Row.names]]), MONTH(TBL_DATA[[#This Row],[Row.names]]), DAY(TBL_DATA[[#This Row],[Row.names]])))</f>
        <v>40114</v>
      </c>
      <c r="B85">
        <v>84</v>
      </c>
      <c r="C85" t="s">
        <v>211</v>
      </c>
      <c r="D85" s="18">
        <v>-1.8604651162790753E-2</v>
      </c>
      <c r="E85" s="18">
        <v>-0.36531090190323523</v>
      </c>
      <c r="F85" s="18">
        <v>-0.12695641276002279</v>
      </c>
      <c r="G85" s="19">
        <v>0.48082641375649898</v>
      </c>
      <c r="H85" s="19">
        <v>0.57027909524578957</v>
      </c>
      <c r="I85" s="18">
        <v>4.3182483472809906E-3</v>
      </c>
      <c r="J85" s="18">
        <v>-0.11594111470604718</v>
      </c>
      <c r="K85" s="19">
        <v>1.0665030500380228</v>
      </c>
      <c r="L85" s="19">
        <v>0.56701858418226392</v>
      </c>
      <c r="M85" s="18">
        <v>4.3345997625191613E-3</v>
      </c>
      <c r="N85" s="18">
        <v>0.10457181481505208</v>
      </c>
      <c r="O85" s="18">
        <v>7.84869911008612E-2</v>
      </c>
      <c r="P85" s="18">
        <v>-0.36531090190323523</v>
      </c>
      <c r="Q85" s="18">
        <v>-1.747059828032026E-2</v>
      </c>
      <c r="R85" s="18">
        <v>-1.5256135502106942E-2</v>
      </c>
      <c r="S85" s="18">
        <v>-0.16597538323962968</v>
      </c>
      <c r="T85" s="18">
        <v>7.1048000384032792E-2</v>
      </c>
      <c r="U85">
        <v>-2.336102104809282</v>
      </c>
      <c r="V85" s="18">
        <v>-0.12308457311515786</v>
      </c>
      <c r="W85" s="18">
        <v>0.10382896097305337</v>
      </c>
      <c r="X85" s="19">
        <v>-1.1854551173549919</v>
      </c>
      <c r="Y85" s="19">
        <v>0.75516825624875794</v>
      </c>
      <c r="Z85" s="19">
        <v>0.75300636397195464</v>
      </c>
      <c r="AA85">
        <v>0</v>
      </c>
      <c r="AB85">
        <v>0</v>
      </c>
      <c r="AC85" s="18">
        <v>0.12018461333935418</v>
      </c>
      <c r="BZ85" s="18"/>
      <c r="CA85" s="18"/>
      <c r="CC85" s="18"/>
      <c r="CD85" s="18"/>
      <c r="CF85" s="18"/>
    </row>
    <row r="86" spans="1:84" x14ac:dyDescent="0.25">
      <c r="A86" s="1">
        <f>IF(ISBLANK(TBL_DATA[[#This Row],[Row.names]]), "",   DATE(YEAR(TBL_DATA[[#This Row],[Row.names]]), MONTH(TBL_DATA[[#This Row],[Row.names]]), DAY(TBL_DATA[[#This Row],[Row.names]])))</f>
        <v>40115</v>
      </c>
      <c r="B86">
        <v>85</v>
      </c>
      <c r="C86" t="s">
        <v>212</v>
      </c>
      <c r="D86" s="18">
        <v>9.4786729857818663E-3</v>
      </c>
      <c r="E86" s="18">
        <v>-0.35929489149473526</v>
      </c>
      <c r="F86" s="18">
        <v>-0.13532686638529889</v>
      </c>
      <c r="G86" s="19">
        <v>0.47843999400395371</v>
      </c>
      <c r="H86" s="19">
        <v>0.58468531428930981</v>
      </c>
      <c r="I86" s="18">
        <v>4.3135185107071403E-3</v>
      </c>
      <c r="J86" s="18">
        <v>-0.11156593212465804</v>
      </c>
      <c r="K86" s="19">
        <v>1.0591614868710695</v>
      </c>
      <c r="L86" s="19">
        <v>0.5826842410122518</v>
      </c>
      <c r="M86" s="18">
        <v>4.3238977419219008E-3</v>
      </c>
      <c r="N86" s="18">
        <v>0.1062535116692554</v>
      </c>
      <c r="O86" s="18">
        <v>7.84869911008612E-2</v>
      </c>
      <c r="P86" s="18">
        <v>-0.35929489149473526</v>
      </c>
      <c r="Q86" s="18">
        <v>-1.7625195581835239E-2</v>
      </c>
      <c r="R86" s="18">
        <v>-1.5375120386504952E-2</v>
      </c>
      <c r="S86" s="18">
        <v>-0.17097198388461821</v>
      </c>
      <c r="T86" s="18">
        <v>7.1149744840594095E-2</v>
      </c>
      <c r="U86">
        <v>-2.4029880116600375</v>
      </c>
      <c r="V86" s="18">
        <v>-0.12752940330800977</v>
      </c>
      <c r="W86" s="18">
        <v>0.1040303705506478</v>
      </c>
      <c r="X86" s="19">
        <v>-1.2258862737196665</v>
      </c>
      <c r="Y86" s="19">
        <v>0.76464718288195499</v>
      </c>
      <c r="Z86" s="19">
        <v>0.76333756688129251</v>
      </c>
      <c r="AA86">
        <v>0</v>
      </c>
      <c r="AB86">
        <v>0</v>
      </c>
      <c r="AC86" s="18">
        <v>0.14212973803466691</v>
      </c>
      <c r="BZ86" s="18"/>
      <c r="CA86" s="18"/>
      <c r="CC86" s="18"/>
      <c r="CD86" s="18"/>
      <c r="CF86" s="18"/>
    </row>
    <row r="87" spans="1:84" x14ac:dyDescent="0.25">
      <c r="A87" s="1">
        <f>IF(ISBLANK(TBL_DATA[[#This Row],[Row.names]]), "",   DATE(YEAR(TBL_DATA[[#This Row],[Row.names]]), MONTH(TBL_DATA[[#This Row],[Row.names]]), DAY(TBL_DATA[[#This Row],[Row.names]])))</f>
        <v>40116</v>
      </c>
      <c r="B87">
        <v>86</v>
      </c>
      <c r="C87" t="s">
        <v>213</v>
      </c>
      <c r="D87" s="18">
        <v>-1.0954616588419341E-2</v>
      </c>
      <c r="E87" s="18">
        <v>-0.36631357030465206</v>
      </c>
      <c r="F87" s="18">
        <v>-0.11638760136205584</v>
      </c>
      <c r="G87" s="19">
        <v>0.47103910831981266</v>
      </c>
      <c r="H87" s="19">
        <v>0.59712345069020356</v>
      </c>
      <c r="I87" s="18">
        <v>4.3213631557549306E-3</v>
      </c>
      <c r="J87" s="18">
        <v>-9.1148568712904554E-2</v>
      </c>
      <c r="K87" s="19">
        <v>1.1024241931196535</v>
      </c>
      <c r="L87" s="19">
        <v>0.610654605616619</v>
      </c>
      <c r="M87" s="18">
        <v>4.2481739483599705E-3</v>
      </c>
      <c r="N87" s="18">
        <v>0.10807743794094815</v>
      </c>
      <c r="O87" s="18">
        <v>8.1487558991932954E-2</v>
      </c>
      <c r="P87" s="18">
        <v>-0.36631357030465206</v>
      </c>
      <c r="Q87" s="18">
        <v>-1.817761742457797E-2</v>
      </c>
      <c r="R87" s="18">
        <v>-1.5888917893942686E-2</v>
      </c>
      <c r="S87" s="18">
        <v>-0.1515163755493879</v>
      </c>
      <c r="T87" s="18">
        <v>7.1138509793285273E-2</v>
      </c>
      <c r="U87">
        <v>-2.1298784018622983</v>
      </c>
      <c r="V87" s="18">
        <v>-0.12924095040972494</v>
      </c>
      <c r="W87" s="18">
        <v>0.10388371836720381</v>
      </c>
      <c r="X87" s="19">
        <v>-1.2440924568457346</v>
      </c>
      <c r="Y87" s="19">
        <v>0.77273763379959926</v>
      </c>
      <c r="Z87" s="19">
        <v>0.78144392352658221</v>
      </c>
      <c r="AA87">
        <v>0</v>
      </c>
      <c r="AB87">
        <v>0</v>
      </c>
      <c r="AC87" s="18">
        <v>0.14293327891421098</v>
      </c>
      <c r="BZ87" s="18"/>
      <c r="CA87" s="18"/>
      <c r="CC87" s="18"/>
      <c r="CD87" s="18"/>
      <c r="CF87" s="18"/>
    </row>
    <row r="88" spans="1:84" x14ac:dyDescent="0.25">
      <c r="A88" s="1">
        <f>IF(ISBLANK(TBL_DATA[[#This Row],[Row.names]]), "",   DATE(YEAR(TBL_DATA[[#This Row],[Row.names]]), MONTH(TBL_DATA[[#This Row],[Row.names]]), DAY(TBL_DATA[[#This Row],[Row.names]])))</f>
        <v>40119</v>
      </c>
      <c r="B88">
        <v>87</v>
      </c>
      <c r="C88" t="s">
        <v>214</v>
      </c>
      <c r="D88" s="18">
        <v>-1.5822784810127777E-3</v>
      </c>
      <c r="E88" s="18">
        <v>-0.36731623870606878</v>
      </c>
      <c r="F88" s="18">
        <v>-0.13787094201885053</v>
      </c>
      <c r="G88" s="19">
        <v>0.46733374904264302</v>
      </c>
      <c r="H88" s="19">
        <v>0.59178316642910256</v>
      </c>
      <c r="I88" s="18">
        <v>4.3428820347252818E-3</v>
      </c>
      <c r="J88" s="18">
        <v>-0.1008168065748678</v>
      </c>
      <c r="K88" s="19">
        <v>1.1003185779935183</v>
      </c>
      <c r="L88" s="19">
        <v>0.60750599646559145</v>
      </c>
      <c r="M88" s="18">
        <v>4.2584258649871693E-3</v>
      </c>
      <c r="N88" s="18">
        <v>0.10790283327237087</v>
      </c>
      <c r="O88" s="18">
        <v>8.1548983385629395E-2</v>
      </c>
      <c r="P88" s="18">
        <v>-0.36731623870606878</v>
      </c>
      <c r="Q88" s="18">
        <v>-1.8223254867016751E-2</v>
      </c>
      <c r="R88" s="18">
        <v>-1.593825284837502E-2</v>
      </c>
      <c r="S88" s="18">
        <v>-0.15553159212355805</v>
      </c>
      <c r="T88" s="18">
        <v>7.1386556439196391E-2</v>
      </c>
      <c r="U88">
        <v>-2.1787238365536279</v>
      </c>
      <c r="V88" s="18">
        <v>-0.11902750067810175</v>
      </c>
      <c r="W88" s="18">
        <v>0.10317749521443481</v>
      </c>
      <c r="X88" s="19">
        <v>-1.1536188238600453</v>
      </c>
      <c r="Y88" s="19">
        <v>0.76927444155457447</v>
      </c>
      <c r="Z88" s="19">
        <v>0.77942671013097264</v>
      </c>
      <c r="AA88">
        <v>0</v>
      </c>
      <c r="AB88">
        <v>0</v>
      </c>
      <c r="AC88" s="18">
        <v>0.14551982649924516</v>
      </c>
      <c r="BZ88" s="18"/>
      <c r="CA88" s="18"/>
      <c r="CC88" s="18"/>
      <c r="CD88" s="18"/>
      <c r="CF88" s="18"/>
    </row>
    <row r="89" spans="1:84" x14ac:dyDescent="0.25">
      <c r="A89" s="1">
        <f>IF(ISBLANK(TBL_DATA[[#This Row],[Row.names]]), "",   DATE(YEAR(TBL_DATA[[#This Row],[Row.names]]), MONTH(TBL_DATA[[#This Row],[Row.names]]), DAY(TBL_DATA[[#This Row],[Row.names]])))</f>
        <v>40120</v>
      </c>
      <c r="B89">
        <v>88</v>
      </c>
      <c r="C89" t="s">
        <v>215</v>
      </c>
      <c r="D89" s="18">
        <v>3.1695721077655836E-3</v>
      </c>
      <c r="E89" s="18">
        <v>-0.36531090190323534</v>
      </c>
      <c r="F89" s="18">
        <v>-0.12413604918750132</v>
      </c>
      <c r="G89" s="19">
        <v>0.46730870420833376</v>
      </c>
      <c r="H89" s="19">
        <v>0.59049369611463476</v>
      </c>
      <c r="I89" s="18">
        <v>4.3519185518460877E-3</v>
      </c>
      <c r="J89" s="18">
        <v>-0.11365485577817025</v>
      </c>
      <c r="K89" s="19">
        <v>1.0667067877461369</v>
      </c>
      <c r="L89" s="19">
        <v>0.59753023120002358</v>
      </c>
      <c r="M89" s="18">
        <v>4.3143670955896251E-3</v>
      </c>
      <c r="N89" s="18">
        <v>0.10795698155914284</v>
      </c>
      <c r="O89" s="18">
        <v>8.1310621644378647E-2</v>
      </c>
      <c r="P89" s="18">
        <v>-0.36531090190323534</v>
      </c>
      <c r="Q89" s="18">
        <v>-1.8132514213701895E-2</v>
      </c>
      <c r="R89" s="18">
        <v>-1.5846365525034666E-2</v>
      </c>
      <c r="S89" s="18">
        <v>-0.1515164253650586</v>
      </c>
      <c r="T89" s="18">
        <v>7.147013290795326E-2</v>
      </c>
      <c r="U89">
        <v>-2.1199964124901989</v>
      </c>
      <c r="V89" s="18">
        <v>-0.1306999378065492</v>
      </c>
      <c r="W89" s="18">
        <v>0.10362888293012083</v>
      </c>
      <c r="X89" s="19">
        <v>-1.2612307892451466</v>
      </c>
      <c r="Y89" s="19">
        <v>0.76843587638438293</v>
      </c>
      <c r="Z89" s="19">
        <v>0.77300079637735397</v>
      </c>
      <c r="AA89">
        <v>0</v>
      </c>
      <c r="AB89">
        <v>0</v>
      </c>
      <c r="AC89" s="18">
        <v>0.1397388401519189</v>
      </c>
      <c r="BZ89" s="18"/>
      <c r="CA89" s="18"/>
      <c r="CC89" s="18"/>
      <c r="CD89" s="18"/>
      <c r="CF89" s="18"/>
    </row>
    <row r="90" spans="1:84" x14ac:dyDescent="0.25">
      <c r="A90" s="1">
        <f>IF(ISBLANK(TBL_DATA[[#This Row],[Row.names]]), "",   DATE(YEAR(TBL_DATA[[#This Row],[Row.names]]), MONTH(TBL_DATA[[#This Row],[Row.names]]), DAY(TBL_DATA[[#This Row],[Row.names]])))</f>
        <v>40121</v>
      </c>
      <c r="B90">
        <v>89</v>
      </c>
      <c r="C90" t="s">
        <v>216</v>
      </c>
      <c r="D90" s="18">
        <v>6.3191153238546516E-3</v>
      </c>
      <c r="E90" s="18">
        <v>-0.36130022829756858</v>
      </c>
      <c r="F90" s="18">
        <v>-0.102116206661091</v>
      </c>
      <c r="G90" s="19">
        <v>0.46767283671388754</v>
      </c>
      <c r="H90" s="19">
        <v>0.58195014956345048</v>
      </c>
      <c r="I90" s="18">
        <v>4.4212558932799195E-3</v>
      </c>
      <c r="J90" s="18">
        <v>-0.10256070533259898</v>
      </c>
      <c r="K90" s="19">
        <v>1.0698499524807308</v>
      </c>
      <c r="L90" s="19">
        <v>0.60208394108627183</v>
      </c>
      <c r="M90" s="18">
        <v>4.3134756306267372E-3</v>
      </c>
      <c r="N90" s="18">
        <v>0.10855051441833148</v>
      </c>
      <c r="O90" s="18">
        <v>8.1070060393435603E-2</v>
      </c>
      <c r="P90" s="18">
        <v>-0.36130022829756858</v>
      </c>
      <c r="Q90" s="18">
        <v>-1.8081463428949993E-2</v>
      </c>
      <c r="R90" s="18">
        <v>-1.5782745804507434E-2</v>
      </c>
      <c r="S90" s="18">
        <v>-0.12308670378352826</v>
      </c>
      <c r="T90" s="18">
        <v>7.0762334925065049E-2</v>
      </c>
      <c r="U90">
        <v>-1.7394381334911146</v>
      </c>
      <c r="V90" s="18">
        <v>-9.9089519097907308E-2</v>
      </c>
      <c r="W90" s="18">
        <v>0.10082109354301806</v>
      </c>
      <c r="X90" s="19">
        <v>-0.98282527609788395</v>
      </c>
      <c r="Y90" s="19">
        <v>0.7628565720785595</v>
      </c>
      <c r="Z90" s="19">
        <v>0.77594068142240857</v>
      </c>
      <c r="AA90">
        <v>0</v>
      </c>
      <c r="AB90">
        <v>0</v>
      </c>
      <c r="AC90" s="18">
        <v>0.13482856544807412</v>
      </c>
      <c r="BZ90" s="18"/>
      <c r="CA90" s="18"/>
      <c r="CC90" s="18"/>
      <c r="CD90" s="18"/>
      <c r="CF90" s="18"/>
    </row>
    <row r="91" spans="1:84" x14ac:dyDescent="0.25">
      <c r="A91" s="1">
        <f>IF(ISBLANK(TBL_DATA[[#This Row],[Row.names]]), "",   DATE(YEAR(TBL_DATA[[#This Row],[Row.names]]), MONTH(TBL_DATA[[#This Row],[Row.names]]), DAY(TBL_DATA[[#This Row],[Row.names]])))</f>
        <v>40122</v>
      </c>
      <c r="B91">
        <v>90</v>
      </c>
      <c r="C91" t="s">
        <v>217</v>
      </c>
      <c r="D91" s="18">
        <v>6.2794348508634634E-3</v>
      </c>
      <c r="E91" s="18">
        <v>-0.35728955469190182</v>
      </c>
      <c r="F91" s="18">
        <v>-0.11557397430661054</v>
      </c>
      <c r="G91" s="19">
        <v>0.45912390730845382</v>
      </c>
      <c r="H91" s="19">
        <v>0.5785014245072585</v>
      </c>
      <c r="I91" s="18">
        <v>4.422554081898066E-3</v>
      </c>
      <c r="J91" s="18">
        <v>-0.13111719203445293</v>
      </c>
      <c r="K91" s="19">
        <v>1.0913863898686957</v>
      </c>
      <c r="L91" s="19">
        <v>0.63335096802018886</v>
      </c>
      <c r="M91" s="18">
        <v>4.1247759949324218E-3</v>
      </c>
      <c r="N91" s="18">
        <v>0.10813726151522282</v>
      </c>
      <c r="O91" s="18">
        <v>8.1070060393435603E-2</v>
      </c>
      <c r="P91" s="18">
        <v>-0.35728955469190182</v>
      </c>
      <c r="Q91" s="18">
        <v>-1.8037357238886852E-2</v>
      </c>
      <c r="R91" s="18">
        <v>-1.5747390855622819E-2</v>
      </c>
      <c r="S91" s="18">
        <v>-0.13798881454806011</v>
      </c>
      <c r="T91" s="18">
        <v>7.0426618274909411E-2</v>
      </c>
      <c r="U91">
        <v>-1.9593275657425795</v>
      </c>
      <c r="V91" s="18">
        <v>-0.1044300101312845</v>
      </c>
      <c r="W91" s="18">
        <v>0.10041066458651031</v>
      </c>
      <c r="X91" s="19">
        <v>-1.0400290702319899</v>
      </c>
      <c r="Y91" s="19">
        <v>0.76059281123822009</v>
      </c>
      <c r="Z91" s="19">
        <v>0.7958335052133636</v>
      </c>
      <c r="AA91">
        <v>0</v>
      </c>
      <c r="AB91">
        <v>0</v>
      </c>
      <c r="AC91" s="18">
        <v>0.13248424092885819</v>
      </c>
      <c r="BZ91" s="18"/>
      <c r="CA91" s="18"/>
      <c r="CC91" s="18"/>
      <c r="CD91" s="18"/>
      <c r="CF91" s="18"/>
    </row>
    <row r="92" spans="1:84" x14ac:dyDescent="0.25">
      <c r="A92" s="1">
        <f>IF(ISBLANK(TBL_DATA[[#This Row],[Row.names]]), "",   DATE(YEAR(TBL_DATA[[#This Row],[Row.names]]), MONTH(TBL_DATA[[#This Row],[Row.names]]), DAY(TBL_DATA[[#This Row],[Row.names]])))</f>
        <v>40123</v>
      </c>
      <c r="B92">
        <v>91</v>
      </c>
      <c r="C92" t="s">
        <v>218</v>
      </c>
      <c r="D92" s="18">
        <v>0</v>
      </c>
      <c r="E92" s="18">
        <v>-0.35728955469190182</v>
      </c>
      <c r="F92" s="18">
        <v>-0.11404927467587</v>
      </c>
      <c r="G92" s="19">
        <v>0.45836554137614577</v>
      </c>
      <c r="H92" s="19">
        <v>0.57732397944751701</v>
      </c>
      <c r="I92" s="18">
        <v>4.4212832871131343E-3</v>
      </c>
      <c r="J92" s="18">
        <v>-0.11897472223598715</v>
      </c>
      <c r="K92" s="19">
        <v>1.0946246936589796</v>
      </c>
      <c r="L92" s="19">
        <v>0.63888908365463137</v>
      </c>
      <c r="M92" s="18">
        <v>4.0866255530237639E-3</v>
      </c>
      <c r="N92" s="18">
        <v>0.10795550864797261</v>
      </c>
      <c r="O92" s="18">
        <v>8.0831032680596285E-2</v>
      </c>
      <c r="P92" s="18">
        <v>-0.35728955469190182</v>
      </c>
      <c r="Q92" s="18">
        <v>-1.7957713663191818E-2</v>
      </c>
      <c r="R92" s="18">
        <v>-1.5671596165596175E-2</v>
      </c>
      <c r="S92" s="18">
        <v>-0.1187562026318415</v>
      </c>
      <c r="T92" s="18">
        <v>6.9010029713532539E-2</v>
      </c>
      <c r="U92">
        <v>-1.7208542457496432</v>
      </c>
      <c r="V92" s="18">
        <v>-6.8645051203193308E-2</v>
      </c>
      <c r="W92" s="18">
        <v>9.6444387682029023E-2</v>
      </c>
      <c r="X92" s="19">
        <v>-0.71175786225645032</v>
      </c>
      <c r="Y92" s="19">
        <v>0.75981838583145445</v>
      </c>
      <c r="Z92" s="19">
        <v>0.79930537571983795</v>
      </c>
      <c r="AA92">
        <v>0</v>
      </c>
      <c r="AB92">
        <v>0</v>
      </c>
      <c r="AC92" s="18">
        <v>0.13025098926941475</v>
      </c>
      <c r="BZ92" s="18"/>
      <c r="CA92" s="18"/>
      <c r="CC92" s="18"/>
      <c r="CD92" s="18"/>
      <c r="CF92" s="18"/>
    </row>
    <row r="93" spans="1:84" x14ac:dyDescent="0.25">
      <c r="A93" s="1">
        <f>IF(ISBLANK(TBL_DATA[[#This Row],[Row.names]]), "",   DATE(YEAR(TBL_DATA[[#This Row],[Row.names]]), MONTH(TBL_DATA[[#This Row],[Row.names]]), DAY(TBL_DATA[[#This Row],[Row.names]])))</f>
        <v>40126</v>
      </c>
      <c r="B93">
        <v>92</v>
      </c>
      <c r="C93" t="s">
        <v>219</v>
      </c>
      <c r="D93" s="18">
        <v>1.0920436817472678E-2</v>
      </c>
      <c r="E93" s="18">
        <v>-0.35027087588198491</v>
      </c>
      <c r="F93" s="18">
        <v>-0.12381926592773107</v>
      </c>
      <c r="G93" s="19">
        <v>0.46638623391647294</v>
      </c>
      <c r="H93" s="19">
        <v>0.59523982539090226</v>
      </c>
      <c r="I93" s="18">
        <v>4.405628930174074E-3</v>
      </c>
      <c r="J93" s="18">
        <v>-0.11223038360129955</v>
      </c>
      <c r="K93" s="19">
        <v>1.1035694775124645</v>
      </c>
      <c r="L93" s="19">
        <v>0.65065033100179748</v>
      </c>
      <c r="M93" s="18">
        <v>4.0929759813249774E-3</v>
      </c>
      <c r="N93" s="18">
        <v>0.10992824598819545</v>
      </c>
      <c r="O93" s="18">
        <v>8.0589795439724971E-2</v>
      </c>
      <c r="P93" s="18">
        <v>-0.35027087588198491</v>
      </c>
      <c r="Q93" s="18">
        <v>-1.80634166817078E-2</v>
      </c>
      <c r="R93" s="18">
        <v>-1.5735523554427991E-2</v>
      </c>
      <c r="S93" s="18">
        <v>-0.11289622153006373</v>
      </c>
      <c r="T93" s="18">
        <v>6.8802638658958096E-2</v>
      </c>
      <c r="U93">
        <v>-1.6408705208192573</v>
      </c>
      <c r="V93" s="18">
        <v>-6.0217351391443463E-2</v>
      </c>
      <c r="W93" s="18">
        <v>9.631793136059813E-2</v>
      </c>
      <c r="X93" s="19">
        <v>-0.62519357030208456</v>
      </c>
      <c r="Y93" s="19">
        <v>0.77151787107681591</v>
      </c>
      <c r="Z93" s="19">
        <v>0.80662899216541761</v>
      </c>
      <c r="AA93">
        <v>0</v>
      </c>
      <c r="AB93">
        <v>0</v>
      </c>
      <c r="AC93" s="18">
        <v>0.12493298710712489</v>
      </c>
      <c r="BZ93" s="18"/>
      <c r="CA93" s="18"/>
      <c r="CC93" s="18"/>
      <c r="CD93" s="18"/>
      <c r="CF93" s="18"/>
    </row>
    <row r="94" spans="1:84" x14ac:dyDescent="0.25">
      <c r="A94" s="1">
        <f>IF(ISBLANK(TBL_DATA[[#This Row],[Row.names]]), "",   DATE(YEAR(TBL_DATA[[#This Row],[Row.names]]), MONTH(TBL_DATA[[#This Row],[Row.names]]), DAY(TBL_DATA[[#This Row],[Row.names]])))</f>
        <v>40127</v>
      </c>
      <c r="B94">
        <v>93</v>
      </c>
      <c r="C94" t="s">
        <v>220</v>
      </c>
      <c r="D94" s="18">
        <v>-3.0864197530865445E-3</v>
      </c>
      <c r="E94" s="18">
        <v>-0.35227621268481846</v>
      </c>
      <c r="F94" s="18">
        <v>-0.13697351099228017</v>
      </c>
      <c r="G94" s="19">
        <v>0.46519923336259117</v>
      </c>
      <c r="H94" s="19">
        <v>0.58982855461094785</v>
      </c>
      <c r="I94" s="18">
        <v>4.415206522957375E-3</v>
      </c>
      <c r="J94" s="18">
        <v>-0.13075232253269742</v>
      </c>
      <c r="K94" s="19">
        <v>1.1015761741856072</v>
      </c>
      <c r="L94" s="19">
        <v>0.65846460523500516</v>
      </c>
      <c r="M94" s="18">
        <v>4.0288970512842009E-3</v>
      </c>
      <c r="N94" s="18">
        <v>0.10943810933214465</v>
      </c>
      <c r="O94" s="18">
        <v>8.0825856485320868E-2</v>
      </c>
      <c r="P94" s="18">
        <v>-0.35227621268481846</v>
      </c>
      <c r="Q94" s="18">
        <v>-1.8130134410025023E-2</v>
      </c>
      <c r="R94" s="18">
        <v>-1.5812620651057624E-2</v>
      </c>
      <c r="S94" s="18">
        <v>-8.2718795949846657E-2</v>
      </c>
      <c r="T94" s="18">
        <v>6.5645539420190371E-2</v>
      </c>
      <c r="U94">
        <v>-1.2600825079731941</v>
      </c>
      <c r="V94" s="18">
        <v>-8.602064007835919E-3</v>
      </c>
      <c r="W94" s="18">
        <v>9.0833784357308364E-2</v>
      </c>
      <c r="X94" s="19">
        <v>-9.4701151875368372E-2</v>
      </c>
      <c r="Y94" s="19">
        <v>0.76800296523577827</v>
      </c>
      <c r="Z94" s="19">
        <v>0.81145832008489827</v>
      </c>
      <c r="AA94">
        <v>0</v>
      </c>
      <c r="AB94">
        <v>0</v>
      </c>
      <c r="AC94" s="18">
        <v>0.12962547742456446</v>
      </c>
      <c r="BZ94" s="18"/>
      <c r="CA94" s="18"/>
      <c r="CC94" s="18"/>
      <c r="CD94" s="18"/>
      <c r="CF94" s="18"/>
    </row>
    <row r="95" spans="1:84" x14ac:dyDescent="0.25">
      <c r="A95" s="1">
        <f>IF(ISBLANK(TBL_DATA[[#This Row],[Row.names]]), "",   DATE(YEAR(TBL_DATA[[#This Row],[Row.names]]), MONTH(TBL_DATA[[#This Row],[Row.names]]), DAY(TBL_DATA[[#This Row],[Row.names]])))</f>
        <v>40128</v>
      </c>
      <c r="B95">
        <v>94</v>
      </c>
      <c r="C95" t="s">
        <v>221</v>
      </c>
      <c r="D95" s="18">
        <v>4.6439628482972672E-3</v>
      </c>
      <c r="E95" s="18">
        <v>-0.3492682074805683</v>
      </c>
      <c r="F95" s="18">
        <v>-0.13896403973116456</v>
      </c>
      <c r="G95" s="19">
        <v>0.4640361839452995</v>
      </c>
      <c r="H95" s="19">
        <v>0.58897774514151979</v>
      </c>
      <c r="I95" s="18">
        <v>4.4071169708209974E-3</v>
      </c>
      <c r="J95" s="18">
        <v>-0.13638515232692983</v>
      </c>
      <c r="K95" s="19">
        <v>1.1000054563299666</v>
      </c>
      <c r="L95" s="19">
        <v>0.6605026610141882</v>
      </c>
      <c r="M95" s="18">
        <v>4.0053465314003507E-3</v>
      </c>
      <c r="N95" s="18">
        <v>0.10912447795749744</v>
      </c>
      <c r="O95" s="18">
        <v>8.0825856485320868E-2</v>
      </c>
      <c r="P95" s="18">
        <v>-0.3492682074805683</v>
      </c>
      <c r="Q95" s="18">
        <v>-1.8102927359991815E-2</v>
      </c>
      <c r="R95" s="18">
        <v>-1.5792055209056792E-2</v>
      </c>
      <c r="S95" s="18">
        <v>-8.6977375993970707E-2</v>
      </c>
      <c r="T95" s="18">
        <v>6.5327530657418267E-2</v>
      </c>
      <c r="U95">
        <v>-1.3314046179104122</v>
      </c>
      <c r="V95" s="18">
        <v>-2.189267046761223E-2</v>
      </c>
      <c r="W95" s="18">
        <v>9.0006815835745005E-2</v>
      </c>
      <c r="X95" s="19">
        <v>-0.2432334736467574</v>
      </c>
      <c r="Y95" s="19">
        <v>0.76744885506561267</v>
      </c>
      <c r="Z95" s="19">
        <v>0.81271314805052108</v>
      </c>
      <c r="AA95">
        <v>0</v>
      </c>
      <c r="AB95">
        <v>0</v>
      </c>
      <c r="AC95" s="18">
        <v>0.12505907848409237</v>
      </c>
      <c r="BZ95" s="18"/>
      <c r="CA95" s="18"/>
      <c r="CC95" s="18"/>
      <c r="CD95" s="18"/>
      <c r="CF95" s="18"/>
    </row>
    <row r="96" spans="1:84" x14ac:dyDescent="0.25">
      <c r="A96" s="1">
        <f>IF(ISBLANK(TBL_DATA[[#This Row],[Row.names]]), "",   DATE(YEAR(TBL_DATA[[#This Row],[Row.names]]), MONTH(TBL_DATA[[#This Row],[Row.names]]), DAY(TBL_DATA[[#This Row],[Row.names]])))</f>
        <v>40129</v>
      </c>
      <c r="B96">
        <v>95</v>
      </c>
      <c r="C96" t="s">
        <v>222</v>
      </c>
      <c r="D96" s="18">
        <v>-6.1633281972265364E-3</v>
      </c>
      <c r="E96" s="18">
        <v>-0.35327888108623506</v>
      </c>
      <c r="F96" s="18">
        <v>-0.13611085324743244</v>
      </c>
      <c r="G96" s="19">
        <v>0.46327213665295708</v>
      </c>
      <c r="H96" s="19">
        <v>0.58959759469258177</v>
      </c>
      <c r="I96" s="18">
        <v>4.4036137486103801E-3</v>
      </c>
      <c r="J96" s="18">
        <v>-0.13246395274039768</v>
      </c>
      <c r="K96" s="19">
        <v>1.0989440425659844</v>
      </c>
      <c r="L96" s="19">
        <v>0.66218084107942554</v>
      </c>
      <c r="M96" s="18">
        <v>3.9952725223052479E-3</v>
      </c>
      <c r="N96" s="18">
        <v>0.10912004606263014</v>
      </c>
      <c r="O96" s="18">
        <v>8.0820036091880626E-2</v>
      </c>
      <c r="P96" s="18">
        <v>-0.35327888108623506</v>
      </c>
      <c r="Q96" s="18">
        <v>-1.8101886793170339E-2</v>
      </c>
      <c r="R96" s="18">
        <v>-1.5791108494161269E-2</v>
      </c>
      <c r="S96" s="18">
        <v>-9.0259561479000494E-2</v>
      </c>
      <c r="T96" s="18">
        <v>6.5315702132165365E-2</v>
      </c>
      <c r="U96">
        <v>-1.3818968262235258</v>
      </c>
      <c r="V96" s="18">
        <v>-1.6930978071204694E-2</v>
      </c>
      <c r="W96" s="18">
        <v>8.9792642155128499E-2</v>
      </c>
      <c r="X96" s="19">
        <v>-0.18855640801786655</v>
      </c>
      <c r="Y96" s="19">
        <v>0.76785258656371125</v>
      </c>
      <c r="Z96" s="19">
        <v>0.81374494842021927</v>
      </c>
      <c r="AA96">
        <v>0</v>
      </c>
      <c r="AB96">
        <v>0</v>
      </c>
      <c r="AC96" s="18">
        <v>0.12181967571898433</v>
      </c>
      <c r="BZ96" s="18"/>
      <c r="CA96" s="18"/>
      <c r="CC96" s="18"/>
      <c r="CD96" s="18"/>
      <c r="CF96" s="18"/>
    </row>
    <row r="97" spans="1:84" x14ac:dyDescent="0.25">
      <c r="A97" s="1">
        <f>IF(ISBLANK(TBL_DATA[[#This Row],[Row.names]]), "",   DATE(YEAR(TBL_DATA[[#This Row],[Row.names]]), MONTH(TBL_DATA[[#This Row],[Row.names]]), DAY(TBL_DATA[[#This Row],[Row.names]])))</f>
        <v>40130</v>
      </c>
      <c r="B97">
        <v>96</v>
      </c>
      <c r="C97" t="s">
        <v>223</v>
      </c>
      <c r="D97" s="18">
        <v>3.1007751937983663E-3</v>
      </c>
      <c r="E97" s="18">
        <v>-0.35127354428340174</v>
      </c>
      <c r="F97" s="18">
        <v>-0.1292612491484525</v>
      </c>
      <c r="G97" s="19">
        <v>0.46128449628114443</v>
      </c>
      <c r="H97" s="19">
        <v>0.56709281092987407</v>
      </c>
      <c r="I97" s="18">
        <v>4.4044236063296759E-3</v>
      </c>
      <c r="J97" s="18">
        <v>-0.1315214043296451</v>
      </c>
      <c r="K97" s="19">
        <v>1.0892810388566181</v>
      </c>
      <c r="L97" s="19">
        <v>0.64366889146120509</v>
      </c>
      <c r="M97" s="18">
        <v>3.9959362603636389E-3</v>
      </c>
      <c r="N97" s="18">
        <v>0.10626541755372432</v>
      </c>
      <c r="O97" s="18">
        <v>7.6894061319156395E-2</v>
      </c>
      <c r="P97" s="18">
        <v>-0.35127354428340174</v>
      </c>
      <c r="Q97" s="18">
        <v>-1.7379728787173639E-2</v>
      </c>
      <c r="R97" s="18">
        <v>-1.5129401467138001E-2</v>
      </c>
      <c r="S97" s="18">
        <v>-9.8792019684176724E-2</v>
      </c>
      <c r="T97" s="18">
        <v>6.4339370190524769E-2</v>
      </c>
      <c r="U97">
        <v>-1.5354831635999722</v>
      </c>
      <c r="V97" s="18">
        <v>-6.0859371396987383E-2</v>
      </c>
      <c r="W97" s="18">
        <v>8.4317808686596635E-2</v>
      </c>
      <c r="X97" s="19">
        <v>-0.72178549638543599</v>
      </c>
      <c r="Y97" s="19">
        <v>0.7530556492915208</v>
      </c>
      <c r="Z97" s="19">
        <v>0.80228978022981523</v>
      </c>
      <c r="AA97">
        <v>0</v>
      </c>
      <c r="AB97">
        <v>0</v>
      </c>
      <c r="AC97" s="18">
        <v>0.11998704070808489</v>
      </c>
      <c r="BZ97" s="18"/>
      <c r="CA97" s="18"/>
      <c r="CC97" s="18"/>
      <c r="CD97" s="18"/>
      <c r="CF97" s="18"/>
    </row>
    <row r="98" spans="1:84" x14ac:dyDescent="0.25">
      <c r="A98" s="1">
        <f>IF(ISBLANK(TBL_DATA[[#This Row],[Row.names]]), "",   DATE(YEAR(TBL_DATA[[#This Row],[Row.names]]), MONTH(TBL_DATA[[#This Row],[Row.names]]), DAY(TBL_DATA[[#This Row],[Row.names]])))</f>
        <v>40133</v>
      </c>
      <c r="B98">
        <v>97</v>
      </c>
      <c r="C98" t="s">
        <v>224</v>
      </c>
      <c r="D98" s="18">
        <v>9.2735703245749868E-3</v>
      </c>
      <c r="E98" s="18">
        <v>-0.34525753387490166</v>
      </c>
      <c r="F98" s="18">
        <v>-0.11755784366373878</v>
      </c>
      <c r="G98" s="19">
        <v>0.4676569182918448</v>
      </c>
      <c r="H98" s="19">
        <v>0.575286658025289</v>
      </c>
      <c r="I98" s="18">
        <v>4.4183780758821458E-3</v>
      </c>
      <c r="J98" s="18">
        <v>-0.12800001315486809</v>
      </c>
      <c r="K98" s="19">
        <v>1.0940901720253724</v>
      </c>
      <c r="L98" s="19">
        <v>0.65246107428321676</v>
      </c>
      <c r="M98" s="18">
        <v>3.9968389621532893E-3</v>
      </c>
      <c r="N98" s="18">
        <v>0.10762550284090518</v>
      </c>
      <c r="O98" s="18">
        <v>7.6894061319156395E-2</v>
      </c>
      <c r="P98" s="18">
        <v>-0.34525753387490166</v>
      </c>
      <c r="Q98" s="18">
        <v>-1.7509051881843991E-2</v>
      </c>
      <c r="R98" s="18">
        <v>-1.5229922745095272E-2</v>
      </c>
      <c r="S98" s="18">
        <v>-0.10069229125791512</v>
      </c>
      <c r="T98" s="18">
        <v>6.4291559923942337E-2</v>
      </c>
      <c r="U98">
        <v>-1.566182114371393</v>
      </c>
      <c r="V98" s="18">
        <v>-5.4039331643690791E-2</v>
      </c>
      <c r="W98" s="18">
        <v>8.4136837743053736E-2</v>
      </c>
      <c r="X98" s="19">
        <v>-0.64227909074408052</v>
      </c>
      <c r="Y98" s="19">
        <v>0.75847653755754962</v>
      </c>
      <c r="Z98" s="19">
        <v>0.80775062629701289</v>
      </c>
      <c r="AA98">
        <v>0</v>
      </c>
      <c r="AB98">
        <v>0</v>
      </c>
      <c r="AC98" s="18">
        <v>0.11597478890406858</v>
      </c>
      <c r="BZ98" s="18"/>
      <c r="CA98" s="18"/>
      <c r="CC98" s="18"/>
      <c r="CD98" s="18"/>
      <c r="CF98" s="18"/>
    </row>
    <row r="99" spans="1:84" x14ac:dyDescent="0.25">
      <c r="A99" s="1">
        <f>IF(ISBLANK(TBL_DATA[[#This Row],[Row.names]]), "",   DATE(YEAR(TBL_DATA[[#This Row],[Row.names]]), MONTH(TBL_DATA[[#This Row],[Row.names]]), DAY(TBL_DATA[[#This Row],[Row.names]])))</f>
        <v>40134</v>
      </c>
      <c r="B99">
        <v>98</v>
      </c>
      <c r="C99" t="s">
        <v>225</v>
      </c>
      <c r="D99" s="18">
        <v>1.5313935681469104E-3</v>
      </c>
      <c r="E99" s="18">
        <v>-0.34425486547348505</v>
      </c>
      <c r="F99" s="18">
        <v>-0.1132148683027</v>
      </c>
      <c r="G99" s="19">
        <v>0.4672364193967436</v>
      </c>
      <c r="H99" s="19">
        <v>0.57357665711177008</v>
      </c>
      <c r="I99" s="18">
        <v>4.4224345148313826E-3</v>
      </c>
      <c r="J99" s="18">
        <v>-0.12760321381315742</v>
      </c>
      <c r="K99" s="19">
        <v>1.0921558239643665</v>
      </c>
      <c r="L99" s="19">
        <v>0.65168992217818011</v>
      </c>
      <c r="M99" s="18">
        <v>3.9969061029469528E-3</v>
      </c>
      <c r="N99" s="18">
        <v>0.10750810232405225</v>
      </c>
      <c r="O99" s="18">
        <v>7.6894061319156395E-2</v>
      </c>
      <c r="P99" s="18">
        <v>-0.34425486547348505</v>
      </c>
      <c r="Q99" s="18">
        <v>-1.7515027200282668E-2</v>
      </c>
      <c r="R99" s="18">
        <v>-1.5238384193043832E-2</v>
      </c>
      <c r="S99" s="18">
        <v>-9.7630290938190312E-2</v>
      </c>
      <c r="T99" s="18">
        <v>6.4321991793866509E-2</v>
      </c>
      <c r="U99">
        <v>-1.5178368737564489</v>
      </c>
      <c r="V99" s="18">
        <v>-3.9539852056634128E-2</v>
      </c>
      <c r="W99" s="18">
        <v>8.3690246200147339E-2</v>
      </c>
      <c r="X99" s="19">
        <v>-0.47245472264561839</v>
      </c>
      <c r="Y99" s="19">
        <v>0.75734843837679522</v>
      </c>
      <c r="Z99" s="19">
        <v>0.80727313976013093</v>
      </c>
      <c r="AA99">
        <v>0</v>
      </c>
      <c r="AB99">
        <v>0</v>
      </c>
      <c r="AC99" s="18">
        <v>0.11891594169582008</v>
      </c>
      <c r="BZ99" s="18"/>
      <c r="CA99" s="18"/>
      <c r="CC99" s="18"/>
      <c r="CD99" s="18"/>
      <c r="CF99" s="18"/>
    </row>
    <row r="100" spans="1:84" x14ac:dyDescent="0.25">
      <c r="A100" s="1">
        <f>IF(ISBLANK(TBL_DATA[[#This Row],[Row.names]]), "",   DATE(YEAR(TBL_DATA[[#This Row],[Row.names]]), MONTH(TBL_DATA[[#This Row],[Row.names]]), DAY(TBL_DATA[[#This Row],[Row.names]])))</f>
        <v>40135</v>
      </c>
      <c r="B100">
        <v>99</v>
      </c>
      <c r="C100" t="s">
        <v>226</v>
      </c>
      <c r="D100" s="18">
        <v>-3.0581039755351869E-3</v>
      </c>
      <c r="E100" s="18">
        <v>-0.34626020227631837</v>
      </c>
      <c r="F100" s="18">
        <v>-0.11737828406980044</v>
      </c>
      <c r="G100" s="19">
        <v>0.46982640325203817</v>
      </c>
      <c r="H100" s="19">
        <v>0.57290816241482412</v>
      </c>
      <c r="I100" s="18">
        <v>4.4288454964561312E-3</v>
      </c>
      <c r="J100" s="18">
        <v>-0.13462329551982422</v>
      </c>
      <c r="K100" s="19">
        <v>1.0947806336947379</v>
      </c>
      <c r="L100" s="19">
        <v>0.65004078761143635</v>
      </c>
      <c r="M100" s="18">
        <v>4.0090235680727924E-3</v>
      </c>
      <c r="N100" s="18">
        <v>0.10757965929529549</v>
      </c>
      <c r="O100" s="18">
        <v>7.7136921547692847E-2</v>
      </c>
      <c r="P100" s="18">
        <v>-0.34626020227631837</v>
      </c>
      <c r="Q100" s="18">
        <v>-1.7625167498474606E-2</v>
      </c>
      <c r="R100" s="18">
        <v>-1.53470091665795E-2</v>
      </c>
      <c r="S100" s="18">
        <v>-8.8996367747647298E-2</v>
      </c>
      <c r="T100" s="18">
        <v>6.3871049606129063E-2</v>
      </c>
      <c r="U100">
        <v>-1.3933756889303917</v>
      </c>
      <c r="V100" s="18">
        <v>-1.9700902640344187E-2</v>
      </c>
      <c r="W100" s="18">
        <v>8.1956571189733221E-2</v>
      </c>
      <c r="X100" s="19">
        <v>-0.24038222139303136</v>
      </c>
      <c r="Y100" s="19">
        <v>0.75690697077964875</v>
      </c>
      <c r="Z100" s="19">
        <v>0.80625106983583994</v>
      </c>
      <c r="AA100">
        <v>0</v>
      </c>
      <c r="AB100">
        <v>0</v>
      </c>
      <c r="AC100" s="18">
        <v>0.11429173057327559</v>
      </c>
      <c r="BZ100" s="18"/>
      <c r="CA100" s="18"/>
      <c r="CC100" s="18"/>
      <c r="CD100" s="18"/>
      <c r="CF100" s="18"/>
    </row>
    <row r="101" spans="1:84" x14ac:dyDescent="0.25">
      <c r="A101" s="1">
        <f>IF(ISBLANK(TBL_DATA[[#This Row],[Row.names]]), "",   DATE(YEAR(TBL_DATA[[#This Row],[Row.names]]), MONTH(TBL_DATA[[#This Row],[Row.names]]), DAY(TBL_DATA[[#This Row],[Row.names]])))</f>
        <v>40136</v>
      </c>
      <c r="B101">
        <v>100</v>
      </c>
      <c r="C101" t="s">
        <v>227</v>
      </c>
      <c r="D101" s="18">
        <v>-4.6012269938648931E-3</v>
      </c>
      <c r="E101" s="18">
        <v>-0.34926820748056842</v>
      </c>
      <c r="F101" s="18">
        <v>-0.10683587339269129</v>
      </c>
      <c r="G101" s="19">
        <v>0.46673831960155032</v>
      </c>
      <c r="H101" s="19">
        <v>0.56606535518749923</v>
      </c>
      <c r="I101" s="18">
        <v>4.4367777881339993E-3</v>
      </c>
      <c r="J101" s="18">
        <v>-0.1408575813558447</v>
      </c>
      <c r="K101" s="19">
        <v>1.0921557861550089</v>
      </c>
      <c r="L101" s="19">
        <v>0.64597569980798375</v>
      </c>
      <c r="M101" s="18">
        <v>4.0074863520532539E-3</v>
      </c>
      <c r="N101" s="18">
        <v>0.10691922100260218</v>
      </c>
      <c r="O101" s="18">
        <v>7.7683909693392783E-2</v>
      </c>
      <c r="P101" s="18">
        <v>-0.34926820748056842</v>
      </c>
      <c r="Q101" s="18">
        <v>-1.7712018088305567E-2</v>
      </c>
      <c r="R101" s="18">
        <v>-1.5447845513653588E-2</v>
      </c>
      <c r="S101" s="18">
        <v>-7.6082747121518968E-2</v>
      </c>
      <c r="T101" s="18">
        <v>6.3731684174344203E-2</v>
      </c>
      <c r="U101">
        <v>-1.1937978433676291</v>
      </c>
      <c r="V101" s="18">
        <v>-1.2268038423875027E-2</v>
      </c>
      <c r="W101" s="18">
        <v>8.1657784248266127E-2</v>
      </c>
      <c r="X101" s="19">
        <v>-0.15023721910670776</v>
      </c>
      <c r="Y101" s="19">
        <v>0.75237314890119478</v>
      </c>
      <c r="Z101" s="19">
        <v>0.80372613482951005</v>
      </c>
      <c r="AA101">
        <v>0</v>
      </c>
      <c r="AB101">
        <v>0</v>
      </c>
      <c r="AC101" s="18">
        <v>0.11043285127276767</v>
      </c>
      <c r="BZ101" s="18"/>
      <c r="CA101" s="18"/>
      <c r="CC101" s="18"/>
      <c r="CD101" s="18"/>
      <c r="CF101" s="18"/>
    </row>
    <row r="102" spans="1:84" x14ac:dyDescent="0.25">
      <c r="A102" s="1">
        <f>IF(ISBLANK(TBL_DATA[[#This Row],[Row.names]]), "",   DATE(YEAR(TBL_DATA[[#This Row],[Row.names]]), MONTH(TBL_DATA[[#This Row],[Row.names]]), DAY(TBL_DATA[[#This Row],[Row.names]])))</f>
        <v>40137</v>
      </c>
      <c r="B102">
        <v>101</v>
      </c>
      <c r="C102" t="s">
        <v>228</v>
      </c>
      <c r="D102" s="18">
        <v>-3.0816640986133237E-3</v>
      </c>
      <c r="E102" s="18">
        <v>-0.35127354428340174</v>
      </c>
      <c r="F102" s="18">
        <v>-0.10263727231696451</v>
      </c>
      <c r="G102" s="19">
        <v>0.46688520165130926</v>
      </c>
      <c r="H102" s="19">
        <v>0.56757798607874865</v>
      </c>
      <c r="I102" s="18">
        <v>4.4289662927364205E-3</v>
      </c>
      <c r="J102" s="18">
        <v>-0.13276215363510269</v>
      </c>
      <c r="K102" s="19">
        <v>1.0967744816035165</v>
      </c>
      <c r="L102" s="19">
        <v>0.65157619078648854</v>
      </c>
      <c r="M102" s="18">
        <v>3.9755973250812093E-3</v>
      </c>
      <c r="N102" s="18">
        <v>0.10691748832547579</v>
      </c>
      <c r="O102" s="18">
        <v>7.7681633538207728E-2</v>
      </c>
      <c r="P102" s="18">
        <v>-0.35127354428340174</v>
      </c>
      <c r="Q102" s="18">
        <v>-1.7711502341584587E-2</v>
      </c>
      <c r="R102" s="18">
        <v>-1.544736645893236E-2</v>
      </c>
      <c r="S102" s="18">
        <v>-8.5506896581792446E-2</v>
      </c>
      <c r="T102" s="18">
        <v>6.328070045889285E-2</v>
      </c>
      <c r="U102">
        <v>-1.3512318283729767</v>
      </c>
      <c r="V102" s="18">
        <v>-4.8475473471989328E-2</v>
      </c>
      <c r="W102" s="18">
        <v>7.8222919508540045E-2</v>
      </c>
      <c r="X102" s="19">
        <v>-0.61970933553172969</v>
      </c>
      <c r="Y102" s="19">
        <v>0.75337771806627563</v>
      </c>
      <c r="Z102" s="19">
        <v>0.80720269498217656</v>
      </c>
      <c r="AA102">
        <v>0</v>
      </c>
      <c r="AB102">
        <v>0</v>
      </c>
      <c r="AC102" s="18">
        <v>0.10784431484951787</v>
      </c>
      <c r="BZ102" s="18"/>
      <c r="CA102" s="18"/>
      <c r="CC102" s="18"/>
      <c r="CD102" s="18"/>
      <c r="CF102" s="18"/>
    </row>
    <row r="103" spans="1:84" x14ac:dyDescent="0.25">
      <c r="A103" s="1">
        <f>IF(ISBLANK(TBL_DATA[[#This Row],[Row.names]]), "",   DATE(YEAR(TBL_DATA[[#This Row],[Row.names]]), MONTH(TBL_DATA[[#This Row],[Row.names]]), DAY(TBL_DATA[[#This Row],[Row.names]])))</f>
        <v>40140</v>
      </c>
      <c r="B103">
        <v>102</v>
      </c>
      <c r="C103" t="s">
        <v>229</v>
      </c>
      <c r="D103" s="18">
        <v>4.6367851622874934E-3</v>
      </c>
      <c r="E103" s="18">
        <v>-0.3482655390791517</v>
      </c>
      <c r="F103" s="18">
        <v>-0.1152368816006214</v>
      </c>
      <c r="G103" s="19">
        <v>0.46436946731353801</v>
      </c>
      <c r="H103" s="19">
        <v>0.57091500623100022</v>
      </c>
      <c r="I103" s="18">
        <v>4.420872961075727E-3</v>
      </c>
      <c r="J103" s="18">
        <v>-0.14355349274408236</v>
      </c>
      <c r="K103" s="19">
        <v>1.097499355879709</v>
      </c>
      <c r="L103" s="19">
        <v>0.65665567923514756</v>
      </c>
      <c r="M103" s="18">
        <v>3.954588563061104E-3</v>
      </c>
      <c r="N103" s="18">
        <v>0.10713629965177757</v>
      </c>
      <c r="O103" s="18">
        <v>7.7681633538207728E-2</v>
      </c>
      <c r="P103" s="18">
        <v>-0.3482655390791517</v>
      </c>
      <c r="Q103" s="18">
        <v>-1.7723641756645724E-2</v>
      </c>
      <c r="R103" s="18">
        <v>-1.5454872220667272E-2</v>
      </c>
      <c r="S103" s="18">
        <v>-7.6308065358281052E-2</v>
      </c>
      <c r="T103" s="18">
        <v>6.2908405972598197E-2</v>
      </c>
      <c r="U103">
        <v>-1.2130026850707283</v>
      </c>
      <c r="V103" s="18">
        <v>-1.4545639882881267E-2</v>
      </c>
      <c r="W103" s="18">
        <v>7.2620430467223315E-2</v>
      </c>
      <c r="X103" s="19">
        <v>-0.20029680062894054</v>
      </c>
      <c r="Y103" s="19">
        <v>0.7555891782119436</v>
      </c>
      <c r="Z103" s="19">
        <v>0.81034293927641998</v>
      </c>
      <c r="AA103">
        <v>0</v>
      </c>
      <c r="AB103">
        <v>0</v>
      </c>
      <c r="AC103" s="18">
        <v>0.10431021022155382</v>
      </c>
      <c r="BZ103" s="18"/>
      <c r="CA103" s="18"/>
      <c r="CC103" s="18"/>
      <c r="CD103" s="18"/>
      <c r="CF103" s="18"/>
    </row>
    <row r="104" spans="1:84" x14ac:dyDescent="0.25">
      <c r="A104" s="1">
        <f>IF(ISBLANK(TBL_DATA[[#This Row],[Row.names]]), "",   DATE(YEAR(TBL_DATA[[#This Row],[Row.names]]), MONTH(TBL_DATA[[#This Row],[Row.names]]), DAY(TBL_DATA[[#This Row],[Row.names]])))</f>
        <v>40141</v>
      </c>
      <c r="B104">
        <v>103</v>
      </c>
      <c r="C104" t="s">
        <v>230</v>
      </c>
      <c r="D104" s="18">
        <v>0</v>
      </c>
      <c r="E104" s="18">
        <v>-0.3482655390791517</v>
      </c>
      <c r="F104" s="18">
        <v>-0.10849495354588512</v>
      </c>
      <c r="G104" s="19">
        <v>0.46403554560634758</v>
      </c>
      <c r="H104" s="19">
        <v>0.57081230340005784</v>
      </c>
      <c r="I104" s="18">
        <v>4.4192039360451329E-3</v>
      </c>
      <c r="J104" s="18">
        <v>-0.12333306120403587</v>
      </c>
      <c r="K104" s="19">
        <v>1.0863239594341971</v>
      </c>
      <c r="L104" s="19">
        <v>0.65051560428774524</v>
      </c>
      <c r="M104" s="18">
        <v>3.9878086092350979E-3</v>
      </c>
      <c r="N104" s="18">
        <v>0.10708303761019197</v>
      </c>
      <c r="O104" s="18">
        <v>7.76199144970285E-2</v>
      </c>
      <c r="P104" s="18">
        <v>-0.3482655390791517</v>
      </c>
      <c r="Q104" s="18">
        <v>-1.7690199470483184E-2</v>
      </c>
      <c r="R104" s="18">
        <v>-1.5422557836978181E-2</v>
      </c>
      <c r="S104" s="18">
        <v>-6.1561214489916249E-2</v>
      </c>
      <c r="T104" s="18">
        <v>6.1587886039295332E-2</v>
      </c>
      <c r="U104">
        <v>-0.99956693513782779</v>
      </c>
      <c r="V104" s="18">
        <v>2.732261848547024E-3</v>
      </c>
      <c r="W104" s="18">
        <v>7.2510422082888881E-2</v>
      </c>
      <c r="X104" s="19">
        <v>3.7680953579661856E-2</v>
      </c>
      <c r="Y104" s="19">
        <v>0.75552121307085596</v>
      </c>
      <c r="Z104" s="19">
        <v>0.80654547564768164</v>
      </c>
      <c r="AA104">
        <v>0</v>
      </c>
      <c r="AB104">
        <v>0</v>
      </c>
      <c r="AC104" s="18">
        <v>0.10227533442866413</v>
      </c>
      <c r="BZ104" s="18"/>
      <c r="CA104" s="18"/>
      <c r="CC104" s="18"/>
      <c r="CD104" s="18"/>
      <c r="CF104" s="18"/>
    </row>
    <row r="105" spans="1:84" x14ac:dyDescent="0.25">
      <c r="A105" s="1">
        <f>IF(ISBLANK(TBL_DATA[[#This Row],[Row.names]]), "",   DATE(YEAR(TBL_DATA[[#This Row],[Row.names]]), MONTH(TBL_DATA[[#This Row],[Row.names]]), DAY(TBL_DATA[[#This Row],[Row.names]])))</f>
        <v>40142</v>
      </c>
      <c r="B105">
        <v>104</v>
      </c>
      <c r="C105" t="s">
        <v>231</v>
      </c>
      <c r="D105" s="18">
        <v>6.1538461538461764E-3</v>
      </c>
      <c r="E105" s="18">
        <v>-0.34425486547348494</v>
      </c>
      <c r="F105" s="18">
        <v>-9.5404333803902452E-2</v>
      </c>
      <c r="G105" s="19">
        <v>0.46586967731500084</v>
      </c>
      <c r="H105" s="19">
        <v>0.56917385330072501</v>
      </c>
      <c r="I105" s="18">
        <v>4.454071260608857E-3</v>
      </c>
      <c r="J105" s="18">
        <v>-0.13228579865064072</v>
      </c>
      <c r="K105" s="19">
        <v>1.1006339662476652</v>
      </c>
      <c r="L105" s="19">
        <v>0.65974716962054036</v>
      </c>
      <c r="M105" s="18">
        <v>3.9582845206795952E-3</v>
      </c>
      <c r="N105" s="18">
        <v>0.10772249534645953</v>
      </c>
      <c r="O105" s="18">
        <v>7.76199144970285E-2</v>
      </c>
      <c r="P105" s="18">
        <v>-0.34425486547348494</v>
      </c>
      <c r="Q105" s="18">
        <v>-1.7723633520867713E-2</v>
      </c>
      <c r="R105" s="18">
        <v>-1.5442450424419666E-2</v>
      </c>
      <c r="S105" s="18">
        <v>-6.2322754352861609E-2</v>
      </c>
      <c r="T105" s="18">
        <v>6.1431550464261131E-2</v>
      </c>
      <c r="U105">
        <v>-1.014507266736153</v>
      </c>
      <c r="V105" s="18">
        <v>-9.3505363369207339E-3</v>
      </c>
      <c r="W105" s="18">
        <v>7.1581224307405433E-2</v>
      </c>
      <c r="X105" s="19">
        <v>-0.13062833763173529</v>
      </c>
      <c r="Y105" s="19">
        <v>0.75443611611635142</v>
      </c>
      <c r="Z105" s="19">
        <v>0.81224821921660173</v>
      </c>
      <c r="AA105">
        <v>0</v>
      </c>
      <c r="AB105">
        <v>0</v>
      </c>
      <c r="AC105" s="18">
        <v>9.8099853150737243E-2</v>
      </c>
      <c r="BZ105" s="18"/>
      <c r="CA105" s="18"/>
      <c r="CC105" s="18"/>
      <c r="CD105" s="18"/>
      <c r="CF105" s="18"/>
    </row>
    <row r="106" spans="1:84" x14ac:dyDescent="0.25">
      <c r="A106" s="1">
        <f>IF(ISBLANK(TBL_DATA[[#This Row],[Row.names]]), "",   DATE(YEAR(TBL_DATA[[#This Row],[Row.names]]), MONTH(TBL_DATA[[#This Row],[Row.names]]), DAY(TBL_DATA[[#This Row],[Row.names]])))</f>
        <v>40144</v>
      </c>
      <c r="B106">
        <v>105</v>
      </c>
      <c r="C106" t="s">
        <v>232</v>
      </c>
      <c r="D106" s="18">
        <v>-9.1743119266054496E-3</v>
      </c>
      <c r="E106" s="18">
        <v>-0.35027087588198502</v>
      </c>
      <c r="F106" s="18">
        <v>-9.7924758028506531E-2</v>
      </c>
      <c r="G106" s="19">
        <v>0.46775195829210903</v>
      </c>
      <c r="H106" s="19">
        <v>0.58130047832245135</v>
      </c>
      <c r="I106" s="18">
        <v>4.4551983938356078E-3</v>
      </c>
      <c r="J106" s="18">
        <v>-0.12081300347979607</v>
      </c>
      <c r="K106" s="19">
        <v>1.0866717637266099</v>
      </c>
      <c r="L106" s="19">
        <v>0.66814160645313814</v>
      </c>
      <c r="M106" s="18">
        <v>3.9663608177179675E-3</v>
      </c>
      <c r="N106" s="18">
        <v>0.10929897428227106</v>
      </c>
      <c r="O106" s="18">
        <v>7.9699046802294005E-2</v>
      </c>
      <c r="P106" s="18">
        <v>-0.35027087588198502</v>
      </c>
      <c r="Q106" s="18">
        <v>-1.8107256583673167E-2</v>
      </c>
      <c r="R106" s="18">
        <v>-1.579268921508481E-2</v>
      </c>
      <c r="S106" s="18">
        <v>-6.4540750626264853E-2</v>
      </c>
      <c r="T106" s="18">
        <v>6.1429746317607614E-2</v>
      </c>
      <c r="U106">
        <v>-1.050643287578831</v>
      </c>
      <c r="V106" s="18">
        <v>-1.5389993875913666E-2</v>
      </c>
      <c r="W106" s="18">
        <v>7.1095637496512445E-2</v>
      </c>
      <c r="X106" s="19">
        <v>-0.21646889201420569</v>
      </c>
      <c r="Y106" s="19">
        <v>0.76243063836814107</v>
      </c>
      <c r="Z106" s="19">
        <v>0.81739929438013237</v>
      </c>
      <c r="AA106">
        <v>0</v>
      </c>
      <c r="AB106">
        <v>0</v>
      </c>
      <c r="AC106" s="18">
        <v>9.8179330297633385E-2</v>
      </c>
      <c r="BZ106" s="18"/>
      <c r="CA106" s="18"/>
      <c r="CC106" s="18"/>
      <c r="CD106" s="18"/>
      <c r="CF106" s="18"/>
    </row>
    <row r="107" spans="1:84" x14ac:dyDescent="0.25">
      <c r="A107" s="1">
        <f>IF(ISBLANK(TBL_DATA[[#This Row],[Row.names]]), "",   DATE(YEAR(TBL_DATA[[#This Row],[Row.names]]), MONTH(TBL_DATA[[#This Row],[Row.names]]), DAY(TBL_DATA[[#This Row],[Row.names]])))</f>
        <v>40147</v>
      </c>
      <c r="B107">
        <v>106</v>
      </c>
      <c r="C107" t="s">
        <v>233</v>
      </c>
      <c r="D107" s="18">
        <v>0</v>
      </c>
      <c r="E107" s="18">
        <v>-0.35027087588198502</v>
      </c>
      <c r="F107" s="18">
        <v>-0.10704732626844315</v>
      </c>
      <c r="G107" s="19">
        <v>0.46855813804576379</v>
      </c>
      <c r="H107" s="19">
        <v>0.57956294898455984</v>
      </c>
      <c r="I107" s="18">
        <v>4.4565509325953864E-3</v>
      </c>
      <c r="J107" s="18">
        <v>-0.14091090624357971</v>
      </c>
      <c r="K107" s="19">
        <v>1.0983926237840276</v>
      </c>
      <c r="L107" s="19">
        <v>0.67018375300220223</v>
      </c>
      <c r="M107" s="18">
        <v>3.9471570494394106E-3</v>
      </c>
      <c r="N107" s="18">
        <v>0.10910600500972009</v>
      </c>
      <c r="O107" s="18">
        <v>7.9457402638044655E-2</v>
      </c>
      <c r="P107" s="18">
        <v>-0.35027087588198502</v>
      </c>
      <c r="Q107" s="18">
        <v>-1.8025897951363914E-2</v>
      </c>
      <c r="R107" s="18">
        <v>-1.5715416992408578E-2</v>
      </c>
      <c r="S107" s="18">
        <v>-7.8103504008446456E-2</v>
      </c>
      <c r="T107" s="18">
        <v>6.0925304995115677E-2</v>
      </c>
      <c r="U107">
        <v>-1.2819550762151775</v>
      </c>
      <c r="V107" s="18">
        <v>-3.6197493511253009E-2</v>
      </c>
      <c r="W107" s="18">
        <v>7.0217020872022043E-2</v>
      </c>
      <c r="X107" s="19">
        <v>-0.51550881911134872</v>
      </c>
      <c r="Y107" s="19">
        <v>0.76129031846238526</v>
      </c>
      <c r="Z107" s="19">
        <v>0.81864751450316042</v>
      </c>
      <c r="AA107">
        <v>0</v>
      </c>
      <c r="AB107">
        <v>0</v>
      </c>
      <c r="AC107" s="18">
        <v>0.10262757812209368</v>
      </c>
      <c r="BZ107" s="18"/>
      <c r="CA107" s="18"/>
      <c r="CC107" s="18"/>
      <c r="CD107" s="18"/>
      <c r="CF107" s="18"/>
    </row>
    <row r="108" spans="1:84" x14ac:dyDescent="0.25">
      <c r="A108" s="1">
        <f>IF(ISBLANK(TBL_DATA[[#This Row],[Row.names]]), "",   DATE(YEAR(TBL_DATA[[#This Row],[Row.names]]), MONTH(TBL_DATA[[#This Row],[Row.names]]), DAY(TBL_DATA[[#This Row],[Row.names]])))</f>
        <v>40148</v>
      </c>
      <c r="B108">
        <v>107</v>
      </c>
      <c r="C108" t="s">
        <v>234</v>
      </c>
      <c r="D108" s="18">
        <v>4.6296296296295392E-3</v>
      </c>
      <c r="E108" s="18">
        <v>-0.34726287067773498</v>
      </c>
      <c r="F108" s="18">
        <v>-0.11600638514817729</v>
      </c>
      <c r="G108" s="19">
        <v>0.47251006677783275</v>
      </c>
      <c r="H108" s="19">
        <v>0.56953129882445175</v>
      </c>
      <c r="I108" s="18">
        <v>4.4529947429128389E-3</v>
      </c>
      <c r="J108" s="18">
        <v>-0.13679535583612035</v>
      </c>
      <c r="K108" s="19">
        <v>1.0619609968764201</v>
      </c>
      <c r="L108" s="19">
        <v>0.65989066937667085</v>
      </c>
      <c r="M108" s="18">
        <v>3.9581355755983379E-3</v>
      </c>
      <c r="N108" s="18">
        <v>0.10774116390656933</v>
      </c>
      <c r="O108" s="18">
        <v>7.723463732116137E-2</v>
      </c>
      <c r="P108" s="18">
        <v>-0.34726287067773498</v>
      </c>
      <c r="Q108" s="18">
        <v>-1.7576975555797368E-2</v>
      </c>
      <c r="R108" s="18">
        <v>-1.5295397124989304E-2</v>
      </c>
      <c r="S108" s="18">
        <v>-8.0852150517968902E-2</v>
      </c>
      <c r="T108" s="18">
        <v>6.0936500063462198E-2</v>
      </c>
      <c r="U108">
        <v>-1.3268262934984054</v>
      </c>
      <c r="V108" s="18">
        <v>-5.670695786183233E-2</v>
      </c>
      <c r="W108" s="18">
        <v>7.0272320921788714E-2</v>
      </c>
      <c r="X108" s="19">
        <v>-0.80696008212032322</v>
      </c>
      <c r="Y108" s="19">
        <v>0.75467297475426509</v>
      </c>
      <c r="Z108" s="19">
        <v>0.81233654932956856</v>
      </c>
      <c r="AA108">
        <v>0</v>
      </c>
      <c r="AB108">
        <v>0</v>
      </c>
      <c r="AC108" s="18">
        <v>9.8437710691638161E-2</v>
      </c>
      <c r="BZ108" s="18"/>
      <c r="CA108" s="18"/>
      <c r="CC108" s="18"/>
      <c r="CD108" s="18"/>
      <c r="CF108" s="18"/>
    </row>
    <row r="109" spans="1:84" x14ac:dyDescent="0.25">
      <c r="A109" s="1">
        <f>IF(ISBLANK(TBL_DATA[[#This Row],[Row.names]]), "",   DATE(YEAR(TBL_DATA[[#This Row],[Row.names]]), MONTH(TBL_DATA[[#This Row],[Row.names]]), DAY(TBL_DATA[[#This Row],[Row.names]])))</f>
        <v>40149</v>
      </c>
      <c r="B109">
        <v>108</v>
      </c>
      <c r="C109" t="s">
        <v>235</v>
      </c>
      <c r="D109" s="18">
        <v>1.536098310291889E-3</v>
      </c>
      <c r="E109" s="18">
        <v>-0.34626020227631837</v>
      </c>
      <c r="F109" s="18">
        <v>-0.1228136341584567</v>
      </c>
      <c r="G109" s="19">
        <v>0.47452761083246919</v>
      </c>
      <c r="H109" s="19">
        <v>0.57268873600675063</v>
      </c>
      <c r="I109" s="18">
        <v>4.4365714208728264E-3</v>
      </c>
      <c r="J109" s="18">
        <v>-0.1369277820953112</v>
      </c>
      <c r="K109" s="19">
        <v>1.0619393477242642</v>
      </c>
      <c r="L109" s="19">
        <v>0.65988631077256077</v>
      </c>
      <c r="M109" s="18">
        <v>3.9581054733035951E-3</v>
      </c>
      <c r="N109" s="18">
        <v>0.10773965416073741</v>
      </c>
      <c r="O109" s="18">
        <v>7.723463732116137E-2</v>
      </c>
      <c r="P109" s="18">
        <v>-0.34626020227631837</v>
      </c>
      <c r="Q109" s="18">
        <v>-1.7577259979630586E-2</v>
      </c>
      <c r="R109" s="18">
        <v>-1.5295713519922526E-2</v>
      </c>
      <c r="S109" s="18">
        <v>-8.218224536792873E-2</v>
      </c>
      <c r="T109" s="18">
        <v>6.0860424946651386E-2</v>
      </c>
      <c r="U109">
        <v>-1.3503396573383686</v>
      </c>
      <c r="V109" s="18">
        <v>-5.7945630336331266E-2</v>
      </c>
      <c r="W109" s="18">
        <v>7.0270682168645293E-2</v>
      </c>
      <c r="X109" s="19">
        <v>-0.82460605971157841</v>
      </c>
      <c r="Y109" s="19">
        <v>0.75676200750747957</v>
      </c>
      <c r="Z109" s="19">
        <v>0.81233386656753437</v>
      </c>
      <c r="AA109">
        <v>0</v>
      </c>
      <c r="AB109">
        <v>0</v>
      </c>
      <c r="AC109" s="18">
        <v>9.6765157788314612E-2</v>
      </c>
      <c r="BZ109" s="18"/>
      <c r="CA109" s="18"/>
      <c r="CC109" s="18"/>
      <c r="CD109" s="18"/>
      <c r="CF109" s="18"/>
    </row>
    <row r="110" spans="1:84" x14ac:dyDescent="0.25">
      <c r="A110" s="1">
        <f>IF(ISBLANK(TBL_DATA[[#This Row],[Row.names]]), "",   DATE(YEAR(TBL_DATA[[#This Row],[Row.names]]), MONTH(TBL_DATA[[#This Row],[Row.names]]), DAY(TBL_DATA[[#This Row],[Row.names]])))</f>
        <v>40150</v>
      </c>
      <c r="B110">
        <v>109</v>
      </c>
      <c r="C110" t="s">
        <v>236</v>
      </c>
      <c r="D110" s="18">
        <v>-3.0674846625766694E-3</v>
      </c>
      <c r="E110" s="18">
        <v>-0.3482655390791517</v>
      </c>
      <c r="F110" s="18">
        <v>-0.12570977696380858</v>
      </c>
      <c r="G110" s="19">
        <v>0.47000129741847729</v>
      </c>
      <c r="H110" s="19">
        <v>0.57093437294924854</v>
      </c>
      <c r="I110" s="18">
        <v>4.4266194425679273E-3</v>
      </c>
      <c r="J110" s="18">
        <v>-0.14472435402790285</v>
      </c>
      <c r="K110" s="19">
        <v>1.0674099554917278</v>
      </c>
      <c r="L110" s="19">
        <v>0.65379065037832118</v>
      </c>
      <c r="M110" s="18">
        <v>3.9763052922344904E-3</v>
      </c>
      <c r="N110" s="18">
        <v>0.1072779820267982</v>
      </c>
      <c r="O110" s="18">
        <v>7.7477913309225779E-2</v>
      </c>
      <c r="P110" s="18">
        <v>-0.3482655390791517</v>
      </c>
      <c r="Q110" s="18">
        <v>-1.7648573795857696E-2</v>
      </c>
      <c r="R110" s="18">
        <v>-1.5376803926124239E-2</v>
      </c>
      <c r="S110" s="18">
        <v>-7.9313010687399488E-2</v>
      </c>
      <c r="T110" s="18">
        <v>6.0890298494014401E-2</v>
      </c>
      <c r="U110">
        <v>-1.3025557871948363</v>
      </c>
      <c r="V110" s="18">
        <v>-6.8755025054996532E-2</v>
      </c>
      <c r="W110" s="18">
        <v>7.0405669876557761E-2</v>
      </c>
      <c r="X110" s="19">
        <v>-0.97655522879825862</v>
      </c>
      <c r="Y110" s="19">
        <v>0.75560199374356385</v>
      </c>
      <c r="Z110" s="19">
        <v>0.80857321893463741</v>
      </c>
      <c r="AA110">
        <v>0</v>
      </c>
      <c r="AB110">
        <v>0</v>
      </c>
      <c r="AC110" s="18">
        <v>9.3099958922306159E-2</v>
      </c>
      <c r="BZ110" s="18"/>
      <c r="CA110" s="18"/>
      <c r="CC110" s="18"/>
      <c r="CD110" s="18"/>
      <c r="CF110" s="18"/>
    </row>
    <row r="111" spans="1:84" x14ac:dyDescent="0.25">
      <c r="A111" s="1">
        <f>IF(ISBLANK(TBL_DATA[[#This Row],[Row.names]]), "",   DATE(YEAR(TBL_DATA[[#This Row],[Row.names]]), MONTH(TBL_DATA[[#This Row],[Row.names]]), DAY(TBL_DATA[[#This Row],[Row.names]])))</f>
        <v>40151</v>
      </c>
      <c r="B111">
        <v>110</v>
      </c>
      <c r="C111" t="s">
        <v>237</v>
      </c>
      <c r="D111" s="18">
        <v>-4.6153846153846878E-3</v>
      </c>
      <c r="E111" s="18">
        <v>-0.35127354428340185</v>
      </c>
      <c r="F111" s="18">
        <v>-0.14469036136455216</v>
      </c>
      <c r="G111" s="19">
        <v>0.46787277958281476</v>
      </c>
      <c r="H111" s="19">
        <v>0.55608386754929451</v>
      </c>
      <c r="I111" s="18">
        <v>4.5042955428143362E-3</v>
      </c>
      <c r="J111" s="18">
        <v>-0.13500704884865478</v>
      </c>
      <c r="K111" s="19">
        <v>1.0674740044499444</v>
      </c>
      <c r="L111" s="19">
        <v>0.65411418029117796</v>
      </c>
      <c r="M111" s="18">
        <v>3.9759672011752852E-3</v>
      </c>
      <c r="N111" s="18">
        <v>0.10731901667119477</v>
      </c>
      <c r="O111" s="18">
        <v>7.8025855659157137E-2</v>
      </c>
      <c r="P111" s="18">
        <v>-0.35127354428340185</v>
      </c>
      <c r="Q111" s="18">
        <v>-1.7802841361697259E-2</v>
      </c>
      <c r="R111" s="18">
        <v>-1.553020252270287E-2</v>
      </c>
      <c r="S111" s="18">
        <v>-9.2867860550873149E-2</v>
      </c>
      <c r="T111" s="18">
        <v>6.1677785604801111E-2</v>
      </c>
      <c r="U111">
        <v>-1.5056938189370428</v>
      </c>
      <c r="V111" s="18">
        <v>-7.0465647905985751E-2</v>
      </c>
      <c r="W111" s="18">
        <v>7.035450827110519E-2</v>
      </c>
      <c r="X111" s="19">
        <v>-1.0015797087864262</v>
      </c>
      <c r="Y111" s="19">
        <v>0.74571031074358529</v>
      </c>
      <c r="Z111" s="19">
        <v>0.80877325641441566</v>
      </c>
      <c r="AA111">
        <v>0</v>
      </c>
      <c r="AB111">
        <v>0</v>
      </c>
      <c r="AC111" s="18">
        <v>9.0294751757985833E-2</v>
      </c>
      <c r="BZ111" s="18"/>
      <c r="CA111" s="18"/>
      <c r="CC111" s="18"/>
      <c r="CD111" s="18"/>
      <c r="CF111" s="18"/>
    </row>
    <row r="112" spans="1:84" x14ac:dyDescent="0.25">
      <c r="A112" s="1">
        <f>IF(ISBLANK(TBL_DATA[[#This Row],[Row.names]]), "",   DATE(YEAR(TBL_DATA[[#This Row],[Row.names]]), MONTH(TBL_DATA[[#This Row],[Row.names]]), DAY(TBL_DATA[[#This Row],[Row.names]])))</f>
        <v>40154</v>
      </c>
      <c r="B112">
        <v>111</v>
      </c>
      <c r="C112" t="s">
        <v>238</v>
      </c>
      <c r="D112" s="18">
        <v>-1.5455950540957941E-3</v>
      </c>
      <c r="E112" s="18">
        <v>-0.35227621268481846</v>
      </c>
      <c r="F112" s="18">
        <v>-0.13754685448593273</v>
      </c>
      <c r="G112" s="19">
        <v>0.46996181600457554</v>
      </c>
      <c r="H112" s="19">
        <v>0.557620816763442</v>
      </c>
      <c r="I112" s="18">
        <v>4.4967108738117288E-3</v>
      </c>
      <c r="J112" s="18">
        <v>-0.12225271701484197</v>
      </c>
      <c r="K112" s="19">
        <v>1.0845647949485031</v>
      </c>
      <c r="L112" s="19">
        <v>0.66185816585126245</v>
      </c>
      <c r="M112" s="18">
        <v>3.9313985695539969E-3</v>
      </c>
      <c r="N112" s="18">
        <v>0.10732425777126739</v>
      </c>
      <c r="O112" s="18">
        <v>7.8087064278461668E-2</v>
      </c>
      <c r="P112" s="18">
        <v>-0.35227621268481846</v>
      </c>
      <c r="Q112" s="18">
        <v>-1.7852856874372415E-2</v>
      </c>
      <c r="R112" s="18">
        <v>-1.5580107047335522E-2</v>
      </c>
      <c r="S112" s="18">
        <v>-0.10177288051494759</v>
      </c>
      <c r="T112" s="18">
        <v>6.1253864134122538E-2</v>
      </c>
      <c r="U112">
        <v>-1.6614932290982314</v>
      </c>
      <c r="V112" s="18">
        <v>-8.1079974201761496E-2</v>
      </c>
      <c r="W112" s="18">
        <v>6.9975492531832453E-2</v>
      </c>
      <c r="X112" s="19">
        <v>-1.1586910112119255</v>
      </c>
      <c r="Y112" s="19">
        <v>0.74674012665949741</v>
      </c>
      <c r="Z112" s="19">
        <v>0.81354665868114939</v>
      </c>
      <c r="AA112">
        <v>0</v>
      </c>
      <c r="AB112">
        <v>0</v>
      </c>
      <c r="AC112" s="18">
        <v>8.8961148014202227E-2</v>
      </c>
      <c r="BZ112" s="18"/>
      <c r="CA112" s="18"/>
      <c r="CC112" s="18"/>
      <c r="CD112" s="18"/>
      <c r="CF112" s="18"/>
    </row>
    <row r="113" spans="1:84" x14ac:dyDescent="0.25">
      <c r="A113" s="1">
        <f>IF(ISBLANK(TBL_DATA[[#This Row],[Row.names]]), "",   DATE(YEAR(TBL_DATA[[#This Row],[Row.names]]), MONTH(TBL_DATA[[#This Row],[Row.names]]), DAY(TBL_DATA[[#This Row],[Row.names]])))</f>
        <v>40155</v>
      </c>
      <c r="B113">
        <v>112</v>
      </c>
      <c r="C113" t="s">
        <v>239</v>
      </c>
      <c r="D113" s="18">
        <v>-7.7399380804953344E-3</v>
      </c>
      <c r="E113" s="18">
        <v>-0.35728955469190193</v>
      </c>
      <c r="F113" s="18">
        <v>-0.15645304687331152</v>
      </c>
      <c r="G113" s="19">
        <v>0.47072569673176201</v>
      </c>
      <c r="H113" s="19">
        <v>0.56210626496833782</v>
      </c>
      <c r="I113" s="18">
        <v>4.4889172848368939E-3</v>
      </c>
      <c r="J113" s="18">
        <v>-0.13765645565165496</v>
      </c>
      <c r="K113" s="19">
        <v>1.0800298583741459</v>
      </c>
      <c r="L113" s="19">
        <v>0.67140866600100024</v>
      </c>
      <c r="M113" s="18">
        <v>3.8885285309645948E-3</v>
      </c>
      <c r="N113" s="18">
        <v>0.10768556906957766</v>
      </c>
      <c r="O113" s="18">
        <v>7.9606633979764599E-2</v>
      </c>
      <c r="P113" s="18">
        <v>-0.35728955469190193</v>
      </c>
      <c r="Q113" s="18">
        <v>-1.8134176130569023E-2</v>
      </c>
      <c r="R113" s="18">
        <v>-1.5853775002625945E-2</v>
      </c>
      <c r="S113" s="18">
        <v>-0.10752683410920094</v>
      </c>
      <c r="T113" s="18">
        <v>6.1342790436329155E-2</v>
      </c>
      <c r="U113">
        <v>-1.7528846233496436</v>
      </c>
      <c r="V113" s="18">
        <v>-7.2912247807161989E-2</v>
      </c>
      <c r="W113" s="18">
        <v>6.9664882407711723E-2</v>
      </c>
      <c r="X113" s="19">
        <v>-1.0466140943215141</v>
      </c>
      <c r="Y113" s="19">
        <v>0.74973746402880115</v>
      </c>
      <c r="Z113" s="19">
        <v>0.81939530508845371</v>
      </c>
      <c r="AA113">
        <v>0</v>
      </c>
      <c r="AB113">
        <v>0</v>
      </c>
      <c r="AC113" s="18">
        <v>8.5579094019011315E-2</v>
      </c>
      <c r="BZ113" s="18"/>
      <c r="CA113" s="18"/>
      <c r="CC113" s="18"/>
      <c r="CD113" s="18"/>
      <c r="CF113" s="18"/>
    </row>
    <row r="114" spans="1:84" x14ac:dyDescent="0.25">
      <c r="A114" s="1">
        <f>IF(ISBLANK(TBL_DATA[[#This Row],[Row.names]]), "",   DATE(YEAR(TBL_DATA[[#This Row],[Row.names]]), MONTH(TBL_DATA[[#This Row],[Row.names]]), DAY(TBL_DATA[[#This Row],[Row.names]])))</f>
        <v>40156</v>
      </c>
      <c r="B114">
        <v>113</v>
      </c>
      <c r="C114" t="s">
        <v>240</v>
      </c>
      <c r="D114" s="18">
        <v>3.1201248049921304E-3</v>
      </c>
      <c r="E114" s="18">
        <v>-0.35528421788906861</v>
      </c>
      <c r="F114" s="18">
        <v>-0.16056996883320185</v>
      </c>
      <c r="G114" s="19">
        <v>0.46693382945463252</v>
      </c>
      <c r="H114" s="19">
        <v>0.55690195711104018</v>
      </c>
      <c r="I114" s="18">
        <v>4.4745057847726073E-3</v>
      </c>
      <c r="J114" s="18">
        <v>-0.13743587483449649</v>
      </c>
      <c r="K114" s="19">
        <v>1.0685926895738178</v>
      </c>
      <c r="L114" s="19">
        <v>0.66591481634425209</v>
      </c>
      <c r="M114" s="18">
        <v>3.8852929115115128E-3</v>
      </c>
      <c r="N114" s="18">
        <v>0.10670761873122979</v>
      </c>
      <c r="O114" s="18">
        <v>7.9606633979764599E-2</v>
      </c>
      <c r="P114" s="18">
        <v>-0.35528421788906861</v>
      </c>
      <c r="Q114" s="18">
        <v>-1.8043868038534892E-2</v>
      </c>
      <c r="R114" s="18">
        <v>-1.5784176454813101E-2</v>
      </c>
      <c r="S114" s="18">
        <v>-0.11083300095080706</v>
      </c>
      <c r="T114" s="18">
        <v>6.1162067864674478E-2</v>
      </c>
      <c r="U114">
        <v>-1.8121199105961088</v>
      </c>
      <c r="V114" s="18">
        <v>-6.6854935176059227E-2</v>
      </c>
      <c r="W114" s="18">
        <v>6.9898278130933827E-2</v>
      </c>
      <c r="X114" s="19">
        <v>-0.95646040165433266</v>
      </c>
      <c r="Y114" s="19">
        <v>0.74625863955537564</v>
      </c>
      <c r="Z114" s="19">
        <v>0.81603603863080221</v>
      </c>
      <c r="AA114">
        <v>0</v>
      </c>
      <c r="AB114">
        <v>0</v>
      </c>
      <c r="AC114" s="18">
        <v>8.8984502658310691E-2</v>
      </c>
      <c r="BZ114" s="18"/>
      <c r="CA114" s="18"/>
      <c r="CC114" s="18"/>
      <c r="CD114" s="18"/>
      <c r="CF114" s="18"/>
    </row>
    <row r="115" spans="1:84" x14ac:dyDescent="0.25">
      <c r="A115" s="1">
        <f>IF(ISBLANK(TBL_DATA[[#This Row],[Row.names]]), "",   DATE(YEAR(TBL_DATA[[#This Row],[Row.names]]), MONTH(TBL_DATA[[#This Row],[Row.names]]), DAY(TBL_DATA[[#This Row],[Row.names]])))</f>
        <v>40157</v>
      </c>
      <c r="B115">
        <v>114</v>
      </c>
      <c r="C115" t="s">
        <v>241</v>
      </c>
      <c r="D115" s="18">
        <v>6.2208398133747345E-3</v>
      </c>
      <c r="E115" s="18">
        <v>-0.35127354428340185</v>
      </c>
      <c r="F115" s="18">
        <v>-0.15669218080903269</v>
      </c>
      <c r="G115" s="19">
        <v>0.47060472594222108</v>
      </c>
      <c r="H115" s="19">
        <v>0.55959399421968414</v>
      </c>
      <c r="I115" s="18">
        <v>4.4914916902611202E-3</v>
      </c>
      <c r="J115" s="18">
        <v>-0.10827010313823027</v>
      </c>
      <c r="K115" s="19">
        <v>1.0762587129798409</v>
      </c>
      <c r="L115" s="19">
        <v>0.66006434175052653</v>
      </c>
      <c r="M115" s="18">
        <v>3.9460478363926863E-3</v>
      </c>
      <c r="N115" s="18">
        <v>0.10743956827304854</v>
      </c>
      <c r="O115" s="18">
        <v>7.9606633979764599E-2</v>
      </c>
      <c r="P115" s="18">
        <v>-0.35127354428340185</v>
      </c>
      <c r="Q115" s="18">
        <v>-1.8091267946269706E-2</v>
      </c>
      <c r="R115" s="18">
        <v>-1.5816076248881965E-2</v>
      </c>
      <c r="S115" s="18">
        <v>-9.2484488991889102E-2</v>
      </c>
      <c r="T115" s="18">
        <v>6.0665877118089157E-2</v>
      </c>
      <c r="U115">
        <v>-1.5244894392916042</v>
      </c>
      <c r="V115" s="18">
        <v>-4.9926071513656356E-2</v>
      </c>
      <c r="W115" s="18">
        <v>7.0208327689075145E-2</v>
      </c>
      <c r="X115" s="19">
        <v>-0.71111324193276815</v>
      </c>
      <c r="Y115" s="19">
        <v>0.74806015414516247</v>
      </c>
      <c r="Z115" s="19">
        <v>0.81244343910854899</v>
      </c>
      <c r="AA115">
        <v>0</v>
      </c>
      <c r="AB115">
        <v>0</v>
      </c>
      <c r="AC115" s="18">
        <v>8.6558019689638124E-2</v>
      </c>
      <c r="BZ115" s="18"/>
      <c r="CA115" s="18"/>
      <c r="CC115" s="18"/>
      <c r="CD115" s="18"/>
      <c r="CF115" s="18"/>
    </row>
    <row r="116" spans="1:84" x14ac:dyDescent="0.25">
      <c r="A116" s="1">
        <f>IF(ISBLANK(TBL_DATA[[#This Row],[Row.names]]), "",   DATE(YEAR(TBL_DATA[[#This Row],[Row.names]]), MONTH(TBL_DATA[[#This Row],[Row.names]]), DAY(TBL_DATA[[#This Row],[Row.names]])))</f>
        <v>40158</v>
      </c>
      <c r="B116">
        <v>115</v>
      </c>
      <c r="C116" t="s">
        <v>242</v>
      </c>
      <c r="D116" s="18">
        <v>1.5455950540959051E-3</v>
      </c>
      <c r="E116" s="18">
        <v>-0.35027087588198513</v>
      </c>
      <c r="F116" s="18">
        <v>-0.15252878371880341</v>
      </c>
      <c r="G116" s="19">
        <v>0.4713844828858248</v>
      </c>
      <c r="H116" s="19">
        <v>0.55975316347691029</v>
      </c>
      <c r="I116" s="18">
        <v>4.4907380271873463E-3</v>
      </c>
      <c r="J116" s="18">
        <v>-0.10886803862668315</v>
      </c>
      <c r="K116" s="19">
        <v>1.0766468036054331</v>
      </c>
      <c r="L116" s="19">
        <v>0.66038904230843609</v>
      </c>
      <c r="M116" s="18">
        <v>3.9442137790806795E-3</v>
      </c>
      <c r="N116" s="18">
        <v>0.10744095726599862</v>
      </c>
      <c r="O116" s="18">
        <v>7.9606633979764599E-2</v>
      </c>
      <c r="P116" s="18">
        <v>-0.35027087588198513</v>
      </c>
      <c r="Q116" s="18">
        <v>-1.8091162705566755E-2</v>
      </c>
      <c r="R116" s="18">
        <v>-1.5815941594199804E-2</v>
      </c>
      <c r="S116" s="18">
        <v>-8.6413878513329156E-2</v>
      </c>
      <c r="T116" s="18">
        <v>6.0564114402444351E-2</v>
      </c>
      <c r="U116">
        <v>-1.426816512813428</v>
      </c>
      <c r="V116" s="18">
        <v>-3.0661533116554507E-2</v>
      </c>
      <c r="W116" s="18">
        <v>6.9687029626684341E-2</v>
      </c>
      <c r="X116" s="19">
        <v>-0.43998909525645341</v>
      </c>
      <c r="Y116" s="19">
        <v>0.74816653458766136</v>
      </c>
      <c r="Z116" s="19">
        <v>0.81264324417817935</v>
      </c>
      <c r="AA116">
        <v>0</v>
      </c>
      <c r="AB116">
        <v>0</v>
      </c>
      <c r="AC116" s="18">
        <v>8.7723115533977422E-2</v>
      </c>
      <c r="BZ116" s="18"/>
      <c r="CA116" s="18"/>
      <c r="CC116" s="18"/>
      <c r="CD116" s="18"/>
      <c r="CF116" s="18"/>
    </row>
    <row r="117" spans="1:84" x14ac:dyDescent="0.25">
      <c r="A117" s="1">
        <f>IF(ISBLANK(TBL_DATA[[#This Row],[Row.names]]), "",   DATE(YEAR(TBL_DATA[[#This Row],[Row.names]]), MONTH(TBL_DATA[[#This Row],[Row.names]]), DAY(TBL_DATA[[#This Row],[Row.names]])))</f>
        <v>40161</v>
      </c>
      <c r="B117">
        <v>116</v>
      </c>
      <c r="C117" t="s">
        <v>243</v>
      </c>
      <c r="D117" s="18">
        <v>9.2592592592593004E-3</v>
      </c>
      <c r="E117" s="18">
        <v>-0.34425486547348494</v>
      </c>
      <c r="F117" s="18">
        <v>-0.12328090150475413</v>
      </c>
      <c r="G117" s="19">
        <v>0.47764436552225958</v>
      </c>
      <c r="H117" s="19">
        <v>0.56046275424393233</v>
      </c>
      <c r="I117" s="18">
        <v>4.5543965181088697E-3</v>
      </c>
      <c r="J117" s="18">
        <v>-6.4964887577315777E-2</v>
      </c>
      <c r="K117" s="19">
        <v>1.0928243699256457</v>
      </c>
      <c r="L117" s="19">
        <v>0.65788426594192262</v>
      </c>
      <c r="M117" s="18">
        <v>4.0180887178446522E-3</v>
      </c>
      <c r="N117" s="18">
        <v>0.10905190785745757</v>
      </c>
      <c r="O117" s="18">
        <v>7.9548409066827197E-2</v>
      </c>
      <c r="P117" s="18">
        <v>-0.34425486547348494</v>
      </c>
      <c r="Q117" s="18">
        <v>-1.818834221408959E-2</v>
      </c>
      <c r="R117" s="18">
        <v>-1.5879006842310917E-2</v>
      </c>
      <c r="S117" s="18">
        <v>-6.8783729622304501E-2</v>
      </c>
      <c r="T117" s="18">
        <v>6.1003749623263923E-2</v>
      </c>
      <c r="U117">
        <v>-1.1275328163774652</v>
      </c>
      <c r="V117" s="18">
        <v>-4.4464490398929968E-3</v>
      </c>
      <c r="W117" s="18">
        <v>6.9977507152669455E-2</v>
      </c>
      <c r="X117" s="19">
        <v>-6.3541118007993752E-2</v>
      </c>
      <c r="Y117" s="19">
        <v>0.74864060419131173</v>
      </c>
      <c r="Z117" s="19">
        <v>0.81110065093175865</v>
      </c>
      <c r="AA117">
        <v>0</v>
      </c>
      <c r="AB117">
        <v>0</v>
      </c>
      <c r="AC117" s="18">
        <v>8.4460211990216194E-2</v>
      </c>
      <c r="BZ117" s="18"/>
      <c r="CA117" s="18"/>
      <c r="CC117" s="18"/>
      <c r="CD117" s="18"/>
      <c r="CF117" s="18"/>
    </row>
    <row r="118" spans="1:84" x14ac:dyDescent="0.25">
      <c r="A118" s="1">
        <f>IF(ISBLANK(TBL_DATA[[#This Row],[Row.names]]), "",   DATE(YEAR(TBL_DATA[[#This Row],[Row.names]]), MONTH(TBL_DATA[[#This Row],[Row.names]]), DAY(TBL_DATA[[#This Row],[Row.names]])))</f>
        <v>40162</v>
      </c>
      <c r="B118">
        <v>117</v>
      </c>
      <c r="C118" t="s">
        <v>244</v>
      </c>
      <c r="D118" s="18">
        <v>0</v>
      </c>
      <c r="E118" s="18">
        <v>-0.34425486547348494</v>
      </c>
      <c r="F118" s="18">
        <v>-0.11914140082203151</v>
      </c>
      <c r="G118" s="19">
        <v>0.46993907079687691</v>
      </c>
      <c r="H118" s="19">
        <v>0.54577475639601525</v>
      </c>
      <c r="I118" s="18">
        <v>4.5617643763246306E-3</v>
      </c>
      <c r="J118" s="18">
        <v>-7.0469477197423025E-2</v>
      </c>
      <c r="K118" s="19">
        <v>1.0833990011282084</v>
      </c>
      <c r="L118" s="19">
        <v>0.64924992338310628</v>
      </c>
      <c r="M118" s="18">
        <v>4.0086312099099188E-3</v>
      </c>
      <c r="N118" s="18">
        <v>0.10744778981206672</v>
      </c>
      <c r="O118" s="18">
        <v>7.9548409066827197E-2</v>
      </c>
      <c r="P118" s="18">
        <v>-0.34425486547348494</v>
      </c>
      <c r="Q118" s="18">
        <v>-1.8066348512136007E-2</v>
      </c>
      <c r="R118" s="18">
        <v>-1.5790982711504788E-2</v>
      </c>
      <c r="S118" s="18">
        <v>-7.0889141977417025E-2</v>
      </c>
      <c r="T118" s="18">
        <v>6.085589375509793E-2</v>
      </c>
      <c r="U118">
        <v>-1.1648689650783184</v>
      </c>
      <c r="V118" s="18">
        <v>-1.9276357199264793E-2</v>
      </c>
      <c r="W118" s="18">
        <v>6.9228530404509186E-2</v>
      </c>
      <c r="X118" s="19">
        <v>-0.27844527518685031</v>
      </c>
      <c r="Y118" s="19">
        <v>0.73876569790158464</v>
      </c>
      <c r="Z118" s="19">
        <v>0.8057604627822752</v>
      </c>
      <c r="AA118">
        <v>0</v>
      </c>
      <c r="AB118">
        <v>0</v>
      </c>
      <c r="AC118" s="18">
        <v>9.1237651669737962E-2</v>
      </c>
      <c r="BZ118" s="18"/>
      <c r="CA118" s="18"/>
      <c r="CC118" s="18"/>
      <c r="CD118" s="18"/>
      <c r="CF118" s="18"/>
    </row>
    <row r="119" spans="1:84" x14ac:dyDescent="0.25">
      <c r="A119" s="1">
        <f>IF(ISBLANK(TBL_DATA[[#This Row],[Row.names]]), "",   DATE(YEAR(TBL_DATA[[#This Row],[Row.names]]), MONTH(TBL_DATA[[#This Row],[Row.names]]), DAY(TBL_DATA[[#This Row],[Row.names]])))</f>
        <v>40163</v>
      </c>
      <c r="B119">
        <v>118</v>
      </c>
      <c r="C119" t="s">
        <v>245</v>
      </c>
      <c r="D119" s="18">
        <v>1.5290519877675379E-3</v>
      </c>
      <c r="E119" s="18">
        <v>-0.34325219707206833</v>
      </c>
      <c r="F119" s="18">
        <v>-0.10414700366335694</v>
      </c>
      <c r="G119" s="19">
        <v>0.46861775206138134</v>
      </c>
      <c r="H119" s="19">
        <v>0.54489393941102793</v>
      </c>
      <c r="I119" s="18">
        <v>4.5527292980274492E-3</v>
      </c>
      <c r="J119" s="18">
        <v>-6.2941692377777914E-2</v>
      </c>
      <c r="K119" s="19">
        <v>1.0813522112790728</v>
      </c>
      <c r="L119" s="19">
        <v>0.64766530730064298</v>
      </c>
      <c r="M119" s="18">
        <v>4.0058365316982735E-3</v>
      </c>
      <c r="N119" s="18">
        <v>0.10713115549204157</v>
      </c>
      <c r="O119" s="18">
        <v>7.9030395203052314E-2</v>
      </c>
      <c r="P119" s="18">
        <v>-0.34325219707206833</v>
      </c>
      <c r="Q119" s="18">
        <v>-1.7917408751156907E-2</v>
      </c>
      <c r="R119" s="18">
        <v>-1.5648748150366019E-2</v>
      </c>
      <c r="S119" s="18">
        <v>-6.7553430983520402E-2</v>
      </c>
      <c r="T119" s="18">
        <v>6.0876864030670559E-2</v>
      </c>
      <c r="U119">
        <v>-1.1096733062577944</v>
      </c>
      <c r="V119" s="18">
        <v>-2.2013897799738058E-2</v>
      </c>
      <c r="W119" s="18">
        <v>6.9180560148031076E-2</v>
      </c>
      <c r="X119" s="19">
        <v>-0.31820930262248809</v>
      </c>
      <c r="Y119" s="19">
        <v>0.73816931622157533</v>
      </c>
      <c r="Z119" s="19">
        <v>0.80477655737517806</v>
      </c>
      <c r="AA119">
        <v>0</v>
      </c>
      <c r="AB119">
        <v>0</v>
      </c>
      <c r="AC119" s="18">
        <v>8.7512976374549689E-2</v>
      </c>
      <c r="BZ119" s="18"/>
      <c r="CA119" s="18"/>
      <c r="CC119" s="18"/>
      <c r="CD119" s="18"/>
      <c r="CF119" s="18"/>
    </row>
    <row r="120" spans="1:84" x14ac:dyDescent="0.25">
      <c r="A120" s="1">
        <f>IF(ISBLANK(TBL_DATA[[#This Row],[Row.names]]), "",   DATE(YEAR(TBL_DATA[[#This Row],[Row.names]]), MONTH(TBL_DATA[[#This Row],[Row.names]]), DAY(TBL_DATA[[#This Row],[Row.names]])))</f>
        <v>40164</v>
      </c>
      <c r="B120">
        <v>119</v>
      </c>
      <c r="C120" t="s">
        <v>246</v>
      </c>
      <c r="D120" s="18">
        <v>-6.1068702290076882E-3</v>
      </c>
      <c r="E120" s="18">
        <v>-0.34726287067773509</v>
      </c>
      <c r="F120" s="18">
        <v>-9.1015012147953378E-2</v>
      </c>
      <c r="G120" s="19">
        <v>0.47001897561679945</v>
      </c>
      <c r="H120" s="19">
        <v>0.55452721389328385</v>
      </c>
      <c r="I120" s="18">
        <v>4.5261500566924793E-3</v>
      </c>
      <c r="J120" s="18">
        <v>-4.1147729366500463E-2</v>
      </c>
      <c r="K120" s="19">
        <v>1.0570073773914568</v>
      </c>
      <c r="L120" s="19">
        <v>0.64643077968833906</v>
      </c>
      <c r="M120" s="18">
        <v>4.0323255205547441E-3</v>
      </c>
      <c r="N120" s="18">
        <v>0.10765113905485446</v>
      </c>
      <c r="O120" s="18">
        <v>7.973792270136057E-2</v>
      </c>
      <c r="P120" s="18">
        <v>-0.34726287067773509</v>
      </c>
      <c r="Q120" s="18">
        <v>-1.8052775973464462E-2</v>
      </c>
      <c r="R120" s="18">
        <v>-1.5773103951984658E-2</v>
      </c>
      <c r="S120" s="18">
        <v>-7.7483962426251107E-2</v>
      </c>
      <c r="T120" s="18">
        <v>6.0413013546939058E-2</v>
      </c>
      <c r="U120">
        <v>-1.2825707223833229</v>
      </c>
      <c r="V120" s="18">
        <v>-1.9532590366574176E-2</v>
      </c>
      <c r="W120" s="18">
        <v>6.9194481075349201E-2</v>
      </c>
      <c r="X120" s="19">
        <v>-0.28228537974443652</v>
      </c>
      <c r="Y120" s="19">
        <v>0.74466584042326256</v>
      </c>
      <c r="Z120" s="19">
        <v>0.80400919129593218</v>
      </c>
      <c r="AA120">
        <v>0</v>
      </c>
      <c r="AB120">
        <v>0</v>
      </c>
      <c r="AC120" s="18">
        <v>8.4252982968206505E-2</v>
      </c>
      <c r="BZ120" s="18"/>
      <c r="CA120" s="18"/>
      <c r="CC120" s="18"/>
      <c r="CD120" s="18"/>
      <c r="CF120" s="18"/>
    </row>
    <row r="121" spans="1:84" x14ac:dyDescent="0.25">
      <c r="A121" s="1">
        <f>IF(ISBLANK(TBL_DATA[[#This Row],[Row.names]]), "",   DATE(YEAR(TBL_DATA[[#This Row],[Row.names]]), MONTH(TBL_DATA[[#This Row],[Row.names]]), DAY(TBL_DATA[[#This Row],[Row.names]])))</f>
        <v>40165</v>
      </c>
      <c r="B121">
        <v>120</v>
      </c>
      <c r="C121" t="s">
        <v>247</v>
      </c>
      <c r="D121" s="18">
        <v>-1.536098310291778E-3</v>
      </c>
      <c r="E121" s="18">
        <v>-0.3482655390791517</v>
      </c>
      <c r="F121" s="18">
        <v>-0.1062101409143601</v>
      </c>
      <c r="G121" s="19">
        <v>0.46754883446164031</v>
      </c>
      <c r="H121" s="19">
        <v>0.54949179848381791</v>
      </c>
      <c r="I121" s="18">
        <v>4.5516904001601435E-3</v>
      </c>
      <c r="J121" s="18">
        <v>-5.4218066662092945E-2</v>
      </c>
      <c r="K121" s="19">
        <v>1.0542295569263556</v>
      </c>
      <c r="L121" s="19">
        <v>0.64303465975620355</v>
      </c>
      <c r="M121" s="18">
        <v>4.0516730104501525E-3</v>
      </c>
      <c r="N121" s="18">
        <v>0.10765188376228028</v>
      </c>
      <c r="O121" s="18">
        <v>7.9738998741385875E-2</v>
      </c>
      <c r="P121" s="18">
        <v>-0.3482655390791517</v>
      </c>
      <c r="Q121" s="18">
        <v>-1.8053122679487742E-2</v>
      </c>
      <c r="R121" s="18">
        <v>-1.5773434887727214E-2</v>
      </c>
      <c r="S121" s="18">
        <v>-5.8490932448717281E-2</v>
      </c>
      <c r="T121" s="18">
        <v>5.9107838692386783E-2</v>
      </c>
      <c r="U121">
        <v>-0.98956303838345283</v>
      </c>
      <c r="V121" s="18">
        <v>1.04252730539387E-2</v>
      </c>
      <c r="W121" s="18">
        <v>6.6059434975128797E-2</v>
      </c>
      <c r="X121" s="19">
        <v>0.15781656409661673</v>
      </c>
      <c r="Y121" s="19">
        <v>0.74127714013303958</v>
      </c>
      <c r="Z121" s="19">
        <v>0.80189441933224814</v>
      </c>
      <c r="AA121">
        <v>0</v>
      </c>
      <c r="AB121">
        <v>0</v>
      </c>
      <c r="AC121" s="18">
        <v>8.5211348867161321E-2</v>
      </c>
      <c r="BZ121" s="18"/>
      <c r="CA121" s="18"/>
      <c r="CC121" s="18"/>
      <c r="CD121" s="18"/>
      <c r="CF121" s="18"/>
    </row>
    <row r="122" spans="1:84" x14ac:dyDescent="0.25">
      <c r="A122" s="1">
        <f>IF(ISBLANK(TBL_DATA[[#This Row],[Row.names]]), "",   DATE(YEAR(TBL_DATA[[#This Row],[Row.names]]), MONTH(TBL_DATA[[#This Row],[Row.names]]), DAY(TBL_DATA[[#This Row],[Row.names]])))</f>
        <v>40168</v>
      </c>
      <c r="B122">
        <v>121</v>
      </c>
      <c r="C122" t="s">
        <v>248</v>
      </c>
      <c r="D122" s="18">
        <v>6.1538461538461764E-3</v>
      </c>
      <c r="E122" s="18">
        <v>-0.34425486547348494</v>
      </c>
      <c r="F122" s="18">
        <v>-9.6816539467036056E-2</v>
      </c>
      <c r="G122" s="19">
        <v>0.47069213058855891</v>
      </c>
      <c r="H122" s="19">
        <v>0.55472568827319557</v>
      </c>
      <c r="I122" s="18">
        <v>4.5539240198843771E-3</v>
      </c>
      <c r="J122" s="18">
        <v>-2.3329983554904565E-2</v>
      </c>
      <c r="K122" s="19">
        <v>1.063469350616121</v>
      </c>
      <c r="L122" s="19">
        <v>0.63994124459548629</v>
      </c>
      <c r="M122" s="18">
        <v>4.0950447102095769E-3</v>
      </c>
      <c r="N122" s="18">
        <v>0.10833585875140456</v>
      </c>
      <c r="O122" s="18">
        <v>7.9738998741385875E-2</v>
      </c>
      <c r="P122" s="18">
        <v>-0.34425486547348494</v>
      </c>
      <c r="Q122" s="18">
        <v>-1.8093558640199427E-2</v>
      </c>
      <c r="R122" s="18">
        <v>-1.5799386666852083E-2</v>
      </c>
      <c r="S122" s="18">
        <v>-5.1353498263607245E-2</v>
      </c>
      <c r="T122" s="18">
        <v>5.9039214674658183E-2</v>
      </c>
      <c r="U122">
        <v>-0.86982014490870363</v>
      </c>
      <c r="V122" s="18">
        <v>2.5102480620122325E-2</v>
      </c>
      <c r="W122" s="18">
        <v>6.6401557065191422E-2</v>
      </c>
      <c r="X122" s="19">
        <v>0.37804054196315495</v>
      </c>
      <c r="Y122" s="19">
        <v>0.74479909255664067</v>
      </c>
      <c r="Z122" s="19">
        <v>0.79996327702931858</v>
      </c>
      <c r="AA122">
        <v>0</v>
      </c>
      <c r="AB122">
        <v>0</v>
      </c>
      <c r="AC122" s="18">
        <v>8.1990012537756563E-2</v>
      </c>
      <c r="BZ122" s="18"/>
      <c r="CA122" s="18"/>
      <c r="CC122" s="18"/>
      <c r="CD122" s="18"/>
      <c r="CF122" s="18"/>
    </row>
    <row r="123" spans="1:84" x14ac:dyDescent="0.25">
      <c r="A123" s="1">
        <f>IF(ISBLANK(TBL_DATA[[#This Row],[Row.names]]), "",   DATE(YEAR(TBL_DATA[[#This Row],[Row.names]]), MONTH(TBL_DATA[[#This Row],[Row.names]]), DAY(TBL_DATA[[#This Row],[Row.names]])))</f>
        <v>40169</v>
      </c>
      <c r="B123">
        <v>122</v>
      </c>
      <c r="C123" t="s">
        <v>249</v>
      </c>
      <c r="D123" s="18">
        <v>0</v>
      </c>
      <c r="E123" s="18">
        <v>-0.34425486547348494</v>
      </c>
      <c r="F123" s="18">
        <v>-9.7603479648171843E-2</v>
      </c>
      <c r="G123" s="19">
        <v>0.46875092782690481</v>
      </c>
      <c r="H123" s="19">
        <v>0.5486847879239114</v>
      </c>
      <c r="I123" s="18">
        <v>4.5552027937753115E-3</v>
      </c>
      <c r="J123" s="18">
        <v>-1.6082957099255446E-2</v>
      </c>
      <c r="K123" s="19">
        <v>1.0580725206066304</v>
      </c>
      <c r="L123" s="19">
        <v>0.63723807408077027</v>
      </c>
      <c r="M123" s="18">
        <v>4.0839327273651197E-3</v>
      </c>
      <c r="N123" s="18">
        <v>0.10763859008606631</v>
      </c>
      <c r="O123" s="18">
        <v>7.8803802597842754E-2</v>
      </c>
      <c r="P123" s="18">
        <v>-0.34425486547348494</v>
      </c>
      <c r="Q123" s="18">
        <v>-1.7880785759349913E-2</v>
      </c>
      <c r="R123" s="18">
        <v>-1.5601379480836657E-2</v>
      </c>
      <c r="S123" s="18">
        <v>-6.3540860269045707E-2</v>
      </c>
      <c r="T123" s="18">
        <v>5.8556445230537067E-2</v>
      </c>
      <c r="U123">
        <v>-1.0851215441593998</v>
      </c>
      <c r="V123" s="18">
        <v>1.534628557761919E-2</v>
      </c>
      <c r="W123" s="18">
        <v>6.6118679716366091E-2</v>
      </c>
      <c r="X123" s="19">
        <v>0.23210211763833188</v>
      </c>
      <c r="Y123" s="19">
        <v>0.74073260217430126</v>
      </c>
      <c r="Z123" s="19">
        <v>0.79827192990908202</v>
      </c>
      <c r="AA123">
        <v>0</v>
      </c>
      <c r="AB123">
        <v>0</v>
      </c>
      <c r="AC123" s="18">
        <v>8.3486881532474549E-2</v>
      </c>
      <c r="BZ123" s="18"/>
      <c r="CA123" s="18"/>
      <c r="CC123" s="18"/>
      <c r="CD123" s="18"/>
      <c r="CF123" s="18"/>
    </row>
    <row r="124" spans="1:84" x14ac:dyDescent="0.25">
      <c r="A124" s="1">
        <f>IF(ISBLANK(TBL_DATA[[#This Row],[Row.names]]), "",   DATE(YEAR(TBL_DATA[[#This Row],[Row.names]]), MONTH(TBL_DATA[[#This Row],[Row.names]]), DAY(TBL_DATA[[#This Row],[Row.names]])))</f>
        <v>40170</v>
      </c>
      <c r="B124">
        <v>123</v>
      </c>
      <c r="C124" t="s">
        <v>250</v>
      </c>
      <c r="D124" s="18">
        <v>3.0581039755350758E-3</v>
      </c>
      <c r="E124" s="18">
        <v>-0.34224952867065161</v>
      </c>
      <c r="F124" s="18">
        <v>-7.7812969665641663E-2</v>
      </c>
      <c r="G124" s="19">
        <v>0.46490482832442609</v>
      </c>
      <c r="H124" s="19">
        <v>0.54151064664704107</v>
      </c>
      <c r="I124" s="18">
        <v>4.549109021372102E-3</v>
      </c>
      <c r="J124" s="18">
        <v>-6.7169924783452295E-3</v>
      </c>
      <c r="K124" s="19">
        <v>1.0557964674486768</v>
      </c>
      <c r="L124" s="19">
        <v>0.62997033900615129</v>
      </c>
      <c r="M124" s="18">
        <v>4.0867680200950248E-3</v>
      </c>
      <c r="N124" s="18">
        <v>0.10665027699463436</v>
      </c>
      <c r="O124" s="18">
        <v>7.7301505016549116E-2</v>
      </c>
      <c r="P124" s="18">
        <v>-0.34224952867065161</v>
      </c>
      <c r="Q124" s="18">
        <v>-1.7546096863417935E-2</v>
      </c>
      <c r="R124" s="18">
        <v>-1.5287619575742865E-2</v>
      </c>
      <c r="S124" s="18">
        <v>-6.6401469730282825E-2</v>
      </c>
      <c r="T124" s="18">
        <v>5.8156906967788156E-2</v>
      </c>
      <c r="U124">
        <v>-1.1417641204175655</v>
      </c>
      <c r="V124" s="18">
        <v>-1.1456374127777336E-3</v>
      </c>
      <c r="W124" s="18">
        <v>6.4427292184858417E-2</v>
      </c>
      <c r="X124" s="19">
        <v>-1.7781865012898666E-2</v>
      </c>
      <c r="Y124" s="19">
        <v>0.73587406982923453</v>
      </c>
      <c r="Z124" s="19">
        <v>0.79370670842960078</v>
      </c>
      <c r="AA124">
        <v>0</v>
      </c>
      <c r="AB124">
        <v>0</v>
      </c>
      <c r="AC124" s="18">
        <v>8.0078781929277448E-2</v>
      </c>
      <c r="BZ124" s="18"/>
      <c r="CA124" s="18"/>
      <c r="CC124" s="18"/>
      <c r="CD124" s="18"/>
      <c r="CF124" s="18"/>
    </row>
    <row r="125" spans="1:84" x14ac:dyDescent="0.25">
      <c r="A125" s="1">
        <f>IF(ISBLANK(TBL_DATA[[#This Row],[Row.names]]), "",   DATE(YEAR(TBL_DATA[[#This Row],[Row.names]]), MONTH(TBL_DATA[[#This Row],[Row.names]]), DAY(TBL_DATA[[#This Row],[Row.names]])))</f>
        <v>40171</v>
      </c>
      <c r="B125">
        <v>124</v>
      </c>
      <c r="C125" t="s">
        <v>251</v>
      </c>
      <c r="D125" s="18">
        <v>3.0487804878049918E-3</v>
      </c>
      <c r="E125" s="18">
        <v>-0.34024419186781818</v>
      </c>
      <c r="F125" s="18">
        <v>-7.4818985794494419E-2</v>
      </c>
      <c r="G125" s="19">
        <v>0.46549696168408372</v>
      </c>
      <c r="H125" s="19">
        <v>0.54063709896111378</v>
      </c>
      <c r="I125" s="18">
        <v>4.5505991958893124E-3</v>
      </c>
      <c r="J125" s="18">
        <v>-9.1014409855726397E-3</v>
      </c>
      <c r="K125" s="19">
        <v>1.0585952455214158</v>
      </c>
      <c r="L125" s="19">
        <v>0.62975371684174597</v>
      </c>
      <c r="M125" s="18">
        <v>4.085413131599604E-3</v>
      </c>
      <c r="N125" s="18">
        <v>0.10658372569710939</v>
      </c>
      <c r="O125" s="18">
        <v>7.7054647687563899E-2</v>
      </c>
      <c r="P125" s="18">
        <v>-0.34024419186781818</v>
      </c>
      <c r="Q125" s="18">
        <v>-1.7437628287717468E-2</v>
      </c>
      <c r="R125" s="18">
        <v>-1.5180560322157267E-2</v>
      </c>
      <c r="S125" s="18">
        <v>-6.6381777865011871E-2</v>
      </c>
      <c r="T125" s="18">
        <v>5.8159979876029541E-2</v>
      </c>
      <c r="U125">
        <v>-1.1413652137863086</v>
      </c>
      <c r="V125" s="18">
        <v>-7.2642652999677093E-4</v>
      </c>
      <c r="W125" s="18">
        <v>6.4429657985460603E-2</v>
      </c>
      <c r="X125" s="19">
        <v>-1.1274722739653508E-2</v>
      </c>
      <c r="Y125" s="19">
        <v>0.73528028598699269</v>
      </c>
      <c r="Z125" s="19">
        <v>0.79357023434712182</v>
      </c>
      <c r="AA125">
        <v>0</v>
      </c>
      <c r="AB125">
        <v>0</v>
      </c>
      <c r="AC125" s="18">
        <v>7.809715402398322E-2</v>
      </c>
      <c r="BZ125" s="18"/>
      <c r="CA125" s="18"/>
      <c r="CC125" s="18"/>
      <c r="CD125" s="18"/>
      <c r="CF125" s="18"/>
    </row>
    <row r="126" spans="1:84" x14ac:dyDescent="0.25">
      <c r="A126" s="1">
        <f>IF(ISBLANK(TBL_DATA[[#This Row],[Row.names]]), "",   DATE(YEAR(TBL_DATA[[#This Row],[Row.names]]), MONTH(TBL_DATA[[#This Row],[Row.names]]), DAY(TBL_DATA[[#This Row],[Row.names]])))</f>
        <v>40175</v>
      </c>
      <c r="B126">
        <v>125</v>
      </c>
      <c r="C126" t="s">
        <v>252</v>
      </c>
      <c r="D126" s="18">
        <v>0</v>
      </c>
      <c r="E126" s="18">
        <v>-0.34024419186781818</v>
      </c>
      <c r="F126" s="18">
        <v>-7.4894532212298137E-2</v>
      </c>
      <c r="G126" s="19">
        <v>0.46631089523411462</v>
      </c>
      <c r="H126" s="19">
        <v>0.53125609135471152</v>
      </c>
      <c r="I126" s="18">
        <v>4.5505534670685754E-3</v>
      </c>
      <c r="J126" s="18">
        <v>-3.1296249303382928E-2</v>
      </c>
      <c r="K126" s="19">
        <v>1.0521633417498903</v>
      </c>
      <c r="L126" s="19">
        <v>0.63351611823172993</v>
      </c>
      <c r="M126" s="18">
        <v>4.0236837803670185E-3</v>
      </c>
      <c r="N126" s="18">
        <v>0.10551074106441771</v>
      </c>
      <c r="O126" s="18">
        <v>7.7054647687563899E-2</v>
      </c>
      <c r="P126" s="18">
        <v>-0.34024419186781818</v>
      </c>
      <c r="Q126" s="18">
        <v>-1.7381773596486287E-2</v>
      </c>
      <c r="R126" s="18">
        <v>-1.5147427666829295E-2</v>
      </c>
      <c r="S126" s="18">
        <v>-5.5079445646513681E-2</v>
      </c>
      <c r="T126" s="18">
        <v>5.7271260793953456E-2</v>
      </c>
      <c r="U126">
        <v>-0.96172923178127101</v>
      </c>
      <c r="V126" s="18">
        <v>9.4794804745630401E-3</v>
      </c>
      <c r="W126" s="18">
        <v>6.393047337730047E-2</v>
      </c>
      <c r="X126" s="19">
        <v>0.14827796469795701</v>
      </c>
      <c r="Y126" s="19">
        <v>0.72887316547854297</v>
      </c>
      <c r="Z126" s="19">
        <v>0.79593725772307566</v>
      </c>
      <c r="AA126">
        <v>0</v>
      </c>
      <c r="AB126">
        <v>0</v>
      </c>
      <c r="AC126" s="18">
        <v>7.6220825803961029E-2</v>
      </c>
      <c r="BZ126" s="18"/>
      <c r="CA126" s="18"/>
      <c r="CC126" s="18"/>
      <c r="CD126" s="18"/>
      <c r="CF126" s="18"/>
    </row>
    <row r="127" spans="1:84" x14ac:dyDescent="0.25">
      <c r="A127" s="1">
        <f>IF(ISBLANK(TBL_DATA[[#This Row],[Row.names]]), "",   DATE(YEAR(TBL_DATA[[#This Row],[Row.names]]), MONTH(TBL_DATA[[#This Row],[Row.names]]), DAY(TBL_DATA[[#This Row],[Row.names]])))</f>
        <v>40176</v>
      </c>
      <c r="B127">
        <v>126</v>
      </c>
      <c r="C127" t="s">
        <v>253</v>
      </c>
      <c r="D127" s="18">
        <v>1.5197568389058169E-3</v>
      </c>
      <c r="E127" s="18">
        <v>-0.33924152346640146</v>
      </c>
      <c r="F127" s="18">
        <v>-7.6787017908465982E-2</v>
      </c>
      <c r="G127" s="19">
        <v>0.46689395071065742</v>
      </c>
      <c r="H127" s="19">
        <v>0.53215915116408519</v>
      </c>
      <c r="I127" s="18">
        <v>4.5461316622012107E-3</v>
      </c>
      <c r="J127" s="18">
        <v>-2.1320137155415586E-2</v>
      </c>
      <c r="K127" s="19">
        <v>1.0503969454568003</v>
      </c>
      <c r="L127" s="19">
        <v>0.63122072179309374</v>
      </c>
      <c r="M127" s="18">
        <v>4.0362326841133231E-3</v>
      </c>
      <c r="N127" s="18">
        <v>0.10550989971981461</v>
      </c>
      <c r="O127" s="18">
        <v>7.7054647687563899E-2</v>
      </c>
      <c r="P127" s="18">
        <v>-0.33924152346640146</v>
      </c>
      <c r="Q127" s="18">
        <v>-1.7381892854852369E-2</v>
      </c>
      <c r="R127" s="18">
        <v>-1.5147564741911193E-2</v>
      </c>
      <c r="S127" s="18">
        <v>-4.8747318397791339E-2</v>
      </c>
      <c r="T127" s="18">
        <v>5.7351283584126569E-2</v>
      </c>
      <c r="U127">
        <v>-0.84997780958617297</v>
      </c>
      <c r="V127" s="18">
        <v>1.4329608873661082E-2</v>
      </c>
      <c r="W127" s="18">
        <v>6.401498453472923E-2</v>
      </c>
      <c r="X127" s="19">
        <v>0.22384772843125539</v>
      </c>
      <c r="Y127" s="19">
        <v>0.72949239280755018</v>
      </c>
      <c r="Z127" s="19">
        <v>0.79449400362311984</v>
      </c>
      <c r="AA127">
        <v>0</v>
      </c>
      <c r="AB127">
        <v>0</v>
      </c>
      <c r="AC127" s="18">
        <v>7.3109519364029998E-2</v>
      </c>
      <c r="BZ127" s="18"/>
      <c r="CA127" s="18"/>
      <c r="CC127" s="18"/>
      <c r="CD127" s="18"/>
      <c r="CF127" s="18"/>
    </row>
    <row r="128" spans="1:84" x14ac:dyDescent="0.25">
      <c r="A128" s="1">
        <f>IF(ISBLANK(TBL_DATA[[#This Row],[Row.names]]), "",   DATE(YEAR(TBL_DATA[[#This Row],[Row.names]]), MONTH(TBL_DATA[[#This Row],[Row.names]]), DAY(TBL_DATA[[#This Row],[Row.names]])))</f>
        <v>40177</v>
      </c>
      <c r="B128">
        <v>127</v>
      </c>
      <c r="C128" t="s">
        <v>254</v>
      </c>
      <c r="D128" s="18">
        <v>-3.0349013657055002E-3</v>
      </c>
      <c r="E128" s="18">
        <v>-0.34124686026923479</v>
      </c>
      <c r="F128" s="18">
        <v>-8.259731815401683E-2</v>
      </c>
      <c r="G128" s="19">
        <v>0.46644645181994238</v>
      </c>
      <c r="H128" s="19">
        <v>0.52973258319612604</v>
      </c>
      <c r="I128" s="18">
        <v>4.5577303765501663E-3</v>
      </c>
      <c r="J128" s="18">
        <v>-9.8275975977137886E-3</v>
      </c>
      <c r="K128" s="19">
        <v>1.0554963327454396</v>
      </c>
      <c r="L128" s="19">
        <v>0.63784891619888606</v>
      </c>
      <c r="M128" s="18">
        <v>3.9996416292904305E-3</v>
      </c>
      <c r="N128" s="18">
        <v>0.10550582936290717</v>
      </c>
      <c r="O128" s="18">
        <v>7.7049486609790385E-2</v>
      </c>
      <c r="P128" s="18">
        <v>-0.34124686026923479</v>
      </c>
      <c r="Q128" s="18">
        <v>-1.7380697721764725E-2</v>
      </c>
      <c r="R128" s="18">
        <v>-1.5146455804648698E-2</v>
      </c>
      <c r="S128" s="18">
        <v>-6.0038091072219024E-2</v>
      </c>
      <c r="T128" s="18">
        <v>5.7336648682971683E-2</v>
      </c>
      <c r="U128">
        <v>-1.0471154567157259</v>
      </c>
      <c r="V128" s="18">
        <v>7.3573554620640635E-3</v>
      </c>
      <c r="W128" s="18">
        <v>6.4010980585005234E-2</v>
      </c>
      <c r="X128" s="19">
        <v>0.11493895882900357</v>
      </c>
      <c r="Y128" s="19">
        <v>0.72782730314005539</v>
      </c>
      <c r="Z128" s="19">
        <v>0.79865444104373828</v>
      </c>
      <c r="AA128">
        <v>0</v>
      </c>
      <c r="AB128">
        <v>0</v>
      </c>
      <c r="AC128" s="18">
        <v>7.049484454296559E-2</v>
      </c>
      <c r="BZ128" s="18"/>
      <c r="CA128" s="18"/>
      <c r="CC128" s="18"/>
      <c r="CD128" s="18"/>
      <c r="CF128" s="18"/>
    </row>
    <row r="129" spans="1:84" x14ac:dyDescent="0.25">
      <c r="A129" s="1">
        <f>IF(ISBLANK(TBL_DATA[[#This Row],[Row.names]]), "",   DATE(YEAR(TBL_DATA[[#This Row],[Row.names]]), MONTH(TBL_DATA[[#This Row],[Row.names]]), DAY(TBL_DATA[[#This Row],[Row.names]])))</f>
        <v>40178</v>
      </c>
      <c r="B129">
        <v>128</v>
      </c>
      <c r="C129" t="s">
        <v>255</v>
      </c>
      <c r="D129" s="18">
        <v>-3.0441400304415112E-3</v>
      </c>
      <c r="E129" s="18">
        <v>-0.34325219707206822</v>
      </c>
      <c r="F129" s="18">
        <v>-8.2213378583170349E-2</v>
      </c>
      <c r="G129" s="19">
        <v>0.46979516278470573</v>
      </c>
      <c r="H129" s="19">
        <v>0.50942421509756131</v>
      </c>
      <c r="I129" s="18">
        <v>4.5601198692657918E-3</v>
      </c>
      <c r="J129" s="18">
        <v>-1.7665365496828622E-2</v>
      </c>
      <c r="K129" s="19">
        <v>1.0442339862313863</v>
      </c>
      <c r="L129" s="19">
        <v>0.61794499171237116</v>
      </c>
      <c r="M129" s="18">
        <v>4.0242611288909833E-3</v>
      </c>
      <c r="N129" s="18">
        <v>0.10335309240025142</v>
      </c>
      <c r="O129" s="18">
        <v>7.4227927463241347E-2</v>
      </c>
      <c r="P129" s="18">
        <v>-0.34325219707206822</v>
      </c>
      <c r="Q129" s="18">
        <v>-1.6899528338207761E-2</v>
      </c>
      <c r="R129" s="18">
        <v>-1.4710873808893276E-2</v>
      </c>
      <c r="S129" s="18">
        <v>-5.2659819447205103E-2</v>
      </c>
      <c r="T129" s="18">
        <v>5.7362988859927778E-2</v>
      </c>
      <c r="U129">
        <v>-0.91801038428790482</v>
      </c>
      <c r="V129" s="18">
        <v>2.532359960018038E-2</v>
      </c>
      <c r="W129" s="18">
        <v>6.2084783609022261E-2</v>
      </c>
      <c r="X129" s="19">
        <v>0.4078873780032039</v>
      </c>
      <c r="Y129" s="19">
        <v>0.71373959894177186</v>
      </c>
      <c r="Z129" s="19">
        <v>0.78609477272932626</v>
      </c>
      <c r="AA129">
        <v>0</v>
      </c>
      <c r="AB129">
        <v>0</v>
      </c>
      <c r="AC129" s="18">
        <v>6.8898596336684798E-2</v>
      </c>
      <c r="BZ129" s="18"/>
      <c r="CA129" s="18"/>
      <c r="CC129" s="18"/>
      <c r="CD129" s="18"/>
      <c r="CF129" s="18"/>
    </row>
    <row r="130" spans="1:84" x14ac:dyDescent="0.25">
      <c r="A130" s="1">
        <f>IF(ISBLANK(TBL_DATA[[#This Row],[Row.names]]), "",   DATE(YEAR(TBL_DATA[[#This Row],[Row.names]]), MONTH(TBL_DATA[[#This Row],[Row.names]]), DAY(TBL_DATA[[#This Row],[Row.names]])))</f>
        <v>40182</v>
      </c>
      <c r="B130">
        <v>129</v>
      </c>
      <c r="C130" t="s">
        <v>256</v>
      </c>
      <c r="D130" s="18">
        <v>1.0438167938931375E-2</v>
      </c>
      <c r="E130" s="18">
        <v>-0.33639695321158225</v>
      </c>
      <c r="F130" s="18">
        <v>-7.0530034643941586E-2</v>
      </c>
      <c r="G130" s="19">
        <v>0.47654405744736555</v>
      </c>
      <c r="H130" s="19">
        <v>0.52183153840207674</v>
      </c>
      <c r="I130" s="18">
        <v>4.5767100604763985E-3</v>
      </c>
      <c r="J130" s="18">
        <v>-9.7369288721890213E-3</v>
      </c>
      <c r="K130" s="19">
        <v>1.0476708595031827</v>
      </c>
      <c r="L130" s="19">
        <v>0.63052779468483455</v>
      </c>
      <c r="M130" s="18">
        <v>4.0230351086228055E-3</v>
      </c>
      <c r="N130" s="18">
        <v>0.1050662439073818</v>
      </c>
      <c r="O130" s="18">
        <v>7.3966792329426795E-2</v>
      </c>
      <c r="P130" s="18">
        <v>-0.33639695321158225</v>
      </c>
      <c r="Q130" s="18">
        <v>-1.6969805171085241E-2</v>
      </c>
      <c r="R130" s="18">
        <v>-1.4744872125875347E-2</v>
      </c>
      <c r="S130" s="18">
        <v>-3.9812174533045974E-2</v>
      </c>
      <c r="T130" s="18">
        <v>5.7235726479690545E-2</v>
      </c>
      <c r="U130">
        <v>-0.6955825841954304</v>
      </c>
      <c r="V130" s="18">
        <v>2.4047801727077323E-2</v>
      </c>
      <c r="W130" s="18">
        <v>6.208003107144603E-2</v>
      </c>
      <c r="X130" s="19">
        <v>0.38736774631123227</v>
      </c>
      <c r="Y130" s="19">
        <v>0.72237908220135816</v>
      </c>
      <c r="Z130" s="19">
        <v>0.79405780311312013</v>
      </c>
      <c r="AA130">
        <v>0</v>
      </c>
      <c r="AB130">
        <v>0</v>
      </c>
      <c r="AC130" s="18">
        <v>6.7404821497673267E-2</v>
      </c>
      <c r="BZ130" s="18"/>
      <c r="CA130" s="18"/>
      <c r="CC130" s="18"/>
      <c r="CD130" s="18"/>
      <c r="CF130" s="18"/>
    </row>
    <row r="131" spans="1:84" x14ac:dyDescent="0.25">
      <c r="A131" s="1">
        <f>IF(ISBLANK(TBL_DATA[[#This Row],[Row.names]]), "",   DATE(YEAR(TBL_DATA[[#This Row],[Row.names]]), MONTH(TBL_DATA[[#This Row],[Row.names]]), DAY(TBL_DATA[[#This Row],[Row.names]])))</f>
        <v>40183</v>
      </c>
      <c r="B131">
        <v>130</v>
      </c>
      <c r="C131" t="s">
        <v>257</v>
      </c>
      <c r="D131" s="18">
        <v>2.0639523024552631E-3</v>
      </c>
      <c r="E131" s="18">
        <v>-0.33502730817524695</v>
      </c>
      <c r="F131" s="18">
        <v>-5.6501339766318104E-2</v>
      </c>
      <c r="G131" s="19">
        <v>0.48488879139638585</v>
      </c>
      <c r="H131" s="19">
        <v>0.52607454592989489</v>
      </c>
      <c r="I131" s="18">
        <v>4.5526882704636134E-3</v>
      </c>
      <c r="J131" s="18">
        <v>-1.1845779094064035E-2</v>
      </c>
      <c r="K131" s="19">
        <v>1.0468860133125213</v>
      </c>
      <c r="L131" s="19">
        <v>0.62913190642516692</v>
      </c>
      <c r="M131" s="18">
        <v>4.0273802223660402E-3</v>
      </c>
      <c r="N131" s="18">
        <v>0.10498159516977924</v>
      </c>
      <c r="O131" s="18">
        <v>7.3966792329426795E-2</v>
      </c>
      <c r="P131" s="18">
        <v>-0.33502730817524695</v>
      </c>
      <c r="Q131" s="18">
        <v>-1.697247115171634E-2</v>
      </c>
      <c r="R131" s="18">
        <v>-1.4749330668670303E-2</v>
      </c>
      <c r="S131" s="18">
        <v>-4.5183878550041134E-2</v>
      </c>
      <c r="T131" s="18">
        <v>5.7134975316152761E-2</v>
      </c>
      <c r="U131">
        <v>-0.79082695494343014</v>
      </c>
      <c r="V131" s="18">
        <v>3.291097922433095E-2</v>
      </c>
      <c r="W131" s="18">
        <v>6.1581590101333919E-2</v>
      </c>
      <c r="X131" s="19">
        <v>0.53442886372656473</v>
      </c>
      <c r="Y131" s="19">
        <v>0.72530996541471493</v>
      </c>
      <c r="Z131" s="19">
        <v>0.79317835725968155</v>
      </c>
      <c r="AA131">
        <v>0</v>
      </c>
      <c r="AB131">
        <v>0</v>
      </c>
      <c r="AC131" s="18">
        <v>8.008580563760595E-2</v>
      </c>
      <c r="BZ131" s="18"/>
      <c r="CA131" s="18"/>
      <c r="CC131" s="18"/>
      <c r="CD131" s="18"/>
      <c r="CF131" s="18"/>
    </row>
    <row r="132" spans="1:84" x14ac:dyDescent="0.25">
      <c r="A132" s="1">
        <f>IF(ISBLANK(TBL_DATA[[#This Row],[Row.names]]), "",   DATE(YEAR(TBL_DATA[[#This Row],[Row.names]]), MONTH(TBL_DATA[[#This Row],[Row.names]]), DAY(TBL_DATA[[#This Row],[Row.names]])))</f>
        <v>40184</v>
      </c>
      <c r="B132">
        <v>131</v>
      </c>
      <c r="C132" t="s">
        <v>258</v>
      </c>
      <c r="D132" s="18">
        <v>3.5192844423199698E-3</v>
      </c>
      <c r="E132" s="18">
        <v>-0.33268708012634052</v>
      </c>
      <c r="F132" s="18">
        <v>-4.8243230896461098E-2</v>
      </c>
      <c r="G132" s="19">
        <v>0.48186052930579615</v>
      </c>
      <c r="H132" s="19">
        <v>0.51496033732461644</v>
      </c>
      <c r="I132" s="18">
        <v>4.5682374125249215E-3</v>
      </c>
      <c r="J132" s="18">
        <v>-1.2846734559443962E-2</v>
      </c>
      <c r="K132" s="19">
        <v>1.0493546177848887</v>
      </c>
      <c r="L132" s="19">
        <v>0.62285047803406268</v>
      </c>
      <c r="M132" s="18">
        <v>4.0282537533331761E-3</v>
      </c>
      <c r="N132" s="18">
        <v>0.10412626966420939</v>
      </c>
      <c r="O132" s="18">
        <v>7.3966792329426795E-2</v>
      </c>
      <c r="P132" s="18">
        <v>-0.33268708012634052</v>
      </c>
      <c r="Q132" s="18">
        <v>-1.6897580198807632E-2</v>
      </c>
      <c r="R132" s="18">
        <v>-1.4692552497859628E-2</v>
      </c>
      <c r="S132" s="18">
        <v>-4.3590234631253999E-2</v>
      </c>
      <c r="T132" s="18">
        <v>5.7224362284775808E-2</v>
      </c>
      <c r="U132">
        <v>-0.7617426021163527</v>
      </c>
      <c r="V132" s="18">
        <v>1.8385535078296211E-2</v>
      </c>
      <c r="W132" s="18">
        <v>6.1165650210152307E-2</v>
      </c>
      <c r="X132" s="19">
        <v>0.30058595004103417</v>
      </c>
      <c r="Y132" s="19">
        <v>0.71760736989290785</v>
      </c>
      <c r="Z132" s="19">
        <v>0.78920876707881471</v>
      </c>
      <c r="AA132">
        <v>0</v>
      </c>
      <c r="AB132">
        <v>0</v>
      </c>
      <c r="AC132" s="18">
        <v>7.7420991636163561E-2</v>
      </c>
      <c r="BZ132" s="18"/>
      <c r="CA132" s="18"/>
      <c r="CC132" s="18"/>
      <c r="CD132" s="18"/>
      <c r="CF132" s="18"/>
    </row>
    <row r="133" spans="1:84" x14ac:dyDescent="0.25">
      <c r="A133" s="1">
        <f>IF(ISBLANK(TBL_DATA[[#This Row],[Row.names]]), "",   DATE(YEAR(TBL_DATA[[#This Row],[Row.names]]), MONTH(TBL_DATA[[#This Row],[Row.names]]), DAY(TBL_DATA[[#This Row],[Row.names]])))</f>
        <v>40185</v>
      </c>
      <c r="B133">
        <v>132</v>
      </c>
      <c r="C133" t="s">
        <v>259</v>
      </c>
      <c r="D133" s="18">
        <v>-7.0619665022420008E-5</v>
      </c>
      <c r="E133" s="18">
        <v>-0.33273420554120714</v>
      </c>
      <c r="F133" s="18">
        <v>-6.1232809401573274E-2</v>
      </c>
      <c r="G133" s="19">
        <v>0.48046989451329353</v>
      </c>
      <c r="H133" s="19">
        <v>0.51364315330727228</v>
      </c>
      <c r="I133" s="18">
        <v>4.5685430574081386E-3</v>
      </c>
      <c r="J133" s="18">
        <v>-1.2297138301060717E-2</v>
      </c>
      <c r="K133" s="19">
        <v>1.0493496621969316</v>
      </c>
      <c r="L133" s="19">
        <v>0.62187204479704172</v>
      </c>
      <c r="M133" s="18">
        <v>4.0282795207696028E-3</v>
      </c>
      <c r="N133" s="18">
        <v>0.10399213050353232</v>
      </c>
      <c r="O133" s="18">
        <v>7.3966927177306088E-2</v>
      </c>
      <c r="P133" s="18">
        <v>-0.33273420554120714</v>
      </c>
      <c r="Q133" s="18">
        <v>-1.6925350400730364E-2</v>
      </c>
      <c r="R133" s="18">
        <v>-1.4723163294821722E-2</v>
      </c>
      <c r="S133" s="18">
        <v>-4.4117701741360316E-2</v>
      </c>
      <c r="T133" s="18">
        <v>5.7241452859448337E-2</v>
      </c>
      <c r="U133">
        <v>-0.77072994372955017</v>
      </c>
      <c r="V133" s="18">
        <v>2.1998220859730244E-2</v>
      </c>
      <c r="W133" s="18">
        <v>6.110857819061425E-2</v>
      </c>
      <c r="X133" s="19">
        <v>0.35998580741171593</v>
      </c>
      <c r="Y133" s="19">
        <v>0.71668902133859447</v>
      </c>
      <c r="Z133" s="19">
        <v>0.78858864105250837</v>
      </c>
      <c r="AA133">
        <v>0</v>
      </c>
      <c r="AB133">
        <v>0</v>
      </c>
      <c r="AC133" s="18">
        <v>7.6005552932166945E-2</v>
      </c>
      <c r="BZ133" s="18"/>
      <c r="CA133" s="18"/>
      <c r="CC133" s="18"/>
      <c r="CD133" s="18"/>
      <c r="CF133" s="18"/>
    </row>
    <row r="134" spans="1:84" x14ac:dyDescent="0.25">
      <c r="A134" s="1">
        <f>IF(ISBLANK(TBL_DATA[[#This Row],[Row.names]]), "",   DATE(YEAR(TBL_DATA[[#This Row],[Row.names]]), MONTH(TBL_DATA[[#This Row],[Row.names]]), DAY(TBL_DATA[[#This Row],[Row.names]])))</f>
        <v>40186</v>
      </c>
      <c r="B134">
        <v>133</v>
      </c>
      <c r="C134" t="s">
        <v>260</v>
      </c>
      <c r="D134" s="18">
        <v>5.7085756359975814E-3</v>
      </c>
      <c r="E134" s="18">
        <v>-0.32892506828422508</v>
      </c>
      <c r="F134" s="18">
        <v>-4.8741042711454852E-2</v>
      </c>
      <c r="G134" s="19">
        <v>0.48037892013171146</v>
      </c>
      <c r="H134" s="19">
        <v>0.5083820846302427</v>
      </c>
      <c r="I134" s="18">
        <v>4.6021572676870799E-3</v>
      </c>
      <c r="J134" s="18">
        <v>9.2891301131778903E-3</v>
      </c>
      <c r="K134" s="19">
        <v>1.0665886413502914</v>
      </c>
      <c r="L134" s="19">
        <v>0.62306352264941856</v>
      </c>
      <c r="M134" s="18">
        <v>4.0297832640270523E-3</v>
      </c>
      <c r="N134" s="18">
        <v>0.10419523907754903</v>
      </c>
      <c r="O134" s="18">
        <v>7.3966927177306088E-2</v>
      </c>
      <c r="P134" s="18">
        <v>-0.32892506828422508</v>
      </c>
      <c r="Q134" s="18">
        <v>-1.6941826891117805E-2</v>
      </c>
      <c r="R134" s="18">
        <v>-1.4735338660877602E-2</v>
      </c>
      <c r="S134" s="18">
        <v>-3.9911821985303853E-2</v>
      </c>
      <c r="T134" s="18">
        <v>5.7531962508371302E-2</v>
      </c>
      <c r="U134">
        <v>-0.69373301805055587</v>
      </c>
      <c r="V134" s="18">
        <v>2.5411938919494226E-2</v>
      </c>
      <c r="W134" s="18">
        <v>6.1238961843504858E-2</v>
      </c>
      <c r="X134" s="19">
        <v>0.41496358126439192</v>
      </c>
      <c r="Y134" s="19">
        <v>0.71300917569849187</v>
      </c>
      <c r="Z134" s="19">
        <v>0.78934372908728345</v>
      </c>
      <c r="AA134">
        <v>0</v>
      </c>
      <c r="AB134">
        <v>0</v>
      </c>
      <c r="AC134" s="18">
        <v>7.2902007867498828E-2</v>
      </c>
      <c r="BZ134" s="18"/>
      <c r="CA134" s="18"/>
      <c r="CC134" s="18"/>
      <c r="CD134" s="18"/>
      <c r="CF134" s="18"/>
    </row>
    <row r="135" spans="1:84" x14ac:dyDescent="0.25">
      <c r="A135" s="1">
        <f>IF(ISBLANK(TBL_DATA[[#This Row],[Row.names]]), "",   DATE(YEAR(TBL_DATA[[#This Row],[Row.names]]), MONTH(TBL_DATA[[#This Row],[Row.names]]), DAY(TBL_DATA[[#This Row],[Row.names]])))</f>
        <v>40189</v>
      </c>
      <c r="B135">
        <v>134</v>
      </c>
      <c r="C135" t="s">
        <v>261</v>
      </c>
      <c r="D135" s="18">
        <v>6.1259037575700503E-4</v>
      </c>
      <c r="E135" s="18">
        <v>-0.32851397423964424</v>
      </c>
      <c r="F135" s="18">
        <v>-4.5279304015837463E-2</v>
      </c>
      <c r="G135" s="19">
        <v>0.48112973338586368</v>
      </c>
      <c r="H135" s="19">
        <v>0.50853115333050369</v>
      </c>
      <c r="I135" s="18">
        <v>4.600403804152501E-3</v>
      </c>
      <c r="J135" s="18">
        <v>1.1276768273318361E-3</v>
      </c>
      <c r="K135" s="19">
        <v>1.0629245968889263</v>
      </c>
      <c r="L135" s="19">
        <v>0.6208295788587056</v>
      </c>
      <c r="M135" s="18">
        <v>4.0407797810935956E-3</v>
      </c>
      <c r="N135" s="18">
        <v>0.1041713343961516</v>
      </c>
      <c r="O135" s="18">
        <v>7.3966927177306088E-2</v>
      </c>
      <c r="P135" s="18">
        <v>-0.32851397423964424</v>
      </c>
      <c r="Q135" s="18">
        <v>-1.6952429626887387E-2</v>
      </c>
      <c r="R135" s="18">
        <v>-1.474644761361658E-2</v>
      </c>
      <c r="S135" s="18">
        <v>-3.6876368060554165E-2</v>
      </c>
      <c r="T135" s="18">
        <v>5.7362039992826415E-2</v>
      </c>
      <c r="U135">
        <v>-0.64287058244730932</v>
      </c>
      <c r="V135" s="18">
        <v>3.0586293113674667E-3</v>
      </c>
      <c r="W135" s="18">
        <v>6.0101753167687934E-2</v>
      </c>
      <c r="X135" s="19">
        <v>5.0890850102719723E-2</v>
      </c>
      <c r="Y135" s="19">
        <v>0.71311370294680487</v>
      </c>
      <c r="Z135" s="19">
        <v>0.7879273944080798</v>
      </c>
      <c r="AA135">
        <v>0</v>
      </c>
      <c r="AB135">
        <v>0</v>
      </c>
      <c r="AC135" s="18">
        <v>7.4611963957050845E-2</v>
      </c>
      <c r="BZ135" s="18"/>
      <c r="CA135" s="18"/>
      <c r="CC135" s="18"/>
      <c r="CD135" s="18"/>
      <c r="CF135" s="18"/>
    </row>
    <row r="136" spans="1:84" x14ac:dyDescent="0.25">
      <c r="A136" s="1">
        <f>IF(ISBLANK(TBL_DATA[[#This Row],[Row.names]]), "",   DATE(YEAR(TBL_DATA[[#This Row],[Row.names]]), MONTH(TBL_DATA[[#This Row],[Row.names]]), DAY(TBL_DATA[[#This Row],[Row.names]])))</f>
        <v>40190</v>
      </c>
      <c r="B136">
        <v>135</v>
      </c>
      <c r="C136" t="s">
        <v>262</v>
      </c>
      <c r="D136" s="18">
        <v>-9.2952206886975919E-3</v>
      </c>
      <c r="E136" s="18">
        <v>-0.33475558503846314</v>
      </c>
      <c r="F136" s="18">
        <v>-5.7569574608291152E-2</v>
      </c>
      <c r="G136" s="19">
        <v>0.49022235361052452</v>
      </c>
      <c r="H136" s="19">
        <v>0.51888578063526458</v>
      </c>
      <c r="I136" s="18">
        <v>4.6297984762556921E-3</v>
      </c>
      <c r="J136" s="18">
        <v>-1.7290685997001343E-2</v>
      </c>
      <c r="K136" s="19">
        <v>1.0773914804584783</v>
      </c>
      <c r="L136" s="19">
        <v>0.62674673877699028</v>
      </c>
      <c r="M136" s="18">
        <v>4.0779302835997301E-3</v>
      </c>
      <c r="N136" s="18">
        <v>0.10595910021700145</v>
      </c>
      <c r="O136" s="18">
        <v>7.6267364099326718E-2</v>
      </c>
      <c r="P136" s="18">
        <v>-0.33475558503846314</v>
      </c>
      <c r="Q136" s="18">
        <v>-1.7397733975001689E-2</v>
      </c>
      <c r="R136" s="18">
        <v>-1.5153893377432276E-2</v>
      </c>
      <c r="S136" s="18">
        <v>-4.0925541956704392E-2</v>
      </c>
      <c r="T136" s="18">
        <v>5.7480235261706883E-2</v>
      </c>
      <c r="U136">
        <v>-0.71199329248342225</v>
      </c>
      <c r="V136" s="18">
        <v>7.9526988962963507E-4</v>
      </c>
      <c r="W136" s="18">
        <v>6.0064005872552111E-2</v>
      </c>
      <c r="X136" s="19">
        <v>1.3240373799195024E-2</v>
      </c>
      <c r="Y136" s="19">
        <v>0.72033726867021419</v>
      </c>
      <c r="Z136" s="19">
        <v>0.79167337884824074</v>
      </c>
      <c r="AA136">
        <v>0</v>
      </c>
      <c r="AB136">
        <v>0</v>
      </c>
      <c r="AC136" s="18">
        <v>7.1634412617222629E-2</v>
      </c>
      <c r="BZ136" s="18"/>
      <c r="CA136" s="18"/>
      <c r="CC136" s="18"/>
      <c r="CD136" s="18"/>
      <c r="CF136" s="18"/>
    </row>
    <row r="137" spans="1:84" x14ac:dyDescent="0.25">
      <c r="A137" s="1">
        <f>IF(ISBLANK(TBL_DATA[[#This Row],[Row.names]]), "",   DATE(YEAR(TBL_DATA[[#This Row],[Row.names]]), MONTH(TBL_DATA[[#This Row],[Row.names]]), DAY(TBL_DATA[[#This Row],[Row.names]])))</f>
        <v>40191</v>
      </c>
      <c r="B137">
        <v>136</v>
      </c>
      <c r="C137" t="s">
        <v>263</v>
      </c>
      <c r="D137" s="18">
        <v>3.1983167388625056E-3</v>
      </c>
      <c r="E137" s="18">
        <v>-0.33262792269065689</v>
      </c>
      <c r="F137" s="18">
        <v>-0.13525795685612529</v>
      </c>
      <c r="G137" s="19">
        <v>0.50227414715355012</v>
      </c>
      <c r="H137" s="19">
        <v>0.62080174046762604</v>
      </c>
      <c r="I137" s="18">
        <v>3.8628905425121358E-3</v>
      </c>
      <c r="J137" s="18">
        <v>-6.8295739224980778E-2</v>
      </c>
      <c r="K137" s="19">
        <v>1.0660380922739601</v>
      </c>
      <c r="L137" s="19">
        <v>0.69462247709485869</v>
      </c>
      <c r="M137" s="18">
        <v>3.4665523943954168E-3</v>
      </c>
      <c r="N137" s="18">
        <v>9.9581692895344423E-2</v>
      </c>
      <c r="O137" s="18">
        <v>7.6267364099326718E-2</v>
      </c>
      <c r="P137" s="18">
        <v>-0.33262792269065689</v>
      </c>
      <c r="Q137" s="18">
        <v>-1.6576026583525125E-2</v>
      </c>
      <c r="R137" s="18">
        <v>-1.4467237014383324E-2</v>
      </c>
      <c r="S137" s="18">
        <v>-3.6784439854675721E-2</v>
      </c>
      <c r="T137" s="18">
        <v>5.6908051478250732E-2</v>
      </c>
      <c r="U137">
        <v>-0.64638375237173773</v>
      </c>
      <c r="V137" s="18">
        <v>9.2836690399100696E-4</v>
      </c>
      <c r="W137" s="18">
        <v>5.9991455242799537E-2</v>
      </c>
      <c r="X137" s="19">
        <v>1.5474985566422546E-2</v>
      </c>
      <c r="Y137" s="19">
        <v>0.7879097286286203</v>
      </c>
      <c r="Z137" s="19">
        <v>0.83344014607820449</v>
      </c>
      <c r="AA137">
        <v>0</v>
      </c>
      <c r="AB137">
        <v>0</v>
      </c>
      <c r="AC137" s="18">
        <v>8.018686554756968E-2</v>
      </c>
      <c r="BZ137" s="18"/>
      <c r="CA137" s="18"/>
      <c r="CC137" s="18"/>
      <c r="CD137" s="18"/>
      <c r="CF137" s="18"/>
    </row>
    <row r="138" spans="1:84" x14ac:dyDescent="0.25">
      <c r="A138" s="1">
        <f>IF(ISBLANK(TBL_DATA[[#This Row],[Row.names]]), "",   DATE(YEAR(TBL_DATA[[#This Row],[Row.names]]), MONTH(TBL_DATA[[#This Row],[Row.names]]), DAY(TBL_DATA[[#This Row],[Row.names]])))</f>
        <v>40192</v>
      </c>
      <c r="B138">
        <v>137</v>
      </c>
      <c r="C138" t="s">
        <v>264</v>
      </c>
      <c r="D138" s="18">
        <v>-9.1797426667239446E-4</v>
      </c>
      <c r="E138" s="18">
        <v>-0.33324055308392253</v>
      </c>
      <c r="F138" s="18">
        <v>-0.14273733927042098</v>
      </c>
      <c r="G138" s="19">
        <v>0.49967094184425231</v>
      </c>
      <c r="H138" s="19">
        <v>0.60691342000904047</v>
      </c>
      <c r="I138" s="18">
        <v>3.8665911188229939E-3</v>
      </c>
      <c r="J138" s="18">
        <v>-9.5151436922481292E-2</v>
      </c>
      <c r="K138" s="19">
        <v>1.0458311056759126</v>
      </c>
      <c r="L138" s="19">
        <v>0.68376987366240194</v>
      </c>
      <c r="M138" s="18">
        <v>3.4680532822757358E-3</v>
      </c>
      <c r="N138" s="18">
        <v>9.7900387514926177E-2</v>
      </c>
      <c r="O138" s="18">
        <v>7.6289458863439061E-2</v>
      </c>
      <c r="P138" s="18">
        <v>-0.33324055308392253</v>
      </c>
      <c r="Q138" s="18">
        <v>-1.6453568092363379E-2</v>
      </c>
      <c r="R138" s="18">
        <v>-1.4380382650302382E-2</v>
      </c>
      <c r="S138" s="18">
        <v>-4.4688557179447974E-2</v>
      </c>
      <c r="T138" s="18">
        <v>5.686099784633096E-2</v>
      </c>
      <c r="U138">
        <v>-0.78592636204205424</v>
      </c>
      <c r="V138" s="18">
        <v>-2.0891552019402071E-2</v>
      </c>
      <c r="W138" s="18">
        <v>5.9433800033102051E-2</v>
      </c>
      <c r="X138" s="19">
        <v>-0.35150961250612245</v>
      </c>
      <c r="Y138" s="19">
        <v>0.7790464812891722</v>
      </c>
      <c r="Z138" s="19">
        <v>0.82690378742777693</v>
      </c>
      <c r="AA138">
        <v>0</v>
      </c>
      <c r="AB138">
        <v>0</v>
      </c>
      <c r="AC138" s="18">
        <v>7.8315293114298468E-2</v>
      </c>
      <c r="BZ138" s="18"/>
      <c r="CA138" s="18"/>
      <c r="CC138" s="18"/>
      <c r="CD138" s="18"/>
      <c r="CF138" s="18"/>
    </row>
    <row r="139" spans="1:84" x14ac:dyDescent="0.25">
      <c r="A139" s="1">
        <f>IF(ISBLANK(TBL_DATA[[#This Row],[Row.names]]), "",   DATE(YEAR(TBL_DATA[[#This Row],[Row.names]]), MONTH(TBL_DATA[[#This Row],[Row.names]]), DAY(TBL_DATA[[#This Row],[Row.names]])))</f>
        <v>40193</v>
      </c>
      <c r="B139">
        <v>138</v>
      </c>
      <c r="C139" t="s">
        <v>265</v>
      </c>
      <c r="D139" s="18">
        <v>-4.2151326721655558E-3</v>
      </c>
      <c r="E139" s="18">
        <v>-0.33605103261309355</v>
      </c>
      <c r="F139" s="18">
        <v>-6.847528239270817E-2</v>
      </c>
      <c r="G139" s="19">
        <v>0.50760344923330336</v>
      </c>
      <c r="H139" s="19">
        <v>0.73306750523613862</v>
      </c>
      <c r="I139" s="18">
        <v>2.9766887322072327E-3</v>
      </c>
      <c r="J139" s="18">
        <v>-4.5309391987126801E-2</v>
      </c>
      <c r="K139" s="19">
        <v>1.0245516914666259</v>
      </c>
      <c r="L139" s="19">
        <v>0.75076625882184267</v>
      </c>
      <c r="M139" s="18">
        <v>2.8763128341249386E-3</v>
      </c>
      <c r="N139" s="18">
        <v>9.1460373626597494E-2</v>
      </c>
      <c r="O139" s="18">
        <v>6.7938506779075966E-2</v>
      </c>
      <c r="P139" s="18">
        <v>-0.33605103261309355</v>
      </c>
      <c r="Q139" s="18">
        <v>-1.5164412360745005E-2</v>
      </c>
      <c r="R139" s="18">
        <v>-1.3227603733718764E-2</v>
      </c>
      <c r="S139" s="18">
        <v>-4.5943625463791271E-2</v>
      </c>
      <c r="T139" s="18">
        <v>5.6814282992341196E-2</v>
      </c>
      <c r="U139">
        <v>-0.80866329810031512</v>
      </c>
      <c r="V139" s="18">
        <v>-2.4001405433924594E-2</v>
      </c>
      <c r="W139" s="18">
        <v>5.951871556798774E-2</v>
      </c>
      <c r="X139" s="19">
        <v>-0.40325812149806872</v>
      </c>
      <c r="Y139" s="19">
        <v>0.85619361433973495</v>
      </c>
      <c r="Z139" s="19">
        <v>0.86646769058161799</v>
      </c>
      <c r="AA139">
        <v>0</v>
      </c>
      <c r="AB139">
        <v>0</v>
      </c>
      <c r="AC139" s="18">
        <v>7.5209736192182589E-2</v>
      </c>
      <c r="BZ139" s="18"/>
      <c r="CA139" s="18"/>
      <c r="CC139" s="18"/>
      <c r="CD139" s="18"/>
      <c r="CF139" s="18"/>
    </row>
    <row r="140" spans="1:84" x14ac:dyDescent="0.25">
      <c r="A140" s="1">
        <f>IF(ISBLANK(TBL_DATA[[#This Row],[Row.names]]), "",   DATE(YEAR(TBL_DATA[[#This Row],[Row.names]]), MONTH(TBL_DATA[[#This Row],[Row.names]]), DAY(TBL_DATA[[#This Row],[Row.names]])))</f>
        <v>40197</v>
      </c>
      <c r="B140">
        <v>139</v>
      </c>
      <c r="C140" t="s">
        <v>266</v>
      </c>
      <c r="D140" s="18">
        <v>8.0989818509111799E-3</v>
      </c>
      <c r="E140" s="18">
        <v>-0.33067372197629585</v>
      </c>
      <c r="F140" s="18">
        <v>-7.9745440047995331E-2</v>
      </c>
      <c r="G140" s="19">
        <v>0.51832247760436811</v>
      </c>
      <c r="H140" s="19">
        <v>0.74854408162295638</v>
      </c>
      <c r="I140" s="18">
        <v>2.9332967375856082E-3</v>
      </c>
      <c r="J140" s="18">
        <v>-1.6070820029854271E-2</v>
      </c>
      <c r="K140" s="19">
        <v>1.0200165446826877</v>
      </c>
      <c r="L140" s="19">
        <v>0.72107951375208501</v>
      </c>
      <c r="M140" s="18">
        <v>3.0893369237074602E-3</v>
      </c>
      <c r="N140" s="18">
        <v>9.2859285714605513E-2</v>
      </c>
      <c r="O140" s="18">
        <v>6.7938506779075966E-2</v>
      </c>
      <c r="P140" s="18">
        <v>-0.33067372197629585</v>
      </c>
      <c r="Q140" s="18">
        <v>-1.5268852760160012E-2</v>
      </c>
      <c r="R140" s="18">
        <v>-1.3302420101511432E-2</v>
      </c>
      <c r="S140" s="18">
        <v>-4.1714638213799726E-2</v>
      </c>
      <c r="T140" s="18">
        <v>5.6899864984427138E-2</v>
      </c>
      <c r="U140">
        <v>-0.7331236765714042</v>
      </c>
      <c r="V140" s="18">
        <v>-6.9779456592802269E-3</v>
      </c>
      <c r="W140" s="18">
        <v>6.0833614415355237E-2</v>
      </c>
      <c r="X140" s="19">
        <v>-0.11470542604351482</v>
      </c>
      <c r="Y140" s="19">
        <v>0.86518442058497336</v>
      </c>
      <c r="Z140" s="19">
        <v>0.84916400874747688</v>
      </c>
      <c r="AA140">
        <v>0</v>
      </c>
      <c r="AB140">
        <v>0</v>
      </c>
      <c r="AC140" s="18">
        <v>7.4480518643639068E-2</v>
      </c>
      <c r="BZ140" s="18"/>
      <c r="CA140" s="18"/>
      <c r="CC140" s="18"/>
      <c r="CD140" s="18"/>
      <c r="CF140" s="18"/>
    </row>
    <row r="141" spans="1:84" x14ac:dyDescent="0.25">
      <c r="A141" s="1">
        <f>IF(ISBLANK(TBL_DATA[[#This Row],[Row.names]]), "",   DATE(YEAR(TBL_DATA[[#This Row],[Row.names]]), MONTH(TBL_DATA[[#This Row],[Row.names]]), DAY(TBL_DATA[[#This Row],[Row.names]])))</f>
        <v>40198</v>
      </c>
      <c r="B141">
        <v>140</v>
      </c>
      <c r="C141" t="s">
        <v>267</v>
      </c>
      <c r="D141" s="18">
        <v>-7.9245593929996305E-3</v>
      </c>
      <c r="E141" s="18">
        <v>-0.33597783781979007</v>
      </c>
      <c r="F141" s="18">
        <v>-9.3558704698348705E-2</v>
      </c>
      <c r="G141" s="19">
        <v>0.5201804369349291</v>
      </c>
      <c r="H141" s="19">
        <v>0.7508513612214528</v>
      </c>
      <c r="I141" s="18">
        <v>2.9393428653120991E-3</v>
      </c>
      <c r="J141" s="18">
        <v>-3.8529689024857983E-2</v>
      </c>
      <c r="K141" s="19">
        <v>1.0258592466878877</v>
      </c>
      <c r="L141" s="19">
        <v>0.7186640723345743</v>
      </c>
      <c r="M141" s="18">
        <v>3.1234430163631002E-3</v>
      </c>
      <c r="N141" s="18">
        <v>9.348055004897339E-2</v>
      </c>
      <c r="O141" s="18">
        <v>6.9762706868808255E-2</v>
      </c>
      <c r="P141" s="18">
        <v>-0.33597783781979007</v>
      </c>
      <c r="Q141" s="18">
        <v>-1.5594314134235966E-2</v>
      </c>
      <c r="R141" s="18">
        <v>-1.3614725284826783E-2</v>
      </c>
      <c r="S141" s="18">
        <v>-4.1932720408018209E-2</v>
      </c>
      <c r="T141" s="18">
        <v>5.6844712981860751E-2</v>
      </c>
      <c r="U141">
        <v>-0.73767142463009738</v>
      </c>
      <c r="V141" s="18">
        <v>-1.2602014074530321E-2</v>
      </c>
      <c r="W141" s="18">
        <v>6.1058416986620914E-2</v>
      </c>
      <c r="X141" s="19">
        <v>-0.20639274151656548</v>
      </c>
      <c r="Y141" s="19">
        <v>0.86651679800304682</v>
      </c>
      <c r="Z141" s="19">
        <v>0.84774056900361572</v>
      </c>
      <c r="AA141">
        <v>0</v>
      </c>
      <c r="AB141">
        <v>0</v>
      </c>
      <c r="AC141" s="18">
        <v>8.0342202689816192E-2</v>
      </c>
      <c r="BZ141" s="18"/>
      <c r="CA141" s="18"/>
      <c r="CC141" s="18"/>
      <c r="CD141" s="18"/>
      <c r="CF141" s="18"/>
    </row>
    <row r="142" spans="1:84" x14ac:dyDescent="0.25">
      <c r="A142" s="1">
        <f>IF(ISBLANK(TBL_DATA[[#This Row],[Row.names]]), "",   DATE(YEAR(TBL_DATA[[#This Row],[Row.names]]), MONTH(TBL_DATA[[#This Row],[Row.names]]), DAY(TBL_DATA[[#This Row],[Row.names]])))</f>
        <v>40199</v>
      </c>
      <c r="B142">
        <v>141</v>
      </c>
      <c r="C142" t="s">
        <v>268</v>
      </c>
      <c r="D142" s="18">
        <v>-1.3028214207518318E-2</v>
      </c>
      <c r="E142" s="18">
        <v>-0.34462886078721322</v>
      </c>
      <c r="F142" s="18">
        <v>-0.11242131444992431</v>
      </c>
      <c r="G142" s="19">
        <v>0.53105503117356967</v>
      </c>
      <c r="H142" s="19">
        <v>0.76762961109061401</v>
      </c>
      <c r="I142" s="18">
        <v>2.9454263052052969E-3</v>
      </c>
      <c r="J142" s="18">
        <v>-6.4599887652852406E-2</v>
      </c>
      <c r="K142" s="19">
        <v>1.0528553707582595</v>
      </c>
      <c r="L142" s="19">
        <v>0.71939324717191255</v>
      </c>
      <c r="M142" s="18">
        <v>3.2367326430409473E-3</v>
      </c>
      <c r="N142" s="18">
        <v>9.6996941220562807E-2</v>
      </c>
      <c r="O142" s="18">
        <v>7.4409006827773336E-2</v>
      </c>
      <c r="P142" s="18">
        <v>-0.34462886078721322</v>
      </c>
      <c r="Q142" s="18">
        <v>-1.6362878230668024E-2</v>
      </c>
      <c r="R142" s="18">
        <v>-1.430882459954979E-2</v>
      </c>
      <c r="S142" s="18">
        <v>-5.1522923558695144E-2</v>
      </c>
      <c r="T142" s="18">
        <v>5.7069054619491209E-2</v>
      </c>
      <c r="U142">
        <v>-0.90281719054617293</v>
      </c>
      <c r="V142" s="18">
        <v>-2.7762057106804683E-2</v>
      </c>
      <c r="W142" s="18">
        <v>6.1834646736476859E-2</v>
      </c>
      <c r="X142" s="19">
        <v>-0.44897251900086582</v>
      </c>
      <c r="Y142" s="19">
        <v>0.87614474323060021</v>
      </c>
      <c r="Z142" s="19">
        <v>0.84817052953513572</v>
      </c>
      <c r="AA142">
        <v>0</v>
      </c>
      <c r="AB142">
        <v>0</v>
      </c>
      <c r="AC142" s="18">
        <v>8.4714162574792362E-2</v>
      </c>
      <c r="BZ142" s="18"/>
      <c r="CA142" s="18"/>
      <c r="CC142" s="18"/>
      <c r="CD142" s="18"/>
      <c r="CF142" s="18"/>
    </row>
    <row r="143" spans="1:84" x14ac:dyDescent="0.25">
      <c r="A143" s="1">
        <f>IF(ISBLANK(TBL_DATA[[#This Row],[Row.names]]), "",   DATE(YEAR(TBL_DATA[[#This Row],[Row.names]]), MONTH(TBL_DATA[[#This Row],[Row.names]]), DAY(TBL_DATA[[#This Row],[Row.names]])))</f>
        <v>40200</v>
      </c>
      <c r="B143">
        <v>142</v>
      </c>
      <c r="C143" t="s">
        <v>269</v>
      </c>
      <c r="D143" s="18">
        <v>-8.1483782034708074E-3</v>
      </c>
      <c r="E143" s="18">
        <v>-0.34996907269315858</v>
      </c>
      <c r="F143" s="18">
        <v>-9.9032322289685504E-2</v>
      </c>
      <c r="G143" s="19">
        <v>0.51819920020363752</v>
      </c>
      <c r="H143" s="19">
        <v>0.76560314447839428</v>
      </c>
      <c r="I143" s="18">
        <v>2.9863572978668491E-3</v>
      </c>
      <c r="J143" s="18">
        <v>-5.8831685245648968E-2</v>
      </c>
      <c r="K143" s="19">
        <v>1.0575436404215628</v>
      </c>
      <c r="L143" s="19">
        <v>0.72794802713368467</v>
      </c>
      <c r="M143" s="18">
        <v>3.2173019053936634E-3</v>
      </c>
      <c r="N143" s="18">
        <v>9.7918814473240301E-2</v>
      </c>
      <c r="O143" s="18">
        <v>7.5633234503452579E-2</v>
      </c>
      <c r="P143" s="18">
        <v>-0.34996907269315858</v>
      </c>
      <c r="Q143" s="18">
        <v>-1.6573936476019537E-2</v>
      </c>
      <c r="R143" s="18">
        <v>-1.4500360815873732E-2</v>
      </c>
      <c r="S143" s="18">
        <v>-4.9461824878999416E-2</v>
      </c>
      <c r="T143" s="18">
        <v>5.7001742128377962E-2</v>
      </c>
      <c r="U143">
        <v>-0.86772479282479953</v>
      </c>
      <c r="V143" s="18">
        <v>-4.7944683278679068E-2</v>
      </c>
      <c r="W143" s="18">
        <v>6.0482193288731417E-2</v>
      </c>
      <c r="X143" s="19">
        <v>-0.79270741802962619</v>
      </c>
      <c r="Y143" s="19">
        <v>0.87498751104138317</v>
      </c>
      <c r="Z143" s="19">
        <v>0.85319870319503233</v>
      </c>
      <c r="AA143">
        <v>0</v>
      </c>
      <c r="AB143">
        <v>0</v>
      </c>
      <c r="AC143" s="18">
        <v>9.9890253614275643E-2</v>
      </c>
      <c r="BZ143" s="18"/>
      <c r="CA143" s="18"/>
      <c r="CC143" s="18"/>
      <c r="CD143" s="18"/>
      <c r="CF143" s="18"/>
    </row>
    <row r="144" spans="1:84" x14ac:dyDescent="0.25">
      <c r="A144" s="1">
        <f>IF(ISBLANK(TBL_DATA[[#This Row],[Row.names]]), "",   DATE(YEAR(TBL_DATA[[#This Row],[Row.names]]), MONTH(TBL_DATA[[#This Row],[Row.names]]), DAY(TBL_DATA[[#This Row],[Row.names]])))</f>
        <v>40203</v>
      </c>
      <c r="B144">
        <v>143</v>
      </c>
      <c r="C144" t="s">
        <v>270</v>
      </c>
      <c r="D144" s="18">
        <v>1.9697640447877696E-3</v>
      </c>
      <c r="E144" s="18">
        <v>-0.34868866514454955</v>
      </c>
      <c r="F144" s="18">
        <v>-8.0715414899639626E-2</v>
      </c>
      <c r="G144" s="19">
        <v>0.52634141931302603</v>
      </c>
      <c r="H144" s="19">
        <v>0.77761659435422492</v>
      </c>
      <c r="I144" s="18">
        <v>2.9118179550267518E-3</v>
      </c>
      <c r="J144" s="18">
        <v>-5.4710355434338664E-2</v>
      </c>
      <c r="K144" s="19">
        <v>1.0580278546452067</v>
      </c>
      <c r="L144" s="19">
        <v>0.72607768748336166</v>
      </c>
      <c r="M144" s="18">
        <v>3.2316679857576358E-3</v>
      </c>
      <c r="N144" s="18">
        <v>9.8019684803109672E-2</v>
      </c>
      <c r="O144" s="18">
        <v>7.5633234503452579E-2</v>
      </c>
      <c r="P144" s="18">
        <v>-0.34868866514454955</v>
      </c>
      <c r="Q144" s="18">
        <v>-1.655947082806063E-2</v>
      </c>
      <c r="R144" s="18">
        <v>-1.4483759089552628E-2</v>
      </c>
      <c r="S144" s="18">
        <v>-5.9031645875591843E-2</v>
      </c>
      <c r="T144" s="18">
        <v>5.6534655090962692E-2</v>
      </c>
      <c r="U144">
        <v>-1.0441674364265876</v>
      </c>
      <c r="V144" s="18">
        <v>-5.1510943784978003E-2</v>
      </c>
      <c r="W144" s="18">
        <v>6.0194868888076784E-2</v>
      </c>
      <c r="X144" s="19">
        <v>-0.85573645622112371</v>
      </c>
      <c r="Y144" s="19">
        <v>0.88182571654166719</v>
      </c>
      <c r="Z144" s="19">
        <v>0.85210192317783306</v>
      </c>
      <c r="AA144">
        <v>0</v>
      </c>
      <c r="AB144">
        <v>0</v>
      </c>
      <c r="AC144" s="18">
        <v>0.10241853178791069</v>
      </c>
      <c r="BZ144" s="18"/>
      <c r="CA144" s="18"/>
      <c r="CC144" s="18"/>
      <c r="CD144" s="18"/>
      <c r="CF144" s="18"/>
    </row>
    <row r="145" spans="1:84" x14ac:dyDescent="0.25">
      <c r="A145" s="1">
        <f>IF(ISBLANK(TBL_DATA[[#This Row],[Row.names]]), "",   DATE(YEAR(TBL_DATA[[#This Row],[Row.names]]), MONTH(TBL_DATA[[#This Row],[Row.names]]), DAY(TBL_DATA[[#This Row],[Row.names]])))</f>
        <v>40204</v>
      </c>
      <c r="B145">
        <v>144</v>
      </c>
      <c r="C145" t="s">
        <v>271</v>
      </c>
      <c r="D145" s="18">
        <v>-1.9905230780599137E-3</v>
      </c>
      <c r="E145" s="18">
        <v>-0.34998511538758126</v>
      </c>
      <c r="F145" s="18">
        <v>-6.9626761380364499E-2</v>
      </c>
      <c r="G145" s="19">
        <v>0.52144676346710028</v>
      </c>
      <c r="H145" s="19">
        <v>0.77261405008368611</v>
      </c>
      <c r="I145" s="18">
        <v>2.8965645532049232E-3</v>
      </c>
      <c r="J145" s="18">
        <v>-3.7911529158683011E-2</v>
      </c>
      <c r="K145" s="19">
        <v>1.0438750589329715</v>
      </c>
      <c r="L145" s="19">
        <v>0.7190850807960173</v>
      </c>
      <c r="M145" s="18">
        <v>3.2195027544142433E-3</v>
      </c>
      <c r="N145" s="18">
        <v>9.6427669106248157E-2</v>
      </c>
      <c r="O145" s="18">
        <v>7.3523168984713352E-2</v>
      </c>
      <c r="P145" s="18">
        <v>-0.34998511538758126</v>
      </c>
      <c r="Q145" s="18">
        <v>-1.6181608268475093E-2</v>
      </c>
      <c r="R145" s="18">
        <v>-1.4139609815992266E-2</v>
      </c>
      <c r="S145" s="18">
        <v>-6.2162376080653003E-2</v>
      </c>
      <c r="T145" s="18">
        <v>5.6465437249840725E-2</v>
      </c>
      <c r="U145">
        <v>-1.1008924947416103</v>
      </c>
      <c r="V145" s="18">
        <v>-5.184869371187617E-2</v>
      </c>
      <c r="W145" s="18">
        <v>6.0175222922279864E-2</v>
      </c>
      <c r="X145" s="19">
        <v>-0.86162861048046413</v>
      </c>
      <c r="Y145" s="19">
        <v>0.87898466999355918</v>
      </c>
      <c r="Z145" s="19">
        <v>0.84798884473559977</v>
      </c>
      <c r="AA145">
        <v>0</v>
      </c>
      <c r="AB145">
        <v>0</v>
      </c>
      <c r="AC145" s="18">
        <v>9.8670003688187236E-2</v>
      </c>
      <c r="BZ145" s="18"/>
      <c r="CA145" s="18"/>
      <c r="CC145" s="18"/>
      <c r="CD145" s="18"/>
      <c r="CF145" s="18"/>
    </row>
    <row r="146" spans="1:84" x14ac:dyDescent="0.25">
      <c r="A146" s="1">
        <f>IF(ISBLANK(TBL_DATA[[#This Row],[Row.names]]), "",   DATE(YEAR(TBL_DATA[[#This Row],[Row.names]]), MONTH(TBL_DATA[[#This Row],[Row.names]]), DAY(TBL_DATA[[#This Row],[Row.names]])))</f>
        <v>40205</v>
      </c>
      <c r="B146">
        <v>145</v>
      </c>
      <c r="C146" t="s">
        <v>272</v>
      </c>
      <c r="D146" s="18">
        <v>-7.1773988292186397E-3</v>
      </c>
      <c r="E146" s="18">
        <v>-0.3546505314593732</v>
      </c>
      <c r="F146" s="18">
        <v>-8.0625917122351121E-2</v>
      </c>
      <c r="G146" s="19">
        <v>0.50373665344625607</v>
      </c>
      <c r="H146" s="19">
        <v>0.73823656311698349</v>
      </c>
      <c r="I146" s="18">
        <v>3.0410121210100961E-3</v>
      </c>
      <c r="J146" s="18">
        <v>-5.0553387694786567E-2</v>
      </c>
      <c r="K146" s="19">
        <v>1.0475462859449312</v>
      </c>
      <c r="L146" s="19">
        <v>0.69989090952516764</v>
      </c>
      <c r="M146" s="18">
        <v>3.256141237051226E-3</v>
      </c>
      <c r="N146" s="18">
        <v>9.4354785021944707E-2</v>
      </c>
      <c r="O146" s="18">
        <v>7.0803874174776765E-2</v>
      </c>
      <c r="P146" s="18">
        <v>-0.3546505314593732</v>
      </c>
      <c r="Q146" s="18">
        <v>-1.5756120894993446E-2</v>
      </c>
      <c r="R146" s="18">
        <v>-1.3758018827558151E-2</v>
      </c>
      <c r="S146" s="18">
        <v>-7.866956994415486E-2</v>
      </c>
      <c r="T146" s="18">
        <v>5.7981699102198206E-2</v>
      </c>
      <c r="U146">
        <v>-1.3568000103876283</v>
      </c>
      <c r="V146" s="18">
        <v>-6.3380973393032392E-2</v>
      </c>
      <c r="W146" s="18">
        <v>6.0373765945525425E-2</v>
      </c>
      <c r="X146" s="19">
        <v>-1.0498098371107136</v>
      </c>
      <c r="Y146" s="19">
        <v>0.85920693847115981</v>
      </c>
      <c r="Z146" s="19">
        <v>0.83659482996559786</v>
      </c>
      <c r="AA146">
        <v>0</v>
      </c>
      <c r="AB146">
        <v>0</v>
      </c>
      <c r="AC146" s="18">
        <v>9.5025612306516391E-2</v>
      </c>
      <c r="BZ146" s="18"/>
      <c r="CA146" s="18"/>
      <c r="CC146" s="18"/>
      <c r="CD146" s="18"/>
      <c r="CF146" s="18"/>
    </row>
    <row r="147" spans="1:84" x14ac:dyDescent="0.25">
      <c r="A147" s="1">
        <f>IF(ISBLANK(TBL_DATA[[#This Row],[Row.names]]), "",   DATE(YEAR(TBL_DATA[[#This Row],[Row.names]]), MONTH(TBL_DATA[[#This Row],[Row.names]]), DAY(TBL_DATA[[#This Row],[Row.names]])))</f>
        <v>40206</v>
      </c>
      <c r="B147">
        <v>146</v>
      </c>
      <c r="C147" t="s">
        <v>273</v>
      </c>
      <c r="D147" s="18">
        <v>-5.6274392820742092E-3</v>
      </c>
      <c r="E147" s="18">
        <v>-0.35828219640930437</v>
      </c>
      <c r="F147" s="18">
        <v>-7.9936217375076168E-2</v>
      </c>
      <c r="G147" s="19">
        <v>0.50284499568241936</v>
      </c>
      <c r="H147" s="19">
        <v>0.74154321862903749</v>
      </c>
      <c r="I147" s="18">
        <v>3.0414581892175873E-3</v>
      </c>
      <c r="J147" s="18">
        <v>-7.8178848135420975E-2</v>
      </c>
      <c r="K147" s="19">
        <v>1.074541600919148</v>
      </c>
      <c r="L147" s="19">
        <v>0.71312177819462441</v>
      </c>
      <c r="M147" s="18">
        <v>3.2043258616999987E-3</v>
      </c>
      <c r="N147" s="18">
        <v>9.4970375507750754E-2</v>
      </c>
      <c r="O147" s="18">
        <v>7.1625943812371237E-2</v>
      </c>
      <c r="P147" s="18">
        <v>-0.35828219640930437</v>
      </c>
      <c r="Q147" s="18">
        <v>-1.5923403709588883E-2</v>
      </c>
      <c r="R147" s="18">
        <v>-1.3912265603524529E-2</v>
      </c>
      <c r="S147" s="18">
        <v>-8.5820320033501041E-2</v>
      </c>
      <c r="T147" s="18">
        <v>5.7700128094487935E-2</v>
      </c>
      <c r="U147">
        <v>-1.4873505981297712</v>
      </c>
      <c r="V147" s="18">
        <v>-8.2861998877042486E-2</v>
      </c>
      <c r="W147" s="18">
        <v>5.9537805038300688E-2</v>
      </c>
      <c r="X147" s="19">
        <v>-1.3917543453900818</v>
      </c>
      <c r="Y147" s="19">
        <v>0.8611290371535717</v>
      </c>
      <c r="Z147" s="19">
        <v>0.84446538010425543</v>
      </c>
      <c r="AA147">
        <v>0</v>
      </c>
      <c r="AB147">
        <v>0</v>
      </c>
      <c r="AC147" s="18">
        <v>9.6543594650210757E-2</v>
      </c>
      <c r="BZ147" s="18"/>
      <c r="CA147" s="18"/>
      <c r="CC147" s="18"/>
      <c r="CD147" s="18"/>
      <c r="CF147" s="18"/>
    </row>
    <row r="148" spans="1:84" x14ac:dyDescent="0.25">
      <c r="A148" s="1">
        <f>IF(ISBLANK(TBL_DATA[[#This Row],[Row.names]]), "",   DATE(YEAR(TBL_DATA[[#This Row],[Row.names]]), MONTH(TBL_DATA[[#This Row],[Row.names]]), DAY(TBL_DATA[[#This Row],[Row.names]])))</f>
        <v>40207</v>
      </c>
      <c r="B148">
        <v>147</v>
      </c>
      <c r="C148" t="s">
        <v>274</v>
      </c>
      <c r="D148" s="18">
        <v>-4.4811799815628328E-3</v>
      </c>
      <c r="E148" s="18">
        <v>-0.36115784938456752</v>
      </c>
      <c r="F148" s="18">
        <v>-4.0885978467843809E-2</v>
      </c>
      <c r="G148" s="19">
        <v>0.47412427033340471</v>
      </c>
      <c r="H148" s="19">
        <v>0.73842477945447993</v>
      </c>
      <c r="I148" s="18">
        <v>2.8258999405402041E-3</v>
      </c>
      <c r="J148" s="18">
        <v>-6.0945083908250042E-2</v>
      </c>
      <c r="K148" s="19">
        <v>1.0214184409489486</v>
      </c>
      <c r="L148" s="19">
        <v>0.68091945760535311</v>
      </c>
      <c r="M148" s="18">
        <v>3.1211068800154214E-3</v>
      </c>
      <c r="N148" s="18">
        <v>8.7711946830040327E-2</v>
      </c>
      <c r="O148" s="18">
        <v>6.185521436035183E-2</v>
      </c>
      <c r="P148" s="18">
        <v>-0.36115784938456752</v>
      </c>
      <c r="Q148" s="18">
        <v>-1.4490294744212397E-2</v>
      </c>
      <c r="R148" s="18">
        <v>-1.2632864596296556E-2</v>
      </c>
      <c r="S148" s="18">
        <v>-8.6238217459385313E-2</v>
      </c>
      <c r="T148" s="18">
        <v>5.7690374859033361E-2</v>
      </c>
      <c r="U148">
        <v>-1.4948458502845354</v>
      </c>
      <c r="V148" s="18">
        <v>-9.0414859412613513E-2</v>
      </c>
      <c r="W148" s="18">
        <v>5.9599950367863773E-2</v>
      </c>
      <c r="X148" s="19">
        <v>-1.5170291058055161</v>
      </c>
      <c r="Y148" s="19">
        <v>0.85931646059788702</v>
      </c>
      <c r="Z148" s="19">
        <v>0.82517843985731532</v>
      </c>
      <c r="AA148">
        <v>0</v>
      </c>
      <c r="AB148">
        <v>0</v>
      </c>
      <c r="AC148" s="18">
        <v>9.5883234484871807E-2</v>
      </c>
      <c r="BZ148" s="18"/>
      <c r="CA148" s="18"/>
      <c r="CC148" s="18"/>
      <c r="CD148" s="18"/>
      <c r="CF148" s="18"/>
    </row>
    <row r="149" spans="1:84" x14ac:dyDescent="0.25">
      <c r="A149" s="1">
        <f>IF(ISBLANK(TBL_DATA[[#This Row],[Row.names]]), "",   DATE(YEAR(TBL_DATA[[#This Row],[Row.names]]), MONTH(TBL_DATA[[#This Row],[Row.names]]), DAY(TBL_DATA[[#This Row],[Row.names]])))</f>
        <v>40210</v>
      </c>
      <c r="B149">
        <v>148</v>
      </c>
      <c r="C149" t="s">
        <v>275</v>
      </c>
      <c r="D149" s="18">
        <v>8.4345404948975577E-3</v>
      </c>
      <c r="E149" s="18">
        <v>-0.35576950939535412</v>
      </c>
      <c r="F149" s="18">
        <v>-3.0611648505316724E-2</v>
      </c>
      <c r="G149" s="19">
        <v>0.48240881363006599</v>
      </c>
      <c r="H149" s="19">
        <v>0.73494720588277074</v>
      </c>
      <c r="I149" s="18">
        <v>2.8307072249130374E-3</v>
      </c>
      <c r="J149" s="18">
        <v>-3.9341326532902787E-2</v>
      </c>
      <c r="K149" s="19">
        <v>1.0574653280310438</v>
      </c>
      <c r="L149" s="19">
        <v>0.67176141026854563</v>
      </c>
      <c r="M149" s="18">
        <v>3.1500944750005983E-3</v>
      </c>
      <c r="N149" s="18">
        <v>8.7282872461639099E-2</v>
      </c>
      <c r="O149" s="18">
        <v>6.185521436035183E-2</v>
      </c>
      <c r="P149" s="18">
        <v>-0.35576950939535412</v>
      </c>
      <c r="Q149" s="18">
        <v>-1.4435403836076627E-2</v>
      </c>
      <c r="R149" s="18">
        <v>-1.2587059972257418E-2</v>
      </c>
      <c r="S149" s="18">
        <v>-8.593632146584862E-2</v>
      </c>
      <c r="T149" s="18">
        <v>5.7714235610693908E-2</v>
      </c>
      <c r="U149">
        <v>-1.4889969616079508</v>
      </c>
      <c r="V149" s="18">
        <v>-7.7690912472046847E-2</v>
      </c>
      <c r="W149" s="18">
        <v>5.9695675530748386E-2</v>
      </c>
      <c r="X149" s="19">
        <v>-1.3014495904653827</v>
      </c>
      <c r="Y149" s="19">
        <v>0.85729061926675187</v>
      </c>
      <c r="Z149" s="19">
        <v>0.81961052352232877</v>
      </c>
      <c r="AA149">
        <v>0</v>
      </c>
      <c r="AB149">
        <v>0</v>
      </c>
      <c r="AC149" s="18">
        <v>9.405938443604793E-2</v>
      </c>
      <c r="BZ149" s="18"/>
      <c r="CA149" s="18"/>
      <c r="CC149" s="18"/>
      <c r="CD149" s="18"/>
      <c r="CF149" s="18"/>
    </row>
    <row r="150" spans="1:84" x14ac:dyDescent="0.25">
      <c r="A150" s="1">
        <f>IF(ISBLANK(TBL_DATA[[#This Row],[Row.names]]), "",   DATE(YEAR(TBL_DATA[[#This Row],[Row.names]]), MONTH(TBL_DATA[[#This Row],[Row.names]]), DAY(TBL_DATA[[#This Row],[Row.names]])))</f>
        <v>40211</v>
      </c>
      <c r="B150">
        <v>149</v>
      </c>
      <c r="C150" t="s">
        <v>276</v>
      </c>
      <c r="D150" s="18">
        <v>6.1134664350770418E-3</v>
      </c>
      <c r="E150" s="18">
        <v>-0.35183102791458942</v>
      </c>
      <c r="F150" s="18">
        <v>-4.5178994825523677E-2</v>
      </c>
      <c r="G150" s="19">
        <v>0.49741365982282282</v>
      </c>
      <c r="H150" s="19">
        <v>0.72628621686920913</v>
      </c>
      <c r="I150" s="18">
        <v>2.8060945823936627E-3</v>
      </c>
      <c r="J150" s="18">
        <v>-3.0899495013007927E-2</v>
      </c>
      <c r="K150" s="19">
        <v>1.0622426304235328</v>
      </c>
      <c r="L150" s="19">
        <v>0.65267925292989926</v>
      </c>
      <c r="M150" s="18">
        <v>3.1609624364546084E-3</v>
      </c>
      <c r="N150" s="18">
        <v>8.5144037817603699E-2</v>
      </c>
      <c r="O150" s="18">
        <v>5.7845077968380218E-2</v>
      </c>
      <c r="P150" s="18">
        <v>-0.35183102791458942</v>
      </c>
      <c r="Q150" s="18">
        <v>-1.3808248487010006E-2</v>
      </c>
      <c r="R150" s="18">
        <v>-1.2005197608842295E-2</v>
      </c>
      <c r="S150" s="18">
        <v>-8.184980781443818E-2</v>
      </c>
      <c r="T150" s="18">
        <v>5.7620809669163407E-2</v>
      </c>
      <c r="U150">
        <v>-1.4204904145635646</v>
      </c>
      <c r="V150" s="18">
        <v>-6.4136270154818154E-2</v>
      </c>
      <c r="W150" s="18">
        <v>5.9079329026966027E-2</v>
      </c>
      <c r="X150" s="19">
        <v>-1.0855957779334959</v>
      </c>
      <c r="Y150" s="19">
        <v>0.85222427615576002</v>
      </c>
      <c r="Z150" s="19">
        <v>0.80788566822905028</v>
      </c>
      <c r="AA150">
        <v>0</v>
      </c>
      <c r="AB150">
        <v>0</v>
      </c>
      <c r="AC150" s="18">
        <v>9.7998692912013172E-2</v>
      </c>
      <c r="BZ150" s="18"/>
      <c r="CA150" s="18"/>
      <c r="CC150" s="18"/>
      <c r="CD150" s="18"/>
      <c r="CF150" s="18"/>
    </row>
    <row r="151" spans="1:84" x14ac:dyDescent="0.25">
      <c r="A151" s="1">
        <f>IF(ISBLANK(TBL_DATA[[#This Row],[Row.names]]), "",   DATE(YEAR(TBL_DATA[[#This Row],[Row.names]]), MONTH(TBL_DATA[[#This Row],[Row.names]]), DAY(TBL_DATA[[#This Row],[Row.names]])))</f>
        <v>40212</v>
      </c>
      <c r="B151">
        <v>150</v>
      </c>
      <c r="C151" t="s">
        <v>277</v>
      </c>
      <c r="D151" s="18">
        <v>-3.7822301699760308E-3</v>
      </c>
      <c r="E151" s="18">
        <v>-0.3542825521560532</v>
      </c>
      <c r="F151" s="18">
        <v>-3.2838137891457397E-2</v>
      </c>
      <c r="G151" s="19">
        <v>0.50347606381627519</v>
      </c>
      <c r="H151" s="19">
        <v>0.73976386606366751</v>
      </c>
      <c r="I151" s="18">
        <v>2.7463691531806125E-3</v>
      </c>
      <c r="J151" s="18">
        <v>-2.8500191654687979E-2</v>
      </c>
      <c r="K151" s="19">
        <v>1.067617700489349</v>
      </c>
      <c r="L151" s="19">
        <v>0.65715292669284553</v>
      </c>
      <c r="M151" s="18">
        <v>3.1522839918934741E-3</v>
      </c>
      <c r="N151" s="18">
        <v>8.5462458826783466E-2</v>
      </c>
      <c r="O151" s="18">
        <v>5.8251692547399765E-2</v>
      </c>
      <c r="P151" s="18">
        <v>-0.3542825521560532</v>
      </c>
      <c r="Q151" s="18">
        <v>-1.3896202935332643E-2</v>
      </c>
      <c r="R151" s="18">
        <v>-1.2086409021540305E-2</v>
      </c>
      <c r="S151" s="18">
        <v>-8.7302123583943625E-2</v>
      </c>
      <c r="T151" s="18">
        <v>5.7566171705583528E-2</v>
      </c>
      <c r="U151">
        <v>-1.5165525341938955</v>
      </c>
      <c r="V151" s="18">
        <v>-6.7749540233049577E-2</v>
      </c>
      <c r="W151" s="18">
        <v>5.9123740568073478E-2</v>
      </c>
      <c r="X151" s="19">
        <v>-1.1458940111382936</v>
      </c>
      <c r="Y151" s="19">
        <v>0.86009526569076489</v>
      </c>
      <c r="Z151" s="19">
        <v>0.8106496941915452</v>
      </c>
      <c r="AA151">
        <v>0</v>
      </c>
      <c r="AB151">
        <v>0</v>
      </c>
      <c r="AC151" s="18">
        <v>9.8034691375920982E-2</v>
      </c>
      <c r="BZ151" s="18"/>
      <c r="CA151" s="18"/>
      <c r="CC151" s="18"/>
      <c r="CD151" s="18"/>
      <c r="CF151" s="18"/>
    </row>
    <row r="152" spans="1:84" x14ac:dyDescent="0.25">
      <c r="A152" s="1">
        <f>IF(ISBLANK(TBL_DATA[[#This Row],[Row.names]]), "",   DATE(YEAR(TBL_DATA[[#This Row],[Row.names]]), MONTH(TBL_DATA[[#This Row],[Row.names]]), DAY(TBL_DATA[[#This Row],[Row.names]])))</f>
        <v>40213</v>
      </c>
      <c r="B152">
        <v>151</v>
      </c>
      <c r="C152" t="s">
        <v>278</v>
      </c>
      <c r="D152" s="18">
        <v>-1.6937914499867146E-2</v>
      </c>
      <c r="E152" s="18">
        <v>-0.36521965907870646</v>
      </c>
      <c r="F152" s="18">
        <v>-4.5698502134868924E-2</v>
      </c>
      <c r="G152" s="19">
        <v>0.5085455013913458</v>
      </c>
      <c r="H152" s="19">
        <v>0.77689007524289666</v>
      </c>
      <c r="I152" s="18">
        <v>2.7365236484439594E-3</v>
      </c>
      <c r="J152" s="18">
        <v>-3.0671637454076528E-2</v>
      </c>
      <c r="K152" s="19">
        <v>1.1690552880420386</v>
      </c>
      <c r="L152" s="19">
        <v>0.71051269057518229</v>
      </c>
      <c r="M152" s="18">
        <v>3.1171272058152589E-3</v>
      </c>
      <c r="N152" s="18">
        <v>9.1968696489525062E-2</v>
      </c>
      <c r="O152" s="18">
        <v>6.7385691916430068E-2</v>
      </c>
      <c r="P152" s="18">
        <v>-0.36521965907870646</v>
      </c>
      <c r="Q152" s="18">
        <v>-1.5299015171146993E-2</v>
      </c>
      <c r="R152" s="18">
        <v>-1.3351442055991147E-2</v>
      </c>
      <c r="S152" s="18">
        <v>-8.7856545574573564E-2</v>
      </c>
      <c r="T152" s="18">
        <v>5.7566727604377567E-2</v>
      </c>
      <c r="U152">
        <v>-1.5261688345107991</v>
      </c>
      <c r="V152" s="18">
        <v>-7.5364184299874237E-2</v>
      </c>
      <c r="W152" s="18">
        <v>5.9526627236549515E-2</v>
      </c>
      <c r="X152" s="19">
        <v>-1.2660583641063476</v>
      </c>
      <c r="Y152" s="19">
        <v>0.88141367997263154</v>
      </c>
      <c r="Z152" s="19">
        <v>0.84291914830260095</v>
      </c>
      <c r="AA152">
        <v>0</v>
      </c>
      <c r="AB152">
        <v>0</v>
      </c>
      <c r="AC152" s="18">
        <v>9.548321059079809E-2</v>
      </c>
      <c r="BZ152" s="18"/>
      <c r="CA152" s="18"/>
      <c r="CC152" s="18"/>
      <c r="CD152" s="18"/>
      <c r="CF152" s="18"/>
    </row>
    <row r="153" spans="1:84" x14ac:dyDescent="0.25">
      <c r="A153" s="1">
        <f>IF(ISBLANK(TBL_DATA[[#This Row],[Row.names]]), "",   DATE(YEAR(TBL_DATA[[#This Row],[Row.names]]), MONTH(TBL_DATA[[#This Row],[Row.names]]), DAY(TBL_DATA[[#This Row],[Row.names]])))</f>
        <v>40214</v>
      </c>
      <c r="B153">
        <v>152</v>
      </c>
      <c r="C153" t="s">
        <v>279</v>
      </c>
      <c r="D153" s="18">
        <v>-5.8016935953915105E-3</v>
      </c>
      <c r="E153" s="18">
        <v>-0.36890246011710992</v>
      </c>
      <c r="F153" s="18">
        <v>-9.3280235204303286E-2</v>
      </c>
      <c r="G153" s="19">
        <v>0.50484603598737043</v>
      </c>
      <c r="H153" s="19">
        <v>0.76927544032865425</v>
      </c>
      <c r="I153" s="18">
        <v>2.7773771416728498E-3</v>
      </c>
      <c r="J153" s="18">
        <v>-5.4627149672286213E-2</v>
      </c>
      <c r="K153" s="19">
        <v>1.1665766159511661</v>
      </c>
      <c r="L153" s="19">
        <v>0.69491863563629419</v>
      </c>
      <c r="M153" s="18">
        <v>3.1937122486099907E-3</v>
      </c>
      <c r="N153" s="18">
        <v>9.1788487662188181E-2</v>
      </c>
      <c r="O153" s="18">
        <v>6.8377409057050836E-2</v>
      </c>
      <c r="P153" s="18">
        <v>-0.36890246011710992</v>
      </c>
      <c r="Q153" s="18">
        <v>-1.5461394299789277E-2</v>
      </c>
      <c r="R153" s="18">
        <v>-1.3517637372973937E-2</v>
      </c>
      <c r="S153" s="18">
        <v>-9.9956141480384897E-2</v>
      </c>
      <c r="T153" s="18">
        <v>5.8378177156355376E-2</v>
      </c>
      <c r="U153">
        <v>-1.7122175845379768</v>
      </c>
      <c r="V153" s="18">
        <v>-8.2057788879791649E-2</v>
      </c>
      <c r="W153" s="18">
        <v>5.9964375180857066E-2</v>
      </c>
      <c r="X153" s="19">
        <v>-1.3684423231677005</v>
      </c>
      <c r="Y153" s="19">
        <v>0.87708348538132574</v>
      </c>
      <c r="Z153" s="19">
        <v>0.83361779949584469</v>
      </c>
      <c r="AA153">
        <v>0</v>
      </c>
      <c r="AB153">
        <v>0</v>
      </c>
      <c r="AC153" s="18">
        <v>0.11879138246289025</v>
      </c>
      <c r="BZ153" s="18"/>
      <c r="CA153" s="18"/>
      <c r="CC153" s="18"/>
      <c r="CD153" s="18"/>
      <c r="CF153" s="18"/>
    </row>
    <row r="154" spans="1:84" x14ac:dyDescent="0.25">
      <c r="A154" s="1">
        <f>IF(ISBLANK(TBL_DATA[[#This Row],[Row.names]]), "",   DATE(YEAR(TBL_DATA[[#This Row],[Row.names]]), MONTH(TBL_DATA[[#This Row],[Row.names]]), DAY(TBL_DATA[[#This Row],[Row.names]])))</f>
        <v>40217</v>
      </c>
      <c r="B154">
        <v>153</v>
      </c>
      <c r="C154" t="s">
        <v>280</v>
      </c>
      <c r="D154" s="18">
        <v>6.5139541608272289E-4</v>
      </c>
      <c r="E154" s="18">
        <v>-0.36849136607252919</v>
      </c>
      <c r="F154" s="18">
        <v>-6.2105925338334922E-2</v>
      </c>
      <c r="G154" s="19">
        <v>0.50727132612788639</v>
      </c>
      <c r="H154" s="19">
        <v>0.75579325013549259</v>
      </c>
      <c r="I154" s="18">
        <v>2.8286493631159569E-3</v>
      </c>
      <c r="J154" s="18">
        <v>-4.3026588699586865E-2</v>
      </c>
      <c r="K154" s="19">
        <v>1.1387660711803578</v>
      </c>
      <c r="L154" s="19">
        <v>0.67703759255619667</v>
      </c>
      <c r="M154" s="18">
        <v>3.2529416345328781E-3</v>
      </c>
      <c r="N154" s="18">
        <v>9.0865820931475702E-2</v>
      </c>
      <c r="O154" s="18">
        <v>6.8377409057050836E-2</v>
      </c>
      <c r="P154" s="18">
        <v>-0.36849136607252919</v>
      </c>
      <c r="Q154" s="18">
        <v>-1.5397053591390647E-2</v>
      </c>
      <c r="R154" s="18">
        <v>-1.3472835496673346E-2</v>
      </c>
      <c r="S154" s="18">
        <v>-9.3162932667653187E-2</v>
      </c>
      <c r="T154" s="18">
        <v>5.8781004793648797E-2</v>
      </c>
      <c r="U154">
        <v>-1.5849156201855077</v>
      </c>
      <c r="V154" s="18">
        <v>-9.0900901546576041E-2</v>
      </c>
      <c r="W154" s="18">
        <v>5.8684541170264386E-2</v>
      </c>
      <c r="X154" s="19">
        <v>-1.5489752451644927</v>
      </c>
      <c r="Y154" s="19">
        <v>0.86936370417420394</v>
      </c>
      <c r="Z154" s="19">
        <v>0.82282294119463928</v>
      </c>
      <c r="AA154">
        <v>0</v>
      </c>
      <c r="AB154">
        <v>0</v>
      </c>
      <c r="AC154" s="18">
        <v>0.11679295424768875</v>
      </c>
      <c r="BZ154" s="18"/>
      <c r="CA154" s="18"/>
      <c r="CC154" s="18"/>
      <c r="CD154" s="18"/>
      <c r="CF154" s="18"/>
    </row>
    <row r="155" spans="1:84" x14ac:dyDescent="0.25">
      <c r="A155" s="1">
        <f>IF(ISBLANK(TBL_DATA[[#This Row],[Row.names]]), "",   DATE(YEAR(TBL_DATA[[#This Row],[Row.names]]), MONTH(TBL_DATA[[#This Row],[Row.names]]), DAY(TBL_DATA[[#This Row],[Row.names]])))</f>
        <v>40218</v>
      </c>
      <c r="B155">
        <v>154</v>
      </c>
      <c r="C155" t="s">
        <v>281</v>
      </c>
      <c r="D155" s="18">
        <v>3.6692557333113385E-3</v>
      </c>
      <c r="E155" s="18">
        <v>-0.36617419939685514</v>
      </c>
      <c r="F155" s="18">
        <v>-6.8003020372054634E-2</v>
      </c>
      <c r="G155" s="19">
        <v>0.50199626765848127</v>
      </c>
      <c r="H155" s="19">
        <v>0.75469467228587583</v>
      </c>
      <c r="I155" s="18">
        <v>2.8455768975270183E-3</v>
      </c>
      <c r="J155" s="18">
        <v>-3.8395926032466776E-2</v>
      </c>
      <c r="K155" s="19">
        <v>1.1400140945954154</v>
      </c>
      <c r="L155" s="19">
        <v>0.68033330552879556</v>
      </c>
      <c r="M155" s="18">
        <v>3.2483703000887425E-3</v>
      </c>
      <c r="N155" s="18">
        <v>9.120467631031727E-2</v>
      </c>
      <c r="O155" s="18">
        <v>6.8377409057050836E-2</v>
      </c>
      <c r="P155" s="18">
        <v>-0.36617419939685514</v>
      </c>
      <c r="Q155" s="18">
        <v>-1.5395249461590967E-2</v>
      </c>
      <c r="R155" s="18">
        <v>-1.3463855603261174E-2</v>
      </c>
      <c r="S155" s="18">
        <v>-9.4790071871547754E-2</v>
      </c>
      <c r="T155" s="18">
        <v>5.8841354067478743E-2</v>
      </c>
      <c r="U155">
        <v>-1.6109430752195699</v>
      </c>
      <c r="V155" s="18">
        <v>-8.2180428400551842E-2</v>
      </c>
      <c r="W155" s="18">
        <v>5.8301958178979957E-2</v>
      </c>
      <c r="X155" s="19">
        <v>-1.4095654926077761</v>
      </c>
      <c r="Y155" s="19">
        <v>0.86873164572604122</v>
      </c>
      <c r="Z155" s="19">
        <v>0.82482319652686509</v>
      </c>
      <c r="AA155">
        <v>0</v>
      </c>
      <c r="AB155">
        <v>0</v>
      </c>
      <c r="AC155" s="18">
        <v>0.1120730695073585</v>
      </c>
      <c r="BZ155" s="18"/>
      <c r="CA155" s="18"/>
      <c r="CC155" s="18"/>
      <c r="CD155" s="18"/>
      <c r="CF155" s="18"/>
    </row>
    <row r="156" spans="1:84" x14ac:dyDescent="0.25">
      <c r="A156" s="1">
        <f>IF(ISBLANK(TBL_DATA[[#This Row],[Row.names]]), "",   DATE(YEAR(TBL_DATA[[#This Row],[Row.names]]), MONTH(TBL_DATA[[#This Row],[Row.names]]), DAY(TBL_DATA[[#This Row],[Row.names]])))</f>
        <v>40219</v>
      </c>
      <c r="B156">
        <v>155</v>
      </c>
      <c r="C156" t="s">
        <v>282</v>
      </c>
      <c r="D156" s="18">
        <v>-4.8881654193143609E-3</v>
      </c>
      <c r="E156" s="18">
        <v>-0.36927244475723275</v>
      </c>
      <c r="F156" s="18">
        <v>-8.0986634342017028E-2</v>
      </c>
      <c r="G156" s="19">
        <v>0.50347162961711556</v>
      </c>
      <c r="H156" s="19">
        <v>0.73469204893607321</v>
      </c>
      <c r="I156" s="18">
        <v>2.8818125068186505E-3</v>
      </c>
      <c r="J156" s="18">
        <v>-6.8773297651502086E-2</v>
      </c>
      <c r="K156" s="19">
        <v>1.1175128078701511</v>
      </c>
      <c r="L156" s="19">
        <v>0.64151998316192271</v>
      </c>
      <c r="M156" s="18">
        <v>3.3498322909271301E-3</v>
      </c>
      <c r="N156" s="18">
        <v>8.8815928303193181E-2</v>
      </c>
      <c r="O156" s="18">
        <v>6.9072763908950244E-2</v>
      </c>
      <c r="P156" s="18">
        <v>-0.36927244475723275</v>
      </c>
      <c r="Q156" s="18">
        <v>-1.5248321963607113E-2</v>
      </c>
      <c r="R156" s="18">
        <v>-1.3367513375865416E-2</v>
      </c>
      <c r="S156" s="18">
        <v>-0.10747529116643695</v>
      </c>
      <c r="T156" s="18">
        <v>5.8876523179377041E-2</v>
      </c>
      <c r="U156">
        <v>-1.8254354259166381</v>
      </c>
      <c r="V156" s="18">
        <v>-9.2782543457764155E-2</v>
      </c>
      <c r="W156" s="18">
        <v>5.9004126910712135E-2</v>
      </c>
      <c r="X156" s="19">
        <v>-1.572475491386681</v>
      </c>
      <c r="Y156" s="19">
        <v>0.85714179045014072</v>
      </c>
      <c r="Z156" s="19">
        <v>0.80094942609500808</v>
      </c>
      <c r="AA156">
        <v>0</v>
      </c>
      <c r="AB156">
        <v>0</v>
      </c>
      <c r="AC156" s="18">
        <v>0.10881252254087853</v>
      </c>
      <c r="BZ156" s="18"/>
      <c r="CA156" s="18"/>
      <c r="CC156" s="18"/>
      <c r="CD156" s="18"/>
      <c r="CF156" s="18"/>
    </row>
    <row r="157" spans="1:84" x14ac:dyDescent="0.25">
      <c r="A157" s="1">
        <f>IF(ISBLANK(TBL_DATA[[#This Row],[Row.names]]), "",   DATE(YEAR(TBL_DATA[[#This Row],[Row.names]]), MONTH(TBL_DATA[[#This Row],[Row.names]]), DAY(TBL_DATA[[#This Row],[Row.names]])))</f>
        <v>40220</v>
      </c>
      <c r="B157">
        <v>156</v>
      </c>
      <c r="C157" t="s">
        <v>283</v>
      </c>
      <c r="D157" s="18">
        <v>3.8359491867883122E-3</v>
      </c>
      <c r="E157" s="18">
        <v>-0.36685300590461423</v>
      </c>
      <c r="F157" s="18">
        <v>-7.3354742760252112E-2</v>
      </c>
      <c r="G157" s="19">
        <v>0.50227063942029782</v>
      </c>
      <c r="H157" s="19">
        <v>0.74003680697526308</v>
      </c>
      <c r="I157" s="18">
        <v>2.8605159593888332E-3</v>
      </c>
      <c r="J157" s="18">
        <v>-7.9403746274750109E-2</v>
      </c>
      <c r="K157" s="19">
        <v>1.1018369509535295</v>
      </c>
      <c r="L157" s="19">
        <v>0.63996096664205582</v>
      </c>
      <c r="M157" s="18">
        <v>3.3663807703405409E-3</v>
      </c>
      <c r="N157" s="18">
        <v>8.9061235221090967E-2</v>
      </c>
      <c r="O157" s="18">
        <v>6.8796386289198416E-2</v>
      </c>
      <c r="P157" s="18">
        <v>-0.36685300590461423</v>
      </c>
      <c r="Q157" s="18">
        <v>-1.5179300161420285E-2</v>
      </c>
      <c r="R157" s="18">
        <v>-1.3293296837029104E-2</v>
      </c>
      <c r="S157" s="18">
        <v>-0.10985427675597315</v>
      </c>
      <c r="T157" s="18">
        <v>5.8862254716173179E-2</v>
      </c>
      <c r="U157">
        <v>-1.8662940671518184</v>
      </c>
      <c r="V157" s="18">
        <v>-0.10687313493795758</v>
      </c>
      <c r="W157" s="18">
        <v>5.8577307533335198E-2</v>
      </c>
      <c r="X157" s="19">
        <v>-1.8244801517573708</v>
      </c>
      <c r="Y157" s="19">
        <v>0.86025392005806234</v>
      </c>
      <c r="Z157" s="19">
        <v>0.79997560377930022</v>
      </c>
      <c r="AA157">
        <v>0</v>
      </c>
      <c r="AB157">
        <v>0</v>
      </c>
      <c r="AC157" s="18">
        <v>0.10657128972432545</v>
      </c>
      <c r="BZ157" s="18"/>
      <c r="CA157" s="18"/>
      <c r="CC157" s="18"/>
      <c r="CD157" s="18"/>
      <c r="CF157" s="18"/>
    </row>
    <row r="158" spans="1:84" x14ac:dyDescent="0.25">
      <c r="A158" s="1">
        <f>IF(ISBLANK(TBL_DATA[[#This Row],[Row.names]]), "",   DATE(YEAR(TBL_DATA[[#This Row],[Row.names]]), MONTH(TBL_DATA[[#This Row],[Row.names]]), DAY(TBL_DATA[[#This Row],[Row.names]])))</f>
        <v>40221</v>
      </c>
      <c r="B158">
        <v>157</v>
      </c>
      <c r="C158" t="s">
        <v>284</v>
      </c>
      <c r="D158" s="18">
        <v>-5.6693831141052531E-4</v>
      </c>
      <c r="E158" s="18">
        <v>-0.36721196119232136</v>
      </c>
      <c r="F158" s="18">
        <v>-7.8707200997247484E-2</v>
      </c>
      <c r="G158" s="19">
        <v>0.49963817809928796</v>
      </c>
      <c r="H158" s="19">
        <v>0.73917770549987649</v>
      </c>
      <c r="I158" s="18">
        <v>2.8466205742250809E-3</v>
      </c>
      <c r="J158" s="18">
        <v>-8.7443402711884444E-2</v>
      </c>
      <c r="K158" s="19">
        <v>1.0961393731697733</v>
      </c>
      <c r="L158" s="19">
        <v>0.63825580271046456</v>
      </c>
      <c r="M158" s="18">
        <v>3.3524168514538506E-3</v>
      </c>
      <c r="N158" s="18">
        <v>8.8482523222539827E-2</v>
      </c>
      <c r="O158" s="18">
        <v>6.8805729722519388E-2</v>
      </c>
      <c r="P158" s="18">
        <v>-0.36721196119232136</v>
      </c>
      <c r="Q158" s="18">
        <v>-1.5165625557554189E-2</v>
      </c>
      <c r="R158" s="18">
        <v>-1.32918773153031E-2</v>
      </c>
      <c r="S158" s="18">
        <v>-0.11358057613430994</v>
      </c>
      <c r="T158" s="18">
        <v>5.8690512636751284E-2</v>
      </c>
      <c r="U158">
        <v>-1.9352459372315514</v>
      </c>
      <c r="V158" s="18">
        <v>-0.11353378548712556</v>
      </c>
      <c r="W158" s="18">
        <v>5.8273247184666491E-2</v>
      </c>
      <c r="X158" s="19">
        <v>-1.9483003088422339</v>
      </c>
      <c r="Y158" s="19">
        <v>0.85975444488521036</v>
      </c>
      <c r="Z158" s="19">
        <v>0.79890913294971444</v>
      </c>
      <c r="AA158">
        <v>0</v>
      </c>
      <c r="AB158">
        <v>0</v>
      </c>
      <c r="AC158" s="18">
        <v>0.10372695238277631</v>
      </c>
      <c r="BZ158" s="18"/>
      <c r="CA158" s="18"/>
      <c r="CC158" s="18"/>
      <c r="CD158" s="18"/>
      <c r="CF158" s="18"/>
    </row>
    <row r="159" spans="1:84" x14ac:dyDescent="0.25">
      <c r="A159" s="1">
        <f>IF(ISBLANK(TBL_DATA[[#This Row],[Row.names]]), "",   DATE(YEAR(TBL_DATA[[#This Row],[Row.names]]), MONTH(TBL_DATA[[#This Row],[Row.names]]), DAY(TBL_DATA[[#This Row],[Row.names]])))</f>
        <v>40225</v>
      </c>
      <c r="B159">
        <v>158</v>
      </c>
      <c r="C159" t="s">
        <v>285</v>
      </c>
      <c r="D159" s="18">
        <v>9.2076741709765653E-3</v>
      </c>
      <c r="E159" s="18">
        <v>-0.36138545511168896</v>
      </c>
      <c r="F159" s="18">
        <v>-7.4084686856149551E-2</v>
      </c>
      <c r="G159" s="19">
        <v>0.4996955174132876</v>
      </c>
      <c r="H159" s="19">
        <v>0.7467816936154783</v>
      </c>
      <c r="I159" s="18">
        <v>2.8454523585497559E-3</v>
      </c>
      <c r="J159" s="18">
        <v>-6.1205900211286135E-2</v>
      </c>
      <c r="K159" s="19">
        <v>1.1092445328568454</v>
      </c>
      <c r="L159" s="19">
        <v>0.63745835581763977</v>
      </c>
      <c r="M159" s="18">
        <v>3.404730323811916E-3</v>
      </c>
      <c r="N159" s="18">
        <v>8.976438073440339E-2</v>
      </c>
      <c r="O159" s="18">
        <v>6.7692554869656654E-2</v>
      </c>
      <c r="P159" s="18">
        <v>-0.36138545511168896</v>
      </c>
      <c r="Q159" s="18">
        <v>-1.5135141046313451E-2</v>
      </c>
      <c r="R159" s="18">
        <v>-1.3234247576143965E-2</v>
      </c>
      <c r="S159" s="18">
        <v>-0.10889565541759905</v>
      </c>
      <c r="T159" s="18">
        <v>5.8661779287955823E-2</v>
      </c>
      <c r="U159">
        <v>-1.8563305910490346</v>
      </c>
      <c r="V159" s="18">
        <v>-9.9157850792678581E-2</v>
      </c>
      <c r="W159" s="18">
        <v>5.8592883082486412E-2</v>
      </c>
      <c r="X159" s="19">
        <v>-1.6923190253854765</v>
      </c>
      <c r="Y159" s="19">
        <v>0.86416531613776204</v>
      </c>
      <c r="Z159" s="19">
        <v>0.79840989210908431</v>
      </c>
      <c r="AA159">
        <v>0</v>
      </c>
      <c r="AB159">
        <v>0</v>
      </c>
      <c r="AC159" s="18">
        <v>9.9514619515185643E-2</v>
      </c>
      <c r="BZ159" s="18"/>
      <c r="CA159" s="18"/>
      <c r="CC159" s="18"/>
      <c r="CD159" s="18"/>
      <c r="CF159" s="18"/>
    </row>
    <row r="160" spans="1:84" x14ac:dyDescent="0.25">
      <c r="A160" s="1">
        <f>IF(ISBLANK(TBL_DATA[[#This Row],[Row.names]]), "",   DATE(YEAR(TBL_DATA[[#This Row],[Row.names]]), MONTH(TBL_DATA[[#This Row],[Row.names]]), DAY(TBL_DATA[[#This Row],[Row.names]])))</f>
        <v>40226</v>
      </c>
      <c r="B160">
        <v>159</v>
      </c>
      <c r="C160" t="s">
        <v>286</v>
      </c>
      <c r="D160" s="18">
        <v>4.5845992008350933E-3</v>
      </c>
      <c r="E160" s="18">
        <v>-0.35845766337955232</v>
      </c>
      <c r="F160" s="18">
        <v>-6.6152430095893E-2</v>
      </c>
      <c r="G160" s="19">
        <v>0.50109914468540706</v>
      </c>
      <c r="H160" s="19">
        <v>0.74486443376812539</v>
      </c>
      <c r="I160" s="18">
        <v>2.8647755831398745E-3</v>
      </c>
      <c r="J160" s="18">
        <v>-4.6598666852379012E-2</v>
      </c>
      <c r="K160" s="19">
        <v>1.1210400332459816</v>
      </c>
      <c r="L160" s="19">
        <v>0.63825743269328805</v>
      </c>
      <c r="M160" s="18">
        <v>3.4111821675713657E-3</v>
      </c>
      <c r="N160" s="18">
        <v>9.0033757358549224E-2</v>
      </c>
      <c r="O160" s="18">
        <v>6.7692554869656654E-2</v>
      </c>
      <c r="P160" s="18">
        <v>-0.35845766337955232</v>
      </c>
      <c r="Q160" s="18">
        <v>-1.5156454281757032E-2</v>
      </c>
      <c r="R160" s="18">
        <v>-1.3249856363323482E-2</v>
      </c>
      <c r="S160" s="18">
        <v>-0.10273195432941695</v>
      </c>
      <c r="T160" s="18">
        <v>5.8803101651290914E-2</v>
      </c>
      <c r="U160">
        <v>-1.747049924995949</v>
      </c>
      <c r="V160" s="18">
        <v>-9.2378365065064805E-2</v>
      </c>
      <c r="W160" s="18">
        <v>5.8679322413432843E-2</v>
      </c>
      <c r="X160" s="19">
        <v>-1.5742916118594716</v>
      </c>
      <c r="Y160" s="19">
        <v>0.8630552900991485</v>
      </c>
      <c r="Z160" s="19">
        <v>0.79891015307936109</v>
      </c>
      <c r="AA160">
        <v>0</v>
      </c>
      <c r="AB160">
        <v>0</v>
      </c>
      <c r="AC160" s="18">
        <v>0.10417764854586029</v>
      </c>
      <c r="BZ160" s="18"/>
      <c r="CA160" s="18"/>
      <c r="CC160" s="18"/>
      <c r="CD160" s="18"/>
      <c r="CF160" s="18"/>
    </row>
    <row r="161" spans="1:84" x14ac:dyDescent="0.25">
      <c r="A161" s="1">
        <f>IF(ISBLANK(TBL_DATA[[#This Row],[Row.names]]), "",   DATE(YEAR(TBL_DATA[[#This Row],[Row.names]]), MONTH(TBL_DATA[[#This Row],[Row.names]]), DAY(TBL_DATA[[#This Row],[Row.names]])))</f>
        <v>40227</v>
      </c>
      <c r="B161">
        <v>160</v>
      </c>
      <c r="C161" t="s">
        <v>287</v>
      </c>
      <c r="D161" s="18">
        <v>1.2893949221284284E-3</v>
      </c>
      <c r="E161" s="18">
        <v>-0.35763046194838355</v>
      </c>
      <c r="F161" s="18">
        <v>-8.0717458644442686E-2</v>
      </c>
      <c r="G161" s="19">
        <v>0.49350019128635952</v>
      </c>
      <c r="H161" s="19">
        <v>0.73426891288361218</v>
      </c>
      <c r="I161" s="18">
        <v>2.8584876286789182E-3</v>
      </c>
      <c r="J161" s="18">
        <v>-4.5610202436461189E-2</v>
      </c>
      <c r="K161" s="19">
        <v>1.1197189226258235</v>
      </c>
      <c r="L161" s="19">
        <v>0.62148192735315533</v>
      </c>
      <c r="M161" s="18">
        <v>3.4116026640578358E-3</v>
      </c>
      <c r="N161" s="18">
        <v>8.8026899480588852E-2</v>
      </c>
      <c r="O161" s="18">
        <v>6.7692554869656654E-2</v>
      </c>
      <c r="P161" s="18">
        <v>-0.35763046194838355</v>
      </c>
      <c r="Q161" s="18">
        <v>-1.4948935205790104E-2</v>
      </c>
      <c r="R161" s="18">
        <v>-1.3084835469871291E-2</v>
      </c>
      <c r="S161" s="18">
        <v>-0.10300945664103156</v>
      </c>
      <c r="T161" s="18">
        <v>5.880850492030331E-2</v>
      </c>
      <c r="U161">
        <v>-1.7516081522669031</v>
      </c>
      <c r="V161" s="18">
        <v>-9.00408557237804E-2</v>
      </c>
      <c r="W161" s="18">
        <v>5.8679909061192762E-2</v>
      </c>
      <c r="X161" s="19">
        <v>-1.5344409554194047</v>
      </c>
      <c r="Y161" s="19">
        <v>0.85689492522923261</v>
      </c>
      <c r="Z161" s="19">
        <v>0.78834125057182902</v>
      </c>
      <c r="AA161">
        <v>0</v>
      </c>
      <c r="AB161">
        <v>0</v>
      </c>
      <c r="AC161" s="18">
        <v>0.10210254896231771</v>
      </c>
      <c r="BZ161" s="18"/>
      <c r="CA161" s="18"/>
      <c r="CC161" s="18"/>
      <c r="CD161" s="18"/>
      <c r="CF161" s="18"/>
    </row>
    <row r="162" spans="1:84" x14ac:dyDescent="0.25">
      <c r="A162" s="1">
        <f>IF(ISBLANK(TBL_DATA[[#This Row],[Row.names]]), "",   DATE(YEAR(TBL_DATA[[#This Row],[Row.names]]), MONTH(TBL_DATA[[#This Row],[Row.names]]), DAY(TBL_DATA[[#This Row],[Row.names]])))</f>
        <v>40228</v>
      </c>
      <c r="B162">
        <v>161</v>
      </c>
      <c r="C162" t="s">
        <v>288</v>
      </c>
      <c r="D162" s="18">
        <v>4.7451066088077809E-4</v>
      </c>
      <c r="E162" s="18">
        <v>-0.35732565075435296</v>
      </c>
      <c r="F162" s="18">
        <v>-8.6941176111462681E-2</v>
      </c>
      <c r="G162" s="19">
        <v>0.49314909328353773</v>
      </c>
      <c r="H162" s="19">
        <v>0.73480973930717164</v>
      </c>
      <c r="I162" s="18">
        <v>2.8535202084032261E-3</v>
      </c>
      <c r="J162" s="18">
        <v>-4.5739418805098686E-2</v>
      </c>
      <c r="K162" s="19">
        <v>1.1181000256578462</v>
      </c>
      <c r="L162" s="19">
        <v>0.62097758993072072</v>
      </c>
      <c r="M162" s="18">
        <v>3.4114154485334709E-3</v>
      </c>
      <c r="N162" s="18">
        <v>8.7963487144343905E-2</v>
      </c>
      <c r="O162" s="18">
        <v>6.7692554869656654E-2</v>
      </c>
      <c r="P162" s="18">
        <v>-0.35732565075435296</v>
      </c>
      <c r="Q162" s="18">
        <v>-1.4955149489451385E-2</v>
      </c>
      <c r="R162" s="18">
        <v>-1.309239260350168E-2</v>
      </c>
      <c r="S162" s="18">
        <v>-0.10377265921357925</v>
      </c>
      <c r="T162" s="18">
        <v>5.8808369497201064E-2</v>
      </c>
      <c r="U162">
        <v>-1.7645899741960747</v>
      </c>
      <c r="V162" s="18">
        <v>-8.9935987168880849E-2</v>
      </c>
      <c r="W162" s="18">
        <v>5.8678268594451126E-2</v>
      </c>
      <c r="X162" s="19">
        <v>-1.5326966749899227</v>
      </c>
      <c r="Y162" s="19">
        <v>0.85721044050289741</v>
      </c>
      <c r="Z162" s="19">
        <v>0.78802131311958867</v>
      </c>
      <c r="AA162">
        <v>0</v>
      </c>
      <c r="AB162">
        <v>0</v>
      </c>
      <c r="AC162" s="18">
        <v>9.8128450006567794E-2</v>
      </c>
      <c r="BZ162" s="18"/>
      <c r="CA162" s="18"/>
      <c r="CC162" s="18"/>
      <c r="CD162" s="18"/>
      <c r="CF162" s="18"/>
    </row>
    <row r="163" spans="1:84" x14ac:dyDescent="0.25">
      <c r="A163" s="1">
        <f>IF(ISBLANK(TBL_DATA[[#This Row],[Row.names]]), "",   DATE(YEAR(TBL_DATA[[#This Row],[Row.names]]), MONTH(TBL_DATA[[#This Row],[Row.names]]), DAY(TBL_DATA[[#This Row],[Row.names]])))</f>
        <v>40231</v>
      </c>
      <c r="B163">
        <v>162</v>
      </c>
      <c r="C163" t="s">
        <v>289</v>
      </c>
      <c r="D163" s="18">
        <v>-1.8284958281588048E-3</v>
      </c>
      <c r="E163" s="18">
        <v>-0.35850077812081327</v>
      </c>
      <c r="F163" s="18">
        <v>-8.1145502504399891E-2</v>
      </c>
      <c r="G163" s="19">
        <v>0.49315412916368218</v>
      </c>
      <c r="H163" s="19">
        <v>0.73701219978848997</v>
      </c>
      <c r="I163" s="18">
        <v>2.8376994819420448E-3</v>
      </c>
      <c r="J163" s="18">
        <v>-3.1214866702600319E-2</v>
      </c>
      <c r="K163" s="19">
        <v>1.1166945599830267</v>
      </c>
      <c r="L163" s="19">
        <v>0.62410337649630609</v>
      </c>
      <c r="M163" s="18">
        <v>3.3926012053062619E-3</v>
      </c>
      <c r="N163" s="18">
        <v>8.7841323389079407E-2</v>
      </c>
      <c r="O163" s="18">
        <v>6.7514795215975573E-2</v>
      </c>
      <c r="P163" s="18">
        <v>-0.35850077812081327</v>
      </c>
      <c r="Q163" s="18">
        <v>-1.4915284927422721E-2</v>
      </c>
      <c r="R163" s="18">
        <v>-1.3055115039598261E-2</v>
      </c>
      <c r="S163" s="18">
        <v>-0.10264263032412624</v>
      </c>
      <c r="T163" s="18">
        <v>5.8772616212067794E-2</v>
      </c>
      <c r="U163">
        <v>-1.7464362987307447</v>
      </c>
      <c r="V163" s="18">
        <v>-8.6531034253462091E-2</v>
      </c>
      <c r="W163" s="18">
        <v>5.8682993600962942E-2</v>
      </c>
      <c r="X163" s="19">
        <v>-1.4745504437258665</v>
      </c>
      <c r="Y163" s="19">
        <v>0.85849414662447754</v>
      </c>
      <c r="Z163" s="19">
        <v>0.79000213702008781</v>
      </c>
      <c r="AA163">
        <v>0</v>
      </c>
      <c r="AB163">
        <v>0</v>
      </c>
      <c r="AC163" s="18">
        <v>9.4155402652312523E-2</v>
      </c>
      <c r="BZ163" s="18"/>
      <c r="CA163" s="18"/>
      <c r="CC163" s="18"/>
      <c r="CD163" s="18"/>
      <c r="CF163" s="18"/>
    </row>
    <row r="164" spans="1:84" x14ac:dyDescent="0.25">
      <c r="A164" s="1">
        <f>IF(ISBLANK(TBL_DATA[[#This Row],[Row.names]]), "",   DATE(YEAR(TBL_DATA[[#This Row],[Row.names]]), MONTH(TBL_DATA[[#This Row],[Row.names]]), DAY(TBL_DATA[[#This Row],[Row.names]])))</f>
        <v>40232</v>
      </c>
      <c r="B164">
        <v>163</v>
      </c>
      <c r="C164" t="s">
        <v>290</v>
      </c>
      <c r="D164" s="18">
        <v>-4.0731987896066579E-3</v>
      </c>
      <c r="E164" s="18">
        <v>-0.36111373197490526</v>
      </c>
      <c r="F164" s="18">
        <v>-8.1622033645769143E-2</v>
      </c>
      <c r="G164" s="19">
        <v>0.49396134390043472</v>
      </c>
      <c r="H164" s="19">
        <v>0.73671797243072801</v>
      </c>
      <c r="I164" s="18">
        <v>2.8360810715895891E-3</v>
      </c>
      <c r="J164" s="18">
        <v>-2.0001741914068227E-2</v>
      </c>
      <c r="K164" s="19">
        <v>1.1036595618458724</v>
      </c>
      <c r="L164" s="19">
        <v>0.62228513734542701</v>
      </c>
      <c r="M164" s="18">
        <v>3.3969571724759896E-3</v>
      </c>
      <c r="N164" s="18">
        <v>8.7742156629160295E-2</v>
      </c>
      <c r="O164" s="18">
        <v>6.73789745185948E-2</v>
      </c>
      <c r="P164" s="18">
        <v>-0.36111373197490526</v>
      </c>
      <c r="Q164" s="18">
        <v>-1.4890386817292559E-2</v>
      </c>
      <c r="R164" s="18">
        <v>-1.3032316932218031E-2</v>
      </c>
      <c r="S164" s="18">
        <v>-9.7200811393566844E-2</v>
      </c>
      <c r="T164" s="18">
        <v>5.8840175677572444E-2</v>
      </c>
      <c r="U164">
        <v>-1.6519463151537797</v>
      </c>
      <c r="V164" s="18">
        <v>-8.4174124519335036E-2</v>
      </c>
      <c r="W164" s="18">
        <v>5.8735559138860409E-2</v>
      </c>
      <c r="X164" s="19">
        <v>-1.4331033151541763</v>
      </c>
      <c r="Y164" s="19">
        <v>0.85832276704671406</v>
      </c>
      <c r="Z164" s="19">
        <v>0.78885051647661797</v>
      </c>
      <c r="AA164">
        <v>0</v>
      </c>
      <c r="AB164">
        <v>0</v>
      </c>
      <c r="AC164" s="18">
        <v>9.0648115350128469E-2</v>
      </c>
      <c r="BZ164" s="18"/>
      <c r="CA164" s="18"/>
      <c r="CC164" s="18"/>
      <c r="CD164" s="18"/>
      <c r="CF164" s="18"/>
    </row>
    <row r="165" spans="1:84" x14ac:dyDescent="0.25">
      <c r="A165" s="1">
        <f>IF(ISBLANK(TBL_DATA[[#This Row],[Row.names]]), "",   DATE(YEAR(TBL_DATA[[#This Row],[Row.names]]), MONTH(TBL_DATA[[#This Row],[Row.names]]), DAY(TBL_DATA[[#This Row],[Row.names]])))</f>
        <v>40233</v>
      </c>
      <c r="B165">
        <v>164</v>
      </c>
      <c r="C165" t="s">
        <v>291</v>
      </c>
      <c r="D165" s="18">
        <v>7.6272862241166806E-4</v>
      </c>
      <c r="E165" s="18">
        <v>-0.36062643513181669</v>
      </c>
      <c r="F165" s="18">
        <v>-9.043479104279406E-2</v>
      </c>
      <c r="G165" s="19">
        <v>0.48696452980545646</v>
      </c>
      <c r="H165" s="19">
        <v>0.72911835046574314</v>
      </c>
      <c r="I165" s="18">
        <v>2.8713830527002547E-3</v>
      </c>
      <c r="J165" s="18">
        <v>-4.665660354122747E-3</v>
      </c>
      <c r="K165" s="19">
        <v>1.1019663439826439</v>
      </c>
      <c r="L165" s="19">
        <v>0.62271420211607231</v>
      </c>
      <c r="M165" s="18">
        <v>3.3887268895400604E-3</v>
      </c>
      <c r="N165" s="18">
        <v>8.7579328396364037E-2</v>
      </c>
      <c r="O165" s="18">
        <v>6.7096494638026499E-2</v>
      </c>
      <c r="P165" s="18">
        <v>-0.36062643513181669</v>
      </c>
      <c r="Q165" s="18">
        <v>-1.4802244870117812E-2</v>
      </c>
      <c r="R165" s="18">
        <v>-1.2947623113598834E-2</v>
      </c>
      <c r="S165" s="18">
        <v>-9.8813935286775845E-2</v>
      </c>
      <c r="T165" s="18">
        <v>5.8956143405991007E-2</v>
      </c>
      <c r="U165">
        <v>-1.6760583304493177</v>
      </c>
      <c r="V165" s="18">
        <v>-7.2431384120509534E-2</v>
      </c>
      <c r="W165" s="18">
        <v>5.8417129828926689E-2</v>
      </c>
      <c r="X165" s="19">
        <v>-1.2398997405833407</v>
      </c>
      <c r="Y165" s="19">
        <v>0.85388427229089026</v>
      </c>
      <c r="Z165" s="19">
        <v>0.78912242530298959</v>
      </c>
      <c r="AA165">
        <v>0</v>
      </c>
      <c r="AB165">
        <v>0</v>
      </c>
      <c r="AC165" s="18">
        <v>8.8768611146218826E-2</v>
      </c>
      <c r="BZ165" s="18"/>
      <c r="CA165" s="18"/>
      <c r="CC165" s="18"/>
      <c r="CD165" s="18"/>
      <c r="CF165" s="18"/>
    </row>
    <row r="166" spans="1:84" x14ac:dyDescent="0.25">
      <c r="A166" s="1">
        <f>IF(ISBLANK(TBL_DATA[[#This Row],[Row.names]]), "",   DATE(YEAR(TBL_DATA[[#This Row],[Row.names]]), MONTH(TBL_DATA[[#This Row],[Row.names]]), DAY(TBL_DATA[[#This Row],[Row.names]])))</f>
        <v>40234</v>
      </c>
      <c r="B166">
        <v>165</v>
      </c>
      <c r="C166" t="s">
        <v>292</v>
      </c>
      <c r="D166" s="18">
        <v>1.1792896661606544E-3</v>
      </c>
      <c r="E166" s="18">
        <v>-0.3598724284939514</v>
      </c>
      <c r="F166" s="18">
        <v>-7.5492487354678284E-2</v>
      </c>
      <c r="G166" s="19">
        <v>0.49008992732540185</v>
      </c>
      <c r="H166" s="19">
        <v>0.72435518532394982</v>
      </c>
      <c r="I166" s="18">
        <v>2.8797476872693523E-3</v>
      </c>
      <c r="J166" s="18">
        <v>7.3701905641594401E-3</v>
      </c>
      <c r="K166" s="19">
        <v>1.1019539590634406</v>
      </c>
      <c r="L166" s="19">
        <v>0.6150800958728988</v>
      </c>
      <c r="M166" s="18">
        <v>3.4030216265182774E-3</v>
      </c>
      <c r="N166" s="18">
        <v>8.7072255606306187E-2</v>
      </c>
      <c r="O166" s="18">
        <v>6.7096494638026499E-2</v>
      </c>
      <c r="P166" s="18">
        <v>-0.3598724284939514</v>
      </c>
      <c r="Q166" s="18">
        <v>-1.4772670291731476E-2</v>
      </c>
      <c r="R166" s="18">
        <v>-1.2928786551200973E-2</v>
      </c>
      <c r="S166" s="18">
        <v>-9.8558188605828545E-2</v>
      </c>
      <c r="T166" s="18">
        <v>5.8962138973607095E-2</v>
      </c>
      <c r="U166">
        <v>-1.6715504274691531</v>
      </c>
      <c r="V166" s="18">
        <v>-7.2583969384723224E-2</v>
      </c>
      <c r="W166" s="18">
        <v>5.8404371751686543E-2</v>
      </c>
      <c r="X166" s="19">
        <v>-1.2427831548864698</v>
      </c>
      <c r="Y166" s="19">
        <v>0.85109058585085395</v>
      </c>
      <c r="Z166" s="19">
        <v>0.78427042266867286</v>
      </c>
      <c r="AA166">
        <v>0</v>
      </c>
      <c r="AB166">
        <v>0</v>
      </c>
      <c r="AC166" s="18">
        <v>8.5229531285463497E-2</v>
      </c>
      <c r="BZ166" s="18"/>
      <c r="CA166" s="18"/>
      <c r="CC166" s="18"/>
      <c r="CD166" s="18"/>
      <c r="CF166" s="18"/>
    </row>
    <row r="167" spans="1:84" x14ac:dyDescent="0.25">
      <c r="A167" s="1">
        <f>IF(ISBLANK(TBL_DATA[[#This Row],[Row.names]]), "",   DATE(YEAR(TBL_DATA[[#This Row],[Row.names]]), MONTH(TBL_DATA[[#This Row],[Row.names]]), DAY(TBL_DATA[[#This Row],[Row.names]])))</f>
        <v>40235</v>
      </c>
      <c r="B167">
        <v>166</v>
      </c>
      <c r="C167" t="s">
        <v>293</v>
      </c>
      <c r="D167" s="18">
        <v>2.1318120872648727E-3</v>
      </c>
      <c r="E167" s="18">
        <v>-0.3585077967996233</v>
      </c>
      <c r="F167" s="18">
        <v>-7.1080085360031742E-2</v>
      </c>
      <c r="G167" s="19">
        <v>0.49055639262876061</v>
      </c>
      <c r="H167" s="19">
        <v>0.72374270593137346</v>
      </c>
      <c r="I167" s="18">
        <v>2.8872890584955239E-3</v>
      </c>
      <c r="J167" s="18">
        <v>-6.6737817942297273E-4</v>
      </c>
      <c r="K167" s="19">
        <v>1.115363099957174</v>
      </c>
      <c r="L167" s="19">
        <v>0.62232404371005889</v>
      </c>
      <c r="M167" s="18">
        <v>3.3759270780752515E-3</v>
      </c>
      <c r="N167" s="18">
        <v>8.7203448305022246E-2</v>
      </c>
      <c r="O167" s="18">
        <v>6.7096494638026499E-2</v>
      </c>
      <c r="P167" s="18">
        <v>-0.3585077967996233</v>
      </c>
      <c r="Q167" s="18">
        <v>-1.4760682791819057E-2</v>
      </c>
      <c r="R167" s="18">
        <v>-1.2914020851937286E-2</v>
      </c>
      <c r="S167" s="18">
        <v>-9.2961665262886184E-2</v>
      </c>
      <c r="T167" s="18">
        <v>5.8993372617118976E-2</v>
      </c>
      <c r="U167">
        <v>-1.5757984522469923</v>
      </c>
      <c r="V167" s="18">
        <v>-6.6569653507592808E-2</v>
      </c>
      <c r="W167" s="18">
        <v>5.8423002334080786E-2</v>
      </c>
      <c r="X167" s="19">
        <v>-1.139442528593908</v>
      </c>
      <c r="Y167" s="19">
        <v>0.85073068942607988</v>
      </c>
      <c r="Z167" s="19">
        <v>0.78887517625417691</v>
      </c>
      <c r="AA167">
        <v>0</v>
      </c>
      <c r="AB167">
        <v>0</v>
      </c>
      <c r="AC167" s="18">
        <v>8.1947133176016568E-2</v>
      </c>
      <c r="BZ167" s="18"/>
      <c r="CA167" s="18"/>
      <c r="CC167" s="18"/>
      <c r="CD167" s="18"/>
      <c r="CF167" s="18"/>
    </row>
    <row r="168" spans="1:84" x14ac:dyDescent="0.25">
      <c r="A168" s="1">
        <f>IF(ISBLANK(TBL_DATA[[#This Row],[Row.names]]), "",   DATE(YEAR(TBL_DATA[[#This Row],[Row.names]]), MONTH(TBL_DATA[[#This Row],[Row.names]]), DAY(TBL_DATA[[#This Row],[Row.names]])))</f>
        <v>40238</v>
      </c>
      <c r="B168">
        <v>167</v>
      </c>
      <c r="C168" t="s">
        <v>294</v>
      </c>
      <c r="D168" s="18">
        <v>4.5546550794406393E-3</v>
      </c>
      <c r="E168" s="18">
        <v>-0.35558602107789505</v>
      </c>
      <c r="F168" s="18">
        <v>-8.683993479127905E-2</v>
      </c>
      <c r="G168" s="19">
        <v>0.48705466874774</v>
      </c>
      <c r="H168" s="19">
        <v>0.73065014459004729</v>
      </c>
      <c r="I168" s="18">
        <v>2.8372763744746493E-3</v>
      </c>
      <c r="J168" s="18">
        <v>-7.3298214358173963E-3</v>
      </c>
      <c r="K168" s="19">
        <v>1.1088256845883213</v>
      </c>
      <c r="L168" s="19">
        <v>0.62093777462394006</v>
      </c>
      <c r="M168" s="18">
        <v>3.3658791773962405E-3</v>
      </c>
      <c r="N168" s="18">
        <v>8.6784774390553321E-2</v>
      </c>
      <c r="O168" s="18">
        <v>6.7096494638026499E-2</v>
      </c>
      <c r="P168" s="18">
        <v>-0.35558602107789505</v>
      </c>
      <c r="Q168" s="18">
        <v>-1.4716334583984086E-2</v>
      </c>
      <c r="R168" s="18">
        <v>-1.2878538683210847E-2</v>
      </c>
      <c r="S168" s="18">
        <v>-9.3788325309683063E-2</v>
      </c>
      <c r="T168" s="18">
        <v>5.8988134159847418E-2</v>
      </c>
      <c r="U168">
        <v>-1.5899523971301293</v>
      </c>
      <c r="V168" s="18">
        <v>-7.3481396832196566E-2</v>
      </c>
      <c r="W168" s="18">
        <v>5.8098787398571557E-2</v>
      </c>
      <c r="X168" s="19">
        <v>-1.2647664456074899</v>
      </c>
      <c r="Y168" s="19">
        <v>0.85478075820063171</v>
      </c>
      <c r="Z168" s="19">
        <v>0.78799604987838612</v>
      </c>
      <c r="AA168">
        <v>0</v>
      </c>
      <c r="AB168">
        <v>0</v>
      </c>
      <c r="AC168" s="18">
        <v>7.9230422470104409E-2</v>
      </c>
      <c r="BZ168" s="18"/>
      <c r="CA168" s="18"/>
      <c r="CC168" s="18"/>
      <c r="CD168" s="18"/>
      <c r="CF168" s="18"/>
    </row>
    <row r="169" spans="1:84" x14ac:dyDescent="0.25">
      <c r="A169" s="1">
        <f>IF(ISBLANK(TBL_DATA[[#This Row],[Row.names]]), "",   DATE(YEAR(TBL_DATA[[#This Row],[Row.names]]), MONTH(TBL_DATA[[#This Row],[Row.names]]), DAY(TBL_DATA[[#This Row],[Row.names]])))</f>
        <v>40239</v>
      </c>
      <c r="B169">
        <v>168</v>
      </c>
      <c r="C169" t="s">
        <v>295</v>
      </c>
      <c r="D169" s="18">
        <v>4.544895822150119E-3</v>
      </c>
      <c r="E169" s="18">
        <v>-0.35265722667735688</v>
      </c>
      <c r="F169" s="18">
        <v>-7.0907012959182558E-2</v>
      </c>
      <c r="G169" s="19">
        <v>0.48658441705871625</v>
      </c>
      <c r="H169" s="19">
        <v>0.71414539405562183</v>
      </c>
      <c r="I169" s="18">
        <v>2.8757524905428495E-3</v>
      </c>
      <c r="J169" s="18">
        <v>-1.0247356756213244E-2</v>
      </c>
      <c r="K169" s="19">
        <v>1.1325201401855958</v>
      </c>
      <c r="L169" s="19">
        <v>0.60979968000628182</v>
      </c>
      <c r="M169" s="18">
        <v>3.3598718877756633E-3</v>
      </c>
      <c r="N169" s="18">
        <v>8.5384527172066266E-2</v>
      </c>
      <c r="O169" s="18">
        <v>6.4538884367519853E-2</v>
      </c>
      <c r="P169" s="18">
        <v>-0.35265722667735688</v>
      </c>
      <c r="Q169" s="18">
        <v>-1.4265351342205896E-2</v>
      </c>
      <c r="R169" s="18">
        <v>-1.2457207746416753E-2</v>
      </c>
      <c r="S169" s="18">
        <v>-8.6388522232628828E-2</v>
      </c>
      <c r="T169" s="18">
        <v>5.9233087013172064E-2</v>
      </c>
      <c r="U169">
        <v>-1.4584504470182016</v>
      </c>
      <c r="V169" s="18">
        <v>-6.9540269175627278E-2</v>
      </c>
      <c r="W169" s="18">
        <v>5.8114447439089389E-2</v>
      </c>
      <c r="X169" s="19">
        <v>-1.1966089714354329</v>
      </c>
      <c r="Y169" s="19">
        <v>0.84507123608345702</v>
      </c>
      <c r="Z169" s="19">
        <v>0.78089671532558136</v>
      </c>
      <c r="AA169">
        <v>0</v>
      </c>
      <c r="AB169">
        <v>0</v>
      </c>
      <c r="AC169" s="18">
        <v>7.8802450086407946E-2</v>
      </c>
      <c r="BZ169" s="18"/>
      <c r="CA169" s="18"/>
      <c r="CC169" s="18"/>
      <c r="CD169" s="18"/>
      <c r="CF169" s="18"/>
    </row>
    <row r="170" spans="1:84" x14ac:dyDescent="0.25">
      <c r="A170" s="1">
        <f>IF(ISBLANK(TBL_DATA[[#This Row],[Row.names]]), "",   DATE(YEAR(TBL_DATA[[#This Row],[Row.names]]), MONTH(TBL_DATA[[#This Row],[Row.names]]), DAY(TBL_DATA[[#This Row],[Row.names]])))</f>
        <v>40240</v>
      </c>
      <c r="B170">
        <v>169</v>
      </c>
      <c r="C170" t="s">
        <v>296</v>
      </c>
      <c r="D170" s="18">
        <v>-2.2474520615841653E-3</v>
      </c>
      <c r="E170" s="18">
        <v>-0.35411209852781245</v>
      </c>
      <c r="F170" s="18">
        <v>-7.337717672969446E-2</v>
      </c>
      <c r="G170" s="19">
        <v>0.48755028700257191</v>
      </c>
      <c r="H170" s="19">
        <v>0.71355014003138151</v>
      </c>
      <c r="I170" s="18">
        <v>2.8825722870264741E-3</v>
      </c>
      <c r="J170" s="18">
        <v>-2.3291469965299405E-2</v>
      </c>
      <c r="K170" s="19">
        <v>1.1179504853901294</v>
      </c>
      <c r="L170" s="19">
        <v>0.5960879631106728</v>
      </c>
      <c r="M170" s="18">
        <v>3.4229400880328264E-3</v>
      </c>
      <c r="N170" s="18">
        <v>8.5498042247001235E-2</v>
      </c>
      <c r="O170" s="18">
        <v>6.4695222068407582E-2</v>
      </c>
      <c r="P170" s="18">
        <v>-0.35411209852781245</v>
      </c>
      <c r="Q170" s="18">
        <v>-1.4319931676729115E-2</v>
      </c>
      <c r="R170" s="18">
        <v>-1.2509384231406958E-2</v>
      </c>
      <c r="S170" s="18">
        <v>-9.2447496836496335E-2</v>
      </c>
      <c r="T170" s="18">
        <v>5.9291561669723707E-2</v>
      </c>
      <c r="U170">
        <v>-1.5592015833798349</v>
      </c>
      <c r="V170" s="18">
        <v>-8.5701610671661377E-2</v>
      </c>
      <c r="W170" s="18">
        <v>5.8412931104766384E-2</v>
      </c>
      <c r="X170" s="19">
        <v>-1.4671684685356987</v>
      </c>
      <c r="Y170" s="19">
        <v>0.84471897103793137</v>
      </c>
      <c r="Z170" s="19">
        <v>0.77206733068474853</v>
      </c>
      <c r="AA170">
        <v>0</v>
      </c>
      <c r="AB170">
        <v>0</v>
      </c>
      <c r="AC170" s="18">
        <v>7.8395013460958507E-2</v>
      </c>
      <c r="BZ170" s="18"/>
      <c r="CA170" s="18"/>
      <c r="CC170" s="18"/>
      <c r="CD170" s="18"/>
      <c r="CF170" s="18"/>
    </row>
    <row r="171" spans="1:84" x14ac:dyDescent="0.25">
      <c r="A171" s="1">
        <f>IF(ISBLANK(TBL_DATA[[#This Row],[Row.names]]), "",   DATE(YEAR(TBL_DATA[[#This Row],[Row.names]]), MONTH(TBL_DATA[[#This Row],[Row.names]]), DAY(TBL_DATA[[#This Row],[Row.names]])))</f>
        <v>40241</v>
      </c>
      <c r="B171">
        <v>170</v>
      </c>
      <c r="C171" t="s">
        <v>297</v>
      </c>
      <c r="D171" s="18">
        <v>-2.7368594266412583E-3</v>
      </c>
      <c r="E171" s="18">
        <v>-0.35587980291951016</v>
      </c>
      <c r="F171" s="18">
        <v>-8.5445286784809449E-2</v>
      </c>
      <c r="G171" s="19">
        <v>0.48696124973460131</v>
      </c>
      <c r="H171" s="19">
        <v>0.70139679395855092</v>
      </c>
      <c r="I171" s="18">
        <v>2.9299826469723934E-3</v>
      </c>
      <c r="J171" s="18">
        <v>-1.0736719558790409E-4</v>
      </c>
      <c r="K171" s="19">
        <v>1.1854406791620165</v>
      </c>
      <c r="L171" s="19">
        <v>0.61178459251628259</v>
      </c>
      <c r="M171" s="18">
        <v>3.3408286307136524E-3</v>
      </c>
      <c r="N171" s="18">
        <v>8.5117348310791499E-2</v>
      </c>
      <c r="O171" s="18">
        <v>6.4926368730781128E-2</v>
      </c>
      <c r="P171" s="18">
        <v>-0.35587980291951016</v>
      </c>
      <c r="Q171" s="18">
        <v>-1.4373453632893258E-2</v>
      </c>
      <c r="R171" s="18">
        <v>-1.2570967944490198E-2</v>
      </c>
      <c r="S171" s="18">
        <v>-0.1032451320277733</v>
      </c>
      <c r="T171" s="18">
        <v>5.9536709879680426E-2</v>
      </c>
      <c r="U171">
        <v>-1.7341423843612549</v>
      </c>
      <c r="V171" s="18">
        <v>-7.7538336158658572E-2</v>
      </c>
      <c r="W171" s="18">
        <v>5.8099641635124474E-2</v>
      </c>
      <c r="X171" s="19">
        <v>-1.334575119165319</v>
      </c>
      <c r="Y171" s="19">
        <v>0.83749435458309274</v>
      </c>
      <c r="Z171" s="19">
        <v>0.78216660150909179</v>
      </c>
      <c r="AA171">
        <v>0</v>
      </c>
      <c r="AB171">
        <v>0</v>
      </c>
      <c r="AC171" s="18">
        <v>7.5816310613752963E-2</v>
      </c>
      <c r="BZ171" s="18"/>
      <c r="CA171" s="18"/>
      <c r="CC171" s="18"/>
      <c r="CD171" s="18"/>
      <c r="CF171" s="18"/>
    </row>
    <row r="172" spans="1:84" x14ac:dyDescent="0.25">
      <c r="A172" s="1">
        <f>IF(ISBLANK(TBL_DATA[[#This Row],[Row.names]]), "",   DATE(YEAR(TBL_DATA[[#This Row],[Row.names]]), MONTH(TBL_DATA[[#This Row],[Row.names]]), DAY(TBL_DATA[[#This Row],[Row.names]])))</f>
        <v>40242</v>
      </c>
      <c r="B172">
        <v>171</v>
      </c>
      <c r="C172" t="s">
        <v>298</v>
      </c>
      <c r="D172" s="18">
        <v>6.9130736636955348E-3</v>
      </c>
      <c r="E172" s="18">
        <v>-0.35142695254881862</v>
      </c>
      <c r="F172" s="18">
        <v>-9.0075715489366215E-2</v>
      </c>
      <c r="G172" s="19">
        <v>0.48804384183592919</v>
      </c>
      <c r="H172" s="19">
        <v>0.71050576549244504</v>
      </c>
      <c r="I172" s="18">
        <v>2.9228038078770099E-3</v>
      </c>
      <c r="J172" s="18">
        <v>1.9537578375145692E-2</v>
      </c>
      <c r="K172" s="19">
        <v>1.20044666034123</v>
      </c>
      <c r="L172" s="19">
        <v>0.61322599227909436</v>
      </c>
      <c r="M172" s="18">
        <v>3.3783788172305554E-3</v>
      </c>
      <c r="N172" s="18">
        <v>8.6234286711952629E-2</v>
      </c>
      <c r="O172" s="18">
        <v>6.4926368730781128E-2</v>
      </c>
      <c r="P172" s="18">
        <v>-0.35142695254881862</v>
      </c>
      <c r="Q172" s="18">
        <v>-1.4474136384635463E-2</v>
      </c>
      <c r="R172" s="18">
        <v>-1.2647997874300385E-2</v>
      </c>
      <c r="S172" s="18">
        <v>-0.10876779550341897</v>
      </c>
      <c r="T172" s="18">
        <v>5.9340072375907743E-2</v>
      </c>
      <c r="U172">
        <v>-1.8329569066649647</v>
      </c>
      <c r="V172" s="18">
        <v>-6.9123382446702686E-2</v>
      </c>
      <c r="W172" s="18">
        <v>5.8461570054298667E-2</v>
      </c>
      <c r="X172" s="19">
        <v>-1.1823730081573487</v>
      </c>
      <c r="Y172" s="19">
        <v>0.8429150404948561</v>
      </c>
      <c r="Z172" s="19">
        <v>0.78308747421925629</v>
      </c>
      <c r="AA172">
        <v>0</v>
      </c>
      <c r="AB172">
        <v>0</v>
      </c>
      <c r="AC172" s="18">
        <v>7.3686490338067914E-2</v>
      </c>
      <c r="BZ172" s="18"/>
      <c r="CA172" s="18"/>
      <c r="CC172" s="18"/>
      <c r="CD172" s="18"/>
      <c r="CF172" s="18"/>
    </row>
    <row r="173" spans="1:84" x14ac:dyDescent="0.25">
      <c r="A173" s="1">
        <f>IF(ISBLANK(TBL_DATA[[#This Row],[Row.names]]), "",   DATE(YEAR(TBL_DATA[[#This Row],[Row.names]]), MONTH(TBL_DATA[[#This Row],[Row.names]]), DAY(TBL_DATA[[#This Row],[Row.names]])))</f>
        <v>40245</v>
      </c>
      <c r="B173">
        <v>172</v>
      </c>
      <c r="C173" t="s">
        <v>299</v>
      </c>
      <c r="D173" s="18">
        <v>9.3994406714403844E-4</v>
      </c>
      <c r="E173" s="18">
        <v>-0.35081733016075733</v>
      </c>
      <c r="F173" s="18">
        <v>-9.0693702350029715E-2</v>
      </c>
      <c r="G173" s="19">
        <v>0.49021663700280077</v>
      </c>
      <c r="H173" s="19">
        <v>0.70938159202302586</v>
      </c>
      <c r="I173" s="18">
        <v>2.922153516729619E-3</v>
      </c>
      <c r="J173" s="18">
        <v>4.3682213349761412E-2</v>
      </c>
      <c r="K173" s="19">
        <v>1.2038777232740114</v>
      </c>
      <c r="L173" s="19">
        <v>0.61903331859971356</v>
      </c>
      <c r="M173" s="18">
        <v>3.3456843570925997E-3</v>
      </c>
      <c r="N173" s="18">
        <v>8.6048189858136309E-2</v>
      </c>
      <c r="O173" s="18">
        <v>6.4635868586604292E-2</v>
      </c>
      <c r="P173" s="18">
        <v>-0.35081733016075733</v>
      </c>
      <c r="Q173" s="18">
        <v>-1.4379531061393763E-2</v>
      </c>
      <c r="R173" s="18">
        <v>-1.2557333427064785E-2</v>
      </c>
      <c r="S173" s="18">
        <v>-0.11048555479942357</v>
      </c>
      <c r="T173" s="18">
        <v>5.9258185345970812E-2</v>
      </c>
      <c r="U173">
        <v>-1.8644775258366209</v>
      </c>
      <c r="V173" s="18">
        <v>-6.2163791445391969E-2</v>
      </c>
      <c r="W173" s="18">
        <v>5.847334701154195E-2</v>
      </c>
      <c r="X173" s="19">
        <v>-1.0631132750639631</v>
      </c>
      <c r="Y173" s="19">
        <v>0.84224793975588097</v>
      </c>
      <c r="Z173" s="19">
        <v>0.78678670464091693</v>
      </c>
      <c r="AA173">
        <v>0</v>
      </c>
      <c r="AB173">
        <v>0</v>
      </c>
      <c r="AC173" s="18">
        <v>7.7353154156454523E-2</v>
      </c>
      <c r="BZ173" s="18"/>
      <c r="CA173" s="18"/>
      <c r="CC173" s="18"/>
      <c r="CD173" s="18"/>
      <c r="CF173" s="18"/>
    </row>
    <row r="174" spans="1:84" x14ac:dyDescent="0.25">
      <c r="A174" s="1">
        <f>IF(ISBLANK(TBL_DATA[[#This Row],[Row.names]]), "",   DATE(YEAR(TBL_DATA[[#This Row],[Row.names]]), MONTH(TBL_DATA[[#This Row],[Row.names]]), DAY(TBL_DATA[[#This Row],[Row.names]])))</f>
        <v>40246</v>
      </c>
      <c r="B174">
        <v>173</v>
      </c>
      <c r="C174" t="s">
        <v>300</v>
      </c>
      <c r="D174" s="18">
        <v>1.3159215698388405E-3</v>
      </c>
      <c r="E174" s="18">
        <v>-0.34996305668275041</v>
      </c>
      <c r="F174" s="18">
        <v>-6.2915183852895074E-2</v>
      </c>
      <c r="G174" s="19">
        <v>0.49674700317425075</v>
      </c>
      <c r="H174" s="19">
        <v>0.73323532729622032</v>
      </c>
      <c r="I174" s="18">
        <v>2.7845898902262699E-3</v>
      </c>
      <c r="J174" s="18">
        <v>4.628015532421359E-2</v>
      </c>
      <c r="K174" s="19">
        <v>1.2112132826793409</v>
      </c>
      <c r="L174" s="19">
        <v>0.61391516434432547</v>
      </c>
      <c r="M174" s="18">
        <v>3.3499510112715782E-3</v>
      </c>
      <c r="N174" s="18">
        <v>8.5584940768720072E-2</v>
      </c>
      <c r="O174" s="18">
        <v>6.3973341380242604E-2</v>
      </c>
      <c r="P174" s="18">
        <v>-0.34996305668275041</v>
      </c>
      <c r="Q174" s="18">
        <v>-1.4208226937092894E-2</v>
      </c>
      <c r="R174" s="18">
        <v>-1.239583928710212E-2</v>
      </c>
      <c r="S174" s="18">
        <v>-0.10700544023946335</v>
      </c>
      <c r="T174" s="18">
        <v>5.9249070474068584E-2</v>
      </c>
      <c r="U174">
        <v>-1.8060273247037046</v>
      </c>
      <c r="V174" s="18">
        <v>-5.4430587196598101E-2</v>
      </c>
      <c r="W174" s="18">
        <v>5.8487301194324805E-2</v>
      </c>
      <c r="X174" s="19">
        <v>-0.93063940522322586</v>
      </c>
      <c r="Y174" s="19">
        <v>0.85629161346834426</v>
      </c>
      <c r="Z174" s="19">
        <v>0.78352738582919057</v>
      </c>
      <c r="AA174">
        <v>0</v>
      </c>
      <c r="AB174">
        <v>0</v>
      </c>
      <c r="AC174" s="18">
        <v>7.4338002367207209E-2</v>
      </c>
      <c r="BZ174" s="18"/>
      <c r="CA174" s="18"/>
      <c r="CC174" s="18"/>
      <c r="CD174" s="18"/>
      <c r="CF174" s="18"/>
    </row>
    <row r="175" spans="1:84" x14ac:dyDescent="0.25">
      <c r="A175" s="1">
        <f>IF(ISBLANK(TBL_DATA[[#This Row],[Row.names]]), "",   DATE(YEAR(TBL_DATA[[#This Row],[Row.names]]), MONTH(TBL_DATA[[#This Row],[Row.names]]), DAY(TBL_DATA[[#This Row],[Row.names]])))</f>
        <v>40247</v>
      </c>
      <c r="B175">
        <v>174</v>
      </c>
      <c r="C175" t="s">
        <v>301</v>
      </c>
      <c r="D175" s="18">
        <v>2.2581894071789232E-3</v>
      </c>
      <c r="E175" s="18">
        <v>-0.34849515014307642</v>
      </c>
      <c r="F175" s="18">
        <v>-6.1850495408758865E-2</v>
      </c>
      <c r="G175" s="19">
        <v>0.49684724831505311</v>
      </c>
      <c r="H175" s="19">
        <v>0.73353155819559102</v>
      </c>
      <c r="I175" s="18">
        <v>2.7846861674214441E-3</v>
      </c>
      <c r="J175" s="18">
        <v>5.6885577024058831E-2</v>
      </c>
      <c r="K175" s="19">
        <v>1.2117974322167613</v>
      </c>
      <c r="L175" s="19">
        <v>0.61398410763140188</v>
      </c>
      <c r="M175" s="18">
        <v>3.3516291494387848E-3</v>
      </c>
      <c r="N175" s="18">
        <v>8.5635460355680537E-2</v>
      </c>
      <c r="O175" s="18">
        <v>6.389861462557761E-2</v>
      </c>
      <c r="P175" s="18">
        <v>-0.34849515014307642</v>
      </c>
      <c r="Q175" s="18">
        <v>-1.4156263690858902E-2</v>
      </c>
      <c r="R175" s="18">
        <v>-1.2342806213925828E-2</v>
      </c>
      <c r="S175" s="18">
        <v>-0.1023693741049273</v>
      </c>
      <c r="T175" s="18">
        <v>5.9159952068136644E-2</v>
      </c>
      <c r="U175">
        <v>-1.7303829791313017</v>
      </c>
      <c r="V175" s="18">
        <v>-4.1583896016162969E-2</v>
      </c>
      <c r="W175" s="18">
        <v>5.8062647411127835E-2</v>
      </c>
      <c r="X175" s="19">
        <v>-0.71619014754386356</v>
      </c>
      <c r="Y175" s="19">
        <v>0.85646456914199953</v>
      </c>
      <c r="Z175" s="19">
        <v>0.78357138004868587</v>
      </c>
      <c r="AA175">
        <v>0</v>
      </c>
      <c r="AB175">
        <v>0</v>
      </c>
      <c r="AC175" s="18">
        <v>7.1580665670670007E-2</v>
      </c>
      <c r="BZ175" s="18"/>
      <c r="CA175" s="18"/>
      <c r="CC175" s="18"/>
      <c r="CD175" s="18"/>
      <c r="CF175" s="18"/>
    </row>
    <row r="176" spans="1:84" x14ac:dyDescent="0.25">
      <c r="A176" s="1">
        <f>IF(ISBLANK(TBL_DATA[[#This Row],[Row.names]]), "",   DATE(YEAR(TBL_DATA[[#This Row],[Row.names]]), MONTH(TBL_DATA[[#This Row],[Row.names]]), DAY(TBL_DATA[[#This Row],[Row.names]])))</f>
        <v>40248</v>
      </c>
      <c r="B176">
        <v>175</v>
      </c>
      <c r="C176" t="s">
        <v>302</v>
      </c>
      <c r="D176" s="18">
        <v>3.7905662148665087E-3</v>
      </c>
      <c r="E176" s="18">
        <v>-0.34602557787038701</v>
      </c>
      <c r="F176" s="18">
        <v>-4.457466366035534E-2</v>
      </c>
      <c r="G176" s="19">
        <v>0.49288685662487752</v>
      </c>
      <c r="H176" s="19">
        <v>0.72758014789140923</v>
      </c>
      <c r="I176" s="18">
        <v>2.776236840579279E-3</v>
      </c>
      <c r="J176" s="18">
        <v>7.0727354949493559E-2</v>
      </c>
      <c r="K176" s="19">
        <v>1.2135172633219382</v>
      </c>
      <c r="L176" s="19">
        <v>0.59663249848411648</v>
      </c>
      <c r="M176" s="18">
        <v>3.3782173582552195E-3</v>
      </c>
      <c r="N176" s="18">
        <v>8.443789674519421E-2</v>
      </c>
      <c r="O176" s="18">
        <v>6.1995212598300466E-2</v>
      </c>
      <c r="P176" s="18">
        <v>-0.34602557787038701</v>
      </c>
      <c r="Q176" s="18">
        <v>-1.3773779722374115E-2</v>
      </c>
      <c r="R176" s="18">
        <v>-1.198568242537724E-2</v>
      </c>
      <c r="S176" s="18">
        <v>-0.10347186924810425</v>
      </c>
      <c r="T176" s="18">
        <v>5.9097533068690207E-2</v>
      </c>
      <c r="U176">
        <v>-1.7508661339186002</v>
      </c>
      <c r="V176" s="18">
        <v>-4.2084176418708874E-2</v>
      </c>
      <c r="W176" s="18">
        <v>5.8016436676801675E-2</v>
      </c>
      <c r="X176" s="19">
        <v>-0.7253836814065584</v>
      </c>
      <c r="Y176" s="19">
        <v>0.85298308769365949</v>
      </c>
      <c r="Z176" s="19">
        <v>0.77241989777847941</v>
      </c>
      <c r="AA176">
        <v>0</v>
      </c>
      <c r="AB176">
        <v>0</v>
      </c>
      <c r="AC176" s="18">
        <v>6.9461328026673333E-2</v>
      </c>
      <c r="BZ176" s="18"/>
      <c r="CA176" s="18"/>
      <c r="CC176" s="18"/>
      <c r="CD176" s="18"/>
      <c r="CF176" s="18"/>
    </row>
    <row r="177" spans="1:84" x14ac:dyDescent="0.25">
      <c r="A177" s="1">
        <f>IF(ISBLANK(TBL_DATA[[#This Row],[Row.names]]), "",   DATE(YEAR(TBL_DATA[[#This Row],[Row.names]]), MONTH(TBL_DATA[[#This Row],[Row.names]]), DAY(TBL_DATA[[#This Row],[Row.names]])))</f>
        <v>40249</v>
      </c>
      <c r="B177">
        <v>176</v>
      </c>
      <c r="C177" t="s">
        <v>303</v>
      </c>
      <c r="D177" s="18">
        <v>1.0809004130420963E-3</v>
      </c>
      <c r="E177" s="18">
        <v>-0.34531869664738812</v>
      </c>
      <c r="F177" s="18">
        <v>-4.4634794882574047E-2</v>
      </c>
      <c r="G177" s="19">
        <v>0.49181044092254222</v>
      </c>
      <c r="H177" s="19">
        <v>0.72654383395120314</v>
      </c>
      <c r="I177" s="18">
        <v>2.775598611862478E-3</v>
      </c>
      <c r="J177" s="18">
        <v>6.3842471034920356E-2</v>
      </c>
      <c r="K177" s="19">
        <v>1.2140735240816884</v>
      </c>
      <c r="L177" s="19">
        <v>0.60024578025088926</v>
      </c>
      <c r="M177" s="18">
        <v>3.3559024620170947E-3</v>
      </c>
      <c r="N177" s="18">
        <v>8.4258373570440595E-2</v>
      </c>
      <c r="O177" s="18">
        <v>6.1995212598300466E-2</v>
      </c>
      <c r="P177" s="18">
        <v>-0.34531869664738812</v>
      </c>
      <c r="Q177" s="18">
        <v>-1.3776247898588858E-2</v>
      </c>
      <c r="R177" s="18">
        <v>-1.1991952270225368E-2</v>
      </c>
      <c r="S177" s="18">
        <v>-0.10564725062764491</v>
      </c>
      <c r="T177" s="18">
        <v>5.8975051657981524E-2</v>
      </c>
      <c r="U177">
        <v>-1.7913888611803681</v>
      </c>
      <c r="V177" s="18">
        <v>-4.4973929575640392E-2</v>
      </c>
      <c r="W177" s="18">
        <v>5.7830151321674052E-2</v>
      </c>
      <c r="X177" s="19">
        <v>-0.77768998606760864</v>
      </c>
      <c r="Y177" s="19">
        <v>0.85237540670247125</v>
      </c>
      <c r="Z177" s="19">
        <v>0.77475530346741694</v>
      </c>
      <c r="AA177">
        <v>0</v>
      </c>
      <c r="AB177">
        <v>0</v>
      </c>
      <c r="AC177" s="18">
        <v>6.8863510463818375E-2</v>
      </c>
      <c r="BZ177" s="18"/>
      <c r="CA177" s="18"/>
      <c r="CC177" s="18"/>
      <c r="CD177" s="18"/>
      <c r="CF177" s="18"/>
    </row>
    <row r="178" spans="1:84" x14ac:dyDescent="0.25">
      <c r="A178" s="1">
        <f>IF(ISBLANK(TBL_DATA[[#This Row],[Row.names]]), "",   DATE(YEAR(TBL_DATA[[#This Row],[Row.names]]), MONTH(TBL_DATA[[#This Row],[Row.names]]), DAY(TBL_DATA[[#This Row],[Row.names]])))</f>
        <v>40252</v>
      </c>
      <c r="B178">
        <v>177</v>
      </c>
      <c r="C178" t="s">
        <v>304</v>
      </c>
      <c r="D178" s="18">
        <v>-6.0036236156824074E-4</v>
      </c>
      <c r="E178" s="18">
        <v>-0.34571174266074356</v>
      </c>
      <c r="F178" s="18">
        <v>-5.9661523210186362E-2</v>
      </c>
      <c r="G178" s="19">
        <v>0.48842918778249139</v>
      </c>
      <c r="H178" s="19">
        <v>0.7278924080772865</v>
      </c>
      <c r="I178" s="18">
        <v>2.7404131356995294E-3</v>
      </c>
      <c r="J178" s="18">
        <v>5.2271729095934472E-2</v>
      </c>
      <c r="K178" s="19">
        <v>1.1998157908995613</v>
      </c>
      <c r="L178" s="19">
        <v>0.60390464370793961</v>
      </c>
      <c r="M178" s="18">
        <v>3.3063253471308637E-3</v>
      </c>
      <c r="N178" s="18">
        <v>8.3396146096400448E-2</v>
      </c>
      <c r="O178" s="18">
        <v>6.2006839340263298E-2</v>
      </c>
      <c r="P178" s="18">
        <v>-0.34571174266074356</v>
      </c>
      <c r="Q178" s="18">
        <v>-1.3740912735826262E-2</v>
      </c>
      <c r="R178" s="18">
        <v>-1.1974876048947069E-2</v>
      </c>
      <c r="S178" s="18">
        <v>-0.11090425339893395</v>
      </c>
      <c r="T178" s="18">
        <v>5.8868435386724212E-2</v>
      </c>
      <c r="U178">
        <v>-1.8839341095167728</v>
      </c>
      <c r="V178" s="18">
        <v>-3.4425672104209104E-2</v>
      </c>
      <c r="W178" s="18">
        <v>5.7785284257965586E-2</v>
      </c>
      <c r="X178" s="19">
        <v>-0.59575154031475741</v>
      </c>
      <c r="Y178" s="19">
        <v>0.85316610813913996</v>
      </c>
      <c r="Z178" s="19">
        <v>0.77711301861951809</v>
      </c>
      <c r="AA178">
        <v>0</v>
      </c>
      <c r="AB178">
        <v>0</v>
      </c>
      <c r="AC178" s="18">
        <v>6.6259799471815067E-2</v>
      </c>
      <c r="BZ178" s="18"/>
      <c r="CA178" s="18"/>
      <c r="CC178" s="18"/>
      <c r="CD178" s="18"/>
      <c r="CF178" s="18"/>
    </row>
    <row r="179" spans="1:84" x14ac:dyDescent="0.25">
      <c r="A179" s="1">
        <f>IF(ISBLANK(TBL_DATA[[#This Row],[Row.names]]), "",   DATE(YEAR(TBL_DATA[[#This Row],[Row.names]]), MONTH(TBL_DATA[[#This Row],[Row.names]]), DAY(TBL_DATA[[#This Row],[Row.names]])))</f>
        <v>40253</v>
      </c>
      <c r="B179">
        <v>178</v>
      </c>
      <c r="C179" t="s">
        <v>305</v>
      </c>
      <c r="D179" s="18">
        <v>3.2886520051427226E-3</v>
      </c>
      <c r="E179" s="18">
        <v>-0.34356001627130339</v>
      </c>
      <c r="F179" s="18">
        <v>-6.0568404779755669E-2</v>
      </c>
      <c r="G179" s="19">
        <v>0.48807834827158142</v>
      </c>
      <c r="H179" s="19">
        <v>0.72909461387621644</v>
      </c>
      <c r="I179" s="18">
        <v>2.7406241824338411E-3</v>
      </c>
      <c r="J179" s="18">
        <v>4.7822490721490585E-2</v>
      </c>
      <c r="K179" s="19">
        <v>1.2041675443913518</v>
      </c>
      <c r="L179" s="19">
        <v>0.60768926166633985</v>
      </c>
      <c r="M179" s="18">
        <v>3.2980388220245106E-3</v>
      </c>
      <c r="N179" s="18">
        <v>8.3587422975700959E-2</v>
      </c>
      <c r="O179" s="18">
        <v>6.2006839340263298E-2</v>
      </c>
      <c r="P179" s="18">
        <v>-0.34356001627130339</v>
      </c>
      <c r="Q179" s="18">
        <v>-1.374510326722078E-2</v>
      </c>
      <c r="R179" s="18">
        <v>-1.1975016009637685E-2</v>
      </c>
      <c r="S179" s="18">
        <v>-0.10907737343081836</v>
      </c>
      <c r="T179" s="18">
        <v>5.8849453198971023E-2</v>
      </c>
      <c r="U179">
        <v>-1.8534985034104883</v>
      </c>
      <c r="V179" s="18">
        <v>-3.645442598324633E-2</v>
      </c>
      <c r="W179" s="18">
        <v>5.771194664335063E-2</v>
      </c>
      <c r="X179" s="19">
        <v>-0.63166169404279626</v>
      </c>
      <c r="Y179" s="19">
        <v>0.85387037299359225</v>
      </c>
      <c r="Z179" s="19">
        <v>0.77954426536684873</v>
      </c>
      <c r="AA179">
        <v>0</v>
      </c>
      <c r="AB179">
        <v>0</v>
      </c>
      <c r="AC179" s="18">
        <v>6.359576398951651E-2</v>
      </c>
      <c r="BZ179" s="18"/>
      <c r="CA179" s="18"/>
      <c r="CC179" s="18"/>
      <c r="CD179" s="18"/>
      <c r="CF179" s="18"/>
    </row>
    <row r="180" spans="1:84" x14ac:dyDescent="0.25">
      <c r="A180" s="1">
        <f>IF(ISBLANK(TBL_DATA[[#This Row],[Row.names]]), "",   DATE(YEAR(TBL_DATA[[#This Row],[Row.names]]), MONTH(TBL_DATA[[#This Row],[Row.names]]), DAY(TBL_DATA[[#This Row],[Row.names]])))</f>
        <v>40254</v>
      </c>
      <c r="B180">
        <v>179</v>
      </c>
      <c r="C180" t="s">
        <v>306</v>
      </c>
      <c r="D180" s="18">
        <v>2.8563005866872881E-3</v>
      </c>
      <c r="E180" s="18">
        <v>-0.34168502636065412</v>
      </c>
      <c r="F180" s="18">
        <v>-8.0577258283758169E-2</v>
      </c>
      <c r="G180" s="19">
        <v>0.48108600195908741</v>
      </c>
      <c r="H180" s="19">
        <v>0.73899254989821672</v>
      </c>
      <c r="I180" s="18">
        <v>2.6299826880046609E-3</v>
      </c>
      <c r="J180" s="18">
        <v>1.4456975653248216E-2</v>
      </c>
      <c r="K180" s="19">
        <v>1.1812479943242771</v>
      </c>
      <c r="L180" s="19">
        <v>0.61797768412179188</v>
      </c>
      <c r="M180" s="18">
        <v>3.1817848110864706E-3</v>
      </c>
      <c r="N180" s="18">
        <v>8.1719689568728784E-2</v>
      </c>
      <c r="O180" s="18">
        <v>6.2006839340263298E-2</v>
      </c>
      <c r="P180" s="18">
        <v>-0.34168502636065412</v>
      </c>
      <c r="Q180" s="18">
        <v>-1.3535657375748978E-2</v>
      </c>
      <c r="R180" s="18">
        <v>-1.1805122134325118E-2</v>
      </c>
      <c r="S180" s="18">
        <v>-0.10368333303966293</v>
      </c>
      <c r="T180" s="18">
        <v>5.8739421129478345E-2</v>
      </c>
      <c r="U180">
        <v>-1.7651405316221189</v>
      </c>
      <c r="V180" s="18">
        <v>-2.8253929892348872E-2</v>
      </c>
      <c r="W180" s="18">
        <v>5.7284906806489178E-2</v>
      </c>
      <c r="X180" s="19">
        <v>-0.49321769847320929</v>
      </c>
      <c r="Y180" s="19">
        <v>0.85964675879003749</v>
      </c>
      <c r="Z180" s="19">
        <v>0.78611556664512872</v>
      </c>
      <c r="AA180">
        <v>0</v>
      </c>
      <c r="AB180">
        <v>0</v>
      </c>
      <c r="AC180" s="18">
        <v>6.2854982318278962E-2</v>
      </c>
      <c r="BZ180" s="18"/>
      <c r="CA180" s="18"/>
      <c r="CC180" s="18"/>
      <c r="CD180" s="18"/>
      <c r="CF180" s="18"/>
    </row>
    <row r="181" spans="1:84" x14ac:dyDescent="0.25">
      <c r="A181" s="1">
        <f>IF(ISBLANK(TBL_DATA[[#This Row],[Row.names]]), "",   DATE(YEAR(TBL_DATA[[#This Row],[Row.names]]), MONTH(TBL_DATA[[#This Row],[Row.names]]), DAY(TBL_DATA[[#This Row],[Row.names]])))</f>
        <v>40255</v>
      </c>
      <c r="B181">
        <v>180</v>
      </c>
      <c r="C181" t="s">
        <v>307</v>
      </c>
      <c r="D181" s="18">
        <v>-1.6251296524475434E-3</v>
      </c>
      <c r="E181" s="18">
        <v>-0.3427548735449657</v>
      </c>
      <c r="F181" s="18">
        <v>-9.6562777800403343E-2</v>
      </c>
      <c r="G181" s="19">
        <v>0.48509669277277395</v>
      </c>
      <c r="H181" s="19">
        <v>0.74434281592069207</v>
      </c>
      <c r="I181" s="18">
        <v>2.6051390365022286E-3</v>
      </c>
      <c r="J181" s="18">
        <v>1.5605204317219901E-2</v>
      </c>
      <c r="K181" s="19">
        <v>1.1795649295892585</v>
      </c>
      <c r="L181" s="19">
        <v>0.6184491847010265</v>
      </c>
      <c r="M181" s="18">
        <v>3.1825709844152585E-3</v>
      </c>
      <c r="N181" s="18">
        <v>8.1790370676240093E-2</v>
      </c>
      <c r="O181" s="18">
        <v>6.2091966553800518E-2</v>
      </c>
      <c r="P181" s="18">
        <v>-0.3427548735449657</v>
      </c>
      <c r="Q181" s="18">
        <v>-1.3573225369511648E-2</v>
      </c>
      <c r="R181" s="18">
        <v>-1.1841193351140925E-2</v>
      </c>
      <c r="S181" s="18">
        <v>-0.10906560435702972</v>
      </c>
      <c r="T181" s="18">
        <v>5.8670296982095173E-2</v>
      </c>
      <c r="U181">
        <v>-1.8589577685334375</v>
      </c>
      <c r="V181" s="18">
        <v>-3.0452626559362872E-2</v>
      </c>
      <c r="W181" s="18">
        <v>5.7228791238399211E-2</v>
      </c>
      <c r="X181" s="19">
        <v>-0.53212073678973415</v>
      </c>
      <c r="Y181" s="19">
        <v>0.86275304457341218</v>
      </c>
      <c r="Z181" s="19">
        <v>0.78641540212601801</v>
      </c>
      <c r="AA181">
        <v>0</v>
      </c>
      <c r="AB181">
        <v>0</v>
      </c>
      <c r="AC181" s="18">
        <v>6.172092625192218E-2</v>
      </c>
      <c r="BZ181" s="18"/>
      <c r="CA181" s="18"/>
      <c r="CC181" s="18"/>
      <c r="CD181" s="18"/>
      <c r="CF181" s="18"/>
    </row>
    <row r="182" spans="1:84" x14ac:dyDescent="0.25">
      <c r="A182" s="1">
        <f>IF(ISBLANK(TBL_DATA[[#This Row],[Row.names]]), "",   DATE(YEAR(TBL_DATA[[#This Row],[Row.names]]), MONTH(TBL_DATA[[#This Row],[Row.names]]), DAY(TBL_DATA[[#This Row],[Row.names]])))</f>
        <v>40256</v>
      </c>
      <c r="B182">
        <v>181</v>
      </c>
      <c r="C182" t="s">
        <v>308</v>
      </c>
      <c r="D182" s="18">
        <v>-6.456179747855062E-3</v>
      </c>
      <c r="E182" s="18">
        <v>-0.34699816621976109</v>
      </c>
      <c r="F182" s="18">
        <v>-0.11506005938483566</v>
      </c>
      <c r="G182" s="19">
        <v>0.48906676041497255</v>
      </c>
      <c r="H182" s="19">
        <v>0.74407253137028739</v>
      </c>
      <c r="I182" s="18">
        <v>2.6373108159298236E-3</v>
      </c>
      <c r="J182" s="18">
        <v>-9.8746971537645445E-3</v>
      </c>
      <c r="K182" s="19">
        <v>1.1816406392223533</v>
      </c>
      <c r="L182" s="19">
        <v>0.605315135152519</v>
      </c>
      <c r="M182" s="18">
        <v>3.2751266703910315E-3</v>
      </c>
      <c r="N182" s="18">
        <v>8.2756694524567395E-2</v>
      </c>
      <c r="O182" s="18">
        <v>6.3420354289965439E-2</v>
      </c>
      <c r="P182" s="18">
        <v>-0.34699816621976109</v>
      </c>
      <c r="Q182" s="18">
        <v>-1.3860921054264053E-2</v>
      </c>
      <c r="R182" s="18">
        <v>-1.2108425699786894E-2</v>
      </c>
      <c r="S182" s="18">
        <v>-0.11081481341759758</v>
      </c>
      <c r="T182" s="18">
        <v>5.8765603265603907E-2</v>
      </c>
      <c r="U182">
        <v>-1.8857087694096488</v>
      </c>
      <c r="V182" s="18">
        <v>-3.9288759457983158E-2</v>
      </c>
      <c r="W182" s="18">
        <v>5.7819934142881509E-2</v>
      </c>
      <c r="X182" s="19">
        <v>-0.67950197523391997</v>
      </c>
      <c r="Y182" s="19">
        <v>0.8625963896112061</v>
      </c>
      <c r="Z182" s="19">
        <v>0.77802000948080963</v>
      </c>
      <c r="AA182">
        <v>0</v>
      </c>
      <c r="AB182">
        <v>0</v>
      </c>
      <c r="AC182" s="18">
        <v>5.9601497908988645E-2</v>
      </c>
      <c r="BZ182" s="18"/>
      <c r="CA182" s="18"/>
      <c r="CC182" s="18"/>
      <c r="CD182" s="18"/>
      <c r="CF182" s="18"/>
    </row>
    <row r="183" spans="1:84" x14ac:dyDescent="0.25">
      <c r="A183" s="1">
        <f>IF(ISBLANK(TBL_DATA[[#This Row],[Row.names]]), "",   DATE(YEAR(TBL_DATA[[#This Row],[Row.names]]), MONTH(TBL_DATA[[#This Row],[Row.names]]), DAY(TBL_DATA[[#This Row],[Row.names]])))</f>
        <v>40259</v>
      </c>
      <c r="B183">
        <v>182</v>
      </c>
      <c r="C183" t="s">
        <v>309</v>
      </c>
      <c r="D183" s="18">
        <v>1.1761743317608708E-3</v>
      </c>
      <c r="E183" s="18">
        <v>-0.34623012222427607</v>
      </c>
      <c r="F183" s="18">
        <v>-0.11843539369404288</v>
      </c>
      <c r="G183" s="19">
        <v>0.48873347049133142</v>
      </c>
      <c r="H183" s="19">
        <v>0.73813132472940002</v>
      </c>
      <c r="I183" s="18">
        <v>2.6393947014659537E-3</v>
      </c>
      <c r="J183" s="18">
        <v>-1.8514115356023764E-2</v>
      </c>
      <c r="K183" s="19">
        <v>1.2439358402952632</v>
      </c>
      <c r="L183" s="19">
        <v>0.60708109387190434</v>
      </c>
      <c r="M183" s="18">
        <v>3.2330619625432636E-3</v>
      </c>
      <c r="N183" s="18">
        <v>8.1877172260705205E-2</v>
      </c>
      <c r="O183" s="18">
        <v>6.2233157418605842E-2</v>
      </c>
      <c r="P183" s="18">
        <v>-0.34623012222427607</v>
      </c>
      <c r="Q183" s="18">
        <v>-1.3598828427150253E-2</v>
      </c>
      <c r="R183" s="18">
        <v>-1.1864958256900577E-2</v>
      </c>
      <c r="S183" s="18">
        <v>-0.10544772778447054</v>
      </c>
      <c r="T183" s="18">
        <v>5.8522056935865187E-2</v>
      </c>
      <c r="U183">
        <v>-1.8018458903457817</v>
      </c>
      <c r="V183" s="18">
        <v>-3.0303924558652939E-2</v>
      </c>
      <c r="W183" s="18">
        <v>5.7929480743443576E-2</v>
      </c>
      <c r="X183" s="19">
        <v>-0.52311748991609452</v>
      </c>
      <c r="Y183" s="19">
        <v>0.85914569470457092</v>
      </c>
      <c r="Z183" s="19">
        <v>0.77915408865763147</v>
      </c>
      <c r="AA183">
        <v>0</v>
      </c>
      <c r="AB183">
        <v>0</v>
      </c>
      <c r="AC183" s="18">
        <v>6.3919276390625737E-2</v>
      </c>
      <c r="BZ183" s="18"/>
      <c r="CA183" s="18"/>
      <c r="CC183" s="18"/>
      <c r="CD183" s="18"/>
      <c r="CF183" s="18"/>
    </row>
    <row r="184" spans="1:84" x14ac:dyDescent="0.25">
      <c r="A184" s="1">
        <f>IF(ISBLANK(TBL_DATA[[#This Row],[Row.names]]), "",   DATE(YEAR(TBL_DATA[[#This Row],[Row.names]]), MONTH(TBL_DATA[[#This Row],[Row.names]]), DAY(TBL_DATA[[#This Row],[Row.names]])))</f>
        <v>40260</v>
      </c>
      <c r="B184">
        <v>183</v>
      </c>
      <c r="C184" t="s">
        <v>310</v>
      </c>
      <c r="D184" s="18">
        <v>2.1839485913224266E-3</v>
      </c>
      <c r="E184" s="18">
        <v>-0.34480232242065867</v>
      </c>
      <c r="F184" s="18">
        <v>-0.10850148744002286</v>
      </c>
      <c r="G184" s="19">
        <v>0.49116273981438091</v>
      </c>
      <c r="H184" s="19">
        <v>0.74704428649801402</v>
      </c>
      <c r="I184" s="18">
        <v>2.5955870960618884E-3</v>
      </c>
      <c r="J184" s="18">
        <v>-9.3877129216204391E-3</v>
      </c>
      <c r="K184" s="19">
        <v>1.2475261055467599</v>
      </c>
      <c r="L184" s="19">
        <v>0.61438708709346235</v>
      </c>
      <c r="M184" s="18">
        <v>3.2047130145098908E-3</v>
      </c>
      <c r="N184" s="18">
        <v>8.1924468060142502E-2</v>
      </c>
      <c r="O184" s="18">
        <v>6.2157280267185519E-2</v>
      </c>
      <c r="P184" s="18">
        <v>-0.34480232242065867</v>
      </c>
      <c r="Q184" s="18">
        <v>-1.3547657410912245E-2</v>
      </c>
      <c r="R184" s="18">
        <v>-1.1812785682187134E-2</v>
      </c>
      <c r="S184" s="18">
        <v>-0.10789907720330572</v>
      </c>
      <c r="T184" s="18">
        <v>5.8529215428300155E-2</v>
      </c>
      <c r="U184">
        <v>-1.8435080055956834</v>
      </c>
      <c r="V184" s="18">
        <v>-3.2477652743376884E-2</v>
      </c>
      <c r="W184" s="18">
        <v>5.7938747316189365E-2</v>
      </c>
      <c r="X184" s="19">
        <v>-0.56055151772848066</v>
      </c>
      <c r="Y184" s="19">
        <v>0.86431723718667908</v>
      </c>
      <c r="Z184" s="19">
        <v>0.78382848065980748</v>
      </c>
      <c r="AA184">
        <v>0</v>
      </c>
      <c r="AB184">
        <v>0</v>
      </c>
      <c r="AC184" s="18">
        <v>6.1571474295331836E-2</v>
      </c>
      <c r="BZ184" s="18"/>
      <c r="CA184" s="18"/>
      <c r="CC184" s="18"/>
      <c r="CD184" s="18"/>
      <c r="CF184" s="18"/>
    </row>
    <row r="185" spans="1:84" x14ac:dyDescent="0.25">
      <c r="A185" s="1">
        <f>IF(ISBLANK(TBL_DATA[[#This Row],[Row.names]]), "",   DATE(YEAR(TBL_DATA[[#This Row],[Row.names]]), MONTH(TBL_DATA[[#This Row],[Row.names]]), DAY(TBL_DATA[[#This Row],[Row.names]])))</f>
        <v>40261</v>
      </c>
      <c r="B185">
        <v>184</v>
      </c>
      <c r="C185" t="s">
        <v>311</v>
      </c>
      <c r="D185" s="18">
        <v>-3.1387060145013912E-3</v>
      </c>
      <c r="E185" s="18">
        <v>-0.34685879531196429</v>
      </c>
      <c r="F185" s="18">
        <v>-0.1129307827636985</v>
      </c>
      <c r="G185" s="19">
        <v>0.48845205190961555</v>
      </c>
      <c r="H185" s="19">
        <v>0.74400307654571141</v>
      </c>
      <c r="I185" s="18">
        <v>2.5892445409406123E-3</v>
      </c>
      <c r="J185" s="18">
        <v>-4.1268214127851754E-2</v>
      </c>
      <c r="K185" s="19">
        <v>1.2419092512206817</v>
      </c>
      <c r="L185" s="19">
        <v>0.61866174188783662</v>
      </c>
      <c r="M185" s="18">
        <v>3.1601731983866318E-3</v>
      </c>
      <c r="N185" s="18">
        <v>8.1237390884312158E-2</v>
      </c>
      <c r="O185" s="18">
        <v>6.2473461501627386E-2</v>
      </c>
      <c r="P185" s="18">
        <v>-0.34685879531196429</v>
      </c>
      <c r="Q185" s="18">
        <v>-1.3580722166722205E-2</v>
      </c>
      <c r="R185" s="18">
        <v>-1.1860400312973704E-2</v>
      </c>
      <c r="S185" s="18">
        <v>-0.10602724159086774</v>
      </c>
      <c r="T185" s="18">
        <v>5.8505244882558087E-2</v>
      </c>
      <c r="U185">
        <v>-1.812268999193219</v>
      </c>
      <c r="V185" s="18">
        <v>-3.274982505464874E-2</v>
      </c>
      <c r="W185" s="18">
        <v>5.7947421747973279E-2</v>
      </c>
      <c r="X185" s="19">
        <v>-0.5651644899247682</v>
      </c>
      <c r="Y185" s="19">
        <v>0.86255612950445792</v>
      </c>
      <c r="Z185" s="19">
        <v>0.78655053358817106</v>
      </c>
      <c r="AA185">
        <v>0</v>
      </c>
      <c r="AB185">
        <v>0</v>
      </c>
      <c r="AC185" s="18">
        <v>5.993194511782321E-2</v>
      </c>
      <c r="BZ185" s="18"/>
      <c r="CA185" s="18"/>
      <c r="CC185" s="18"/>
      <c r="CD185" s="18"/>
      <c r="CF185" s="18"/>
    </row>
    <row r="186" spans="1:84" x14ac:dyDescent="0.25">
      <c r="A186" s="1">
        <f>IF(ISBLANK(TBL_DATA[[#This Row],[Row.names]]), "",   DATE(YEAR(TBL_DATA[[#This Row],[Row.names]]), MONTH(TBL_DATA[[#This Row],[Row.names]]), DAY(TBL_DATA[[#This Row],[Row.names]])))</f>
        <v>40262</v>
      </c>
      <c r="B186">
        <v>185</v>
      </c>
      <c r="C186" t="s">
        <v>312</v>
      </c>
      <c r="D186" s="18">
        <v>-2.2674135673308449E-3</v>
      </c>
      <c r="E186" s="18">
        <v>-0.34833973654085681</v>
      </c>
      <c r="F186" s="18">
        <v>-0.11201632713211618</v>
      </c>
      <c r="G186" s="19">
        <v>0.48963042343502489</v>
      </c>
      <c r="H186" s="19">
        <v>0.74520179329497349</v>
      </c>
      <c r="I186" s="18">
        <v>2.5870159290745116E-3</v>
      </c>
      <c r="J186" s="18">
        <v>-4.0630922963762139E-2</v>
      </c>
      <c r="K186" s="19">
        <v>1.2435594925101836</v>
      </c>
      <c r="L186" s="19">
        <v>0.61991775213508249</v>
      </c>
      <c r="M186" s="18">
        <v>3.1596553438606972E-3</v>
      </c>
      <c r="N186" s="18">
        <v>8.1358173426129693E-2</v>
      </c>
      <c r="O186" s="18">
        <v>6.2637832410904704E-2</v>
      </c>
      <c r="P186" s="18">
        <v>-0.34833973654085681</v>
      </c>
      <c r="Q186" s="18">
        <v>-1.3636829782783457E-2</v>
      </c>
      <c r="R186" s="18">
        <v>-1.1913950180146444E-2</v>
      </c>
      <c r="S186" s="18">
        <v>-0.10623458527548069</v>
      </c>
      <c r="T186" s="18">
        <v>5.8510772755572239E-2</v>
      </c>
      <c r="U186">
        <v>-1.8156414669017253</v>
      </c>
      <c r="V186" s="18">
        <v>-2.9720525483152849E-2</v>
      </c>
      <c r="W186" s="18">
        <v>5.7869036509601089E-2</v>
      </c>
      <c r="X186" s="19">
        <v>-0.51358251797093424</v>
      </c>
      <c r="Y186" s="19">
        <v>0.86325071288413846</v>
      </c>
      <c r="Z186" s="19">
        <v>0.78734855822252092</v>
      </c>
      <c r="AA186">
        <v>0</v>
      </c>
      <c r="AB186">
        <v>0</v>
      </c>
      <c r="AC186" s="18">
        <v>5.909396639862962E-2</v>
      </c>
      <c r="BZ186" s="18"/>
      <c r="CA186" s="18"/>
      <c r="CC186" s="18"/>
      <c r="CD186" s="18"/>
      <c r="CF186" s="18"/>
    </row>
    <row r="187" spans="1:84" x14ac:dyDescent="0.25">
      <c r="A187" s="1">
        <f>IF(ISBLANK(TBL_DATA[[#This Row],[Row.names]]), "",   DATE(YEAR(TBL_DATA[[#This Row],[Row.names]]), MONTH(TBL_DATA[[#This Row],[Row.names]]), DAY(TBL_DATA[[#This Row],[Row.names]])))</f>
        <v>40263</v>
      </c>
      <c r="B187">
        <v>186</v>
      </c>
      <c r="C187" t="s">
        <v>313</v>
      </c>
      <c r="D187" s="18">
        <v>-1.5724867138720011E-3</v>
      </c>
      <c r="E187" s="18">
        <v>-0.34936446364710461</v>
      </c>
      <c r="F187" s="18">
        <v>-0.12515320523158779</v>
      </c>
      <c r="G187" s="19">
        <v>0.48883758056274146</v>
      </c>
      <c r="H187" s="19">
        <v>0.74601821123889289</v>
      </c>
      <c r="I187" s="18">
        <v>2.5765016148783315E-3</v>
      </c>
      <c r="J187" s="18">
        <v>-5.5687193932586032E-2</v>
      </c>
      <c r="K187" s="19">
        <v>1.23665538705012</v>
      </c>
      <c r="L187" s="19">
        <v>0.61488133801615363</v>
      </c>
      <c r="M187" s="18">
        <v>3.1726810327595343E-3</v>
      </c>
      <c r="N187" s="18">
        <v>8.1157638320452599E-2</v>
      </c>
      <c r="O187" s="18">
        <v>6.2716735461898834E-2</v>
      </c>
      <c r="P187" s="18">
        <v>-0.34936446364710461</v>
      </c>
      <c r="Q187" s="18">
        <v>-1.3676931117257242E-2</v>
      </c>
      <c r="R187" s="18">
        <v>-1.1958298141955065E-2</v>
      </c>
      <c r="S187" s="18">
        <v>-0.1034827437151622</v>
      </c>
      <c r="T187" s="18">
        <v>5.8418267278415294E-2</v>
      </c>
      <c r="U187">
        <v>-1.7714106997041588</v>
      </c>
      <c r="V187" s="18">
        <v>-3.3778029704320534E-2</v>
      </c>
      <c r="W187" s="18">
        <v>5.7980503384646179E-2</v>
      </c>
      <c r="X187" s="19">
        <v>-0.58257565444430581</v>
      </c>
      <c r="Y187" s="19">
        <v>0.86372345761759461</v>
      </c>
      <c r="Z187" s="19">
        <v>0.78414369730053535</v>
      </c>
      <c r="AA187">
        <v>0</v>
      </c>
      <c r="AB187">
        <v>0</v>
      </c>
      <c r="AC187" s="18">
        <v>5.7519319560030722E-2</v>
      </c>
      <c r="BZ187" s="18"/>
      <c r="CA187" s="18"/>
      <c r="CC187" s="18"/>
      <c r="CD187" s="18"/>
      <c r="CF187" s="18"/>
    </row>
    <row r="188" spans="1:84" x14ac:dyDescent="0.25">
      <c r="A188" s="1">
        <f>IF(ISBLANK(TBL_DATA[[#This Row],[Row.names]]), "",   DATE(YEAR(TBL_DATA[[#This Row],[Row.names]]), MONTH(TBL_DATA[[#This Row],[Row.names]]), DAY(TBL_DATA[[#This Row],[Row.names]])))</f>
        <v>40266</v>
      </c>
      <c r="B188">
        <v>187</v>
      </c>
      <c r="C188" t="s">
        <v>314</v>
      </c>
      <c r="D188" s="18">
        <v>5.1440582890536213E-3</v>
      </c>
      <c r="E188" s="18">
        <v>-0.34601755652317567</v>
      </c>
      <c r="F188" s="18">
        <v>-0.11917083357445524</v>
      </c>
      <c r="G188" s="19">
        <v>0.49076785787737381</v>
      </c>
      <c r="H188" s="19">
        <v>0.74463031938835433</v>
      </c>
      <c r="I188" s="18">
        <v>2.5976550253175206E-3</v>
      </c>
      <c r="J188" s="18">
        <v>-5.1229003052713273E-2</v>
      </c>
      <c r="K188" s="19">
        <v>1.2426857286896071</v>
      </c>
      <c r="L188" s="19">
        <v>0.61808793160639852</v>
      </c>
      <c r="M188" s="18">
        <v>3.1767167994600195E-3</v>
      </c>
      <c r="N188" s="18">
        <v>8.1601300256831474E-2</v>
      </c>
      <c r="O188" s="18">
        <v>6.2716735461898834E-2</v>
      </c>
      <c r="P188" s="18">
        <v>-0.34601755652317567</v>
      </c>
      <c r="Q188" s="18">
        <v>-1.3717566810163836E-2</v>
      </c>
      <c r="R188" s="18">
        <v>-1.1989538637446765E-2</v>
      </c>
      <c r="S188" s="18">
        <v>-9.9205534067096646E-2</v>
      </c>
      <c r="T188" s="18">
        <v>5.8549574984712263E-2</v>
      </c>
      <c r="U188">
        <v>-1.6943852127534651</v>
      </c>
      <c r="V188" s="18">
        <v>-3.31860863557355E-2</v>
      </c>
      <c r="W188" s="18">
        <v>5.7999880088016632E-2</v>
      </c>
      <c r="X188" s="19">
        <v>-0.572175085627325</v>
      </c>
      <c r="Y188" s="19">
        <v>0.86291964828039136</v>
      </c>
      <c r="Z188" s="19">
        <v>0.78618568519555121</v>
      </c>
      <c r="AA188">
        <v>0</v>
      </c>
      <c r="AB188">
        <v>0</v>
      </c>
      <c r="AC188" s="18">
        <v>5.5571679259403373E-2</v>
      </c>
      <c r="BZ188" s="18"/>
      <c r="CA188" s="18"/>
      <c r="CC188" s="18"/>
      <c r="CD188" s="18"/>
      <c r="CF188" s="18"/>
    </row>
    <row r="189" spans="1:84" x14ac:dyDescent="0.25">
      <c r="A189" s="1">
        <f>IF(ISBLANK(TBL_DATA[[#This Row],[Row.names]]), "",   DATE(YEAR(TBL_DATA[[#This Row],[Row.names]]), MONTH(TBL_DATA[[#This Row],[Row.names]]), DAY(TBL_DATA[[#This Row],[Row.names]])))</f>
        <v>40267</v>
      </c>
      <c r="B189">
        <v>188</v>
      </c>
      <c r="C189" t="s">
        <v>315</v>
      </c>
      <c r="D189" s="18">
        <v>-2.7075839948976776E-3</v>
      </c>
      <c r="E189" s="18">
        <v>-0.34778826892007764</v>
      </c>
      <c r="F189" s="18">
        <v>-0.12676828828130726</v>
      </c>
      <c r="G189" s="19">
        <v>0.49104963887371961</v>
      </c>
      <c r="H189" s="19">
        <v>0.74253865862782054</v>
      </c>
      <c r="I189" s="18">
        <v>2.6134644938011985E-3</v>
      </c>
      <c r="J189" s="18">
        <v>-5.2288187654309093E-2</v>
      </c>
      <c r="K189" s="19">
        <v>1.2438236224450014</v>
      </c>
      <c r="L189" s="19">
        <v>0.61951128169202974</v>
      </c>
      <c r="M189" s="18">
        <v>3.1771043743864624E-3</v>
      </c>
      <c r="N189" s="18">
        <v>8.1763761133247875E-2</v>
      </c>
      <c r="O189" s="18">
        <v>6.2950083013094627E-2</v>
      </c>
      <c r="P189" s="18">
        <v>-0.34778826892007764</v>
      </c>
      <c r="Q189" s="18">
        <v>-1.3787602989378032E-2</v>
      </c>
      <c r="R189" s="18">
        <v>-1.2056134467419856E-2</v>
      </c>
      <c r="S189" s="18">
        <v>-0.10287812592579637</v>
      </c>
      <c r="T189" s="18">
        <v>5.8642366824845978E-2</v>
      </c>
      <c r="U189">
        <v>-1.7543310663615355</v>
      </c>
      <c r="V189" s="18">
        <v>-4.4927945518414503E-2</v>
      </c>
      <c r="W189" s="18">
        <v>5.7477841064101254E-2</v>
      </c>
      <c r="X189" s="19">
        <v>-0.78165680350292421</v>
      </c>
      <c r="Y189" s="19">
        <v>0.86170682869977322</v>
      </c>
      <c r="Z189" s="19">
        <v>0.78709038978508039</v>
      </c>
      <c r="AA189">
        <v>0</v>
      </c>
      <c r="AB189">
        <v>0</v>
      </c>
      <c r="AC189" s="18">
        <v>5.8249947835360499E-2</v>
      </c>
      <c r="BZ189" s="18"/>
      <c r="CA189" s="18"/>
      <c r="CC189" s="18"/>
      <c r="CD189" s="18"/>
      <c r="CF189" s="18"/>
    </row>
    <row r="190" spans="1:84" x14ac:dyDescent="0.25">
      <c r="A190" s="1">
        <f>IF(ISBLANK(TBL_DATA[[#This Row],[Row.names]]), "",   DATE(YEAR(TBL_DATA[[#This Row],[Row.names]]), MONTH(TBL_DATA[[#This Row],[Row.names]]), DAY(TBL_DATA[[#This Row],[Row.names]])))</f>
        <v>40268</v>
      </c>
      <c r="B190">
        <v>189</v>
      </c>
      <c r="C190" t="s">
        <v>316</v>
      </c>
      <c r="D190" s="18">
        <v>-8.6090801197924449E-5</v>
      </c>
      <c r="E190" s="18">
        <v>-0.34784441835055691</v>
      </c>
      <c r="F190" s="18">
        <v>-0.12879975734148852</v>
      </c>
      <c r="G190" s="19">
        <v>0.49046205883910532</v>
      </c>
      <c r="H190" s="19">
        <v>0.7438368328573457</v>
      </c>
      <c r="I190" s="18">
        <v>2.6045782042274975E-3</v>
      </c>
      <c r="J190" s="18">
        <v>-6.2555564828160271E-2</v>
      </c>
      <c r="K190" s="19">
        <v>1.2475539016609605</v>
      </c>
      <c r="L190" s="19">
        <v>0.62359810544896643</v>
      </c>
      <c r="M190" s="18">
        <v>3.157220835865416E-3</v>
      </c>
      <c r="N190" s="18">
        <v>8.1691962681174138E-2</v>
      </c>
      <c r="O190" s="18">
        <v>6.2950318488945764E-2</v>
      </c>
      <c r="P190" s="18">
        <v>-0.34784441835055691</v>
      </c>
      <c r="Q190" s="18">
        <v>-1.3801134250250358E-2</v>
      </c>
      <c r="R190" s="18">
        <v>-1.2071186166662041E-2</v>
      </c>
      <c r="S190" s="18">
        <v>-0.10490552112358598</v>
      </c>
      <c r="T190" s="18">
        <v>5.8548014817798505E-2</v>
      </c>
      <c r="U190">
        <v>-1.7917861339970635</v>
      </c>
      <c r="V190" s="18">
        <v>-4.4779192469248108E-2</v>
      </c>
      <c r="W190" s="18">
        <v>5.7477835923518121E-2</v>
      </c>
      <c r="X190" s="19">
        <v>-0.77906886628147864</v>
      </c>
      <c r="Y190" s="19">
        <v>0.86245975723934265</v>
      </c>
      <c r="Z190" s="19">
        <v>0.78968228133152796</v>
      </c>
      <c r="AA190">
        <v>0</v>
      </c>
      <c r="AB190">
        <v>0</v>
      </c>
      <c r="AC190" s="18">
        <v>5.7095863577683141E-2</v>
      </c>
      <c r="BZ190" s="18"/>
      <c r="CA190" s="18"/>
      <c r="CC190" s="18"/>
      <c r="CD190" s="18"/>
      <c r="CF190" s="18"/>
    </row>
    <row r="191" spans="1:84" x14ac:dyDescent="0.25">
      <c r="A191" s="1">
        <f>IF(ISBLANK(TBL_DATA[[#This Row],[Row.names]]), "",   DATE(YEAR(TBL_DATA[[#This Row],[Row.names]]), MONTH(TBL_DATA[[#This Row],[Row.names]]), DAY(TBL_DATA[[#This Row],[Row.names]])))</f>
        <v>40269</v>
      </c>
      <c r="B191">
        <v>190</v>
      </c>
      <c r="C191" t="s">
        <v>317</v>
      </c>
      <c r="D191" s="18">
        <v>5.2473786168938386E-3</v>
      </c>
      <c r="E191" s="18">
        <v>-0.34442231109652166</v>
      </c>
      <c r="F191" s="18">
        <v>-0.11248018097967327</v>
      </c>
      <c r="G191" s="19">
        <v>0.49294763216143817</v>
      </c>
      <c r="H191" s="19">
        <v>0.74862701567924039</v>
      </c>
      <c r="I191" s="18">
        <v>2.5961401172664589E-3</v>
      </c>
      <c r="J191" s="18">
        <v>-6.958619823175638E-2</v>
      </c>
      <c r="K191" s="19">
        <v>1.2118943323271087</v>
      </c>
      <c r="L191" s="19">
        <v>0.62265474593761838</v>
      </c>
      <c r="M191" s="18">
        <v>3.1808139964824055E-3</v>
      </c>
      <c r="N191" s="18">
        <v>8.2199485276768264E-2</v>
      </c>
      <c r="O191" s="18">
        <v>6.2657003540398118E-2</v>
      </c>
      <c r="P191" s="18">
        <v>-0.34442231109652166</v>
      </c>
      <c r="Q191" s="18">
        <v>-1.3754199865216419E-2</v>
      </c>
      <c r="R191" s="18">
        <v>-1.2013504240342402E-2</v>
      </c>
      <c r="S191" s="18">
        <v>-9.9304646899818105E-2</v>
      </c>
      <c r="T191" s="18">
        <v>5.8604038264464892E-2</v>
      </c>
      <c r="U191">
        <v>-1.6945017756571974</v>
      </c>
      <c r="V191" s="18">
        <v>-4.0627008568673406E-2</v>
      </c>
      <c r="W191" s="18">
        <v>5.7226373186590636E-2</v>
      </c>
      <c r="X191" s="19">
        <v>-0.7099350580230932</v>
      </c>
      <c r="Y191" s="19">
        <v>0.86523234779984981</v>
      </c>
      <c r="Z191" s="19">
        <v>0.78908475206255146</v>
      </c>
      <c r="AA191">
        <v>0</v>
      </c>
      <c r="AB191">
        <v>0</v>
      </c>
      <c r="AC191" s="18">
        <v>5.4764429265476887E-2</v>
      </c>
      <c r="BZ191" s="18"/>
      <c r="CA191" s="18"/>
      <c r="CC191" s="18"/>
      <c r="CD191" s="18"/>
      <c r="CF191" s="18"/>
    </row>
    <row r="192" spans="1:84" x14ac:dyDescent="0.25">
      <c r="A192" s="1">
        <f>IF(ISBLANK(TBL_DATA[[#This Row],[Row.names]]), "",   DATE(YEAR(TBL_DATA[[#This Row],[Row.names]]), MONTH(TBL_DATA[[#This Row],[Row.names]]), DAY(TBL_DATA[[#This Row],[Row.names]])))</f>
        <v>40270</v>
      </c>
      <c r="B192">
        <v>191</v>
      </c>
      <c r="C192" t="s">
        <v>318</v>
      </c>
      <c r="D192" s="18">
        <v>0</v>
      </c>
      <c r="E192" s="18">
        <v>-0.34442231109652166</v>
      </c>
      <c r="N192" s="18">
        <v>8.1975991594973457E-2</v>
      </c>
      <c r="O192" s="18">
        <v>6.2360507844001052E-2</v>
      </c>
      <c r="P192" s="18">
        <v>-0.34442231109652166</v>
      </c>
      <c r="Q192" s="18">
        <v>-1.3668656213738466E-2</v>
      </c>
      <c r="R192" s="18">
        <v>-1.193269339799065E-2</v>
      </c>
      <c r="AA192">
        <v>0</v>
      </c>
      <c r="AB192">
        <v>0</v>
      </c>
      <c r="AC192" s="18">
        <v>5.7733223326235115E-2</v>
      </c>
      <c r="BZ192" s="18"/>
      <c r="CA192" s="18"/>
      <c r="CC192" s="18"/>
      <c r="CD192" s="18"/>
      <c r="CF192" s="18"/>
    </row>
    <row r="193" spans="1:84" x14ac:dyDescent="0.25">
      <c r="A193" s="1">
        <f>IF(ISBLANK(TBL_DATA[[#This Row],[Row.names]]), "",   DATE(YEAR(TBL_DATA[[#This Row],[Row.names]]), MONTH(TBL_DATA[[#This Row],[Row.names]]), DAY(TBL_DATA[[#This Row],[Row.names]])))</f>
        <v>40273</v>
      </c>
      <c r="B193">
        <v>192</v>
      </c>
      <c r="C193" t="s">
        <v>319</v>
      </c>
      <c r="D193" s="18">
        <v>2.7621732154847756E-3</v>
      </c>
      <c r="E193" s="18">
        <v>-0.34261149196356311</v>
      </c>
      <c r="F193" s="18">
        <v>-0.12437880363192677</v>
      </c>
      <c r="G193" s="19">
        <v>0.4972742495975262</v>
      </c>
      <c r="H193" s="19">
        <v>0.75168054011846386</v>
      </c>
      <c r="I193" s="18">
        <v>2.5792096622298754E-3</v>
      </c>
      <c r="J193" s="18">
        <v>-6.069731886410612E-2</v>
      </c>
      <c r="K193" s="19">
        <v>1.2080036541493719</v>
      </c>
      <c r="L193" s="19">
        <v>0.62974686056402518</v>
      </c>
      <c r="M193" s="18">
        <v>3.1494204593635966E-3</v>
      </c>
      <c r="N193" s="18">
        <v>7.9394434262314573E-2</v>
      </c>
      <c r="O193" s="18">
        <v>6.2360507844001052E-2</v>
      </c>
      <c r="P193" s="18">
        <v>-0.34261149196356311</v>
      </c>
      <c r="Q193" s="18">
        <v>-1.336052636912665E-2</v>
      </c>
      <c r="R193" s="18">
        <v>-1.167923184648542E-2</v>
      </c>
      <c r="S193" s="18">
        <v>-0.10517793462071345</v>
      </c>
      <c r="T193" s="18">
        <v>5.8540586087361131E-2</v>
      </c>
      <c r="U193">
        <v>-1.7966669220522424</v>
      </c>
      <c r="V193" s="18">
        <v>-4.031311520182812E-2</v>
      </c>
      <c r="W193" s="18">
        <v>5.7228086846941549E-2</v>
      </c>
      <c r="X193" s="19">
        <v>-0.70442884644469961</v>
      </c>
      <c r="Y193" s="19">
        <v>0.86699512116185751</v>
      </c>
      <c r="Z193" s="19">
        <v>0.79356591444191038</v>
      </c>
      <c r="AA193">
        <v>0</v>
      </c>
      <c r="AB193">
        <v>0</v>
      </c>
      <c r="AC193" s="18">
        <v>5.5377177139022821E-2</v>
      </c>
      <c r="BZ193" s="18"/>
      <c r="CA193" s="18"/>
      <c r="CC193" s="18"/>
      <c r="CD193" s="18"/>
      <c r="CF193" s="18"/>
    </row>
    <row r="194" spans="1:84" x14ac:dyDescent="0.25">
      <c r="A194" s="1">
        <f>IF(ISBLANK(TBL_DATA[[#This Row],[Row.names]]), "",   DATE(YEAR(TBL_DATA[[#This Row],[Row.names]]), MONTH(TBL_DATA[[#This Row],[Row.names]]), DAY(TBL_DATA[[#This Row],[Row.names]])))</f>
        <v>40274</v>
      </c>
      <c r="B194">
        <v>193</v>
      </c>
      <c r="C194" t="s">
        <v>320</v>
      </c>
      <c r="D194" s="18">
        <v>-7.0923175711035125E-4</v>
      </c>
      <c r="E194" s="18">
        <v>-0.34307773277022191</v>
      </c>
      <c r="F194" s="18">
        <v>-0.1364012834220919</v>
      </c>
      <c r="G194" s="19">
        <v>0.48775791806202012</v>
      </c>
      <c r="H194" s="19">
        <v>0.73954543979472098</v>
      </c>
      <c r="I194" s="18">
        <v>2.5526887873973587E-3</v>
      </c>
      <c r="J194" s="18">
        <v>-6.9897909865270114E-2</v>
      </c>
      <c r="K194" s="19">
        <v>1.2050143670821181</v>
      </c>
      <c r="L194" s="19">
        <v>0.59841490955008503</v>
      </c>
      <c r="M194" s="18">
        <v>3.1697183797538514E-3</v>
      </c>
      <c r="N194" s="18">
        <v>7.9275606529080958E-2</v>
      </c>
      <c r="O194" s="18">
        <v>6.2376638073103077E-2</v>
      </c>
      <c r="P194" s="18">
        <v>-0.34307773277022191</v>
      </c>
      <c r="Q194" s="18">
        <v>-1.3384753822160365E-2</v>
      </c>
      <c r="R194" s="18">
        <v>-1.1705975652445884E-2</v>
      </c>
      <c r="S194" s="18">
        <v>-0.10610375888068602</v>
      </c>
      <c r="T194" s="18">
        <v>5.8556149667080962E-2</v>
      </c>
      <c r="U194">
        <v>-1.8120002678443752</v>
      </c>
      <c r="V194" s="18">
        <v>-4.3397117982087119E-2</v>
      </c>
      <c r="W194" s="18">
        <v>5.734104046942938E-2</v>
      </c>
      <c r="X194" s="19">
        <v>-0.75682473890971202</v>
      </c>
      <c r="Y194" s="19">
        <v>0.85996827836538314</v>
      </c>
      <c r="Z194" s="19">
        <v>0.77357282110353698</v>
      </c>
      <c r="AA194">
        <v>0</v>
      </c>
      <c r="AB194">
        <v>0</v>
      </c>
      <c r="AC194" s="18">
        <v>5.4635966277056316E-2</v>
      </c>
      <c r="BZ194" s="18"/>
      <c r="CA194" s="18"/>
      <c r="CC194" s="18"/>
      <c r="CD194" s="18"/>
      <c r="CF194" s="18"/>
    </row>
    <row r="195" spans="1:84" x14ac:dyDescent="0.25">
      <c r="A195" s="1">
        <f>IF(ISBLANK(TBL_DATA[[#This Row],[Row.names]]), "",   DATE(YEAR(TBL_DATA[[#This Row],[Row.names]]), MONTH(TBL_DATA[[#This Row],[Row.names]]), DAY(TBL_DATA[[#This Row],[Row.names]])))</f>
        <v>40275</v>
      </c>
      <c r="B195">
        <v>194</v>
      </c>
      <c r="C195" t="s">
        <v>321</v>
      </c>
      <c r="D195" s="18">
        <v>-2.4909413377208756E-3</v>
      </c>
      <c r="E195" s="18">
        <v>-0.34471408760133393</v>
      </c>
      <c r="F195" s="18">
        <v>-0.13745018696868927</v>
      </c>
      <c r="G195" s="19">
        <v>0.48625913943636712</v>
      </c>
      <c r="H195" s="19">
        <v>0.74004896457510905</v>
      </c>
      <c r="I195" s="18">
        <v>2.5504379511687952E-3</v>
      </c>
      <c r="J195" s="18">
        <v>-8.0347088000674582E-2</v>
      </c>
      <c r="K195" s="19">
        <v>1.198943336054622</v>
      </c>
      <c r="L195" s="19">
        <v>0.58363826211757464</v>
      </c>
      <c r="M195" s="18">
        <v>3.2277834662151734E-3</v>
      </c>
      <c r="N195" s="18">
        <v>7.9046356264546314E-2</v>
      </c>
      <c r="O195" s="18">
        <v>6.2575267736500809E-2</v>
      </c>
      <c r="P195" s="18">
        <v>-0.34471408760133393</v>
      </c>
      <c r="Q195" s="18">
        <v>-1.3441971475833404E-2</v>
      </c>
      <c r="R195" s="18">
        <v>-1.1768048019395204E-2</v>
      </c>
      <c r="S195" s="18">
        <v>-9.9654621490751549E-2</v>
      </c>
      <c r="T195" s="18">
        <v>5.8330178495164975E-2</v>
      </c>
      <c r="U195">
        <v>-1.708457338237221</v>
      </c>
      <c r="V195" s="18">
        <v>-5.0012616580450198E-2</v>
      </c>
      <c r="W195" s="18">
        <v>5.7778430342004028E-2</v>
      </c>
      <c r="X195" s="19">
        <v>-0.86559320293773712</v>
      </c>
      <c r="Y195" s="19">
        <v>0.86026098631468173</v>
      </c>
      <c r="Z195" s="19">
        <v>0.76396221249324547</v>
      </c>
      <c r="AA195">
        <v>0</v>
      </c>
      <c r="AB195">
        <v>0</v>
      </c>
      <c r="AC195" s="18">
        <v>5.2479120501823413E-2</v>
      </c>
      <c r="BZ195" s="18"/>
      <c r="CA195" s="18"/>
      <c r="CC195" s="18"/>
      <c r="CD195" s="18"/>
      <c r="CF195" s="18"/>
    </row>
    <row r="196" spans="1:84" x14ac:dyDescent="0.25">
      <c r="A196" s="1">
        <f>IF(ISBLANK(TBL_DATA[[#This Row],[Row.names]]), "",   DATE(YEAR(TBL_DATA[[#This Row],[Row.names]]), MONTH(TBL_DATA[[#This Row],[Row.names]]), DAY(TBL_DATA[[#This Row],[Row.names]])))</f>
        <v>40276</v>
      </c>
      <c r="B196">
        <v>195</v>
      </c>
      <c r="C196" t="s">
        <v>322</v>
      </c>
      <c r="D196" s="18">
        <v>2.0901487586106882E-3</v>
      </c>
      <c r="E196" s="18">
        <v>-0.34334444256499874</v>
      </c>
      <c r="F196" s="18">
        <v>-0.14649067018942452</v>
      </c>
      <c r="G196" s="19">
        <v>0.48666902117546823</v>
      </c>
      <c r="H196" s="19">
        <v>0.74652935430978085</v>
      </c>
      <c r="I196" s="18">
        <v>2.5113924033475857E-3</v>
      </c>
      <c r="J196" s="18">
        <v>-4.8461261301669056E-2</v>
      </c>
      <c r="K196" s="19">
        <v>1.172356071125741</v>
      </c>
      <c r="L196" s="19">
        <v>0.55411781617941913</v>
      </c>
      <c r="M196" s="18">
        <v>3.330893909391887E-3</v>
      </c>
      <c r="N196" s="18">
        <v>7.9187226718816867E-2</v>
      </c>
      <c r="O196" s="18">
        <v>6.2575108339869512E-2</v>
      </c>
      <c r="P196" s="18">
        <v>-0.34334444256499874</v>
      </c>
      <c r="Q196" s="18">
        <v>-1.3431136229170205E-2</v>
      </c>
      <c r="R196" s="18">
        <v>-1.175422963259923E-2</v>
      </c>
      <c r="S196" s="18">
        <v>-0.10047646807706523</v>
      </c>
      <c r="T196" s="18">
        <v>5.8302397621922061E-2</v>
      </c>
      <c r="U196">
        <v>-1.7233676859849321</v>
      </c>
      <c r="V196" s="18">
        <v>-3.5002192950125632E-2</v>
      </c>
      <c r="W196" s="18">
        <v>5.8420471410934219E-2</v>
      </c>
      <c r="X196" s="19">
        <v>-0.59914259684618831</v>
      </c>
      <c r="Y196" s="19">
        <v>0.86401930204699762</v>
      </c>
      <c r="Z196" s="19">
        <v>0.74439090280538711</v>
      </c>
      <c r="AA196">
        <v>0</v>
      </c>
      <c r="AB196">
        <v>0</v>
      </c>
      <c r="AC196" s="18">
        <v>5.1479360779143606E-2</v>
      </c>
      <c r="BZ196" s="18"/>
      <c r="CA196" s="18"/>
      <c r="CC196" s="18"/>
      <c r="CD196" s="18"/>
      <c r="CF196" s="18"/>
    </row>
    <row r="197" spans="1:84" x14ac:dyDescent="0.25">
      <c r="A197" s="1">
        <f>IF(ISBLANK(TBL_DATA[[#This Row],[Row.names]]), "",   DATE(YEAR(TBL_DATA[[#This Row],[Row.names]]), MONTH(TBL_DATA[[#This Row],[Row.names]]), DAY(TBL_DATA[[#This Row],[Row.names]])))</f>
        <v>40277</v>
      </c>
      <c r="B197">
        <v>196</v>
      </c>
      <c r="C197" t="s">
        <v>323</v>
      </c>
      <c r="D197" s="18">
        <v>4.3074752484317802E-3</v>
      </c>
      <c r="E197" s="18">
        <v>-0.34051591500460232</v>
      </c>
      <c r="F197" s="18">
        <v>-0.1363688040113934</v>
      </c>
      <c r="G197" s="19">
        <v>0.48961999180547888</v>
      </c>
      <c r="H197" s="19">
        <v>0.74943269289156833</v>
      </c>
      <c r="I197" s="18">
        <v>2.5134024045438503E-3</v>
      </c>
      <c r="J197" s="18">
        <v>-3.8848675895377549E-2</v>
      </c>
      <c r="K197" s="19">
        <v>1.1790143036140326</v>
      </c>
      <c r="L197" s="19">
        <v>0.55509822027647693</v>
      </c>
      <c r="M197" s="18">
        <v>3.3491291478809715E-3</v>
      </c>
      <c r="N197" s="18">
        <v>7.8807951834001397E-2</v>
      </c>
      <c r="O197" s="18">
        <v>6.2575108339869512E-2</v>
      </c>
      <c r="P197" s="18">
        <v>-0.34051591500460232</v>
      </c>
      <c r="Q197" s="18">
        <v>-1.3390205826274369E-2</v>
      </c>
      <c r="R197" s="18">
        <v>-1.1721330936111286E-2</v>
      </c>
      <c r="S197" s="18">
        <v>-0.10137758140728192</v>
      </c>
      <c r="T197" s="18">
        <v>5.8275835799634197E-2</v>
      </c>
      <c r="U197">
        <v>-1.7396160864314585</v>
      </c>
      <c r="V197" s="18">
        <v>-2.9485815987978836E-2</v>
      </c>
      <c r="W197" s="18">
        <v>5.8558977306457247E-2</v>
      </c>
      <c r="X197" s="19">
        <v>-0.50352341082854701</v>
      </c>
      <c r="Y197" s="19">
        <v>0.86569780691160825</v>
      </c>
      <c r="Z197" s="19">
        <v>0.74504913950455431</v>
      </c>
      <c r="AA197">
        <v>0</v>
      </c>
      <c r="AB197">
        <v>0</v>
      </c>
      <c r="AC197" s="18">
        <v>5.0336608780483842E-2</v>
      </c>
      <c r="BZ197" s="18"/>
      <c r="CA197" s="18"/>
      <c r="CC197" s="18"/>
      <c r="CD197" s="18"/>
      <c r="CF197" s="18"/>
    </row>
    <row r="198" spans="1:84" x14ac:dyDescent="0.25">
      <c r="A198" s="1">
        <f>IF(ISBLANK(TBL_DATA[[#This Row],[Row.names]]), "",   DATE(YEAR(TBL_DATA[[#This Row],[Row.names]]), MONTH(TBL_DATA[[#This Row],[Row.names]]), DAY(TBL_DATA[[#This Row],[Row.names]])))</f>
        <v>40280</v>
      </c>
      <c r="B198">
        <v>197</v>
      </c>
      <c r="C198" t="s">
        <v>324</v>
      </c>
      <c r="D198" s="18">
        <v>-1.8396634480155605E-4</v>
      </c>
      <c r="E198" s="18">
        <v>-0.34063723788117373</v>
      </c>
      <c r="F198" s="18">
        <v>-0.15430981144620148</v>
      </c>
      <c r="G198" s="19">
        <v>0.48745791306041597</v>
      </c>
      <c r="H198" s="19">
        <v>0.75940277969693026</v>
      </c>
      <c r="I198" s="18">
        <v>2.435039349579976E-3</v>
      </c>
      <c r="J198" s="18">
        <v>-5.0256551749005896E-2</v>
      </c>
      <c r="K198" s="19">
        <v>1.1669411096935414</v>
      </c>
      <c r="L198" s="19">
        <v>0.55018571741328148</v>
      </c>
      <c r="M198" s="18">
        <v>3.3294868311599937E-3</v>
      </c>
      <c r="N198" s="18">
        <v>7.8788024817516122E-2</v>
      </c>
      <c r="O198" s="18">
        <v>6.2576190026323003E-2</v>
      </c>
      <c r="P198" s="18">
        <v>-0.34063723788117373</v>
      </c>
      <c r="Q198" s="18">
        <v>-1.3399530641449102E-2</v>
      </c>
      <c r="R198" s="18">
        <v>-1.1731077735320299E-2</v>
      </c>
      <c r="S198" s="18">
        <v>-0.10483400490916761</v>
      </c>
      <c r="T198" s="18">
        <v>5.8247406907456709E-2</v>
      </c>
      <c r="U198">
        <v>-1.7998055274070404</v>
      </c>
      <c r="V198" s="18">
        <v>-2.4407294643780886E-2</v>
      </c>
      <c r="W198" s="18">
        <v>5.8404656787540109E-2</v>
      </c>
      <c r="X198" s="19">
        <v>-0.41789980433525759</v>
      </c>
      <c r="Y198" s="19">
        <v>0.87143719205513026</v>
      </c>
      <c r="Z198" s="19">
        <v>0.74174504879593328</v>
      </c>
      <c r="AA198">
        <v>0</v>
      </c>
      <c r="AB198">
        <v>0</v>
      </c>
      <c r="AC198" s="18">
        <v>5.215932749051852E-2</v>
      </c>
      <c r="BZ198" s="18"/>
      <c r="CA198" s="18"/>
      <c r="CC198" s="18"/>
      <c r="CD198" s="18"/>
      <c r="CF198" s="18"/>
    </row>
    <row r="199" spans="1:84" x14ac:dyDescent="0.25">
      <c r="A199" s="1">
        <f>IF(ISBLANK(TBL_DATA[[#This Row],[Row.names]]), "",   DATE(YEAR(TBL_DATA[[#This Row],[Row.names]]), MONTH(TBL_DATA[[#This Row],[Row.names]]), DAY(TBL_DATA[[#This Row],[Row.names]])))</f>
        <v>40281</v>
      </c>
      <c r="B199">
        <v>198</v>
      </c>
      <c r="C199" t="s">
        <v>325</v>
      </c>
      <c r="D199" s="18">
        <v>-2.5866473643872956E-3</v>
      </c>
      <c r="E199" s="18">
        <v>-0.34234277683198355</v>
      </c>
      <c r="F199" s="18">
        <v>-0.1634597038173452</v>
      </c>
      <c r="G199" s="19">
        <v>0.48739330531657521</v>
      </c>
      <c r="H199" s="19">
        <v>0.75686517952140431</v>
      </c>
      <c r="I199" s="18">
        <v>2.4514031755000624E-3</v>
      </c>
      <c r="J199" s="18">
        <v>-3.7818876504773447E-2</v>
      </c>
      <c r="K199" s="19">
        <v>1.1752030721432882</v>
      </c>
      <c r="L199" s="19">
        <v>0.55505324604146988</v>
      </c>
      <c r="M199" s="18">
        <v>3.3162341357337553E-3</v>
      </c>
      <c r="N199" s="18">
        <v>7.6783924640552378E-2</v>
      </c>
      <c r="O199" s="18">
        <v>5.9974478121571723E-2</v>
      </c>
      <c r="P199" s="18">
        <v>-0.34234277683198355</v>
      </c>
      <c r="Q199" s="18">
        <v>-1.2959252640345666E-2</v>
      </c>
      <c r="R199" s="18">
        <v>-1.1333239518335996E-2</v>
      </c>
      <c r="S199" s="18">
        <v>-0.108046605785033</v>
      </c>
      <c r="T199" s="18">
        <v>5.8346210924008671E-2</v>
      </c>
      <c r="U199">
        <v>-1.8518187226545897</v>
      </c>
      <c r="V199" s="18">
        <v>-2.3122915705679592E-2</v>
      </c>
      <c r="W199" s="18">
        <v>5.8407834315645765E-2</v>
      </c>
      <c r="X199" s="19">
        <v>-0.39588722945486154</v>
      </c>
      <c r="Y199" s="19">
        <v>0.86997998800053111</v>
      </c>
      <c r="Z199" s="19">
        <v>0.74501895683362984</v>
      </c>
      <c r="AA199">
        <v>0</v>
      </c>
      <c r="AB199">
        <v>0</v>
      </c>
      <c r="AC199" s="18">
        <v>5.0031318833222337E-2</v>
      </c>
      <c r="BZ199" s="18"/>
      <c r="CA199" s="18"/>
      <c r="CC199" s="18"/>
      <c r="CD199" s="18"/>
      <c r="CF199" s="18"/>
    </row>
    <row r="200" spans="1:84" x14ac:dyDescent="0.25">
      <c r="A200" s="1">
        <f>IF(ISBLANK(TBL_DATA[[#This Row],[Row.names]]), "",   DATE(YEAR(TBL_DATA[[#This Row],[Row.names]]), MONTH(TBL_DATA[[#This Row],[Row.names]]), DAY(TBL_DATA[[#This Row],[Row.names]])))</f>
        <v>40282</v>
      </c>
      <c r="B200">
        <v>199</v>
      </c>
      <c r="C200" t="s">
        <v>326</v>
      </c>
      <c r="D200" s="18">
        <v>6.7829738057376687E-3</v>
      </c>
      <c r="E200" s="18">
        <v>-0.33788190511408067</v>
      </c>
      <c r="F200" s="18">
        <v>-0.14182703294391186</v>
      </c>
      <c r="G200" s="19">
        <v>0.48296377166101956</v>
      </c>
      <c r="H200" s="19">
        <v>0.75971397972526455</v>
      </c>
      <c r="I200" s="18">
        <v>2.4095968416476825E-3</v>
      </c>
      <c r="J200" s="18">
        <v>-1.4380976918376254E-2</v>
      </c>
      <c r="K200" s="19">
        <v>1.1620179441312359</v>
      </c>
      <c r="L200" s="19">
        <v>0.5510323466067607</v>
      </c>
      <c r="M200" s="18">
        <v>3.2937274509780455E-3</v>
      </c>
      <c r="N200" s="18">
        <v>7.775176631361537E-2</v>
      </c>
      <c r="O200" s="18">
        <v>5.9974478121571723E-2</v>
      </c>
      <c r="P200" s="18">
        <v>-0.33788190511408067</v>
      </c>
      <c r="Q200" s="18">
        <v>-1.3063552097638365E-2</v>
      </c>
      <c r="R200" s="18">
        <v>-1.1417043497339519E-2</v>
      </c>
      <c r="S200" s="18">
        <v>-0.10231131930617121</v>
      </c>
      <c r="T200" s="18">
        <v>5.8352636442758773E-2</v>
      </c>
      <c r="U200">
        <v>-1.7533281363650786</v>
      </c>
      <c r="V200" s="18">
        <v>-1.8448739320838792E-2</v>
      </c>
      <c r="W200" s="18">
        <v>5.8517391612382751E-2</v>
      </c>
      <c r="X200" s="19">
        <v>-0.31526933809768259</v>
      </c>
      <c r="Y200" s="19">
        <v>0.87161572939298448</v>
      </c>
      <c r="Z200" s="19">
        <v>0.74231553035536069</v>
      </c>
      <c r="AA200">
        <v>0</v>
      </c>
      <c r="AB200">
        <v>0</v>
      </c>
      <c r="AC200" s="18">
        <v>4.9282147492523312E-2</v>
      </c>
      <c r="BZ200" s="18"/>
      <c r="CA200" s="18"/>
      <c r="CC200" s="18"/>
      <c r="CD200" s="18"/>
      <c r="CF200" s="18"/>
    </row>
    <row r="201" spans="1:84" x14ac:dyDescent="0.25">
      <c r="A201" s="1">
        <f>IF(ISBLANK(TBL_DATA[[#This Row],[Row.names]]), "",   DATE(YEAR(TBL_DATA[[#This Row],[Row.names]]), MONTH(TBL_DATA[[#This Row],[Row.names]]), DAY(TBL_DATA[[#This Row],[Row.names]])))</f>
        <v>40283</v>
      </c>
      <c r="B201">
        <v>200</v>
      </c>
      <c r="C201" t="s">
        <v>327</v>
      </c>
      <c r="D201" s="18">
        <v>2.1427835894578529E-3</v>
      </c>
      <c r="E201" s="18">
        <v>-0.33646312932607603</v>
      </c>
      <c r="F201" s="18">
        <v>-0.13289236594314291</v>
      </c>
      <c r="G201" s="19">
        <v>0.48328655654532471</v>
      </c>
      <c r="H201" s="19">
        <v>0.75521604329768699</v>
      </c>
      <c r="I201" s="18">
        <v>2.4273423526051919E-3</v>
      </c>
      <c r="J201" s="18">
        <v>-2.1414989594362277E-2</v>
      </c>
      <c r="K201" s="19">
        <v>1.1652266908443134</v>
      </c>
      <c r="L201" s="19">
        <v>0.55612401271926526</v>
      </c>
      <c r="M201" s="18">
        <v>3.2686647836001567E-3</v>
      </c>
      <c r="N201" s="18">
        <v>7.7863963664601743E-2</v>
      </c>
      <c r="O201" s="18">
        <v>5.9946370356659576E-2</v>
      </c>
      <c r="P201" s="18">
        <v>-0.33646312932607603</v>
      </c>
      <c r="Q201" s="18">
        <v>-1.3033655658496183E-2</v>
      </c>
      <c r="R201" s="18">
        <v>-1.1384771113417064E-2</v>
      </c>
      <c r="S201" s="18">
        <v>-0.13527838929954217</v>
      </c>
      <c r="T201" s="18">
        <v>5.1102375963179562E-2</v>
      </c>
      <c r="U201">
        <v>-2.647203515488465</v>
      </c>
      <c r="V201" s="18">
        <v>-4.7363797050216538E-2</v>
      </c>
      <c r="W201" s="18">
        <v>5.3323390550515062E-2</v>
      </c>
      <c r="X201" s="19">
        <v>-0.88823678616886148</v>
      </c>
      <c r="Y201" s="19">
        <v>0.86903166990489311</v>
      </c>
      <c r="Z201" s="19">
        <v>0.74573722766083306</v>
      </c>
      <c r="AA201">
        <v>0</v>
      </c>
      <c r="AB201">
        <v>0</v>
      </c>
      <c r="AC201" s="18">
        <v>5.6446740830858745E-2</v>
      </c>
      <c r="BZ201" s="18"/>
      <c r="CA201" s="18"/>
      <c r="CC201" s="18"/>
      <c r="CD201" s="18"/>
      <c r="CF201" s="18"/>
    </row>
    <row r="202" spans="1:84" x14ac:dyDescent="0.25">
      <c r="A202" s="1">
        <f>IF(ISBLANK(TBL_DATA[[#This Row],[Row.names]]), "",   DATE(YEAR(TBL_DATA[[#This Row],[Row.names]]), MONTH(TBL_DATA[[#This Row],[Row.names]]), DAY(TBL_DATA[[#This Row],[Row.names]])))</f>
        <v>40284</v>
      </c>
      <c r="B202">
        <v>201</v>
      </c>
      <c r="C202" t="s">
        <v>328</v>
      </c>
      <c r="D202" s="18">
        <v>-8.4183199324237012E-3</v>
      </c>
      <c r="E202" s="18">
        <v>-0.34204899499036834</v>
      </c>
      <c r="F202" s="18">
        <v>-0.12786704046922814</v>
      </c>
      <c r="G202" s="19">
        <v>0.48399957963637197</v>
      </c>
      <c r="H202" s="19">
        <v>0.76740470311362141</v>
      </c>
      <c r="I202" s="18">
        <v>2.4193968839979181E-3</v>
      </c>
      <c r="J202" s="18">
        <v>-1.0449196220593038E-2</v>
      </c>
      <c r="K202" s="19">
        <v>1.2048733684603867</v>
      </c>
      <c r="L202" s="19">
        <v>0.58630652947684503</v>
      </c>
      <c r="M202" s="18">
        <v>3.2266063609742634E-3</v>
      </c>
      <c r="N202" s="18">
        <v>7.9216563977597937E-2</v>
      </c>
      <c r="O202" s="18">
        <v>6.1692547257351384E-2</v>
      </c>
      <c r="P202" s="18">
        <v>-0.34204899499036834</v>
      </c>
      <c r="Q202" s="18">
        <v>-1.33256551302982E-2</v>
      </c>
      <c r="R202" s="18">
        <v>-1.1648127273900181E-2</v>
      </c>
      <c r="S202" s="18">
        <v>-0.13634497894101405</v>
      </c>
      <c r="T202" s="18">
        <v>5.1086017639978575E-2</v>
      </c>
      <c r="U202">
        <v>-2.6689294887279305</v>
      </c>
      <c r="V202" s="18">
        <v>-5.8124969062027021E-2</v>
      </c>
      <c r="W202" s="18">
        <v>5.3194989873602376E-2</v>
      </c>
      <c r="X202" s="19">
        <v>-1.0926775096703443</v>
      </c>
      <c r="Y202" s="19">
        <v>0.87601638290252393</v>
      </c>
      <c r="Z202" s="19">
        <v>0.76570655572278146</v>
      </c>
      <c r="AA202">
        <v>0</v>
      </c>
      <c r="AB202">
        <v>0</v>
      </c>
      <c r="AC202" s="18">
        <v>5.5060640053497638E-2</v>
      </c>
      <c r="BZ202" s="18"/>
      <c r="CA202" s="18"/>
      <c r="CC202" s="18"/>
      <c r="CD202" s="18"/>
      <c r="CF202" s="18"/>
    </row>
    <row r="203" spans="1:84" x14ac:dyDescent="0.25">
      <c r="A203" s="1">
        <f>IF(ISBLANK(TBL_DATA[[#This Row],[Row.names]]), "",   DATE(YEAR(TBL_DATA[[#This Row],[Row.names]]), MONTH(TBL_DATA[[#This Row],[Row.names]]), DAY(TBL_DATA[[#This Row],[Row.names]])))</f>
        <v>40287</v>
      </c>
      <c r="B203">
        <v>202</v>
      </c>
      <c r="C203" t="s">
        <v>329</v>
      </c>
      <c r="D203" s="18">
        <v>1.3852483998779697E-3</v>
      </c>
      <c r="E203" s="18">
        <v>-0.34113756941348072</v>
      </c>
      <c r="F203" s="18">
        <v>-0.13489301972812473</v>
      </c>
      <c r="G203" s="19">
        <v>0.48744530450373497</v>
      </c>
      <c r="H203" s="19">
        <v>0.76685327362988875</v>
      </c>
      <c r="I203" s="18">
        <v>2.411276999354514E-3</v>
      </c>
      <c r="J203" s="18">
        <v>1.2846967460999448E-2</v>
      </c>
      <c r="K203" s="19">
        <v>1.1903248777469106</v>
      </c>
      <c r="L203" s="19">
        <v>0.57824561771808425</v>
      </c>
      <c r="M203" s="18">
        <v>3.2431142204528743E-3</v>
      </c>
      <c r="N203" s="18">
        <v>7.7500705031571276E-2</v>
      </c>
      <c r="O203" s="18">
        <v>6.1692547257351384E-2</v>
      </c>
      <c r="P203" s="18">
        <v>-0.34113756941348072</v>
      </c>
      <c r="Q203" s="18">
        <v>-1.3146437607903405E-2</v>
      </c>
      <c r="R203" s="18">
        <v>-1.1505245601422123E-2</v>
      </c>
      <c r="S203" s="18">
        <v>-0.10352372382119868</v>
      </c>
      <c r="T203" s="18">
        <v>4.2868865059904081E-2</v>
      </c>
      <c r="U203">
        <v>-2.4148930389581511</v>
      </c>
      <c r="V203" s="18">
        <v>-2.1247830374867993E-2</v>
      </c>
      <c r="W203" s="18">
        <v>4.8635809114260388E-2</v>
      </c>
      <c r="X203" s="19">
        <v>-0.43687625973180261</v>
      </c>
      <c r="Y203" s="19">
        <v>0.87570158937270914</v>
      </c>
      <c r="Z203" s="19">
        <v>0.76042462987339121</v>
      </c>
      <c r="AA203">
        <v>0</v>
      </c>
      <c r="AB203">
        <v>0</v>
      </c>
      <c r="AC203" s="18">
        <v>6.4715337776248785E-2</v>
      </c>
      <c r="BZ203" s="18"/>
      <c r="CA203" s="18"/>
      <c r="CC203" s="18"/>
      <c r="CD203" s="18"/>
      <c r="CF203" s="18"/>
    </row>
    <row r="204" spans="1:84" x14ac:dyDescent="0.25">
      <c r="A204" s="1">
        <f>IF(ISBLANK(TBL_DATA[[#This Row],[Row.names]]), "",   DATE(YEAR(TBL_DATA[[#This Row],[Row.names]]), MONTH(TBL_DATA[[#This Row],[Row.names]]), DAY(TBL_DATA[[#This Row],[Row.names]])))</f>
        <v>40288</v>
      </c>
      <c r="B204">
        <v>203</v>
      </c>
      <c r="C204" t="s">
        <v>330</v>
      </c>
      <c r="D204" s="18">
        <v>5.6687703257756183E-3</v>
      </c>
      <c r="E204" s="18">
        <v>-0.33740262961820344</v>
      </c>
      <c r="F204" s="18">
        <v>-0.13529913624381829</v>
      </c>
      <c r="G204" s="19">
        <v>0.48472051977480873</v>
      </c>
      <c r="H204" s="19">
        <v>0.76249258773071271</v>
      </c>
      <c r="I204" s="18">
        <v>2.4067467226876662E-3</v>
      </c>
      <c r="J204" s="18">
        <v>-2.050781193050355E-2</v>
      </c>
      <c r="K204" s="19">
        <v>1.2038013806798751</v>
      </c>
      <c r="L204" s="19">
        <v>0.62249809960865221</v>
      </c>
      <c r="M204" s="18">
        <v>3.0342501095220057E-3</v>
      </c>
      <c r="N204" s="18">
        <v>7.6786320505209865E-2</v>
      </c>
      <c r="O204" s="18">
        <v>5.9621940766867186E-2</v>
      </c>
      <c r="P204" s="18">
        <v>-0.33740262961820344</v>
      </c>
      <c r="Q204" s="18">
        <v>-1.2811686224136778E-2</v>
      </c>
      <c r="R204" s="18">
        <v>-1.1185622366150928E-2</v>
      </c>
      <c r="S204" s="18">
        <v>-0.10886013813775119</v>
      </c>
      <c r="T204" s="18">
        <v>4.2495614223278688E-2</v>
      </c>
      <c r="U204">
        <v>-2.5616793668584901</v>
      </c>
      <c r="V204" s="18">
        <v>-2.209472396421841E-2</v>
      </c>
      <c r="W204" s="18">
        <v>4.8613026782322821E-2</v>
      </c>
      <c r="X204" s="19">
        <v>-0.45450212477312202</v>
      </c>
      <c r="Y204" s="19">
        <v>0.87320821556528705</v>
      </c>
      <c r="Z204" s="19">
        <v>0.78898548757797315</v>
      </c>
      <c r="AA204">
        <v>0</v>
      </c>
      <c r="AB204">
        <v>0</v>
      </c>
      <c r="AC204" s="18">
        <v>6.2424312520647313E-2</v>
      </c>
      <c r="BZ204" s="18"/>
      <c r="CA204" s="18"/>
      <c r="CC204" s="18"/>
      <c r="CD204" s="18"/>
      <c r="CF204" s="18"/>
    </row>
    <row r="205" spans="1:84" x14ac:dyDescent="0.25">
      <c r="A205" s="1">
        <f>IF(ISBLANK(TBL_DATA[[#This Row],[Row.names]]), "",   DATE(YEAR(TBL_DATA[[#This Row],[Row.names]]), MONTH(TBL_DATA[[#This Row],[Row.names]]), DAY(TBL_DATA[[#This Row],[Row.names]])))</f>
        <v>40289</v>
      </c>
      <c r="B205">
        <v>204</v>
      </c>
      <c r="C205" t="s">
        <v>331</v>
      </c>
      <c r="D205" s="18">
        <v>-3.2383321681390687E-3</v>
      </c>
      <c r="E205" s="18">
        <v>-0.3395483399972351</v>
      </c>
      <c r="F205" s="18">
        <v>-0.13388900435941864</v>
      </c>
      <c r="G205" s="19">
        <v>0.48016603193485102</v>
      </c>
      <c r="H205" s="19">
        <v>0.75456195896963141</v>
      </c>
      <c r="I205" s="18">
        <v>2.4047626024812671E-3</v>
      </c>
      <c r="J205" s="18">
        <v>-1.5980058323395219E-2</v>
      </c>
      <c r="K205" s="19">
        <v>1.1869181699954776</v>
      </c>
      <c r="L205" s="19">
        <v>0.61380357390375218</v>
      </c>
      <c r="M205" s="18">
        <v>3.0165143568268984E-3</v>
      </c>
      <c r="N205" s="18">
        <v>7.2418822032737959E-2</v>
      </c>
      <c r="O205" s="18">
        <v>5.4016530247552062E-2</v>
      </c>
      <c r="P205" s="18">
        <v>-0.3395483399972351</v>
      </c>
      <c r="Q205" s="18">
        <v>-1.1928862987425858E-2</v>
      </c>
      <c r="R205" s="18">
        <v>-1.0395287366526626E-2</v>
      </c>
      <c r="S205" s="18">
        <v>-0.11587780471175912</v>
      </c>
      <c r="T205" s="18">
        <v>4.2539216189610062E-2</v>
      </c>
      <c r="U205">
        <v>-2.7240230331291708</v>
      </c>
      <c r="V205" s="18">
        <v>-2.9343823997581731E-2</v>
      </c>
      <c r="W205" s="18">
        <v>4.8676266371102214E-2</v>
      </c>
      <c r="X205" s="19">
        <v>-0.60283637561409942</v>
      </c>
      <c r="Y205" s="19">
        <v>0.86865525898922136</v>
      </c>
      <c r="Z205" s="19">
        <v>0.78345617229284259</v>
      </c>
      <c r="AA205">
        <v>0</v>
      </c>
      <c r="AB205">
        <v>0</v>
      </c>
      <c r="AC205" s="18">
        <v>6.5216549433517554E-2</v>
      </c>
      <c r="BZ205" s="18"/>
      <c r="CA205" s="18"/>
      <c r="CC205" s="18"/>
      <c r="CD205" s="18"/>
      <c r="CF205" s="18"/>
    </row>
    <row r="206" spans="1:84" x14ac:dyDescent="0.25">
      <c r="A206" s="1">
        <f>IF(ISBLANK(TBL_DATA[[#This Row],[Row.names]]), "",   DATE(YEAR(TBL_DATA[[#This Row],[Row.names]]), MONTH(TBL_DATA[[#This Row],[Row.names]]), DAY(TBL_DATA[[#This Row],[Row.names]])))</f>
        <v>40290</v>
      </c>
      <c r="B206">
        <v>205</v>
      </c>
      <c r="C206" t="s">
        <v>332</v>
      </c>
      <c r="D206" s="18">
        <v>-6.7557925227801352E-4</v>
      </c>
      <c r="E206" s="18">
        <v>-0.33999452743586556</v>
      </c>
      <c r="F206" s="18">
        <v>-0.12156313130653973</v>
      </c>
      <c r="G206" s="19">
        <v>0.46426729602066058</v>
      </c>
      <c r="H206" s="19">
        <v>0.73085054069043931</v>
      </c>
      <c r="I206" s="18">
        <v>2.3673022650766659E-3</v>
      </c>
      <c r="J206" s="18">
        <v>2.0728822877029041E-2</v>
      </c>
      <c r="K206" s="19">
        <v>1.1136241646867464</v>
      </c>
      <c r="L206" s="19">
        <v>0.58694408760936412</v>
      </c>
      <c r="M206" s="18">
        <v>2.9326577283680611E-3</v>
      </c>
      <c r="N206" s="18">
        <v>7.0461338456713582E-2</v>
      </c>
      <c r="O206" s="18">
        <v>5.1517248566882418E-2</v>
      </c>
      <c r="P206" s="18">
        <v>-0.33999452743586556</v>
      </c>
      <c r="Q206" s="18">
        <v>-1.1484218644256198E-2</v>
      </c>
      <c r="R206" s="18">
        <v>-9.9920956320329896E-3</v>
      </c>
      <c r="S206" s="18">
        <v>-0.1222128885559377</v>
      </c>
      <c r="T206" s="18">
        <v>4.2475261319817825E-2</v>
      </c>
      <c r="U206">
        <v>-2.8772721993570509</v>
      </c>
      <c r="V206" s="18">
        <v>-2.3945973350490091E-2</v>
      </c>
      <c r="W206" s="18">
        <v>4.8828349544439639E-2</v>
      </c>
      <c r="X206" s="19">
        <v>-0.49041127897834003</v>
      </c>
      <c r="Y206" s="19">
        <v>0.85489797092427322</v>
      </c>
      <c r="Z206" s="19">
        <v>0.76612276275370139</v>
      </c>
      <c r="AA206">
        <v>0</v>
      </c>
      <c r="AB206">
        <v>0</v>
      </c>
      <c r="AC206" s="18">
        <v>6.41326924582451E-2</v>
      </c>
      <c r="BZ206" s="18"/>
      <c r="CA206" s="18"/>
      <c r="CC206" s="18"/>
      <c r="CD206" s="18"/>
      <c r="CF206" s="18"/>
    </row>
    <row r="207" spans="1:84" x14ac:dyDescent="0.25">
      <c r="A207" s="1">
        <f>IF(ISBLANK(TBL_DATA[[#This Row],[Row.names]]), "",   DATE(YEAR(TBL_DATA[[#This Row],[Row.names]]), MONTH(TBL_DATA[[#This Row],[Row.names]]), DAY(TBL_DATA[[#This Row],[Row.names]])))</f>
        <v>40291</v>
      </c>
      <c r="B207">
        <v>206</v>
      </c>
      <c r="C207" t="s">
        <v>333</v>
      </c>
      <c r="D207" s="18">
        <v>4.0516582630585329E-3</v>
      </c>
      <c r="E207" s="18">
        <v>-0.33732041080928721</v>
      </c>
      <c r="F207" s="18">
        <v>-0.13377294335227463</v>
      </c>
      <c r="G207" s="19">
        <v>0.48251963213278881</v>
      </c>
      <c r="H207" s="19">
        <v>0.72424827577228146</v>
      </c>
      <c r="I207" s="18">
        <v>2.3442561354276676E-3</v>
      </c>
      <c r="J207" s="18">
        <v>1.8523154635379013E-2</v>
      </c>
      <c r="K207" s="19">
        <v>1.067587722891749</v>
      </c>
      <c r="L207" s="19">
        <v>0.56495851919718854</v>
      </c>
      <c r="M207" s="18">
        <v>2.944498091967012E-3</v>
      </c>
      <c r="N207" s="18">
        <v>7.0789953479408585E-2</v>
      </c>
      <c r="O207" s="18">
        <v>5.1517248566882418E-2</v>
      </c>
      <c r="P207" s="18">
        <v>-0.33732041080928721</v>
      </c>
      <c r="Q207" s="18">
        <v>-1.1505905147458008E-2</v>
      </c>
      <c r="R207" s="18">
        <v>-1.0006823226303108E-2</v>
      </c>
      <c r="S207" s="18">
        <v>-0.12136232745555264</v>
      </c>
      <c r="T207" s="18">
        <v>4.249444987278183E-2</v>
      </c>
      <c r="U207">
        <v>-2.855957138376477</v>
      </c>
      <c r="V207" s="18">
        <v>-2.1891775549894299E-2</v>
      </c>
      <c r="W207" s="18">
        <v>4.8710169724682548E-2</v>
      </c>
      <c r="X207" s="19">
        <v>-0.44942926032961944</v>
      </c>
      <c r="Y207" s="19">
        <v>0.85102777614616176</v>
      </c>
      <c r="Z207" s="19">
        <v>0.75163722579259518</v>
      </c>
      <c r="AA207">
        <v>0</v>
      </c>
      <c r="AB207">
        <v>0</v>
      </c>
      <c r="AC207" s="18">
        <v>6.1570435760002463E-2</v>
      </c>
      <c r="BZ207" s="18"/>
      <c r="CA207" s="18"/>
      <c r="CC207" s="18"/>
      <c r="CD207" s="18"/>
      <c r="CF207" s="18"/>
    </row>
    <row r="208" spans="1:84" x14ac:dyDescent="0.25">
      <c r="A208" s="1">
        <f>IF(ISBLANK(TBL_DATA[[#This Row],[Row.names]]), "",   DATE(YEAR(TBL_DATA[[#This Row],[Row.names]]), MONTH(TBL_DATA[[#This Row],[Row.names]]), DAY(TBL_DATA[[#This Row],[Row.names]])))</f>
        <v>40294</v>
      </c>
      <c r="B208">
        <v>207</v>
      </c>
      <c r="C208" t="s">
        <v>334</v>
      </c>
      <c r="D208" s="18">
        <v>-2.5963965163501301E-3</v>
      </c>
      <c r="E208" s="18">
        <v>-0.33904098978611841</v>
      </c>
      <c r="F208" s="18">
        <v>-0.13459871442397553</v>
      </c>
      <c r="G208" s="19">
        <v>0.48222361658748941</v>
      </c>
      <c r="H208" s="19">
        <v>0.72552856931420484</v>
      </c>
      <c r="I208" s="18">
        <v>2.3439260933616618E-3</v>
      </c>
      <c r="J208" s="18">
        <v>9.9502843622791826E-3</v>
      </c>
      <c r="K208" s="19">
        <v>1.0684608196012089</v>
      </c>
      <c r="L208" s="19">
        <v>0.57311396540244541</v>
      </c>
      <c r="M208" s="18">
        <v>2.9231514324612488E-3</v>
      </c>
      <c r="N208" s="18">
        <v>7.0879409917481748E-2</v>
      </c>
      <c r="O208" s="18">
        <v>5.1625025626000923E-2</v>
      </c>
      <c r="P208" s="18">
        <v>-0.33904098978611841</v>
      </c>
      <c r="Q208" s="18">
        <v>-1.1530421594512072E-2</v>
      </c>
      <c r="R208" s="18">
        <v>-1.0029445301028117E-2</v>
      </c>
      <c r="S208" s="18">
        <v>-0.11350962490572436</v>
      </c>
      <c r="T208" s="18">
        <v>4.1912335409893357E-2</v>
      </c>
      <c r="U208">
        <v>-2.7082629444440491</v>
      </c>
      <c r="V208" s="18">
        <v>-2.3904010167572931E-2</v>
      </c>
      <c r="W208" s="18">
        <v>4.8649267420897778E-2</v>
      </c>
      <c r="X208" s="19">
        <v>-0.49135395936722215</v>
      </c>
      <c r="Y208" s="19">
        <v>0.8517796483329505</v>
      </c>
      <c r="Z208" s="19">
        <v>0.75704290856096479</v>
      </c>
      <c r="AA208">
        <v>0</v>
      </c>
      <c r="AB208">
        <v>0</v>
      </c>
      <c r="AC208" s="18">
        <v>6.1912427301557098E-2</v>
      </c>
      <c r="BZ208" s="18"/>
      <c r="CA208" s="18"/>
      <c r="CC208" s="18"/>
      <c r="CD208" s="18"/>
      <c r="CF208" s="18"/>
    </row>
    <row r="209" spans="1:84" x14ac:dyDescent="0.25">
      <c r="A209" s="1">
        <f>IF(ISBLANK(TBL_DATA[[#This Row],[Row.names]]), "",   DATE(YEAR(TBL_DATA[[#This Row],[Row.names]]), MONTH(TBL_DATA[[#This Row],[Row.names]]), DAY(TBL_DATA[[#This Row],[Row.names]])))</f>
        <v>40295</v>
      </c>
      <c r="B209">
        <v>208</v>
      </c>
      <c r="C209" t="s">
        <v>335</v>
      </c>
      <c r="D209" s="18">
        <v>-1.2025182038834847E-2</v>
      </c>
      <c r="E209" s="18">
        <v>-0.34698914220414834</v>
      </c>
      <c r="F209" s="18">
        <v>-0.13784761542226731</v>
      </c>
      <c r="G209" s="19">
        <v>0.48398051299490286</v>
      </c>
      <c r="H209" s="19">
        <v>0.75431130125299506</v>
      </c>
      <c r="I209" s="18">
        <v>2.342690817368267E-3</v>
      </c>
      <c r="J209" s="18">
        <v>-2.2343648229937285E-2</v>
      </c>
      <c r="K209" s="19">
        <v>1.1305589220398964</v>
      </c>
      <c r="L209" s="19">
        <v>0.59505150504671989</v>
      </c>
      <c r="M209" s="18">
        <v>3.0076152606515077E-3</v>
      </c>
      <c r="N209" s="18">
        <v>7.3563394613264971E-2</v>
      </c>
      <c r="O209" s="18">
        <v>5.5113547040079362E-2</v>
      </c>
      <c r="P209" s="18">
        <v>-0.34698914220414834</v>
      </c>
      <c r="Q209" s="18">
        <v>-1.2054401344558112E-2</v>
      </c>
      <c r="R209" s="18">
        <v>-1.0496587707124277E-2</v>
      </c>
      <c r="S209" s="18">
        <v>-0.10789594290528537</v>
      </c>
      <c r="T209" s="18">
        <v>4.1769908957761698E-2</v>
      </c>
      <c r="U209">
        <v>-2.5831021804330772</v>
      </c>
      <c r="V209" s="18">
        <v>-3.029017330658812E-2</v>
      </c>
      <c r="W209" s="18">
        <v>4.9217287982086806E-2</v>
      </c>
      <c r="X209" s="19">
        <v>-0.61543767542845051</v>
      </c>
      <c r="Y209" s="19">
        <v>0.86851096783690374</v>
      </c>
      <c r="Z209" s="19">
        <v>0.77139581606767882</v>
      </c>
      <c r="AA209">
        <v>0</v>
      </c>
      <c r="AB209">
        <v>0</v>
      </c>
      <c r="AC209" s="18">
        <v>6.0442771490720054E-2</v>
      </c>
      <c r="BZ209" s="18"/>
      <c r="CA209" s="18"/>
      <c r="CC209" s="18"/>
      <c r="CD209" s="18"/>
      <c r="CF209" s="18"/>
    </row>
    <row r="210" spans="1:84" x14ac:dyDescent="0.25">
      <c r="A210" s="1">
        <f>IF(ISBLANK(TBL_DATA[[#This Row],[Row.names]]), "",   DATE(YEAR(TBL_DATA[[#This Row],[Row.names]]), MONTH(TBL_DATA[[#This Row],[Row.names]]), DAY(TBL_DATA[[#This Row],[Row.names]])))</f>
        <v>40296</v>
      </c>
      <c r="B210">
        <v>209</v>
      </c>
      <c r="C210" t="s">
        <v>336</v>
      </c>
      <c r="D210" s="18">
        <v>3.5944987739395806E-3</v>
      </c>
      <c r="E210" s="18">
        <v>-0.34464189547643198</v>
      </c>
      <c r="F210" s="18">
        <v>-0.10547057566741369</v>
      </c>
      <c r="G210" s="19">
        <v>0.4921432613143415</v>
      </c>
      <c r="H210" s="19">
        <v>0.80722635476834237</v>
      </c>
      <c r="I210" s="18">
        <v>2.0432394844270558E-3</v>
      </c>
      <c r="J210" s="18">
        <v>-1.1468107704313946E-2</v>
      </c>
      <c r="K210" s="19">
        <v>1.1027223321437367</v>
      </c>
      <c r="L210" s="19">
        <v>0.59152122018821895</v>
      </c>
      <c r="M210" s="18">
        <v>2.9742686447913414E-3</v>
      </c>
      <c r="N210" s="18">
        <v>7.2904371040204294E-2</v>
      </c>
      <c r="O210" s="18">
        <v>5.3952115582665647E-2</v>
      </c>
      <c r="P210" s="18">
        <v>-0.34464189547643198</v>
      </c>
      <c r="Q210" s="18">
        <v>-1.17982577682394E-2</v>
      </c>
      <c r="R210" s="18">
        <v>-1.0254399929268937E-2</v>
      </c>
      <c r="S210" s="18">
        <v>-9.4607012268397295E-2</v>
      </c>
      <c r="T210" s="18">
        <v>4.0922155952460626E-2</v>
      </c>
      <c r="U210">
        <v>-2.3118775163826291</v>
      </c>
      <c r="V210" s="18">
        <v>-3.1479891246727454E-2</v>
      </c>
      <c r="W210" s="18">
        <v>4.9239297209012101E-2</v>
      </c>
      <c r="X210" s="19">
        <v>-0.63932454423752005</v>
      </c>
      <c r="Y210" s="19">
        <v>0.89845776459906157</v>
      </c>
      <c r="Z210" s="19">
        <v>0.76910416731949838</v>
      </c>
      <c r="AA210">
        <v>0</v>
      </c>
      <c r="AB210">
        <v>0</v>
      </c>
      <c r="AC210" s="18">
        <v>7.8953861533981373E-2</v>
      </c>
      <c r="BZ210" s="18"/>
      <c r="CA210" s="18"/>
      <c r="CC210" s="18"/>
      <c r="CD210" s="18"/>
      <c r="CF210" s="18"/>
    </row>
    <row r="211" spans="1:84" x14ac:dyDescent="0.25">
      <c r="A211" s="1">
        <f>IF(ISBLANK(TBL_DATA[[#This Row],[Row.names]]), "",   DATE(YEAR(TBL_DATA[[#This Row],[Row.names]]), MONTH(TBL_DATA[[#This Row],[Row.names]]), DAY(TBL_DATA[[#This Row],[Row.names]])))</f>
        <v>40297</v>
      </c>
      <c r="B211">
        <v>210</v>
      </c>
      <c r="C211" t="s">
        <v>337</v>
      </c>
      <c r="D211" s="18">
        <v>3.1333478169073281E-3</v>
      </c>
      <c r="E211" s="18">
        <v>-0.34258843059033051</v>
      </c>
      <c r="F211" s="18">
        <v>-0.11547129052363281</v>
      </c>
      <c r="G211" s="19">
        <v>0.48677388948176253</v>
      </c>
      <c r="H211" s="19">
        <v>0.7975933132095494</v>
      </c>
      <c r="I211" s="18">
        <v>2.0720884763670644E-3</v>
      </c>
      <c r="J211" s="18">
        <v>6.0700219928786492E-3</v>
      </c>
      <c r="K211" s="19">
        <v>1.0933582491384246</v>
      </c>
      <c r="L211" s="19">
        <v>0.58360931383987402</v>
      </c>
      <c r="M211" s="18">
        <v>2.971983341613357E-3</v>
      </c>
      <c r="N211" s="18">
        <v>7.24450060888438E-2</v>
      </c>
      <c r="O211" s="18">
        <v>5.3202508209074836E-2</v>
      </c>
      <c r="P211" s="18">
        <v>-0.34258843059033051</v>
      </c>
      <c r="Q211" s="18">
        <v>-1.1600882762790126E-2</v>
      </c>
      <c r="R211" s="18">
        <v>-1.006675265579221E-2</v>
      </c>
      <c r="S211" s="18">
        <v>-0.10009624187475297</v>
      </c>
      <c r="T211" s="18">
        <v>4.112733374000789E-2</v>
      </c>
      <c r="U211">
        <v>-2.4338130574552963</v>
      </c>
      <c r="V211" s="18">
        <v>-3.7786375895124458E-2</v>
      </c>
      <c r="W211" s="18">
        <v>4.8834123188179819E-2</v>
      </c>
      <c r="X211" s="19">
        <v>-0.7737699261951847</v>
      </c>
      <c r="Y211" s="19">
        <v>0.89308079881360658</v>
      </c>
      <c r="Z211" s="19">
        <v>0.76394326611331165</v>
      </c>
      <c r="AA211">
        <v>0</v>
      </c>
      <c r="AB211">
        <v>0</v>
      </c>
      <c r="AC211" s="18">
        <v>7.7514026638531061E-2</v>
      </c>
      <c r="BZ211" s="18"/>
      <c r="CA211" s="18"/>
      <c r="CC211" s="18"/>
      <c r="CD211" s="18"/>
      <c r="CF211" s="18"/>
    </row>
    <row r="212" spans="1:84" x14ac:dyDescent="0.25">
      <c r="A212" s="1">
        <f>IF(ISBLANK(TBL_DATA[[#This Row],[Row.names]]), "",   DATE(YEAR(TBL_DATA[[#This Row],[Row.names]]), MONTH(TBL_DATA[[#This Row],[Row.names]]), DAY(TBL_DATA[[#This Row],[Row.names]])))</f>
        <v>40298</v>
      </c>
      <c r="B212">
        <v>211</v>
      </c>
      <c r="C212" t="s">
        <v>338</v>
      </c>
      <c r="D212" s="18">
        <v>-6.2105170041880653E-3</v>
      </c>
      <c r="E212" s="18">
        <v>-0.34667129632089921</v>
      </c>
      <c r="F212" s="18">
        <v>-0.10696943358156674</v>
      </c>
      <c r="G212" s="19">
        <v>0.47931495367774091</v>
      </c>
      <c r="H212" s="19">
        <v>0.7970492218675963</v>
      </c>
      <c r="I212" s="18">
        <v>2.09043580576539E-3</v>
      </c>
      <c r="J212" s="18">
        <v>-5.2576957333783092E-3</v>
      </c>
      <c r="K212" s="19">
        <v>1.0926458920688382</v>
      </c>
      <c r="L212" s="19">
        <v>0.57171377329748918</v>
      </c>
      <c r="M212" s="18">
        <v>3.0367464271889234E-3</v>
      </c>
      <c r="N212" s="18">
        <v>7.1815299187282716E-2</v>
      </c>
      <c r="O212" s="18">
        <v>5.4633222178212336E-2</v>
      </c>
      <c r="P212" s="18">
        <v>-0.34667129632089921</v>
      </c>
      <c r="Q212" s="18">
        <v>-1.1728463221131703E-2</v>
      </c>
      <c r="R212" s="18">
        <v>-1.0207668088736238E-2</v>
      </c>
      <c r="S212" s="18">
        <v>-7.455506554911917E-2</v>
      </c>
      <c r="T212" s="18">
        <v>3.9290969948985399E-2</v>
      </c>
      <c r="U212">
        <v>-1.8975114548182435</v>
      </c>
      <c r="V212" s="18">
        <v>-3.3677823912908855E-2</v>
      </c>
      <c r="W212" s="18">
        <v>4.866019553922088E-2</v>
      </c>
      <c r="X212" s="19">
        <v>-0.69210210809292783</v>
      </c>
      <c r="Y212" s="19">
        <v>0.89277613199928019</v>
      </c>
      <c r="Z212" s="19">
        <v>0.75611756579085576</v>
      </c>
      <c r="AA212">
        <v>0</v>
      </c>
      <c r="AB212">
        <v>0</v>
      </c>
      <c r="AC212" s="18">
        <v>7.5742806935806803E-2</v>
      </c>
      <c r="BZ212" s="18"/>
      <c r="CA212" s="18"/>
      <c r="CC212" s="18"/>
      <c r="CD212" s="18"/>
      <c r="CF212" s="18"/>
    </row>
    <row r="213" spans="1:84" x14ac:dyDescent="0.25">
      <c r="A213" s="1">
        <f>IF(ISBLANK(TBL_DATA[[#This Row],[Row.names]]), "",   DATE(YEAR(TBL_DATA[[#This Row],[Row.names]]), MONTH(TBL_DATA[[#This Row],[Row.names]]), DAY(TBL_DATA[[#This Row],[Row.names]])))</f>
        <v>40301</v>
      </c>
      <c r="B213">
        <v>212</v>
      </c>
      <c r="C213" t="s">
        <v>339</v>
      </c>
      <c r="D213" s="18">
        <v>3.6832977792784494E-3</v>
      </c>
      <c r="E213" s="18">
        <v>-0.34426489215749911</v>
      </c>
      <c r="F213" s="18">
        <v>-0.11777919404416959</v>
      </c>
      <c r="G213" s="19">
        <v>0.46835728984650971</v>
      </c>
      <c r="H213" s="19">
        <v>0.78869686114468118</v>
      </c>
      <c r="I213" s="18">
        <v>2.0890654382722034E-3</v>
      </c>
      <c r="J213" s="18">
        <v>1.0344897360733407E-2</v>
      </c>
      <c r="K213" s="19">
        <v>1.0370519294137392</v>
      </c>
      <c r="L213" s="19">
        <v>0.53053804668526761</v>
      </c>
      <c r="M213" s="18">
        <v>3.1138613474963159E-3</v>
      </c>
      <c r="N213" s="18">
        <v>7.1168016283750954E-2</v>
      </c>
      <c r="O213" s="18">
        <v>5.4633222178212336E-2</v>
      </c>
      <c r="P213" s="18">
        <v>-0.34426489215749911</v>
      </c>
      <c r="Q213" s="18">
        <v>-1.1659229185676238E-2</v>
      </c>
      <c r="R213" s="18">
        <v>-1.0152141225709408E-2</v>
      </c>
      <c r="S213" s="18">
        <v>-7.6793785870790887E-2</v>
      </c>
      <c r="T213" s="18">
        <v>3.9396530418212762E-2</v>
      </c>
      <c r="U213">
        <v>-1.949252511720921</v>
      </c>
      <c r="V213" s="18">
        <v>-1.6174803536285864E-2</v>
      </c>
      <c r="W213" s="18">
        <v>4.9431578492710904E-2</v>
      </c>
      <c r="X213" s="19">
        <v>-0.32721600299838643</v>
      </c>
      <c r="Y213" s="19">
        <v>0.88808606629351028</v>
      </c>
      <c r="Z213" s="19">
        <v>0.72838042717062867</v>
      </c>
      <c r="AA213">
        <v>0</v>
      </c>
      <c r="AB213">
        <v>0</v>
      </c>
      <c r="AC213" s="18">
        <v>7.7676753454340233E-2</v>
      </c>
      <c r="BZ213" s="18"/>
      <c r="CA213" s="18"/>
      <c r="CC213" s="18"/>
      <c r="CD213" s="18"/>
      <c r="CF213" s="18"/>
    </row>
    <row r="214" spans="1:84" x14ac:dyDescent="0.25">
      <c r="A214" s="1">
        <f>IF(ISBLANK(TBL_DATA[[#This Row],[Row.names]]), "",   DATE(YEAR(TBL_DATA[[#This Row],[Row.names]]), MONTH(TBL_DATA[[#This Row],[Row.names]]), DAY(TBL_DATA[[#This Row],[Row.names]])))</f>
        <v>40302</v>
      </c>
      <c r="B214">
        <v>213</v>
      </c>
      <c r="C214" t="s">
        <v>340</v>
      </c>
      <c r="D214" s="18">
        <v>-1.4021621125705375E-2</v>
      </c>
      <c r="E214" s="18">
        <v>-0.35345936139849021</v>
      </c>
      <c r="F214" s="18">
        <v>-0.13041720421061775</v>
      </c>
      <c r="G214" s="19">
        <v>0.47865038013910827</v>
      </c>
      <c r="H214" s="19">
        <v>0.80955787643612442</v>
      </c>
      <c r="I214" s="18">
        <v>2.1068203459720133E-3</v>
      </c>
      <c r="J214" s="18">
        <v>-3.2414492052906696E-2</v>
      </c>
      <c r="K214" s="19">
        <v>1.0969281854729054</v>
      </c>
      <c r="L214" s="19">
        <v>0.53978450862736771</v>
      </c>
      <c r="M214" s="18">
        <v>3.2751154421216482E-3</v>
      </c>
      <c r="N214" s="18">
        <v>7.625776430640023E-2</v>
      </c>
      <c r="O214" s="18">
        <v>6.0942524901012374E-2</v>
      </c>
      <c r="P214" s="18">
        <v>-0.35345936139849021</v>
      </c>
      <c r="Q214" s="18">
        <v>-1.2669481688202266E-2</v>
      </c>
      <c r="R214" s="18">
        <v>-1.105461078914639E-2</v>
      </c>
      <c r="S214" s="18">
        <v>-8.9506678077717949E-2</v>
      </c>
      <c r="T214" s="18">
        <v>3.9307914053281143E-2</v>
      </c>
      <c r="U214">
        <v>-2.2770650703162043</v>
      </c>
      <c r="V214" s="18">
        <v>-3.3421885010922248E-2</v>
      </c>
      <c r="W214" s="18">
        <v>5.0788746551212592E-2</v>
      </c>
      <c r="X214" s="19">
        <v>-0.65805689804180234</v>
      </c>
      <c r="Y214" s="19">
        <v>0.89975434227133599</v>
      </c>
      <c r="Z214" s="19">
        <v>0.73470028489675154</v>
      </c>
      <c r="AA214">
        <v>0</v>
      </c>
      <c r="AB214">
        <v>0</v>
      </c>
      <c r="AC214" s="18">
        <v>7.6405085565684552E-2</v>
      </c>
      <c r="BZ214" s="18"/>
      <c r="CA214" s="18"/>
      <c r="CC214" s="18"/>
      <c r="CD214" s="18"/>
      <c r="CF214" s="18"/>
    </row>
    <row r="215" spans="1:84" x14ac:dyDescent="0.25">
      <c r="A215" s="1">
        <f>IF(ISBLANK(TBL_DATA[[#This Row],[Row.names]]), "",   DATE(YEAR(TBL_DATA[[#This Row],[Row.names]]), MONTH(TBL_DATA[[#This Row],[Row.names]]), DAY(TBL_DATA[[#This Row],[Row.names]])))</f>
        <v>40303</v>
      </c>
      <c r="B215">
        <v>214</v>
      </c>
      <c r="C215" t="s">
        <v>341</v>
      </c>
      <c r="D215" s="18">
        <v>-7.0639868490430802E-3</v>
      </c>
      <c r="E215" s="18">
        <v>-0.35802651596694324</v>
      </c>
      <c r="F215" s="18">
        <v>-0.14092729050104236</v>
      </c>
      <c r="G215" s="19">
        <v>0.48275328214184077</v>
      </c>
      <c r="H215" s="19">
        <v>0.80622425794054153</v>
      </c>
      <c r="I215" s="18">
        <v>2.1509348027051608E-3</v>
      </c>
      <c r="J215" s="18">
        <v>-3.502645204674848E-2</v>
      </c>
      <c r="K215" s="19">
        <v>1.1073585844877316</v>
      </c>
      <c r="L215" s="19">
        <v>0.54899818778192444</v>
      </c>
      <c r="M215" s="18">
        <v>3.2814567589822662E-3</v>
      </c>
      <c r="N215" s="18">
        <v>6.9592789911609637E-2</v>
      </c>
      <c r="O215" s="18">
        <v>5.2592957624620129E-2</v>
      </c>
      <c r="P215" s="18">
        <v>-0.35802651596694324</v>
      </c>
      <c r="Q215" s="18">
        <v>-1.1402668515164367E-2</v>
      </c>
      <c r="R215" s="18">
        <v>-9.9289383024503356E-3</v>
      </c>
      <c r="S215" s="18">
        <v>-8.9326231246633636E-2</v>
      </c>
      <c r="T215" s="18">
        <v>3.9155104566577031E-2</v>
      </c>
      <c r="U215">
        <v>-2.2813431922968967</v>
      </c>
      <c r="V215" s="18">
        <v>-3.365785642484409E-2</v>
      </c>
      <c r="W215" s="18">
        <v>5.0775572030009798E-2</v>
      </c>
      <c r="X215" s="19">
        <v>-0.66287498257924782</v>
      </c>
      <c r="Y215" s="19">
        <v>0.89789991532494395</v>
      </c>
      <c r="Z215" s="19">
        <v>0.74094411920328018</v>
      </c>
      <c r="AA215">
        <v>0</v>
      </c>
      <c r="AB215">
        <v>0</v>
      </c>
      <c r="AC215" s="18">
        <v>9.6356675646347367E-2</v>
      </c>
      <c r="BZ215" s="18"/>
      <c r="CA215" s="18"/>
      <c r="CC215" s="18"/>
      <c r="CD215" s="18"/>
      <c r="CF215" s="18"/>
    </row>
    <row r="216" spans="1:84" x14ac:dyDescent="0.25">
      <c r="A216" s="1">
        <f>IF(ISBLANK(TBL_DATA[[#This Row],[Row.names]]), "",   DATE(YEAR(TBL_DATA[[#This Row],[Row.names]]), MONTH(TBL_DATA[[#This Row],[Row.names]]), DAY(TBL_DATA[[#This Row],[Row.names]])))</f>
        <v>40304</v>
      </c>
      <c r="B216">
        <v>215</v>
      </c>
      <c r="C216" t="s">
        <v>342</v>
      </c>
      <c r="D216" s="18">
        <v>-1.503283796553001E-2</v>
      </c>
      <c r="E216" s="18">
        <v>-0.36767719933057896</v>
      </c>
      <c r="F216" s="18">
        <v>-0.12891179386712137</v>
      </c>
      <c r="G216" s="19">
        <v>0.46738993981425042</v>
      </c>
      <c r="H216" s="19">
        <v>0.79919658945666117</v>
      </c>
      <c r="I216" s="18">
        <v>2.144260926198409E-3</v>
      </c>
      <c r="J216" s="18">
        <v>-5.9613625653502367E-2</v>
      </c>
      <c r="K216" s="19">
        <v>1.0656046076834795</v>
      </c>
      <c r="L216" s="19">
        <v>0.44612868293563157</v>
      </c>
      <c r="M216" s="18">
        <v>3.5612013303311183E-3</v>
      </c>
      <c r="N216" s="18">
        <v>7.5056692857170926E-2</v>
      </c>
      <c r="O216" s="18">
        <v>5.9458602965402604E-2</v>
      </c>
      <c r="P216" s="18">
        <v>-0.36767719933057896</v>
      </c>
      <c r="Q216" s="18">
        <v>-1.2459234440463412E-2</v>
      </c>
      <c r="R216" s="18">
        <v>-1.0869798005015127E-2</v>
      </c>
      <c r="S216" s="18">
        <v>-9.0705164971436325E-2</v>
      </c>
      <c r="T216" s="18">
        <v>3.9048096174114644E-2</v>
      </c>
      <c r="U216">
        <v>-2.3229087678688325</v>
      </c>
      <c r="V216" s="18">
        <v>-4.7551338194652404E-2</v>
      </c>
      <c r="W216" s="18">
        <v>5.291334671676956E-2</v>
      </c>
      <c r="X216" s="19">
        <v>-0.89866434737499223</v>
      </c>
      <c r="Y216" s="19">
        <v>0.89397795803736757</v>
      </c>
      <c r="Z216" s="19">
        <v>0.66792865108155952</v>
      </c>
      <c r="AA216">
        <v>0</v>
      </c>
      <c r="AB216">
        <v>0</v>
      </c>
      <c r="AC216" s="18">
        <v>9.7585193987320754E-2</v>
      </c>
      <c r="BZ216" s="18"/>
      <c r="CA216" s="18"/>
      <c r="CC216" s="18"/>
      <c r="CD216" s="18"/>
      <c r="CF216" s="18"/>
    </row>
    <row r="217" spans="1:84" x14ac:dyDescent="0.25">
      <c r="A217" s="1">
        <f>IF(ISBLANK(TBL_DATA[[#This Row],[Row.names]]), "",   DATE(YEAR(TBL_DATA[[#This Row],[Row.names]]), MONTH(TBL_DATA[[#This Row],[Row.names]]), DAY(TBL_DATA[[#This Row],[Row.names]])))</f>
        <v>40305</v>
      </c>
      <c r="B217">
        <v>216</v>
      </c>
      <c r="C217" t="s">
        <v>343</v>
      </c>
      <c r="D217" s="18">
        <v>-2.898642648737737E-3</v>
      </c>
      <c r="E217" s="18">
        <v>-0.36951007716836859</v>
      </c>
      <c r="F217" s="18">
        <v>-8.6153712107095215E-2</v>
      </c>
      <c r="G217" s="19">
        <v>0.45580411801962217</v>
      </c>
      <c r="H217" s="19">
        <v>0.81236815848885424</v>
      </c>
      <c r="I217" s="18">
        <v>2.0543375203636457E-3</v>
      </c>
      <c r="J217" s="18">
        <v>-9.8176268640072228E-3</v>
      </c>
      <c r="K217" s="19">
        <v>0.96104783597129961</v>
      </c>
      <c r="L217" s="19">
        <v>0.4273151696023616</v>
      </c>
      <c r="M217" s="18">
        <v>3.5890240404967645E-3</v>
      </c>
      <c r="N217" s="18">
        <v>7.5275009360324927E-2</v>
      </c>
      <c r="O217" s="18">
        <v>5.9740555600175903E-2</v>
      </c>
      <c r="P217" s="18">
        <v>-0.36951007716836859</v>
      </c>
      <c r="Q217" s="18">
        <v>-1.2551945934985728E-2</v>
      </c>
      <c r="R217" s="18">
        <v>-1.0957886324822924E-2</v>
      </c>
      <c r="S217" s="18">
        <v>-9.1617690688070241E-2</v>
      </c>
      <c r="T217" s="18">
        <v>3.8737355786614726E-2</v>
      </c>
      <c r="U217">
        <v>-2.3650992389038525</v>
      </c>
      <c r="V217" s="18">
        <v>-3.4047676506318458E-2</v>
      </c>
      <c r="W217" s="18">
        <v>5.3958092940538001E-2</v>
      </c>
      <c r="X217" s="19">
        <v>-0.63100222136907458</v>
      </c>
      <c r="Y217" s="19">
        <v>0.90131468338691478</v>
      </c>
      <c r="Z217" s="19">
        <v>0.65369348291256635</v>
      </c>
      <c r="AA217">
        <v>0</v>
      </c>
      <c r="AB217">
        <v>0</v>
      </c>
      <c r="AC217" s="18">
        <v>0.11516789887616573</v>
      </c>
      <c r="BZ217" s="18"/>
      <c r="CA217" s="18"/>
      <c r="CC217" s="18"/>
      <c r="CD217" s="18"/>
      <c r="CF217" s="18"/>
    </row>
    <row r="218" spans="1:84" x14ac:dyDescent="0.25">
      <c r="A218" s="1">
        <f>IF(ISBLANK(TBL_DATA[[#This Row],[Row.names]]), "",   DATE(YEAR(TBL_DATA[[#This Row],[Row.names]]), MONTH(TBL_DATA[[#This Row],[Row.names]]), DAY(TBL_DATA[[#This Row],[Row.names]])))</f>
        <v>40308</v>
      </c>
      <c r="B218">
        <v>217</v>
      </c>
      <c r="C218" t="s">
        <v>344</v>
      </c>
      <c r="D218" s="18">
        <v>1.042919028262812E-2</v>
      </c>
      <c r="E218" s="18">
        <v>-0.36293457779187799</v>
      </c>
      <c r="F218" s="18">
        <v>-0.11963791686868663</v>
      </c>
      <c r="G218" s="19">
        <v>0.40805513949124855</v>
      </c>
      <c r="H218" s="19">
        <v>0.79750286777417712</v>
      </c>
      <c r="I218" s="18">
        <v>2.2144592998583237E-3</v>
      </c>
      <c r="J218" s="18">
        <v>-2.8859116275088859E-2</v>
      </c>
      <c r="K218" s="19">
        <v>0.98728663746548029</v>
      </c>
      <c r="L218" s="19">
        <v>0.48194964559772191</v>
      </c>
      <c r="M218" s="18">
        <v>3.5419648884153984E-3</v>
      </c>
      <c r="N218" s="18">
        <v>7.7791670202061763E-2</v>
      </c>
      <c r="O218" s="18">
        <v>5.9740555600175903E-2</v>
      </c>
      <c r="P218" s="18">
        <v>-0.36293457779187799</v>
      </c>
      <c r="Q218" s="18">
        <v>-1.286380758854243E-2</v>
      </c>
      <c r="R218" s="18">
        <v>-1.121645396441162E-2</v>
      </c>
      <c r="S218" s="18">
        <v>-0.10020994103780223</v>
      </c>
      <c r="T218" s="18">
        <v>4.0985083006941009E-2</v>
      </c>
      <c r="U218">
        <v>-2.4450344780522033</v>
      </c>
      <c r="V218" s="18">
        <v>-4.0873356555615858E-2</v>
      </c>
      <c r="W218" s="18">
        <v>5.3866154100676397E-2</v>
      </c>
      <c r="X218" s="19">
        <v>-0.75879478009926482</v>
      </c>
      <c r="Y218" s="19">
        <v>0.8930301606184291</v>
      </c>
      <c r="Z218" s="19">
        <v>0.69422593267445853</v>
      </c>
      <c r="AA218">
        <v>0</v>
      </c>
      <c r="AB218">
        <v>0</v>
      </c>
      <c r="AC218" s="18">
        <v>0.11118360349940437</v>
      </c>
      <c r="BZ218" s="18"/>
      <c r="CA218" s="18"/>
      <c r="CC218" s="18"/>
      <c r="CD218" s="18"/>
      <c r="CF218" s="18"/>
    </row>
    <row r="219" spans="1:84" x14ac:dyDescent="0.25">
      <c r="A219" s="1">
        <f>IF(ISBLANK(TBL_DATA[[#This Row],[Row.names]]), "",   DATE(YEAR(TBL_DATA[[#This Row],[Row.names]]), MONTH(TBL_DATA[[#This Row],[Row.names]]), DAY(TBL_DATA[[#This Row],[Row.names]])))</f>
        <v>40309</v>
      </c>
      <c r="B219">
        <v>218</v>
      </c>
      <c r="C219" t="s">
        <v>345</v>
      </c>
      <c r="D219" s="18">
        <v>4.3691077639800291E-3</v>
      </c>
      <c r="E219" s="18">
        <v>-0.36015117030954524</v>
      </c>
      <c r="F219" s="18">
        <v>-9.2770985747555823E-2</v>
      </c>
      <c r="G219" s="19">
        <v>0.4060140074959061</v>
      </c>
      <c r="H219" s="19">
        <v>0.77438760414984431</v>
      </c>
      <c r="I219" s="18">
        <v>2.3416407095346974E-3</v>
      </c>
      <c r="J219" s="18">
        <v>-2.3321412458479185E-2</v>
      </c>
      <c r="K219" s="19">
        <v>0.99189776810314134</v>
      </c>
      <c r="L219" s="19">
        <v>0.48172192300153543</v>
      </c>
      <c r="M219" s="18">
        <v>3.5491160506515439E-3</v>
      </c>
      <c r="N219" s="18">
        <v>7.7585457342929126E-2</v>
      </c>
      <c r="O219" s="18">
        <v>5.893519609495998E-2</v>
      </c>
      <c r="P219" s="18">
        <v>-0.36015117030954524</v>
      </c>
      <c r="Q219" s="18">
        <v>-1.2682520981647448E-2</v>
      </c>
      <c r="R219" s="18">
        <v>-1.1039534219674914E-2</v>
      </c>
      <c r="S219" s="18">
        <v>-8.7247483791344504E-2</v>
      </c>
      <c r="T219" s="18">
        <v>4.1895053862852132E-2</v>
      </c>
      <c r="U219">
        <v>-2.0825246836287246</v>
      </c>
      <c r="V219" s="18">
        <v>-3.5365915776362722E-2</v>
      </c>
      <c r="W219" s="18">
        <v>5.3882621345840806E-2</v>
      </c>
      <c r="X219" s="19">
        <v>-0.65635106260643372</v>
      </c>
      <c r="Y219" s="19">
        <v>0.87999295687513557</v>
      </c>
      <c r="Z219" s="19">
        <v>0.69406190141912805</v>
      </c>
      <c r="AA219">
        <v>0</v>
      </c>
      <c r="AB219">
        <v>0</v>
      </c>
      <c r="AC219" s="18">
        <v>0.11663121626547449</v>
      </c>
      <c r="BZ219" s="18"/>
      <c r="CA219" s="18"/>
      <c r="CC219" s="18"/>
      <c r="CD219" s="18"/>
      <c r="CF219" s="18"/>
    </row>
    <row r="220" spans="1:84" x14ac:dyDescent="0.25">
      <c r="A220" s="1">
        <f>IF(ISBLANK(TBL_DATA[[#This Row],[Row.names]]), "",   DATE(YEAR(TBL_DATA[[#This Row],[Row.names]]), MONTH(TBL_DATA[[#This Row],[Row.names]]), DAY(TBL_DATA[[#This Row],[Row.names]])))</f>
        <v>40310</v>
      </c>
      <c r="B220">
        <v>219</v>
      </c>
      <c r="C220" t="s">
        <v>346</v>
      </c>
      <c r="D220" s="18">
        <v>6.4060575479594206E-3</v>
      </c>
      <c r="E220" s="18">
        <v>-0.35605226188455374</v>
      </c>
      <c r="F220" s="18">
        <v>-7.5279954182832287E-2</v>
      </c>
      <c r="G220" s="19">
        <v>0.40603606998723313</v>
      </c>
      <c r="H220" s="19">
        <v>0.7845845567949542</v>
      </c>
      <c r="I220" s="18">
        <v>2.2967932805988277E-3</v>
      </c>
      <c r="J220" s="18">
        <v>1.0895255711613094E-2</v>
      </c>
      <c r="K220" s="19">
        <v>1.0165447159530581</v>
      </c>
      <c r="L220" s="19">
        <v>0.50990023586696009</v>
      </c>
      <c r="M220" s="18">
        <v>3.4643817194826838E-3</v>
      </c>
      <c r="N220" s="18">
        <v>7.8237198766315283E-2</v>
      </c>
      <c r="O220" s="18">
        <v>5.893519609495998E-2</v>
      </c>
      <c r="P220" s="18">
        <v>-0.35605226188455374</v>
      </c>
      <c r="Q220" s="18">
        <v>-1.2750276340279391E-2</v>
      </c>
      <c r="R220" s="18">
        <v>-1.109348799012881E-2</v>
      </c>
      <c r="S220" s="18">
        <v>-8.834473875979354E-2</v>
      </c>
      <c r="T220" s="18">
        <v>4.186591765797032E-2</v>
      </c>
      <c r="U220">
        <v>-2.1101827859486728</v>
      </c>
      <c r="V220" s="18">
        <v>-3.4080680595987345E-2</v>
      </c>
      <c r="W220" s="18">
        <v>5.3929672392611774E-2</v>
      </c>
      <c r="X220" s="19">
        <v>-0.6319467388542177</v>
      </c>
      <c r="Y220" s="19">
        <v>0.88576777814219121</v>
      </c>
      <c r="Z220" s="19">
        <v>0.71407299057376483</v>
      </c>
      <c r="AA220">
        <v>0</v>
      </c>
      <c r="AB220">
        <v>0</v>
      </c>
      <c r="AC220" s="18">
        <v>0.11364478158736424</v>
      </c>
      <c r="BZ220" s="18"/>
      <c r="CA220" s="18"/>
      <c r="CC220" s="18"/>
      <c r="CD220" s="18"/>
      <c r="CF220" s="18"/>
    </row>
    <row r="221" spans="1:84" x14ac:dyDescent="0.25">
      <c r="A221" s="1">
        <f>IF(ISBLANK(TBL_DATA[[#This Row],[Row.names]]), "",   DATE(YEAR(TBL_DATA[[#This Row],[Row.names]]), MONTH(TBL_DATA[[#This Row],[Row.names]]), DAY(TBL_DATA[[#This Row],[Row.names]])))</f>
        <v>40311</v>
      </c>
      <c r="B221">
        <v>220</v>
      </c>
      <c r="C221" t="s">
        <v>347</v>
      </c>
      <c r="D221" s="18">
        <v>-5.5540503928475093E-3</v>
      </c>
      <c r="E221" s="18">
        <v>-0.35962878007240706</v>
      </c>
      <c r="F221" s="18">
        <v>-7.7242278681070475E-2</v>
      </c>
      <c r="G221" s="19">
        <v>0.40646473863885246</v>
      </c>
      <c r="H221" s="19">
        <v>0.78748906320442968</v>
      </c>
      <c r="I221" s="18">
        <v>2.2970868109550022E-3</v>
      </c>
      <c r="J221" s="18">
        <v>-3.4596399387132326E-4</v>
      </c>
      <c r="K221" s="19">
        <v>1.0424242187557569</v>
      </c>
      <c r="L221" s="19">
        <v>0.50516462720436794</v>
      </c>
      <c r="M221" s="18">
        <v>3.5052349552412033E-3</v>
      </c>
      <c r="N221" s="18">
        <v>7.9087928390551496E-2</v>
      </c>
      <c r="O221" s="18">
        <v>5.9962167786203023E-2</v>
      </c>
      <c r="P221" s="18">
        <v>-0.35962878007240706</v>
      </c>
      <c r="Q221" s="18">
        <v>-1.2971130039410188E-2</v>
      </c>
      <c r="R221" s="18">
        <v>-1.1296326231743386E-2</v>
      </c>
      <c r="S221" s="18">
        <v>-8.2740682129993637E-2</v>
      </c>
      <c r="T221" s="18">
        <v>4.1675641844904091E-2</v>
      </c>
      <c r="U221">
        <v>-1.9853487185131569</v>
      </c>
      <c r="V221" s="18">
        <v>-4.2951655594145599E-2</v>
      </c>
      <c r="W221" s="18">
        <v>5.4335063470476591E-2</v>
      </c>
      <c r="X221" s="19">
        <v>-0.79049609682491195</v>
      </c>
      <c r="Y221" s="19">
        <v>0.88740580525734092</v>
      </c>
      <c r="Z221" s="19">
        <v>0.71074934203583207</v>
      </c>
      <c r="AA221">
        <v>0</v>
      </c>
      <c r="AB221">
        <v>0</v>
      </c>
      <c r="AC221" s="18">
        <v>0.11283691780805026</v>
      </c>
      <c r="BZ221" s="18"/>
      <c r="CA221" s="18"/>
      <c r="CC221" s="18"/>
      <c r="CD221" s="18"/>
      <c r="CF221" s="18"/>
    </row>
    <row r="222" spans="1:84" x14ac:dyDescent="0.25">
      <c r="A222" s="1">
        <f>IF(ISBLANK(TBL_DATA[[#This Row],[Row.names]]), "",   DATE(YEAR(TBL_DATA[[#This Row],[Row.names]]), MONTH(TBL_DATA[[#This Row],[Row.names]]), DAY(TBL_DATA[[#This Row],[Row.names]])))</f>
        <v>40312</v>
      </c>
      <c r="B222">
        <v>221</v>
      </c>
      <c r="C222" t="s">
        <v>348</v>
      </c>
      <c r="D222" s="18">
        <v>-7.0396622966271138E-3</v>
      </c>
      <c r="E222" s="18">
        <v>-0.36413677720517645</v>
      </c>
      <c r="F222" s="18">
        <v>-7.6279254644977756E-2</v>
      </c>
      <c r="G222" s="19">
        <v>0.40447308719705827</v>
      </c>
      <c r="H222" s="19">
        <v>0.79418643702187297</v>
      </c>
      <c r="I222" s="18">
        <v>2.297784226819817E-3</v>
      </c>
      <c r="J222" s="18">
        <v>-5.0223217018225963E-3</v>
      </c>
      <c r="K222" s="19">
        <v>1.0516946950378461</v>
      </c>
      <c r="L222" s="19">
        <v>0.52015543943442</v>
      </c>
      <c r="M222" s="18">
        <v>3.508508527166253E-3</v>
      </c>
      <c r="N222" s="18">
        <v>7.8238693173184382E-2</v>
      </c>
      <c r="O222" s="18">
        <v>6.1592929355754604E-2</v>
      </c>
      <c r="P222" s="18">
        <v>-0.36413677720517645</v>
      </c>
      <c r="Q222" s="18">
        <v>-1.308757997994393E-2</v>
      </c>
      <c r="R222" s="18">
        <v>-1.1430759983518555E-2</v>
      </c>
      <c r="S222" s="18">
        <v>-8.4273159552053167E-2</v>
      </c>
      <c r="T222" s="18">
        <v>4.1562730334486646E-2</v>
      </c>
      <c r="U222">
        <v>-2.0276136546815735</v>
      </c>
      <c r="V222" s="18">
        <v>-4.8976237283167245E-2</v>
      </c>
      <c r="W222" s="18">
        <v>5.4249530242608618E-2</v>
      </c>
      <c r="X222" s="19">
        <v>-0.90279560143915072</v>
      </c>
      <c r="Y222" s="19">
        <v>0.89117138476382463</v>
      </c>
      <c r="Z222" s="19">
        <v>0.7212180248956761</v>
      </c>
      <c r="AA222">
        <v>0</v>
      </c>
      <c r="AB222">
        <v>0</v>
      </c>
      <c r="AC222" s="18">
        <v>0.11097700790411685</v>
      </c>
      <c r="BZ222" s="18"/>
      <c r="CA222" s="18"/>
      <c r="CC222" s="18"/>
      <c r="CD222" s="18"/>
      <c r="CF222" s="18"/>
    </row>
    <row r="223" spans="1:84" x14ac:dyDescent="0.25">
      <c r="A223" s="1">
        <f>IF(ISBLANK(TBL_DATA[[#This Row],[Row.names]]), "",   DATE(YEAR(TBL_DATA[[#This Row],[Row.names]]), MONTH(TBL_DATA[[#This Row],[Row.names]]), DAY(TBL_DATA[[#This Row],[Row.names]])))</f>
        <v>40315</v>
      </c>
      <c r="B223">
        <v>222</v>
      </c>
      <c r="C223" t="s">
        <v>349</v>
      </c>
      <c r="D223" s="18">
        <v>-3.0638424021280919E-3</v>
      </c>
      <c r="E223" s="18">
        <v>-0.36608496190912909</v>
      </c>
      <c r="F223" s="18">
        <v>-9.5341736336340355E-2</v>
      </c>
      <c r="G223" s="19">
        <v>0.39909838576628931</v>
      </c>
      <c r="H223" s="19">
        <v>0.78045779732990328</v>
      </c>
      <c r="I223" s="18">
        <v>2.3161068947689417E-3</v>
      </c>
      <c r="J223" s="18">
        <v>-1.1651753394904429E-2</v>
      </c>
      <c r="K223" s="19">
        <v>0.99682168745614985</v>
      </c>
      <c r="L223" s="19">
        <v>0.50605095102266062</v>
      </c>
      <c r="M223" s="18">
        <v>3.4740868203293638E-3</v>
      </c>
      <c r="N223" s="18">
        <v>7.788919977066841E-2</v>
      </c>
      <c r="O223" s="18">
        <v>6.1896990780516054E-2</v>
      </c>
      <c r="P223" s="18">
        <v>-0.36608496190912909</v>
      </c>
      <c r="Q223" s="18">
        <v>-1.3150773975214853E-2</v>
      </c>
      <c r="R223" s="18">
        <v>-1.1501355018280583E-2</v>
      </c>
      <c r="S223" s="18">
        <v>-8.7761362204258453E-2</v>
      </c>
      <c r="T223" s="18">
        <v>4.1781538430821753E-2</v>
      </c>
      <c r="U223">
        <v>-2.1004818276274366</v>
      </c>
      <c r="V223" s="18">
        <v>-3.7359371020569299E-2</v>
      </c>
      <c r="W223" s="18">
        <v>5.4425025892235766E-2</v>
      </c>
      <c r="X223" s="19">
        <v>-0.68643735869860112</v>
      </c>
      <c r="Y223" s="19">
        <v>0.88343522531643659</v>
      </c>
      <c r="Z223" s="19">
        <v>0.71137258242264345</v>
      </c>
      <c r="AA223">
        <v>0</v>
      </c>
      <c r="AB223">
        <v>0</v>
      </c>
      <c r="AC223" s="18">
        <v>0.11092711441456835</v>
      </c>
      <c r="BZ223" s="18"/>
      <c r="CA223" s="18"/>
      <c r="CC223" s="18"/>
      <c r="CD223" s="18"/>
      <c r="CF223" s="18"/>
    </row>
    <row r="224" spans="1:84" x14ac:dyDescent="0.25">
      <c r="A224" s="1">
        <f>IF(ISBLANK(TBL_DATA[[#This Row],[Row.names]]), "",   DATE(YEAR(TBL_DATA[[#This Row],[Row.names]]), MONTH(TBL_DATA[[#This Row],[Row.names]]), DAY(TBL_DATA[[#This Row],[Row.names]])))</f>
        <v>40316</v>
      </c>
      <c r="B224">
        <v>223</v>
      </c>
      <c r="C224" t="s">
        <v>350</v>
      </c>
      <c r="D224" s="18">
        <v>-1.5595639547757445E-3</v>
      </c>
      <c r="E224" s="18">
        <v>-0.36707359295292585</v>
      </c>
      <c r="F224" s="18">
        <v>-8.9923508872070901E-2</v>
      </c>
      <c r="G224" s="19">
        <v>0.38900684921834089</v>
      </c>
      <c r="H224" s="19">
        <v>0.77177317936545076</v>
      </c>
      <c r="I224" s="18">
        <v>2.3454578325683107E-3</v>
      </c>
      <c r="J224" s="18">
        <v>-2.0735220401204124E-2</v>
      </c>
      <c r="K224" s="19">
        <v>0.98917722869361369</v>
      </c>
      <c r="L224" s="19">
        <v>0.5031703315270033</v>
      </c>
      <c r="M224" s="18">
        <v>3.460573281743803E-3</v>
      </c>
      <c r="N224" s="18">
        <v>7.7879465543161691E-2</v>
      </c>
      <c r="O224" s="18">
        <v>6.1975530869847598E-2</v>
      </c>
      <c r="P224" s="18">
        <v>-0.36707359295292585</v>
      </c>
      <c r="Q224" s="18">
        <v>-1.3194374261372988E-2</v>
      </c>
      <c r="R224" s="18">
        <v>-1.1545161441097303E-2</v>
      </c>
      <c r="S224" s="18">
        <v>-7.9815946033579221E-2</v>
      </c>
      <c r="T224" s="18">
        <v>4.2346660570906559E-2</v>
      </c>
      <c r="U224">
        <v>-1.8848226745042369</v>
      </c>
      <c r="V224" s="18">
        <v>-3.3901025055170231E-2</v>
      </c>
      <c r="W224" s="18">
        <v>5.4388614480226825E-2</v>
      </c>
      <c r="X224" s="19">
        <v>-0.62331106205132458</v>
      </c>
      <c r="Y224" s="19">
        <v>0.87850622044778415</v>
      </c>
      <c r="Z224" s="19">
        <v>0.70934500176360127</v>
      </c>
      <c r="AA224">
        <v>0</v>
      </c>
      <c r="AB224">
        <v>0</v>
      </c>
      <c r="AC224" s="18">
        <v>0.10723315486690285</v>
      </c>
      <c r="BZ224" s="18"/>
      <c r="CA224" s="18"/>
      <c r="CC224" s="18"/>
      <c r="CD224" s="18"/>
      <c r="CF224" s="18"/>
    </row>
    <row r="225" spans="1:84" x14ac:dyDescent="0.25">
      <c r="A225" s="1">
        <f>IF(ISBLANK(TBL_DATA[[#This Row],[Row.names]]), "",   DATE(YEAR(TBL_DATA[[#This Row],[Row.names]]), MONTH(TBL_DATA[[#This Row],[Row.names]]), DAY(TBL_DATA[[#This Row],[Row.names]])))</f>
        <v>40317</v>
      </c>
      <c r="B225">
        <v>224</v>
      </c>
      <c r="C225" t="s">
        <v>351</v>
      </c>
      <c r="D225" s="18">
        <v>-9.6634888046105427E-3</v>
      </c>
      <c r="E225" s="18">
        <v>-0.37318987020156769</v>
      </c>
      <c r="F225" s="18">
        <v>-0.11327235114152823</v>
      </c>
      <c r="G225" s="19">
        <v>0.39488558152076303</v>
      </c>
      <c r="H225" s="19">
        <v>0.75121680863209728</v>
      </c>
      <c r="I225" s="18">
        <v>2.5177857007602322E-3</v>
      </c>
      <c r="J225" s="18">
        <v>-1.8902878711421378E-2</v>
      </c>
      <c r="K225" s="19">
        <v>0.97330377165092263</v>
      </c>
      <c r="L225" s="19">
        <v>0.52930901326809177</v>
      </c>
      <c r="M225" s="18">
        <v>3.4631889448981153E-3</v>
      </c>
      <c r="N225" s="18">
        <v>8.0117602003997535E-2</v>
      </c>
      <c r="O225" s="18">
        <v>6.4919168895687232E-2</v>
      </c>
      <c r="P225" s="18">
        <v>-0.37318987020156769</v>
      </c>
      <c r="Q225" s="18">
        <v>-1.3728067488570386E-2</v>
      </c>
      <c r="R225" s="18">
        <v>-1.2031458819864142E-2</v>
      </c>
      <c r="S225" s="18">
        <v>-9.8608457448193465E-2</v>
      </c>
      <c r="T225" s="18">
        <v>4.3290857600829812E-2</v>
      </c>
      <c r="U225">
        <v>-2.2778125200805288</v>
      </c>
      <c r="V225" s="18">
        <v>-3.1738354852234085E-2</v>
      </c>
      <c r="W225" s="18">
        <v>5.4458534332497199E-2</v>
      </c>
      <c r="X225" s="19">
        <v>-0.58279855014927873</v>
      </c>
      <c r="Y225" s="19">
        <v>0.86672764386057144</v>
      </c>
      <c r="Z225" s="19">
        <v>0.72753626251073689</v>
      </c>
      <c r="AA225">
        <v>0</v>
      </c>
      <c r="AB225">
        <v>0</v>
      </c>
      <c r="AC225" s="18">
        <v>0.1030663897143629</v>
      </c>
      <c r="BZ225" s="18"/>
      <c r="CA225" s="18"/>
      <c r="CC225" s="18"/>
      <c r="CD225" s="18"/>
      <c r="CF225" s="18"/>
    </row>
    <row r="226" spans="1:84" x14ac:dyDescent="0.25">
      <c r="A226" s="1">
        <f>IF(ISBLANK(TBL_DATA[[#This Row],[Row.names]]), "",   DATE(YEAR(TBL_DATA[[#This Row],[Row.names]]), MONTH(TBL_DATA[[#This Row],[Row.names]]), DAY(TBL_DATA[[#This Row],[Row.names]])))</f>
        <v>40318</v>
      </c>
      <c r="B226">
        <v>225</v>
      </c>
      <c r="C226" t="s">
        <v>352</v>
      </c>
      <c r="D226" s="18">
        <v>-1.7893534588941384E-2</v>
      </c>
      <c r="E226" s="18">
        <v>-0.38440571893981479</v>
      </c>
      <c r="F226" s="18">
        <v>-0.119886618245864</v>
      </c>
      <c r="G226" s="19">
        <v>0.4035904422002905</v>
      </c>
      <c r="H226" s="19">
        <v>0.78914639466917202</v>
      </c>
      <c r="I226" s="18">
        <v>2.5289566432460933E-3</v>
      </c>
      <c r="J226" s="18">
        <v>-3.445688744376374E-2</v>
      </c>
      <c r="K226" s="19">
        <v>1.0285200928896858</v>
      </c>
      <c r="L226" s="19">
        <v>0.59750629689585011</v>
      </c>
      <c r="M226" s="18">
        <v>3.4940604418106746E-3</v>
      </c>
      <c r="N226" s="18">
        <v>8.7405960265297941E-2</v>
      </c>
      <c r="O226" s="18">
        <v>7.4039443693716095E-2</v>
      </c>
      <c r="P226" s="18">
        <v>-0.38440571893981479</v>
      </c>
      <c r="Q226" s="18">
        <v>-1.5196979905842331E-2</v>
      </c>
      <c r="R226" s="18">
        <v>-1.3346029475807007E-2</v>
      </c>
      <c r="S226" s="18">
        <v>-0.10211676310903572</v>
      </c>
      <c r="T226" s="18">
        <v>4.3243796871210993E-2</v>
      </c>
      <c r="U226">
        <v>-2.3614199144714476</v>
      </c>
      <c r="V226" s="18">
        <v>-3.9557807660718591E-2</v>
      </c>
      <c r="W226" s="18">
        <v>5.4585407702525686E-2</v>
      </c>
      <c r="X226" s="19">
        <v>-0.72469565266044977</v>
      </c>
      <c r="Y226" s="19">
        <v>0.88833912143346028</v>
      </c>
      <c r="Z226" s="19">
        <v>0.77298531479960875</v>
      </c>
      <c r="AA226">
        <v>0</v>
      </c>
      <c r="AB226">
        <v>0</v>
      </c>
      <c r="AC226" s="18">
        <v>0.10780202015151538</v>
      </c>
      <c r="BZ226" s="18"/>
      <c r="CA226" s="18"/>
      <c r="CC226" s="18"/>
      <c r="CD226" s="18"/>
      <c r="CF226" s="18"/>
    </row>
    <row r="227" spans="1:84" x14ac:dyDescent="0.25">
      <c r="A227" s="1">
        <f>IF(ISBLANK(TBL_DATA[[#This Row],[Row.names]]), "",   DATE(YEAR(TBL_DATA[[#This Row],[Row.names]]), MONTH(TBL_DATA[[#This Row],[Row.names]]), DAY(TBL_DATA[[#This Row],[Row.names]])))</f>
        <v>40319</v>
      </c>
      <c r="B227">
        <v>226</v>
      </c>
      <c r="C227" t="s">
        <v>353</v>
      </c>
      <c r="D227" s="18">
        <v>1.7427959006834914E-3</v>
      </c>
      <c r="E227" s="18">
        <v>-0.38333286375029885</v>
      </c>
      <c r="F227" s="18">
        <v>-0.13027804076668803</v>
      </c>
      <c r="G227" s="19">
        <v>0.39730290468362528</v>
      </c>
      <c r="H227" s="19">
        <v>0.78259359318552313</v>
      </c>
      <c r="I227" s="18">
        <v>2.5708621007160476E-3</v>
      </c>
      <c r="J227" s="18">
        <v>-3.5922822963501133E-2</v>
      </c>
      <c r="K227" s="19">
        <v>1.0299894318490508</v>
      </c>
      <c r="L227" s="19">
        <v>0.59860638104943642</v>
      </c>
      <c r="M227" s="18">
        <v>3.4932353383143933E-3</v>
      </c>
      <c r="N227" s="18">
        <v>8.7251050462146262E-2</v>
      </c>
      <c r="O227" s="18">
        <v>7.3589913907792709E-2</v>
      </c>
      <c r="P227" s="18">
        <v>-0.38333286375029885</v>
      </c>
      <c r="Q227" s="18">
        <v>-1.5078861542594205E-2</v>
      </c>
      <c r="R227" s="18">
        <v>-1.3231191556660062E-2</v>
      </c>
      <c r="S227" s="18">
        <v>-0.10560469774328884</v>
      </c>
      <c r="T227" s="18">
        <v>4.3545428240116243E-2</v>
      </c>
      <c r="U227">
        <v>-2.4251615384505616</v>
      </c>
      <c r="V227" s="18">
        <v>-3.3538487130649774E-2</v>
      </c>
      <c r="W227" s="18">
        <v>5.4424972908918269E-2</v>
      </c>
      <c r="X227" s="19">
        <v>-0.61623341892659056</v>
      </c>
      <c r="Y227" s="19">
        <v>0.88464320106217009</v>
      </c>
      <c r="Z227" s="19">
        <v>0.77369656910796514</v>
      </c>
      <c r="AA227">
        <v>0</v>
      </c>
      <c r="AB227">
        <v>0</v>
      </c>
      <c r="AC227" s="18">
        <v>0.13070167412095693</v>
      </c>
      <c r="BZ227" s="18"/>
      <c r="CA227" s="18"/>
      <c r="CC227" s="18"/>
      <c r="CD227" s="18"/>
      <c r="CF227" s="18"/>
    </row>
    <row r="228" spans="1:84" x14ac:dyDescent="0.25">
      <c r="A228" s="1">
        <f>IF(ISBLANK(TBL_DATA[[#This Row],[Row.names]]), "",   DATE(YEAR(TBL_DATA[[#This Row],[Row.names]]), MONTH(TBL_DATA[[#This Row],[Row.names]]), DAY(TBL_DATA[[#This Row],[Row.names]])))</f>
        <v>40322</v>
      </c>
      <c r="B228">
        <v>227</v>
      </c>
      <c r="C228" t="s">
        <v>354</v>
      </c>
      <c r="D228" s="18">
        <v>-3.9575562659139862E-3</v>
      </c>
      <c r="E228" s="18">
        <v>-0.38577335863934714</v>
      </c>
      <c r="F228" s="18">
        <v>-0.12880736140956661</v>
      </c>
      <c r="G228" s="19">
        <v>0.39661104072637016</v>
      </c>
      <c r="H228" s="19">
        <v>0.78182218040504492</v>
      </c>
      <c r="I228" s="18">
        <v>2.5748810309580016E-3</v>
      </c>
      <c r="J228" s="18">
        <v>-5.4745953368116052E-2</v>
      </c>
      <c r="K228" s="19">
        <v>1.0359493585948909</v>
      </c>
      <c r="L228" s="19">
        <v>0.59275413588294901</v>
      </c>
      <c r="M228" s="18">
        <v>3.5178734345002569E-3</v>
      </c>
      <c r="N228" s="18">
        <v>8.7473555356170962E-2</v>
      </c>
      <c r="O228" s="18">
        <v>7.4014352900959979E-2</v>
      </c>
      <c r="P228" s="18">
        <v>-0.38577335863934714</v>
      </c>
      <c r="Q228" s="18">
        <v>-1.5190845980555862E-2</v>
      </c>
      <c r="R228" s="18">
        <v>-1.3338464124538376E-2</v>
      </c>
      <c r="S228" s="18">
        <v>-0.10486813147159113</v>
      </c>
      <c r="T228" s="18">
        <v>4.3580869721189908E-2</v>
      </c>
      <c r="U228">
        <v>-2.4062881751210692</v>
      </c>
      <c r="V228" s="18">
        <v>-3.8217293811188657E-2</v>
      </c>
      <c r="W228" s="18">
        <v>5.4638640925888701E-2</v>
      </c>
      <c r="X228" s="19">
        <v>-0.69945542501736468</v>
      </c>
      <c r="Y228" s="19">
        <v>0.88420709135645648</v>
      </c>
      <c r="Z228" s="19">
        <v>0.76990527721463831</v>
      </c>
      <c r="AA228">
        <v>0</v>
      </c>
      <c r="AB228">
        <v>0</v>
      </c>
      <c r="AC228" s="18">
        <v>0.12563390305405964</v>
      </c>
      <c r="BZ228" s="18"/>
      <c r="CA228" s="18"/>
      <c r="CC228" s="18"/>
      <c r="CD228" s="18"/>
      <c r="CF228" s="18"/>
    </row>
    <row r="229" spans="1:84" x14ac:dyDescent="0.25">
      <c r="A229" s="1">
        <f>IF(ISBLANK(TBL_DATA[[#This Row],[Row.names]]), "",   DATE(YEAR(TBL_DATA[[#This Row],[Row.names]]), MONTH(TBL_DATA[[#This Row],[Row.names]]), DAY(TBL_DATA[[#This Row],[Row.names]])))</f>
        <v>40323</v>
      </c>
      <c r="B229">
        <v>228</v>
      </c>
      <c r="C229" t="s">
        <v>355</v>
      </c>
      <c r="D229" s="18">
        <v>-3.1636064460521807E-3</v>
      </c>
      <c r="E229" s="18">
        <v>-0.38771653000129269</v>
      </c>
      <c r="F229" s="18">
        <v>-0.12908888759306658</v>
      </c>
      <c r="G229" s="19">
        <v>0.39931031221613383</v>
      </c>
      <c r="H229" s="19">
        <v>0.78198581801151257</v>
      </c>
      <c r="I229" s="18">
        <v>2.576915643368584E-3</v>
      </c>
      <c r="J229" s="18">
        <v>-6.1202004221112216E-2</v>
      </c>
      <c r="K229" s="19">
        <v>1.0364974512202789</v>
      </c>
      <c r="L229" s="19">
        <v>0.59514463398235551</v>
      </c>
      <c r="M229" s="18">
        <v>3.5116221441814132E-3</v>
      </c>
      <c r="N229" s="18">
        <v>8.7541331281472318E-2</v>
      </c>
      <c r="O229" s="18">
        <v>7.4284305599028475E-2</v>
      </c>
      <c r="P229" s="18">
        <v>-0.38771653000129269</v>
      </c>
      <c r="Q229" s="18">
        <v>-1.5271069252132842E-2</v>
      </c>
      <c r="R229" s="18">
        <v>-1.3417252140696825E-2</v>
      </c>
      <c r="S229" s="18">
        <v>-0.10765020614418541</v>
      </c>
      <c r="T229" s="18">
        <v>4.3731028567144933E-2</v>
      </c>
      <c r="U229">
        <v>-2.4616435897202491</v>
      </c>
      <c r="V229" s="18">
        <v>-3.3905939450904921E-2</v>
      </c>
      <c r="W229" s="18">
        <v>5.4539618337842329E-2</v>
      </c>
      <c r="X229" s="19">
        <v>-0.62167540742358429</v>
      </c>
      <c r="Y229" s="19">
        <v>0.88429962004487639</v>
      </c>
      <c r="Z229" s="19">
        <v>0.77145617761630225</v>
      </c>
      <c r="AA229">
        <v>0</v>
      </c>
      <c r="AB229">
        <v>0</v>
      </c>
      <c r="AC229" s="18">
        <v>0.12174977571981239</v>
      </c>
      <c r="BZ229" s="18"/>
      <c r="CA229" s="18"/>
      <c r="CC229" s="18"/>
      <c r="CD229" s="18"/>
      <c r="CF229" s="18"/>
    </row>
    <row r="230" spans="1:84" x14ac:dyDescent="0.25">
      <c r="A230" s="1">
        <f>IF(ISBLANK(TBL_DATA[[#This Row],[Row.names]]), "",   DATE(YEAR(TBL_DATA[[#This Row],[Row.names]]), MONTH(TBL_DATA[[#This Row],[Row.names]]), DAY(TBL_DATA[[#This Row],[Row.names]])))</f>
        <v>40324</v>
      </c>
      <c r="B230">
        <v>229</v>
      </c>
      <c r="C230" t="s">
        <v>356</v>
      </c>
      <c r="D230" s="18">
        <v>9.1213682379875927E-4</v>
      </c>
      <c r="E230" s="18">
        <v>-0.38715804370170359</v>
      </c>
      <c r="F230" s="18">
        <v>-0.12508379938563929</v>
      </c>
      <c r="G230" s="19">
        <v>0.39769765925427131</v>
      </c>
      <c r="H230" s="19">
        <v>0.77807668838405686</v>
      </c>
      <c r="I230" s="18">
        <v>2.5992832485321159E-3</v>
      </c>
      <c r="J230" s="18">
        <v>-7.6366902832143424E-2</v>
      </c>
      <c r="K230" s="19">
        <v>1.0350952344088993</v>
      </c>
      <c r="L230" s="19">
        <v>0.59791600474292073</v>
      </c>
      <c r="M230" s="18">
        <v>3.4987308868432198E-3</v>
      </c>
      <c r="N230" s="18">
        <v>8.741539457814454E-2</v>
      </c>
      <c r="O230" s="18">
        <v>7.4284305599028475E-2</v>
      </c>
      <c r="P230" s="18">
        <v>-0.38715804370170359</v>
      </c>
      <c r="Q230" s="18">
        <v>-1.5269453801563923E-2</v>
      </c>
      <c r="R230" s="18">
        <v>-1.3418303586006338E-2</v>
      </c>
      <c r="S230" s="18">
        <v>-9.949261978675028E-2</v>
      </c>
      <c r="T230" s="18">
        <v>4.4029170380152187E-2</v>
      </c>
      <c r="U230">
        <v>-2.25969780778791</v>
      </c>
      <c r="V230" s="18">
        <v>-3.6628361053802294E-2</v>
      </c>
      <c r="W230" s="18">
        <v>5.4583032237274447E-2</v>
      </c>
      <c r="X230" s="19">
        <v>-0.67105764470133256</v>
      </c>
      <c r="Y230" s="19">
        <v>0.88208655379393286</v>
      </c>
      <c r="Z230" s="19">
        <v>0.77325028596368506</v>
      </c>
      <c r="AA230">
        <v>0</v>
      </c>
      <c r="AB230">
        <v>0</v>
      </c>
      <c r="AC230" s="18">
        <v>0.11759187185171675</v>
      </c>
      <c r="BZ230" s="18"/>
      <c r="CA230" s="18"/>
      <c r="CC230" s="18"/>
      <c r="CD230" s="18"/>
      <c r="CF230" s="18"/>
    </row>
    <row r="231" spans="1:84" x14ac:dyDescent="0.25">
      <c r="A231" s="1">
        <f>IF(ISBLANK(TBL_DATA[[#This Row],[Row.names]]), "",   DATE(YEAR(TBL_DATA[[#This Row],[Row.names]]), MONTH(TBL_DATA[[#This Row],[Row.names]]), DAY(TBL_DATA[[#This Row],[Row.names]])))</f>
        <v>40325</v>
      </c>
      <c r="B231">
        <v>230</v>
      </c>
      <c r="C231" t="s">
        <v>357</v>
      </c>
      <c r="D231" s="18">
        <v>9.595704265793481E-3</v>
      </c>
      <c r="E231" s="18">
        <v>-0.38127739352739476</v>
      </c>
      <c r="F231" s="18">
        <v>-0.14274480510230658</v>
      </c>
      <c r="G231" s="19">
        <v>0.38758150941585678</v>
      </c>
      <c r="H231" s="19">
        <v>0.7870194909723186</v>
      </c>
      <c r="I231" s="18">
        <v>2.6108126374343142E-3</v>
      </c>
      <c r="J231" s="18">
        <v>-9.4496457731754635E-2</v>
      </c>
      <c r="K231" s="19">
        <v>1.005190024820571</v>
      </c>
      <c r="L231" s="19">
        <v>0.61601535163389476</v>
      </c>
      <c r="M231" s="18">
        <v>3.5056027968947702E-3</v>
      </c>
      <c r="N231" s="18">
        <v>8.9212325811988222E-2</v>
      </c>
      <c r="O231" s="18">
        <v>7.4284305599028475E-2</v>
      </c>
      <c r="P231" s="18">
        <v>-0.38127739352739476</v>
      </c>
      <c r="Q231" s="18">
        <v>-1.5488724854862326E-2</v>
      </c>
      <c r="R231" s="18">
        <v>-1.3599521963835796E-2</v>
      </c>
      <c r="S231" s="18">
        <v>-0.10820696063388802</v>
      </c>
      <c r="T231" s="18">
        <v>4.4421024611350134E-2</v>
      </c>
      <c r="U231">
        <v>-2.4359402238155434</v>
      </c>
      <c r="V231" s="18">
        <v>-5.0773725784081569E-2</v>
      </c>
      <c r="W231" s="18">
        <v>5.4525468233884093E-2</v>
      </c>
      <c r="X231" s="19">
        <v>-0.93119284306354555</v>
      </c>
      <c r="Y231" s="19">
        <v>0.88714118998743285</v>
      </c>
      <c r="Z231" s="19">
        <v>0.78486645464938476</v>
      </c>
      <c r="AA231">
        <v>0</v>
      </c>
      <c r="AB231">
        <v>0</v>
      </c>
      <c r="AC231" s="18">
        <v>0.11287954787107898</v>
      </c>
      <c r="BZ231" s="18"/>
      <c r="CA231" s="18"/>
      <c r="CC231" s="18"/>
      <c r="CD231" s="18"/>
      <c r="CF231" s="18"/>
    </row>
    <row r="232" spans="1:84" x14ac:dyDescent="0.25">
      <c r="A232" s="1">
        <f>IF(ISBLANK(TBL_DATA[[#This Row],[Row.names]]), "",   DATE(YEAR(TBL_DATA[[#This Row],[Row.names]]), MONTH(TBL_DATA[[#This Row],[Row.names]]), DAY(TBL_DATA[[#This Row],[Row.names]])))</f>
        <v>40326</v>
      </c>
      <c r="B232">
        <v>231</v>
      </c>
      <c r="C232" t="s">
        <v>358</v>
      </c>
      <c r="D232" s="18">
        <v>-4.0157128133325726E-3</v>
      </c>
      <c r="E232" s="18">
        <v>-0.38376200582610531</v>
      </c>
      <c r="F232" s="18">
        <v>-0.14231922403680464</v>
      </c>
      <c r="G232" s="19">
        <v>0.38476337207008154</v>
      </c>
      <c r="H232" s="19">
        <v>0.78518676302654333</v>
      </c>
      <c r="I232" s="18">
        <v>2.6118644609520185E-3</v>
      </c>
      <c r="J232" s="18">
        <v>-0.10481709478986634</v>
      </c>
      <c r="K232" s="19">
        <v>1.0033182617208813</v>
      </c>
      <c r="L232" s="19">
        <v>0.61274461961064663</v>
      </c>
      <c r="M232" s="18">
        <v>3.5068633763708917E-3</v>
      </c>
      <c r="N232" s="18">
        <v>8.8836133977930221E-2</v>
      </c>
      <c r="O232" s="18">
        <v>7.4717212581349071E-2</v>
      </c>
      <c r="P232" s="18">
        <v>-0.38376200582610531</v>
      </c>
      <c r="Q232" s="18">
        <v>-1.5561950937248001E-2</v>
      </c>
      <c r="R232" s="18">
        <v>-1.3680714464471576E-2</v>
      </c>
      <c r="S232" s="18">
        <v>-0.11348412534099994</v>
      </c>
      <c r="T232" s="18">
        <v>4.3991805086514395E-2</v>
      </c>
      <c r="U232">
        <v>-2.5796651243980957</v>
      </c>
      <c r="V232" s="18">
        <v>-5.8788940921930433E-2</v>
      </c>
      <c r="W232" s="18">
        <v>5.4454496437622457E-2</v>
      </c>
      <c r="X232" s="19">
        <v>-1.0795975496582375</v>
      </c>
      <c r="Y232" s="19">
        <v>0.88610764753868543</v>
      </c>
      <c r="Z232" s="19">
        <v>0.78278005826071384</v>
      </c>
      <c r="AA232">
        <v>0</v>
      </c>
      <c r="AB232">
        <v>0</v>
      </c>
      <c r="AC232" s="18">
        <v>0.11667474814951947</v>
      </c>
      <c r="BZ232" s="18"/>
      <c r="CA232" s="18"/>
      <c r="CC232" s="18"/>
      <c r="CD232" s="18"/>
      <c r="CF232" s="18"/>
    </row>
    <row r="233" spans="1:84" x14ac:dyDescent="0.25">
      <c r="A233" s="1">
        <f>IF(ISBLANK(TBL_DATA[[#This Row],[Row.names]]), "",   DATE(YEAR(TBL_DATA[[#This Row],[Row.names]]), MONTH(TBL_DATA[[#This Row],[Row.names]]), DAY(TBL_DATA[[#This Row],[Row.names]])))</f>
        <v>40330</v>
      </c>
      <c r="B233">
        <v>232</v>
      </c>
      <c r="C233" t="s">
        <v>359</v>
      </c>
      <c r="D233" s="18">
        <v>-1.2450414742644744E-2</v>
      </c>
      <c r="E233" s="18">
        <v>-0.39143442443374576</v>
      </c>
      <c r="F233" s="18">
        <v>-0.17358536880920938</v>
      </c>
      <c r="G233" s="19">
        <v>0.39176206843942851</v>
      </c>
      <c r="H233" s="19">
        <v>0.7925574952383152</v>
      </c>
      <c r="I233" s="18">
        <v>2.6349697983700251E-3</v>
      </c>
      <c r="J233" s="18">
        <v>-0.12593711609066605</v>
      </c>
      <c r="K233" s="19">
        <v>1.0244752069995318</v>
      </c>
      <c r="L233" s="19">
        <v>0.62360339840715973</v>
      </c>
      <c r="M233" s="18">
        <v>3.5493564373262547E-3</v>
      </c>
      <c r="N233" s="18">
        <v>9.1821262662284256E-2</v>
      </c>
      <c r="O233" s="18">
        <v>7.8628932346213987E-2</v>
      </c>
      <c r="P233" s="18">
        <v>-0.39143442443374576</v>
      </c>
      <c r="Q233" s="18">
        <v>-1.6221090543802219E-2</v>
      </c>
      <c r="R233" s="18">
        <v>-1.4276639557905117E-2</v>
      </c>
      <c r="S233" s="18">
        <v>-0.11919053638574828</v>
      </c>
      <c r="T233" s="18">
        <v>4.4450102847311879E-2</v>
      </c>
      <c r="U233">
        <v>-2.6814456829306601</v>
      </c>
      <c r="V233" s="18">
        <v>-6.8976066889014587E-2</v>
      </c>
      <c r="W233" s="18">
        <v>5.4793309178153608E-2</v>
      </c>
      <c r="X233" s="19">
        <v>-1.2588410505514005</v>
      </c>
      <c r="Y233" s="19">
        <v>0.89025698269562314</v>
      </c>
      <c r="Z233" s="19">
        <v>0.78968563264577607</v>
      </c>
      <c r="AA233">
        <v>0</v>
      </c>
      <c r="AB233">
        <v>0</v>
      </c>
      <c r="AC233" s="18">
        <v>0.11329138994610113</v>
      </c>
      <c r="BZ233" s="18"/>
      <c r="CA233" s="18"/>
      <c r="CC233" s="18"/>
      <c r="CD233" s="18"/>
      <c r="CF233" s="18"/>
    </row>
    <row r="234" spans="1:84" x14ac:dyDescent="0.25">
      <c r="A234" s="1">
        <f>IF(ISBLANK(TBL_DATA[[#This Row],[Row.names]]), "",   DATE(YEAR(TBL_DATA[[#This Row],[Row.names]]), MONTH(TBL_DATA[[#This Row],[Row.names]]), DAY(TBL_DATA[[#This Row],[Row.names]])))</f>
        <v>40331</v>
      </c>
      <c r="B234">
        <v>233</v>
      </c>
      <c r="C234" t="s">
        <v>360</v>
      </c>
      <c r="D234" s="18">
        <v>8.712471949728684E-3</v>
      </c>
      <c r="E234" s="18">
        <v>-0.38613231392705438</v>
      </c>
      <c r="F234" s="18">
        <v>-0.17031293328161168</v>
      </c>
      <c r="G234" s="19">
        <v>0.39022264194374623</v>
      </c>
      <c r="H234" s="19">
        <v>0.80233110925006701</v>
      </c>
      <c r="I234" s="18">
        <v>2.6273756619371431E-3</v>
      </c>
      <c r="J234" s="18">
        <v>-9.4306730776928749E-2</v>
      </c>
      <c r="K234" s="19">
        <v>1.0540944020172236</v>
      </c>
      <c r="L234" s="19">
        <v>0.64619777319753002</v>
      </c>
      <c r="M234" s="18">
        <v>3.5150644390817471E-3</v>
      </c>
      <c r="N234" s="18">
        <v>9.3739645434060229E-2</v>
      </c>
      <c r="O234" s="18">
        <v>7.8438175678815461E-2</v>
      </c>
      <c r="P234" s="18">
        <v>-0.38613231392705438</v>
      </c>
      <c r="Q234" s="18">
        <v>-1.6358871181278919E-2</v>
      </c>
      <c r="R234" s="18">
        <v>-1.4373795604042582E-2</v>
      </c>
      <c r="S234" s="18">
        <v>-0.12029073003527924</v>
      </c>
      <c r="T234" s="18">
        <v>4.4492662218661404E-2</v>
      </c>
      <c r="U234">
        <v>-2.7036082813859159</v>
      </c>
      <c r="V234" s="18">
        <v>-5.9595058007890889E-2</v>
      </c>
      <c r="W234" s="18">
        <v>5.485283677984875E-2</v>
      </c>
      <c r="X234" s="19">
        <v>-1.0864535274096214</v>
      </c>
      <c r="Y234" s="19">
        <v>0.89572937277397968</v>
      </c>
      <c r="Z234" s="19">
        <v>0.80386427535842786</v>
      </c>
      <c r="AA234">
        <v>0</v>
      </c>
      <c r="AB234">
        <v>0</v>
      </c>
      <c r="AC234" s="18">
        <v>0.12202091653003622</v>
      </c>
      <c r="BZ234" s="18"/>
      <c r="CA234" s="18"/>
      <c r="CC234" s="18"/>
      <c r="CD234" s="18"/>
      <c r="CF234" s="18"/>
    </row>
    <row r="235" spans="1:84" x14ac:dyDescent="0.25">
      <c r="A235" s="1">
        <f>IF(ISBLANK(TBL_DATA[[#This Row],[Row.names]]), "",   DATE(YEAR(TBL_DATA[[#This Row],[Row.names]]), MONTH(TBL_DATA[[#This Row],[Row.names]]), DAY(TBL_DATA[[#This Row],[Row.names]])))</f>
        <v>40332</v>
      </c>
      <c r="B235">
        <v>234</v>
      </c>
      <c r="C235" t="s">
        <v>361</v>
      </c>
      <c r="D235" s="18">
        <v>7.4824331873106775E-3</v>
      </c>
      <c r="E235" s="18">
        <v>-0.3815390899801645</v>
      </c>
      <c r="F235" s="18">
        <v>-0.13602345616326239</v>
      </c>
      <c r="G235" s="19">
        <v>0.39384713730075083</v>
      </c>
      <c r="H235" s="19">
        <v>0.79439181612357612</v>
      </c>
      <c r="I235" s="18">
        <v>2.7183093736105153E-3</v>
      </c>
      <c r="J235" s="18">
        <v>-6.825172087122755E-2</v>
      </c>
      <c r="K235" s="19">
        <v>1.0613554318382203</v>
      </c>
      <c r="L235" s="19">
        <v>0.63622611090321601</v>
      </c>
      <c r="M235" s="18">
        <v>3.6157171216477553E-3</v>
      </c>
      <c r="N235" s="18">
        <v>9.3935440382403021E-2</v>
      </c>
      <c r="O235" s="18">
        <v>7.8438175678815461E-2</v>
      </c>
      <c r="P235" s="18">
        <v>-0.3815390899801645</v>
      </c>
      <c r="Q235" s="18">
        <v>-1.6382444337119505E-2</v>
      </c>
      <c r="R235" s="18">
        <v>-1.439322251238776E-2</v>
      </c>
      <c r="S235" s="18">
        <v>-0.10930091877985815</v>
      </c>
      <c r="T235" s="18">
        <v>4.5357709826458634E-2</v>
      </c>
      <c r="U235">
        <v>-2.4097539139001976</v>
      </c>
      <c r="V235" s="18">
        <v>-3.5865531574206688E-2</v>
      </c>
      <c r="W235" s="18">
        <v>5.5114237793861591E-2</v>
      </c>
      <c r="X235" s="19">
        <v>-0.6507489354810827</v>
      </c>
      <c r="Y235" s="19">
        <v>0.89128660717166408</v>
      </c>
      <c r="Z235" s="19">
        <v>0.79763783191572335</v>
      </c>
      <c r="AA235">
        <v>0</v>
      </c>
      <c r="AB235">
        <v>0</v>
      </c>
      <c r="AC235" s="18">
        <v>0.12352890141397005</v>
      </c>
      <c r="BZ235" s="18"/>
      <c r="CA235" s="18"/>
      <c r="CC235" s="18"/>
      <c r="CD235" s="18"/>
      <c r="CF235" s="18"/>
    </row>
    <row r="236" spans="1:84" x14ac:dyDescent="0.25">
      <c r="A236" s="1">
        <f>IF(ISBLANK(TBL_DATA[[#This Row],[Row.names]]), "",   DATE(YEAR(TBL_DATA[[#This Row],[Row.names]]), MONTH(TBL_DATA[[#This Row],[Row.names]]), DAY(TBL_DATA[[#This Row],[Row.names]])))</f>
        <v>40333</v>
      </c>
      <c r="B236">
        <v>235</v>
      </c>
      <c r="C236" t="s">
        <v>362</v>
      </c>
      <c r="D236" s="18">
        <v>-1.5014226307725975E-2</v>
      </c>
      <c r="E236" s="18">
        <v>-0.39082480204568448</v>
      </c>
      <c r="F236" s="18">
        <v>-0.14583964591116616</v>
      </c>
      <c r="G236" s="19">
        <v>0.39390307299321647</v>
      </c>
      <c r="H236" s="19">
        <v>0.80809118232799715</v>
      </c>
      <c r="I236" s="18">
        <v>2.708862744219834E-3</v>
      </c>
      <c r="J236" s="18">
        <v>-9.7209921891300399E-2</v>
      </c>
      <c r="K236" s="19">
        <v>1.0789419938250677</v>
      </c>
      <c r="L236" s="19">
        <v>0.66169624336658028</v>
      </c>
      <c r="M236" s="18">
        <v>3.5966066714723552E-3</v>
      </c>
      <c r="N236" s="18">
        <v>9.8104629366570537E-2</v>
      </c>
      <c r="O236" s="18">
        <v>8.3989614657403677E-2</v>
      </c>
      <c r="P236" s="18">
        <v>-0.39082480204568448</v>
      </c>
      <c r="Q236" s="18">
        <v>-1.7330084002870162E-2</v>
      </c>
      <c r="R236" s="18">
        <v>-1.5252573437648402E-2</v>
      </c>
      <c r="S236" s="18">
        <v>-0.11249139963792887</v>
      </c>
      <c r="T236" s="18">
        <v>4.5285740960287396E-2</v>
      </c>
      <c r="U236">
        <v>-2.4840357528118266</v>
      </c>
      <c r="V236" s="18">
        <v>-4.0482198163611649E-2</v>
      </c>
      <c r="W236" s="18">
        <v>5.5317805477461228E-2</v>
      </c>
      <c r="X236" s="19">
        <v>-0.73181135466600855</v>
      </c>
      <c r="Y236" s="19">
        <v>0.89893892024319288</v>
      </c>
      <c r="Z236" s="19">
        <v>0.81344713618438669</v>
      </c>
      <c r="AA236">
        <v>0</v>
      </c>
      <c r="AB236">
        <v>0</v>
      </c>
      <c r="AC236" s="18">
        <v>0.12326429086076884</v>
      </c>
      <c r="BZ236" s="18"/>
      <c r="CA236" s="18"/>
      <c r="CC236" s="18"/>
      <c r="CD236" s="18"/>
      <c r="CF236" s="18"/>
    </row>
    <row r="237" spans="1:84" x14ac:dyDescent="0.25">
      <c r="A237" s="1">
        <f>IF(ISBLANK(TBL_DATA[[#This Row],[Row.names]]), "",   DATE(YEAR(TBL_DATA[[#This Row],[Row.names]]), MONTH(TBL_DATA[[#This Row],[Row.names]]), DAY(TBL_DATA[[#This Row],[Row.names]])))</f>
        <v>40336</v>
      </c>
      <c r="B237">
        <v>236</v>
      </c>
      <c r="C237" t="s">
        <v>363</v>
      </c>
      <c r="D237" s="18">
        <v>-6.8109172188809408E-3</v>
      </c>
      <c r="E237" s="18">
        <v>-0.39497384389074675</v>
      </c>
      <c r="F237" s="18">
        <v>-0.15397029312862531</v>
      </c>
      <c r="G237" s="19">
        <v>0.39463266458837143</v>
      </c>
      <c r="H237" s="19">
        <v>0.81118428003184695</v>
      </c>
      <c r="I237" s="18">
        <v>2.703571694966816E-3</v>
      </c>
      <c r="J237" s="18">
        <v>-0.11497197126852443</v>
      </c>
      <c r="K237" s="19">
        <v>1.0849976030161599</v>
      </c>
      <c r="L237" s="19">
        <v>0.66423004363825022</v>
      </c>
      <c r="M237" s="18">
        <v>3.6052860953896797E-3</v>
      </c>
      <c r="N237" s="18">
        <v>9.8672920148266494E-2</v>
      </c>
      <c r="O237" s="18">
        <v>8.5087071542913922E-2</v>
      </c>
      <c r="P237" s="18">
        <v>-0.39497384389074675</v>
      </c>
      <c r="Q237" s="18">
        <v>-1.755373305988709E-2</v>
      </c>
      <c r="R237" s="18">
        <v>-1.5464188097198928E-2</v>
      </c>
      <c r="S237" s="18">
        <v>-0.1152478843776944</v>
      </c>
      <c r="T237" s="18">
        <v>4.5274070211406184E-2</v>
      </c>
      <c r="U237">
        <v>-2.5455604905754479</v>
      </c>
      <c r="V237" s="18">
        <v>-3.8724115642452372E-2</v>
      </c>
      <c r="W237" s="18">
        <v>5.5236716000489738E-2</v>
      </c>
      <c r="X237" s="19">
        <v>-0.7010575292366954</v>
      </c>
      <c r="Y237" s="19">
        <v>0.90065769303984011</v>
      </c>
      <c r="Z237" s="19">
        <v>0.81500309425072137</v>
      </c>
      <c r="AA237">
        <v>0</v>
      </c>
      <c r="AB237">
        <v>0</v>
      </c>
      <c r="AC237" s="18">
        <v>0.13590421328195931</v>
      </c>
      <c r="BZ237" s="18"/>
      <c r="CA237" s="18"/>
      <c r="CC237" s="18"/>
      <c r="CD237" s="18"/>
      <c r="CF237" s="18"/>
    </row>
    <row r="238" spans="1:84" x14ac:dyDescent="0.25">
      <c r="A238" s="1">
        <f>IF(ISBLANK(TBL_DATA[[#This Row],[Row.names]]), "",   DATE(YEAR(TBL_DATA[[#This Row],[Row.names]]), MONTH(TBL_DATA[[#This Row],[Row.names]]), DAY(TBL_DATA[[#This Row],[Row.names]])))</f>
        <v>40337</v>
      </c>
      <c r="B238">
        <v>237</v>
      </c>
      <c r="C238" t="s">
        <v>364</v>
      </c>
      <c r="D238" s="18">
        <v>1.2760682514212363E-4</v>
      </c>
      <c r="E238" s="18">
        <v>-0.39489663842383771</v>
      </c>
      <c r="F238" s="18">
        <v>-0.1710915593374116</v>
      </c>
      <c r="G238" s="19">
        <v>0.3909187189367257</v>
      </c>
      <c r="H238" s="19">
        <v>0.80635640877341308</v>
      </c>
      <c r="I238" s="18">
        <v>2.735436390496471E-3</v>
      </c>
      <c r="J238" s="18">
        <v>-0.12815555090953379</v>
      </c>
      <c r="K238" s="19">
        <v>1.0831261714932898</v>
      </c>
      <c r="L238" s="19">
        <v>0.66560647612033552</v>
      </c>
      <c r="M238" s="18">
        <v>3.5946282662476375E-3</v>
      </c>
      <c r="N238" s="18">
        <v>9.8468301815476722E-2</v>
      </c>
      <c r="O238" s="18">
        <v>8.5087071542913922E-2</v>
      </c>
      <c r="P238" s="18">
        <v>-0.39489663842383771</v>
      </c>
      <c r="Q238" s="18">
        <v>-1.7553471644494927E-2</v>
      </c>
      <c r="R238" s="18">
        <v>-1.5468259777512374E-2</v>
      </c>
      <c r="S238" s="18">
        <v>-0.11105336207611349</v>
      </c>
      <c r="T238" s="18">
        <v>4.4710088011045188E-2</v>
      </c>
      <c r="U238">
        <v>-2.4838546962528647</v>
      </c>
      <c r="V238" s="18">
        <v>-4.4196432360501192E-2</v>
      </c>
      <c r="W238" s="18">
        <v>5.5254864158576791E-2</v>
      </c>
      <c r="X238" s="19">
        <v>-0.79986500796855031</v>
      </c>
      <c r="Y238" s="19">
        <v>0.89797350115324293</v>
      </c>
      <c r="Z238" s="19">
        <v>0.81584709113922549</v>
      </c>
      <c r="AA238">
        <v>0</v>
      </c>
      <c r="AB238">
        <v>0</v>
      </c>
      <c r="AC238" s="18">
        <v>0.13380396116306018</v>
      </c>
      <c r="BZ238" s="18"/>
      <c r="CA238" s="18"/>
      <c r="CC238" s="18"/>
      <c r="CD238" s="18"/>
      <c r="CF238" s="18"/>
    </row>
    <row r="239" spans="1:84" x14ac:dyDescent="0.25">
      <c r="A239" s="1">
        <f>IF(ISBLANK(TBL_DATA[[#This Row],[Row.names]]), "",   DATE(YEAR(TBL_DATA[[#This Row],[Row.names]]), MONTH(TBL_DATA[[#This Row],[Row.names]]), DAY(TBL_DATA[[#This Row],[Row.names]])))</f>
        <v>40338</v>
      </c>
      <c r="B239">
        <v>238</v>
      </c>
      <c r="C239" t="s">
        <v>365</v>
      </c>
      <c r="D239" s="18">
        <v>-4.8235853605592682E-3</v>
      </c>
      <c r="E239" s="18">
        <v>-0.3978154061403617</v>
      </c>
      <c r="F239" s="18">
        <v>-0.18083798744781709</v>
      </c>
      <c r="G239" s="19">
        <v>0.39104858979574575</v>
      </c>
      <c r="H239" s="19">
        <v>0.8058010991160317</v>
      </c>
      <c r="I239" s="18">
        <v>2.740240233427357E-3</v>
      </c>
      <c r="J239" s="18">
        <v>-0.14597838784571848</v>
      </c>
      <c r="K239" s="19">
        <v>1.0828032814104585</v>
      </c>
      <c r="L239" s="19">
        <v>0.66443660280116779</v>
      </c>
      <c r="M239" s="18">
        <v>3.6020732982728304E-3</v>
      </c>
      <c r="N239" s="18">
        <v>9.8217323039005586E-2</v>
      </c>
      <c r="O239" s="18">
        <v>8.5632223179544734E-2</v>
      </c>
      <c r="P239" s="18">
        <v>-0.3978154061403617</v>
      </c>
      <c r="Q239" s="18">
        <v>-1.7648402463455979E-2</v>
      </c>
      <c r="R239" s="18">
        <v>-1.5568505443113509E-2</v>
      </c>
      <c r="S239" s="18">
        <v>-0.11424966248379109</v>
      </c>
      <c r="T239" s="18">
        <v>4.4787663819713497E-2</v>
      </c>
      <c r="U239">
        <v>-2.5509181042281464</v>
      </c>
      <c r="V239" s="18">
        <v>-4.8791820125815177E-2</v>
      </c>
      <c r="W239" s="18">
        <v>5.5434114855014191E-2</v>
      </c>
      <c r="X239" s="19">
        <v>-0.88017676936717248</v>
      </c>
      <c r="Y239" s="19">
        <v>0.8976642463170913</v>
      </c>
      <c r="Z239" s="19">
        <v>0.81512980733203932</v>
      </c>
      <c r="AA239">
        <v>0</v>
      </c>
      <c r="AB239">
        <v>0</v>
      </c>
      <c r="AC239" s="18">
        <v>0.12834390735234874</v>
      </c>
      <c r="BZ239" s="18"/>
      <c r="CA239" s="18"/>
      <c r="CC239" s="18"/>
      <c r="CD239" s="18"/>
      <c r="CF239" s="18"/>
    </row>
    <row r="240" spans="1:84" x14ac:dyDescent="0.25">
      <c r="A240" s="1">
        <f>IF(ISBLANK(TBL_DATA[[#This Row],[Row.names]]), "",   DATE(YEAR(TBL_DATA[[#This Row],[Row.names]]), MONTH(TBL_DATA[[#This Row],[Row.names]]), DAY(TBL_DATA[[#This Row],[Row.names]])))</f>
        <v>40339</v>
      </c>
      <c r="B240">
        <v>239</v>
      </c>
      <c r="C240" t="s">
        <v>366</v>
      </c>
      <c r="D240" s="18">
        <v>1.0976019927337211E-2</v>
      </c>
      <c r="E240" s="18">
        <v>-0.3912058160382228</v>
      </c>
      <c r="F240" s="18">
        <v>-0.18953486417813725</v>
      </c>
      <c r="G240" s="19">
        <v>0.39047855105495344</v>
      </c>
      <c r="H240" s="19">
        <v>0.81856721614961603</v>
      </c>
      <c r="I240" s="18">
        <v>2.7157157487887281E-3</v>
      </c>
      <c r="J240" s="18">
        <v>-0.14852697323550679</v>
      </c>
      <c r="K240" s="19">
        <v>1.0987562770972308</v>
      </c>
      <c r="L240" s="19">
        <v>0.6843747214702004</v>
      </c>
      <c r="M240" s="18">
        <v>3.5818906063151282E-3</v>
      </c>
      <c r="N240" s="18">
        <v>0.10113847920310569</v>
      </c>
      <c r="O240" s="18">
        <v>8.5632223179544734E-2</v>
      </c>
      <c r="P240" s="18">
        <v>-0.3912058160382228</v>
      </c>
      <c r="Q240" s="18">
        <v>-1.7977869955411275E-2</v>
      </c>
      <c r="R240" s="18">
        <v>-1.5836113134641804E-2</v>
      </c>
      <c r="S240" s="18">
        <v>-0.11078892334440116</v>
      </c>
      <c r="T240" s="18">
        <v>4.4609648206202362E-2</v>
      </c>
      <c r="U240">
        <v>-2.4835193237187974</v>
      </c>
      <c r="V240" s="18">
        <v>-4.4179561979654225E-2</v>
      </c>
      <c r="W240" s="18">
        <v>5.5517879032249584E-2</v>
      </c>
      <c r="X240" s="19">
        <v>-0.79577179009289811</v>
      </c>
      <c r="Y240" s="19">
        <v>0.90474704539424489</v>
      </c>
      <c r="Z240" s="19">
        <v>0.82726943704587586</v>
      </c>
      <c r="AA240">
        <v>0</v>
      </c>
      <c r="AB240">
        <v>0</v>
      </c>
      <c r="AC240" s="18">
        <v>0.12492581518201508</v>
      </c>
      <c r="BZ240" s="18"/>
      <c r="CA240" s="18"/>
      <c r="CC240" s="18"/>
      <c r="CD240" s="18"/>
      <c r="CF240" s="18"/>
    </row>
    <row r="241" spans="1:84" x14ac:dyDescent="0.25">
      <c r="A241" s="1">
        <f>IF(ISBLANK(TBL_DATA[[#This Row],[Row.names]]), "",   DATE(YEAR(TBL_DATA[[#This Row],[Row.names]]), MONTH(TBL_DATA[[#This Row],[Row.names]]), DAY(TBL_DATA[[#This Row],[Row.names]])))</f>
        <v>40340</v>
      </c>
      <c r="B241">
        <v>240</v>
      </c>
      <c r="C241" t="s">
        <v>367</v>
      </c>
      <c r="D241" s="18">
        <v>3.9560323729277425E-3</v>
      </c>
      <c r="E241" s="18">
        <v>-0.38879740653801986</v>
      </c>
      <c r="F241" s="18">
        <v>-0.18632420883707934</v>
      </c>
      <c r="G241" s="19">
        <v>0.39158103135547678</v>
      </c>
      <c r="H241" s="19">
        <v>0.81823191391633998</v>
      </c>
      <c r="I241" s="18">
        <v>2.7293994521713572E-3</v>
      </c>
      <c r="J241" s="18">
        <v>-0.14766429454305285</v>
      </c>
      <c r="K241" s="19">
        <v>1.1039168694852741</v>
      </c>
      <c r="L241" s="19">
        <v>0.68668277536734412</v>
      </c>
      <c r="M241" s="18">
        <v>3.5834423197319402E-3</v>
      </c>
      <c r="N241" s="18">
        <v>0.10164523815736344</v>
      </c>
      <c r="O241" s="18">
        <v>8.562380455697241E-2</v>
      </c>
      <c r="P241" s="18">
        <v>-0.38879740653801986</v>
      </c>
      <c r="Q241" s="18">
        <v>-1.7989949417852934E-2</v>
      </c>
      <c r="R241" s="18">
        <v>-1.5837461227032036E-2</v>
      </c>
      <c r="S241" s="18">
        <v>-0.11003226860740967</v>
      </c>
      <c r="T241" s="18">
        <v>4.4652219980811099E-2</v>
      </c>
      <c r="U241">
        <v>-2.4642060048681804</v>
      </c>
      <c r="V241" s="18">
        <v>-4.7137119714549147E-2</v>
      </c>
      <c r="W241" s="18">
        <v>5.5325083145708304E-2</v>
      </c>
      <c r="X241" s="19">
        <v>-0.85200269090252034</v>
      </c>
      <c r="Y241" s="19">
        <v>0.90456172476859753</v>
      </c>
      <c r="Z241" s="19">
        <v>0.82866324605797748</v>
      </c>
      <c r="AA241">
        <v>0</v>
      </c>
      <c r="AB241">
        <v>0</v>
      </c>
      <c r="AC241" s="18">
        <v>0.12971449245183167</v>
      </c>
      <c r="BZ241" s="18"/>
      <c r="CA241" s="18"/>
      <c r="CC241" s="18"/>
      <c r="CD241" s="18"/>
      <c r="CF241" s="18"/>
    </row>
    <row r="242" spans="1:84" x14ac:dyDescent="0.25">
      <c r="A242" s="1">
        <f>IF(ISBLANK(TBL_DATA[[#This Row],[Row.names]]), "",   DATE(YEAR(TBL_DATA[[#This Row],[Row.names]]), MONTH(TBL_DATA[[#This Row],[Row.names]]), DAY(TBL_DATA[[#This Row],[Row.names]])))</f>
        <v>40343</v>
      </c>
      <c r="B242">
        <v>241</v>
      </c>
      <c r="C242" t="s">
        <v>368</v>
      </c>
      <c r="D242" s="18">
        <v>-1.3353544102786552E-3</v>
      </c>
      <c r="E242" s="18">
        <v>-0.38961357861677315</v>
      </c>
      <c r="F242" s="18">
        <v>-0.1858409325303183</v>
      </c>
      <c r="G242" s="19">
        <v>0.39156348757237591</v>
      </c>
      <c r="H242" s="19">
        <v>0.81820815731679453</v>
      </c>
      <c r="I242" s="18">
        <v>2.7294925846173376E-3</v>
      </c>
      <c r="J242" s="18">
        <v>-0.1598090883350497</v>
      </c>
      <c r="K242" s="19">
        <v>1.1086111868427961</v>
      </c>
      <c r="L242" s="19">
        <v>0.69008124870516285</v>
      </c>
      <c r="M242" s="18">
        <v>3.5638437064652358E-3</v>
      </c>
      <c r="N242" s="18">
        <v>0.10126106657657431</v>
      </c>
      <c r="O242" s="18">
        <v>8.5665445731723203E-2</v>
      </c>
      <c r="P242" s="18">
        <v>-0.38961357861677315</v>
      </c>
      <c r="Q242" s="18">
        <v>-1.7999360684772397E-2</v>
      </c>
      <c r="R242" s="18">
        <v>-1.5855007895135931E-2</v>
      </c>
      <c r="S242" s="18">
        <v>-0.1176289459269102</v>
      </c>
      <c r="T242" s="18">
        <v>4.4254458191458894E-2</v>
      </c>
      <c r="U242">
        <v>-2.6580134687901924</v>
      </c>
      <c r="V242" s="18">
        <v>-5.9966475882570203E-2</v>
      </c>
      <c r="W242" s="18">
        <v>5.4775865658281263E-2</v>
      </c>
      <c r="X242" s="19">
        <v>-1.094760898105573</v>
      </c>
      <c r="Y242" s="19">
        <v>0.90454859312078661</v>
      </c>
      <c r="Z242" s="19">
        <v>0.83071129082561701</v>
      </c>
      <c r="AA242">
        <v>0</v>
      </c>
      <c r="AB242">
        <v>0</v>
      </c>
      <c r="AC242" s="18">
        <v>0.1257358655853415</v>
      </c>
      <c r="BZ242" s="18"/>
      <c r="CA242" s="18"/>
      <c r="CC242" s="18"/>
      <c r="CD242" s="18"/>
      <c r="CF242" s="18"/>
    </row>
    <row r="243" spans="1:84" x14ac:dyDescent="0.25">
      <c r="A243" s="1">
        <f>IF(ISBLANK(TBL_DATA[[#This Row],[Row.names]]), "",   DATE(YEAR(TBL_DATA[[#This Row],[Row.names]]), MONTH(TBL_DATA[[#This Row],[Row.names]]), DAY(TBL_DATA[[#This Row],[Row.names]])))</f>
        <v>40344</v>
      </c>
      <c r="B243">
        <v>242</v>
      </c>
      <c r="C243" t="s">
        <v>369</v>
      </c>
      <c r="D243" s="18">
        <v>1.1620304815346483E-2</v>
      </c>
      <c r="E243" s="18">
        <v>-0.38252070234515145</v>
      </c>
      <c r="F243" s="18">
        <v>-0.17827666401281472</v>
      </c>
      <c r="G243" s="19">
        <v>0.39644667025275859</v>
      </c>
      <c r="H243" s="19">
        <v>0.82444671960433347</v>
      </c>
      <c r="I243" s="18">
        <v>2.7557387432716467E-3</v>
      </c>
      <c r="J243" s="18">
        <v>-0.15155677742750562</v>
      </c>
      <c r="K243" s="19">
        <v>1.1274133945769231</v>
      </c>
      <c r="L243" s="19">
        <v>0.701586738536079</v>
      </c>
      <c r="M243" s="18">
        <v>3.5928792956049583E-3</v>
      </c>
      <c r="N243" s="18">
        <v>0.1041407859906921</v>
      </c>
      <c r="O243" s="18">
        <v>8.5665445731723203E-2</v>
      </c>
      <c r="P243" s="18">
        <v>-0.38252070234515145</v>
      </c>
      <c r="Q243" s="18">
        <v>-1.8339880893743787E-2</v>
      </c>
      <c r="R243" s="18">
        <v>-1.6134545788121502E-2</v>
      </c>
      <c r="S243" s="18">
        <v>-0.1146637386447017</v>
      </c>
      <c r="T243" s="18">
        <v>4.4359940957110454E-2</v>
      </c>
      <c r="U243">
        <v>-2.5848487660424229</v>
      </c>
      <c r="V243" s="18">
        <v>-5.7674401477085468E-2</v>
      </c>
      <c r="W243" s="18">
        <v>5.4879552552017027E-2</v>
      </c>
      <c r="X243" s="19">
        <v>-1.050926962686501</v>
      </c>
      <c r="Y243" s="19">
        <v>0.90799048431375839</v>
      </c>
      <c r="Z243" s="19">
        <v>0.83760774741884936</v>
      </c>
      <c r="AA243">
        <v>0</v>
      </c>
      <c r="AB243">
        <v>0</v>
      </c>
      <c r="AC243" s="18">
        <v>0.12073154578100879</v>
      </c>
      <c r="BZ243" s="18"/>
      <c r="CA243" s="18"/>
      <c r="CC243" s="18"/>
      <c r="CD243" s="18"/>
      <c r="CF243" s="18"/>
    </row>
    <row r="244" spans="1:84" x14ac:dyDescent="0.25">
      <c r="A244" s="1">
        <f>IF(ISBLANK(TBL_DATA[[#This Row],[Row.names]]), "",   DATE(YEAR(TBL_DATA[[#This Row],[Row.names]]), MONTH(TBL_DATA[[#This Row],[Row.names]]), DAY(TBL_DATA[[#This Row],[Row.names]])))</f>
        <v>40345</v>
      </c>
      <c r="B244">
        <v>243</v>
      </c>
      <c r="C244" t="s">
        <v>370</v>
      </c>
      <c r="D244" s="18">
        <v>-2.0898421008190837E-3</v>
      </c>
      <c r="E244" s="18">
        <v>-0.38381113657777477</v>
      </c>
      <c r="F244" s="18">
        <v>-0.18626665264821984</v>
      </c>
      <c r="G244" s="19">
        <v>0.39584710442419552</v>
      </c>
      <c r="H244" s="19">
        <v>0.82379208372903223</v>
      </c>
      <c r="I244" s="18">
        <v>2.7538781571924721E-3</v>
      </c>
      <c r="J244" s="18">
        <v>-0.15174390918597258</v>
      </c>
      <c r="K244" s="19">
        <v>1.1279712761671705</v>
      </c>
      <c r="L244" s="19">
        <v>0.70005870018333272</v>
      </c>
      <c r="M244" s="18">
        <v>3.5929415174455431E-3</v>
      </c>
      <c r="N244" s="18">
        <v>0.10415636611948727</v>
      </c>
      <c r="O244" s="18">
        <v>8.5705741738177493E-2</v>
      </c>
      <c r="P244" s="18">
        <v>-0.38381113657777477</v>
      </c>
      <c r="Q244" s="18">
        <v>-1.8349852228650782E-2</v>
      </c>
      <c r="R244" s="18">
        <v>-1.6144187190767517E-2</v>
      </c>
      <c r="S244" s="18">
        <v>-0.12876933018229053</v>
      </c>
      <c r="T244" s="18">
        <v>4.3362655772146527E-2</v>
      </c>
      <c r="U244">
        <v>-2.9695904895429384</v>
      </c>
      <c r="V244" s="18">
        <v>-7.2804579168651462E-2</v>
      </c>
      <c r="W244" s="18">
        <v>5.3882819862926354E-2</v>
      </c>
      <c r="X244" s="19">
        <v>-1.3511649790018521</v>
      </c>
      <c r="Y244" s="19">
        <v>0.90762992663807218</v>
      </c>
      <c r="Z244" s="19">
        <v>0.83669510586792184</v>
      </c>
      <c r="AA244">
        <v>0</v>
      </c>
      <c r="AB244">
        <v>0</v>
      </c>
      <c r="AC244" s="18">
        <v>0.12717591570418876</v>
      </c>
      <c r="BZ244" s="18"/>
      <c r="CA244" s="18"/>
      <c r="CC244" s="18"/>
      <c r="CD244" s="18"/>
      <c r="CF244" s="18"/>
    </row>
    <row r="245" spans="1:84" x14ac:dyDescent="0.25">
      <c r="A245" s="1">
        <f>IF(ISBLANK(TBL_DATA[[#This Row],[Row.names]]), "",   DATE(YEAR(TBL_DATA[[#This Row],[Row.names]]), MONTH(TBL_DATA[[#This Row],[Row.names]]), DAY(TBL_DATA[[#This Row],[Row.names]])))</f>
        <v>40346</v>
      </c>
      <c r="B245">
        <v>244</v>
      </c>
      <c r="C245" t="s">
        <v>371</v>
      </c>
      <c r="D245" s="18">
        <v>2.3138919760670174E-3</v>
      </c>
      <c r="E245" s="18">
        <v>-0.3823853421109602</v>
      </c>
      <c r="F245" s="18">
        <v>-0.17555159208544646</v>
      </c>
      <c r="G245" s="19">
        <v>0.39620891795593877</v>
      </c>
      <c r="H245" s="19">
        <v>0.82226123625006398</v>
      </c>
      <c r="I245" s="18">
        <v>2.7712844200398867E-3</v>
      </c>
      <c r="J245" s="18">
        <v>-0.15615724081933169</v>
      </c>
      <c r="K245" s="19">
        <v>1.1294534037335116</v>
      </c>
      <c r="L245" s="19">
        <v>0.70188056882740157</v>
      </c>
      <c r="M245" s="18">
        <v>3.5890967415029857E-3</v>
      </c>
      <c r="N245" s="18">
        <v>0.1037659473383796</v>
      </c>
      <c r="O245" s="18">
        <v>8.4727475703839567E-2</v>
      </c>
      <c r="P245" s="18">
        <v>-0.3823853421109602</v>
      </c>
      <c r="Q245" s="18">
        <v>-1.8145618578817996E-2</v>
      </c>
      <c r="R245" s="18">
        <v>-1.5948221235821802E-2</v>
      </c>
      <c r="S245" s="18">
        <v>-0.12988372092903544</v>
      </c>
      <c r="T245" s="18">
        <v>4.328929183281495E-2</v>
      </c>
      <c r="U245">
        <v>-3.0003660358005342</v>
      </c>
      <c r="V245" s="18">
        <v>-7.5031571079123172E-2</v>
      </c>
      <c r="W245" s="18">
        <v>5.3875647157592417E-2</v>
      </c>
      <c r="X245" s="19">
        <v>-1.3926806458518681</v>
      </c>
      <c r="Y245" s="19">
        <v>0.90678621308997842</v>
      </c>
      <c r="Z245" s="19">
        <v>0.83778312756190176</v>
      </c>
      <c r="AA245">
        <v>0</v>
      </c>
      <c r="AB245">
        <v>0</v>
      </c>
      <c r="AC245" s="18">
        <v>0.12231350030760217</v>
      </c>
      <c r="BZ245" s="18"/>
      <c r="CA245" s="18"/>
      <c r="CC245" s="18"/>
      <c r="CD245" s="18"/>
      <c r="CF245" s="18"/>
    </row>
    <row r="246" spans="1:84" x14ac:dyDescent="0.25">
      <c r="A246" s="1">
        <f>IF(ISBLANK(TBL_DATA[[#This Row],[Row.names]]), "",   DATE(YEAR(TBL_DATA[[#This Row],[Row.names]]), MONTH(TBL_DATA[[#This Row],[Row.names]]), DAY(TBL_DATA[[#This Row],[Row.names]])))</f>
        <v>40347</v>
      </c>
      <c r="B246">
        <v>245</v>
      </c>
      <c r="C246" t="s">
        <v>372</v>
      </c>
      <c r="D246" s="18">
        <v>2.7485060173289E-3</v>
      </c>
      <c r="E246" s="18">
        <v>-0.38068782450736172</v>
      </c>
      <c r="F246" s="18">
        <v>-0.1533395637524041</v>
      </c>
      <c r="G246" s="19">
        <v>0.39534697428686949</v>
      </c>
      <c r="H246" s="19">
        <v>0.82305225046849495</v>
      </c>
      <c r="I246" s="18">
        <v>2.7559607116748167E-3</v>
      </c>
      <c r="J246" s="18">
        <v>-0.12786651932008763</v>
      </c>
      <c r="K246" s="19">
        <v>1.1307029572664353</v>
      </c>
      <c r="L246" s="19">
        <v>0.70842365980610977</v>
      </c>
      <c r="M246" s="18">
        <v>3.5377459344776347E-3</v>
      </c>
      <c r="N246" s="18">
        <v>0.10393903560984892</v>
      </c>
      <c r="O246" s="18">
        <v>8.4727475703839567E-2</v>
      </c>
      <c r="P246" s="18">
        <v>-0.38068782450736172</v>
      </c>
      <c r="Q246" s="18">
        <v>-1.8149489633251394E-2</v>
      </c>
      <c r="R246" s="18">
        <v>-1.5948426890212256E-2</v>
      </c>
      <c r="S246" s="18">
        <v>-0.12789810205851848</v>
      </c>
      <c r="T246" s="18">
        <v>4.3403929917783447E-2</v>
      </c>
      <c r="U246">
        <v>-2.9466940505337997</v>
      </c>
      <c r="V246" s="18">
        <v>-7.1678509036035454E-2</v>
      </c>
      <c r="W246" s="18">
        <v>5.3977018816155811E-2</v>
      </c>
      <c r="X246" s="19">
        <v>-1.3279449404230792</v>
      </c>
      <c r="Y246" s="19">
        <v>0.90722227181021919</v>
      </c>
      <c r="Z246" s="19">
        <v>0.84167907174059498</v>
      </c>
      <c r="AA246">
        <v>0</v>
      </c>
      <c r="AB246">
        <v>0</v>
      </c>
      <c r="AC246" s="18">
        <v>0.11781368755473794</v>
      </c>
      <c r="BZ246" s="18"/>
      <c r="CA246" s="18"/>
      <c r="CC246" s="18"/>
      <c r="CD246" s="18"/>
      <c r="CF246" s="18"/>
    </row>
    <row r="247" spans="1:84" x14ac:dyDescent="0.25">
      <c r="A247" s="1">
        <f>IF(ISBLANK(TBL_DATA[[#This Row],[Row.names]]), "",   DATE(YEAR(TBL_DATA[[#This Row],[Row.names]]), MONTH(TBL_DATA[[#This Row],[Row.names]]), DAY(TBL_DATA[[#This Row],[Row.names]])))</f>
        <v>40350</v>
      </c>
      <c r="B247">
        <v>246</v>
      </c>
      <c r="C247" t="s">
        <v>373</v>
      </c>
      <c r="D247" s="18">
        <v>-2.8445886436638812E-3</v>
      </c>
      <c r="E247" s="18">
        <v>-0.38244951288865081</v>
      </c>
      <c r="F247" s="18">
        <v>-0.15491598579004429</v>
      </c>
      <c r="G247" s="19">
        <v>0.39558046624144522</v>
      </c>
      <c r="H247" s="19">
        <v>0.82289292992508434</v>
      </c>
      <c r="I247" s="18">
        <v>2.7571304576255893E-3</v>
      </c>
      <c r="J247" s="18">
        <v>-0.14639606581096487</v>
      </c>
      <c r="K247" s="19">
        <v>1.1337889582214153</v>
      </c>
      <c r="L247" s="19">
        <v>0.71154267787914527</v>
      </c>
      <c r="M247" s="18">
        <v>3.5186830613361643E-3</v>
      </c>
      <c r="N247" s="18">
        <v>0.10383131494144981</v>
      </c>
      <c r="O247" s="18">
        <v>8.491826586401402E-2</v>
      </c>
      <c r="P247" s="18">
        <v>-0.38244951288865081</v>
      </c>
      <c r="Q247" s="18">
        <v>-1.8211366279142091E-2</v>
      </c>
      <c r="R247" s="18">
        <v>-1.6012584680511088E-2</v>
      </c>
      <c r="S247" s="18">
        <v>-0.1280131265158444</v>
      </c>
      <c r="T247" s="18">
        <v>4.3406079656770402E-2</v>
      </c>
      <c r="U247">
        <v>-2.9491980738204524</v>
      </c>
      <c r="V247" s="18">
        <v>-8.4277045570960829E-2</v>
      </c>
      <c r="W247" s="18">
        <v>5.3614571413961074E-2</v>
      </c>
      <c r="X247" s="19">
        <v>-1.5719056097689021</v>
      </c>
      <c r="Y247" s="19">
        <v>0.90713446077474336</v>
      </c>
      <c r="Z247" s="19">
        <v>0.84352989151490376</v>
      </c>
      <c r="AA247">
        <v>0</v>
      </c>
      <c r="AB247">
        <v>0</v>
      </c>
      <c r="AC247" s="18">
        <v>0.11371842611741968</v>
      </c>
      <c r="BZ247" s="18"/>
      <c r="CA247" s="18"/>
      <c r="CC247" s="18"/>
      <c r="CD247" s="18"/>
      <c r="CF247" s="18"/>
    </row>
    <row r="248" spans="1:84" x14ac:dyDescent="0.25">
      <c r="A248" s="1">
        <f>IF(ISBLANK(TBL_DATA[[#This Row],[Row.names]]), "",   DATE(YEAR(TBL_DATA[[#This Row],[Row.names]]), MONTH(TBL_DATA[[#This Row],[Row.names]]), DAY(TBL_DATA[[#This Row],[Row.names]])))</f>
        <v>40351</v>
      </c>
      <c r="B248">
        <v>247</v>
      </c>
      <c r="C248" t="s">
        <v>374</v>
      </c>
      <c r="D248" s="18">
        <v>-8.9071889100139634E-3</v>
      </c>
      <c r="E248" s="18">
        <v>-0.38795015173882275</v>
      </c>
      <c r="F248" s="18">
        <v>-0.16093924396445158</v>
      </c>
      <c r="G248" s="19">
        <v>0.39765250664871238</v>
      </c>
      <c r="H248" s="19">
        <v>0.82501491399863636</v>
      </c>
      <c r="I248" s="18">
        <v>2.7677335250156803E-3</v>
      </c>
      <c r="J248" s="18">
        <v>-0.15509321042056023</v>
      </c>
      <c r="K248" s="19">
        <v>1.1434462767650035</v>
      </c>
      <c r="L248" s="19">
        <v>0.71370500571667317</v>
      </c>
      <c r="M248" s="18">
        <v>3.5402231200718226E-3</v>
      </c>
      <c r="N248" s="18">
        <v>0.10496756136588083</v>
      </c>
      <c r="O248" s="18">
        <v>8.6539343842463951E-2</v>
      </c>
      <c r="P248" s="18">
        <v>-0.38795015173882275</v>
      </c>
      <c r="Q248" s="18">
        <v>-1.8492176912520988E-2</v>
      </c>
      <c r="R248" s="18">
        <v>-1.6269333616020148E-2</v>
      </c>
      <c r="S248" s="18">
        <v>-0.12498165230619473</v>
      </c>
      <c r="T248" s="18">
        <v>4.3195161466654426E-2</v>
      </c>
      <c r="U248">
        <v>-2.8934178751172723</v>
      </c>
      <c r="V248" s="18">
        <v>-8.4170630448891948E-2</v>
      </c>
      <c r="W248" s="18">
        <v>5.3619763013055516E-2</v>
      </c>
      <c r="X248" s="19">
        <v>-1.5697687889518983</v>
      </c>
      <c r="Y248" s="19">
        <v>0.90830331607818993</v>
      </c>
      <c r="Z248" s="19">
        <v>0.84481063305137982</v>
      </c>
      <c r="AA248">
        <v>0</v>
      </c>
      <c r="AB248">
        <v>0</v>
      </c>
      <c r="AC248" s="18">
        <v>0.1097747872914533</v>
      </c>
      <c r="BZ248" s="18"/>
      <c r="CA248" s="18"/>
      <c r="CC248" s="18"/>
      <c r="CD248" s="18"/>
      <c r="CF248" s="18"/>
    </row>
    <row r="249" spans="1:84" x14ac:dyDescent="0.25">
      <c r="A249" s="1">
        <f>IF(ISBLANK(TBL_DATA[[#This Row],[Row.names]]), "",   DATE(YEAR(TBL_DATA[[#This Row],[Row.names]]), MONTH(TBL_DATA[[#This Row],[Row.names]]), DAY(TBL_DATA[[#This Row],[Row.names]])))</f>
        <v>40352</v>
      </c>
      <c r="B249">
        <v>248</v>
      </c>
      <c r="C249" t="s">
        <v>375</v>
      </c>
      <c r="D249" s="18">
        <v>-2.9815487999266255E-3</v>
      </c>
      <c r="E249" s="18">
        <v>-0.38977500822940114</v>
      </c>
      <c r="F249" s="18">
        <v>-0.16375865560699698</v>
      </c>
      <c r="G249" s="19">
        <v>0.39773078617336532</v>
      </c>
      <c r="H249" s="19">
        <v>0.82455223389698096</v>
      </c>
      <c r="I249" s="18">
        <v>2.7710688905050866E-3</v>
      </c>
      <c r="J249" s="18">
        <v>-0.14327102968080463</v>
      </c>
      <c r="K249" s="19">
        <v>1.1423385953018268</v>
      </c>
      <c r="L249" s="19">
        <v>0.7155696545401824</v>
      </c>
      <c r="M249" s="18">
        <v>3.5282663739569843E-3</v>
      </c>
      <c r="N249" s="18">
        <v>0.10501205857184495</v>
      </c>
      <c r="O249" s="18">
        <v>8.6625930924454225E-2</v>
      </c>
      <c r="P249" s="18">
        <v>-0.38977500822940114</v>
      </c>
      <c r="Q249" s="18">
        <v>-1.8510923620219145E-2</v>
      </c>
      <c r="R249" s="18">
        <v>-1.628713802959712E-2</v>
      </c>
      <c r="S249" s="18">
        <v>-0.13089926620312609</v>
      </c>
      <c r="T249" s="18">
        <v>4.3113763683500013E-2</v>
      </c>
      <c r="U249">
        <v>-3.0361363754754329</v>
      </c>
      <c r="V249" s="18">
        <v>-9.2775415578390308E-2</v>
      </c>
      <c r="W249" s="18">
        <v>5.3065790704211052E-2</v>
      </c>
      <c r="X249" s="19">
        <v>-1.7483093033611969</v>
      </c>
      <c r="Y249" s="19">
        <v>0.90804858564780599</v>
      </c>
      <c r="Z249" s="19">
        <v>0.84591350298962742</v>
      </c>
      <c r="AA249">
        <v>0</v>
      </c>
      <c r="AB249">
        <v>0</v>
      </c>
      <c r="AC249" s="18">
        <v>0.11249183956612346</v>
      </c>
      <c r="BZ249" s="18"/>
      <c r="CA249" s="18"/>
      <c r="CC249" s="18"/>
      <c r="CD249" s="18"/>
      <c r="CF249" s="18"/>
    </row>
    <row r="250" spans="1:84" x14ac:dyDescent="0.25">
      <c r="A250" s="1">
        <f>IF(ISBLANK(TBL_DATA[[#This Row],[Row.names]]), "",   DATE(YEAR(TBL_DATA[[#This Row],[Row.names]]), MONTH(TBL_DATA[[#This Row],[Row.names]]), DAY(TBL_DATA[[#This Row],[Row.names]])))</f>
        <v>40353</v>
      </c>
      <c r="B250">
        <v>249</v>
      </c>
      <c r="C250" t="s">
        <v>376</v>
      </c>
      <c r="D250" s="18">
        <v>-6.8649246386385254E-3</v>
      </c>
      <c r="E250" s="18">
        <v>-0.39396415681052011</v>
      </c>
      <c r="F250" s="18">
        <v>-0.15917794044840983</v>
      </c>
      <c r="G250" s="19">
        <v>0.39712094441060602</v>
      </c>
      <c r="H250" s="19">
        <v>0.82678818486517791</v>
      </c>
      <c r="I250" s="18">
        <v>2.7695088154073779E-3</v>
      </c>
      <c r="J250" s="18">
        <v>-0.15915138649063099</v>
      </c>
      <c r="K250" s="19">
        <v>1.1448266492602459</v>
      </c>
      <c r="L250" s="19">
        <v>0.71023340615748254</v>
      </c>
      <c r="M250" s="18">
        <v>3.5821036920557041E-3</v>
      </c>
      <c r="N250" s="18">
        <v>0.10565658220738314</v>
      </c>
      <c r="O250" s="18">
        <v>8.765084033735128E-2</v>
      </c>
      <c r="P250" s="18">
        <v>-0.39396415681052011</v>
      </c>
      <c r="Q250" s="18">
        <v>-1.8702279142896416E-2</v>
      </c>
      <c r="R250" s="18">
        <v>-1.6464844811424836E-2</v>
      </c>
      <c r="S250" s="18">
        <v>-0.12787294784042169</v>
      </c>
      <c r="T250" s="18">
        <v>4.31060504441634E-2</v>
      </c>
      <c r="U250">
        <v>-2.9664733030009205</v>
      </c>
      <c r="V250" s="18">
        <v>-0.10118946139054685</v>
      </c>
      <c r="W250" s="18">
        <v>5.3552161943277249E-2</v>
      </c>
      <c r="X250" s="19">
        <v>-1.8895495105823608</v>
      </c>
      <c r="Y250" s="19">
        <v>0.90927893677637661</v>
      </c>
      <c r="Z250" s="19">
        <v>0.84275346701006371</v>
      </c>
      <c r="AA250">
        <v>0</v>
      </c>
      <c r="AB250">
        <v>0</v>
      </c>
      <c r="AC250" s="18">
        <v>0.10867766372306807</v>
      </c>
      <c r="BZ250" s="18"/>
      <c r="CA250" s="18"/>
      <c r="CC250" s="18"/>
      <c r="CD250" s="18"/>
      <c r="CF250" s="18"/>
    </row>
    <row r="251" spans="1:84" x14ac:dyDescent="0.25">
      <c r="A251" s="1">
        <f>IF(ISBLANK(TBL_DATA[[#This Row],[Row.names]]), "",   DATE(YEAR(TBL_DATA[[#This Row],[Row.names]]), MONTH(TBL_DATA[[#This Row],[Row.names]]), DAY(TBL_DATA[[#This Row],[Row.names]])))</f>
        <v>40354</v>
      </c>
      <c r="B251">
        <v>250</v>
      </c>
      <c r="C251" t="s">
        <v>377</v>
      </c>
      <c r="D251" s="18">
        <v>1.2028000258097471E-3</v>
      </c>
      <c r="E251" s="18">
        <v>-0.39323521688269014</v>
      </c>
      <c r="F251" s="18">
        <v>-0.15256367889369982</v>
      </c>
      <c r="G251" s="19">
        <v>0.39747623529354809</v>
      </c>
      <c r="H251" s="19">
        <v>0.8274313968127831</v>
      </c>
      <c r="I251" s="18">
        <v>2.7669391211675243E-3</v>
      </c>
      <c r="J251" s="18">
        <v>-0.14968025069066837</v>
      </c>
      <c r="K251" s="19">
        <v>1.1474132513283559</v>
      </c>
      <c r="L251" s="19">
        <v>0.71216501440851931</v>
      </c>
      <c r="M251" s="18">
        <v>3.5734729745478945E-3</v>
      </c>
      <c r="N251" s="18">
        <v>0.10500117728923897</v>
      </c>
      <c r="O251" s="18">
        <v>8.765084033735128E-2</v>
      </c>
      <c r="P251" s="18">
        <v>-0.39323521688269014</v>
      </c>
      <c r="Q251" s="18">
        <v>-1.8655677895410904E-2</v>
      </c>
      <c r="R251" s="18">
        <v>-1.6432122732035002E-2</v>
      </c>
      <c r="S251" s="18">
        <v>-0.13136270630905211</v>
      </c>
      <c r="T251" s="18">
        <v>4.2961711249540874E-2</v>
      </c>
      <c r="U251">
        <v>-3.0576693173611877</v>
      </c>
      <c r="V251" s="18">
        <v>-0.10352281178920819</v>
      </c>
      <c r="W251" s="18">
        <v>5.350258199630218E-2</v>
      </c>
      <c r="X251" s="19">
        <v>-1.9349124458397755</v>
      </c>
      <c r="Y251" s="19">
        <v>0.90963256142949445</v>
      </c>
      <c r="Z251" s="19">
        <v>0.8438986991390135</v>
      </c>
      <c r="AA251">
        <v>0</v>
      </c>
      <c r="AB251">
        <v>0</v>
      </c>
      <c r="AC251" s="18">
        <v>0.10859008803447355</v>
      </c>
      <c r="BZ251" s="18"/>
      <c r="CA251" s="18"/>
      <c r="CC251" s="18"/>
      <c r="CD251" s="18"/>
      <c r="CF251" s="18"/>
    </row>
    <row r="252" spans="1:84" x14ac:dyDescent="0.25">
      <c r="A252" s="1">
        <f>IF(ISBLANK(TBL_DATA[[#This Row],[Row.names]]), "",   DATE(YEAR(TBL_DATA[[#This Row],[Row.names]]), MONTH(TBL_DATA[[#This Row],[Row.names]]), DAY(TBL_DATA[[#This Row],[Row.names]])))</f>
        <v>40357</v>
      </c>
      <c r="B252">
        <v>251</v>
      </c>
      <c r="C252" t="s">
        <v>378</v>
      </c>
      <c r="D252" s="18">
        <v>-8.5929108485505168E-4</v>
      </c>
      <c r="E252" s="18">
        <v>-0.39375660445142691</v>
      </c>
      <c r="F252" s="18">
        <v>-0.1629141508801949</v>
      </c>
      <c r="G252" s="19">
        <v>0.39574485564228407</v>
      </c>
      <c r="H252" s="19">
        <v>0.82932912527719072</v>
      </c>
      <c r="I252" s="18">
        <v>2.7319400829647826E-3</v>
      </c>
      <c r="J252" s="18">
        <v>-0.15343245443211184</v>
      </c>
      <c r="K252" s="19">
        <v>1.1418710287007428</v>
      </c>
      <c r="L252" s="19">
        <v>0.70907182721582418</v>
      </c>
      <c r="M252" s="18">
        <v>3.5668459485031106E-3</v>
      </c>
      <c r="N252" s="18">
        <v>0.10495602994919026</v>
      </c>
      <c r="O252" s="18">
        <v>8.7500281669033425E-2</v>
      </c>
      <c r="P252" s="18">
        <v>-0.39375660445142691</v>
      </c>
      <c r="Q252" s="18">
        <v>-1.8618820401876846E-2</v>
      </c>
      <c r="R252" s="18">
        <v>-1.6396221300172535E-2</v>
      </c>
      <c r="S252" s="18">
        <v>-0.13297099911763499</v>
      </c>
      <c r="T252" s="18">
        <v>4.2921446401457737E-2</v>
      </c>
      <c r="U252">
        <v>-3.0980083446842768</v>
      </c>
      <c r="V252" s="18">
        <v>-0.10279105713383363</v>
      </c>
      <c r="W252" s="18">
        <v>5.3513203069065762E-2</v>
      </c>
      <c r="X252" s="19">
        <v>-1.9208541301698643</v>
      </c>
      <c r="Y252" s="19">
        <v>0.9106750931463925</v>
      </c>
      <c r="Z252" s="19">
        <v>0.84206402797876612</v>
      </c>
      <c r="AA252">
        <v>0</v>
      </c>
      <c r="AB252">
        <v>0</v>
      </c>
      <c r="AC252" s="18">
        <v>0.1043171161352645</v>
      </c>
      <c r="BZ252" s="18"/>
      <c r="CA252" s="18"/>
      <c r="CC252" s="18"/>
      <c r="CD252" s="18"/>
      <c r="CF252" s="18"/>
    </row>
    <row r="253" spans="1:84" x14ac:dyDescent="0.25">
      <c r="A253" s="1">
        <f>IF(ISBLANK(TBL_DATA[[#This Row],[Row.names]]), "",   DATE(YEAR(TBL_DATA[[#This Row],[Row.names]]), MONTH(TBL_DATA[[#This Row],[Row.names]]), DAY(TBL_DATA[[#This Row],[Row.names]])))</f>
        <v>40358</v>
      </c>
      <c r="B253">
        <v>252</v>
      </c>
      <c r="C253" t="s">
        <v>379</v>
      </c>
      <c r="D253" s="18">
        <v>-1.7056712369548199E-2</v>
      </c>
      <c r="E253" s="18">
        <v>-0.40409712367523709</v>
      </c>
      <c r="F253" s="18">
        <v>-0.16679420577316606</v>
      </c>
      <c r="G253" s="19">
        <v>0.4038637974290929</v>
      </c>
      <c r="H253" s="19">
        <v>0.83969141383245438</v>
      </c>
      <c r="I253" s="18">
        <v>2.7654222909588768E-3</v>
      </c>
      <c r="J253" s="18">
        <v>-0.17289438815031344</v>
      </c>
      <c r="K253" s="19">
        <v>1.1770252930900325</v>
      </c>
      <c r="L253" s="19">
        <v>0.71680108069627324</v>
      </c>
      <c r="M253" s="18">
        <v>3.6756052495225443E-3</v>
      </c>
      <c r="N253" s="18">
        <v>0.10964796873079202</v>
      </c>
      <c r="O253" s="18">
        <v>9.3914830527909582E-2</v>
      </c>
      <c r="P253" s="18">
        <v>-0.40409712367523709</v>
      </c>
      <c r="Q253" s="18">
        <v>-1.966966075527328E-2</v>
      </c>
      <c r="R253" s="18">
        <v>-1.7347702913282314E-2</v>
      </c>
      <c r="S253" s="18">
        <v>-0.1384438212618857</v>
      </c>
      <c r="T253" s="18">
        <v>4.3184751677083529E-2</v>
      </c>
      <c r="U253">
        <v>-3.2058496549223521</v>
      </c>
      <c r="V253" s="18">
        <v>-0.11424689009689704</v>
      </c>
      <c r="W253" s="18">
        <v>5.4430528586905787E-2</v>
      </c>
      <c r="X253" s="19">
        <v>-2.0989487528949171</v>
      </c>
      <c r="Y253" s="19">
        <v>0.91634677597100433</v>
      </c>
      <c r="Z253" s="19">
        <v>0.84664105776667442</v>
      </c>
      <c r="AA253">
        <v>0</v>
      </c>
      <c r="AB253">
        <v>0</v>
      </c>
      <c r="AC253" s="18">
        <v>0.1001173508716795</v>
      </c>
      <c r="BZ253" s="18"/>
      <c r="CA253" s="18"/>
      <c r="CC253" s="18"/>
      <c r="CD253" s="18"/>
      <c r="CF253" s="18"/>
    </row>
    <row r="254" spans="1:84" x14ac:dyDescent="0.25">
      <c r="A254" s="1">
        <f>IF(ISBLANK(TBL_DATA[[#This Row],[Row.names]]), "",   DATE(YEAR(TBL_DATA[[#This Row],[Row.names]]), MONTH(TBL_DATA[[#This Row],[Row.names]]), DAY(TBL_DATA[[#This Row],[Row.names]])))</f>
        <v>40359</v>
      </c>
      <c r="B254">
        <v>253</v>
      </c>
      <c r="C254" t="s">
        <v>380</v>
      </c>
      <c r="D254" s="18">
        <v>-4.0045968733870563E-4</v>
      </c>
      <c r="E254" s="18">
        <v>-0.40433575875477434</v>
      </c>
      <c r="F254" s="18">
        <v>-0.15954923182938907</v>
      </c>
      <c r="G254" s="19">
        <v>0.40171309487751711</v>
      </c>
      <c r="H254" s="19">
        <v>0.83456642672967318</v>
      </c>
      <c r="I254" s="18">
        <v>2.8089303991046749E-3</v>
      </c>
      <c r="J254" s="18">
        <v>-0.16568784629370847</v>
      </c>
      <c r="K254" s="19">
        <v>1.1738171725006217</v>
      </c>
      <c r="L254" s="19">
        <v>0.71405993854320371</v>
      </c>
      <c r="M254" s="18">
        <v>3.6928924198631869E-3</v>
      </c>
      <c r="N254" s="18">
        <v>0.10883356770883519</v>
      </c>
      <c r="O254" s="18">
        <v>9.3918245644447104E-2</v>
      </c>
      <c r="P254" s="18">
        <v>-0.40433575875477434</v>
      </c>
      <c r="Q254" s="18">
        <v>-1.9623666499245646E-2</v>
      </c>
      <c r="R254" s="18">
        <v>-1.7318954802909244E-2</v>
      </c>
      <c r="S254" s="18">
        <v>-0.13554453704054059</v>
      </c>
      <c r="T254" s="18">
        <v>4.3479484744781832E-2</v>
      </c>
      <c r="U254">
        <v>-3.1174365988044026</v>
      </c>
      <c r="V254" s="18">
        <v>-0.11492574847506998</v>
      </c>
      <c r="W254" s="18">
        <v>5.4395855407374287E-2</v>
      </c>
      <c r="X254" s="19">
        <v>-2.1127666366193374</v>
      </c>
      <c r="Y254" s="19">
        <v>0.91354607258182297</v>
      </c>
      <c r="Z254" s="19">
        <v>0.84502067344130916</v>
      </c>
      <c r="AA254">
        <v>0</v>
      </c>
      <c r="AB254">
        <v>0</v>
      </c>
      <c r="AC254" s="18">
        <v>0.12258185603173688</v>
      </c>
      <c r="BZ254" s="18"/>
      <c r="CA254" s="18"/>
      <c r="CC254" s="18"/>
      <c r="CD254" s="18"/>
      <c r="CF254" s="18"/>
    </row>
    <row r="255" spans="1:84" x14ac:dyDescent="0.25">
      <c r="A255" s="1">
        <f>IF(ISBLANK(TBL_DATA[[#This Row],[Row.names]]), "",   DATE(YEAR(TBL_DATA[[#This Row],[Row.names]]), MONTH(TBL_DATA[[#This Row],[Row.names]]), DAY(TBL_DATA[[#This Row],[Row.names]])))</f>
        <v>40360</v>
      </c>
      <c r="B255">
        <v>254</v>
      </c>
      <c r="C255" t="s">
        <v>381</v>
      </c>
      <c r="D255" s="18">
        <v>-5.9049385687761635E-3</v>
      </c>
      <c r="E255" s="18">
        <v>-0.40785311950694414</v>
      </c>
      <c r="F255" s="18">
        <v>-0.18299392627577027</v>
      </c>
      <c r="G255" s="19">
        <v>0.40020290933277103</v>
      </c>
      <c r="H255" s="19">
        <v>0.83102574527262596</v>
      </c>
      <c r="I255" s="18">
        <v>2.8262397421362495E-3</v>
      </c>
      <c r="J255" s="18">
        <v>-0.14848341076572613</v>
      </c>
      <c r="K255" s="19">
        <v>1.176550236336102</v>
      </c>
      <c r="L255" s="19">
        <v>0.71135177217347145</v>
      </c>
      <c r="M255" s="18">
        <v>3.6938833530751444E-3</v>
      </c>
      <c r="N255" s="18">
        <v>0.10914378224482883</v>
      </c>
      <c r="O255" s="18">
        <v>9.4657857903793649E-2</v>
      </c>
      <c r="P255" s="18">
        <v>-0.40785311950694414</v>
      </c>
      <c r="Q255" s="18">
        <v>-1.9769063434776753E-2</v>
      </c>
      <c r="R255" s="18">
        <v>-1.7457782487017931E-2</v>
      </c>
      <c r="S255" s="18">
        <v>-0.13789124677013842</v>
      </c>
      <c r="T255" s="18">
        <v>4.3691403513248066E-2</v>
      </c>
      <c r="U255">
        <v>-3.1560269453996179</v>
      </c>
      <c r="V255" s="18">
        <v>-0.1093611252233978</v>
      </c>
      <c r="W255" s="18">
        <v>5.4492696384151385E-2</v>
      </c>
      <c r="X255" s="19">
        <v>-2.0068950975089628</v>
      </c>
      <c r="Y255" s="19">
        <v>0.91160613494679044</v>
      </c>
      <c r="Z255" s="19">
        <v>0.84341672509707299</v>
      </c>
      <c r="AA255">
        <v>0</v>
      </c>
      <c r="AB255">
        <v>0</v>
      </c>
      <c r="AC255" s="18">
        <v>0.11758474719343537</v>
      </c>
      <c r="BZ255" s="18"/>
      <c r="CA255" s="18"/>
      <c r="CC255" s="18"/>
      <c r="CD255" s="18"/>
      <c r="CF255" s="18"/>
    </row>
    <row r="256" spans="1:84" x14ac:dyDescent="0.25">
      <c r="A256" s="1">
        <f>IF(ISBLANK(TBL_DATA[[#This Row],[Row.names]]), "",   DATE(YEAR(TBL_DATA[[#This Row],[Row.names]]), MONTH(TBL_DATA[[#This Row],[Row.names]]), DAY(TBL_DATA[[#This Row],[Row.names]])))</f>
        <v>40361</v>
      </c>
      <c r="B256">
        <v>255</v>
      </c>
      <c r="C256" t="s">
        <v>382</v>
      </c>
      <c r="D256" s="18">
        <v>-1.3173691224256379E-3</v>
      </c>
      <c r="E256" s="18">
        <v>-0.40863319552324628</v>
      </c>
      <c r="F256" s="18">
        <v>-0.18006691322280732</v>
      </c>
      <c r="G256" s="19">
        <v>0.39973240576838553</v>
      </c>
      <c r="H256" s="19">
        <v>0.82935760835636119</v>
      </c>
      <c r="I256" s="18">
        <v>2.8308685949264708E-3</v>
      </c>
      <c r="J256" s="18">
        <v>-0.14321439653738</v>
      </c>
      <c r="K256" s="19">
        <v>1.1796256589239187</v>
      </c>
      <c r="L256" s="19">
        <v>0.70975765291432813</v>
      </c>
      <c r="M256" s="18">
        <v>3.6919570025894439E-3</v>
      </c>
      <c r="N256" s="18">
        <v>0.10878687869472986</v>
      </c>
      <c r="O256" s="18">
        <v>9.4694518893934265E-2</v>
      </c>
      <c r="P256" s="18">
        <v>-0.40863319552324628</v>
      </c>
      <c r="Q256" s="18">
        <v>-1.9774374038953636E-2</v>
      </c>
      <c r="R256" s="18">
        <v>-1.7470651051516191E-2</v>
      </c>
      <c r="S256" s="18">
        <v>-0.13881363115045153</v>
      </c>
      <c r="T256" s="18">
        <v>4.3650966856370058E-2</v>
      </c>
      <c r="U256">
        <v>-3.1800814769397081</v>
      </c>
      <c r="V256" s="18">
        <v>-0.10237839004928451</v>
      </c>
      <c r="W256" s="18">
        <v>5.4249724604330953E-2</v>
      </c>
      <c r="X256" s="19">
        <v>-1.8871688436389089</v>
      </c>
      <c r="Y256" s="19">
        <v>0.91069073145407675</v>
      </c>
      <c r="Z256" s="19">
        <v>0.84247115850593257</v>
      </c>
      <c r="AA256">
        <v>0</v>
      </c>
      <c r="AB256">
        <v>0</v>
      </c>
      <c r="AC256" s="18">
        <v>0.11576783398864446</v>
      </c>
      <c r="BZ256" s="18"/>
      <c r="CA256" s="18"/>
      <c r="CC256" s="18"/>
      <c r="CD256" s="18"/>
      <c r="CF256" s="18"/>
    </row>
    <row r="257" spans="1:84" x14ac:dyDescent="0.25">
      <c r="A257" s="1">
        <f>IF(ISBLANK(TBL_DATA[[#This Row],[Row.names]]), "",   DATE(YEAR(TBL_DATA[[#This Row],[Row.names]]), MONTH(TBL_DATA[[#This Row],[Row.names]]), DAY(TBL_DATA[[#This Row],[Row.names]])))</f>
        <v>40365</v>
      </c>
      <c r="B257">
        <v>256</v>
      </c>
      <c r="C257" t="s">
        <v>383</v>
      </c>
      <c r="D257" s="18">
        <v>-9.8848239975712904E-4</v>
      </c>
      <c r="E257" s="18">
        <v>-0.40921775120127224</v>
      </c>
      <c r="F257" s="18">
        <v>-0.18620707899211775</v>
      </c>
      <c r="G257" s="19">
        <v>0.39872888865110606</v>
      </c>
      <c r="H257" s="19">
        <v>0.82759322091216125</v>
      </c>
      <c r="I257" s="18">
        <v>2.8452453789067863E-3</v>
      </c>
      <c r="J257" s="18">
        <v>-0.13613989399872872</v>
      </c>
      <c r="K257" s="19">
        <v>1.1839330321298005</v>
      </c>
      <c r="L257" s="19">
        <v>0.71165069280537585</v>
      </c>
      <c r="M257" s="18">
        <v>3.6796118905023691E-3</v>
      </c>
      <c r="N257" s="18">
        <v>0.10877844039223789</v>
      </c>
      <c r="O257" s="18">
        <v>9.4704531357433022E-2</v>
      </c>
      <c r="P257" s="18">
        <v>-0.40921775120127224</v>
      </c>
      <c r="Q257" s="18">
        <v>-1.977740114818529E-2</v>
      </c>
      <c r="R257" s="18">
        <v>-1.7473856854278342E-2</v>
      </c>
      <c r="S257" s="18">
        <v>-0.15109775769006506</v>
      </c>
      <c r="T257" s="18">
        <v>4.3396390185972113E-2</v>
      </c>
      <c r="U257">
        <v>-3.4818047547859736</v>
      </c>
      <c r="V257" s="18">
        <v>-0.1037043078059301</v>
      </c>
      <c r="W257" s="18">
        <v>5.426209608591552E-2</v>
      </c>
      <c r="X257" s="19">
        <v>-1.9111740107077799</v>
      </c>
      <c r="Y257" s="19">
        <v>0.90972150733736157</v>
      </c>
      <c r="Z257" s="19">
        <v>0.84359391463273126</v>
      </c>
      <c r="AA257">
        <v>0</v>
      </c>
      <c r="AB257">
        <v>0</v>
      </c>
      <c r="AC257" s="18">
        <v>0.11117768235845003</v>
      </c>
      <c r="BZ257" s="18"/>
      <c r="CA257" s="18"/>
      <c r="CC257" s="18"/>
      <c r="CD257" s="18"/>
      <c r="CF257" s="18"/>
    </row>
    <row r="258" spans="1:84" x14ac:dyDescent="0.25">
      <c r="A258" s="1">
        <f>IF(ISBLANK(TBL_DATA[[#This Row],[Row.names]]), "",   DATE(YEAR(TBL_DATA[[#This Row],[Row.names]]), MONTH(TBL_DATA[[#This Row],[Row.names]]), DAY(TBL_DATA[[#This Row],[Row.names]])))</f>
        <v>40366</v>
      </c>
      <c r="B258">
        <v>257</v>
      </c>
      <c r="C258" t="s">
        <v>384</v>
      </c>
      <c r="D258" s="18">
        <v>7.8172468220158997E-3</v>
      </c>
      <c r="E258" s="18">
        <v>-0.40459946054434692</v>
      </c>
      <c r="F258" s="18">
        <v>-0.20340689954272884</v>
      </c>
      <c r="G258" s="19">
        <v>0.39054002904967394</v>
      </c>
      <c r="H258" s="19">
        <v>0.82769367582659847</v>
      </c>
      <c r="I258" s="18">
        <v>2.8868156373858178E-3</v>
      </c>
      <c r="J258" s="18">
        <v>-0.10682200428867994</v>
      </c>
      <c r="K258" s="19">
        <v>1.2047363047613526</v>
      </c>
      <c r="L258" s="19">
        <v>0.7279144049143832</v>
      </c>
      <c r="M258" s="18">
        <v>3.6276152182712915E-3</v>
      </c>
      <c r="N258" s="18">
        <v>0.11039990779590947</v>
      </c>
      <c r="O258" s="18">
        <v>9.4573405905884297E-2</v>
      </c>
      <c r="P258" s="18">
        <v>-0.40459946054434692</v>
      </c>
      <c r="Q258" s="18">
        <v>-1.9883842459768809E-2</v>
      </c>
      <c r="R258" s="18">
        <v>-1.7545961196403434E-2</v>
      </c>
      <c r="S258" s="18">
        <v>-0.16244312478887535</v>
      </c>
      <c r="T258" s="18">
        <v>4.3879700547116547E-2</v>
      </c>
      <c r="U258">
        <v>-3.702010787754793</v>
      </c>
      <c r="V258" s="18">
        <v>-9.5074441022458878E-2</v>
      </c>
      <c r="W258" s="18">
        <v>5.4208138628980572E-2</v>
      </c>
      <c r="X258" s="19">
        <v>-1.7538776174032011</v>
      </c>
      <c r="Y258" s="19">
        <v>0.9097767175667878</v>
      </c>
      <c r="Z258" s="19">
        <v>0.85317899933975372</v>
      </c>
      <c r="AA258">
        <v>0</v>
      </c>
      <c r="AB258">
        <v>0</v>
      </c>
      <c r="AC258" s="18">
        <v>0.10671448019402377</v>
      </c>
      <c r="BZ258" s="18"/>
      <c r="CA258" s="18"/>
      <c r="CC258" s="18"/>
      <c r="CD258" s="18"/>
      <c r="CF258" s="18"/>
    </row>
    <row r="259" spans="1:84" x14ac:dyDescent="0.25">
      <c r="A259" s="1">
        <f>IF(ISBLANK(TBL_DATA[[#This Row],[Row.names]]), "",   DATE(YEAR(TBL_DATA[[#This Row],[Row.names]]), MONTH(TBL_DATA[[#This Row],[Row.names]]), DAY(TBL_DATA[[#This Row],[Row.names]])))</f>
        <v>40367</v>
      </c>
      <c r="B259">
        <v>258</v>
      </c>
      <c r="C259" t="s">
        <v>385</v>
      </c>
      <c r="D259" s="18">
        <v>4.3986689479569296E-3</v>
      </c>
      <c r="E259" s="18">
        <v>-0.40198049067984654</v>
      </c>
      <c r="F259" s="18">
        <v>-0.2033993811407393</v>
      </c>
      <c r="G259" s="19">
        <v>0.39111958066852581</v>
      </c>
      <c r="H259" s="19">
        <v>0.82899310475903643</v>
      </c>
      <c r="I259" s="18">
        <v>2.8863460044316626E-3</v>
      </c>
      <c r="J259" s="18">
        <v>-0.11626646581692845</v>
      </c>
      <c r="K259" s="19">
        <v>1.2226299979946462</v>
      </c>
      <c r="L259" s="19">
        <v>0.7423040022475671</v>
      </c>
      <c r="M259" s="18">
        <v>3.5431979600794323E-3</v>
      </c>
      <c r="N259" s="18">
        <v>0.11080053332448428</v>
      </c>
      <c r="O259" s="18">
        <v>9.4573405905884297E-2</v>
      </c>
      <c r="P259" s="18">
        <v>-0.40198049067984654</v>
      </c>
      <c r="Q259" s="18">
        <v>-1.9913925428144252E-2</v>
      </c>
      <c r="R259" s="18">
        <v>-1.7567560326924476E-2</v>
      </c>
      <c r="S259" s="18">
        <v>-0.16679987706394539</v>
      </c>
      <c r="T259" s="18">
        <v>4.3577172558699834E-2</v>
      </c>
      <c r="U259">
        <v>-3.827689298548699</v>
      </c>
      <c r="V259" s="18">
        <v>-8.5196840124640127E-2</v>
      </c>
      <c r="W259" s="18">
        <v>5.4355915964949306E-2</v>
      </c>
      <c r="X259" s="19">
        <v>-1.5673885466225643</v>
      </c>
      <c r="Y259" s="19">
        <v>0.91049058466248634</v>
      </c>
      <c r="Z259" s="19">
        <v>0.86157066004336935</v>
      </c>
      <c r="AA259">
        <v>0</v>
      </c>
      <c r="AB259">
        <v>0</v>
      </c>
      <c r="AC259" s="18">
        <v>0.10833674109201241</v>
      </c>
      <c r="BZ259" s="18"/>
      <c r="CA259" s="18"/>
      <c r="CC259" s="18"/>
      <c r="CD259" s="18"/>
      <c r="CF259" s="18"/>
    </row>
    <row r="260" spans="1:84" x14ac:dyDescent="0.25">
      <c r="A260" s="1">
        <f>IF(ISBLANK(TBL_DATA[[#This Row],[Row.names]]), "",   DATE(YEAR(TBL_DATA[[#This Row],[Row.names]]), MONTH(TBL_DATA[[#This Row],[Row.names]]), DAY(TBL_DATA[[#This Row],[Row.names]])))</f>
        <v>40368</v>
      </c>
      <c r="B260">
        <v>259</v>
      </c>
      <c r="C260" t="s">
        <v>386</v>
      </c>
      <c r="D260" s="18">
        <v>1.6464686433232956E-3</v>
      </c>
      <c r="E260" s="18">
        <v>-0.40099587030965533</v>
      </c>
      <c r="F260" s="18">
        <v>-0.21288449473051541</v>
      </c>
      <c r="G260" s="19">
        <v>0.38969390440893131</v>
      </c>
      <c r="H260" s="19">
        <v>0.82991674648013014</v>
      </c>
      <c r="I260" s="18">
        <v>2.8672138703890828E-3</v>
      </c>
      <c r="J260" s="18">
        <v>-0.155179793781689</v>
      </c>
      <c r="K260" s="19">
        <v>1.1852484862395782</v>
      </c>
      <c r="L260" s="19">
        <v>0.72999068521702959</v>
      </c>
      <c r="M260" s="18">
        <v>3.6125900783602776E-3</v>
      </c>
      <c r="N260" s="18">
        <v>0.1103645461985696</v>
      </c>
      <c r="O260" s="18">
        <v>9.4573405905884297E-2</v>
      </c>
      <c r="P260" s="18">
        <v>-0.40099587030965533</v>
      </c>
      <c r="Q260" s="18">
        <v>-1.9883547834832271E-2</v>
      </c>
      <c r="R260" s="18">
        <v>-1.7546415405569331E-2</v>
      </c>
      <c r="S260" s="18">
        <v>-0.16610767083466427</v>
      </c>
      <c r="T260" s="18">
        <v>4.3561423168406978E-2</v>
      </c>
      <c r="U260">
        <v>-3.8131828290480243</v>
      </c>
      <c r="V260" s="18">
        <v>-9.9969248229400232E-2</v>
      </c>
      <c r="W260" s="18">
        <v>5.514381434920719E-2</v>
      </c>
      <c r="X260" s="19">
        <v>-1.81288235877788</v>
      </c>
      <c r="Y260" s="19">
        <v>0.91099766546360028</v>
      </c>
      <c r="Z260" s="19">
        <v>0.85439492344994039</v>
      </c>
      <c r="AA260">
        <v>0</v>
      </c>
      <c r="AB260">
        <v>0</v>
      </c>
      <c r="AC260" s="18">
        <v>0.10584779071072392</v>
      </c>
      <c r="BZ260" s="18"/>
      <c r="CA260" s="18"/>
      <c r="CC260" s="18"/>
      <c r="CD260" s="18"/>
      <c r="CF260" s="18"/>
    </row>
    <row r="261" spans="1:84" x14ac:dyDescent="0.25">
      <c r="A261" s="1">
        <f>IF(ISBLANK(TBL_DATA[[#This Row],[Row.names]]), "",   DATE(YEAR(TBL_DATA[[#This Row],[Row.names]]), MONTH(TBL_DATA[[#This Row],[Row.names]]), DAY(TBL_DATA[[#This Row],[Row.names]])))</f>
        <v>40371</v>
      </c>
      <c r="B261">
        <v>260</v>
      </c>
      <c r="C261" t="s">
        <v>387</v>
      </c>
      <c r="D261" s="18">
        <v>3.6993019869102639E-4</v>
      </c>
      <c r="E261" s="18">
        <v>-0.40077428059294229</v>
      </c>
      <c r="F261" s="18">
        <v>-0.20983144493973016</v>
      </c>
      <c r="G261" s="19">
        <v>0.3898175300114039</v>
      </c>
      <c r="H261" s="19">
        <v>0.82967338316343264</v>
      </c>
      <c r="I261" s="18">
        <v>2.8701077172930277E-3</v>
      </c>
      <c r="J261" s="18">
        <v>-0.14486005689736625</v>
      </c>
      <c r="K261" s="19">
        <v>1.1818324937897358</v>
      </c>
      <c r="L261" s="19">
        <v>0.72599701894709867</v>
      </c>
      <c r="M261" s="18">
        <v>3.640278244893211E-3</v>
      </c>
      <c r="N261" s="18">
        <v>0.11039698347091711</v>
      </c>
      <c r="O261" s="18">
        <v>9.4572690192121917E-2</v>
      </c>
      <c r="P261" s="18">
        <v>-0.40077428059294229</v>
      </c>
      <c r="Q261" s="18">
        <v>-1.9880158412949406E-2</v>
      </c>
      <c r="R261" s="18">
        <v>-1.7542339076489076E-2</v>
      </c>
      <c r="S261" s="18">
        <v>-0.17354076750915803</v>
      </c>
      <c r="T261" s="18">
        <v>4.2937610893831496E-2</v>
      </c>
      <c r="U261">
        <v>-4.0416959373510286</v>
      </c>
      <c r="V261" s="18">
        <v>-0.10007719599248055</v>
      </c>
      <c r="W261" s="18">
        <v>5.5175073237795649E-2</v>
      </c>
      <c r="X261" s="19">
        <v>-1.8138117472207786</v>
      </c>
      <c r="Y261" s="19">
        <v>0.91086408599935076</v>
      </c>
      <c r="Z261" s="19">
        <v>0.85205458683531465</v>
      </c>
      <c r="AA261">
        <v>0</v>
      </c>
      <c r="AB261">
        <v>0</v>
      </c>
      <c r="AC261" s="18">
        <v>0.10182393823952145</v>
      </c>
      <c r="BZ261" s="18"/>
      <c r="CA261" s="18"/>
      <c r="CC261" s="18"/>
      <c r="CD261" s="18"/>
      <c r="CF261" s="18"/>
    </row>
    <row r="262" spans="1:84" x14ac:dyDescent="0.25">
      <c r="A262" s="1">
        <f>IF(ISBLANK(TBL_DATA[[#This Row],[Row.names]]), "",   DATE(YEAR(TBL_DATA[[#This Row],[Row.names]]), MONTH(TBL_DATA[[#This Row],[Row.names]]), DAY(TBL_DATA[[#This Row],[Row.names]])))</f>
        <v>40372</v>
      </c>
      <c r="B262">
        <v>261</v>
      </c>
      <c r="C262" t="s">
        <v>388</v>
      </c>
      <c r="D262" s="18">
        <v>8.9001407222850659E-3</v>
      </c>
      <c r="E262" s="18">
        <v>-0.39544108736580696</v>
      </c>
      <c r="F262" s="18">
        <v>-0.19041702668696947</v>
      </c>
      <c r="G262" s="19">
        <v>0.39385772053179369</v>
      </c>
      <c r="H262" s="19">
        <v>0.83223074130569807</v>
      </c>
      <c r="I262" s="18">
        <v>2.8977962337980324E-3</v>
      </c>
      <c r="J262" s="18">
        <v>-0.14572023933226885</v>
      </c>
      <c r="K262" s="19">
        <v>1.1872260963984596</v>
      </c>
      <c r="L262" s="19">
        <v>0.73554729090327819</v>
      </c>
      <c r="M262" s="18">
        <v>3.6381923894412129E-3</v>
      </c>
      <c r="N262" s="18">
        <v>0.11230831754192054</v>
      </c>
      <c r="O262" s="18">
        <v>9.4431089964186601E-2</v>
      </c>
      <c r="P262" s="18">
        <v>-0.39544108736580696</v>
      </c>
      <c r="Q262" s="18">
        <v>-2.0016170503796657E-2</v>
      </c>
      <c r="R262" s="18">
        <v>-1.7637875842656789E-2</v>
      </c>
      <c r="S262" s="18">
        <v>-0.16910849450294063</v>
      </c>
      <c r="T262" s="18">
        <v>4.3172736948709288E-2</v>
      </c>
      <c r="U262">
        <v>-3.9170204729861671</v>
      </c>
      <c r="V262" s="18">
        <v>-9.4575981604020476E-2</v>
      </c>
      <c r="W262" s="18">
        <v>5.5086151349429409E-2</v>
      </c>
      <c r="X262" s="19">
        <v>-1.7168740107489848</v>
      </c>
      <c r="Y262" s="19">
        <v>0.91226681475635074</v>
      </c>
      <c r="Z262" s="19">
        <v>0.85764053711521704</v>
      </c>
      <c r="AA262">
        <v>0</v>
      </c>
      <c r="AB262">
        <v>0</v>
      </c>
      <c r="AC262" s="18">
        <v>9.7687745947064086E-2</v>
      </c>
      <c r="BZ262" s="18"/>
      <c r="CA262" s="18"/>
      <c r="CC262" s="18"/>
      <c r="CD262" s="18"/>
      <c r="CF262" s="18"/>
    </row>
    <row r="263" spans="1:84" x14ac:dyDescent="0.25">
      <c r="A263" s="1">
        <f>IF(ISBLANK(TBL_DATA[[#This Row],[Row.names]]), "",   DATE(YEAR(TBL_DATA[[#This Row],[Row.names]]), MONTH(TBL_DATA[[#This Row],[Row.names]]), DAY(TBL_DATA[[#This Row],[Row.names]])))</f>
        <v>40373</v>
      </c>
      <c r="B263">
        <v>262</v>
      </c>
      <c r="C263" t="s">
        <v>389</v>
      </c>
      <c r="D263" s="18">
        <v>6.3023467949285816E-5</v>
      </c>
      <c r="E263" s="18">
        <v>-0.3954029859665531</v>
      </c>
      <c r="F263" s="18">
        <v>-0.19840065059791534</v>
      </c>
      <c r="G263" s="19">
        <v>0.39147813746177712</v>
      </c>
      <c r="H263" s="19">
        <v>0.83185577656932341</v>
      </c>
      <c r="I263" s="18">
        <v>2.8708028737695684E-3</v>
      </c>
      <c r="J263" s="18">
        <v>-0.15654394204381394</v>
      </c>
      <c r="K263" s="19">
        <v>1.1793166249189433</v>
      </c>
      <c r="L263" s="19">
        <v>0.73246081390527362</v>
      </c>
      <c r="M263" s="18">
        <v>3.6212298962624116E-3</v>
      </c>
      <c r="N263" s="18">
        <v>0.11113802295243105</v>
      </c>
      <c r="O263" s="18">
        <v>9.4431089964186601E-2</v>
      </c>
      <c r="P263" s="18">
        <v>-0.3954029859665531</v>
      </c>
      <c r="Q263" s="18">
        <v>-1.9927918080536091E-2</v>
      </c>
      <c r="R263" s="18">
        <v>-1.7574406137498156E-2</v>
      </c>
      <c r="S263" s="18">
        <v>-0.15991882551167158</v>
      </c>
      <c r="T263" s="18">
        <v>4.2670253128546352E-2</v>
      </c>
      <c r="U263">
        <v>-3.7477824429564039</v>
      </c>
      <c r="V263" s="18">
        <v>-8.9523620563562001E-2</v>
      </c>
      <c r="W263" s="18">
        <v>5.4870907990115785E-2</v>
      </c>
      <c r="X263" s="19">
        <v>-1.6315316046836406</v>
      </c>
      <c r="Y263" s="19">
        <v>0.91206127895516065</v>
      </c>
      <c r="Z263" s="19">
        <v>0.85583924536403067</v>
      </c>
      <c r="AA263">
        <v>0</v>
      </c>
      <c r="AB263">
        <v>0</v>
      </c>
      <c r="AC263" s="18">
        <v>0.10202049040953515</v>
      </c>
      <c r="BZ263" s="18"/>
      <c r="CA263" s="18"/>
      <c r="CC263" s="18"/>
      <c r="CD263" s="18"/>
      <c r="CF263" s="18"/>
    </row>
    <row r="264" spans="1:84" x14ac:dyDescent="0.25">
      <c r="A264" s="1">
        <f>IF(ISBLANK(TBL_DATA[[#This Row],[Row.names]]), "",   DATE(YEAR(TBL_DATA[[#This Row],[Row.names]]), MONTH(TBL_DATA[[#This Row],[Row.names]]), DAY(TBL_DATA[[#This Row],[Row.names]])))</f>
        <v>40374</v>
      </c>
      <c r="B264">
        <v>263</v>
      </c>
      <c r="C264" t="s">
        <v>390</v>
      </c>
      <c r="D264" s="18">
        <v>2.7678826112624844E-3</v>
      </c>
      <c r="E264" s="18">
        <v>-0.39372953240458863</v>
      </c>
      <c r="F264" s="18">
        <v>-0.19680542029344505</v>
      </c>
      <c r="G264" s="19">
        <v>0.39161208308312689</v>
      </c>
      <c r="H264" s="19">
        <v>0.83118901099672571</v>
      </c>
      <c r="I264" s="18">
        <v>2.8787768169448204E-3</v>
      </c>
      <c r="J264" s="18">
        <v>-0.1434088569916816</v>
      </c>
      <c r="K264" s="19">
        <v>1.1682641457420726</v>
      </c>
      <c r="L264" s="19">
        <v>0.71960896732940083</v>
      </c>
      <c r="M264" s="18">
        <v>3.7101348893903638E-3</v>
      </c>
      <c r="N264" s="18">
        <v>0.1112264074233382</v>
      </c>
      <c r="O264" s="18">
        <v>9.4431089964186601E-2</v>
      </c>
      <c r="P264" s="18">
        <v>-0.39372953240458863</v>
      </c>
      <c r="Q264" s="18">
        <v>-1.993271674080465E-2</v>
      </c>
      <c r="R264" s="18">
        <v>-1.75773331259272E-2</v>
      </c>
      <c r="S264" s="18">
        <v>-0.15561190199591612</v>
      </c>
      <c r="T264" s="18">
        <v>4.2871188559352409E-2</v>
      </c>
      <c r="U264">
        <v>-3.6297547892912143</v>
      </c>
      <c r="V264" s="18">
        <v>-8.5500205188947409E-2</v>
      </c>
      <c r="W264" s="18">
        <v>5.5356686822626275E-2</v>
      </c>
      <c r="X264" s="19">
        <v>-1.5445325595967638</v>
      </c>
      <c r="Y264" s="19">
        <v>0.91169567893937387</v>
      </c>
      <c r="Z264" s="19">
        <v>0.84829768791940074</v>
      </c>
      <c r="AA264">
        <v>0</v>
      </c>
      <c r="AB264">
        <v>0</v>
      </c>
      <c r="AC264" s="18">
        <v>9.7856971120166142E-2</v>
      </c>
      <c r="BZ264" s="18"/>
      <c r="CA264" s="18"/>
      <c r="CC264" s="18"/>
      <c r="CD264" s="18"/>
      <c r="CF264" s="18"/>
    </row>
    <row r="265" spans="1:84" x14ac:dyDescent="0.25">
      <c r="A265" s="1">
        <f>IF(ISBLANK(TBL_DATA[[#This Row],[Row.names]]), "",   DATE(YEAR(TBL_DATA[[#This Row],[Row.names]]), MONTH(TBL_DATA[[#This Row],[Row.names]]), DAY(TBL_DATA[[#This Row],[Row.names]])))</f>
        <v>40375</v>
      </c>
      <c r="B265">
        <v>264</v>
      </c>
      <c r="C265" t="s">
        <v>391</v>
      </c>
      <c r="D265" s="18">
        <v>-1.2972643994859867E-2</v>
      </c>
      <c r="E265" s="18">
        <v>-0.40159446334530113</v>
      </c>
      <c r="F265" s="18">
        <v>-0.19541772779814848</v>
      </c>
      <c r="G265" s="19">
        <v>0.39188297705526925</v>
      </c>
      <c r="H265" s="19">
        <v>0.83600476911027444</v>
      </c>
      <c r="I265" s="18">
        <v>2.8764294175529096E-3</v>
      </c>
      <c r="J265" s="18">
        <v>-0.15575183208105992</v>
      </c>
      <c r="K265" s="19">
        <v>1.1817609524428589</v>
      </c>
      <c r="L265" s="19">
        <v>0.71779515948212558</v>
      </c>
      <c r="M265" s="18">
        <v>3.7732913650459624E-3</v>
      </c>
      <c r="N265" s="18">
        <v>0.11275566814581696</v>
      </c>
      <c r="O265" s="18">
        <v>9.6472360180288055E-2</v>
      </c>
      <c r="P265" s="18">
        <v>-0.40159446334530113</v>
      </c>
      <c r="Q265" s="18">
        <v>-2.0259713469977E-2</v>
      </c>
      <c r="R265" s="18">
        <v>-1.7871945498434214E-2</v>
      </c>
      <c r="S265" s="18">
        <v>-0.15408893777152732</v>
      </c>
      <c r="T265" s="18">
        <v>4.2837380023133982E-2</v>
      </c>
      <c r="U265">
        <v>-3.5970672736827702</v>
      </c>
      <c r="V265" s="18">
        <v>-8.6664535663165454E-2</v>
      </c>
      <c r="W265" s="18">
        <v>5.5646931620051625E-2</v>
      </c>
      <c r="X265" s="19">
        <v>-1.5574000783169337</v>
      </c>
      <c r="Y265" s="19">
        <v>0.91433296402911912</v>
      </c>
      <c r="Z265" s="19">
        <v>0.84722792652398193</v>
      </c>
      <c r="AA265">
        <v>0</v>
      </c>
      <c r="AB265">
        <v>0</v>
      </c>
      <c r="AC265" s="18">
        <v>9.4733057943960766E-2</v>
      </c>
      <c r="BZ265" s="18"/>
      <c r="CA265" s="18"/>
      <c r="CC265" s="18"/>
      <c r="CD265" s="18"/>
      <c r="CF265" s="18"/>
    </row>
    <row r="266" spans="1:84" x14ac:dyDescent="0.25">
      <c r="A266" s="1">
        <f>IF(ISBLANK(TBL_DATA[[#This Row],[Row.names]]), "",   DATE(YEAR(TBL_DATA[[#This Row],[Row.names]]), MONTH(TBL_DATA[[#This Row],[Row.names]]), DAY(TBL_DATA[[#This Row],[Row.names]])))</f>
        <v>40378</v>
      </c>
      <c r="B266">
        <v>265</v>
      </c>
      <c r="C266" t="s">
        <v>392</v>
      </c>
      <c r="D266" s="18">
        <v>-5.3115464978159554E-4</v>
      </c>
      <c r="E266" s="18">
        <v>-0.40191230922855037</v>
      </c>
      <c r="F266" s="18">
        <v>-0.2037224727680399</v>
      </c>
      <c r="G266" s="19">
        <v>0.39082199322330718</v>
      </c>
      <c r="H266" s="19">
        <v>0.83442159047850639</v>
      </c>
      <c r="I266" s="18">
        <v>2.8868749887432975E-3</v>
      </c>
      <c r="J266" s="18">
        <v>-0.16642989838388278</v>
      </c>
      <c r="K266" s="19">
        <v>1.1847148918283605</v>
      </c>
      <c r="L266" s="19">
        <v>0.72253062317833905</v>
      </c>
      <c r="M266" s="18">
        <v>3.7370908340008391E-3</v>
      </c>
      <c r="N266" s="18">
        <v>0.11262281932393299</v>
      </c>
      <c r="O266" s="18">
        <v>9.6478208833928755E-2</v>
      </c>
      <c r="P266" s="18">
        <v>-0.40191230922855037</v>
      </c>
      <c r="Q266" s="18">
        <v>-2.0268005943383006E-2</v>
      </c>
      <c r="R266" s="18">
        <v>-1.788305124204799E-2</v>
      </c>
      <c r="S266" s="18">
        <v>-0.15961843959038258</v>
      </c>
      <c r="T266" s="18">
        <v>4.2945489402043062E-2</v>
      </c>
      <c r="U266">
        <v>-3.7167684386148592</v>
      </c>
      <c r="V266" s="18">
        <v>-8.1959108646972201E-2</v>
      </c>
      <c r="W266" s="18">
        <v>5.5575302214365657E-2</v>
      </c>
      <c r="X266" s="19">
        <v>-1.4747397743486601</v>
      </c>
      <c r="Y266" s="19">
        <v>0.91346679768807482</v>
      </c>
      <c r="Z266" s="19">
        <v>0.85001801344344408</v>
      </c>
      <c r="AA266">
        <v>0</v>
      </c>
      <c r="AB266">
        <v>0</v>
      </c>
      <c r="AC266" s="18">
        <v>0.10771799079262973</v>
      </c>
      <c r="BZ266" s="18"/>
      <c r="CA266" s="18"/>
      <c r="CC266" s="18"/>
      <c r="CD266" s="18"/>
      <c r="CF266" s="18"/>
    </row>
    <row r="267" spans="1:84" x14ac:dyDescent="0.25">
      <c r="A267" s="1">
        <f>IF(ISBLANK(TBL_DATA[[#This Row],[Row.names]]), "",   DATE(YEAR(TBL_DATA[[#This Row],[Row.names]]), MONTH(TBL_DATA[[#This Row],[Row.names]]), DAY(TBL_DATA[[#This Row],[Row.names]])))</f>
        <v>40379</v>
      </c>
      <c r="B267">
        <v>266</v>
      </c>
      <c r="C267" t="s">
        <v>393</v>
      </c>
      <c r="D267" s="18">
        <v>2.4006866768595536E-3</v>
      </c>
      <c r="E267" s="18">
        <v>-0.40047648807772163</v>
      </c>
      <c r="F267" s="18">
        <v>-0.21904129346950119</v>
      </c>
      <c r="G267" s="19">
        <v>0.38802824286768139</v>
      </c>
      <c r="H267" s="19">
        <v>0.83596576556187485</v>
      </c>
      <c r="I267" s="18">
        <v>2.8565695608459129E-3</v>
      </c>
      <c r="J267" s="18">
        <v>-0.17585772254090037</v>
      </c>
      <c r="K267" s="19">
        <v>1.1773764572043319</v>
      </c>
      <c r="L267" s="19">
        <v>0.71944271021344286</v>
      </c>
      <c r="M267" s="18">
        <v>3.7358405766009231E-3</v>
      </c>
      <c r="N267" s="18">
        <v>0.11196385070132871</v>
      </c>
      <c r="O267" s="18">
        <v>9.6478208833928755E-2</v>
      </c>
      <c r="P267" s="18">
        <v>-0.40047648807772163</v>
      </c>
      <c r="Q267" s="18">
        <v>-2.0210125832108888E-2</v>
      </c>
      <c r="R267" s="18">
        <v>-1.7839125765580086E-2</v>
      </c>
      <c r="S267" s="18">
        <v>-0.16860236262492068</v>
      </c>
      <c r="T267" s="18">
        <v>4.2693863334272997E-2</v>
      </c>
      <c r="U267">
        <v>-3.9491006308059537</v>
      </c>
      <c r="V267" s="18">
        <v>-0.10187565856958958</v>
      </c>
      <c r="W267" s="18">
        <v>5.4013384414301653E-2</v>
      </c>
      <c r="X267" s="19">
        <v>-1.8861187773046668</v>
      </c>
      <c r="Y267" s="19">
        <v>0.91431163481707645</v>
      </c>
      <c r="Z267" s="19">
        <v>0.84819968769944898</v>
      </c>
      <c r="AA267">
        <v>0</v>
      </c>
      <c r="AB267">
        <v>0</v>
      </c>
      <c r="AC267" s="18">
        <v>0.10333861149867421</v>
      </c>
      <c r="BZ267" s="18"/>
      <c r="CA267" s="18"/>
      <c r="CC267" s="18"/>
      <c r="CD267" s="18"/>
      <c r="CF267" s="18"/>
    </row>
    <row r="268" spans="1:84" x14ac:dyDescent="0.25">
      <c r="A268" s="1">
        <f>IF(ISBLANK(TBL_DATA[[#This Row],[Row.names]]), "",   DATE(YEAR(TBL_DATA[[#This Row],[Row.names]]), MONTH(TBL_DATA[[#This Row],[Row.names]]), DAY(TBL_DATA[[#This Row],[Row.names]])))</f>
        <v>40380</v>
      </c>
      <c r="B268">
        <v>267</v>
      </c>
      <c r="C268" t="s">
        <v>394</v>
      </c>
      <c r="D268" s="18">
        <v>-8.6799748464697624E-3</v>
      </c>
      <c r="E268" s="18">
        <v>-0.4056803370810742</v>
      </c>
      <c r="F268" s="18">
        <v>-0.22128244879680392</v>
      </c>
      <c r="G268" s="19">
        <v>0.38987316324461468</v>
      </c>
      <c r="H268" s="19">
        <v>0.83711585041746517</v>
      </c>
      <c r="I268" s="18">
        <v>2.8683213468623276E-3</v>
      </c>
      <c r="J268" s="18">
        <v>-0.20887667609594474</v>
      </c>
      <c r="K268" s="19">
        <v>1.1558287226607826</v>
      </c>
      <c r="L268" s="19">
        <v>0.68717935462033297</v>
      </c>
      <c r="M268" s="18">
        <v>3.9749905135888219E-3</v>
      </c>
      <c r="N268" s="18">
        <v>0.1128206670329288</v>
      </c>
      <c r="O268" s="18">
        <v>9.7813421636397849E-2</v>
      </c>
      <c r="P268" s="18">
        <v>-0.4056803370810742</v>
      </c>
      <c r="Q268" s="18">
        <v>-2.0439208073572506E-2</v>
      </c>
      <c r="R268" s="18">
        <v>-1.8050063654500438E-2</v>
      </c>
      <c r="S268" s="18">
        <v>-0.16831961440858834</v>
      </c>
      <c r="T268" s="18">
        <v>4.2672382756621115E-2</v>
      </c>
      <c r="U268">
        <v>-3.9444625196719674</v>
      </c>
      <c r="V268" s="18">
        <v>-0.1179451118033108</v>
      </c>
      <c r="W268" s="18">
        <v>5.6167276867936898E-2</v>
      </c>
      <c r="X268" s="19">
        <v>-2.0998901563383394</v>
      </c>
      <c r="Y268" s="19">
        <v>0.91494035347527725</v>
      </c>
      <c r="Z268" s="19">
        <v>0.82896281859944276</v>
      </c>
      <c r="AA268">
        <v>0</v>
      </c>
      <c r="AB268">
        <v>0</v>
      </c>
      <c r="AC268" s="18">
        <v>9.97468652952989E-2</v>
      </c>
      <c r="BZ268" s="18"/>
      <c r="CA268" s="18"/>
      <c r="CC268" s="18"/>
      <c r="CD268" s="18"/>
      <c r="CF268" s="18"/>
    </row>
    <row r="269" spans="1:84" x14ac:dyDescent="0.25">
      <c r="A269" s="1">
        <f>IF(ISBLANK(TBL_DATA[[#This Row],[Row.names]]), "",   DATE(YEAR(TBL_DATA[[#This Row],[Row.names]]), MONTH(TBL_DATA[[#This Row],[Row.names]]), DAY(TBL_DATA[[#This Row],[Row.names]])))</f>
        <v>40381</v>
      </c>
      <c r="B269">
        <v>268</v>
      </c>
      <c r="C269" t="s">
        <v>395</v>
      </c>
      <c r="D269" s="18">
        <v>7.7217927651003215E-3</v>
      </c>
      <c r="E269" s="18">
        <v>-0.40109112380779</v>
      </c>
      <c r="F269" s="18">
        <v>-0.2196839165915665</v>
      </c>
      <c r="G269" s="19">
        <v>0.38989377312933826</v>
      </c>
      <c r="H269" s="19">
        <v>0.84156221842760626</v>
      </c>
      <c r="I269" s="18">
        <v>2.8673631356266318E-3</v>
      </c>
      <c r="J269" s="18">
        <v>-0.22342564570454837</v>
      </c>
      <c r="K269" s="19">
        <v>1.1572198123622659</v>
      </c>
      <c r="L269" s="19">
        <v>0.69986642966027213</v>
      </c>
      <c r="M269" s="18">
        <v>3.9464863796207419E-3</v>
      </c>
      <c r="N269" s="18">
        <v>0.11435458743274374</v>
      </c>
      <c r="O269" s="18">
        <v>9.7804088988729457E-2</v>
      </c>
      <c r="P269" s="18">
        <v>-0.40109112380779</v>
      </c>
      <c r="Q269" s="18">
        <v>-2.0561398417393451E-2</v>
      </c>
      <c r="R269" s="18">
        <v>-1.8139770966099554E-2</v>
      </c>
      <c r="S269" s="18">
        <v>-0.16211795319716082</v>
      </c>
      <c r="T269" s="18">
        <v>4.2187948198887409E-2</v>
      </c>
      <c r="U269">
        <v>-3.842755102307541</v>
      </c>
      <c r="V269" s="18">
        <v>-0.11139832345970424</v>
      </c>
      <c r="W269" s="18">
        <v>5.5617976597697398E-2</v>
      </c>
      <c r="X269" s="19">
        <v>-2.0029193845990463</v>
      </c>
      <c r="Y269" s="19">
        <v>0.91736700312775954</v>
      </c>
      <c r="Z269" s="19">
        <v>0.83658019918013382</v>
      </c>
      <c r="AA269">
        <v>0</v>
      </c>
      <c r="AB269">
        <v>0</v>
      </c>
      <c r="AC269" s="18">
        <v>0.1031585176849638</v>
      </c>
      <c r="BZ269" s="18"/>
      <c r="CA269" s="18"/>
      <c r="CC269" s="18"/>
      <c r="CD269" s="18"/>
      <c r="CF269" s="18"/>
    </row>
    <row r="270" spans="1:84" x14ac:dyDescent="0.25">
      <c r="A270" s="1">
        <f>IF(ISBLANK(TBL_DATA[[#This Row],[Row.names]]), "",   DATE(YEAR(TBL_DATA[[#This Row],[Row.names]]), MONTH(TBL_DATA[[#This Row],[Row.names]]), DAY(TBL_DATA[[#This Row],[Row.names]])))</f>
        <v>40382</v>
      </c>
      <c r="B270">
        <v>269</v>
      </c>
      <c r="C270" t="s">
        <v>396</v>
      </c>
      <c r="D270" s="18">
        <v>3.6094857822086546E-3</v>
      </c>
      <c r="E270" s="18">
        <v>-0.39892937073433565</v>
      </c>
      <c r="F270" s="18">
        <v>-0.22249811245729267</v>
      </c>
      <c r="G270" s="19">
        <v>0.38956479503373448</v>
      </c>
      <c r="H270" s="19">
        <v>0.84232543991563313</v>
      </c>
      <c r="I270" s="18">
        <v>2.8583448648670092E-3</v>
      </c>
      <c r="J270" s="18">
        <v>-0.21904454004463347</v>
      </c>
      <c r="K270" s="19">
        <v>1.1629627474321809</v>
      </c>
      <c r="L270" s="19">
        <v>0.70061543164105078</v>
      </c>
      <c r="M270" s="18">
        <v>3.9386602280949258E-3</v>
      </c>
      <c r="N270" s="18">
        <v>0.11427048811155974</v>
      </c>
      <c r="O270" s="18">
        <v>9.7804088988729457E-2</v>
      </c>
      <c r="P270" s="18">
        <v>-0.39892937073433565</v>
      </c>
      <c r="Q270" s="18">
        <v>-2.0554409873932485E-2</v>
      </c>
      <c r="R270" s="18">
        <v>-1.8134563350097527E-2</v>
      </c>
      <c r="S270" s="18">
        <v>-0.16320983859977378</v>
      </c>
      <c r="T270" s="18">
        <v>4.2150594911727166E-2</v>
      </c>
      <c r="U270">
        <v>-3.8720648888010221</v>
      </c>
      <c r="V270" s="18">
        <v>-0.11232876288438143</v>
      </c>
      <c r="W270" s="18">
        <v>5.5636289560373364E-2</v>
      </c>
      <c r="X270" s="19">
        <v>-2.018983720373527</v>
      </c>
      <c r="Y270" s="19">
        <v>0.91778289367128296</v>
      </c>
      <c r="Z270" s="19">
        <v>0.83702773648251982</v>
      </c>
      <c r="AA270">
        <v>0</v>
      </c>
      <c r="AB270">
        <v>0</v>
      </c>
      <c r="AC270" s="18">
        <v>0.10497624063208859</v>
      </c>
      <c r="BZ270" s="18"/>
      <c r="CA270" s="18"/>
      <c r="CC270" s="18"/>
      <c r="CD270" s="18"/>
      <c r="CF270" s="18"/>
    </row>
    <row r="271" spans="1:84" x14ac:dyDescent="0.25">
      <c r="A271" s="1">
        <f>IF(ISBLANK(TBL_DATA[[#This Row],[Row.names]]), "",   DATE(YEAR(TBL_DATA[[#This Row],[Row.names]]), MONTH(TBL_DATA[[#This Row],[Row.names]]), DAY(TBL_DATA[[#This Row],[Row.names]])))</f>
        <v>40385</v>
      </c>
      <c r="B271">
        <v>270</v>
      </c>
      <c r="C271" t="s">
        <v>397</v>
      </c>
      <c r="D271" s="18">
        <v>5.3930882394643831E-3</v>
      </c>
      <c r="E271" s="18">
        <v>-0.39568774379255556</v>
      </c>
      <c r="F271" s="18">
        <v>-0.21608777434399584</v>
      </c>
      <c r="G271" s="19">
        <v>0.39096332425135094</v>
      </c>
      <c r="H271" s="19">
        <v>0.84330796518208506</v>
      </c>
      <c r="I271" s="18">
        <v>2.8695995482394439E-3</v>
      </c>
      <c r="J271" s="18">
        <v>-0.21618272078581846</v>
      </c>
      <c r="K271" s="19">
        <v>1.1724285269575958</v>
      </c>
      <c r="L271" s="19">
        <v>0.70379682921676745</v>
      </c>
      <c r="M271" s="18">
        <v>3.9454149576484262E-3</v>
      </c>
      <c r="N271" s="18">
        <v>0.115079536886892</v>
      </c>
      <c r="O271" s="18">
        <v>9.7666139083281311E-2</v>
      </c>
      <c r="P271" s="18">
        <v>-0.39568774379255556</v>
      </c>
      <c r="Q271" s="18">
        <v>-2.0562343695748678E-2</v>
      </c>
      <c r="R271" s="18">
        <v>-1.8125364367994216E-2</v>
      </c>
      <c r="S271" s="18">
        <v>-0.16202295503760145</v>
      </c>
      <c r="T271" s="18">
        <v>4.2190580070947968E-2</v>
      </c>
      <c r="U271">
        <v>-3.8402637452517254</v>
      </c>
      <c r="V271" s="18">
        <v>-0.11423163782686441</v>
      </c>
      <c r="W271" s="18">
        <v>5.5515655669660574E-2</v>
      </c>
      <c r="X271" s="19">
        <v>-2.0576472789331071</v>
      </c>
      <c r="Y271" s="19">
        <v>0.91831800874320479</v>
      </c>
      <c r="Z271" s="19">
        <v>0.8389259974614971</v>
      </c>
      <c r="AA271">
        <v>0</v>
      </c>
      <c r="AB271">
        <v>0</v>
      </c>
      <c r="AC271" s="18">
        <v>0.10204924857010444</v>
      </c>
      <c r="BZ271" s="18"/>
      <c r="CA271" s="18"/>
      <c r="CC271" s="18"/>
      <c r="CD271" s="18"/>
      <c r="CF271" s="18"/>
    </row>
    <row r="272" spans="1:84" x14ac:dyDescent="0.25">
      <c r="A272" s="1">
        <f>IF(ISBLANK(TBL_DATA[[#This Row],[Row.names]]), "",   DATE(YEAR(TBL_DATA[[#This Row],[Row.names]]), MONTH(TBL_DATA[[#This Row],[Row.names]]), DAY(TBL_DATA[[#This Row],[Row.names]])))</f>
        <v>40386</v>
      </c>
      <c r="B272">
        <v>271</v>
      </c>
      <c r="C272" t="s">
        <v>398</v>
      </c>
      <c r="D272" s="18">
        <v>-1.8499960179458874E-3</v>
      </c>
      <c r="E272" s="18">
        <v>-0.39680571906013518</v>
      </c>
      <c r="F272" s="18">
        <v>-0.21190058329866646</v>
      </c>
      <c r="G272" s="19">
        <v>0.38848381118467007</v>
      </c>
      <c r="H272" s="19">
        <v>0.83875137232219377</v>
      </c>
      <c r="I272" s="18">
        <v>2.859449559434007E-3</v>
      </c>
      <c r="J272" s="18">
        <v>-0.18963732729450611</v>
      </c>
      <c r="K272" s="19">
        <v>1.1471171634724944</v>
      </c>
      <c r="L272" s="19">
        <v>0.69387983281014054</v>
      </c>
      <c r="M272" s="18">
        <v>3.9398564398699636E-3</v>
      </c>
      <c r="N272" s="18">
        <v>0.11304066319468847</v>
      </c>
      <c r="O272" s="18">
        <v>9.4730906531248021E-2</v>
      </c>
      <c r="P272" s="18">
        <v>-0.39680571906013518</v>
      </c>
      <c r="Q272" s="18">
        <v>-2.006124839683493E-2</v>
      </c>
      <c r="R272" s="18">
        <v>-1.7667445233794151E-2</v>
      </c>
      <c r="S272" s="18">
        <v>-0.16395301710889798</v>
      </c>
      <c r="T272" s="18">
        <v>4.2198326768540906E-2</v>
      </c>
      <c r="U272">
        <v>-3.8852966376649296</v>
      </c>
      <c r="V272" s="18">
        <v>-0.11154503731958743</v>
      </c>
      <c r="W272" s="18">
        <v>5.5687576108706671E-2</v>
      </c>
      <c r="X272" s="19">
        <v>-2.0030506822893934</v>
      </c>
      <c r="Y272" s="19">
        <v>0.91583370342120174</v>
      </c>
      <c r="Z272" s="19">
        <v>0.83299449746690424</v>
      </c>
      <c r="AA272">
        <v>0</v>
      </c>
      <c r="AB272">
        <v>0</v>
      </c>
      <c r="AC272" s="18">
        <v>0.10092875380333349</v>
      </c>
      <c r="BZ272" s="18"/>
      <c r="CA272" s="18"/>
      <c r="CC272" s="18"/>
      <c r="CD272" s="18"/>
      <c r="CF272" s="18"/>
    </row>
    <row r="273" spans="1:84" x14ac:dyDescent="0.25">
      <c r="A273" s="1">
        <f>IF(ISBLANK(TBL_DATA[[#This Row],[Row.names]]), "",   DATE(YEAR(TBL_DATA[[#This Row],[Row.names]]), MONTH(TBL_DATA[[#This Row],[Row.names]]), DAY(TBL_DATA[[#This Row],[Row.names]])))</f>
        <v>40387</v>
      </c>
      <c r="B273">
        <v>272</v>
      </c>
      <c r="C273" t="s">
        <v>399</v>
      </c>
      <c r="D273" s="18">
        <v>-4.8488253608359733E-3</v>
      </c>
      <c r="E273" s="18">
        <v>-0.39973050278706768</v>
      </c>
      <c r="F273" s="18">
        <v>-0.22200716939763721</v>
      </c>
      <c r="G273" s="19">
        <v>0.38804975081176246</v>
      </c>
      <c r="H273" s="19">
        <v>0.83895318865664115</v>
      </c>
      <c r="I273" s="18">
        <v>2.8524850453292036E-3</v>
      </c>
      <c r="J273" s="18">
        <v>-0.19980478303856497</v>
      </c>
      <c r="K273" s="19">
        <v>1.1485341518090157</v>
      </c>
      <c r="L273" s="19">
        <v>0.6880170327586097</v>
      </c>
      <c r="M273" s="18">
        <v>3.9702033654995476E-3</v>
      </c>
      <c r="N273" s="18">
        <v>0.11283597382718159</v>
      </c>
      <c r="O273" s="18">
        <v>9.5225989528865435E-2</v>
      </c>
      <c r="P273" s="18">
        <v>-0.39973050278706768</v>
      </c>
      <c r="Q273" s="18">
        <v>-2.016117739713123E-2</v>
      </c>
      <c r="R273" s="18">
        <v>-1.7771708834061213E-2</v>
      </c>
      <c r="S273" s="18">
        <v>-0.15194902712504965</v>
      </c>
      <c r="T273" s="18">
        <v>4.0464000901562013E-2</v>
      </c>
      <c r="U273">
        <v>-3.7551656716966915</v>
      </c>
      <c r="V273" s="18">
        <v>-0.11345055276059268</v>
      </c>
      <c r="W273" s="18">
        <v>5.5829293733932965E-2</v>
      </c>
      <c r="X273" s="19">
        <v>-2.0320972230325314</v>
      </c>
      <c r="Y273" s="19">
        <v>0.91594387855186921</v>
      </c>
      <c r="Z273" s="19">
        <v>0.82946792147653903</v>
      </c>
      <c r="AA273">
        <v>0</v>
      </c>
      <c r="AB273">
        <v>0</v>
      </c>
      <c r="AC273" s="18">
        <v>9.7130131419148641E-2</v>
      </c>
      <c r="BZ273" s="18"/>
      <c r="CA273" s="18"/>
      <c r="CC273" s="18"/>
      <c r="CD273" s="18"/>
      <c r="CF273" s="18"/>
    </row>
    <row r="274" spans="1:84" x14ac:dyDescent="0.25">
      <c r="A274" s="1">
        <f>IF(ISBLANK(TBL_DATA[[#This Row],[Row.names]]), "",   DATE(YEAR(TBL_DATA[[#This Row],[Row.names]]), MONTH(TBL_DATA[[#This Row],[Row.names]]), DAY(TBL_DATA[[#This Row],[Row.names]])))</f>
        <v>40388</v>
      </c>
      <c r="B274">
        <v>273</v>
      </c>
      <c r="C274" t="s">
        <v>400</v>
      </c>
      <c r="D274" s="18">
        <v>-3.6831520431889198E-3</v>
      </c>
      <c r="E274" s="18">
        <v>-0.40194138661219148</v>
      </c>
      <c r="F274" s="18">
        <v>-0.22243954103088481</v>
      </c>
      <c r="G274" s="19">
        <v>0.38899427741073939</v>
      </c>
      <c r="H274" s="19">
        <v>0.83801037735561479</v>
      </c>
      <c r="I274" s="18">
        <v>2.8536730840763185E-3</v>
      </c>
      <c r="J274" s="18">
        <v>-0.2271689982306635</v>
      </c>
      <c r="K274" s="19">
        <v>1.1365532196078179</v>
      </c>
      <c r="L274" s="19">
        <v>0.67953487870546858</v>
      </c>
      <c r="M274" s="18">
        <v>4.0137563579654978E-3</v>
      </c>
      <c r="N274" s="18">
        <v>0.1125539893039572</v>
      </c>
      <c r="O274" s="18">
        <v>9.5510478575099686E-2</v>
      </c>
      <c r="P274" s="18">
        <v>-0.40194138661219148</v>
      </c>
      <c r="Q274" s="18">
        <v>-2.0222409902742954E-2</v>
      </c>
      <c r="R274" s="18">
        <v>-1.7838912778839575E-2</v>
      </c>
      <c r="S274" s="18">
        <v>-0.15406113196485038</v>
      </c>
      <c r="T274" s="18">
        <v>4.0510763941109404E-2</v>
      </c>
      <c r="U274">
        <v>-3.8029678282248498</v>
      </c>
      <c r="V274" s="18">
        <v>-0.12122591650407222</v>
      </c>
      <c r="W274" s="18">
        <v>5.641787340757589E-2</v>
      </c>
      <c r="X274" s="19">
        <v>-2.1487147455613558</v>
      </c>
      <c r="Y274" s="19">
        <v>0.91542906735345397</v>
      </c>
      <c r="Z274" s="19">
        <v>0.82433905567155352</v>
      </c>
      <c r="AA274">
        <v>0</v>
      </c>
      <c r="AB274">
        <v>0</v>
      </c>
      <c r="AC274" s="18">
        <v>9.5584657985205004E-2</v>
      </c>
      <c r="BZ274" s="18"/>
      <c r="CA274" s="18"/>
      <c r="CC274" s="18"/>
      <c r="CD274" s="18"/>
      <c r="CF274" s="18"/>
    </row>
    <row r="275" spans="1:84" x14ac:dyDescent="0.25">
      <c r="A275" s="1">
        <f>IF(ISBLANK(TBL_DATA[[#This Row],[Row.names]]), "",   DATE(YEAR(TBL_DATA[[#This Row],[Row.names]]), MONTH(TBL_DATA[[#This Row],[Row.names]]), DAY(TBL_DATA[[#This Row],[Row.names]])))</f>
        <v>40389</v>
      </c>
      <c r="B275">
        <v>274</v>
      </c>
      <c r="C275" t="s">
        <v>401</v>
      </c>
      <c r="D275" s="18">
        <v>6.588797033197924E-4</v>
      </c>
      <c r="E275" s="18">
        <v>-0.40154733793043462</v>
      </c>
      <c r="F275" s="18">
        <v>-0.22104070495155903</v>
      </c>
      <c r="G275" s="19">
        <v>0.39025410969573554</v>
      </c>
      <c r="H275" s="19">
        <v>0.83669903282238467</v>
      </c>
      <c r="I275" s="18">
        <v>2.8566351324205053E-3</v>
      </c>
      <c r="J275" s="18">
        <v>-0.20598162721623126</v>
      </c>
      <c r="K275" s="19">
        <v>1.1362389962734158</v>
      </c>
      <c r="L275" s="19">
        <v>0.68323347969162729</v>
      </c>
      <c r="M275" s="18">
        <v>3.9785977395900328E-3</v>
      </c>
      <c r="N275" s="18">
        <v>0.11221751958914411</v>
      </c>
      <c r="O275" s="18">
        <v>9.4699363418173726E-2</v>
      </c>
      <c r="P275" s="18">
        <v>-0.40154733793043462</v>
      </c>
      <c r="Q275" s="18">
        <v>-2.0057331179109773E-2</v>
      </c>
      <c r="R275" s="18">
        <v>-1.7680959298856103E-2</v>
      </c>
      <c r="S275" s="18">
        <v>-0.15225219841705562</v>
      </c>
      <c r="T275" s="18">
        <v>4.0551004350210119E-2</v>
      </c>
      <c r="U275">
        <v>-3.7545851417676834</v>
      </c>
      <c r="V275" s="18">
        <v>-0.11439386402362706</v>
      </c>
      <c r="W275" s="18">
        <v>5.6374048659959701E-2</v>
      </c>
      <c r="X275" s="19">
        <v>-2.0291936936024357</v>
      </c>
      <c r="Y275" s="19">
        <v>0.91471254108729971</v>
      </c>
      <c r="Z275" s="19">
        <v>0.82657938499071426</v>
      </c>
      <c r="AA275">
        <v>0</v>
      </c>
      <c r="AB275">
        <v>0</v>
      </c>
      <c r="AC275" s="18">
        <v>9.3091676592760492E-2</v>
      </c>
      <c r="BZ275" s="18"/>
      <c r="CA275" s="18"/>
      <c r="CC275" s="18"/>
      <c r="CD275" s="18"/>
      <c r="CF275" s="18"/>
    </row>
    <row r="276" spans="1:84" x14ac:dyDescent="0.25">
      <c r="A276" s="1">
        <f>IF(ISBLANK(TBL_DATA[[#This Row],[Row.names]]), "",   DATE(YEAR(TBL_DATA[[#This Row],[Row.names]]), MONTH(TBL_DATA[[#This Row],[Row.names]]), DAY(TBL_DATA[[#This Row],[Row.names]])))</f>
        <v>40392</v>
      </c>
      <c r="B276">
        <v>275</v>
      </c>
      <c r="C276" t="s">
        <v>402</v>
      </c>
      <c r="D276" s="18">
        <v>6.4973360587072815E-3</v>
      </c>
      <c r="E276" s="18">
        <v>-0.39765898986974069</v>
      </c>
      <c r="F276" s="18">
        <v>-0.22328745629204161</v>
      </c>
      <c r="G276" s="19">
        <v>0.38914866945474602</v>
      </c>
      <c r="H276" s="19">
        <v>0.83826409698850302</v>
      </c>
      <c r="I276" s="18">
        <v>2.8594809705010803E-3</v>
      </c>
      <c r="J276" s="18">
        <v>-0.22532766211471278</v>
      </c>
      <c r="K276" s="19">
        <v>1.1520124774556812</v>
      </c>
      <c r="L276" s="19">
        <v>0.70567044138247859</v>
      </c>
      <c r="M276" s="18">
        <v>3.8574555601345695E-3</v>
      </c>
      <c r="N276" s="18">
        <v>0.11287149107626171</v>
      </c>
      <c r="O276" s="18">
        <v>9.4699363418173726E-2</v>
      </c>
      <c r="P276" s="18">
        <v>-0.39765898986974069</v>
      </c>
      <c r="Q276" s="18">
        <v>-2.0121586062325409E-2</v>
      </c>
      <c r="R276" s="18">
        <v>-1.7731365368997238E-2</v>
      </c>
      <c r="S276" s="18">
        <v>-0.16056500194549927</v>
      </c>
      <c r="T276" s="18">
        <v>4.0372985953883708E-2</v>
      </c>
      <c r="U276">
        <v>-3.977040542131455</v>
      </c>
      <c r="V276" s="18">
        <v>-0.11981813432335442</v>
      </c>
      <c r="W276" s="18">
        <v>5.6109722844137316E-2</v>
      </c>
      <c r="X276" s="19">
        <v>-2.1354255243104223</v>
      </c>
      <c r="Y276" s="19">
        <v>0.91556763649033768</v>
      </c>
      <c r="Z276" s="19">
        <v>0.84004192834791203</v>
      </c>
      <c r="AA276">
        <v>0</v>
      </c>
      <c r="AB276">
        <v>0</v>
      </c>
      <c r="AC276" s="18">
        <v>8.9353377172591189E-2</v>
      </c>
      <c r="BZ276" s="18"/>
      <c r="CA276" s="18"/>
      <c r="CC276" s="18"/>
      <c r="CD276" s="18"/>
      <c r="CF276" s="18"/>
    </row>
    <row r="277" spans="1:84" x14ac:dyDescent="0.25">
      <c r="A277" s="1">
        <f>IF(ISBLANK(TBL_DATA[[#This Row],[Row.names]]), "",   DATE(YEAR(TBL_DATA[[#This Row],[Row.names]]), MONTH(TBL_DATA[[#This Row],[Row.names]]), DAY(TBL_DATA[[#This Row],[Row.names]])))</f>
        <v>40393</v>
      </c>
      <c r="B277">
        <v>276</v>
      </c>
      <c r="C277" t="s">
        <v>403</v>
      </c>
      <c r="D277" s="18">
        <v>-1.4165909264938215E-3</v>
      </c>
      <c r="E277" s="18">
        <v>-0.39851226067934631</v>
      </c>
      <c r="F277" s="18">
        <v>-0.20754789674786756</v>
      </c>
      <c r="G277" s="19">
        <v>0.38359497617437988</v>
      </c>
      <c r="H277" s="19">
        <v>0.83367813249613498</v>
      </c>
      <c r="I277" s="18">
        <v>2.8229598299072344E-3</v>
      </c>
      <c r="J277" s="18">
        <v>-0.20339673501827438</v>
      </c>
      <c r="K277" s="19">
        <v>1.130338409854464</v>
      </c>
      <c r="L277" s="19">
        <v>0.70550461844890522</v>
      </c>
      <c r="M277" s="18">
        <v>3.7563778073600577E-3</v>
      </c>
      <c r="N277" s="18">
        <v>0.10988294544775487</v>
      </c>
      <c r="O277" s="18">
        <v>9.0496259122950104E-2</v>
      </c>
      <c r="P277" s="18">
        <v>-0.39851226067934631</v>
      </c>
      <c r="Q277" s="18">
        <v>-1.9423749291126172E-2</v>
      </c>
      <c r="R277" s="18">
        <v>-1.709681546976274E-2</v>
      </c>
      <c r="S277" s="18">
        <v>-0.16096949105331926</v>
      </c>
      <c r="T277" s="18">
        <v>4.0352804084688589E-2</v>
      </c>
      <c r="U277">
        <v>-3.9890534178366379</v>
      </c>
      <c r="V277" s="18">
        <v>-0.1238290407287832</v>
      </c>
      <c r="W277" s="18">
        <v>5.6024543763918466E-2</v>
      </c>
      <c r="X277" s="19">
        <v>-2.210264152272007</v>
      </c>
      <c r="Y277" s="19">
        <v>0.91305976392355326</v>
      </c>
      <c r="Z277" s="19">
        <v>0.83994322334840321</v>
      </c>
      <c r="AA277">
        <v>0</v>
      </c>
      <c r="AB277">
        <v>0</v>
      </c>
      <c r="AC277" s="18">
        <v>9.0662105810017254E-2</v>
      </c>
      <c r="BZ277" s="18"/>
      <c r="CA277" s="18"/>
      <c r="CC277" s="18"/>
      <c r="CD277" s="18"/>
      <c r="CF277" s="18"/>
    </row>
    <row r="278" spans="1:84" x14ac:dyDescent="0.25">
      <c r="A278" s="1">
        <f>IF(ISBLANK(TBL_DATA[[#This Row],[Row.names]]), "",   DATE(YEAR(TBL_DATA[[#This Row],[Row.names]]), MONTH(TBL_DATA[[#This Row],[Row.names]]), DAY(TBL_DATA[[#This Row],[Row.names]])))</f>
        <v>40394</v>
      </c>
      <c r="B278">
        <v>277</v>
      </c>
      <c r="C278" t="s">
        <v>404</v>
      </c>
      <c r="D278" s="18">
        <v>8.0981918261273655E-3</v>
      </c>
      <c r="E278" s="18">
        <v>-0.39364129758526401</v>
      </c>
      <c r="F278" s="18">
        <v>-0.17403903546399058</v>
      </c>
      <c r="G278" s="19">
        <v>0.38489703945560932</v>
      </c>
      <c r="H278" s="19">
        <v>0.82715487666355691</v>
      </c>
      <c r="I278" s="18">
        <v>2.9000117702105716E-3</v>
      </c>
      <c r="J278" s="18">
        <v>-0.17442476055137823</v>
      </c>
      <c r="K278" s="19">
        <v>1.1335354983613699</v>
      </c>
      <c r="L278" s="19">
        <v>0.69293266777100526</v>
      </c>
      <c r="M278" s="18">
        <v>3.8653426886740621E-3</v>
      </c>
      <c r="N278" s="18">
        <v>0.11073157202990627</v>
      </c>
      <c r="O278" s="18">
        <v>8.9386650426304254E-2</v>
      </c>
      <c r="P278" s="18">
        <v>-0.39364129758526401</v>
      </c>
      <c r="Q278" s="18">
        <v>-1.9324422706277235E-2</v>
      </c>
      <c r="R278" s="18">
        <v>-1.6979517962422881E-2</v>
      </c>
      <c r="S278" s="18">
        <v>-0.14895873387432124</v>
      </c>
      <c r="T278" s="18">
        <v>4.1256366700489377E-2</v>
      </c>
      <c r="U278">
        <v>-3.6105635514567576</v>
      </c>
      <c r="V278" s="18">
        <v>-0.10906580761837614</v>
      </c>
      <c r="W278" s="18">
        <v>5.6861964962706173E-2</v>
      </c>
      <c r="X278" s="19">
        <v>-1.9180801734500152</v>
      </c>
      <c r="Y278" s="19">
        <v>0.90948055320801491</v>
      </c>
      <c r="Z278" s="19">
        <v>0.83242577312995603</v>
      </c>
      <c r="AA278">
        <v>0</v>
      </c>
      <c r="AB278">
        <v>0</v>
      </c>
      <c r="AC278" s="18">
        <v>8.7164356830469122E-2</v>
      </c>
      <c r="BZ278" s="18"/>
      <c r="CA278" s="18"/>
      <c r="CC278" s="18"/>
      <c r="CD278" s="18"/>
      <c r="CF278" s="18"/>
    </row>
    <row r="279" spans="1:84" x14ac:dyDescent="0.25">
      <c r="A279" s="1">
        <f>IF(ISBLANK(TBL_DATA[[#This Row],[Row.names]]), "",   DATE(YEAR(TBL_DATA[[#This Row],[Row.names]]), MONTH(TBL_DATA[[#This Row],[Row.names]]), DAY(TBL_DATA[[#This Row],[Row.names]])))</f>
        <v>40395</v>
      </c>
      <c r="B279">
        <v>278</v>
      </c>
      <c r="C279" t="s">
        <v>405</v>
      </c>
      <c r="D279" s="18">
        <v>1.2319241994558361E-3</v>
      </c>
      <c r="E279" s="18">
        <v>-0.39289430962620864</v>
      </c>
      <c r="F279" s="18">
        <v>-0.15944206554189833</v>
      </c>
      <c r="G279" s="19">
        <v>0.38084612663725392</v>
      </c>
      <c r="H279" s="19">
        <v>0.81417185468436593</v>
      </c>
      <c r="I279" s="18">
        <v>2.9055736313296694E-3</v>
      </c>
      <c r="J279" s="18">
        <v>-0.13454202744995036</v>
      </c>
      <c r="K279" s="19">
        <v>1.1167169288466614</v>
      </c>
      <c r="L279" s="19">
        <v>0.71874255297406431</v>
      </c>
      <c r="M279" s="18">
        <v>3.574605790442012E-3</v>
      </c>
      <c r="N279" s="18">
        <v>0.10699818472848524</v>
      </c>
      <c r="O279" s="18">
        <v>8.4178550743302744E-2</v>
      </c>
      <c r="P279" s="18">
        <v>-0.39289430962620864</v>
      </c>
      <c r="Q279" s="18">
        <v>-1.8444437919036247E-2</v>
      </c>
      <c r="R279" s="18">
        <v>-1.617859317074832E-2</v>
      </c>
      <c r="S279" s="18">
        <v>-0.13796735384626635</v>
      </c>
      <c r="T279" s="18">
        <v>4.1052174631037296E-2</v>
      </c>
      <c r="U279">
        <v>-3.3607806428348574</v>
      </c>
      <c r="V279" s="18">
        <v>-0.10014969892719638</v>
      </c>
      <c r="W279" s="18">
        <v>5.6446990921675384E-2</v>
      </c>
      <c r="X279" s="19">
        <v>-1.7742256459013364</v>
      </c>
      <c r="Y279" s="19">
        <v>0.90231472041874949</v>
      </c>
      <c r="Z279" s="19">
        <v>0.84778685586299585</v>
      </c>
      <c r="AA279">
        <v>0</v>
      </c>
      <c r="AB279">
        <v>0</v>
      </c>
      <c r="AC279" s="18">
        <v>9.1328330778820244E-2</v>
      </c>
      <c r="BZ279" s="18"/>
      <c r="CA279" s="18"/>
      <c r="CC279" s="18"/>
      <c r="CD279" s="18"/>
      <c r="CF279" s="18"/>
    </row>
    <row r="280" spans="1:84" x14ac:dyDescent="0.25">
      <c r="A280" s="1">
        <f>IF(ISBLANK(TBL_DATA[[#This Row],[Row.names]]), "",   DATE(YEAR(TBL_DATA[[#This Row],[Row.names]]), MONTH(TBL_DATA[[#This Row],[Row.names]]), DAY(TBL_DATA[[#This Row],[Row.names]])))</f>
        <v>40396</v>
      </c>
      <c r="B280">
        <v>279</v>
      </c>
      <c r="C280" t="s">
        <v>406</v>
      </c>
      <c r="D280" s="18">
        <v>-3.5310244595285756E-3</v>
      </c>
      <c r="E280" s="18">
        <v>-0.39503801466843746</v>
      </c>
      <c r="F280" s="18">
        <v>-0.17670099805639827</v>
      </c>
      <c r="G280" s="19">
        <v>0.38485587926554865</v>
      </c>
      <c r="H280" s="19">
        <v>0.81849405650007812</v>
      </c>
      <c r="I280" s="18">
        <v>2.8732512609495856E-3</v>
      </c>
      <c r="J280" s="18">
        <v>-0.17328347640742325</v>
      </c>
      <c r="K280" s="19">
        <v>1.1652467451050874</v>
      </c>
      <c r="L280" s="19">
        <v>0.74026323277902517</v>
      </c>
      <c r="M280" s="18">
        <v>3.4371215914947959E-3</v>
      </c>
      <c r="N280" s="18">
        <v>0.10706029875606551</v>
      </c>
      <c r="O280" s="18">
        <v>8.4275099663884259E-2</v>
      </c>
      <c r="P280" s="18">
        <v>-0.39503801466843746</v>
      </c>
      <c r="Q280" s="18">
        <v>-1.8464821121384919E-2</v>
      </c>
      <c r="R280" s="18">
        <v>-1.6197661016733284E-2</v>
      </c>
      <c r="S280" s="18">
        <v>-0.12959511588662387</v>
      </c>
      <c r="T280" s="18">
        <v>4.008829590565173E-2</v>
      </c>
      <c r="U280">
        <v>-3.2327419502097938</v>
      </c>
      <c r="V280" s="18">
        <v>-9.6507209942304106E-2</v>
      </c>
      <c r="W280" s="18">
        <v>5.6137417751858383E-2</v>
      </c>
      <c r="X280" s="19">
        <v>-1.7191244949828373</v>
      </c>
      <c r="Y280" s="19">
        <v>0.9047066134941637</v>
      </c>
      <c r="Z280" s="19">
        <v>0.86038551404531738</v>
      </c>
      <c r="AA280">
        <v>0</v>
      </c>
      <c r="AB280">
        <v>0</v>
      </c>
      <c r="AC280" s="18">
        <v>8.7799350873893595E-2</v>
      </c>
      <c r="BZ280" s="18"/>
      <c r="CA280" s="18"/>
      <c r="CC280" s="18"/>
      <c r="CD280" s="18"/>
      <c r="CF280" s="18"/>
    </row>
    <row r="281" spans="1:84" x14ac:dyDescent="0.25">
      <c r="A281" s="1">
        <f>IF(ISBLANK(TBL_DATA[[#This Row],[Row.names]]), "",   DATE(YEAR(TBL_DATA[[#This Row],[Row.names]]), MONTH(TBL_DATA[[#This Row],[Row.names]]), DAY(TBL_DATA[[#This Row],[Row.names]])))</f>
        <v>40399</v>
      </c>
      <c r="B281">
        <v>280</v>
      </c>
      <c r="C281" t="s">
        <v>407</v>
      </c>
      <c r="D281" s="18">
        <v>1.39553693366401E-3</v>
      </c>
      <c r="E281" s="18">
        <v>-0.3941937678744446</v>
      </c>
      <c r="F281" s="18">
        <v>-0.1564195633243527</v>
      </c>
      <c r="G281" s="19">
        <v>0.40342762263307341</v>
      </c>
      <c r="H281" s="19">
        <v>0.82458024658050655</v>
      </c>
      <c r="I281" s="18">
        <v>2.7641406579191159E-3</v>
      </c>
      <c r="J281" s="18">
        <v>-0.16756184297466747</v>
      </c>
      <c r="K281" s="19">
        <v>1.1764741205356117</v>
      </c>
      <c r="L281" s="19">
        <v>0.72957892221648057</v>
      </c>
      <c r="M281" s="18">
        <v>3.431951648852849E-3</v>
      </c>
      <c r="N281" s="18">
        <v>0.10476619265634232</v>
      </c>
      <c r="O281" s="18">
        <v>8.4275099663884259E-2</v>
      </c>
      <c r="P281" s="18">
        <v>-0.3941937678744446</v>
      </c>
      <c r="Q281" s="18">
        <v>-1.8226117825856855E-2</v>
      </c>
      <c r="R281" s="18">
        <v>-1.6007538809485019E-2</v>
      </c>
      <c r="S281" s="18">
        <v>-0.13839367362779031</v>
      </c>
      <c r="T281" s="18">
        <v>3.9541615829021201E-2</v>
      </c>
      <c r="U281">
        <v>-3.4999498813151071</v>
      </c>
      <c r="V281" s="18">
        <v>-0.10642813844389321</v>
      </c>
      <c r="W281" s="18">
        <v>5.5606634541304212E-2</v>
      </c>
      <c r="X281" s="19">
        <v>-1.9139467677159843</v>
      </c>
      <c r="Y281" s="19">
        <v>0.90806401017797544</v>
      </c>
      <c r="Z281" s="19">
        <v>0.85415392185277739</v>
      </c>
      <c r="AA281">
        <v>0</v>
      </c>
      <c r="AB281">
        <v>0</v>
      </c>
      <c r="AC281" s="18">
        <v>8.5621207226734483E-2</v>
      </c>
      <c r="BZ281" s="18"/>
      <c r="CA281" s="18"/>
      <c r="CC281" s="18"/>
      <c r="CD281" s="18"/>
      <c r="CF281" s="18"/>
    </row>
    <row r="282" spans="1:84" x14ac:dyDescent="0.25">
      <c r="A282" s="1">
        <f>IF(ISBLANK(TBL_DATA[[#This Row],[Row.names]]), "",   DATE(YEAR(TBL_DATA[[#This Row],[Row.names]]), MONTH(TBL_DATA[[#This Row],[Row.names]]), DAY(TBL_DATA[[#This Row],[Row.names]])))</f>
        <v>40400</v>
      </c>
      <c r="B282">
        <v>281</v>
      </c>
      <c r="C282" t="s">
        <v>408</v>
      </c>
      <c r="D282" s="18">
        <v>-5.0761841395314811E-3</v>
      </c>
      <c r="E282" s="18">
        <v>-0.39726895186158961</v>
      </c>
      <c r="F282" s="18">
        <v>-0.18396606864366227</v>
      </c>
      <c r="G282" s="19">
        <v>0.40559089923919611</v>
      </c>
      <c r="H282" s="19">
        <v>0.83780832845117026</v>
      </c>
      <c r="I282" s="18">
        <v>2.6532430430180622E-3</v>
      </c>
      <c r="J282" s="18">
        <v>-0.16753539138818829</v>
      </c>
      <c r="K282" s="19">
        <v>1.1652053748687148</v>
      </c>
      <c r="L282" s="19">
        <v>0.72851093484601326</v>
      </c>
      <c r="M282" s="18">
        <v>3.4327243472882661E-3</v>
      </c>
      <c r="N282" s="18">
        <v>0.10458346576561081</v>
      </c>
      <c r="O282" s="18">
        <v>8.4884409670040989E-2</v>
      </c>
      <c r="P282" s="18">
        <v>-0.39726895186158961</v>
      </c>
      <c r="Q282" s="18">
        <v>-1.8345609034635838E-2</v>
      </c>
      <c r="R282" s="18">
        <v>-1.6130899530319608E-2</v>
      </c>
      <c r="S282" s="18">
        <v>-0.14031849876173652</v>
      </c>
      <c r="T282" s="18">
        <v>3.9622532581153044E-2</v>
      </c>
      <c r="U282">
        <v>-3.5413813711766817</v>
      </c>
      <c r="V282" s="18">
        <v>-0.10420484903745975</v>
      </c>
      <c r="W282" s="18">
        <v>5.5642130574034554E-2</v>
      </c>
      <c r="X282" s="19">
        <v>-1.8727688527097313</v>
      </c>
      <c r="Y282" s="19">
        <v>0.91531870321280462</v>
      </c>
      <c r="Z282" s="19">
        <v>0.85352852022999992</v>
      </c>
      <c r="AA282">
        <v>0</v>
      </c>
      <c r="AB282">
        <v>0</v>
      </c>
      <c r="AC282" s="18">
        <v>8.2394726984611713E-2</v>
      </c>
      <c r="BZ282" s="18"/>
      <c r="CA282" s="18"/>
      <c r="CC282" s="18"/>
      <c r="CD282" s="18"/>
      <c r="CF282" s="18"/>
    </row>
    <row r="283" spans="1:84" x14ac:dyDescent="0.25">
      <c r="A283" s="1">
        <f>IF(ISBLANK(TBL_DATA[[#This Row],[Row.names]]), "",   DATE(YEAR(TBL_DATA[[#This Row],[Row.names]]), MONTH(TBL_DATA[[#This Row],[Row.names]]), DAY(TBL_DATA[[#This Row],[Row.names]])))</f>
        <v>40401</v>
      </c>
      <c r="B283">
        <v>282</v>
      </c>
      <c r="C283" t="s">
        <v>409</v>
      </c>
      <c r="D283" s="18">
        <v>-1.2415013799080721E-2</v>
      </c>
      <c r="E283" s="18">
        <v>-0.40475186614136238</v>
      </c>
      <c r="F283" s="18">
        <v>-0.19025113284285344</v>
      </c>
      <c r="G283" s="19">
        <v>0.40471337992958439</v>
      </c>
      <c r="H283" s="19">
        <v>0.84285593593230812</v>
      </c>
      <c r="I283" s="18">
        <v>2.6466197252921378E-3</v>
      </c>
      <c r="J283" s="18">
        <v>-0.18390533674261378</v>
      </c>
      <c r="K283" s="19">
        <v>1.1706416702420204</v>
      </c>
      <c r="L283" s="19">
        <v>0.73582954778008369</v>
      </c>
      <c r="M283" s="18">
        <v>3.4315053035263599E-3</v>
      </c>
      <c r="N283" s="18">
        <v>0.10598461463010499</v>
      </c>
      <c r="O283" s="18">
        <v>8.8441468076670957E-2</v>
      </c>
      <c r="P283" s="18">
        <v>-0.40475186614136238</v>
      </c>
      <c r="Q283" s="18">
        <v>-1.8877724411854667E-2</v>
      </c>
      <c r="R283" s="18">
        <v>-1.6633343508867145E-2</v>
      </c>
      <c r="S283" s="18">
        <v>-0.13527072485480862</v>
      </c>
      <c r="T283" s="18">
        <v>3.9318212081940127E-2</v>
      </c>
      <c r="U283">
        <v>-3.4404088510662967</v>
      </c>
      <c r="V283" s="18">
        <v>-9.8543562002687213E-2</v>
      </c>
      <c r="W283" s="18">
        <v>5.5090475806628743E-2</v>
      </c>
      <c r="X283" s="19">
        <v>-1.7887585932018759</v>
      </c>
      <c r="Y283" s="19">
        <v>0.91807185771719857</v>
      </c>
      <c r="Z283" s="19">
        <v>0.85780507563203645</v>
      </c>
      <c r="AA283">
        <v>0</v>
      </c>
      <c r="AB283">
        <v>0</v>
      </c>
      <c r="AC283" s="18">
        <v>8.214236919515279E-2</v>
      </c>
      <c r="BZ283" s="18"/>
      <c r="CA283" s="18"/>
      <c r="CC283" s="18"/>
      <c r="CD283" s="18"/>
      <c r="CF283" s="18"/>
    </row>
    <row r="284" spans="1:84" x14ac:dyDescent="0.25">
      <c r="A284" s="1">
        <f>IF(ISBLANK(TBL_DATA[[#This Row],[Row.names]]), "",   DATE(YEAR(TBL_DATA[[#This Row],[Row.names]]), MONTH(TBL_DATA[[#This Row],[Row.names]]), DAY(TBL_DATA[[#This Row],[Row.names]])))</f>
        <v>40402</v>
      </c>
      <c r="B284">
        <v>283</v>
      </c>
      <c r="C284" t="s">
        <v>410</v>
      </c>
      <c r="D284" s="18">
        <v>-2.058403406640763E-3</v>
      </c>
      <c r="E284" s="18">
        <v>-0.40597712692789356</v>
      </c>
      <c r="F284" s="18">
        <v>-0.18791802733209395</v>
      </c>
      <c r="G284" s="19">
        <v>0.40457130467960983</v>
      </c>
      <c r="H284" s="19">
        <v>0.84153170893794871</v>
      </c>
      <c r="I284" s="18">
        <v>2.6489640131581761E-3</v>
      </c>
      <c r="J284" s="18">
        <v>-0.18159040573210006</v>
      </c>
      <c r="K284" s="19">
        <v>1.1656034109719926</v>
      </c>
      <c r="L284" s="19">
        <v>0.73618292330664836</v>
      </c>
      <c r="M284" s="18">
        <v>3.4178761606447243E-3</v>
      </c>
      <c r="N284" s="18">
        <v>0.1056343444490991</v>
      </c>
      <c r="O284" s="18">
        <v>8.7837642675731742E-2</v>
      </c>
      <c r="P284" s="18">
        <v>-0.40597712692789356</v>
      </c>
      <c r="Q284" s="18">
        <v>-1.8763898735793486E-2</v>
      </c>
      <c r="R284" s="18">
        <v>-1.6526935321729989E-2</v>
      </c>
      <c r="S284" s="18">
        <v>-0.13484578719879803</v>
      </c>
      <c r="T284" s="18">
        <v>3.9324520616978081E-2</v>
      </c>
      <c r="U284">
        <v>-3.4290510115100887</v>
      </c>
      <c r="V284" s="18">
        <v>-9.9980464585600837E-2</v>
      </c>
      <c r="W284" s="18">
        <v>5.5182290953559796E-2</v>
      </c>
      <c r="X284" s="19">
        <v>-1.8118215619163438</v>
      </c>
      <c r="Y284" s="19">
        <v>0.91735037414171727</v>
      </c>
      <c r="Z284" s="19">
        <v>0.85801102749711111</v>
      </c>
      <c r="AA284">
        <v>0</v>
      </c>
      <c r="AB284">
        <v>0</v>
      </c>
      <c r="AC284" s="18">
        <v>9.6285612986667712E-2</v>
      </c>
      <c r="BZ284" s="18"/>
      <c r="CA284" s="18"/>
      <c r="CC284" s="18"/>
      <c r="CD284" s="18"/>
      <c r="CF284" s="18"/>
    </row>
    <row r="285" spans="1:84" x14ac:dyDescent="0.25">
      <c r="A285" s="1">
        <f>IF(ISBLANK(TBL_DATA[[#This Row],[Row.names]]), "",   DATE(YEAR(TBL_DATA[[#This Row],[Row.names]]), MONTH(TBL_DATA[[#This Row],[Row.names]]), DAY(TBL_DATA[[#This Row],[Row.names]])))</f>
        <v>40403</v>
      </c>
      <c r="B285">
        <v>284</v>
      </c>
      <c r="C285" t="s">
        <v>411</v>
      </c>
      <c r="D285" s="18">
        <v>-3.3792337477761558E-3</v>
      </c>
      <c r="E285" s="18">
        <v>-0.40798446906752983</v>
      </c>
      <c r="F285" s="18">
        <v>-0.19518537943877601</v>
      </c>
      <c r="G285" s="19">
        <v>0.40662828500784359</v>
      </c>
      <c r="H285" s="19">
        <v>0.84023206480906498</v>
      </c>
      <c r="I285" s="18">
        <v>2.6453366005722316E-3</v>
      </c>
      <c r="J285" s="18">
        <v>-0.1903371735862861</v>
      </c>
      <c r="K285" s="19">
        <v>1.1663008386531692</v>
      </c>
      <c r="L285" s="19">
        <v>0.73114590025154491</v>
      </c>
      <c r="M285" s="18">
        <v>3.4315826334137016E-3</v>
      </c>
      <c r="N285" s="18">
        <v>0.10505975893687276</v>
      </c>
      <c r="O285" s="18">
        <v>8.696494105509274E-2</v>
      </c>
      <c r="P285" s="18">
        <v>-0.40798446906752983</v>
      </c>
      <c r="Q285" s="18">
        <v>-1.861009666117755E-2</v>
      </c>
      <c r="R285" s="18">
        <v>-1.6385300944805597E-2</v>
      </c>
      <c r="S285" s="18">
        <v>-0.13869189291438</v>
      </c>
      <c r="T285" s="18">
        <v>3.9331629528808372E-2</v>
      </c>
      <c r="U285">
        <v>-3.5262178194980556</v>
      </c>
      <c r="V285" s="18">
        <v>-0.10566130630500248</v>
      </c>
      <c r="W285" s="18">
        <v>5.5325049176958692E-2</v>
      </c>
      <c r="X285" s="19">
        <v>-1.9098276075099705</v>
      </c>
      <c r="Y285" s="19">
        <v>0.9166417319809661</v>
      </c>
      <c r="Z285" s="19">
        <v>0.8550706989784792</v>
      </c>
      <c r="AA285">
        <v>0</v>
      </c>
      <c r="AB285">
        <v>0</v>
      </c>
      <c r="AC285" s="18">
        <v>9.2776636100417462E-2</v>
      </c>
      <c r="BZ285" s="18"/>
      <c r="CA285" s="18"/>
      <c r="CC285" s="18"/>
      <c r="CD285" s="18"/>
      <c r="CF285" s="18"/>
    </row>
    <row r="286" spans="1:84" x14ac:dyDescent="0.25">
      <c r="A286" s="1">
        <f>IF(ISBLANK(TBL_DATA[[#This Row],[Row.names]]), "",   DATE(YEAR(TBL_DATA[[#This Row],[Row.names]]), MONTH(TBL_DATA[[#This Row],[Row.names]]), DAY(TBL_DATA[[#This Row],[Row.names]])))</f>
        <v>40406</v>
      </c>
      <c r="B286">
        <v>285</v>
      </c>
      <c r="C286" t="s">
        <v>412</v>
      </c>
      <c r="D286" s="18">
        <v>-1.0839374026150317E-3</v>
      </c>
      <c r="E286" s="18">
        <v>-0.40862617684443647</v>
      </c>
      <c r="F286" s="18">
        <v>-0.18724981409265107</v>
      </c>
      <c r="G286" s="19">
        <v>0.40699267355122248</v>
      </c>
      <c r="H286" s="19">
        <v>0.84275412348072698</v>
      </c>
      <c r="I286" s="18">
        <v>2.6225027696637278E-3</v>
      </c>
      <c r="J286" s="18">
        <v>-0.21641030917203863</v>
      </c>
      <c r="K286" s="19">
        <v>1.1823028180784783</v>
      </c>
      <c r="L286" s="19">
        <v>0.73702178204316882</v>
      </c>
      <c r="M286" s="18">
        <v>3.3914561931360377E-3</v>
      </c>
      <c r="N286" s="18">
        <v>0.1049848405750286</v>
      </c>
      <c r="O286" s="18">
        <v>8.6775872987983199E-2</v>
      </c>
      <c r="P286" s="18">
        <v>-0.40862617684443647</v>
      </c>
      <c r="Q286" s="18">
        <v>-1.8566191577215872E-2</v>
      </c>
      <c r="R286" s="18">
        <v>-1.6342982367915655E-2</v>
      </c>
      <c r="S286" s="18">
        <v>-0.14378208140535409</v>
      </c>
      <c r="T286" s="18">
        <v>3.9186288682089079E-2</v>
      </c>
      <c r="U286">
        <v>-3.6691936450484204</v>
      </c>
      <c r="V286" s="18">
        <v>-0.12116568063043653</v>
      </c>
      <c r="W286" s="18">
        <v>5.5059140882606245E-2</v>
      </c>
      <c r="X286" s="19">
        <v>-2.2006460451095422</v>
      </c>
      <c r="Y286" s="19">
        <v>0.91801640697796194</v>
      </c>
      <c r="Z286" s="19">
        <v>0.85849972745666536</v>
      </c>
      <c r="AA286">
        <v>0</v>
      </c>
      <c r="AB286">
        <v>0</v>
      </c>
      <c r="AC286" s="18">
        <v>9.0206765372873948E-2</v>
      </c>
      <c r="BZ286" s="18"/>
      <c r="CA286" s="18"/>
      <c r="CC286" s="18"/>
      <c r="CD286" s="18"/>
      <c r="CF286" s="18"/>
    </row>
    <row r="287" spans="1:84" x14ac:dyDescent="0.25">
      <c r="A287" s="1">
        <f>IF(ISBLANK(TBL_DATA[[#This Row],[Row.names]]), "",   DATE(YEAR(TBL_DATA[[#This Row],[Row.names]]), MONTH(TBL_DATA[[#This Row],[Row.names]]), DAY(TBL_DATA[[#This Row],[Row.names]])))</f>
        <v>40407</v>
      </c>
      <c r="B287">
        <v>286</v>
      </c>
      <c r="C287" t="s">
        <v>413</v>
      </c>
      <c r="D287" s="18">
        <v>6.6446252967107267E-3</v>
      </c>
      <c r="E287" s="18">
        <v>-0.40469671937928453</v>
      </c>
      <c r="F287" s="18">
        <v>-0.19530134179142333</v>
      </c>
      <c r="G287" s="19">
        <v>0.41417178608866384</v>
      </c>
      <c r="H287" s="19">
        <v>0.85322233215793264</v>
      </c>
      <c r="I287" s="18">
        <v>2.5608346215296126E-3</v>
      </c>
      <c r="J287" s="18">
        <v>-0.20939289575165532</v>
      </c>
      <c r="K287" s="19">
        <v>1.1923832382438693</v>
      </c>
      <c r="L287" s="19">
        <v>0.73868323960411297</v>
      </c>
      <c r="M287" s="18">
        <v>3.4169228572186825E-3</v>
      </c>
      <c r="N287" s="18">
        <v>0.10610889982089979</v>
      </c>
      <c r="O287" s="18">
        <v>8.6719796897308576E-2</v>
      </c>
      <c r="P287" s="18">
        <v>-0.40469671937928453</v>
      </c>
      <c r="Q287" s="18">
        <v>-1.8623183929476168E-2</v>
      </c>
      <c r="R287" s="18">
        <v>-1.6376171103829707E-2</v>
      </c>
      <c r="S287" s="18">
        <v>-0.14586122674049884</v>
      </c>
      <c r="T287" s="18">
        <v>3.9011978190134369E-2</v>
      </c>
      <c r="U287">
        <v>-3.7388831201947426</v>
      </c>
      <c r="V287" s="18">
        <v>-0.11978219008546853</v>
      </c>
      <c r="W287" s="18">
        <v>5.5141184745912057E-2</v>
      </c>
      <c r="X287" s="19">
        <v>-2.1722817643004797</v>
      </c>
      <c r="Y287" s="19">
        <v>0.92370034760085074</v>
      </c>
      <c r="Z287" s="19">
        <v>0.8594668344992219</v>
      </c>
      <c r="AA287">
        <v>0</v>
      </c>
      <c r="AB287">
        <v>0</v>
      </c>
      <c r="AC287" s="18">
        <v>8.6638732002860028E-2</v>
      </c>
      <c r="BZ287" s="18"/>
      <c r="CA287" s="18"/>
      <c r="CC287" s="18"/>
      <c r="CD287" s="18"/>
      <c r="CF287" s="18"/>
    </row>
    <row r="288" spans="1:84" x14ac:dyDescent="0.25">
      <c r="A288" s="1">
        <f>IF(ISBLANK(TBL_DATA[[#This Row],[Row.names]]), "",   DATE(YEAR(TBL_DATA[[#This Row],[Row.names]]), MONTH(TBL_DATA[[#This Row],[Row.names]]), DAY(TBL_DATA[[#This Row],[Row.names]])))</f>
        <v>40408</v>
      </c>
      <c r="B288">
        <v>287</v>
      </c>
      <c r="C288" t="s">
        <v>414</v>
      </c>
      <c r="D288" s="18">
        <v>-5.0528953932094112E-6</v>
      </c>
      <c r="E288" s="18">
        <v>-0.40469972738448867</v>
      </c>
      <c r="F288" s="18">
        <v>-0.17281635420499397</v>
      </c>
      <c r="G288" s="19">
        <v>0.41178923512823062</v>
      </c>
      <c r="H288" s="19">
        <v>0.86609489557514741</v>
      </c>
      <c r="I288" s="18">
        <v>2.4119497531397975E-3</v>
      </c>
      <c r="J288" s="18">
        <v>-0.22101004328241047</v>
      </c>
      <c r="K288" s="19">
        <v>1.2288075887757146</v>
      </c>
      <c r="L288" s="19">
        <v>0.73858493919810653</v>
      </c>
      <c r="M288" s="18">
        <v>3.3700395081134459E-3</v>
      </c>
      <c r="N288" s="18">
        <v>0.10463330907015977</v>
      </c>
      <c r="O288" s="18">
        <v>8.4538696539100511E-2</v>
      </c>
      <c r="P288" s="18">
        <v>-0.40469972738448867</v>
      </c>
      <c r="Q288" s="18">
        <v>-1.8224108548870195E-2</v>
      </c>
      <c r="R288" s="18">
        <v>-1.6008343538891547E-2</v>
      </c>
      <c r="S288" s="18">
        <v>-0.14457957062992366</v>
      </c>
      <c r="T288" s="18">
        <v>3.8995836925160843E-2</v>
      </c>
      <c r="U288">
        <v>-3.7075642435215492</v>
      </c>
      <c r="V288" s="18">
        <v>-0.12017281865618024</v>
      </c>
      <c r="W288" s="18">
        <v>5.5135781368863046E-2</v>
      </c>
      <c r="X288" s="19">
        <v>-2.1795794976081666</v>
      </c>
      <c r="Y288" s="19">
        <v>0.93064219524753311</v>
      </c>
      <c r="Z288" s="19">
        <v>0.85940964574416234</v>
      </c>
      <c r="AA288">
        <v>0</v>
      </c>
      <c r="AB288">
        <v>0</v>
      </c>
      <c r="AC288" s="18">
        <v>8.8428662936557406E-2</v>
      </c>
      <c r="BZ288" s="18"/>
      <c r="CA288" s="18"/>
      <c r="CC288" s="18"/>
      <c r="CD288" s="18"/>
      <c r="CF288" s="18"/>
    </row>
    <row r="289" spans="1:84" x14ac:dyDescent="0.25">
      <c r="A289" s="1">
        <f>IF(ISBLANK(TBL_DATA[[#This Row],[Row.names]]), "",   DATE(YEAR(TBL_DATA[[#This Row],[Row.names]]), MONTH(TBL_DATA[[#This Row],[Row.names]]), DAY(TBL_DATA[[#This Row],[Row.names]])))</f>
        <v>40409</v>
      </c>
      <c r="B289">
        <v>288</v>
      </c>
      <c r="C289" t="s">
        <v>415</v>
      </c>
      <c r="D289" s="18">
        <v>-7.207149546247682E-3</v>
      </c>
      <c r="E289" s="18">
        <v>-0.40899014547415069</v>
      </c>
      <c r="F289" s="18">
        <v>-0.16714269571742357</v>
      </c>
      <c r="G289" s="19">
        <v>0.4075575463858625</v>
      </c>
      <c r="H289" s="19">
        <v>0.85273764207373393</v>
      </c>
      <c r="I289" s="18">
        <v>2.407663536426536E-3</v>
      </c>
      <c r="J289" s="18">
        <v>-0.2233315724540208</v>
      </c>
      <c r="K289" s="19">
        <v>1.2323166487696047</v>
      </c>
      <c r="L289" s="19">
        <v>0.71134664388340929</v>
      </c>
      <c r="M289" s="18">
        <v>3.3708406779040657E-3</v>
      </c>
      <c r="N289" s="18">
        <v>9.9597902151189036E-2</v>
      </c>
      <c r="O289" s="18">
        <v>7.793490174828907E-2</v>
      </c>
      <c r="P289" s="18">
        <v>-0.40899014547415069</v>
      </c>
      <c r="Q289" s="18">
        <v>-1.721581167934965E-2</v>
      </c>
      <c r="R289" s="18">
        <v>-1.5106678855251486E-2</v>
      </c>
      <c r="S289" s="18">
        <v>-0.14434946561987405</v>
      </c>
      <c r="T289" s="18">
        <v>3.8997264675893997E-2</v>
      </c>
      <c r="U289">
        <v>-3.7015279615009278</v>
      </c>
      <c r="V289" s="18">
        <v>-0.12632539933204456</v>
      </c>
      <c r="W289" s="18">
        <v>5.5107468615664158E-2</v>
      </c>
      <c r="X289" s="19">
        <v>-2.2923462555152985</v>
      </c>
      <c r="Y289" s="19">
        <v>0.92343794706181204</v>
      </c>
      <c r="Z289" s="19">
        <v>0.84341368490403879</v>
      </c>
      <c r="AA289">
        <v>0</v>
      </c>
      <c r="AB289">
        <v>0</v>
      </c>
      <c r="AC289" s="18">
        <v>8.4818614624994862E-2</v>
      </c>
      <c r="BZ289" s="18"/>
      <c r="CA289" s="18"/>
      <c r="CC289" s="18"/>
      <c r="CD289" s="18"/>
      <c r="CF289" s="18"/>
    </row>
    <row r="290" spans="1:84" x14ac:dyDescent="0.25">
      <c r="A290" s="1">
        <f>IF(ISBLANK(TBL_DATA[[#This Row],[Row.names]]), "",   DATE(YEAR(TBL_DATA[[#This Row],[Row.names]]), MONTH(TBL_DATA[[#This Row],[Row.names]]), DAY(TBL_DATA[[#This Row],[Row.names]])))</f>
        <v>40410</v>
      </c>
      <c r="B290">
        <v>289</v>
      </c>
      <c r="C290" t="s">
        <v>416</v>
      </c>
      <c r="D290" s="18">
        <v>-3.4846811448892012E-3</v>
      </c>
      <c r="E290" s="18">
        <v>-0.41104962637066067</v>
      </c>
      <c r="F290" s="18">
        <v>-0.15907510574056538</v>
      </c>
      <c r="G290" s="19">
        <v>0.41240980240244812</v>
      </c>
      <c r="H290" s="19">
        <v>0.85784384125556401</v>
      </c>
      <c r="I290" s="18">
        <v>2.3665775138987421E-3</v>
      </c>
      <c r="J290" s="18">
        <v>-0.21669884176830267</v>
      </c>
      <c r="K290" s="19">
        <v>1.221077147484134</v>
      </c>
      <c r="L290" s="19">
        <v>0.70889336746791853</v>
      </c>
      <c r="M290" s="18">
        <v>3.3866003124324272E-3</v>
      </c>
      <c r="N290" s="18">
        <v>9.9641019912586073E-2</v>
      </c>
      <c r="O290" s="18">
        <v>7.8245900347824332E-2</v>
      </c>
      <c r="P290" s="18">
        <v>-0.41104962637066067</v>
      </c>
      <c r="Q290" s="18">
        <v>-1.7305968980029698E-2</v>
      </c>
      <c r="R290" s="18">
        <v>-1.5195923073588437E-2</v>
      </c>
      <c r="S290" s="18">
        <v>-0.14535195542450396</v>
      </c>
      <c r="T290" s="18">
        <v>3.9030186187285293E-2</v>
      </c>
      <c r="U290">
        <v>-3.7240907518871813</v>
      </c>
      <c r="V290" s="18">
        <v>-0.12542303005458943</v>
      </c>
      <c r="W290" s="18">
        <v>5.5137691629310467E-2</v>
      </c>
      <c r="X290" s="19">
        <v>-2.2747239927599039</v>
      </c>
      <c r="Y290" s="19">
        <v>0.92619859709220242</v>
      </c>
      <c r="Z290" s="19">
        <v>0.84195805564643089</v>
      </c>
      <c r="AA290">
        <v>0</v>
      </c>
      <c r="AB290">
        <v>0</v>
      </c>
      <c r="AC290" s="18">
        <v>8.7409217847456019E-2</v>
      </c>
      <c r="BZ290" s="18"/>
      <c r="CA290" s="18"/>
      <c r="CC290" s="18"/>
      <c r="CD290" s="18"/>
      <c r="CF290" s="18"/>
    </row>
    <row r="291" spans="1:84" x14ac:dyDescent="0.25">
      <c r="A291" s="1">
        <f>IF(ISBLANK(TBL_DATA[[#This Row],[Row.names]]), "",   DATE(YEAR(TBL_DATA[[#This Row],[Row.names]]), MONTH(TBL_DATA[[#This Row],[Row.names]]), DAY(TBL_DATA[[#This Row],[Row.names]])))</f>
        <v>40413</v>
      </c>
      <c r="B291">
        <v>290</v>
      </c>
      <c r="C291" t="s">
        <v>417</v>
      </c>
      <c r="D291" s="18">
        <v>2.43452738672989E-4</v>
      </c>
      <c r="E291" s="18">
        <v>-0.41090624478925808</v>
      </c>
      <c r="F291" s="18">
        <v>-0.15726173385428555</v>
      </c>
      <c r="G291" s="19">
        <v>0.41371577005719712</v>
      </c>
      <c r="H291" s="19">
        <v>0.8562359497326536</v>
      </c>
      <c r="I291" s="18">
        <v>2.3750885097946406E-3</v>
      </c>
      <c r="J291" s="18">
        <v>-0.19937800992365073</v>
      </c>
      <c r="K291" s="19">
        <v>1.2171108650643296</v>
      </c>
      <c r="L291" s="19">
        <v>0.70822224209499951</v>
      </c>
      <c r="M291" s="18">
        <v>3.3836134308525127E-3</v>
      </c>
      <c r="N291" s="18">
        <v>9.9438581217384456E-2</v>
      </c>
      <c r="O291" s="18">
        <v>7.7844536833679964E-2</v>
      </c>
      <c r="P291" s="18">
        <v>-0.41090624478925808</v>
      </c>
      <c r="Q291" s="18">
        <v>-1.7205569140208307E-2</v>
      </c>
      <c r="R291" s="18">
        <v>-1.5099810172424339E-2</v>
      </c>
      <c r="S291" s="18">
        <v>-0.14357403136314195</v>
      </c>
      <c r="T291" s="18">
        <v>3.9135459290050197E-2</v>
      </c>
      <c r="U291">
        <v>-3.668643066101545</v>
      </c>
      <c r="V291" s="18">
        <v>-0.12571519495149064</v>
      </c>
      <c r="W291" s="18">
        <v>5.5119383778292716E-2</v>
      </c>
      <c r="X291" s="19">
        <v>-2.2807801236885412</v>
      </c>
      <c r="Y291" s="19">
        <v>0.92533018416814516</v>
      </c>
      <c r="Z291" s="19">
        <v>0.84155941091226549</v>
      </c>
      <c r="AA291">
        <v>0</v>
      </c>
      <c r="AB291">
        <v>0</v>
      </c>
      <c r="AC291" s="18">
        <v>8.5215696532186136E-2</v>
      </c>
      <c r="BZ291" s="18"/>
      <c r="CA291" s="18"/>
      <c r="CC291" s="18"/>
      <c r="CD291" s="18"/>
      <c r="CF291" s="18"/>
    </row>
    <row r="292" spans="1:84" x14ac:dyDescent="0.25">
      <c r="A292" s="1">
        <f>IF(ISBLANK(TBL_DATA[[#This Row],[Row.names]]), "",   DATE(YEAR(TBL_DATA[[#This Row],[Row.names]]), MONTH(TBL_DATA[[#This Row],[Row.names]]), DAY(TBL_DATA[[#This Row],[Row.names]])))</f>
        <v>40414</v>
      </c>
      <c r="B292">
        <v>291</v>
      </c>
      <c r="C292" t="s">
        <v>418</v>
      </c>
      <c r="D292" s="18">
        <v>-8.860884454475193E-3</v>
      </c>
      <c r="E292" s="18">
        <v>-0.41612613648703345</v>
      </c>
      <c r="F292" s="18">
        <v>-0.15567405771692733</v>
      </c>
      <c r="G292" s="19">
        <v>0.41635562560955786</v>
      </c>
      <c r="H292" s="19">
        <v>0.86062919031831098</v>
      </c>
      <c r="I292" s="18">
        <v>2.3674917532900339E-3</v>
      </c>
      <c r="J292" s="18">
        <v>-0.22362246351791071</v>
      </c>
      <c r="K292" s="19">
        <v>1.2280575947498402</v>
      </c>
      <c r="L292" s="19">
        <v>0.6994591484510525</v>
      </c>
      <c r="M292" s="18">
        <v>3.4765967483852472E-3</v>
      </c>
      <c r="N292" s="18">
        <v>0.10067064096083335</v>
      </c>
      <c r="O292" s="18">
        <v>7.9585170635806182E-2</v>
      </c>
      <c r="P292" s="18">
        <v>-0.41612613648703345</v>
      </c>
      <c r="Q292" s="18">
        <v>-1.7501207715323309E-2</v>
      </c>
      <c r="R292" s="18">
        <v>-1.53693580609884E-2</v>
      </c>
      <c r="S292" s="18">
        <v>-0.14293167091876269</v>
      </c>
      <c r="T292" s="18">
        <v>3.9093701156285757E-2</v>
      </c>
      <c r="U292">
        <v>-3.6561304427882533</v>
      </c>
      <c r="V292" s="18">
        <v>-0.14114998692547964</v>
      </c>
      <c r="W292" s="18">
        <v>5.5908813079517998E-2</v>
      </c>
      <c r="X292" s="19">
        <v>-2.5246464582377168</v>
      </c>
      <c r="Y292" s="19">
        <v>0.92770102420893719</v>
      </c>
      <c r="Z292" s="19">
        <v>0.83633674345388676</v>
      </c>
      <c r="AA292">
        <v>0</v>
      </c>
      <c r="AB292">
        <v>0</v>
      </c>
      <c r="AC292" s="18">
        <v>8.174958496415638E-2</v>
      </c>
      <c r="BZ292" s="18"/>
      <c r="CA292" s="18"/>
      <c r="CC292" s="18"/>
      <c r="CD292" s="18"/>
      <c r="CF292" s="18"/>
    </row>
    <row r="293" spans="1:84" x14ac:dyDescent="0.25">
      <c r="A293" s="1">
        <f>IF(ISBLANK(TBL_DATA[[#This Row],[Row.names]]), "",   DATE(YEAR(TBL_DATA[[#This Row],[Row.names]]), MONTH(TBL_DATA[[#This Row],[Row.names]]), DAY(TBL_DATA[[#This Row],[Row.names]])))</f>
        <v>40415</v>
      </c>
      <c r="B293">
        <v>292</v>
      </c>
      <c r="C293" t="s">
        <v>419</v>
      </c>
      <c r="D293" s="18">
        <v>8.9297980491820361E-4</v>
      </c>
      <c r="E293" s="18">
        <v>-0.4156047489182968</v>
      </c>
      <c r="F293" s="18">
        <v>-0.16812034396525299</v>
      </c>
      <c r="G293" s="19">
        <v>0.41810039645287339</v>
      </c>
      <c r="H293" s="19">
        <v>0.86669425870512651</v>
      </c>
      <c r="I293" s="18">
        <v>2.3153760099077275E-3</v>
      </c>
      <c r="J293" s="18">
        <v>-0.20725426665051794</v>
      </c>
      <c r="K293" s="19">
        <v>1.2232900213246658</v>
      </c>
      <c r="L293" s="19">
        <v>0.69337011289557393</v>
      </c>
      <c r="M293" s="18">
        <v>3.5115943660313708E-3</v>
      </c>
      <c r="N293" s="18">
        <v>0.10066937501967992</v>
      </c>
      <c r="O293" s="18">
        <v>7.9585170635806182E-2</v>
      </c>
      <c r="P293" s="18">
        <v>-0.4156047489182968</v>
      </c>
      <c r="Q293" s="18">
        <v>-1.7501300946282276E-2</v>
      </c>
      <c r="R293" s="18">
        <v>-1.5369478100122867E-2</v>
      </c>
      <c r="S293" s="18">
        <v>-0.14707060652119031</v>
      </c>
      <c r="T293" s="18">
        <v>3.8926918443098021E-2</v>
      </c>
      <c r="U293">
        <v>-3.7781209611074882</v>
      </c>
      <c r="V293" s="18">
        <v>-0.14053695155485091</v>
      </c>
      <c r="W293" s="18">
        <v>5.5953184428575463E-2</v>
      </c>
      <c r="X293" s="19">
        <v>-2.5116881727124412</v>
      </c>
      <c r="Y293" s="19">
        <v>0.93096415543517397</v>
      </c>
      <c r="Z293" s="19">
        <v>0.83268848490631475</v>
      </c>
      <c r="AA293">
        <v>0</v>
      </c>
      <c r="AB293">
        <v>0</v>
      </c>
      <c r="AC293" s="18">
        <v>8.7748980394973378E-2</v>
      </c>
      <c r="BZ293" s="18"/>
      <c r="CA293" s="18"/>
      <c r="CC293" s="18"/>
      <c r="CD293" s="18"/>
      <c r="CF293" s="18"/>
    </row>
    <row r="294" spans="1:84" x14ac:dyDescent="0.25">
      <c r="A294" s="1">
        <f>IF(ISBLANK(TBL_DATA[[#This Row],[Row.names]]), "",   DATE(YEAR(TBL_DATA[[#This Row],[Row.names]]), MONTH(TBL_DATA[[#This Row],[Row.names]]), DAY(TBL_DATA[[#This Row],[Row.names]])))</f>
        <v>40416</v>
      </c>
      <c r="B294">
        <v>293</v>
      </c>
      <c r="C294" t="s">
        <v>420</v>
      </c>
      <c r="D294" s="18">
        <v>-3.875849289684985E-3</v>
      </c>
      <c r="E294" s="18">
        <v>-0.41786977683709703</v>
      </c>
      <c r="F294" s="18">
        <v>-0.15445533370726872</v>
      </c>
      <c r="G294" s="19">
        <v>0.42879685098052517</v>
      </c>
      <c r="H294" s="19">
        <v>0.86709873643268154</v>
      </c>
      <c r="I294" s="18">
        <v>2.2651580615633106E-3</v>
      </c>
      <c r="J294" s="18">
        <v>-0.1993399862587717</v>
      </c>
      <c r="K294" s="19">
        <v>1.2796904754405203</v>
      </c>
      <c r="L294" s="19">
        <v>0.68840521748740435</v>
      </c>
      <c r="M294" s="18">
        <v>3.4683989473627001E-3</v>
      </c>
      <c r="N294" s="18">
        <v>9.8635721936018342E-2</v>
      </c>
      <c r="O294" s="18">
        <v>7.9961792226011241E-2</v>
      </c>
      <c r="P294" s="18">
        <v>-0.41786977683709703</v>
      </c>
      <c r="Q294" s="18">
        <v>-1.737642023795772E-2</v>
      </c>
      <c r="R294" s="18">
        <v>-1.528766300240794E-2</v>
      </c>
      <c r="S294" s="18">
        <v>-0.15096691715956922</v>
      </c>
      <c r="T294" s="18">
        <v>3.8804356099523284E-2</v>
      </c>
      <c r="U294">
        <v>-3.8904631421373814</v>
      </c>
      <c r="V294" s="18">
        <v>-0.14852483659798821</v>
      </c>
      <c r="W294" s="18">
        <v>5.5992749958935308E-2</v>
      </c>
      <c r="X294" s="19">
        <v>-2.6525726403313872</v>
      </c>
      <c r="Y294" s="19">
        <v>0.93118136602526658</v>
      </c>
      <c r="Z294" s="19">
        <v>0.82970188470763673</v>
      </c>
      <c r="AA294">
        <v>0</v>
      </c>
      <c r="AB294">
        <v>0</v>
      </c>
      <c r="AC294" s="18">
        <v>8.4281074410491347E-2</v>
      </c>
      <c r="BZ294" s="18"/>
      <c r="CA294" s="18"/>
      <c r="CC294" s="18"/>
      <c r="CD294" s="18"/>
      <c r="CF294" s="18"/>
    </row>
    <row r="295" spans="1:84" x14ac:dyDescent="0.25">
      <c r="A295" s="1">
        <f>IF(ISBLANK(TBL_DATA[[#This Row],[Row.names]]), "",   DATE(YEAR(TBL_DATA[[#This Row],[Row.names]]), MONTH(TBL_DATA[[#This Row],[Row.names]]), DAY(TBL_DATA[[#This Row],[Row.names]])))</f>
        <v>40417</v>
      </c>
      <c r="B295">
        <v>294</v>
      </c>
      <c r="C295" t="s">
        <v>421</v>
      </c>
      <c r="D295" s="18">
        <v>7.6423444790649775E-3</v>
      </c>
      <c r="E295" s="18">
        <v>-0.41342093714001116</v>
      </c>
      <c r="F295" s="18">
        <v>-0.15721863828770066</v>
      </c>
      <c r="G295" s="19">
        <v>0.43247337796048979</v>
      </c>
      <c r="H295" s="19">
        <v>0.87159780817772503</v>
      </c>
      <c r="I295" s="18">
        <v>2.2552432583036611E-3</v>
      </c>
      <c r="J295" s="18">
        <v>-0.18630080124461623</v>
      </c>
      <c r="K295" s="19">
        <v>1.2921533742037903</v>
      </c>
      <c r="L295" s="19">
        <v>0.69132262787864696</v>
      </c>
      <c r="M295" s="18">
        <v>3.4967096476942509E-3</v>
      </c>
      <c r="N295" s="18">
        <v>9.9909651717251802E-2</v>
      </c>
      <c r="O295" s="18">
        <v>7.9557428430028693E-2</v>
      </c>
      <c r="P295" s="18">
        <v>-0.41342093714001116</v>
      </c>
      <c r="Q295" s="18">
        <v>-1.7403550960436096E-2</v>
      </c>
      <c r="R295" s="18">
        <v>-1.5287816378384406E-2</v>
      </c>
      <c r="S295" s="18">
        <v>-0.15032932076200611</v>
      </c>
      <c r="T295" s="18">
        <v>3.8826870139393545E-2</v>
      </c>
      <c r="U295">
        <v>-3.8717857046500059</v>
      </c>
      <c r="V295" s="18">
        <v>-0.14357617848305559</v>
      </c>
      <c r="W295" s="18">
        <v>5.6244048274696354E-2</v>
      </c>
      <c r="X295" s="19">
        <v>-2.5527354962400368</v>
      </c>
      <c r="Y295" s="19">
        <v>0.93359402749681575</v>
      </c>
      <c r="Z295" s="19">
        <v>0.83145813356936205</v>
      </c>
      <c r="AA295">
        <v>0</v>
      </c>
      <c r="AB295">
        <v>0</v>
      </c>
      <c r="AC295" s="18">
        <v>8.2609098687829077E-2</v>
      </c>
      <c r="BZ295" s="18"/>
      <c r="CA295" s="18"/>
      <c r="CC295" s="18"/>
      <c r="CD295" s="18"/>
      <c r="CF295" s="18"/>
    </row>
    <row r="296" spans="1:84" x14ac:dyDescent="0.25">
      <c r="A296" s="1">
        <f>IF(ISBLANK(TBL_DATA[[#This Row],[Row.names]]), "",   DATE(YEAR(TBL_DATA[[#This Row],[Row.names]]), MONTH(TBL_DATA[[#This Row],[Row.names]]), DAY(TBL_DATA[[#This Row],[Row.names]])))</f>
        <v>40420</v>
      </c>
      <c r="B296">
        <v>295</v>
      </c>
      <c r="C296" t="s">
        <v>422</v>
      </c>
      <c r="D296" s="18">
        <v>-6.3502319586746792E-3</v>
      </c>
      <c r="E296" s="18">
        <v>-0.41714585025127415</v>
      </c>
      <c r="F296" s="18">
        <v>-0.14051275950345721</v>
      </c>
      <c r="G296" s="19">
        <v>0.42518420125540046</v>
      </c>
      <c r="H296" s="19">
        <v>0.87419078558446617</v>
      </c>
      <c r="I296" s="18">
        <v>2.1836630099514721E-3</v>
      </c>
      <c r="J296" s="18">
        <v>-0.19647702079233953</v>
      </c>
      <c r="K296" s="19">
        <v>1.2748634052501011</v>
      </c>
      <c r="L296" s="19">
        <v>0.66637117722356054</v>
      </c>
      <c r="M296" s="18">
        <v>3.5559952625892123E-3</v>
      </c>
      <c r="N296" s="18">
        <v>9.7730396915112552E-2</v>
      </c>
      <c r="O296" s="18">
        <v>7.6620068474646821E-2</v>
      </c>
      <c r="P296" s="18">
        <v>-0.41714585025127415</v>
      </c>
      <c r="Q296" s="18">
        <v>-1.6943757090459657E-2</v>
      </c>
      <c r="R296" s="18">
        <v>-1.4874171450664683E-2</v>
      </c>
      <c r="S296" s="18">
        <v>-0.1571228382629889</v>
      </c>
      <c r="T296" s="18">
        <v>3.8359473250706065E-2</v>
      </c>
      <c r="U296">
        <v>-4.0960635000402883</v>
      </c>
      <c r="V296" s="18">
        <v>-0.15614217182935164</v>
      </c>
      <c r="W296" s="18">
        <v>5.6804744256796429E-2</v>
      </c>
      <c r="X296" s="19">
        <v>-2.74875230708692</v>
      </c>
      <c r="Y296" s="19">
        <v>0.93498170334208497</v>
      </c>
      <c r="Z296" s="19">
        <v>0.81631561128252383</v>
      </c>
      <c r="AA296">
        <v>0</v>
      </c>
      <c r="AB296">
        <v>0</v>
      </c>
      <c r="AC296" s="18">
        <v>8.6504896088590716E-2</v>
      </c>
      <c r="BZ296" s="18"/>
      <c r="CA296" s="18"/>
      <c r="CC296" s="18"/>
      <c r="CD296" s="18"/>
      <c r="CF296" s="18"/>
    </row>
    <row r="297" spans="1:84" x14ac:dyDescent="0.25">
      <c r="A297" s="1">
        <f>IF(ISBLANK(TBL_DATA[[#This Row],[Row.names]]), "",   DATE(YEAR(TBL_DATA[[#This Row],[Row.names]]), MONTH(TBL_DATA[[#This Row],[Row.names]]), DAY(TBL_DATA[[#This Row],[Row.names]])))</f>
        <v>40421</v>
      </c>
      <c r="B297">
        <v>296</v>
      </c>
      <c r="C297" t="s">
        <v>423</v>
      </c>
      <c r="D297" s="18">
        <v>-4.2697182020392521E-3</v>
      </c>
      <c r="E297" s="18">
        <v>-0.41963447322359038</v>
      </c>
      <c r="F297" s="18">
        <v>-0.14726265168833585</v>
      </c>
      <c r="G297" s="19">
        <v>0.42916522745786856</v>
      </c>
      <c r="H297" s="19">
        <v>0.86479905234437393</v>
      </c>
      <c r="I297" s="18">
        <v>2.2259864070908208E-3</v>
      </c>
      <c r="J297" s="18">
        <v>-0.22305222454388951</v>
      </c>
      <c r="K297" s="19">
        <v>1.2461894748514222</v>
      </c>
      <c r="L297" s="19">
        <v>0.63990012721060185</v>
      </c>
      <c r="M297" s="18">
        <v>3.6328220434040225E-3</v>
      </c>
      <c r="N297" s="18">
        <v>9.6102107230991982E-2</v>
      </c>
      <c r="O297" s="18">
        <v>7.7094467163077718E-2</v>
      </c>
      <c r="P297" s="18">
        <v>-0.41963447322359038</v>
      </c>
      <c r="Q297" s="18">
        <v>-1.6878623970682845E-2</v>
      </c>
      <c r="R297" s="18">
        <v>-1.4843519772220905E-2</v>
      </c>
      <c r="S297" s="18">
        <v>-0.16044118816503283</v>
      </c>
      <c r="T297" s="18">
        <v>3.864557980250248E-2</v>
      </c>
      <c r="U297">
        <v>-4.1516051508339258</v>
      </c>
      <c r="V297" s="18">
        <v>-0.15815163731133397</v>
      </c>
      <c r="W297" s="18">
        <v>5.7044959583624683E-2</v>
      </c>
      <c r="X297" s="19">
        <v>-2.7724033545767108</v>
      </c>
      <c r="Y297" s="19">
        <v>0.92994572548314536</v>
      </c>
      <c r="Z297" s="19">
        <v>0.79993757707123725</v>
      </c>
      <c r="AA297">
        <v>0</v>
      </c>
      <c r="AB297">
        <v>0</v>
      </c>
      <c r="AC297" s="18">
        <v>8.7607048755077577E-2</v>
      </c>
      <c r="BZ297" s="18"/>
      <c r="CA297" s="18"/>
      <c r="CC297" s="18"/>
      <c r="CD297" s="18"/>
      <c r="CF297" s="18"/>
    </row>
    <row r="298" spans="1:84" x14ac:dyDescent="0.25">
      <c r="A298" s="1">
        <f>IF(ISBLANK(TBL_DATA[[#This Row],[Row.names]]), "",   DATE(YEAR(TBL_DATA[[#This Row],[Row.names]]), MONTH(TBL_DATA[[#This Row],[Row.names]]), DAY(TBL_DATA[[#This Row],[Row.names]])))</f>
        <v>40422</v>
      </c>
      <c r="B298">
        <v>297</v>
      </c>
      <c r="C298" t="s">
        <v>424</v>
      </c>
      <c r="D298" s="18">
        <v>1.3610425330110809E-2</v>
      </c>
      <c r="E298" s="18">
        <v>-0.41173545155722957</v>
      </c>
      <c r="F298" s="18">
        <v>-0.16352878765734979</v>
      </c>
      <c r="G298" s="19">
        <v>0.43077324609315648</v>
      </c>
      <c r="H298" s="19">
        <v>0.88856808386505515</v>
      </c>
      <c r="I298" s="18">
        <v>2.0819111963525246E-3</v>
      </c>
      <c r="J298" s="18">
        <v>-0.21319583668722542</v>
      </c>
      <c r="K298" s="19">
        <v>1.2740318644414672</v>
      </c>
      <c r="L298" s="19">
        <v>0.63625324618259271</v>
      </c>
      <c r="M298" s="18">
        <v>3.7614644763577514E-3</v>
      </c>
      <c r="N298" s="18">
        <v>9.90051239726185E-2</v>
      </c>
      <c r="O298" s="18">
        <v>7.7094467163077718E-2</v>
      </c>
      <c r="P298" s="18">
        <v>-0.41173545155722957</v>
      </c>
      <c r="Q298" s="18">
        <v>-1.726486592545402E-2</v>
      </c>
      <c r="R298" s="18">
        <v>-1.5168286055653376E-2</v>
      </c>
      <c r="S298" s="18">
        <v>-0.15057819271747541</v>
      </c>
      <c r="T298" s="18">
        <v>3.8421232988257878E-2</v>
      </c>
      <c r="U298">
        <v>-3.9191400433061174</v>
      </c>
      <c r="V298" s="18">
        <v>-0.14031108749460552</v>
      </c>
      <c r="W298" s="18">
        <v>5.8942443464385597E-2</v>
      </c>
      <c r="X298" s="19">
        <v>-2.3804762620569804</v>
      </c>
      <c r="Y298" s="19">
        <v>0.9426388936729988</v>
      </c>
      <c r="Z298" s="19">
        <v>0.79765484150890276</v>
      </c>
      <c r="AA298">
        <v>0</v>
      </c>
      <c r="AB298">
        <v>0</v>
      </c>
      <c r="AC298" s="18">
        <v>8.610169606846893E-2</v>
      </c>
      <c r="BZ298" s="18"/>
      <c r="CA298" s="18"/>
      <c r="CC298" s="18"/>
      <c r="CD298" s="18"/>
      <c r="CF298" s="18"/>
    </row>
    <row r="299" spans="1:84" x14ac:dyDescent="0.25">
      <c r="A299" s="1">
        <f>IF(ISBLANK(TBL_DATA[[#This Row],[Row.names]]), "",   DATE(YEAR(TBL_DATA[[#This Row],[Row.names]]), MONTH(TBL_DATA[[#This Row],[Row.names]]), DAY(TBL_DATA[[#This Row],[Row.names]])))</f>
        <v>40423</v>
      </c>
      <c r="B299">
        <v>298</v>
      </c>
      <c r="C299" t="s">
        <v>425</v>
      </c>
      <c r="D299" s="18">
        <v>6.9251865096069398E-3</v>
      </c>
      <c r="E299" s="18">
        <v>-0.40766160984227373</v>
      </c>
      <c r="F299" s="18">
        <v>-0.15332850125608521</v>
      </c>
      <c r="G299" s="19">
        <v>0.43550109574598106</v>
      </c>
      <c r="H299" s="19">
        <v>0.87538297682605659</v>
      </c>
      <c r="I299" s="18">
        <v>2.1315512829725063E-3</v>
      </c>
      <c r="J299" s="18">
        <v>-0.20319644688898009</v>
      </c>
      <c r="K299" s="19">
        <v>1.2723057394257991</v>
      </c>
      <c r="L299" s="19">
        <v>0.61038898015844079</v>
      </c>
      <c r="M299" s="18">
        <v>3.7689703026847782E-3</v>
      </c>
      <c r="N299" s="18">
        <v>9.5853366354802669E-2</v>
      </c>
      <c r="O299" s="18">
        <v>7.1005977922146996E-2</v>
      </c>
      <c r="P299" s="18">
        <v>-0.40766160984227373</v>
      </c>
      <c r="Q299" s="18">
        <v>-1.6391680593772034E-2</v>
      </c>
      <c r="R299" s="18">
        <v>-1.4361843851103185E-2</v>
      </c>
      <c r="S299" s="18">
        <v>-0.14711643176813582</v>
      </c>
      <c r="T299" s="18">
        <v>3.8713168239275418E-2</v>
      </c>
      <c r="U299">
        <v>-3.8001651236305363</v>
      </c>
      <c r="V299" s="18">
        <v>-0.14442528665395471</v>
      </c>
      <c r="W299" s="18">
        <v>5.8650482037491701E-2</v>
      </c>
      <c r="X299" s="19">
        <v>-2.4624739923131811</v>
      </c>
      <c r="Y299" s="19">
        <v>0.93561903402295998</v>
      </c>
      <c r="Z299" s="19">
        <v>0.78127394693439056</v>
      </c>
      <c r="AA299">
        <v>0</v>
      </c>
      <c r="AB299">
        <v>0</v>
      </c>
      <c r="AC299" s="18">
        <v>0.10297314944939634</v>
      </c>
      <c r="BZ299" s="18"/>
      <c r="CA299" s="18"/>
      <c r="CC299" s="18"/>
      <c r="CD299" s="18"/>
      <c r="CF299" s="18"/>
    </row>
    <row r="300" spans="1:84" x14ac:dyDescent="0.25">
      <c r="A300" s="1">
        <f>IF(ISBLANK(TBL_DATA[[#This Row],[Row.names]]), "",   DATE(YEAR(TBL_DATA[[#This Row],[Row.names]]), MONTH(TBL_DATA[[#This Row],[Row.names]]), DAY(TBL_DATA[[#This Row],[Row.names]])))</f>
        <v>40424</v>
      </c>
      <c r="B300">
        <v>299</v>
      </c>
      <c r="C300" t="s">
        <v>426</v>
      </c>
      <c r="D300" s="18">
        <v>7.2533439862416671E-3</v>
      </c>
      <c r="E300" s="18">
        <v>-0.4033651757422031</v>
      </c>
      <c r="F300" s="18">
        <v>-0.14550886505953498</v>
      </c>
      <c r="G300" s="19">
        <v>0.43764694331434129</v>
      </c>
      <c r="H300" s="19">
        <v>0.87428405260447251</v>
      </c>
      <c r="I300" s="18">
        <v>2.1480625454856567E-3</v>
      </c>
      <c r="J300" s="18">
        <v>-0.18897946215202055</v>
      </c>
      <c r="K300" s="19">
        <v>1.2760277600034262</v>
      </c>
      <c r="L300" s="19">
        <v>0.61168902986155105</v>
      </c>
      <c r="M300" s="18">
        <v>3.7752139256136152E-3</v>
      </c>
      <c r="N300" s="18">
        <v>9.6172743829914462E-2</v>
      </c>
      <c r="O300" s="18">
        <v>6.9687118804199602E-2</v>
      </c>
      <c r="P300" s="18">
        <v>-0.4033651757422031</v>
      </c>
      <c r="Q300" s="18">
        <v>-1.6221632236755108E-2</v>
      </c>
      <c r="R300" s="18">
        <v>-1.4185032203881474E-2</v>
      </c>
      <c r="S300" s="18">
        <v>-0.14565139779752401</v>
      </c>
      <c r="T300" s="18">
        <v>3.8799370086309674E-2</v>
      </c>
      <c r="U300">
        <v>-3.7539629502623546</v>
      </c>
      <c r="V300" s="18">
        <v>-0.14360654535423611</v>
      </c>
      <c r="W300" s="18">
        <v>5.8689291831010182E-2</v>
      </c>
      <c r="X300" s="19">
        <v>-2.4468951809426578</v>
      </c>
      <c r="Y300" s="19">
        <v>0.93503157839961359</v>
      </c>
      <c r="Z300" s="19">
        <v>0.78210551069631973</v>
      </c>
      <c r="AA300">
        <v>0</v>
      </c>
      <c r="AB300">
        <v>0</v>
      </c>
      <c r="AC300" s="18">
        <v>0.10366678225934652</v>
      </c>
      <c r="BZ300" s="18"/>
      <c r="CA300" s="18"/>
      <c r="CC300" s="18"/>
      <c r="CD300" s="18"/>
      <c r="CF300" s="18"/>
    </row>
    <row r="301" spans="1:84" x14ac:dyDescent="0.25">
      <c r="A301" s="1">
        <f>IF(ISBLANK(TBL_DATA[[#This Row],[Row.names]]), "",   DATE(YEAR(TBL_DATA[[#This Row],[Row.names]]), MONTH(TBL_DATA[[#This Row],[Row.names]]), DAY(TBL_DATA[[#This Row],[Row.names]])))</f>
        <v>40428</v>
      </c>
      <c r="B301">
        <v>300</v>
      </c>
      <c r="C301" t="s">
        <v>427</v>
      </c>
      <c r="D301" s="18">
        <v>-7.4145403640385465E-3</v>
      </c>
      <c r="E301" s="18">
        <v>-0.40778894872925364</v>
      </c>
      <c r="F301" s="18">
        <v>-0.13835631497056344</v>
      </c>
      <c r="G301" s="19">
        <v>0.44387054679187449</v>
      </c>
      <c r="H301" s="19">
        <v>0.88314433148852445</v>
      </c>
      <c r="I301" s="18">
        <v>2.0940553363264949E-3</v>
      </c>
      <c r="J301" s="18">
        <v>-0.20607387323420945</v>
      </c>
      <c r="K301" s="19">
        <v>1.2826419435377658</v>
      </c>
      <c r="L301" s="19">
        <v>0.60376863768572731</v>
      </c>
      <c r="M301" s="18">
        <v>3.8560058631873649E-3</v>
      </c>
      <c r="N301" s="18">
        <v>9.7244160660328011E-2</v>
      </c>
      <c r="O301" s="18">
        <v>7.1247429163938655E-2</v>
      </c>
      <c r="P301" s="18">
        <v>-0.40778894872925364</v>
      </c>
      <c r="Q301" s="18">
        <v>-1.6519798584888539E-2</v>
      </c>
      <c r="R301" s="18">
        <v>-1.446050971664279E-2</v>
      </c>
      <c r="S301" s="18">
        <v>-0.15120302068900826</v>
      </c>
      <c r="T301" s="18">
        <v>3.8869325800497762E-2</v>
      </c>
      <c r="U301">
        <v>-3.89003456003016</v>
      </c>
      <c r="V301" s="18">
        <v>-0.1592627146535881</v>
      </c>
      <c r="W301" s="18">
        <v>5.9302421772986814E-2</v>
      </c>
      <c r="X301" s="19">
        <v>-2.6856022046326409</v>
      </c>
      <c r="Y301" s="19">
        <v>0.9397575918759713</v>
      </c>
      <c r="Z301" s="19">
        <v>0.77702550645762414</v>
      </c>
      <c r="AA301">
        <v>0</v>
      </c>
      <c r="AB301">
        <v>1</v>
      </c>
      <c r="AC301" s="18">
        <v>0.10475511492417908</v>
      </c>
      <c r="BZ301" s="18"/>
      <c r="CA301" s="18"/>
      <c r="CC301" s="18"/>
      <c r="CD301" s="18"/>
      <c r="CF301" s="18"/>
    </row>
    <row r="302" spans="1:84" x14ac:dyDescent="0.25">
      <c r="A302" s="1">
        <f>IF(ISBLANK(TBL_DATA[[#This Row],[Row.names]]), "",   DATE(YEAR(TBL_DATA[[#This Row],[Row.names]]), MONTH(TBL_DATA[[#This Row],[Row.names]]), DAY(TBL_DATA[[#This Row],[Row.names]])))</f>
        <v>40429</v>
      </c>
      <c r="B302">
        <v>301</v>
      </c>
      <c r="C302" t="s">
        <v>428</v>
      </c>
      <c r="D302" s="18">
        <v>4.6373818009430856E-3</v>
      </c>
      <c r="E302" s="18">
        <v>-0.40504263997777323</v>
      </c>
      <c r="F302" s="18">
        <v>-0.12487166344423617</v>
      </c>
      <c r="G302" s="19">
        <v>0.44410701460836105</v>
      </c>
      <c r="H302" s="19">
        <v>0.88231533196105372</v>
      </c>
      <c r="I302" s="18">
        <v>2.1027952038213189E-3</v>
      </c>
      <c r="J302" s="18">
        <v>-0.18474618994254599</v>
      </c>
      <c r="K302" s="19">
        <v>1.2805435726568819</v>
      </c>
      <c r="L302" s="19">
        <v>0.59916945962741541</v>
      </c>
      <c r="M302" s="18">
        <v>3.8807658199809135E-3</v>
      </c>
      <c r="N302" s="18">
        <v>9.7305481238188246E-2</v>
      </c>
      <c r="O302" s="18">
        <v>7.0591276086695395E-2</v>
      </c>
      <c r="P302" s="18">
        <v>-0.40504263997777323</v>
      </c>
      <c r="Q302" s="18">
        <v>-1.6379837745847094E-2</v>
      </c>
      <c r="R302" s="18">
        <v>-1.4319250323708498E-2</v>
      </c>
      <c r="S302" s="18">
        <v>-0.14856287408534519</v>
      </c>
      <c r="T302" s="18">
        <v>3.9007686357888906E-2</v>
      </c>
      <c r="U302">
        <v>-3.8085538507028081</v>
      </c>
      <c r="V302" s="18">
        <v>-0.15618962656475655</v>
      </c>
      <c r="W302" s="18">
        <v>5.9500424989282645E-2</v>
      </c>
      <c r="X302" s="19">
        <v>-2.6250169909356074</v>
      </c>
      <c r="Y302" s="19">
        <v>0.93931641738077476</v>
      </c>
      <c r="Z302" s="19">
        <v>0.77406037208180045</v>
      </c>
      <c r="AA302">
        <v>0</v>
      </c>
      <c r="AB302">
        <v>0</v>
      </c>
      <c r="AC302" s="18">
        <v>0.10572534814272969</v>
      </c>
      <c r="BZ302" s="18"/>
      <c r="CA302" s="18"/>
      <c r="CC302" s="18"/>
      <c r="CD302" s="18"/>
      <c r="CF302" s="18"/>
    </row>
    <row r="303" spans="1:84" x14ac:dyDescent="0.25">
      <c r="A303" s="1">
        <f>IF(ISBLANK(TBL_DATA[[#This Row],[Row.names]]), "",   DATE(YEAR(TBL_DATA[[#This Row],[Row.names]]), MONTH(TBL_DATA[[#This Row],[Row.names]]), DAY(TBL_DATA[[#This Row],[Row.names]])))</f>
        <v>40430</v>
      </c>
      <c r="B303">
        <v>302</v>
      </c>
      <c r="C303" t="s">
        <v>429</v>
      </c>
      <c r="D303" s="18">
        <v>5.6153454650860191E-3</v>
      </c>
      <c r="E303" s="18">
        <v>-0.40170174886425292</v>
      </c>
      <c r="F303" s="18">
        <v>-0.10567300409230485</v>
      </c>
      <c r="G303" s="19">
        <v>0.45079180885542053</v>
      </c>
      <c r="H303" s="19">
        <v>0.87193583670853658</v>
      </c>
      <c r="I303" s="18">
        <v>2.1501736089094021E-3</v>
      </c>
      <c r="J303" s="18">
        <v>-0.17789803006283966</v>
      </c>
      <c r="K303" s="19">
        <v>1.2730860856855055</v>
      </c>
      <c r="L303" s="19">
        <v>0.57844224529415589</v>
      </c>
      <c r="M303" s="18">
        <v>3.9011105739073576E-3</v>
      </c>
      <c r="N303" s="18">
        <v>9.5380586642934098E-2</v>
      </c>
      <c r="O303" s="18">
        <v>7.0591276086695395E-2</v>
      </c>
      <c r="P303" s="18">
        <v>-0.40170174886425292</v>
      </c>
      <c r="Q303" s="18">
        <v>-1.6144327184400561E-2</v>
      </c>
      <c r="R303" s="18">
        <v>-1.4124502251090467E-2</v>
      </c>
      <c r="S303" s="18">
        <v>-0.14576862191949802</v>
      </c>
      <c r="T303" s="18">
        <v>3.9293144258942737E-2</v>
      </c>
      <c r="U303">
        <v>-3.7097723958886926</v>
      </c>
      <c r="V303" s="18">
        <v>-0.15711862030955104</v>
      </c>
      <c r="W303" s="18">
        <v>5.9424890848888863E-2</v>
      </c>
      <c r="X303" s="19">
        <v>-2.6439866874823021</v>
      </c>
      <c r="Y303" s="19">
        <v>0.93377504609436657</v>
      </c>
      <c r="Z303" s="19">
        <v>0.76055390689559665</v>
      </c>
      <c r="AA303">
        <v>0</v>
      </c>
      <c r="AB303">
        <v>0</v>
      </c>
      <c r="AC303" s="18">
        <v>0.10360409570030046</v>
      </c>
      <c r="BZ303" s="18"/>
      <c r="CA303" s="18"/>
      <c r="CC303" s="18"/>
      <c r="CD303" s="18"/>
      <c r="CF303" s="18"/>
    </row>
    <row r="304" spans="1:84" x14ac:dyDescent="0.25">
      <c r="A304" s="1">
        <f>IF(ISBLANK(TBL_DATA[[#This Row],[Row.names]]), "",   DATE(YEAR(TBL_DATA[[#This Row],[Row.names]]), MONTH(TBL_DATA[[#This Row],[Row.names]]), DAY(TBL_DATA[[#This Row],[Row.names]])))</f>
        <v>40431</v>
      </c>
      <c r="B304">
        <v>303</v>
      </c>
      <c r="C304" t="s">
        <v>430</v>
      </c>
      <c r="D304" s="18">
        <v>7.2565048784500874E-4</v>
      </c>
      <c r="E304" s="18">
        <v>-0.40126759344643947</v>
      </c>
      <c r="F304" s="18">
        <v>-0.11724493381243695</v>
      </c>
      <c r="G304" s="19">
        <v>0.44929171072259688</v>
      </c>
      <c r="H304" s="19">
        <v>0.87286638865559896</v>
      </c>
      <c r="I304" s="18">
        <v>2.134216587540789E-3</v>
      </c>
      <c r="J304" s="18">
        <v>-0.18523875757384867</v>
      </c>
      <c r="K304" s="19">
        <v>1.2694872750894315</v>
      </c>
      <c r="L304" s="19">
        <v>0.57883905681634107</v>
      </c>
      <c r="M304" s="18">
        <v>3.8844751183825382E-3</v>
      </c>
      <c r="N304" s="18">
        <v>9.5018587374636379E-2</v>
      </c>
      <c r="O304" s="18">
        <v>7.0591276086695395E-2</v>
      </c>
      <c r="P304" s="18">
        <v>-0.40126759344643947</v>
      </c>
      <c r="Q304" s="18">
        <v>-1.6135310334381519E-2</v>
      </c>
      <c r="R304" s="18">
        <v>-1.4123151270759192E-2</v>
      </c>
      <c r="S304" s="18">
        <v>-0.14998610967665416</v>
      </c>
      <c r="T304" s="18">
        <v>3.9221770129756341E-2</v>
      </c>
      <c r="U304">
        <v>-3.8240525397109586</v>
      </c>
      <c r="V304" s="18">
        <v>-0.16121575124790488</v>
      </c>
      <c r="W304" s="18">
        <v>5.9280072724134734E-2</v>
      </c>
      <c r="X304" s="19">
        <v>-2.7195606185933205</v>
      </c>
      <c r="Y304" s="19">
        <v>0.93427318737915155</v>
      </c>
      <c r="Z304" s="19">
        <v>0.76081473225506169</v>
      </c>
      <c r="AA304">
        <v>0</v>
      </c>
      <c r="AB304">
        <v>0</v>
      </c>
      <c r="AC304" s="18">
        <v>0.10262021078817384</v>
      </c>
      <c r="BZ304" s="18"/>
      <c r="CA304" s="18"/>
      <c r="CC304" s="18"/>
      <c r="CD304" s="18"/>
      <c r="CF304" s="18"/>
    </row>
    <row r="305" spans="1:84" x14ac:dyDescent="0.25">
      <c r="A305" s="1">
        <f>IF(ISBLANK(TBL_DATA[[#This Row],[Row.names]]), "",   DATE(YEAR(TBL_DATA[[#This Row],[Row.names]]), MONTH(TBL_DATA[[#This Row],[Row.names]]), DAY(TBL_DATA[[#This Row],[Row.names]])))</f>
        <v>40434</v>
      </c>
      <c r="B305">
        <v>304</v>
      </c>
      <c r="C305" t="s">
        <v>431</v>
      </c>
      <c r="D305" s="18">
        <v>7.090476421737657E-3</v>
      </c>
      <c r="E305" s="18">
        <v>-0.39702229543484113</v>
      </c>
      <c r="F305" s="18">
        <v>-0.108889426518337</v>
      </c>
      <c r="G305" s="19">
        <v>0.4519899402527201</v>
      </c>
      <c r="H305" s="19">
        <v>0.87330192226508319</v>
      </c>
      <c r="I305" s="18">
        <v>2.1556264114743302E-3</v>
      </c>
      <c r="J305" s="18">
        <v>-0.16690030840549597</v>
      </c>
      <c r="K305" s="19">
        <v>1.2798891967063746</v>
      </c>
      <c r="L305" s="19">
        <v>0.57653494356664159</v>
      </c>
      <c r="M305" s="18">
        <v>3.9409168584902494E-3</v>
      </c>
      <c r="N305" s="18">
        <v>9.6136598873320878E-2</v>
      </c>
      <c r="O305" s="18">
        <v>7.0540736981859281E-2</v>
      </c>
      <c r="P305" s="18">
        <v>-0.39702229543484113</v>
      </c>
      <c r="Q305" s="18">
        <v>-1.6187777284370913E-2</v>
      </c>
      <c r="R305" s="18">
        <v>-1.4151942674390036E-2</v>
      </c>
      <c r="S305" s="18">
        <v>-0.1446835205526098</v>
      </c>
      <c r="T305" s="18">
        <v>3.94406139058344E-2</v>
      </c>
      <c r="U305">
        <v>-3.6683891609305541</v>
      </c>
      <c r="V305" s="18">
        <v>-0.15757059859394618</v>
      </c>
      <c r="W305" s="18">
        <v>5.9598088750643881E-2</v>
      </c>
      <c r="X305" s="19">
        <v>-2.6438867738396028</v>
      </c>
      <c r="Y305" s="19">
        <v>0.93450624517179293</v>
      </c>
      <c r="Z305" s="19">
        <v>0.75929898167101573</v>
      </c>
      <c r="AA305">
        <v>0</v>
      </c>
      <c r="AB305">
        <v>0</v>
      </c>
      <c r="AC305" s="18">
        <v>9.849764810753775E-2</v>
      </c>
      <c r="BZ305" s="18"/>
      <c r="CA305" s="18"/>
      <c r="CC305" s="18"/>
      <c r="CD305" s="18"/>
      <c r="CF305" s="18"/>
    </row>
    <row r="306" spans="1:84" x14ac:dyDescent="0.25">
      <c r="A306" s="1">
        <f>IF(ISBLANK(TBL_DATA[[#This Row],[Row.names]]), "",   DATE(YEAR(TBL_DATA[[#This Row],[Row.names]]), MONTH(TBL_DATA[[#This Row],[Row.names]]), DAY(TBL_DATA[[#This Row],[Row.names]])))</f>
        <v>40435</v>
      </c>
      <c r="B306">
        <v>305</v>
      </c>
      <c r="C306" t="s">
        <v>432</v>
      </c>
      <c r="D306" s="18">
        <v>1.0359627053426745E-3</v>
      </c>
      <c r="E306" s="18">
        <v>-0.39639763302075848</v>
      </c>
      <c r="F306" s="18">
        <v>-0.10738881803072231</v>
      </c>
      <c r="G306" s="19">
        <v>0.44812009002064407</v>
      </c>
      <c r="H306" s="19">
        <v>0.86453424935785483</v>
      </c>
      <c r="I306" s="18">
        <v>2.1595325197779629E-3</v>
      </c>
      <c r="J306" s="18">
        <v>-0.17592795419475038</v>
      </c>
      <c r="K306" s="19">
        <v>1.2515734832032102</v>
      </c>
      <c r="L306" s="19">
        <v>0.55344528655007885</v>
      </c>
      <c r="M306" s="18">
        <v>3.9208690086693339E-3</v>
      </c>
      <c r="N306" s="18">
        <v>9.3141936880016596E-2</v>
      </c>
      <c r="O306" s="18">
        <v>7.0540736981859281E-2</v>
      </c>
      <c r="P306" s="18">
        <v>-0.39639763302075848</v>
      </c>
      <c r="Q306" s="18">
        <v>-1.5857007077376594E-2</v>
      </c>
      <c r="R306" s="18">
        <v>-1.3884588862427511E-2</v>
      </c>
      <c r="S306" s="18">
        <v>-0.14246980790866615</v>
      </c>
      <c r="T306" s="18">
        <v>3.9526185771819232E-2</v>
      </c>
      <c r="U306">
        <v>-3.6044410844782817</v>
      </c>
      <c r="V306" s="18">
        <v>-0.16119384603044673</v>
      </c>
      <c r="W306" s="18">
        <v>5.9531478677908346E-2</v>
      </c>
      <c r="X306" s="19">
        <v>-2.7077077474016193</v>
      </c>
      <c r="Y306" s="19">
        <v>0.9298033390765249</v>
      </c>
      <c r="Z306" s="19">
        <v>0.74393903416212726</v>
      </c>
      <c r="AA306">
        <v>0</v>
      </c>
      <c r="AB306">
        <v>0</v>
      </c>
      <c r="AC306" s="18">
        <v>9.9822566022271658E-2</v>
      </c>
      <c r="BZ306" s="18"/>
      <c r="CA306" s="18"/>
      <c r="CC306" s="18"/>
      <c r="CD306" s="18"/>
      <c r="CF306" s="18"/>
    </row>
    <row r="307" spans="1:84" x14ac:dyDescent="0.25">
      <c r="A307" s="1">
        <f>IF(ISBLANK(TBL_DATA[[#This Row],[Row.names]]), "",   DATE(YEAR(TBL_DATA[[#This Row],[Row.names]]), MONTH(TBL_DATA[[#This Row],[Row.names]]), DAY(TBL_DATA[[#This Row],[Row.names]])))</f>
        <v>40436</v>
      </c>
      <c r="B307">
        <v>306</v>
      </c>
      <c r="C307" t="s">
        <v>433</v>
      </c>
      <c r="D307" s="18">
        <v>2.481744064744662E-3</v>
      </c>
      <c r="E307" s="18">
        <v>-0.39489964642904196</v>
      </c>
      <c r="F307" s="18">
        <v>-9.758079298280764E-2</v>
      </c>
      <c r="G307" s="19">
        <v>0.4484659875171364</v>
      </c>
      <c r="H307" s="19">
        <v>0.86496172117387082</v>
      </c>
      <c r="I307" s="18">
        <v>2.1584461585122264E-3</v>
      </c>
      <c r="J307" s="18">
        <v>-0.16232070261971299</v>
      </c>
      <c r="K307" s="19">
        <v>1.246631543748814</v>
      </c>
      <c r="L307" s="19">
        <v>0.54710598079617523</v>
      </c>
      <c r="M307" s="18">
        <v>3.9528566563715459E-3</v>
      </c>
      <c r="N307" s="18">
        <v>9.3242314086188105E-2</v>
      </c>
      <c r="O307" s="18">
        <v>7.0416800650969821E-2</v>
      </c>
      <c r="P307" s="18">
        <v>-0.39489964642904196</v>
      </c>
      <c r="Q307" s="18">
        <v>-1.5801160533426267E-2</v>
      </c>
      <c r="R307" s="18">
        <v>-1.3826616682738324E-2</v>
      </c>
      <c r="S307" s="18">
        <v>-0.14148336632700187</v>
      </c>
      <c r="T307" s="18">
        <v>3.9564614614752205E-2</v>
      </c>
      <c r="U307">
        <v>-3.576007695377573</v>
      </c>
      <c r="V307" s="18">
        <v>-0.1542373582726656</v>
      </c>
      <c r="W307" s="18">
        <v>5.9779416260721106E-2</v>
      </c>
      <c r="X307" s="19">
        <v>-2.5801081362182754</v>
      </c>
      <c r="Y307" s="19">
        <v>0.93003318283482284</v>
      </c>
      <c r="Z307" s="19">
        <v>0.73966612792271036</v>
      </c>
      <c r="AA307">
        <v>0</v>
      </c>
      <c r="AB307">
        <v>0</v>
      </c>
      <c r="AC307" s="18">
        <v>9.5879383703991738E-2</v>
      </c>
      <c r="BZ307" s="18"/>
      <c r="CA307" s="18"/>
      <c r="CC307" s="18"/>
      <c r="CD307" s="18"/>
      <c r="CF307" s="18"/>
    </row>
    <row r="308" spans="1:84" x14ac:dyDescent="0.25">
      <c r="A308" s="1">
        <f>IF(ISBLANK(TBL_DATA[[#This Row],[Row.names]]), "",   DATE(YEAR(TBL_DATA[[#This Row],[Row.names]]), MONTH(TBL_DATA[[#This Row],[Row.names]]), DAY(TBL_DATA[[#This Row],[Row.names]])))</f>
        <v>40437</v>
      </c>
      <c r="B308">
        <v>307</v>
      </c>
      <c r="C308" t="s">
        <v>434</v>
      </c>
      <c r="D308" s="18">
        <v>4.1260004308263376E-4</v>
      </c>
      <c r="E308" s="18">
        <v>-0.39464998199708923</v>
      </c>
      <c r="F308" s="18">
        <v>-0.10180107237159375</v>
      </c>
      <c r="G308" s="19">
        <v>0.4481605199724033</v>
      </c>
      <c r="H308" s="19">
        <v>0.86622675831418416</v>
      </c>
      <c r="I308" s="18">
        <v>2.1451600582116778E-3</v>
      </c>
      <c r="J308" s="18">
        <v>-0.16085107653036845</v>
      </c>
      <c r="K308" s="19">
        <v>1.2476558103202013</v>
      </c>
      <c r="L308" s="19">
        <v>0.54580471152384724</v>
      </c>
      <c r="M308" s="18">
        <v>3.9527230725551251E-3</v>
      </c>
      <c r="N308" s="18">
        <v>9.3105502151562644E-2</v>
      </c>
      <c r="O308" s="18">
        <v>7.0416800650969821E-2</v>
      </c>
      <c r="P308" s="18">
        <v>-0.39464998199708923</v>
      </c>
      <c r="Q308" s="18">
        <v>-1.5808553071979856E-2</v>
      </c>
      <c r="R308" s="18">
        <v>-1.3836906416271071E-2</v>
      </c>
      <c r="S308" s="18">
        <v>-0.13805426097448159</v>
      </c>
      <c r="T308" s="18">
        <v>3.957425335431531E-2</v>
      </c>
      <c r="U308">
        <v>-3.4884868133444566</v>
      </c>
      <c r="V308" s="18">
        <v>-0.15627999354374833</v>
      </c>
      <c r="W308" s="18">
        <v>5.9747198058260571E-2</v>
      </c>
      <c r="X308" s="19">
        <v>-2.6156874066522229</v>
      </c>
      <c r="Y308" s="19">
        <v>0.93071303757612878</v>
      </c>
      <c r="Z308" s="19">
        <v>0.73878597139079971</v>
      </c>
      <c r="AA308">
        <v>0</v>
      </c>
      <c r="AB308">
        <v>0</v>
      </c>
      <c r="AC308" s="18">
        <v>9.2685340285424564E-2</v>
      </c>
      <c r="BZ308" s="18"/>
      <c r="CA308" s="18"/>
      <c r="CC308" s="18"/>
      <c r="CD308" s="18"/>
      <c r="CF308" s="18"/>
    </row>
    <row r="309" spans="1:84" x14ac:dyDescent="0.25">
      <c r="A309" s="1">
        <f>IF(ISBLANK(TBL_DATA[[#This Row],[Row.names]]), "",   DATE(YEAR(TBL_DATA[[#This Row],[Row.names]]), MONTH(TBL_DATA[[#This Row],[Row.names]]), DAY(TBL_DATA[[#This Row],[Row.names]])))</f>
        <v>40438</v>
      </c>
      <c r="B309">
        <v>308</v>
      </c>
      <c r="C309" t="s">
        <v>435</v>
      </c>
      <c r="D309" s="18">
        <v>6.4928719198187324E-4</v>
      </c>
      <c r="E309" s="18">
        <v>-0.39425693598373401</v>
      </c>
      <c r="F309" s="18">
        <v>-0.10851620054692956</v>
      </c>
      <c r="G309" s="19">
        <v>0.44790853366595368</v>
      </c>
      <c r="H309" s="19">
        <v>0.868627915975273</v>
      </c>
      <c r="I309" s="18">
        <v>2.1215962433644145E-3</v>
      </c>
      <c r="J309" s="18">
        <v>-0.16956414674800735</v>
      </c>
      <c r="K309" s="19">
        <v>1.2469133924857059</v>
      </c>
      <c r="L309" s="19">
        <v>0.54760203665232399</v>
      </c>
      <c r="M309" s="18">
        <v>3.9370552876437067E-3</v>
      </c>
      <c r="N309" s="18">
        <v>9.2920484032992481E-2</v>
      </c>
      <c r="O309" s="18">
        <v>7.0416800650969821E-2</v>
      </c>
      <c r="P309" s="18">
        <v>-0.39425693598373401</v>
      </c>
      <c r="Q309" s="18">
        <v>-1.5811058330954766E-2</v>
      </c>
      <c r="R309" s="18">
        <v>-1.3843329707438434E-2</v>
      </c>
      <c r="S309" s="18">
        <v>-0.13002284713085588</v>
      </c>
      <c r="T309" s="18">
        <v>3.923123826461998E-2</v>
      </c>
      <c r="U309">
        <v>-3.3142682434297455</v>
      </c>
      <c r="V309" s="18">
        <v>-0.14674673318652398</v>
      </c>
      <c r="W309" s="18">
        <v>5.9245213517001752E-2</v>
      </c>
      <c r="X309" s="19">
        <v>-2.4769382111250504</v>
      </c>
      <c r="Y309" s="19">
        <v>0.93200210084273571</v>
      </c>
      <c r="Z309" s="19">
        <v>0.7400013761151556</v>
      </c>
      <c r="AA309">
        <v>0</v>
      </c>
      <c r="AB309">
        <v>0</v>
      </c>
      <c r="AC309" s="18">
        <v>8.8929082997257949E-2</v>
      </c>
      <c r="BZ309" s="18"/>
      <c r="CA309" s="18"/>
      <c r="CC309" s="18"/>
      <c r="CD309" s="18"/>
      <c r="CF309" s="18"/>
    </row>
    <row r="310" spans="1:84" x14ac:dyDescent="0.25">
      <c r="A310" s="1">
        <f>IF(ISBLANK(TBL_DATA[[#This Row],[Row.names]]), "",   DATE(YEAR(TBL_DATA[[#This Row],[Row.names]]), MONTH(TBL_DATA[[#This Row],[Row.names]]), DAY(TBL_DATA[[#This Row],[Row.names]])))</f>
        <v>40441</v>
      </c>
      <c r="B310">
        <v>309</v>
      </c>
      <c r="C310" t="s">
        <v>436</v>
      </c>
      <c r="D310" s="18">
        <v>5.5848814247241307E-3</v>
      </c>
      <c r="E310" s="18">
        <v>-0.39087393279735405</v>
      </c>
      <c r="F310" s="18">
        <v>-0.1087362518879682</v>
      </c>
      <c r="G310" s="19">
        <v>0.44637400783036935</v>
      </c>
      <c r="H310" s="19">
        <v>0.87024527557079212</v>
      </c>
      <c r="I310" s="18">
        <v>2.1221560779374712E-3</v>
      </c>
      <c r="J310" s="18">
        <v>-0.16486314746514408</v>
      </c>
      <c r="K310" s="19">
        <v>1.2423455642686685</v>
      </c>
      <c r="L310" s="19">
        <v>0.55475307938116925</v>
      </c>
      <c r="M310" s="18">
        <v>3.931119031614372E-3</v>
      </c>
      <c r="N310" s="18">
        <v>9.3522477308887172E-2</v>
      </c>
      <c r="O310" s="18">
        <v>7.0186601824791167E-2</v>
      </c>
      <c r="P310" s="18">
        <v>-0.39087393279735405</v>
      </c>
      <c r="Q310" s="18">
        <v>-1.5777522150330764E-2</v>
      </c>
      <c r="R310" s="18">
        <v>-1.3797045429207431E-2</v>
      </c>
      <c r="S310" s="18">
        <v>-0.12967469778783702</v>
      </c>
      <c r="T310" s="18">
        <v>3.9228091143841272E-2</v>
      </c>
      <c r="U310">
        <v>-3.3056591337148373</v>
      </c>
      <c r="V310" s="18">
        <v>-0.15310011743667407</v>
      </c>
      <c r="W310" s="18">
        <v>5.9026509350305595E-2</v>
      </c>
      <c r="X310" s="19">
        <v>-2.5937518433974858</v>
      </c>
      <c r="Y310" s="19">
        <v>0.93286937755014365</v>
      </c>
      <c r="Z310" s="19">
        <v>0.74481748058243724</v>
      </c>
      <c r="AA310">
        <v>0</v>
      </c>
      <c r="AB310">
        <v>0</v>
      </c>
      <c r="AC310" s="18">
        <v>8.5362021785529596E-2</v>
      </c>
      <c r="BZ310" s="18"/>
      <c r="CA310" s="18"/>
      <c r="CC310" s="18"/>
      <c r="CD310" s="18"/>
      <c r="CF310" s="18"/>
    </row>
    <row r="311" spans="1:84" x14ac:dyDescent="0.25">
      <c r="A311" s="1">
        <f>IF(ISBLANK(TBL_DATA[[#This Row],[Row.names]]), "",   DATE(YEAR(TBL_DATA[[#This Row],[Row.names]]), MONTH(TBL_DATA[[#This Row],[Row.names]]), DAY(TBL_DATA[[#This Row],[Row.names]])))</f>
        <v>40442</v>
      </c>
      <c r="B311">
        <v>310</v>
      </c>
      <c r="C311" t="s">
        <v>437</v>
      </c>
      <c r="D311" s="18">
        <v>-1.5292055209422672E-3</v>
      </c>
      <c r="E311" s="18">
        <v>-0.39180541174227024</v>
      </c>
      <c r="F311" s="18">
        <v>-0.10328432224298656</v>
      </c>
      <c r="G311" s="19">
        <v>0.4439007711577973</v>
      </c>
      <c r="H311" s="19">
        <v>0.86646887236474068</v>
      </c>
      <c r="I311" s="18">
        <v>2.1150191306400852E-3</v>
      </c>
      <c r="J311" s="18">
        <v>-0.15930779302392795</v>
      </c>
      <c r="K311" s="19">
        <v>1.2251666840496542</v>
      </c>
      <c r="L311" s="19">
        <v>0.5409672075134454</v>
      </c>
      <c r="M311" s="18">
        <v>3.921433888732194E-3</v>
      </c>
      <c r="N311" s="18">
        <v>9.1880492006665496E-2</v>
      </c>
      <c r="O311" s="18">
        <v>6.7957051854080588E-2</v>
      </c>
      <c r="P311" s="18">
        <v>-0.39180541174227024</v>
      </c>
      <c r="Q311" s="18">
        <v>-1.5386930600420784E-2</v>
      </c>
      <c r="R311" s="18">
        <v>-1.3441225345591445E-2</v>
      </c>
      <c r="S311" s="18">
        <v>-0.12901271639291889</v>
      </c>
      <c r="T311" s="18">
        <v>3.9225961482520132E-2</v>
      </c>
      <c r="U311">
        <v>-3.28896250128654</v>
      </c>
      <c r="V311" s="18">
        <v>-0.15482069346662375</v>
      </c>
      <c r="W311" s="18">
        <v>5.9059068747452342E-2</v>
      </c>
      <c r="X311" s="19">
        <v>-2.621455040692668</v>
      </c>
      <c r="Y311" s="19">
        <v>0.93084309760815276</v>
      </c>
      <c r="Z311" s="19">
        <v>0.73550472976959536</v>
      </c>
      <c r="AA311">
        <v>0</v>
      </c>
      <c r="AB311">
        <v>0</v>
      </c>
      <c r="AC311" s="18">
        <v>8.5747055515516715E-2</v>
      </c>
      <c r="BZ311" s="18"/>
      <c r="CA311" s="18"/>
      <c r="CC311" s="18"/>
      <c r="CD311" s="18"/>
      <c r="CF311" s="18"/>
    </row>
    <row r="312" spans="1:84" x14ac:dyDescent="0.25">
      <c r="A312" s="1">
        <f>IF(ISBLANK(TBL_DATA[[#This Row],[Row.names]]), "",   DATE(YEAR(TBL_DATA[[#This Row],[Row.names]]), MONTH(TBL_DATA[[#This Row],[Row.names]]), DAY(TBL_DATA[[#This Row],[Row.names]])))</f>
        <v>40443</v>
      </c>
      <c r="B312">
        <v>311</v>
      </c>
      <c r="C312" t="s">
        <v>438</v>
      </c>
      <c r="D312" s="18">
        <v>-3.8313418269104726E-3</v>
      </c>
      <c r="E312" s="18">
        <v>-0.39413561310716261</v>
      </c>
      <c r="F312" s="18">
        <v>-0.10360512282653989</v>
      </c>
      <c r="G312" s="19">
        <v>0.44418117779247779</v>
      </c>
      <c r="H312" s="19">
        <v>0.86673777307922628</v>
      </c>
      <c r="I312" s="18">
        <v>2.115753060647642E-3</v>
      </c>
      <c r="J312" s="18">
        <v>-0.17088880060456246</v>
      </c>
      <c r="K312" s="19">
        <v>1.2351162971717748</v>
      </c>
      <c r="L312" s="19">
        <v>0.54147116533083584</v>
      </c>
      <c r="M312" s="18">
        <v>3.9245943145841886E-3</v>
      </c>
      <c r="N312" s="18">
        <v>9.2005060444672132E-2</v>
      </c>
      <c r="O312" s="18">
        <v>6.8127227189218237E-2</v>
      </c>
      <c r="P312" s="18">
        <v>-0.39413561310716261</v>
      </c>
      <c r="Q312" s="18">
        <v>-1.5421166862715104E-2</v>
      </c>
      <c r="R312" s="18">
        <v>-1.3472823687048361E-2</v>
      </c>
      <c r="S312" s="18">
        <v>-0.13078144977682027</v>
      </c>
      <c r="T312" s="18">
        <v>3.9268259250569586E-2</v>
      </c>
      <c r="U312">
        <v>-3.3304621155296892</v>
      </c>
      <c r="V312" s="18">
        <v>-0.15391297961705097</v>
      </c>
      <c r="W312" s="18">
        <v>5.9018078256136204E-2</v>
      </c>
      <c r="X312" s="19">
        <v>-2.6078954816026796</v>
      </c>
      <c r="Y312" s="19">
        <v>0.9309875257377116</v>
      </c>
      <c r="Z312" s="19">
        <v>0.73584724320393824</v>
      </c>
      <c r="AA312">
        <v>0</v>
      </c>
      <c r="AB312">
        <v>0</v>
      </c>
      <c r="AC312" s="18">
        <v>8.249980348770844E-2</v>
      </c>
      <c r="BZ312" s="18"/>
      <c r="CA312" s="18"/>
      <c r="CC312" s="18"/>
      <c r="CD312" s="18"/>
      <c r="CF312" s="18"/>
    </row>
    <row r="313" spans="1:84" x14ac:dyDescent="0.25">
      <c r="A313" s="1">
        <f>IF(ISBLANK(TBL_DATA[[#This Row],[Row.names]]), "",   DATE(YEAR(TBL_DATA[[#This Row],[Row.names]]), MONTH(TBL_DATA[[#This Row],[Row.names]]), DAY(TBL_DATA[[#This Row],[Row.names]])))</f>
        <v>40444</v>
      </c>
      <c r="B313">
        <v>312</v>
      </c>
      <c r="C313" t="s">
        <v>439</v>
      </c>
      <c r="D313" s="18">
        <v>-3.1973415065237321E-3</v>
      </c>
      <c r="E313" s="18">
        <v>-0.39607276845869965</v>
      </c>
      <c r="F313" s="18">
        <v>-0.10416189412732779</v>
      </c>
      <c r="G313" s="19">
        <v>0.4452581366079541</v>
      </c>
      <c r="H313" s="19">
        <v>0.86446314937423652</v>
      </c>
      <c r="I313" s="18">
        <v>2.1150024758439692E-3</v>
      </c>
      <c r="J313" s="18">
        <v>-0.15599238072371335</v>
      </c>
      <c r="K313" s="19">
        <v>1.2259288267154143</v>
      </c>
      <c r="L313" s="19">
        <v>0.54401772719961472</v>
      </c>
      <c r="M313" s="18">
        <v>3.8793249941798847E-3</v>
      </c>
      <c r="N313" s="18">
        <v>9.1197399691084924E-2</v>
      </c>
      <c r="O313" s="18">
        <v>6.7035082562431209E-2</v>
      </c>
      <c r="P313" s="18">
        <v>-0.39607276845869965</v>
      </c>
      <c r="Q313" s="18">
        <v>-1.5228431399107867E-2</v>
      </c>
      <c r="R313" s="18">
        <v>-1.3297191633948113E-2</v>
      </c>
      <c r="S313" s="18">
        <v>-0.12759872739422351</v>
      </c>
      <c r="T313" s="18">
        <v>3.9259253223450689E-2</v>
      </c>
      <c r="U313">
        <v>-3.2501567635016833</v>
      </c>
      <c r="V313" s="18">
        <v>-0.15495839290982139</v>
      </c>
      <c r="W313" s="18">
        <v>5.9026302998136729E-2</v>
      </c>
      <c r="X313" s="19">
        <v>-2.6252430702751774</v>
      </c>
      <c r="Y313" s="19">
        <v>0.92976510440768667</v>
      </c>
      <c r="Z313" s="19">
        <v>0.73757557389030637</v>
      </c>
      <c r="AA313">
        <v>0</v>
      </c>
      <c r="AB313">
        <v>0</v>
      </c>
      <c r="AC313" s="18">
        <v>8.0896171598940012E-2</v>
      </c>
      <c r="BZ313" s="18"/>
      <c r="CA313" s="18"/>
      <c r="CC313" s="18"/>
      <c r="CD313" s="18"/>
      <c r="CF313" s="18"/>
    </row>
    <row r="314" spans="1:84" x14ac:dyDescent="0.25">
      <c r="A314" s="1">
        <f>IF(ISBLANK(TBL_DATA[[#This Row],[Row.names]]), "",   DATE(YEAR(TBL_DATA[[#This Row],[Row.names]]), MONTH(TBL_DATA[[#This Row],[Row.names]]), DAY(TBL_DATA[[#This Row],[Row.names]])))</f>
        <v>40445</v>
      </c>
      <c r="B314">
        <v>313</v>
      </c>
      <c r="C314" t="s">
        <v>440</v>
      </c>
      <c r="D314" s="18">
        <v>1.0263647230707829E-2</v>
      </c>
      <c r="E314" s="18">
        <v>-0.3898742724011417</v>
      </c>
      <c r="F314" s="18">
        <v>-0.1016498932168568</v>
      </c>
      <c r="G314" s="19">
        <v>0.44790104533944575</v>
      </c>
      <c r="H314" s="19">
        <v>0.87033391129333093</v>
      </c>
      <c r="I314" s="18">
        <v>2.1202639003239767E-3</v>
      </c>
      <c r="J314" s="18">
        <v>-0.13986978949703321</v>
      </c>
      <c r="K314" s="19">
        <v>1.2526540407607136</v>
      </c>
      <c r="L314" s="19">
        <v>0.5483303776829721</v>
      </c>
      <c r="M314" s="18">
        <v>3.9571922960191996E-3</v>
      </c>
      <c r="N314" s="18">
        <v>9.3471020458806217E-2</v>
      </c>
      <c r="O314" s="18">
        <v>6.7035082562431209E-2</v>
      </c>
      <c r="P314" s="18">
        <v>-0.3898742724011417</v>
      </c>
      <c r="Q314" s="18">
        <v>-1.5463291113647972E-2</v>
      </c>
      <c r="R314" s="18">
        <v>-1.3483904067399174E-2</v>
      </c>
      <c r="S314" s="18">
        <v>-0.12180279794032745</v>
      </c>
      <c r="T314" s="18">
        <v>3.9309844450012621E-2</v>
      </c>
      <c r="U314">
        <v>-3.098531669216217</v>
      </c>
      <c r="V314" s="18">
        <v>-0.14061513088929967</v>
      </c>
      <c r="W314" s="18">
        <v>5.9640835045752467E-2</v>
      </c>
      <c r="X314" s="19">
        <v>-2.3576988950847038</v>
      </c>
      <c r="Y314" s="19">
        <v>0.93291688337886292</v>
      </c>
      <c r="Z314" s="19">
        <v>0.74049333398955852</v>
      </c>
      <c r="AA314">
        <v>0</v>
      </c>
      <c r="AB314">
        <v>0</v>
      </c>
      <c r="AC314" s="18">
        <v>7.883871233984005E-2</v>
      </c>
      <c r="BZ314" s="18"/>
      <c r="CA314" s="18"/>
      <c r="CC314" s="18"/>
      <c r="CD314" s="18"/>
      <c r="CF314" s="18"/>
    </row>
    <row r="315" spans="1:84" x14ac:dyDescent="0.25">
      <c r="A315" s="1">
        <f>IF(ISBLANK(TBL_DATA[[#This Row],[Row.names]]), "",   DATE(YEAR(TBL_DATA[[#This Row],[Row.names]]), MONTH(TBL_DATA[[#This Row],[Row.names]]), DAY(TBL_DATA[[#This Row],[Row.names]])))</f>
        <v>40448</v>
      </c>
      <c r="B315">
        <v>314</v>
      </c>
      <c r="C315" t="s">
        <v>441</v>
      </c>
      <c r="D315" s="18">
        <v>-2.8956355114690968E-3</v>
      </c>
      <c r="E315" s="18">
        <v>-0.39164097412443788</v>
      </c>
      <c r="F315" s="18">
        <v>-0.10285262212941004</v>
      </c>
      <c r="G315" s="19">
        <v>0.44798007173362969</v>
      </c>
      <c r="H315" s="19">
        <v>0.8708851007900662</v>
      </c>
      <c r="I315" s="18">
        <v>2.1196896534149928E-3</v>
      </c>
      <c r="J315" s="18">
        <v>-0.15368124960239282</v>
      </c>
      <c r="K315" s="19">
        <v>1.2558275270231154</v>
      </c>
      <c r="L315" s="19">
        <v>0.54704014459135442</v>
      </c>
      <c r="M315" s="18">
        <v>3.9702143647627119E-3</v>
      </c>
      <c r="N315" s="18">
        <v>9.3644951716055316E-2</v>
      </c>
      <c r="O315" s="18">
        <v>6.7262824721677036E-2</v>
      </c>
      <c r="P315" s="18">
        <v>-0.39164097412443788</v>
      </c>
      <c r="Q315" s="18">
        <v>-1.5524583144705253E-2</v>
      </c>
      <c r="R315" s="18">
        <v>-1.3541512846943349E-2</v>
      </c>
      <c r="S315" s="18">
        <v>-0.12744752317203345</v>
      </c>
      <c r="T315" s="18">
        <v>3.9044285368087378E-2</v>
      </c>
      <c r="U315">
        <v>-3.2641786620123914</v>
      </c>
      <c r="V315" s="18">
        <v>-0.14846744028723768</v>
      </c>
      <c r="W315" s="18">
        <v>5.9712032187873174E-2</v>
      </c>
      <c r="X315" s="19">
        <v>-2.4863906795218687</v>
      </c>
      <c r="Y315" s="19">
        <v>0.93321224852123852</v>
      </c>
      <c r="Z315" s="19">
        <v>0.73962162258235409</v>
      </c>
      <c r="AA315">
        <v>0</v>
      </c>
      <c r="AB315">
        <v>0</v>
      </c>
      <c r="AC315" s="18">
        <v>8.8761714443893219E-2</v>
      </c>
      <c r="BZ315" s="18"/>
      <c r="CA315" s="18"/>
      <c r="CC315" s="18"/>
      <c r="CD315" s="18"/>
      <c r="CF315" s="18"/>
    </row>
    <row r="316" spans="1:84" x14ac:dyDescent="0.25">
      <c r="A316" s="1">
        <f>IF(ISBLANK(TBL_DATA[[#This Row],[Row.names]]), "",   DATE(YEAR(TBL_DATA[[#This Row],[Row.names]]), MONTH(TBL_DATA[[#This Row],[Row.names]]), DAY(TBL_DATA[[#This Row],[Row.names]])))</f>
        <v>40449</v>
      </c>
      <c r="B316">
        <v>315</v>
      </c>
      <c r="C316" t="s">
        <v>442</v>
      </c>
      <c r="D316" s="18">
        <v>1.4338926063881541E-3</v>
      </c>
      <c r="E316" s="18">
        <v>-0.39076865261520544</v>
      </c>
      <c r="F316" s="18">
        <v>-9.0104296062903821E-2</v>
      </c>
      <c r="G316" s="19">
        <v>0.43704169377180546</v>
      </c>
      <c r="H316" s="19">
        <v>0.85483544568181125</v>
      </c>
      <c r="I316" s="18">
        <v>2.0871646931159308E-3</v>
      </c>
      <c r="J316" s="18">
        <v>-0.12120993331997765</v>
      </c>
      <c r="K316" s="19">
        <v>1.172158339722247</v>
      </c>
      <c r="L316" s="19">
        <v>0.49823276183730808</v>
      </c>
      <c r="M316" s="18">
        <v>3.8804096664951456E-3</v>
      </c>
      <c r="N316" s="18">
        <v>8.6961434944097388E-2</v>
      </c>
      <c r="O316" s="18">
        <v>5.7970353130794815E-2</v>
      </c>
      <c r="P316" s="18">
        <v>-0.39076865261520544</v>
      </c>
      <c r="Q316" s="18">
        <v>-1.4117908991885799E-2</v>
      </c>
      <c r="R316" s="18">
        <v>-1.2276372042715401E-2</v>
      </c>
      <c r="S316" s="18">
        <v>-0.12375715966758072</v>
      </c>
      <c r="T316" s="18">
        <v>3.8915164660660702E-2</v>
      </c>
      <c r="U316">
        <v>-3.1801782350592673</v>
      </c>
      <c r="V316" s="18">
        <v>-0.14940538054109676</v>
      </c>
      <c r="W316" s="18">
        <v>5.9719042701098672E-2</v>
      </c>
      <c r="X316" s="19">
        <v>-2.5018046804415386</v>
      </c>
      <c r="Y316" s="19">
        <v>0.92457311537909814</v>
      </c>
      <c r="Z316" s="19">
        <v>0.70585604894858556</v>
      </c>
      <c r="AA316">
        <v>0</v>
      </c>
      <c r="AB316">
        <v>0</v>
      </c>
      <c r="AC316" s="18">
        <v>8.6065384227664771E-2</v>
      </c>
      <c r="BZ316" s="18"/>
      <c r="CA316" s="18"/>
      <c r="CC316" s="18"/>
      <c r="CD316" s="18"/>
      <c r="CF316" s="18"/>
    </row>
    <row r="317" spans="1:84" x14ac:dyDescent="0.25">
      <c r="A317" s="1">
        <f>IF(ISBLANK(TBL_DATA[[#This Row],[Row.names]]), "",   DATE(YEAR(TBL_DATA[[#This Row],[Row.names]]), MONTH(TBL_DATA[[#This Row],[Row.names]]), DAY(TBL_DATA[[#This Row],[Row.names]])))</f>
        <v>40450</v>
      </c>
      <c r="B317">
        <v>316</v>
      </c>
      <c r="C317" t="s">
        <v>443</v>
      </c>
      <c r="D317" s="18">
        <v>-1.981534207797897E-3</v>
      </c>
      <c r="E317" s="18">
        <v>-0.39197586537051121</v>
      </c>
      <c r="F317" s="18">
        <v>-0.11031883711665991</v>
      </c>
      <c r="G317" s="19">
        <v>0.44356691115131136</v>
      </c>
      <c r="H317" s="19">
        <v>0.8655685685796296</v>
      </c>
      <c r="I317" s="18">
        <v>2.0111573899535837E-3</v>
      </c>
      <c r="J317" s="18">
        <v>-0.14549135424193771</v>
      </c>
      <c r="K317" s="19">
        <v>1.1739205308204592</v>
      </c>
      <c r="L317" s="19">
        <v>0.49392393420365582</v>
      </c>
      <c r="M317" s="18">
        <v>3.9021462892417725E-3</v>
      </c>
      <c r="N317" s="18">
        <v>8.707548818767967E-2</v>
      </c>
      <c r="O317" s="18">
        <v>5.8100140116276934E-2</v>
      </c>
      <c r="P317" s="18">
        <v>-0.39197586537051121</v>
      </c>
      <c r="Q317" s="18">
        <v>-1.416200153974808E-2</v>
      </c>
      <c r="R317" s="18">
        <v>-1.231804934452793E-2</v>
      </c>
      <c r="S317" s="18">
        <v>-0.12764303270986399</v>
      </c>
      <c r="T317" s="18">
        <v>3.8835489036253619E-2</v>
      </c>
      <c r="U317">
        <v>-3.2867625946645593</v>
      </c>
      <c r="V317" s="18">
        <v>-0.15719961800178406</v>
      </c>
      <c r="W317" s="18">
        <v>6.0003628258292543E-2</v>
      </c>
      <c r="X317" s="19">
        <v>-2.6198352093826753</v>
      </c>
      <c r="Y317" s="19">
        <v>0.93035937603682461</v>
      </c>
      <c r="Z317" s="19">
        <v>0.70279722125493349</v>
      </c>
      <c r="AA317">
        <v>0</v>
      </c>
      <c r="AB317">
        <v>0</v>
      </c>
      <c r="AC317" s="18">
        <v>8.2833409469603964E-2</v>
      </c>
      <c r="BZ317" s="18"/>
      <c r="CA317" s="18"/>
      <c r="CC317" s="18"/>
      <c r="CD317" s="18"/>
      <c r="CF317" s="18"/>
    </row>
    <row r="318" spans="1:84" x14ac:dyDescent="0.25">
      <c r="A318" s="1">
        <f>IF(ISBLANK(TBL_DATA[[#This Row],[Row.names]]), "",   DATE(YEAR(TBL_DATA[[#This Row],[Row.names]]), MONTH(TBL_DATA[[#This Row],[Row.names]]), DAY(TBL_DATA[[#This Row],[Row.names]])))</f>
        <v>40451</v>
      </c>
      <c r="B318">
        <v>317</v>
      </c>
      <c r="C318" t="s">
        <v>444</v>
      </c>
      <c r="D318" s="18">
        <v>-1.2153573678360674E-3</v>
      </c>
      <c r="E318" s="18">
        <v>-0.39271483198235535</v>
      </c>
      <c r="F318" s="18">
        <v>-9.2467068764319205E-2</v>
      </c>
      <c r="G318" s="19">
        <v>0.44074700319380145</v>
      </c>
      <c r="H318" s="19">
        <v>0.87174891860129378</v>
      </c>
      <c r="I318" s="18">
        <v>1.9448376805594782E-3</v>
      </c>
      <c r="J318" s="18">
        <v>-0.16691412450201115</v>
      </c>
      <c r="K318" s="19">
        <v>1.2031358049881686</v>
      </c>
      <c r="L318" s="19">
        <v>0.48503684524077734</v>
      </c>
      <c r="M318" s="18">
        <v>3.8970943533296869E-3</v>
      </c>
      <c r="N318" s="18">
        <v>8.6209100308564185E-2</v>
      </c>
      <c r="O318" s="18">
        <v>5.6939103063300391E-2</v>
      </c>
      <c r="P318" s="18">
        <v>-0.39271483198235535</v>
      </c>
      <c r="Q318" s="18">
        <v>-1.3943262593886178E-2</v>
      </c>
      <c r="R318" s="18">
        <v>-1.2117657442878559E-2</v>
      </c>
      <c r="S318" s="18">
        <v>-0.13125410155395489</v>
      </c>
      <c r="T318" s="18">
        <v>3.865807956611346E-2</v>
      </c>
      <c r="U318">
        <v>-3.3952566456252109</v>
      </c>
      <c r="V318" s="18">
        <v>-0.15666728097346849</v>
      </c>
      <c r="W318" s="18">
        <v>5.9973269358463449E-2</v>
      </c>
      <c r="X318" s="19">
        <v>-2.6122851505236397</v>
      </c>
      <c r="Y318" s="19">
        <v>0.93367495339721618</v>
      </c>
      <c r="Z318" s="19">
        <v>0.69644586669803521</v>
      </c>
      <c r="AA318">
        <v>0</v>
      </c>
      <c r="AB318">
        <v>0</v>
      </c>
      <c r="AC318" s="18">
        <v>7.9904536261852302E-2</v>
      </c>
      <c r="BZ318" s="18"/>
      <c r="CA318" s="18"/>
      <c r="CC318" s="18"/>
      <c r="CD318" s="18"/>
      <c r="CF318" s="18"/>
    </row>
    <row r="319" spans="1:84" x14ac:dyDescent="0.25">
      <c r="A319" s="1">
        <f>IF(ISBLANK(TBL_DATA[[#This Row],[Row.names]]), "",   DATE(YEAR(TBL_DATA[[#This Row],[Row.names]]), MONTH(TBL_DATA[[#This Row],[Row.names]]), DAY(TBL_DATA[[#This Row],[Row.names]])))</f>
        <v>40452</v>
      </c>
      <c r="B319">
        <v>318</v>
      </c>
      <c r="C319" t="s">
        <v>445</v>
      </c>
      <c r="D319" s="18">
        <v>1.079797711291075E-3</v>
      </c>
      <c r="E319" s="18">
        <v>-0.39205908684782886</v>
      </c>
      <c r="F319" s="18">
        <v>-9.8581055632937287E-2</v>
      </c>
      <c r="G319" s="19">
        <v>0.44149024360770023</v>
      </c>
      <c r="H319" s="19">
        <v>0.87212607356950211</v>
      </c>
      <c r="I319" s="18">
        <v>1.940567279386368E-3</v>
      </c>
      <c r="J319" s="18">
        <v>-0.16571582178858224</v>
      </c>
      <c r="K319" s="19">
        <v>1.2042830527736395</v>
      </c>
      <c r="L319" s="19">
        <v>0.48395961614536109</v>
      </c>
      <c r="M319" s="18">
        <v>3.8983385160990883E-3</v>
      </c>
      <c r="N319" s="18">
        <v>8.6146566841936251E-2</v>
      </c>
      <c r="O319" s="18">
        <v>5.6878111888794818E-2</v>
      </c>
      <c r="P319" s="18">
        <v>-0.39205908684782886</v>
      </c>
      <c r="Q319" s="18">
        <v>-1.389479707122631E-2</v>
      </c>
      <c r="R319" s="18">
        <v>-1.2070516158824336E-2</v>
      </c>
      <c r="S319" s="18">
        <v>-0.13162806510063929</v>
      </c>
      <c r="T319" s="18">
        <v>3.8659210722865697E-2</v>
      </c>
      <c r="U319">
        <v>-3.4048306377549884</v>
      </c>
      <c r="V319" s="18">
        <v>-0.15353972736860644</v>
      </c>
      <c r="W319" s="18">
        <v>5.9969785750095747E-2</v>
      </c>
      <c r="X319" s="19">
        <v>-2.5602847408598803</v>
      </c>
      <c r="Y319" s="19">
        <v>0.93387690493421149</v>
      </c>
      <c r="Z319" s="19">
        <v>0.69567206077674348</v>
      </c>
      <c r="AA319">
        <v>0</v>
      </c>
      <c r="AB319">
        <v>0</v>
      </c>
      <c r="AC319" s="18">
        <v>7.6808664918256914E-2</v>
      </c>
      <c r="BZ319" s="18"/>
      <c r="CA319" s="18"/>
      <c r="CC319" s="18"/>
      <c r="CD319" s="18"/>
      <c r="CF319" s="18"/>
    </row>
    <row r="320" spans="1:84" x14ac:dyDescent="0.25">
      <c r="A320" s="1">
        <f>IF(ISBLANK(TBL_DATA[[#This Row],[Row.names]]), "",   DATE(YEAR(TBL_DATA[[#This Row],[Row.names]]), MONTH(TBL_DATA[[#This Row],[Row.names]]), DAY(TBL_DATA[[#This Row],[Row.names]])))</f>
        <v>40455</v>
      </c>
      <c r="B320">
        <v>319</v>
      </c>
      <c r="C320" t="s">
        <v>446</v>
      </c>
      <c r="D320" s="18">
        <v>-7.7945253602452746E-3</v>
      </c>
      <c r="E320" s="18">
        <v>-0.39679769771292417</v>
      </c>
      <c r="F320" s="18">
        <v>-0.10422414567043359</v>
      </c>
      <c r="G320" s="19">
        <v>0.44732421894264007</v>
      </c>
      <c r="H320" s="19">
        <v>0.87335553916369113</v>
      </c>
      <c r="I320" s="18">
        <v>1.9654012677924955E-3</v>
      </c>
      <c r="J320" s="18">
        <v>-0.18378108314165553</v>
      </c>
      <c r="K320" s="19">
        <v>1.2257797485384909</v>
      </c>
      <c r="L320" s="19">
        <v>0.49036136613745479</v>
      </c>
      <c r="M320" s="18">
        <v>3.942659789437448E-3</v>
      </c>
      <c r="N320" s="18">
        <v>8.7671493024007577E-2</v>
      </c>
      <c r="O320" s="18">
        <v>5.8942596859841281E-2</v>
      </c>
      <c r="P320" s="18">
        <v>-0.39679769771292417</v>
      </c>
      <c r="Q320" s="18">
        <v>-1.4256813431252629E-2</v>
      </c>
      <c r="R320" s="18">
        <v>-1.2400239952486644E-2</v>
      </c>
      <c r="S320" s="18">
        <v>-0.13689648791132059</v>
      </c>
      <c r="T320" s="18">
        <v>3.9036091709871074E-2</v>
      </c>
      <c r="U320">
        <v>-3.5069209522505429</v>
      </c>
      <c r="V320" s="18">
        <v>-0.15767153798298006</v>
      </c>
      <c r="W320" s="18">
        <v>6.0262602361113568E-2</v>
      </c>
      <c r="X320" s="19">
        <v>-2.6164077189723693</v>
      </c>
      <c r="Y320" s="19">
        <v>0.93453493201896476</v>
      </c>
      <c r="Z320" s="19">
        <v>0.70025807109768801</v>
      </c>
      <c r="AA320">
        <v>0</v>
      </c>
      <c r="AB320">
        <v>0</v>
      </c>
      <c r="AC320" s="18">
        <v>7.385868920869712E-2</v>
      </c>
      <c r="BZ320" s="18"/>
      <c r="CA320" s="18"/>
      <c r="CC320" s="18"/>
      <c r="CD320" s="18"/>
      <c r="CF320" s="18"/>
    </row>
    <row r="321" spans="1:84" x14ac:dyDescent="0.25">
      <c r="A321" s="1">
        <f>IF(ISBLANK(TBL_DATA[[#This Row],[Row.names]]), "",   DATE(YEAR(TBL_DATA[[#This Row],[Row.names]]), MONTH(TBL_DATA[[#This Row],[Row.names]]), DAY(TBL_DATA[[#This Row],[Row.names]])))</f>
        <v>40456</v>
      </c>
      <c r="B321">
        <v>320</v>
      </c>
      <c r="C321" t="s">
        <v>447</v>
      </c>
      <c r="D321" s="18">
        <v>9.6227208579828805E-3</v>
      </c>
      <c r="E321" s="18">
        <v>-0.39099325033712296</v>
      </c>
      <c r="F321" s="18">
        <v>-8.9025506268884946E-2</v>
      </c>
      <c r="G321" s="19">
        <v>0.47261206830514735</v>
      </c>
      <c r="H321" s="19">
        <v>0.89663114302328606</v>
      </c>
      <c r="I321" s="18">
        <v>1.7897489572277381E-3</v>
      </c>
      <c r="J321" s="18">
        <v>-0.163933608294063</v>
      </c>
      <c r="K321" s="19">
        <v>1.224854844130568</v>
      </c>
      <c r="L321" s="19">
        <v>0.46743000361076692</v>
      </c>
      <c r="M321" s="18">
        <v>4.0624273644510617E-3</v>
      </c>
      <c r="N321" s="18">
        <v>8.8368509821435667E-2</v>
      </c>
      <c r="O321" s="18">
        <v>5.8942596859841281E-2</v>
      </c>
      <c r="P321" s="18">
        <v>-0.39099325033712296</v>
      </c>
      <c r="Q321" s="18">
        <v>-1.4344246678189863E-2</v>
      </c>
      <c r="R321" s="18">
        <v>-1.2472912838265149E-2</v>
      </c>
      <c r="S321" s="18">
        <v>-0.13496256962760733</v>
      </c>
      <c r="T321" s="18">
        <v>3.9088645329680101E-2</v>
      </c>
      <c r="U321">
        <v>-3.4527307991697</v>
      </c>
      <c r="V321" s="18">
        <v>-0.13549982827166973</v>
      </c>
      <c r="W321" s="18">
        <v>6.0852338027237558E-2</v>
      </c>
      <c r="X321" s="19">
        <v>-2.2266988034382491</v>
      </c>
      <c r="Y321" s="19">
        <v>0.94690608986492741</v>
      </c>
      <c r="Z321" s="19">
        <v>0.68368852821351855</v>
      </c>
      <c r="AA321">
        <v>0</v>
      </c>
      <c r="AB321">
        <v>0</v>
      </c>
      <c r="AC321" s="18">
        <v>7.8841370544017117E-2</v>
      </c>
      <c r="BZ321" s="18"/>
      <c r="CA321" s="18"/>
      <c r="CC321" s="18"/>
      <c r="CD321" s="18"/>
      <c r="CF321" s="18"/>
    </row>
    <row r="322" spans="1:84" x14ac:dyDescent="0.25">
      <c r="A322" s="1">
        <f>IF(ISBLANK(TBL_DATA[[#This Row],[Row.names]]), "",   DATE(YEAR(TBL_DATA[[#This Row],[Row.names]]), MONTH(TBL_DATA[[#This Row],[Row.names]]), DAY(TBL_DATA[[#This Row],[Row.names]])))</f>
        <v>40457</v>
      </c>
      <c r="B322">
        <v>321</v>
      </c>
      <c r="C322" t="s">
        <v>448</v>
      </c>
      <c r="D322" s="18">
        <v>-2.5568584063511146E-3</v>
      </c>
      <c r="E322" s="18">
        <v>-0.3925503943645231</v>
      </c>
      <c r="F322" s="18">
        <v>-9.781547278317515E-2</v>
      </c>
      <c r="G322" s="19">
        <v>0.47273110562635706</v>
      </c>
      <c r="H322" s="19">
        <v>0.89394958441125727</v>
      </c>
      <c r="I322" s="18">
        <v>1.80885868848197E-3</v>
      </c>
      <c r="J322" s="18">
        <v>-0.1912723872873181</v>
      </c>
      <c r="K322" s="19">
        <v>1.1524483486269352</v>
      </c>
      <c r="L322" s="19">
        <v>0.4325108207670959</v>
      </c>
      <c r="M322" s="18">
        <v>4.1843426909527661E-3</v>
      </c>
      <c r="N322" s="18">
        <v>8.8175660853406529E-2</v>
      </c>
      <c r="O322" s="18">
        <v>5.9164007844485014E-2</v>
      </c>
      <c r="P322" s="18">
        <v>-0.3925503943645231</v>
      </c>
      <c r="Q322" s="18">
        <v>-1.4422531933158496E-2</v>
      </c>
      <c r="R322" s="18">
        <v>-1.2555281955240695E-2</v>
      </c>
      <c r="S322" s="18">
        <v>-0.14039735704752299</v>
      </c>
      <c r="T322" s="18">
        <v>3.9141545848977506E-2</v>
      </c>
      <c r="U322">
        <v>-3.5869139555506488</v>
      </c>
      <c r="V322" s="18">
        <v>-0.162784014845888</v>
      </c>
      <c r="W322" s="18">
        <v>6.134910064098225E-2</v>
      </c>
      <c r="X322" s="19">
        <v>-2.6534050726922227</v>
      </c>
      <c r="Y322" s="19">
        <v>0.94548907154512218</v>
      </c>
      <c r="Z322" s="19">
        <v>0.6576555487237189</v>
      </c>
      <c r="AA322">
        <v>0</v>
      </c>
      <c r="AB322">
        <v>0</v>
      </c>
      <c r="AC322" s="18">
        <v>8.7291443563116536E-2</v>
      </c>
      <c r="BZ322" s="18"/>
      <c r="CA322" s="18"/>
      <c r="CC322" s="18"/>
      <c r="CD322" s="18"/>
      <c r="CF322" s="18"/>
    </row>
    <row r="323" spans="1:84" x14ac:dyDescent="0.25">
      <c r="A323" s="1">
        <f>IF(ISBLANK(TBL_DATA[[#This Row],[Row.names]]), "",   DATE(YEAR(TBL_DATA[[#This Row],[Row.names]]), MONTH(TBL_DATA[[#This Row],[Row.names]]), DAY(TBL_DATA[[#This Row],[Row.names]])))</f>
        <v>40458</v>
      </c>
      <c r="B323">
        <v>322</v>
      </c>
      <c r="C323" t="s">
        <v>449</v>
      </c>
      <c r="D323" s="18">
        <v>6.1237997930119192E-4</v>
      </c>
      <c r="E323" s="18">
        <v>-0.39217840438759755</v>
      </c>
      <c r="F323" s="18">
        <v>-8.6482924136492501E-2</v>
      </c>
      <c r="G323" s="19">
        <v>0.47309146289193726</v>
      </c>
      <c r="H323" s="19">
        <v>0.89319675848924751</v>
      </c>
      <c r="I323" s="18">
        <v>1.8144097089101828E-3</v>
      </c>
      <c r="J323" s="18">
        <v>-0.17672181140752219</v>
      </c>
      <c r="K323" s="19">
        <v>1.2106723442397205</v>
      </c>
      <c r="L323" s="19">
        <v>0.44902199314973901</v>
      </c>
      <c r="M323" s="18">
        <v>4.1210727002660872E-3</v>
      </c>
      <c r="N323" s="18">
        <v>8.8133986479565191E-2</v>
      </c>
      <c r="O323" s="18">
        <v>5.9164007844485014E-2</v>
      </c>
      <c r="P323" s="18">
        <v>-0.39217840438759755</v>
      </c>
      <c r="Q323" s="18">
        <v>-1.4432004967650864E-2</v>
      </c>
      <c r="R323" s="18">
        <v>-1.256563750621076E-2</v>
      </c>
      <c r="S323" s="18">
        <v>-0.14075973280259269</v>
      </c>
      <c r="T323" s="18">
        <v>3.9120029993760873E-2</v>
      </c>
      <c r="U323">
        <v>-3.5981499202593148</v>
      </c>
      <c r="V323" s="18">
        <v>-0.16539903906409237</v>
      </c>
      <c r="W323" s="18">
        <v>6.122025709291589E-2</v>
      </c>
      <c r="X323" s="19">
        <v>-2.7017044180827452</v>
      </c>
      <c r="Y323" s="19">
        <v>0.94509087313826456</v>
      </c>
      <c r="Z323" s="19">
        <v>0.67009103347958543</v>
      </c>
      <c r="AA323">
        <v>0</v>
      </c>
      <c r="AB323">
        <v>0</v>
      </c>
      <c r="AC323" s="18">
        <v>8.4457546925310392E-2</v>
      </c>
      <c r="BZ323" s="18"/>
      <c r="CA323" s="18"/>
      <c r="CC323" s="18"/>
      <c r="CD323" s="18"/>
      <c r="CF323" s="18"/>
    </row>
    <row r="324" spans="1:84" x14ac:dyDescent="0.25">
      <c r="A324" s="1">
        <f>IF(ISBLANK(TBL_DATA[[#This Row],[Row.names]]), "",   DATE(YEAR(TBL_DATA[[#This Row],[Row.names]]), MONTH(TBL_DATA[[#This Row],[Row.names]]), DAY(TBL_DATA[[#This Row],[Row.names]])))</f>
        <v>40459</v>
      </c>
      <c r="B324">
        <v>323</v>
      </c>
      <c r="C324" t="s">
        <v>450</v>
      </c>
      <c r="D324" s="18">
        <v>1.1382306946177145E-3</v>
      </c>
      <c r="E324" s="18">
        <v>-0.39148656319061992</v>
      </c>
      <c r="F324" s="18">
        <v>-9.2668671576030093E-2</v>
      </c>
      <c r="G324" s="19">
        <v>0.47225011935071115</v>
      </c>
      <c r="H324" s="19">
        <v>0.89231507331045257</v>
      </c>
      <c r="I324" s="18">
        <v>1.8222502995737678E-3</v>
      </c>
      <c r="J324" s="18">
        <v>-0.19692221236963536</v>
      </c>
      <c r="K324" s="19">
        <v>1.2244834292940714</v>
      </c>
      <c r="L324" s="19">
        <v>0.45536429911242082</v>
      </c>
      <c r="M324" s="18">
        <v>4.0981101275096282E-3</v>
      </c>
      <c r="N324" s="18">
        <v>8.8151730500716202E-2</v>
      </c>
      <c r="O324" s="18">
        <v>5.9164007844485014E-2</v>
      </c>
      <c r="P324" s="18">
        <v>-0.39148656319061992</v>
      </c>
      <c r="Q324" s="18">
        <v>-1.4422765075402438E-2</v>
      </c>
      <c r="R324" s="18">
        <v>-1.2556021858081613E-2</v>
      </c>
      <c r="S324" s="18">
        <v>-0.14160628144116472</v>
      </c>
      <c r="T324" s="18">
        <v>3.9134482715152033E-2</v>
      </c>
      <c r="U324">
        <v>-3.6184528736938639</v>
      </c>
      <c r="V324" s="18">
        <v>-0.16885267168934692</v>
      </c>
      <c r="W324" s="18">
        <v>6.1262210459646603E-2</v>
      </c>
      <c r="X324" s="19">
        <v>-2.7562288468283418</v>
      </c>
      <c r="Y324" s="19">
        <v>0.94462430273122489</v>
      </c>
      <c r="Z324" s="19">
        <v>0.67480686059969841</v>
      </c>
      <c r="AA324">
        <v>0</v>
      </c>
      <c r="AB324">
        <v>0</v>
      </c>
      <c r="AC324" s="18">
        <v>8.1069874978791562E-2</v>
      </c>
      <c r="BZ324" s="18"/>
      <c r="CA324" s="18"/>
      <c r="CC324" s="18"/>
      <c r="CD324" s="18"/>
      <c r="CF324" s="18"/>
    </row>
    <row r="325" spans="1:84" x14ac:dyDescent="0.25">
      <c r="A325" s="1">
        <f>IF(ISBLANK(TBL_DATA[[#This Row],[Row.names]]), "",   DATE(YEAR(TBL_DATA[[#This Row],[Row.names]]), MONTH(TBL_DATA[[#This Row],[Row.names]]), DAY(TBL_DATA[[#This Row],[Row.names]])))</f>
        <v>40462</v>
      </c>
      <c r="B325">
        <v>324</v>
      </c>
      <c r="C325" t="s">
        <v>451</v>
      </c>
      <c r="D325" s="18">
        <v>-2.2573958549587658E-4</v>
      </c>
      <c r="E325" s="18">
        <v>-0.391623928761614</v>
      </c>
      <c r="F325" s="18">
        <v>-9.8546440772997346E-2</v>
      </c>
      <c r="G325" s="19">
        <v>0.46841735850270283</v>
      </c>
      <c r="H325" s="19">
        <v>0.89010511934985859</v>
      </c>
      <c r="I325" s="18">
        <v>1.8040165921955867E-3</v>
      </c>
      <c r="J325" s="18">
        <v>-0.20449993338179917</v>
      </c>
      <c r="K325" s="19">
        <v>1.2075122806562772</v>
      </c>
      <c r="L325" s="19">
        <v>0.42974929369166093</v>
      </c>
      <c r="M325" s="18">
        <v>4.1094595754653154E-3</v>
      </c>
      <c r="N325" s="18">
        <v>8.6387730970976906E-2</v>
      </c>
      <c r="O325" s="18">
        <v>5.9165730432946768E-2</v>
      </c>
      <c r="P325" s="18">
        <v>-0.391623928761614</v>
      </c>
      <c r="Q325" s="18">
        <v>-1.4273817548110277E-2</v>
      </c>
      <c r="R325" s="18">
        <v>-1.2444429628737588E-2</v>
      </c>
      <c r="S325" s="18">
        <v>-0.13709329375851742</v>
      </c>
      <c r="T325" s="18">
        <v>3.8999369510076362E-2</v>
      </c>
      <c r="U325">
        <v>-3.5152694897566561</v>
      </c>
      <c r="V325" s="18">
        <v>-0.17538002145080955</v>
      </c>
      <c r="W325" s="18">
        <v>6.1342451754987044E-2</v>
      </c>
      <c r="X325" s="19">
        <v>-2.8590318194536697</v>
      </c>
      <c r="Y325" s="19">
        <v>0.94345382470466366</v>
      </c>
      <c r="Z325" s="19">
        <v>0.65555266279045865</v>
      </c>
      <c r="AA325">
        <v>0</v>
      </c>
      <c r="AB325">
        <v>0</v>
      </c>
      <c r="AC325" s="18">
        <v>7.7954216449605915E-2</v>
      </c>
      <c r="BZ325" s="18"/>
      <c r="CA325" s="18"/>
      <c r="CC325" s="18"/>
      <c r="CD325" s="18"/>
      <c r="CF325" s="18"/>
    </row>
    <row r="326" spans="1:84" x14ac:dyDescent="0.25">
      <c r="A326" s="1">
        <f>IF(ISBLANK(TBL_DATA[[#This Row],[Row.names]]), "",   DATE(YEAR(TBL_DATA[[#This Row],[Row.names]]), MONTH(TBL_DATA[[#This Row],[Row.names]]), DAY(TBL_DATA[[#This Row],[Row.names]])))</f>
        <v>40463</v>
      </c>
      <c r="B326">
        <v>325</v>
      </c>
      <c r="C326" t="s">
        <v>452</v>
      </c>
      <c r="D326" s="18">
        <v>5.8722025456650062E-3</v>
      </c>
      <c r="E326" s="18">
        <v>-0.38805142124736625</v>
      </c>
      <c r="F326" s="18">
        <v>-8.4624487347125354E-2</v>
      </c>
      <c r="G326" s="19">
        <v>0.4701010763738882</v>
      </c>
      <c r="H326" s="19">
        <v>0.88151210479570075</v>
      </c>
      <c r="I326" s="18">
        <v>1.889783009511366E-3</v>
      </c>
      <c r="J326" s="18">
        <v>-0.17499082653446063</v>
      </c>
      <c r="K326" s="19">
        <v>1.1820837522122416</v>
      </c>
      <c r="L326" s="19">
        <v>0.4069705700944154</v>
      </c>
      <c r="M326" s="18">
        <v>4.2277867256304237E-3</v>
      </c>
      <c r="N326" s="18">
        <v>8.7151570578064011E-2</v>
      </c>
      <c r="O326" s="18">
        <v>5.9165730432946768E-2</v>
      </c>
      <c r="P326" s="18">
        <v>-0.38805142124736625</v>
      </c>
      <c r="Q326" s="18">
        <v>-1.4308829587938736E-2</v>
      </c>
      <c r="R326" s="18">
        <v>-1.2463266235621603E-2</v>
      </c>
      <c r="S326" s="18">
        <v>-0.13337657190671282</v>
      </c>
      <c r="T326" s="18">
        <v>3.9414451080649539E-2</v>
      </c>
      <c r="U326">
        <v>-3.3839510192289302</v>
      </c>
      <c r="V326" s="18">
        <v>-0.16716225640573912</v>
      </c>
      <c r="W326" s="18">
        <v>6.2173824845375369E-2</v>
      </c>
      <c r="X326" s="19">
        <v>-2.6886275184366917</v>
      </c>
      <c r="Y326" s="19">
        <v>0.93888876060782667</v>
      </c>
      <c r="Z326" s="19">
        <v>0.63794245045647768</v>
      </c>
      <c r="AA326">
        <v>0</v>
      </c>
      <c r="AB326">
        <v>0</v>
      </c>
      <c r="AC326" s="18">
        <v>7.4773609506459213E-2</v>
      </c>
      <c r="BZ326" s="18"/>
      <c r="CA326" s="18"/>
      <c r="CC326" s="18"/>
      <c r="CD326" s="18"/>
      <c r="CF326" s="18"/>
    </row>
    <row r="327" spans="1:84" x14ac:dyDescent="0.25">
      <c r="A327" s="1">
        <f>IF(ISBLANK(TBL_DATA[[#This Row],[Row.names]]), "",   DATE(YEAR(TBL_DATA[[#This Row],[Row.names]]), MONTH(TBL_DATA[[#This Row],[Row.names]]), DAY(TBL_DATA[[#This Row],[Row.names]])))</f>
        <v>40464</v>
      </c>
      <c r="B327">
        <v>326</v>
      </c>
      <c r="C327" t="s">
        <v>453</v>
      </c>
      <c r="D327" s="18">
        <v>4.4648708874033272E-3</v>
      </c>
      <c r="E327" s="18">
        <v>-0.38531914985350579</v>
      </c>
      <c r="F327" s="18">
        <v>-8.9133739392523337E-2</v>
      </c>
      <c r="G327" s="19">
        <v>0.47125540541602434</v>
      </c>
      <c r="H327" s="19">
        <v>0.88466535727039908</v>
      </c>
      <c r="I327" s="18">
        <v>1.8702089953406269E-3</v>
      </c>
      <c r="J327" s="18">
        <v>-0.208910988402494</v>
      </c>
      <c r="K327" s="19">
        <v>1.2227884640950126</v>
      </c>
      <c r="L327" s="19">
        <v>0.43696084405076918</v>
      </c>
      <c r="M327" s="18">
        <v>4.1321830643845968E-3</v>
      </c>
      <c r="N327" s="18">
        <v>8.7419944130893892E-2</v>
      </c>
      <c r="O327" s="18">
        <v>5.9165730432946768E-2</v>
      </c>
      <c r="P327" s="18">
        <v>-0.38531914985350579</v>
      </c>
      <c r="Q327" s="18">
        <v>-1.4326592197109701E-2</v>
      </c>
      <c r="R327" s="18">
        <v>-1.2475345638046564E-2</v>
      </c>
      <c r="S327" s="18">
        <v>-0.13397626207649571</v>
      </c>
      <c r="T327" s="18">
        <v>3.9375507032033297E-2</v>
      </c>
      <c r="U327">
        <v>-3.4025279209103649</v>
      </c>
      <c r="V327" s="18">
        <v>-0.17320436643134962</v>
      </c>
      <c r="W327" s="18">
        <v>6.2081322695425455E-2</v>
      </c>
      <c r="X327" s="19">
        <v>-2.7899593454395331</v>
      </c>
      <c r="Y327" s="19">
        <v>0.94056650869058633</v>
      </c>
      <c r="Z327" s="19">
        <v>0.66103013853437065</v>
      </c>
      <c r="AA327">
        <v>0</v>
      </c>
      <c r="AB327">
        <v>0</v>
      </c>
      <c r="AC327" s="18">
        <v>7.6550684121515847E-2</v>
      </c>
      <c r="BZ327" s="18"/>
      <c r="CA327" s="18"/>
      <c r="CC327" s="18"/>
      <c r="CD327" s="18"/>
      <c r="CF327" s="18"/>
    </row>
    <row r="328" spans="1:84" x14ac:dyDescent="0.25">
      <c r="A328" s="1">
        <f>IF(ISBLANK(TBL_DATA[[#This Row],[Row.names]]), "",   DATE(YEAR(TBL_DATA[[#This Row],[Row.names]]), MONTH(TBL_DATA[[#This Row],[Row.names]]), DAY(TBL_DATA[[#This Row],[Row.names]])))</f>
        <v>40465</v>
      </c>
      <c r="B328">
        <v>327</v>
      </c>
      <c r="C328" t="s">
        <v>454</v>
      </c>
      <c r="D328" s="18">
        <v>-3.2199920071119825E-3</v>
      </c>
      <c r="E328" s="18">
        <v>-0.38729841727790226</v>
      </c>
      <c r="F328" s="18">
        <v>-9.8804964512619775E-2</v>
      </c>
      <c r="G328" s="19">
        <v>0.4766251820206665</v>
      </c>
      <c r="H328" s="19">
        <v>0.8735903010847943</v>
      </c>
      <c r="I328" s="18">
        <v>1.8706145158823579E-3</v>
      </c>
      <c r="J328" s="18">
        <v>-0.18057506718544947</v>
      </c>
      <c r="K328" s="19">
        <v>1.1582078779400338</v>
      </c>
      <c r="L328" s="19">
        <v>0.39923903820721751</v>
      </c>
      <c r="M328" s="18">
        <v>4.077978705357704E-3</v>
      </c>
      <c r="N328" s="18">
        <v>8.3520747404463608E-2</v>
      </c>
      <c r="O328" s="18">
        <v>5.3562104914744425E-2</v>
      </c>
      <c r="P328" s="18">
        <v>-0.38729841727790226</v>
      </c>
      <c r="Q328" s="18">
        <v>-1.3522357865407663E-2</v>
      </c>
      <c r="R328" s="18">
        <v>-1.1753682561619024E-2</v>
      </c>
      <c r="S328" s="18">
        <v>-0.13401349177206479</v>
      </c>
      <c r="T328" s="18">
        <v>3.9376620145250049E-2</v>
      </c>
      <c r="U328">
        <v>-3.403377214136817</v>
      </c>
      <c r="V328" s="18">
        <v>-0.17204427577822801</v>
      </c>
      <c r="W328" s="18">
        <v>6.2061340502920656E-2</v>
      </c>
      <c r="X328" s="19">
        <v>-2.7721649965026369</v>
      </c>
      <c r="Y328" s="19">
        <v>0.93466052718877257</v>
      </c>
      <c r="Z328" s="19">
        <v>0.6318536525234445</v>
      </c>
      <c r="AA328">
        <v>0</v>
      </c>
      <c r="AB328">
        <v>0</v>
      </c>
      <c r="AC328" s="18">
        <v>7.6217614874730347E-2</v>
      </c>
      <c r="BZ328" s="18"/>
      <c r="CA328" s="18"/>
      <c r="CC328" s="18"/>
      <c r="CD328" s="18"/>
      <c r="CF328" s="18"/>
    </row>
    <row r="329" spans="1:84" x14ac:dyDescent="0.25">
      <c r="A329" s="1">
        <f>IF(ISBLANK(TBL_DATA[[#This Row],[Row.names]]), "",   DATE(YEAR(TBL_DATA[[#This Row],[Row.names]]), MONTH(TBL_DATA[[#This Row],[Row.names]]), DAY(TBL_DATA[[#This Row],[Row.names]])))</f>
        <v>40466</v>
      </c>
      <c r="B329">
        <v>328</v>
      </c>
      <c r="C329" t="s">
        <v>455</v>
      </c>
      <c r="D329" s="18">
        <v>-7.2659314547729448E-4</v>
      </c>
      <c r="E329" s="18">
        <v>-0.3877436020481313</v>
      </c>
      <c r="F329" s="18">
        <v>-9.3362015871106929E-2</v>
      </c>
      <c r="G329" s="19">
        <v>0.47852554087269084</v>
      </c>
      <c r="H329" s="19">
        <v>0.87786721157877001</v>
      </c>
      <c r="I329" s="18">
        <v>1.8389099674952611E-3</v>
      </c>
      <c r="J329" s="18">
        <v>-0.18337062752984035</v>
      </c>
      <c r="K329" s="19">
        <v>1.1606819358859639</v>
      </c>
      <c r="L329" s="19">
        <v>0.39989180118546663</v>
      </c>
      <c r="M329" s="18">
        <v>4.0762340329169953E-3</v>
      </c>
      <c r="N329" s="18">
        <v>8.353040765526816E-2</v>
      </c>
      <c r="O329" s="18">
        <v>5.3571282719815184E-2</v>
      </c>
      <c r="P329" s="18">
        <v>-0.3877436020481313</v>
      </c>
      <c r="Q329" s="18">
        <v>-1.3527069025886133E-2</v>
      </c>
      <c r="R329" s="18">
        <v>-1.1758189152004944E-2</v>
      </c>
      <c r="S329" s="18">
        <v>-0.1358504075634549</v>
      </c>
      <c r="T329" s="18">
        <v>3.9401799080816285E-2</v>
      </c>
      <c r="U329">
        <v>-3.44782245310207</v>
      </c>
      <c r="V329" s="18">
        <v>-0.17876036676332052</v>
      </c>
      <c r="W329" s="18">
        <v>6.1768937993913628E-2</v>
      </c>
      <c r="X329" s="19">
        <v>-2.8940171641114274</v>
      </c>
      <c r="Y329" s="19">
        <v>0.93694568229901665</v>
      </c>
      <c r="Z329" s="19">
        <v>0.63236998757489005</v>
      </c>
      <c r="AA329">
        <v>0</v>
      </c>
      <c r="AB329">
        <v>0</v>
      </c>
      <c r="AC329" s="18">
        <v>7.4445496331516398E-2</v>
      </c>
      <c r="BZ329" s="18"/>
      <c r="CA329" s="18"/>
      <c r="CC329" s="18"/>
      <c r="CD329" s="18"/>
      <c r="CF329" s="18"/>
    </row>
    <row r="330" spans="1:84" x14ac:dyDescent="0.25">
      <c r="A330" s="1">
        <f>IF(ISBLANK(TBL_DATA[[#This Row],[Row.names]]), "",   DATE(YEAR(TBL_DATA[[#This Row],[Row.names]]), MONTH(TBL_DATA[[#This Row],[Row.names]]), DAY(TBL_DATA[[#This Row],[Row.names]])))</f>
        <v>40469</v>
      </c>
      <c r="B330">
        <v>329</v>
      </c>
      <c r="C330" t="s">
        <v>456</v>
      </c>
      <c r="D330" s="18">
        <v>2.4564914424025641E-3</v>
      </c>
      <c r="E330" s="18">
        <v>-0.38623959944600628</v>
      </c>
      <c r="F330" s="18">
        <v>-8.7128079054733187E-2</v>
      </c>
      <c r="G330" s="19">
        <v>0.48205398858252585</v>
      </c>
      <c r="H330" s="19">
        <v>0.88194547469332718</v>
      </c>
      <c r="I330" s="18">
        <v>1.808066871483718E-3</v>
      </c>
      <c r="J330" s="18">
        <v>-0.16378916692387024</v>
      </c>
      <c r="K330" s="19">
        <v>1.1504945206756456</v>
      </c>
      <c r="L330" s="19">
        <v>0.39014918782673769</v>
      </c>
      <c r="M330" s="18">
        <v>4.1094620338951249E-3</v>
      </c>
      <c r="N330" s="18">
        <v>8.3535954556394273E-2</v>
      </c>
      <c r="O330" s="18">
        <v>5.3571282719815184E-2</v>
      </c>
      <c r="P330" s="18">
        <v>-0.38623959944600628</v>
      </c>
      <c r="Q330" s="18">
        <v>-1.352710709953496E-2</v>
      </c>
      <c r="R330" s="18">
        <v>-1.175810976182186E-2</v>
      </c>
      <c r="S330" s="18">
        <v>-0.14079686176605277</v>
      </c>
      <c r="T330" s="18">
        <v>3.9188114392040549E-2</v>
      </c>
      <c r="U330">
        <v>-3.5928460440201699</v>
      </c>
      <c r="V330" s="18">
        <v>-0.17394733521442685</v>
      </c>
      <c r="W330" s="18">
        <v>6.2030787084404182E-2</v>
      </c>
      <c r="X330" s="19">
        <v>-2.8042097060245235</v>
      </c>
      <c r="Y330" s="19">
        <v>0.93911952098405826</v>
      </c>
      <c r="Z330" s="19">
        <v>0.62461923427536059</v>
      </c>
      <c r="AA330">
        <v>0</v>
      </c>
      <c r="AB330">
        <v>0</v>
      </c>
      <c r="AC330" s="18">
        <v>7.146312747244013E-2</v>
      </c>
      <c r="BZ330" s="18"/>
      <c r="CA330" s="18"/>
      <c r="CC330" s="18"/>
      <c r="CD330" s="18"/>
      <c r="CF330" s="18"/>
    </row>
    <row r="331" spans="1:84" x14ac:dyDescent="0.25">
      <c r="A331" s="1">
        <f>IF(ISBLANK(TBL_DATA[[#This Row],[Row.names]]), "",   DATE(YEAR(TBL_DATA[[#This Row],[Row.names]]), MONTH(TBL_DATA[[#This Row],[Row.names]]), DAY(TBL_DATA[[#This Row],[Row.names]])))</f>
        <v>40470</v>
      </c>
      <c r="B331">
        <v>330</v>
      </c>
      <c r="C331" t="s">
        <v>457</v>
      </c>
      <c r="D331" s="18">
        <v>-8.7024424670044676E-3</v>
      </c>
      <c r="E331" s="18">
        <v>-0.39158081402035305</v>
      </c>
      <c r="F331" s="18">
        <v>-8.0532605712877903E-2</v>
      </c>
      <c r="G331" s="19">
        <v>0.47912355645926269</v>
      </c>
      <c r="H331" s="19">
        <v>0.88458956638594166</v>
      </c>
      <c r="I331" s="18">
        <v>1.7879167312316543E-3</v>
      </c>
      <c r="J331" s="18">
        <v>-0.15077114299660743</v>
      </c>
      <c r="K331" s="19">
        <v>1.2169028243483824</v>
      </c>
      <c r="L331" s="19">
        <v>0.4541780597406021</v>
      </c>
      <c r="M331" s="18">
        <v>3.8882147782110465E-3</v>
      </c>
      <c r="N331" s="18">
        <v>8.3545877049522252E-2</v>
      </c>
      <c r="O331" s="18">
        <v>5.3585860994025916E-2</v>
      </c>
      <c r="P331" s="18">
        <v>-0.39158081402035305</v>
      </c>
      <c r="Q331" s="18">
        <v>-1.3529116368311127E-2</v>
      </c>
      <c r="R331" s="18">
        <v>-1.1759908907136575E-2</v>
      </c>
      <c r="S331" s="18">
        <v>-0.13951427887042556</v>
      </c>
      <c r="T331" s="18">
        <v>3.9117874934938117E-2</v>
      </c>
      <c r="U331">
        <v>-3.5665096609278852</v>
      </c>
      <c r="V331" s="18">
        <v>-0.17705118928862273</v>
      </c>
      <c r="W331" s="18">
        <v>6.2172201097523978E-2</v>
      </c>
      <c r="X331" s="19">
        <v>-2.8477548834228719</v>
      </c>
      <c r="Y331" s="19">
        <v>0.94052621780891432</v>
      </c>
      <c r="Z331" s="19">
        <v>0.67392734010470456</v>
      </c>
      <c r="AA331">
        <v>0</v>
      </c>
      <c r="AB331">
        <v>0</v>
      </c>
      <c r="AC331" s="18">
        <v>6.9490726732840707E-2</v>
      </c>
      <c r="BZ331" s="18"/>
      <c r="CA331" s="18"/>
      <c r="CC331" s="18"/>
      <c r="CD331" s="18"/>
      <c r="CF331" s="18"/>
    </row>
    <row r="332" spans="1:84" x14ac:dyDescent="0.25">
      <c r="A332" s="1">
        <f>IF(ISBLANK(TBL_DATA[[#This Row],[Row.names]]), "",   DATE(YEAR(TBL_DATA[[#This Row],[Row.names]]), MONTH(TBL_DATA[[#This Row],[Row.names]]), DAY(TBL_DATA[[#This Row],[Row.names]])))</f>
        <v>40471</v>
      </c>
      <c r="B332">
        <v>331</v>
      </c>
      <c r="C332" t="s">
        <v>458</v>
      </c>
      <c r="D332" s="18">
        <v>6.1947923533289817E-3</v>
      </c>
      <c r="E332" s="18">
        <v>-0.38781178349942769</v>
      </c>
      <c r="F332" s="18">
        <v>-6.8638400671197974E-2</v>
      </c>
      <c r="G332" s="19">
        <v>0.49055180498750073</v>
      </c>
      <c r="H332" s="19">
        <v>0.88713140502276744</v>
      </c>
      <c r="I332" s="18">
        <v>1.757735515617665E-3</v>
      </c>
      <c r="J332" s="18">
        <v>-0.14678880252635862</v>
      </c>
      <c r="K332" s="19">
        <v>1.2523291906178189</v>
      </c>
      <c r="L332" s="19">
        <v>0.44882211458724858</v>
      </c>
      <c r="M332" s="18">
        <v>3.8843008566300991E-3</v>
      </c>
      <c r="N332" s="18">
        <v>8.3055278500499083E-2</v>
      </c>
      <c r="O332" s="18">
        <v>5.3585860994025916E-2</v>
      </c>
      <c r="P332" s="18">
        <v>-0.38781178349942769</v>
      </c>
      <c r="Q332" s="18">
        <v>-1.3471642876422812E-2</v>
      </c>
      <c r="R332" s="18">
        <v>-1.1712824564827225E-2</v>
      </c>
      <c r="S332" s="18">
        <v>-0.13367723717512325</v>
      </c>
      <c r="T332" s="18">
        <v>3.9226148669472605E-2</v>
      </c>
      <c r="U332">
        <v>-3.4078603612481682</v>
      </c>
      <c r="V332" s="18">
        <v>-0.18084721777741775</v>
      </c>
      <c r="W332" s="18">
        <v>6.1987008855250748E-2</v>
      </c>
      <c r="X332" s="19">
        <v>-2.9175019268912292</v>
      </c>
      <c r="Y332" s="19">
        <v>0.94187653385290759</v>
      </c>
      <c r="Z332" s="19">
        <v>0.66994187403628425</v>
      </c>
      <c r="AA332">
        <v>0</v>
      </c>
      <c r="AB332">
        <v>0</v>
      </c>
      <c r="AC332" s="18">
        <v>7.706254132670344E-2</v>
      </c>
      <c r="BZ332" s="18"/>
      <c r="CA332" s="18"/>
      <c r="CC332" s="18"/>
      <c r="CD332" s="18"/>
      <c r="CF332" s="18"/>
    </row>
    <row r="333" spans="1:84" x14ac:dyDescent="0.25">
      <c r="A333" s="1">
        <f>IF(ISBLANK(TBL_DATA[[#This Row],[Row.names]]), "",   DATE(YEAR(TBL_DATA[[#This Row],[Row.names]]), MONTH(TBL_DATA[[#This Row],[Row.names]]), DAY(TBL_DATA[[#This Row],[Row.names]])))</f>
        <v>40472</v>
      </c>
      <c r="B333">
        <v>332</v>
      </c>
      <c r="C333" t="s">
        <v>459</v>
      </c>
      <c r="D333" s="18">
        <v>7.0591048530932454E-4</v>
      </c>
      <c r="E333" s="18">
        <v>-0.38737963341841708</v>
      </c>
      <c r="F333" s="18">
        <v>-6.7811199206258777E-2</v>
      </c>
      <c r="G333" s="19">
        <v>0.49072446763935601</v>
      </c>
      <c r="H333" s="19">
        <v>0.88643269149154669</v>
      </c>
      <c r="I333" s="18">
        <v>1.7576718390279126E-3</v>
      </c>
      <c r="J333" s="18">
        <v>-0.14467318480873459</v>
      </c>
      <c r="K333" s="19">
        <v>1.266411093437372</v>
      </c>
      <c r="L333" s="19">
        <v>0.44708061906833862</v>
      </c>
      <c r="M333" s="18">
        <v>3.8783056641794049E-3</v>
      </c>
      <c r="N333" s="18">
        <v>8.2796389389812181E-2</v>
      </c>
      <c r="O333" s="18">
        <v>5.3585860994025916E-2</v>
      </c>
      <c r="P333" s="18">
        <v>-0.38737963341841708</v>
      </c>
      <c r="Q333" s="18">
        <v>-1.3474612122524071E-2</v>
      </c>
      <c r="R333" s="18">
        <v>-1.172127617059026E-2</v>
      </c>
      <c r="S333" s="18">
        <v>-0.13564022828519851</v>
      </c>
      <c r="T333" s="18">
        <v>3.9163468207705943E-2</v>
      </c>
      <c r="U333">
        <v>-3.4634375986779804</v>
      </c>
      <c r="V333" s="18">
        <v>-0.17720776237999281</v>
      </c>
      <c r="W333" s="18">
        <v>6.1881191191001474E-2</v>
      </c>
      <c r="X333" s="19">
        <v>-2.8636772978888887</v>
      </c>
      <c r="Y333" s="19">
        <v>0.94150554511991424</v>
      </c>
      <c r="Z333" s="19">
        <v>0.66864087451212451</v>
      </c>
      <c r="AA333">
        <v>0</v>
      </c>
      <c r="AB333">
        <v>0</v>
      </c>
      <c r="AC333" s="18">
        <v>7.9116178490645367E-2</v>
      </c>
      <c r="BZ333" s="18"/>
      <c r="CA333" s="18"/>
      <c r="CC333" s="18"/>
      <c r="CD333" s="18"/>
      <c r="CF333" s="18"/>
    </row>
    <row r="334" spans="1:84" x14ac:dyDescent="0.25">
      <c r="A334" s="1">
        <f>IF(ISBLANK(TBL_DATA[[#This Row],[Row.names]]), "",   DATE(YEAR(TBL_DATA[[#This Row],[Row.names]]), MONTH(TBL_DATA[[#This Row],[Row.names]]), DAY(TBL_DATA[[#This Row],[Row.names]])))</f>
        <v>40473</v>
      </c>
      <c r="B334">
        <v>333</v>
      </c>
      <c r="C334" t="s">
        <v>460</v>
      </c>
      <c r="D334" s="18">
        <v>7.528764791575604E-5</v>
      </c>
      <c r="E334" s="18">
        <v>-0.38733351067195188</v>
      </c>
      <c r="F334" s="18">
        <v>-7.1368086062053138E-2</v>
      </c>
      <c r="G334" s="19">
        <v>0.49026586366606639</v>
      </c>
      <c r="H334" s="19">
        <v>0.88426946662257688</v>
      </c>
      <c r="I334" s="18">
        <v>1.7605120453212965E-3</v>
      </c>
      <c r="J334" s="18">
        <v>-0.14350171604583939</v>
      </c>
      <c r="K334" s="19">
        <v>1.2496002672275803</v>
      </c>
      <c r="L334" s="19">
        <v>0.43933628851084133</v>
      </c>
      <c r="M334" s="18">
        <v>3.8749512875089777E-3</v>
      </c>
      <c r="N334" s="18">
        <v>8.2151461462557418E-2</v>
      </c>
      <c r="O334" s="18">
        <v>5.3585860994025916E-2</v>
      </c>
      <c r="P334" s="18">
        <v>-0.38733351067195188</v>
      </c>
      <c r="Q334" s="18">
        <v>-1.3451605747465187E-2</v>
      </c>
      <c r="R334" s="18">
        <v>-1.1711927097855734E-2</v>
      </c>
      <c r="S334" s="18">
        <v>-0.13584236008498862</v>
      </c>
      <c r="T334" s="18">
        <v>3.9165153111384889E-2</v>
      </c>
      <c r="U334">
        <v>-3.4684496112821455</v>
      </c>
      <c r="V334" s="18">
        <v>-0.17753448639668279</v>
      </c>
      <c r="W334" s="18">
        <v>6.1871177486458574E-2</v>
      </c>
      <c r="X334" s="19">
        <v>-2.8694214917040952</v>
      </c>
      <c r="Y334" s="19">
        <v>0.94035603184250216</v>
      </c>
      <c r="Z334" s="19">
        <v>0.66282447790560761</v>
      </c>
      <c r="AA334">
        <v>0</v>
      </c>
      <c r="AB334">
        <v>0</v>
      </c>
      <c r="AC334" s="18">
        <v>7.5969282533898091E-2</v>
      </c>
      <c r="BZ334" s="18"/>
      <c r="CA334" s="18"/>
      <c r="CC334" s="18"/>
      <c r="CD334" s="18"/>
      <c r="CF334" s="18"/>
    </row>
    <row r="335" spans="1:84" x14ac:dyDescent="0.25">
      <c r="A335" s="1">
        <f>IF(ISBLANK(TBL_DATA[[#This Row],[Row.names]]), "",   DATE(YEAR(TBL_DATA[[#This Row],[Row.names]]), MONTH(TBL_DATA[[#This Row],[Row.names]]), DAY(TBL_DATA[[#This Row],[Row.names]])))</f>
        <v>40476</v>
      </c>
      <c r="B335">
        <v>334</v>
      </c>
      <c r="C335" t="s">
        <v>461</v>
      </c>
      <c r="D335" s="18">
        <v>1.9671508716343489E-3</v>
      </c>
      <c r="E335" s="18">
        <v>-0.38612830325344905</v>
      </c>
      <c r="F335" s="18">
        <v>-6.2952240384958058E-2</v>
      </c>
      <c r="G335" s="19">
        <v>0.49009993882095815</v>
      </c>
      <c r="H335" s="19">
        <v>0.88399320697964956</v>
      </c>
      <c r="I335" s="18">
        <v>1.7617899374653434E-3</v>
      </c>
      <c r="J335" s="18">
        <v>-0.16426382757504887</v>
      </c>
      <c r="K335" s="19">
        <v>1.3037950388081971</v>
      </c>
      <c r="L335" s="19">
        <v>0.45094375788441865</v>
      </c>
      <c r="M335" s="18">
        <v>3.8328412453094369E-3</v>
      </c>
      <c r="N335" s="18">
        <v>8.2113144769711696E-2</v>
      </c>
      <c r="O335" s="18">
        <v>5.3457970008272911E-2</v>
      </c>
      <c r="P335" s="18">
        <v>-0.38612830325344905</v>
      </c>
      <c r="Q335" s="18">
        <v>-1.3384634281243452E-2</v>
      </c>
      <c r="R335" s="18">
        <v>-1.1645767044252603E-2</v>
      </c>
      <c r="S335" s="18">
        <v>-0.13002986247732662</v>
      </c>
      <c r="T335" s="18">
        <v>3.9158551124638334E-2</v>
      </c>
      <c r="U335">
        <v>-3.3205994282947966</v>
      </c>
      <c r="V335" s="18">
        <v>-0.16761791419753957</v>
      </c>
      <c r="W335" s="18">
        <v>6.1548210056697729E-2</v>
      </c>
      <c r="X335" s="19">
        <v>-2.7233596889841518</v>
      </c>
      <c r="Y335" s="19">
        <v>0.94020912938539869</v>
      </c>
      <c r="Z335" s="19">
        <v>0.67152346041252997</v>
      </c>
      <c r="AA335">
        <v>0</v>
      </c>
      <c r="AB335">
        <v>0</v>
      </c>
      <c r="AC335" s="18">
        <v>7.2870871396587072E-2</v>
      </c>
      <c r="BZ335" s="18"/>
      <c r="CA335" s="18"/>
      <c r="CC335" s="18"/>
      <c r="CD335" s="18"/>
      <c r="CF335" s="18"/>
    </row>
    <row r="336" spans="1:84" x14ac:dyDescent="0.25">
      <c r="A336" s="1">
        <f>IF(ISBLANK(TBL_DATA[[#This Row],[Row.names]]), "",   DATE(YEAR(TBL_DATA[[#This Row],[Row.names]]), MONTH(TBL_DATA[[#This Row],[Row.names]]), DAY(TBL_DATA[[#This Row],[Row.names]])))</f>
        <v>40477</v>
      </c>
      <c r="B336">
        <v>335</v>
      </c>
      <c r="C336" t="s">
        <v>462</v>
      </c>
      <c r="D336" s="18">
        <v>-1.205413580992909E-3</v>
      </c>
      <c r="E336" s="18">
        <v>-0.38686827253369449</v>
      </c>
      <c r="F336" s="18">
        <v>-6.1494671234429088E-2</v>
      </c>
      <c r="G336" s="19">
        <v>0.48864741303624137</v>
      </c>
      <c r="H336" s="19">
        <v>0.88263838694686481</v>
      </c>
      <c r="I336" s="18">
        <v>1.7589703484177817E-3</v>
      </c>
      <c r="J336" s="18">
        <v>-0.13224596382901732</v>
      </c>
      <c r="K336" s="19">
        <v>1.2660919434069435</v>
      </c>
      <c r="L336" s="19">
        <v>0.44584577863421943</v>
      </c>
      <c r="M336" s="18">
        <v>3.8221771024935509E-3</v>
      </c>
      <c r="N336" s="18">
        <v>8.1507158657526682E-2</v>
      </c>
      <c r="O336" s="18">
        <v>5.2626250251094554E-2</v>
      </c>
      <c r="P336" s="18">
        <v>-0.38686827253369449</v>
      </c>
      <c r="Q336" s="18">
        <v>-1.3225872390197077E-2</v>
      </c>
      <c r="R336" s="18">
        <v>-1.1499837805024707E-2</v>
      </c>
      <c r="S336" s="18">
        <v>-0.13355544087222015</v>
      </c>
      <c r="T336" s="18">
        <v>3.9119847989964658E-2</v>
      </c>
      <c r="U336">
        <v>-3.4140071532609451</v>
      </c>
      <c r="V336" s="18">
        <v>-0.16036817425716543</v>
      </c>
      <c r="W336" s="18">
        <v>6.1700350800449923E-2</v>
      </c>
      <c r="X336" s="19">
        <v>-2.5991452589277015</v>
      </c>
      <c r="Y336" s="19">
        <v>0.93948836445528416</v>
      </c>
      <c r="Z336" s="19">
        <v>0.66771684016072197</v>
      </c>
      <c r="AA336">
        <v>0</v>
      </c>
      <c r="AB336">
        <v>0</v>
      </c>
      <c r="AC336" s="18">
        <v>7.050186182904869E-2</v>
      </c>
      <c r="BZ336" s="18"/>
      <c r="CA336" s="18"/>
      <c r="CC336" s="18"/>
      <c r="CD336" s="18"/>
      <c r="CF336" s="18"/>
    </row>
    <row r="337" spans="1:84" x14ac:dyDescent="0.25">
      <c r="A337" s="1">
        <f>IF(ISBLANK(TBL_DATA[[#This Row],[Row.names]]), "",   DATE(YEAR(TBL_DATA[[#This Row],[Row.names]]), MONTH(TBL_DATA[[#This Row],[Row.names]]), DAY(TBL_DATA[[#This Row],[Row.names]])))</f>
        <v>40478</v>
      </c>
      <c r="B337">
        <v>336</v>
      </c>
      <c r="C337" t="s">
        <v>463</v>
      </c>
      <c r="D337" s="18">
        <v>1.0940310711364809E-3</v>
      </c>
      <c r="E337" s="18">
        <v>-0.38619748737314674</v>
      </c>
      <c r="F337" s="18">
        <v>-4.5191965758559549E-2</v>
      </c>
      <c r="G337" s="19">
        <v>0.48571867435969635</v>
      </c>
      <c r="H337" s="19">
        <v>0.87885041982276957</v>
      </c>
      <c r="I337" s="18">
        <v>1.7783238066439431E-3</v>
      </c>
      <c r="J337" s="18">
        <v>-6.7594134356937174E-2</v>
      </c>
      <c r="K337" s="19">
        <v>1.1814931200869112</v>
      </c>
      <c r="L337" s="19">
        <v>0.4221983903328248</v>
      </c>
      <c r="M337" s="18">
        <v>3.8836426283329248E-3</v>
      </c>
      <c r="N337" s="18">
        <v>8.1105472012676913E-2</v>
      </c>
      <c r="O337" s="18">
        <v>5.2108154636274003E-2</v>
      </c>
      <c r="P337" s="18">
        <v>-0.38619748737314674</v>
      </c>
      <c r="Q337" s="18">
        <v>-1.3083141206692904E-2</v>
      </c>
      <c r="R337" s="18">
        <v>-1.1365612930080813E-2</v>
      </c>
      <c r="S337" s="18">
        <v>-0.12581780410603305</v>
      </c>
      <c r="T337" s="18">
        <v>3.9230238979522651E-2</v>
      </c>
      <c r="U337">
        <v>-3.2071638455148657</v>
      </c>
      <c r="V337" s="18">
        <v>-0.15035337837439633</v>
      </c>
      <c r="W337" s="18">
        <v>6.2671434286708627E-2</v>
      </c>
      <c r="X337" s="19">
        <v>-2.3990735186713814</v>
      </c>
      <c r="Y337" s="19">
        <v>0.93747022343260022</v>
      </c>
      <c r="Z337" s="19">
        <v>0.64976795114319452</v>
      </c>
      <c r="AA337">
        <v>0</v>
      </c>
      <c r="AB337">
        <v>0</v>
      </c>
      <c r="AC337" s="18">
        <v>6.7808822917026737E-2</v>
      </c>
      <c r="BZ337" s="18"/>
      <c r="CA337" s="18"/>
      <c r="CC337" s="18"/>
      <c r="CD337" s="18"/>
      <c r="CF337" s="18"/>
    </row>
    <row r="338" spans="1:84" x14ac:dyDescent="0.25">
      <c r="A338" s="1">
        <f>IF(ISBLANK(TBL_DATA[[#This Row],[Row.names]]), "",   DATE(YEAR(TBL_DATA[[#This Row],[Row.names]]), MONTH(TBL_DATA[[#This Row],[Row.names]]), DAY(TBL_DATA[[#This Row],[Row.names]])))</f>
        <v>40479</v>
      </c>
      <c r="B338">
        <v>337</v>
      </c>
      <c r="C338" t="s">
        <v>464</v>
      </c>
      <c r="D338" s="18">
        <v>6.5994847827965941E-4</v>
      </c>
      <c r="E338" s="18">
        <v>-0.38579240933897441</v>
      </c>
      <c r="F338" s="18">
        <v>-4.7372320560343129E-2</v>
      </c>
      <c r="G338" s="19">
        <v>0.48587966611340683</v>
      </c>
      <c r="H338" s="19">
        <v>0.87922219104647692</v>
      </c>
      <c r="I338" s="18">
        <v>1.7755934170448939E-3</v>
      </c>
      <c r="J338" s="18">
        <v>-8.4419688697415118E-2</v>
      </c>
      <c r="K338" s="19">
        <v>1.1499115683994643</v>
      </c>
      <c r="L338" s="19">
        <v>0.41174339086122741</v>
      </c>
      <c r="M338" s="18">
        <v>3.9186218925240674E-3</v>
      </c>
      <c r="N338" s="18">
        <v>8.1105484547599874E-2</v>
      </c>
      <c r="O338" s="18">
        <v>5.2108154636274003E-2</v>
      </c>
      <c r="P338" s="18">
        <v>-0.38579240933897441</v>
      </c>
      <c r="Q338" s="18">
        <v>-1.3083126329763882E-2</v>
      </c>
      <c r="R338" s="18">
        <v>-1.1365597787706261E-2</v>
      </c>
      <c r="S338" s="18">
        <v>-0.12685168611908892</v>
      </c>
      <c r="T338" s="18">
        <v>3.9201230466494763E-2</v>
      </c>
      <c r="U338">
        <v>-3.2359108275315207</v>
      </c>
      <c r="V338" s="18">
        <v>-0.14838213076802931</v>
      </c>
      <c r="W338" s="18">
        <v>6.2525064163331562E-2</v>
      </c>
      <c r="X338" s="19">
        <v>-2.3731623910119786</v>
      </c>
      <c r="Y338" s="19">
        <v>0.93766848675130221</v>
      </c>
      <c r="Z338" s="19">
        <v>0.64167233917415145</v>
      </c>
      <c r="AA338">
        <v>0</v>
      </c>
      <c r="AB338">
        <v>0</v>
      </c>
      <c r="AC338" s="18">
        <v>6.5256176371947361E-2</v>
      </c>
      <c r="BZ338" s="18"/>
      <c r="CA338" s="18"/>
      <c r="CC338" s="18"/>
      <c r="CD338" s="18"/>
      <c r="CF338" s="18"/>
    </row>
    <row r="339" spans="1:84" x14ac:dyDescent="0.25">
      <c r="A339" s="1">
        <f>IF(ISBLANK(TBL_DATA[[#This Row],[Row.names]]), "",   DATE(YEAR(TBL_DATA[[#This Row],[Row.names]]), MONTH(TBL_DATA[[#This Row],[Row.names]]), DAY(TBL_DATA[[#This Row],[Row.names]])))</f>
        <v>40480</v>
      </c>
      <c r="B339">
        <v>338</v>
      </c>
      <c r="C339" t="s">
        <v>465</v>
      </c>
      <c r="D339" s="18">
        <v>-7.9663974742605337E-4</v>
      </c>
      <c r="E339" s="18">
        <v>-0.38628171151886581</v>
      </c>
      <c r="F339" s="18">
        <v>-3.6855868142930071E-2</v>
      </c>
      <c r="G339" s="19">
        <v>0.50115607419418362</v>
      </c>
      <c r="H339" s="19">
        <v>0.88752124305274283</v>
      </c>
      <c r="I339" s="18">
        <v>1.6942220525544439E-3</v>
      </c>
      <c r="J339" s="18">
        <v>-9.8035548362032654E-2</v>
      </c>
      <c r="K339" s="19">
        <v>1.1193122706779663</v>
      </c>
      <c r="L339" s="19">
        <v>0.38717018914696971</v>
      </c>
      <c r="M339" s="18">
        <v>3.9546223628711052E-3</v>
      </c>
      <c r="N339" s="18">
        <v>8.019279431085935E-2</v>
      </c>
      <c r="O339" s="18">
        <v>5.2132507316899307E-2</v>
      </c>
      <c r="P339" s="18">
        <v>-0.38628171151886581</v>
      </c>
      <c r="Q339" s="18">
        <v>-1.3046890689815275E-2</v>
      </c>
      <c r="R339" s="18">
        <v>-1.1348689712846541E-2</v>
      </c>
      <c r="S339" s="18">
        <v>-0.12478197324495066</v>
      </c>
      <c r="T339" s="18">
        <v>3.9159936336547643E-2</v>
      </c>
      <c r="U339">
        <v>-3.1864702785150518</v>
      </c>
      <c r="V339" s="18">
        <v>-0.1679035838181685</v>
      </c>
      <c r="W339" s="18">
        <v>6.1878328616915432E-2</v>
      </c>
      <c r="X339" s="19">
        <v>-2.713447301682117</v>
      </c>
      <c r="Y339" s="19">
        <v>0.94208345864511533</v>
      </c>
      <c r="Z339" s="19">
        <v>0.62223001305543724</v>
      </c>
      <c r="AA339">
        <v>0</v>
      </c>
      <c r="AB339">
        <v>0</v>
      </c>
      <c r="AC339" s="18">
        <v>6.2681591131547643E-2</v>
      </c>
      <c r="BZ339" s="18"/>
      <c r="CA339" s="18"/>
      <c r="CC339" s="18"/>
      <c r="CD339" s="18"/>
      <c r="CF339" s="18"/>
    </row>
    <row r="340" spans="1:84" x14ac:dyDescent="0.25">
      <c r="A340" s="1">
        <f>IF(ISBLANK(TBL_DATA[[#This Row],[Row.names]]), "",   DATE(YEAR(TBL_DATA[[#This Row],[Row.names]]), MONTH(TBL_DATA[[#This Row],[Row.names]]), DAY(TBL_DATA[[#This Row],[Row.names]])))</f>
        <v>40483</v>
      </c>
      <c r="B340">
        <v>339</v>
      </c>
      <c r="C340" t="s">
        <v>466</v>
      </c>
      <c r="D340" s="18">
        <v>2.9407680305792994E-5</v>
      </c>
      <c r="E340" s="18">
        <v>-0.3862636634876403</v>
      </c>
      <c r="F340" s="18">
        <v>-4.2631889178287086E-2</v>
      </c>
      <c r="G340" s="19">
        <v>0.50233857041765262</v>
      </c>
      <c r="H340" s="19">
        <v>0.88809252882050893</v>
      </c>
      <c r="I340" s="18">
        <v>1.6883462136127753E-3</v>
      </c>
      <c r="J340" s="18">
        <v>-0.10556071760842445</v>
      </c>
      <c r="K340" s="19">
        <v>1.1052235332360714</v>
      </c>
      <c r="L340" s="19">
        <v>0.38083218337654934</v>
      </c>
      <c r="M340" s="18">
        <v>3.9713316265285745E-3</v>
      </c>
      <c r="N340" s="18">
        <v>8.0118394460357539E-2</v>
      </c>
      <c r="O340" s="18">
        <v>5.2055464648146796E-2</v>
      </c>
      <c r="P340" s="18">
        <v>-0.3862636634876403</v>
      </c>
      <c r="Q340" s="18">
        <v>-1.3011546671106083E-2</v>
      </c>
      <c r="R340" s="18">
        <v>-1.1314921220964842E-2</v>
      </c>
      <c r="S340" s="18">
        <v>-0.11810469249140698</v>
      </c>
      <c r="T340" s="18">
        <v>3.8829190603146893E-2</v>
      </c>
      <c r="U340">
        <v>-3.0416470355638894</v>
      </c>
      <c r="V340" s="18">
        <v>-0.15933158357039567</v>
      </c>
      <c r="W340" s="18">
        <v>6.1149642420703358E-2</v>
      </c>
      <c r="X340" s="19">
        <v>-2.6056012310621619</v>
      </c>
      <c r="Y340" s="19">
        <v>0.94238661324347606</v>
      </c>
      <c r="Z340" s="19">
        <v>0.61711602100135876</v>
      </c>
      <c r="AA340">
        <v>0</v>
      </c>
      <c r="AB340">
        <v>0</v>
      </c>
      <c r="AC340" s="18">
        <v>6.0206167221246588E-2</v>
      </c>
      <c r="BZ340" s="18"/>
      <c r="CA340" s="18"/>
      <c r="CC340" s="18"/>
      <c r="CD340" s="18"/>
      <c r="CF340" s="18"/>
    </row>
    <row r="341" spans="1:84" x14ac:dyDescent="0.25">
      <c r="A341" s="1">
        <f>IF(ISBLANK(TBL_DATA[[#This Row],[Row.names]]), "",   DATE(YEAR(TBL_DATA[[#This Row],[Row.names]]), MONTH(TBL_DATA[[#This Row],[Row.names]]), DAY(TBL_DATA[[#This Row],[Row.names]])))</f>
        <v>40484</v>
      </c>
      <c r="B341">
        <v>340</v>
      </c>
      <c r="C341" t="s">
        <v>467</v>
      </c>
      <c r="D341" s="18">
        <v>5.4173889035014078E-3</v>
      </c>
      <c r="E341" s="18">
        <v>-0.38293881506854266</v>
      </c>
      <c r="F341" s="18">
        <v>-5.4744791550691008E-2</v>
      </c>
      <c r="G341" s="19">
        <v>0.49951157359033804</v>
      </c>
      <c r="H341" s="19">
        <v>0.900442689312694</v>
      </c>
      <c r="I341" s="18">
        <v>1.5749374748308712E-3</v>
      </c>
      <c r="J341" s="18">
        <v>-0.10744743666713963</v>
      </c>
      <c r="K341" s="19">
        <v>1.0883222901881766</v>
      </c>
      <c r="L341" s="19">
        <v>0.37740675580602007</v>
      </c>
      <c r="M341" s="18">
        <v>3.9384826853147772E-3</v>
      </c>
      <c r="N341" s="18">
        <v>7.9236814759325008E-2</v>
      </c>
      <c r="O341" s="18">
        <v>5.2055464648146796E-2</v>
      </c>
      <c r="P341" s="18">
        <v>-0.38293881506854266</v>
      </c>
      <c r="Q341" s="18">
        <v>-1.2907267677004525E-2</v>
      </c>
      <c r="R341" s="18">
        <v>-1.1229310980364579E-2</v>
      </c>
      <c r="S341" s="18">
        <v>-0.10621097139305102</v>
      </c>
      <c r="T341" s="18">
        <v>3.8595261702602385E-2</v>
      </c>
      <c r="U341">
        <v>-2.7519173781347743</v>
      </c>
      <c r="V341" s="18">
        <v>-0.14608680810258978</v>
      </c>
      <c r="W341" s="18">
        <v>6.1677176366059475E-2</v>
      </c>
      <c r="X341" s="19">
        <v>-2.3685715966559773</v>
      </c>
      <c r="Y341" s="19">
        <v>0.94891658712064575</v>
      </c>
      <c r="Z341" s="19">
        <v>0.6143344006369984</v>
      </c>
      <c r="AA341">
        <v>0</v>
      </c>
      <c r="AB341">
        <v>0</v>
      </c>
      <c r="AC341" s="18">
        <v>5.7750139467704471E-2</v>
      </c>
      <c r="BZ341" s="18"/>
      <c r="CA341" s="18"/>
      <c r="CC341" s="18"/>
      <c r="CD341" s="18"/>
      <c r="CF341" s="18"/>
    </row>
    <row r="342" spans="1:84" x14ac:dyDescent="0.25">
      <c r="A342" s="1">
        <f>IF(ISBLANK(TBL_DATA[[#This Row],[Row.names]]), "",   DATE(YEAR(TBL_DATA[[#This Row],[Row.names]]), MONTH(TBL_DATA[[#This Row],[Row.names]]), DAY(TBL_DATA[[#This Row],[Row.names]])))</f>
        <v>40485</v>
      </c>
      <c r="B342">
        <v>341</v>
      </c>
      <c r="C342" t="s">
        <v>468</v>
      </c>
      <c r="D342" s="18">
        <v>-1.3827977361765553E-3</v>
      </c>
      <c r="E342" s="18">
        <v>-0.38379208587814828</v>
      </c>
      <c r="F342" s="18">
        <v>-7.3872114610365025E-2</v>
      </c>
      <c r="G342" s="19">
        <v>0.49885109081649254</v>
      </c>
      <c r="H342" s="19">
        <v>0.89742683465667872</v>
      </c>
      <c r="I342" s="18">
        <v>1.5995464909533375E-3</v>
      </c>
      <c r="J342" s="18">
        <v>-0.1113519175784905</v>
      </c>
      <c r="K342" s="19">
        <v>1.0893788783711227</v>
      </c>
      <c r="L342" s="19">
        <v>0.37759197805640887</v>
      </c>
      <c r="M342" s="18">
        <v>3.9401937632281524E-3</v>
      </c>
      <c r="N342" s="18">
        <v>7.9283033553114599E-2</v>
      </c>
      <c r="O342" s="18">
        <v>5.2128877966547117E-2</v>
      </c>
      <c r="P342" s="18">
        <v>-0.38379208587814828</v>
      </c>
      <c r="Q342" s="18">
        <v>-1.2956469166501009E-2</v>
      </c>
      <c r="R342" s="18">
        <v>-1.1277533718572468E-2</v>
      </c>
      <c r="S342" s="18">
        <v>-0.10822872893541358</v>
      </c>
      <c r="T342" s="18">
        <v>3.8720146663091426E-2</v>
      </c>
      <c r="U342">
        <v>-2.7951528664683152</v>
      </c>
      <c r="V342" s="18">
        <v>-0.12618070780387303</v>
      </c>
      <c r="W342" s="18">
        <v>5.9389726084658943E-2</v>
      </c>
      <c r="X342" s="19">
        <v>-2.1246218179892731</v>
      </c>
      <c r="Y342" s="19">
        <v>0.94732615009651167</v>
      </c>
      <c r="Z342" s="19">
        <v>0.61448513249419534</v>
      </c>
      <c r="AA342">
        <v>0</v>
      </c>
      <c r="AB342">
        <v>0</v>
      </c>
      <c r="AC342" s="18">
        <v>6.0657587372180959E-2</v>
      </c>
      <c r="BZ342" s="18"/>
      <c r="CA342" s="18"/>
      <c r="CC342" s="18"/>
      <c r="CD342" s="18"/>
      <c r="CF342" s="18"/>
    </row>
    <row r="343" spans="1:84" x14ac:dyDescent="0.25">
      <c r="A343" s="1">
        <f>IF(ISBLANK(TBL_DATA[[#This Row],[Row.names]]), "",   DATE(YEAR(TBL_DATA[[#This Row],[Row.names]]), MONTH(TBL_DATA[[#This Row],[Row.names]]), DAY(TBL_DATA[[#This Row],[Row.names]])))</f>
        <v>40486</v>
      </c>
      <c r="B343">
        <v>342</v>
      </c>
      <c r="C343" t="s">
        <v>469</v>
      </c>
      <c r="D343" s="18">
        <v>1.1102107496648195E-2</v>
      </c>
      <c r="E343" s="18">
        <v>-0.37695087937528216</v>
      </c>
      <c r="F343" s="18">
        <v>-6.3559667504986317E-2</v>
      </c>
      <c r="G343" s="19">
        <v>0.50281439694274443</v>
      </c>
      <c r="H343" s="19">
        <v>0.90330745462916562</v>
      </c>
      <c r="I343" s="18">
        <v>1.6024989358886584E-3</v>
      </c>
      <c r="J343" s="18">
        <v>-9.8051045110190471E-2</v>
      </c>
      <c r="K343" s="19">
        <v>1.1053852023051252</v>
      </c>
      <c r="L343" s="19">
        <v>0.42102025604232535</v>
      </c>
      <c r="M343" s="18">
        <v>3.9213259038420262E-3</v>
      </c>
      <c r="N343" s="18">
        <v>8.1809082824483723E-2</v>
      </c>
      <c r="O343" s="18">
        <v>5.1648304745809469E-2</v>
      </c>
      <c r="P343" s="18">
        <v>-0.37695087937528216</v>
      </c>
      <c r="Q343" s="18">
        <v>-1.3144923121632398E-2</v>
      </c>
      <c r="R343" s="18">
        <v>-1.1412494845858483E-2</v>
      </c>
      <c r="S343" s="18">
        <v>-0.11003961377959437</v>
      </c>
      <c r="T343" s="18">
        <v>3.8638895222115041E-2</v>
      </c>
      <c r="U343">
        <v>-2.8478975174376364</v>
      </c>
      <c r="V343" s="18">
        <v>-0.14189600627367482</v>
      </c>
      <c r="W343" s="18">
        <v>5.8284804685914474E-2</v>
      </c>
      <c r="X343" s="19">
        <v>-2.4345282966688302</v>
      </c>
      <c r="Y343" s="19">
        <v>0.95042488110800505</v>
      </c>
      <c r="Z343" s="19">
        <v>0.64886073701706248</v>
      </c>
      <c r="AA343">
        <v>0</v>
      </c>
      <c r="AB343">
        <v>0</v>
      </c>
      <c r="AC343" s="18">
        <v>5.8470381529461823E-2</v>
      </c>
      <c r="BZ343" s="18"/>
      <c r="CA343" s="18"/>
      <c r="CC343" s="18"/>
      <c r="CD343" s="18"/>
      <c r="CF343" s="18"/>
    </row>
    <row r="344" spans="1:84" x14ac:dyDescent="0.25">
      <c r="A344" s="1">
        <f>IF(ISBLANK(TBL_DATA[[#This Row],[Row.names]]), "",   DATE(YEAR(TBL_DATA[[#This Row],[Row.names]]), MONTH(TBL_DATA[[#This Row],[Row.names]]), DAY(TBL_DATA[[#This Row],[Row.names]])))</f>
        <v>40487</v>
      </c>
      <c r="B344">
        <v>343</v>
      </c>
      <c r="C344" t="s">
        <v>470</v>
      </c>
      <c r="D344" s="18">
        <v>4.4657872418494282E-3</v>
      </c>
      <c r="E344" s="18">
        <v>-0.37416847456135083</v>
      </c>
      <c r="F344" s="18">
        <v>-4.9758465993787526E-2</v>
      </c>
      <c r="G344" s="19">
        <v>0.50475595041141919</v>
      </c>
      <c r="H344" s="19">
        <v>0.90060812321600991</v>
      </c>
      <c r="I344" s="18">
        <v>1.6320444695218064E-3</v>
      </c>
      <c r="J344" s="18">
        <v>-8.9143538912020648E-2</v>
      </c>
      <c r="K344" s="19">
        <v>1.1107627927321422</v>
      </c>
      <c r="L344" s="19">
        <v>0.42175679027585361</v>
      </c>
      <c r="M344" s="18">
        <v>3.9365141171629585E-3</v>
      </c>
      <c r="N344" s="18">
        <v>8.2178235657870621E-2</v>
      </c>
      <c r="O344" s="18">
        <v>5.1648304745809469E-2</v>
      </c>
      <c r="P344" s="18">
        <v>-0.37416847456135083</v>
      </c>
      <c r="Q344" s="18">
        <v>-1.3157673204051642E-2</v>
      </c>
      <c r="R344" s="18">
        <v>-1.1417427571273328E-2</v>
      </c>
      <c r="S344" s="18">
        <v>-9.2950069785486811E-2</v>
      </c>
      <c r="T344" s="18">
        <v>3.723812745561033E-2</v>
      </c>
      <c r="U344">
        <v>-2.4960994587144008</v>
      </c>
      <c r="V344" s="18">
        <v>-0.13531208874171985</v>
      </c>
      <c r="W344" s="18">
        <v>5.8383583564897756E-2</v>
      </c>
      <c r="X344" s="19">
        <v>-2.3176393170746405</v>
      </c>
      <c r="Y344" s="19">
        <v>0.94900375300417561</v>
      </c>
      <c r="Z344" s="19">
        <v>0.6494280485749393</v>
      </c>
      <c r="AA344">
        <v>0</v>
      </c>
      <c r="AB344">
        <v>0</v>
      </c>
      <c r="AC344" s="18">
        <v>7.5297800792952702E-2</v>
      </c>
      <c r="BZ344" s="18"/>
      <c r="CA344" s="18"/>
      <c r="CC344" s="18"/>
      <c r="CD344" s="18"/>
      <c r="CF344" s="18"/>
    </row>
    <row r="345" spans="1:84" x14ac:dyDescent="0.25">
      <c r="A345" s="1">
        <f>IF(ISBLANK(TBL_DATA[[#This Row],[Row.names]]), "",   DATE(YEAR(TBL_DATA[[#This Row],[Row.names]]), MONTH(TBL_DATA[[#This Row],[Row.names]]), DAY(TBL_DATA[[#This Row],[Row.names]])))</f>
        <v>40490</v>
      </c>
      <c r="B345">
        <v>344</v>
      </c>
      <c r="C345" t="s">
        <v>471</v>
      </c>
      <c r="D345" s="18">
        <v>-1.7639538199775151E-3</v>
      </c>
      <c r="E345" s="18">
        <v>-0.3752724124713106</v>
      </c>
      <c r="F345" s="18">
        <v>-4.4001456992333043E-2</v>
      </c>
      <c r="G345" s="19">
        <v>0.50269595868035499</v>
      </c>
      <c r="H345" s="19">
        <v>0.90099146913174688</v>
      </c>
      <c r="I345" s="18">
        <v>1.6159320918158447E-3</v>
      </c>
      <c r="J345" s="18">
        <v>-0.10089916089354289</v>
      </c>
      <c r="K345" s="19">
        <v>1.1289014751321482</v>
      </c>
      <c r="L345" s="19">
        <v>0.41318679779262413</v>
      </c>
      <c r="M345" s="18">
        <v>3.9340215614716428E-3</v>
      </c>
      <c r="N345" s="18">
        <v>8.1524298072110257E-2</v>
      </c>
      <c r="O345" s="18">
        <v>5.0763401518794361E-2</v>
      </c>
      <c r="P345" s="18">
        <v>-0.3752724124713106</v>
      </c>
      <c r="Q345" s="18">
        <v>-1.2996181608559251E-2</v>
      </c>
      <c r="R345" s="18">
        <v>-1.1269784070944075E-2</v>
      </c>
      <c r="S345" s="18">
        <v>-0.10509194999508664</v>
      </c>
      <c r="T345" s="18">
        <v>3.6208381278484421E-2</v>
      </c>
      <c r="U345">
        <v>-2.9024205524905335</v>
      </c>
      <c r="V345" s="18">
        <v>-0.13943761398234067</v>
      </c>
      <c r="W345" s="18">
        <v>5.8334276747291608E-2</v>
      </c>
      <c r="X345" s="19">
        <v>-2.3903204386401273</v>
      </c>
      <c r="Y345" s="19">
        <v>0.94920570432954465</v>
      </c>
      <c r="Z345" s="19">
        <v>0.64279607792255877</v>
      </c>
      <c r="AA345">
        <v>0</v>
      </c>
      <c r="AB345">
        <v>0</v>
      </c>
      <c r="AC345" s="18">
        <v>7.5061737898433886E-2</v>
      </c>
      <c r="BZ345" s="18"/>
      <c r="CA345" s="18"/>
      <c r="CC345" s="18"/>
      <c r="CD345" s="18"/>
      <c r="CF345" s="18"/>
    </row>
    <row r="346" spans="1:84" x14ac:dyDescent="0.25">
      <c r="A346" s="1">
        <f>IF(ISBLANK(TBL_DATA[[#This Row],[Row.names]]), "",   DATE(YEAR(TBL_DATA[[#This Row],[Row.names]]), MONTH(TBL_DATA[[#This Row],[Row.names]]), DAY(TBL_DATA[[#This Row],[Row.names]])))</f>
        <v>40491</v>
      </c>
      <c r="B346">
        <v>345</v>
      </c>
      <c r="C346" t="s">
        <v>472</v>
      </c>
      <c r="D346" s="18">
        <v>-4.5051479380160409E-3</v>
      </c>
      <c r="E346" s="18">
        <v>-0.37808690267408729</v>
      </c>
      <c r="F346" s="18">
        <v>-5.6745973268009009E-2</v>
      </c>
      <c r="G346" s="19">
        <v>0.51335914374159286</v>
      </c>
      <c r="H346" s="19">
        <v>0.89363082448801967</v>
      </c>
      <c r="I346" s="18">
        <v>1.5994527833002245E-3</v>
      </c>
      <c r="J346" s="18">
        <v>-9.0658722276647397E-2</v>
      </c>
      <c r="K346" s="19">
        <v>1.080136035666456</v>
      </c>
      <c r="L346" s="19">
        <v>0.3561168998105198</v>
      </c>
      <c r="M346" s="18">
        <v>3.9352020949099346E-3</v>
      </c>
      <c r="N346" s="18">
        <v>7.7850928734707753E-2</v>
      </c>
      <c r="O346" s="18">
        <v>4.5183825590652635E-2</v>
      </c>
      <c r="P346" s="18">
        <v>-0.37808690267408729</v>
      </c>
      <c r="Q346" s="18">
        <v>-1.2258810509133135E-2</v>
      </c>
      <c r="R346" s="18">
        <v>-1.0610201997965427E-2</v>
      </c>
      <c r="S346" s="18">
        <v>-0.10755324269557953</v>
      </c>
      <c r="T346" s="18">
        <v>3.6207653199390531E-2</v>
      </c>
      <c r="U346">
        <v>-2.9704560553344543</v>
      </c>
      <c r="V346" s="18">
        <v>-0.14887333933762614</v>
      </c>
      <c r="W346" s="18">
        <v>5.8403269835899357E-2</v>
      </c>
      <c r="X346" s="19">
        <v>-2.5490582934128216</v>
      </c>
      <c r="Y346" s="19">
        <v>0.94532048771198229</v>
      </c>
      <c r="Z346" s="19">
        <v>0.59675530983018488</v>
      </c>
      <c r="AA346">
        <v>0</v>
      </c>
      <c r="AB346">
        <v>0</v>
      </c>
      <c r="AC346" s="18">
        <v>7.2388801144195866E-2</v>
      </c>
      <c r="BZ346" s="18"/>
      <c r="CA346" s="18"/>
      <c r="CC346" s="18"/>
      <c r="CD346" s="18"/>
      <c r="CF346" s="18"/>
    </row>
    <row r="347" spans="1:84" x14ac:dyDescent="0.25">
      <c r="A347" s="1">
        <f>IF(ISBLANK(TBL_DATA[[#This Row],[Row.names]]), "",   DATE(YEAR(TBL_DATA[[#This Row],[Row.names]]), MONTH(TBL_DATA[[#This Row],[Row.names]]), DAY(TBL_DATA[[#This Row],[Row.names]])))</f>
        <v>40492</v>
      </c>
      <c r="B347">
        <v>346</v>
      </c>
      <c r="C347" t="s">
        <v>473</v>
      </c>
      <c r="D347" s="18">
        <v>4.1208658332498871E-3</v>
      </c>
      <c r="E347" s="18">
        <v>-0.37552408224006628</v>
      </c>
      <c r="F347" s="18">
        <v>-5.3515041631932769E-2</v>
      </c>
      <c r="G347" s="19">
        <v>0.51563849271680406</v>
      </c>
      <c r="H347" s="19">
        <v>0.89171800986408067</v>
      </c>
      <c r="I347" s="18">
        <v>1.6156049838641755E-3</v>
      </c>
      <c r="J347" s="18">
        <v>-4.23750520875944E-2</v>
      </c>
      <c r="K347" s="19">
        <v>1.0370651054626803</v>
      </c>
      <c r="L347" s="19">
        <v>0.33481548530833105</v>
      </c>
      <c r="M347" s="18">
        <v>4.0043140859477274E-3</v>
      </c>
      <c r="N347" s="18">
        <v>7.7939450588926984E-2</v>
      </c>
      <c r="O347" s="18">
        <v>4.4995888664061678E-2</v>
      </c>
      <c r="P347" s="18">
        <v>-0.37552408224006628</v>
      </c>
      <c r="Q347" s="18">
        <v>-1.2175470619232773E-2</v>
      </c>
      <c r="R347" s="18">
        <v>-1.0524987526930813E-2</v>
      </c>
      <c r="S347" s="18">
        <v>-0.10333905215281758</v>
      </c>
      <c r="T347" s="18">
        <v>3.6388359847515955E-2</v>
      </c>
      <c r="U347">
        <v>-2.8398931027904517</v>
      </c>
      <c r="V347" s="18">
        <v>-0.12828002831133123</v>
      </c>
      <c r="W347" s="18">
        <v>5.9016524924831358E-2</v>
      </c>
      <c r="X347" s="19">
        <v>-2.1736289704403973</v>
      </c>
      <c r="Y347" s="19">
        <v>0.94430821761969275</v>
      </c>
      <c r="Z347" s="19">
        <v>0.57863242676878301</v>
      </c>
      <c r="AA347">
        <v>0</v>
      </c>
      <c r="AB347">
        <v>0</v>
      </c>
      <c r="AC347" s="18">
        <v>7.2209730034515751E-2</v>
      </c>
      <c r="BZ347" s="18"/>
      <c r="CA347" s="18"/>
      <c r="CC347" s="18"/>
      <c r="CD347" s="18"/>
      <c r="CF347" s="18"/>
    </row>
    <row r="348" spans="1:84" x14ac:dyDescent="0.25">
      <c r="A348" s="1">
        <f>IF(ISBLANK(TBL_DATA[[#This Row],[Row.names]]), "",   DATE(YEAR(TBL_DATA[[#This Row],[Row.names]]), MONTH(TBL_DATA[[#This Row],[Row.names]]), DAY(TBL_DATA[[#This Row],[Row.names]])))</f>
        <v>40493</v>
      </c>
      <c r="B348">
        <v>347</v>
      </c>
      <c r="C348" t="s">
        <v>474</v>
      </c>
      <c r="D348" s="18">
        <v>-3.3011460885592481E-3</v>
      </c>
      <c r="E348" s="18">
        <v>-0.37758556847337899</v>
      </c>
      <c r="F348" s="18">
        <v>-5.2626259594261482E-2</v>
      </c>
      <c r="G348" s="19">
        <v>0.51543452409921431</v>
      </c>
      <c r="H348" s="19">
        <v>0.89195078211478196</v>
      </c>
      <c r="I348" s="18">
        <v>1.6135178430989187E-3</v>
      </c>
      <c r="J348" s="18">
        <v>-4.3151704097857291E-2</v>
      </c>
      <c r="K348" s="19">
        <v>1.0349225876550987</v>
      </c>
      <c r="L348" s="19">
        <v>0.33308902667424639</v>
      </c>
      <c r="M348" s="18">
        <v>4.0086384728439525E-3</v>
      </c>
      <c r="N348" s="18">
        <v>7.7922563045522628E-2</v>
      </c>
      <c r="O348" s="18">
        <v>4.4972695891754566E-2</v>
      </c>
      <c r="P348" s="18">
        <v>-0.37758556847337899</v>
      </c>
      <c r="Q348" s="18">
        <v>-1.2171418429427741E-2</v>
      </c>
      <c r="R348" s="18">
        <v>-1.0521292955823998E-2</v>
      </c>
      <c r="S348" s="18">
        <v>-0.10831381060389866</v>
      </c>
      <c r="T348" s="18">
        <v>3.6342405951828347E-2</v>
      </c>
      <c r="U348">
        <v>-2.9803698397807787</v>
      </c>
      <c r="V348" s="18">
        <v>-0.13341689837967108</v>
      </c>
      <c r="W348" s="18">
        <v>5.9176687443676497E-2</v>
      </c>
      <c r="X348" s="19">
        <v>-2.2545516510476413</v>
      </c>
      <c r="Y348" s="19">
        <v>0.94443145972314047</v>
      </c>
      <c r="Z348" s="19">
        <v>0.57713865463530201</v>
      </c>
      <c r="AA348">
        <v>0</v>
      </c>
      <c r="AB348">
        <v>0</v>
      </c>
      <c r="AC348" s="18">
        <v>7.1793158364491488E-2</v>
      </c>
      <c r="BZ348" s="18"/>
      <c r="CA348" s="18"/>
      <c r="CC348" s="18"/>
      <c r="CD348" s="18"/>
      <c r="CF348" s="18"/>
    </row>
    <row r="349" spans="1:84" x14ac:dyDescent="0.25">
      <c r="A349" s="1">
        <f>IF(ISBLANK(TBL_DATA[[#This Row],[Row.names]]), "",   DATE(YEAR(TBL_DATA[[#This Row],[Row.names]]), MONTH(TBL_DATA[[#This Row],[Row.names]]), DAY(TBL_DATA[[#This Row],[Row.names]])))</f>
        <v>40494</v>
      </c>
      <c r="B349">
        <v>348</v>
      </c>
      <c r="C349" t="s">
        <v>475</v>
      </c>
      <c r="D349" s="18">
        <v>-6.4517895862800101E-3</v>
      </c>
      <c r="E349" s="18">
        <v>-0.38160125542105283</v>
      </c>
      <c r="F349" s="18">
        <v>-4.9743801763300954E-2</v>
      </c>
      <c r="G349" s="19">
        <v>0.51560404931276049</v>
      </c>
      <c r="H349" s="19">
        <v>0.89593956501527061</v>
      </c>
      <c r="I349" s="18">
        <v>1.609035543886793E-3</v>
      </c>
      <c r="J349" s="18">
        <v>-4.7496362070820086E-2</v>
      </c>
      <c r="K349" s="19">
        <v>1.0714272763141066</v>
      </c>
      <c r="L349" s="19">
        <v>0.35788447993368905</v>
      </c>
      <c r="M349" s="18">
        <v>3.9969563264713138E-3</v>
      </c>
      <c r="N349" s="18">
        <v>7.9181384237701866E-2</v>
      </c>
      <c r="O349" s="18">
        <v>4.6736988029435649E-2</v>
      </c>
      <c r="P349" s="18">
        <v>-0.38160125542105283</v>
      </c>
      <c r="Q349" s="18">
        <v>-1.2466285273690326E-2</v>
      </c>
      <c r="R349" s="18">
        <v>-1.0789502400294514E-2</v>
      </c>
      <c r="S349" s="18">
        <v>-0.10420688481513107</v>
      </c>
      <c r="T349" s="18">
        <v>3.6079637001225545E-2</v>
      </c>
      <c r="U349">
        <v>-2.888246486836644</v>
      </c>
      <c r="V349" s="18">
        <v>-0.14639055492481512</v>
      </c>
      <c r="W349" s="18">
        <v>5.8850856310538539E-2</v>
      </c>
      <c r="X349" s="19">
        <v>-2.4874838549902405</v>
      </c>
      <c r="Y349" s="19">
        <v>0.94654084170482056</v>
      </c>
      <c r="Z349" s="19">
        <v>0.59823446902839783</v>
      </c>
      <c r="AA349">
        <v>0</v>
      </c>
      <c r="AB349">
        <v>0</v>
      </c>
      <c r="AC349" s="18">
        <v>7.0356482461406036E-2</v>
      </c>
      <c r="BZ349" s="18"/>
      <c r="CA349" s="18"/>
      <c r="CC349" s="18"/>
      <c r="CD349" s="18"/>
      <c r="CF349" s="18"/>
    </row>
    <row r="350" spans="1:84" x14ac:dyDescent="0.25">
      <c r="A350" s="1">
        <f>IF(ISBLANK(TBL_DATA[[#This Row],[Row.names]]), "",   DATE(YEAR(TBL_DATA[[#This Row],[Row.names]]), MONTH(TBL_DATA[[#This Row],[Row.names]]), DAY(TBL_DATA[[#This Row],[Row.names]])))</f>
        <v>40497</v>
      </c>
      <c r="B350">
        <v>349</v>
      </c>
      <c r="C350" t="s">
        <v>476</v>
      </c>
      <c r="D350" s="18">
        <v>1.0603920856486759E-3</v>
      </c>
      <c r="E350" s="18">
        <v>-0.38094551028652623</v>
      </c>
      <c r="F350" s="18">
        <v>-4.3512254965530905E-2</v>
      </c>
      <c r="G350" s="19">
        <v>0.51372852251837375</v>
      </c>
      <c r="H350" s="19">
        <v>0.89134660407116562</v>
      </c>
      <c r="I350" s="18">
        <v>1.625153284188507E-3</v>
      </c>
      <c r="J350" s="18">
        <v>-6.4504835479547107E-2</v>
      </c>
      <c r="K350" s="19">
        <v>1.0155822804071108</v>
      </c>
      <c r="L350" s="19">
        <v>0.33814936455443845</v>
      </c>
      <c r="M350" s="18">
        <v>4.0110000981306579E-3</v>
      </c>
      <c r="N350" s="18">
        <v>7.8265965641693733E-2</v>
      </c>
      <c r="O350" s="18">
        <v>4.6736988029435649E-2</v>
      </c>
      <c r="P350" s="18">
        <v>-0.38094551028652623</v>
      </c>
      <c r="Q350" s="18">
        <v>-1.2402456440778675E-2</v>
      </c>
      <c r="R350" s="18">
        <v>-1.0745058909512857E-2</v>
      </c>
      <c r="S350" s="18">
        <v>-0.11018326014696045</v>
      </c>
      <c r="T350" s="18">
        <v>3.547355919255344E-2</v>
      </c>
      <c r="U350">
        <v>-3.1060672414875685</v>
      </c>
      <c r="V350" s="18">
        <v>-0.15479476619671806</v>
      </c>
      <c r="W350" s="18">
        <v>5.9171338281544784E-2</v>
      </c>
      <c r="X350" s="19">
        <v>-2.6160430149506642</v>
      </c>
      <c r="Y350" s="19">
        <v>0.9441115421766465</v>
      </c>
      <c r="Z350" s="19">
        <v>0.58150611738350477</v>
      </c>
      <c r="AA350">
        <v>0</v>
      </c>
      <c r="AB350">
        <v>0</v>
      </c>
      <c r="AC350" s="18">
        <v>7.3283200370212118E-2</v>
      </c>
      <c r="BZ350" s="18"/>
      <c r="CA350" s="18"/>
      <c r="CC350" s="18"/>
      <c r="CD350" s="18"/>
      <c r="CF350" s="18"/>
    </row>
    <row r="351" spans="1:84" x14ac:dyDescent="0.25">
      <c r="A351" s="1">
        <f>IF(ISBLANK(TBL_DATA[[#This Row],[Row.names]]), "",   DATE(YEAR(TBL_DATA[[#This Row],[Row.names]]), MONTH(TBL_DATA[[#This Row],[Row.names]]), DAY(TBL_DATA[[#This Row],[Row.names]])))</f>
        <v>40498</v>
      </c>
      <c r="B351">
        <v>350</v>
      </c>
      <c r="C351" t="s">
        <v>477</v>
      </c>
      <c r="D351" s="18">
        <v>-8.028739551057873E-3</v>
      </c>
      <c r="E351" s="18">
        <v>-0.38591573755234876</v>
      </c>
      <c r="F351" s="18">
        <v>-3.9382562939704546E-2</v>
      </c>
      <c r="G351" s="19">
        <v>0.51271065382192349</v>
      </c>
      <c r="H351" s="19">
        <v>0.89662748149746352</v>
      </c>
      <c r="I351" s="18">
        <v>1.6234123957804092E-3</v>
      </c>
      <c r="J351" s="18">
        <v>-5.2357877127215957E-2</v>
      </c>
      <c r="K351" s="19">
        <v>0.98183050005218264</v>
      </c>
      <c r="L351" s="19">
        <v>0.36698894537860816</v>
      </c>
      <c r="M351" s="18">
        <v>4.017278646587053E-3</v>
      </c>
      <c r="N351" s="18">
        <v>8.0154254561160876E-2</v>
      </c>
      <c r="O351" s="18">
        <v>4.941850445988312E-2</v>
      </c>
      <c r="P351" s="18">
        <v>-0.38591573755234876</v>
      </c>
      <c r="Q351" s="18">
        <v>-1.2844320323926224E-2</v>
      </c>
      <c r="R351" s="18">
        <v>-1.1146935483134716E-2</v>
      </c>
      <c r="S351" s="18">
        <v>-9.8336959198069729E-2</v>
      </c>
      <c r="T351" s="18">
        <v>3.4057283649321014E-2</v>
      </c>
      <c r="U351">
        <v>-2.8873987782061481</v>
      </c>
      <c r="V351" s="18">
        <v>-0.15488806979143255</v>
      </c>
      <c r="W351" s="18">
        <v>5.9179890079544717E-2</v>
      </c>
      <c r="X351" s="19">
        <v>-2.6172415931027384</v>
      </c>
      <c r="Y351" s="19">
        <v>0.9469041564474534</v>
      </c>
      <c r="Z351" s="19">
        <v>0.60579612525882676</v>
      </c>
      <c r="AA351">
        <v>0</v>
      </c>
      <c r="AB351">
        <v>0</v>
      </c>
      <c r="AC351" s="18">
        <v>7.0479696711940529E-2</v>
      </c>
      <c r="BZ351" s="18"/>
      <c r="CA351" s="18"/>
      <c r="CC351" s="18"/>
      <c r="CD351" s="18"/>
      <c r="CF351" s="18"/>
    </row>
    <row r="352" spans="1:84" x14ac:dyDescent="0.25">
      <c r="A352" s="1">
        <f>IF(ISBLANK(TBL_DATA[[#This Row],[Row.names]]), "",   DATE(YEAR(TBL_DATA[[#This Row],[Row.names]]), MONTH(TBL_DATA[[#This Row],[Row.names]]), DAY(TBL_DATA[[#This Row],[Row.names]])))</f>
        <v>40499</v>
      </c>
      <c r="B352">
        <v>351</v>
      </c>
      <c r="C352" t="s">
        <v>478</v>
      </c>
      <c r="D352" s="18">
        <v>-9.3068821944708446E-5</v>
      </c>
      <c r="E352" s="18">
        <v>-0.38597288965122944</v>
      </c>
      <c r="F352" s="18">
        <v>-4.8356655528778325E-2</v>
      </c>
      <c r="G352" s="19">
        <v>0.51869470598781087</v>
      </c>
      <c r="H352" s="19">
        <v>0.89443670915970508</v>
      </c>
      <c r="I352" s="18">
        <v>1.6091227382125099E-3</v>
      </c>
      <c r="J352" s="18">
        <v>-3.3634508190549695E-2</v>
      </c>
      <c r="K352" s="19">
        <v>0.95528886226461684</v>
      </c>
      <c r="L352" s="19">
        <v>0.34583362919837918</v>
      </c>
      <c r="M352" s="18">
        <v>4.0056852264890681E-3</v>
      </c>
      <c r="N352" s="18">
        <v>7.8619989585973993E-2</v>
      </c>
      <c r="O352" s="18">
        <v>4.7269982144549701E-2</v>
      </c>
      <c r="P352" s="18">
        <v>-0.38597288965122944</v>
      </c>
      <c r="Q352" s="18">
        <v>-1.2475859053805447E-2</v>
      </c>
      <c r="R352" s="18">
        <v>-1.081096454212869E-2</v>
      </c>
      <c r="S352" s="18">
        <v>-9.7365747025455307E-2</v>
      </c>
      <c r="T352" s="18">
        <v>3.4054741448212654E-2</v>
      </c>
      <c r="U352">
        <v>-2.8590951769086326</v>
      </c>
      <c r="V352" s="18">
        <v>-0.14855536456351126</v>
      </c>
      <c r="W352" s="18">
        <v>5.9196586645970252E-2</v>
      </c>
      <c r="X352" s="19">
        <v>-2.5095258524272364</v>
      </c>
      <c r="Y352" s="19">
        <v>0.94574664110410966</v>
      </c>
      <c r="Z352" s="19">
        <v>0.58807621036595192</v>
      </c>
      <c r="AA352">
        <v>0</v>
      </c>
      <c r="AB352">
        <v>0</v>
      </c>
      <c r="AC352" s="18">
        <v>7.6427363977544557E-2</v>
      </c>
      <c r="BZ352" s="18"/>
      <c r="CA352" s="18"/>
      <c r="CC352" s="18"/>
      <c r="CD352" s="18"/>
      <c r="CF352" s="18"/>
    </row>
    <row r="353" spans="1:84" x14ac:dyDescent="0.25">
      <c r="A353" s="1">
        <f>IF(ISBLANK(TBL_DATA[[#This Row],[Row.names]]), "",   DATE(YEAR(TBL_DATA[[#This Row],[Row.names]]), MONTH(TBL_DATA[[#This Row],[Row.names]]), DAY(TBL_DATA[[#This Row],[Row.names]])))</f>
        <v>40500</v>
      </c>
      <c r="B353">
        <v>352</v>
      </c>
      <c r="C353" t="s">
        <v>479</v>
      </c>
      <c r="D353" s="18">
        <v>4.2342090781575248E-3</v>
      </c>
      <c r="E353" s="18">
        <v>-0.38337297048635588</v>
      </c>
      <c r="F353" s="18">
        <v>-5.1754940187727971E-2</v>
      </c>
      <c r="G353" s="19">
        <v>0.50805731997252812</v>
      </c>
      <c r="H353" s="19">
        <v>0.88755524945748199</v>
      </c>
      <c r="I353" s="18">
        <v>1.6581679937931648E-3</v>
      </c>
      <c r="J353" s="18">
        <v>-4.0621915543180287E-2</v>
      </c>
      <c r="K353" s="19">
        <v>0.94428624928059002</v>
      </c>
      <c r="L353" s="19">
        <v>0.34207502630856707</v>
      </c>
      <c r="M353" s="18">
        <v>4.0109488284949197E-3</v>
      </c>
      <c r="N353" s="18">
        <v>7.8498110985635888E-2</v>
      </c>
      <c r="O353" s="18">
        <v>4.6753387056125272E-2</v>
      </c>
      <c r="P353" s="18">
        <v>-0.38337297048635588</v>
      </c>
      <c r="Q353" s="18">
        <v>-1.2333037508336248E-2</v>
      </c>
      <c r="R353" s="18">
        <v>-1.0670723956207596E-2</v>
      </c>
      <c r="S353" s="18">
        <v>-9.3488678087029098E-2</v>
      </c>
      <c r="T353" s="18">
        <v>3.3588950875180296E-2</v>
      </c>
      <c r="U353">
        <v>-2.7833164076616095</v>
      </c>
      <c r="V353" s="18">
        <v>-0.15263517311074259</v>
      </c>
      <c r="W353" s="18">
        <v>5.9297150700193889E-2</v>
      </c>
      <c r="X353" s="19">
        <v>-2.574072637696629</v>
      </c>
      <c r="Y353" s="19">
        <v>0.94210150698185502</v>
      </c>
      <c r="Z353" s="19">
        <v>0.58487180331126154</v>
      </c>
      <c r="AA353">
        <v>0</v>
      </c>
      <c r="AB353">
        <v>0</v>
      </c>
      <c r="AC353" s="18">
        <v>7.3306555598232695E-2</v>
      </c>
      <c r="BZ353" s="18"/>
      <c r="CA353" s="18"/>
      <c r="CC353" s="18"/>
      <c r="CD353" s="18"/>
      <c r="CF353" s="18"/>
    </row>
    <row r="354" spans="1:84" x14ac:dyDescent="0.25">
      <c r="A354" s="1">
        <f>IF(ISBLANK(TBL_DATA[[#This Row],[Row.names]]), "",   DATE(YEAR(TBL_DATA[[#This Row],[Row.names]]), MONTH(TBL_DATA[[#This Row],[Row.names]]), DAY(TBL_DATA[[#This Row],[Row.names]])))</f>
        <v>40501</v>
      </c>
      <c r="B354">
        <v>353</v>
      </c>
      <c r="C354" t="s">
        <v>480</v>
      </c>
      <c r="D354" s="18">
        <v>1.7610156979182001E-3</v>
      </c>
      <c r="E354" s="18">
        <v>-0.38228708060762173</v>
      </c>
      <c r="F354" s="18">
        <v>-6.0129595614857867E-2</v>
      </c>
      <c r="G354" s="19">
        <v>0.5110334703908056</v>
      </c>
      <c r="H354" s="19">
        <v>0.89151450345733152</v>
      </c>
      <c r="I354" s="18">
        <v>1.629119678148738E-3</v>
      </c>
      <c r="J354" s="18">
        <v>-4.0336321999949853E-2</v>
      </c>
      <c r="K354" s="19">
        <v>0.94737444993289388</v>
      </c>
      <c r="L354" s="19">
        <v>0.34183336754381394</v>
      </c>
      <c r="M354" s="18">
        <v>4.0126851006553792E-3</v>
      </c>
      <c r="N354" s="18">
        <v>7.8517672874039726E-2</v>
      </c>
      <c r="O354" s="18">
        <v>4.6753387056125272E-2</v>
      </c>
      <c r="P354" s="18">
        <v>-0.38228708060762173</v>
      </c>
      <c r="Q354" s="18">
        <v>-1.2312207335818174E-2</v>
      </c>
      <c r="R354" s="18">
        <v>-1.0649479531782175E-2</v>
      </c>
      <c r="S354" s="18">
        <v>-9.5973237130839384E-2</v>
      </c>
      <c r="T354" s="18">
        <v>3.3480376492063021E-2</v>
      </c>
      <c r="U354">
        <v>-2.8665519085064992</v>
      </c>
      <c r="V354" s="18">
        <v>-0.14328731545544937</v>
      </c>
      <c r="W354" s="18">
        <v>5.921360741866772E-2</v>
      </c>
      <c r="X354" s="19">
        <v>-2.4198376302653117</v>
      </c>
      <c r="Y354" s="19">
        <v>0.94420045724270407</v>
      </c>
      <c r="Z354" s="19">
        <v>0.58466517558668896</v>
      </c>
      <c r="AA354">
        <v>0</v>
      </c>
      <c r="AB354">
        <v>0</v>
      </c>
      <c r="AC354" s="18">
        <v>7.2942369825087894E-2</v>
      </c>
      <c r="BZ354" s="18"/>
      <c r="CA354" s="18"/>
      <c r="CC354" s="18"/>
      <c r="CD354" s="18"/>
      <c r="CF354" s="18"/>
    </row>
    <row r="355" spans="1:84" x14ac:dyDescent="0.25">
      <c r="A355" s="1">
        <f>IF(ISBLANK(TBL_DATA[[#This Row],[Row.names]]), "",   DATE(YEAR(TBL_DATA[[#This Row],[Row.names]]), MONTH(TBL_DATA[[#This Row],[Row.names]]), DAY(TBL_DATA[[#This Row],[Row.names]])))</f>
        <v>40504</v>
      </c>
      <c r="B355">
        <v>354</v>
      </c>
      <c r="C355" t="s">
        <v>481</v>
      </c>
      <c r="D355" s="18">
        <v>-3.6359563620309565E-3</v>
      </c>
      <c r="E355" s="18">
        <v>-0.38453305782679514</v>
      </c>
      <c r="F355" s="18">
        <v>-6.4291793178466006E-2</v>
      </c>
      <c r="G355" s="19">
        <v>0.50890494891039306</v>
      </c>
      <c r="H355" s="19">
        <v>0.88229851764037825</v>
      </c>
      <c r="I355" s="18">
        <v>1.655153390175182E-3</v>
      </c>
      <c r="J355" s="18">
        <v>1.347198258962079E-2</v>
      </c>
      <c r="K355" s="19">
        <v>0.88842610660619314</v>
      </c>
      <c r="L355" s="19">
        <v>0.34460324736664516</v>
      </c>
      <c r="M355" s="18">
        <v>3.9057048792979551E-3</v>
      </c>
      <c r="N355" s="18">
        <v>7.6585676345162709E-2</v>
      </c>
      <c r="O355" s="18">
        <v>4.3871389567963257E-2</v>
      </c>
      <c r="P355" s="18">
        <v>-0.38453305782679514</v>
      </c>
      <c r="Q355" s="18">
        <v>-1.1907488475131048E-2</v>
      </c>
      <c r="R355" s="18">
        <v>-1.0285673553867546E-2</v>
      </c>
      <c r="S355" s="18">
        <v>-9.5374986333008893E-2</v>
      </c>
      <c r="T355" s="18">
        <v>3.3420416685822685E-2</v>
      </c>
      <c r="U355">
        <v>-2.8537940513909881</v>
      </c>
      <c r="V355" s="18">
        <v>-0.13451788466811032</v>
      </c>
      <c r="W355" s="18">
        <v>5.953737324192946E-2</v>
      </c>
      <c r="X355" s="19">
        <v>-2.2593856151748311</v>
      </c>
      <c r="Y355" s="19">
        <v>0.9393074670417445</v>
      </c>
      <c r="Z355" s="19">
        <v>0.58702917079702699</v>
      </c>
      <c r="AA355">
        <v>0</v>
      </c>
      <c r="AB355">
        <v>0</v>
      </c>
      <c r="AC355" s="18">
        <v>7.0454794796666262E-2</v>
      </c>
      <c r="BZ355" s="18"/>
      <c r="CA355" s="18"/>
      <c r="CC355" s="18"/>
      <c r="CD355" s="18"/>
      <c r="CF355" s="18"/>
    </row>
    <row r="356" spans="1:84" x14ac:dyDescent="0.25">
      <c r="A356" s="1">
        <f>IF(ISBLANK(TBL_DATA[[#This Row],[Row.names]]), "",   DATE(YEAR(TBL_DATA[[#This Row],[Row.names]]), MONTH(TBL_DATA[[#This Row],[Row.names]]), DAY(TBL_DATA[[#This Row],[Row.names]])))</f>
        <v>40505</v>
      </c>
      <c r="B356">
        <v>355</v>
      </c>
      <c r="C356" t="s">
        <v>482</v>
      </c>
      <c r="D356" s="18">
        <v>-8.0527312981301113E-3</v>
      </c>
      <c r="E356" s="18">
        <v>-0.38948924773499771</v>
      </c>
      <c r="F356" s="18">
        <v>-6.4988543534688414E-2</v>
      </c>
      <c r="G356" s="19">
        <v>0.51075016929739636</v>
      </c>
      <c r="H356" s="19">
        <v>0.88836830556068058</v>
      </c>
      <c r="I356" s="18">
        <v>1.6548762759839289E-3</v>
      </c>
      <c r="J356" s="18">
        <v>-8.0938629670850304E-3</v>
      </c>
      <c r="K356" s="19">
        <v>0.91592902107949714</v>
      </c>
      <c r="L356" s="19">
        <v>0.38100069964408262</v>
      </c>
      <c r="M356" s="18">
        <v>3.8968783694206103E-3</v>
      </c>
      <c r="N356" s="18">
        <v>7.8627060910720678E-2</v>
      </c>
      <c r="O356" s="18">
        <v>4.6734192493970962E-2</v>
      </c>
      <c r="P356" s="18">
        <v>-0.38948924773499771</v>
      </c>
      <c r="Q356" s="18">
        <v>-1.2389486497426007E-2</v>
      </c>
      <c r="R356" s="18">
        <v>-1.0724442239993456E-2</v>
      </c>
      <c r="S356" s="18">
        <v>-0.1050055298820709</v>
      </c>
      <c r="T356" s="18">
        <v>3.3042359321698384E-2</v>
      </c>
      <c r="U356">
        <v>-3.1779065429239934</v>
      </c>
      <c r="V356" s="18">
        <v>-0.13083658889942062</v>
      </c>
      <c r="W356" s="18">
        <v>5.9520883436322621E-2</v>
      </c>
      <c r="X356" s="19">
        <v>-2.1981627513878195</v>
      </c>
      <c r="Y356" s="19">
        <v>0.94253292014692025</v>
      </c>
      <c r="Z356" s="19">
        <v>0.61725254122124329</v>
      </c>
      <c r="AA356">
        <v>0</v>
      </c>
      <c r="AB356">
        <v>0</v>
      </c>
      <c r="AC356" s="18">
        <v>6.9429959669043237E-2</v>
      </c>
      <c r="BZ356" s="18"/>
      <c r="CA356" s="18"/>
      <c r="CC356" s="18"/>
      <c r="CD356" s="18"/>
      <c r="CF356" s="18"/>
    </row>
    <row r="357" spans="1:84" x14ac:dyDescent="0.25">
      <c r="A357" s="1">
        <f>IF(ISBLANK(TBL_DATA[[#This Row],[Row.names]]), "",   DATE(YEAR(TBL_DATA[[#This Row],[Row.names]]), MONTH(TBL_DATA[[#This Row],[Row.names]]), DAY(TBL_DATA[[#This Row],[Row.names]])))</f>
        <v>40506</v>
      </c>
      <c r="B357">
        <v>356</v>
      </c>
      <c r="C357" t="s">
        <v>483</v>
      </c>
      <c r="D357" s="18">
        <v>9.0936562837706791E-3</v>
      </c>
      <c r="E357" s="18">
        <v>-0.38393747279635349</v>
      </c>
      <c r="F357" s="18">
        <v>-6.221602694681283E-2</v>
      </c>
      <c r="G357" s="19">
        <v>0.51545553497335195</v>
      </c>
      <c r="H357" s="19">
        <v>0.88997824115368684</v>
      </c>
      <c r="I357" s="18">
        <v>1.6679212384122523E-3</v>
      </c>
      <c r="J357" s="18">
        <v>6.1768704590872137E-3</v>
      </c>
      <c r="K357" s="19">
        <v>0.90285377091838093</v>
      </c>
      <c r="L357" s="19">
        <v>0.40629604509269335</v>
      </c>
      <c r="M357" s="18">
        <v>3.8745495389610881E-3</v>
      </c>
      <c r="N357" s="18">
        <v>7.9824557078479838E-2</v>
      </c>
      <c r="O357" s="18">
        <v>4.6086830192562891E-2</v>
      </c>
      <c r="P357" s="18">
        <v>-0.38393747279635349</v>
      </c>
      <c r="Q357" s="18">
        <v>-1.238307018745714E-2</v>
      </c>
      <c r="R357" s="18">
        <v>-1.0692667178287844E-2</v>
      </c>
      <c r="S357" s="18">
        <v>-9.3301249099008166E-2</v>
      </c>
      <c r="T357" s="18">
        <v>3.2483486382360122E-2</v>
      </c>
      <c r="U357">
        <v>-2.8722670959874126</v>
      </c>
      <c r="V357" s="18">
        <v>-0.12947704098711377</v>
      </c>
      <c r="W357" s="18">
        <v>5.9377651362268476E-2</v>
      </c>
      <c r="X357" s="19">
        <v>-2.1805685812185884</v>
      </c>
      <c r="Y357" s="19">
        <v>0.94338658096969297</v>
      </c>
      <c r="Z357" s="19">
        <v>0.63741355891814322</v>
      </c>
      <c r="AA357">
        <v>0</v>
      </c>
      <c r="AB357">
        <v>0</v>
      </c>
      <c r="AC357" s="18">
        <v>7.5589126121770711E-2</v>
      </c>
      <c r="BZ357" s="18"/>
      <c r="CA357" s="18"/>
      <c r="CC357" s="18"/>
      <c r="CD357" s="18"/>
      <c r="CF357" s="18"/>
    </row>
    <row r="358" spans="1:84" x14ac:dyDescent="0.25">
      <c r="A358" s="1">
        <f>IF(ISBLANK(TBL_DATA[[#This Row],[Row.names]]), "",   DATE(YEAR(TBL_DATA[[#This Row],[Row.names]]), MONTH(TBL_DATA[[#This Row],[Row.names]]), DAY(TBL_DATA[[#This Row],[Row.names]])))</f>
        <v>40508</v>
      </c>
      <c r="B358">
        <v>357</v>
      </c>
      <c r="C358" t="s">
        <v>484</v>
      </c>
      <c r="D358" s="18">
        <v>-3.5203760275901441E-3</v>
      </c>
      <c r="E358" s="18">
        <v>-0.38610624454861786</v>
      </c>
      <c r="F358" s="18">
        <v>-5.8184224041304522E-2</v>
      </c>
      <c r="G358" s="19">
        <v>0.51694600301855009</v>
      </c>
      <c r="H358" s="19">
        <v>0.88829542570825859</v>
      </c>
      <c r="I358" s="18">
        <v>1.6657540704658662E-3</v>
      </c>
      <c r="J358" s="18">
        <v>-2.2511140978909161E-2</v>
      </c>
      <c r="K358" s="19">
        <v>0.89018681768777042</v>
      </c>
      <c r="L358" s="19">
        <v>0.39793416827501943</v>
      </c>
      <c r="M358" s="18">
        <v>3.8672067826181129E-3</v>
      </c>
      <c r="N358" s="18">
        <v>7.9118068198323344E-2</v>
      </c>
      <c r="O358" s="18">
        <v>4.6621541230429643E-2</v>
      </c>
      <c r="P358" s="18">
        <v>-0.38610624454861786</v>
      </c>
      <c r="Q358" s="18">
        <v>-1.2442587040458405E-2</v>
      </c>
      <c r="R358" s="18">
        <v>-1.076714497780319E-2</v>
      </c>
      <c r="S358" s="18">
        <v>-9.6951509000754776E-2</v>
      </c>
      <c r="T358" s="18">
        <v>3.2353842100726803E-2</v>
      </c>
      <c r="U358">
        <v>-2.9965995599198663</v>
      </c>
      <c r="V358" s="18">
        <v>-0.1331828489464475</v>
      </c>
      <c r="W358" s="18">
        <v>5.9544140275679364E-2</v>
      </c>
      <c r="X358" s="19">
        <v>-2.236707899884578</v>
      </c>
      <c r="Y358" s="19">
        <v>0.94249425765267059</v>
      </c>
      <c r="Z358" s="19">
        <v>0.6308202345161571</v>
      </c>
      <c r="AA358">
        <v>0</v>
      </c>
      <c r="AB358">
        <v>0</v>
      </c>
      <c r="AC358" s="18">
        <v>8.3403966937747723E-2</v>
      </c>
      <c r="BZ358" s="18"/>
      <c r="CA358" s="18"/>
      <c r="CC358" s="18"/>
      <c r="CD358" s="18"/>
      <c r="CF358" s="18"/>
    </row>
    <row r="359" spans="1:84" x14ac:dyDescent="0.25">
      <c r="A359" s="1">
        <f>IF(ISBLANK(TBL_DATA[[#This Row],[Row.names]]), "",   DATE(YEAR(TBL_DATA[[#This Row],[Row.names]]), MONTH(TBL_DATA[[#This Row],[Row.names]]), DAY(TBL_DATA[[#This Row],[Row.names]])))</f>
        <v>40511</v>
      </c>
      <c r="B359">
        <v>358</v>
      </c>
      <c r="C359" t="s">
        <v>485</v>
      </c>
      <c r="D359" s="18">
        <v>5.5531963544908081E-5</v>
      </c>
      <c r="E359" s="18">
        <v>-0.38607215382296967</v>
      </c>
      <c r="F359" s="18">
        <v>-6.2261560995900966E-2</v>
      </c>
      <c r="G359" s="19">
        <v>0.52114494017536384</v>
      </c>
      <c r="H359" s="19">
        <v>0.88538071926399786</v>
      </c>
      <c r="I359" s="18">
        <v>1.6595130639004781E-3</v>
      </c>
      <c r="J359" s="18">
        <v>9.9538091993354172E-3</v>
      </c>
      <c r="K359" s="19">
        <v>0.87999355412155433</v>
      </c>
      <c r="L359" s="19">
        <v>0.40409315235957721</v>
      </c>
      <c r="M359" s="18">
        <v>3.7839119688023218E-3</v>
      </c>
      <c r="N359" s="18">
        <v>7.7812990529672346E-2</v>
      </c>
      <c r="O359" s="18">
        <v>4.4858291574521189E-2</v>
      </c>
      <c r="P359" s="18">
        <v>-0.38607215382296967</v>
      </c>
      <c r="Q359" s="18">
        <v>-1.2123541163750817E-2</v>
      </c>
      <c r="R359" s="18">
        <v>-1.0475736050162769E-2</v>
      </c>
      <c r="S359" s="18">
        <v>-8.657448223953812E-2</v>
      </c>
      <c r="T359" s="18">
        <v>3.1821013630789173E-2</v>
      </c>
      <c r="U359">
        <v>-2.7206701597893455</v>
      </c>
      <c r="V359" s="18">
        <v>-0.12087164530429273</v>
      </c>
      <c r="W359" s="18">
        <v>5.9356911455947403E-2</v>
      </c>
      <c r="X359" s="19">
        <v>-2.0363533468886668</v>
      </c>
      <c r="Y359" s="19">
        <v>0.94094671435953148</v>
      </c>
      <c r="Z359" s="19">
        <v>0.6356832169875003</v>
      </c>
      <c r="AA359">
        <v>0</v>
      </c>
      <c r="AB359">
        <v>0</v>
      </c>
      <c r="AC359" s="18">
        <v>8.1469081669341165E-2</v>
      </c>
      <c r="BZ359" s="18"/>
      <c r="CA359" s="18"/>
      <c r="CC359" s="18"/>
      <c r="CD359" s="18"/>
      <c r="CF359" s="18"/>
    </row>
    <row r="360" spans="1:84" x14ac:dyDescent="0.25">
      <c r="A360" s="1">
        <f>IF(ISBLANK(TBL_DATA[[#This Row],[Row.names]]), "",   DATE(YEAR(TBL_DATA[[#This Row],[Row.names]]), MONTH(TBL_DATA[[#This Row],[Row.names]]), DAY(TBL_DATA[[#This Row],[Row.names]])))</f>
        <v>40512</v>
      </c>
      <c r="B360">
        <v>359</v>
      </c>
      <c r="C360" t="s">
        <v>486</v>
      </c>
      <c r="D360" s="18">
        <v>-4.4896732615378188E-3</v>
      </c>
      <c r="E360" s="18">
        <v>-0.38882848925846425</v>
      </c>
      <c r="F360" s="18">
        <v>-5.0619791035305228E-2</v>
      </c>
      <c r="G360" s="19">
        <v>0.52159274230805419</v>
      </c>
      <c r="H360" s="19">
        <v>0.89690425295627563</v>
      </c>
      <c r="I360" s="18">
        <v>1.5750934776742149E-3</v>
      </c>
      <c r="J360" s="18">
        <v>2.3981657520744326E-2</v>
      </c>
      <c r="K360" s="19">
        <v>0.90134278395668421</v>
      </c>
      <c r="L360" s="19">
        <v>0.43050404651213847</v>
      </c>
      <c r="M360" s="18">
        <v>3.7019562289955254E-3</v>
      </c>
      <c r="N360" s="18">
        <v>7.7872878547863053E-2</v>
      </c>
      <c r="O360" s="18">
        <v>4.4944109879570739E-2</v>
      </c>
      <c r="P360" s="18">
        <v>-0.38882848925846425</v>
      </c>
      <c r="Q360" s="18">
        <v>-1.2137007156952189E-2</v>
      </c>
      <c r="R360" s="18">
        <v>-1.0487933826040203E-2</v>
      </c>
      <c r="S360" s="18">
        <v>-8.4846695771913727E-2</v>
      </c>
      <c r="T360" s="18">
        <v>3.1623716026782406E-2</v>
      </c>
      <c r="U360">
        <v>-2.6830084010385216</v>
      </c>
      <c r="V360" s="18">
        <v>-0.12603695054164388</v>
      </c>
      <c r="W360" s="18">
        <v>5.9226570316526395E-2</v>
      </c>
      <c r="X360" s="19">
        <v>-2.1280474264854559</v>
      </c>
      <c r="Y360" s="19">
        <v>0.9470502906162247</v>
      </c>
      <c r="Z360" s="19">
        <v>0.6561280717300082</v>
      </c>
      <c r="AA360">
        <v>0</v>
      </c>
      <c r="AB360">
        <v>0</v>
      </c>
      <c r="AC360" s="18">
        <v>7.8145061284672163E-2</v>
      </c>
      <c r="BZ360" s="18"/>
      <c r="CA360" s="18"/>
      <c r="CC360" s="18"/>
      <c r="CD360" s="18"/>
      <c r="CF360" s="18"/>
    </row>
    <row r="361" spans="1:84" x14ac:dyDescent="0.25">
      <c r="A361" s="1">
        <f>IF(ISBLANK(TBL_DATA[[#This Row],[Row.names]]), "",   DATE(YEAR(TBL_DATA[[#This Row],[Row.names]]), MONTH(TBL_DATA[[#This Row],[Row.names]]), DAY(TBL_DATA[[#This Row],[Row.names]])))</f>
        <v>40513</v>
      </c>
      <c r="B361">
        <v>360</v>
      </c>
      <c r="C361" t="s">
        <v>487</v>
      </c>
      <c r="D361" s="18">
        <v>9.4217818208663928E-3</v>
      </c>
      <c r="E361" s="18">
        <v>-0.38307016462912813</v>
      </c>
      <c r="F361" s="18">
        <v>-5.2046846831245941E-2</v>
      </c>
      <c r="G361" s="19">
        <v>0.52401933216817376</v>
      </c>
      <c r="H361" s="19">
        <v>0.89010643865344208</v>
      </c>
      <c r="I361" s="18">
        <v>1.5765097385794383E-3</v>
      </c>
      <c r="J361" s="18">
        <v>-1.2159656607182434E-2</v>
      </c>
      <c r="K361" s="19">
        <v>0.87072181608362886</v>
      </c>
      <c r="L361" s="19">
        <v>0.47547126609661244</v>
      </c>
      <c r="M361" s="18">
        <v>3.4442540354606612E-3</v>
      </c>
      <c r="N361" s="18">
        <v>7.5493716223439047E-2</v>
      </c>
      <c r="O361" s="18">
        <v>4.4944109879570739E-2</v>
      </c>
      <c r="P361" s="18">
        <v>-0.38307016462912813</v>
      </c>
      <c r="Q361" s="18">
        <v>-1.1807232412092963E-2</v>
      </c>
      <c r="R361" s="18">
        <v>-1.0208541360766375E-2</v>
      </c>
      <c r="S361" s="18">
        <v>-9.5812829015940126E-2</v>
      </c>
      <c r="T361" s="18">
        <v>3.0478024210217742E-2</v>
      </c>
      <c r="U361">
        <v>-3.1436692993970037</v>
      </c>
      <c r="V361" s="18">
        <v>-0.1394757712198792</v>
      </c>
      <c r="W361" s="18">
        <v>5.8470494323155285E-2</v>
      </c>
      <c r="X361" s="19">
        <v>-2.385404345121886</v>
      </c>
      <c r="Y361" s="19">
        <v>0.94345452389261575</v>
      </c>
      <c r="Z361" s="19">
        <v>0.68954424520592772</v>
      </c>
      <c r="AA361">
        <v>0</v>
      </c>
      <c r="AB361">
        <v>0</v>
      </c>
      <c r="AC361" s="18">
        <v>7.7515708815661583E-2</v>
      </c>
      <c r="BZ361" s="18"/>
      <c r="CA361" s="18"/>
      <c r="CC361" s="18"/>
      <c r="CD361" s="18"/>
      <c r="CF361" s="18"/>
    </row>
    <row r="362" spans="1:84" x14ac:dyDescent="0.25">
      <c r="A362" s="1">
        <f>IF(ISBLANK(TBL_DATA[[#This Row],[Row.names]]), "",   DATE(YEAR(TBL_DATA[[#This Row],[Row.names]]), MONTH(TBL_DATA[[#This Row],[Row.names]]), DAY(TBL_DATA[[#This Row],[Row.names]])))</f>
        <v>40514</v>
      </c>
      <c r="B362">
        <v>361</v>
      </c>
      <c r="C362" t="s">
        <v>488</v>
      </c>
      <c r="D362" s="18">
        <v>7.5834406001742405E-3</v>
      </c>
      <c r="E362" s="18">
        <v>-0.37839171386811787</v>
      </c>
      <c r="F362" s="18">
        <v>-5.6330397862041415E-2</v>
      </c>
      <c r="G362" s="19">
        <v>0.52288239852769469</v>
      </c>
      <c r="H362" s="19">
        <v>0.89386300576775912</v>
      </c>
      <c r="I362" s="18">
        <v>1.5540376566204799E-3</v>
      </c>
      <c r="J362" s="18">
        <v>-1.9410195932713425E-2</v>
      </c>
      <c r="K362" s="19">
        <v>0.86558478164351571</v>
      </c>
      <c r="L362" s="19">
        <v>0.48476834122573192</v>
      </c>
      <c r="M362" s="18">
        <v>3.423965786105535E-3</v>
      </c>
      <c r="N362" s="18">
        <v>7.5723105459479745E-2</v>
      </c>
      <c r="O362" s="18">
        <v>4.4944109879570739E-2</v>
      </c>
      <c r="P362" s="18">
        <v>-0.37839171386811787</v>
      </c>
      <c r="Q362" s="18">
        <v>-1.1834989836384556E-2</v>
      </c>
      <c r="R362" s="18">
        <v>-1.0231441128854589E-2</v>
      </c>
      <c r="S362" s="18">
        <v>-9.5410779285613367E-2</v>
      </c>
      <c r="T362" s="18">
        <v>3.0566083802647515E-2</v>
      </c>
      <c r="U362">
        <v>-3.1214590623267631</v>
      </c>
      <c r="V362" s="18">
        <v>-0.13120294414820988</v>
      </c>
      <c r="W362" s="18">
        <v>5.8276315971820293E-2</v>
      </c>
      <c r="X362" s="19">
        <v>-2.2513939318273568</v>
      </c>
      <c r="Y362" s="19">
        <v>0.94544328532586197</v>
      </c>
      <c r="Z362" s="19">
        <v>0.69625307268674363</v>
      </c>
      <c r="AA362">
        <v>0</v>
      </c>
      <c r="AB362">
        <v>0</v>
      </c>
      <c r="AC362" s="18">
        <v>8.5739369283708872E-2</v>
      </c>
      <c r="BZ362" s="18"/>
      <c r="CA362" s="18"/>
      <c r="CC362" s="18"/>
      <c r="CD362" s="18"/>
      <c r="CF362" s="18"/>
    </row>
    <row r="363" spans="1:84" x14ac:dyDescent="0.25">
      <c r="A363" s="1">
        <f>IF(ISBLANK(TBL_DATA[[#This Row],[Row.names]]), "",   DATE(YEAR(TBL_DATA[[#This Row],[Row.names]]), MONTH(TBL_DATA[[#This Row],[Row.names]]), DAY(TBL_DATA[[#This Row],[Row.names]])))</f>
        <v>40515</v>
      </c>
      <c r="B363">
        <v>362</v>
      </c>
      <c r="C363" t="s">
        <v>489</v>
      </c>
      <c r="D363" s="18">
        <v>4.1180474680380108E-3</v>
      </c>
      <c r="E363" s="18">
        <v>-0.37583190143930101</v>
      </c>
      <c r="F363" s="18">
        <v>-4.6857705642514569E-2</v>
      </c>
      <c r="G363" s="19">
        <v>0.52204461123369561</v>
      </c>
      <c r="H363" s="19">
        <v>0.88542228527769473</v>
      </c>
      <c r="I363" s="18">
        <v>1.5968474721845208E-3</v>
      </c>
      <c r="J363" s="18">
        <v>-3.359652619976683E-2</v>
      </c>
      <c r="K363" s="19">
        <v>0.84439282459151455</v>
      </c>
      <c r="L363" s="19">
        <v>0.48154750456612949</v>
      </c>
      <c r="M363" s="18">
        <v>3.3967833009869186E-3</v>
      </c>
      <c r="N363" s="18">
        <v>7.4888240608427387E-2</v>
      </c>
      <c r="O363" s="18">
        <v>4.4944109879570739E-2</v>
      </c>
      <c r="P363" s="18">
        <v>-0.37583190143930101</v>
      </c>
      <c r="Q363" s="18">
        <v>-1.1745705613639077E-2</v>
      </c>
      <c r="R363" s="18">
        <v>-1.0159836403598599E-2</v>
      </c>
      <c r="S363" s="18">
        <v>-8.9199653614945973E-2</v>
      </c>
      <c r="T363" s="18">
        <v>3.0913472619269293E-2</v>
      </c>
      <c r="U363">
        <v>-2.8854620997624565</v>
      </c>
      <c r="V363" s="18">
        <v>-0.12786237792514366</v>
      </c>
      <c r="W363" s="18">
        <v>5.8214785032255224E-2</v>
      </c>
      <c r="X363" s="19">
        <v>-2.1963901069856839</v>
      </c>
      <c r="Y363" s="19">
        <v>0.9409688014369525</v>
      </c>
      <c r="Z363" s="19">
        <v>0.69393623955384354</v>
      </c>
      <c r="AA363">
        <v>0</v>
      </c>
      <c r="AB363">
        <v>0</v>
      </c>
      <c r="AC363" s="18">
        <v>8.9160670578812676E-2</v>
      </c>
      <c r="BZ363" s="18"/>
      <c r="CA363" s="18"/>
      <c r="CC363" s="18"/>
      <c r="CD363" s="18"/>
      <c r="CF363" s="18"/>
    </row>
    <row r="364" spans="1:84" x14ac:dyDescent="0.25">
      <c r="A364" s="1">
        <f>IF(ISBLANK(TBL_DATA[[#This Row],[Row.names]]), "",   DATE(YEAR(TBL_DATA[[#This Row],[Row.names]]), MONTH(TBL_DATA[[#This Row],[Row.names]]), DAY(TBL_DATA[[#This Row],[Row.names]])))</f>
        <v>40518</v>
      </c>
      <c r="B364">
        <v>363</v>
      </c>
      <c r="C364" t="s">
        <v>490</v>
      </c>
      <c r="D364" s="18">
        <v>-1.9196571283535135E-3</v>
      </c>
      <c r="E364" s="18">
        <v>-0.37703009017899392</v>
      </c>
      <c r="F364" s="18">
        <v>-4.4654213187256153E-2</v>
      </c>
      <c r="G364" s="19">
        <v>0.51891737211124389</v>
      </c>
      <c r="H364" s="19">
        <v>0.88062006289638062</v>
      </c>
      <c r="I364" s="18">
        <v>1.5942783832272127E-3</v>
      </c>
      <c r="J364" s="18">
        <v>-1.6943837867475442E-2</v>
      </c>
      <c r="K364" s="19">
        <v>0.82884378818202475</v>
      </c>
      <c r="L364" s="19">
        <v>0.48527341784759592</v>
      </c>
      <c r="M364" s="18">
        <v>3.3104480978894983E-3</v>
      </c>
      <c r="N364" s="18">
        <v>7.3248503295244377E-2</v>
      </c>
      <c r="O364" s="18">
        <v>4.2600606939207496E-2</v>
      </c>
      <c r="P364" s="18">
        <v>-0.37703009017899392</v>
      </c>
      <c r="Q364" s="18">
        <v>-1.1385378955950192E-2</v>
      </c>
      <c r="R364" s="18">
        <v>-9.8342336077123747E-3</v>
      </c>
      <c r="S364" s="18">
        <v>-8.3364982449882441E-2</v>
      </c>
      <c r="T364" s="18">
        <v>3.0218416542439622E-2</v>
      </c>
      <c r="U364">
        <v>-2.7587475449880783</v>
      </c>
      <c r="V364" s="18">
        <v>-0.13234834394163886</v>
      </c>
      <c r="W364" s="18">
        <v>5.8469117562941673E-2</v>
      </c>
      <c r="X364" s="19">
        <v>-2.2635597980278499</v>
      </c>
      <c r="Y364" s="19">
        <v>0.93841358840139399</v>
      </c>
      <c r="Z364" s="19">
        <v>0.69661568877509217</v>
      </c>
      <c r="AA364">
        <v>0</v>
      </c>
      <c r="AB364">
        <v>0</v>
      </c>
      <c r="AC364" s="18">
        <v>8.7580415108407722E-2</v>
      </c>
      <c r="BZ364" s="18"/>
      <c r="CA364" s="18"/>
      <c r="CC364" s="18"/>
      <c r="CD364" s="18"/>
      <c r="CF364" s="18"/>
    </row>
    <row r="365" spans="1:84" x14ac:dyDescent="0.25">
      <c r="A365" s="1">
        <f>IF(ISBLANK(TBL_DATA[[#This Row],[Row.names]]), "",   DATE(YEAR(TBL_DATA[[#This Row],[Row.names]]), MONTH(TBL_DATA[[#This Row],[Row.names]]), DAY(TBL_DATA[[#This Row],[Row.names]])))</f>
        <v>40519</v>
      </c>
      <c r="B365">
        <v>364</v>
      </c>
      <c r="C365" t="s">
        <v>491</v>
      </c>
      <c r="D365" s="18">
        <v>9.8018386897402721E-4</v>
      </c>
      <c r="E365" s="18">
        <v>-0.37641946512253122</v>
      </c>
      <c r="F365" s="18">
        <v>-4.5673178833937733E-2</v>
      </c>
      <c r="G365" s="19">
        <v>0.51711803384271848</v>
      </c>
      <c r="H365" s="19">
        <v>0.88009398045700749</v>
      </c>
      <c r="I365" s="18">
        <v>1.588805632739983E-3</v>
      </c>
      <c r="J365" s="18">
        <v>-2.1883386384056069E-2</v>
      </c>
      <c r="K365" s="19">
        <v>0.82306154152378885</v>
      </c>
      <c r="L365" s="19">
        <v>0.48709487646311195</v>
      </c>
      <c r="M365" s="18">
        <v>3.2860093620883288E-3</v>
      </c>
      <c r="N365" s="18">
        <v>7.2836748147901115E-2</v>
      </c>
      <c r="O365" s="18">
        <v>4.2600606939207496E-2</v>
      </c>
      <c r="P365" s="18">
        <v>-0.37641946512253122</v>
      </c>
      <c r="Q365" s="18">
        <v>-1.1374849878218438E-2</v>
      </c>
      <c r="R365" s="18">
        <v>-9.832424053966525E-3</v>
      </c>
      <c r="S365" s="18">
        <v>-7.7924404464105201E-2</v>
      </c>
      <c r="T365" s="18">
        <v>3.0154574469399575E-2</v>
      </c>
      <c r="U365">
        <v>-2.5841652828887289</v>
      </c>
      <c r="V365" s="18">
        <v>-0.12071107928891334</v>
      </c>
      <c r="W365" s="18">
        <v>5.8469158707423433E-2</v>
      </c>
      <c r="X365" s="19">
        <v>-2.0645256740043956</v>
      </c>
      <c r="Y365" s="19">
        <v>0.93813324237925133</v>
      </c>
      <c r="Z365" s="19">
        <v>0.69792182689976967</v>
      </c>
      <c r="AA365">
        <v>0</v>
      </c>
      <c r="AB365">
        <v>0</v>
      </c>
      <c r="AC365" s="18">
        <v>8.4405730276922691E-2</v>
      </c>
      <c r="BZ365" s="18"/>
      <c r="CA365" s="18"/>
      <c r="CC365" s="18"/>
      <c r="CD365" s="18"/>
      <c r="CF365" s="18"/>
    </row>
    <row r="366" spans="1:84" x14ac:dyDescent="0.25">
      <c r="A366" s="1">
        <f>IF(ISBLANK(TBL_DATA[[#This Row],[Row.names]]), "",   DATE(YEAR(TBL_DATA[[#This Row],[Row.names]]), MONTH(TBL_DATA[[#This Row],[Row.names]]), DAY(TBL_DATA[[#This Row],[Row.names]])))</f>
        <v>40520</v>
      </c>
      <c r="B366">
        <v>365</v>
      </c>
      <c r="C366" t="s">
        <v>492</v>
      </c>
      <c r="D366" s="18">
        <v>4.4716290332693642E-3</v>
      </c>
      <c r="E366" s="18">
        <v>-0.37363104429819149</v>
      </c>
      <c r="F366" s="18">
        <v>-4.7867056426261989E-2</v>
      </c>
      <c r="G366" s="19">
        <v>0.51609838528912078</v>
      </c>
      <c r="H366" s="19">
        <v>0.88234725811686043</v>
      </c>
      <c r="I366" s="18">
        <v>1.5678706992653616E-3</v>
      </c>
      <c r="J366" s="18">
        <v>-3.447238747465442E-2</v>
      </c>
      <c r="K366" s="19">
        <v>0.82009276837159384</v>
      </c>
      <c r="L366" s="19">
        <v>0.49473202482496659</v>
      </c>
      <c r="M366" s="18">
        <v>3.249152562642113E-3</v>
      </c>
      <c r="N366" s="18">
        <v>7.2562040677240619E-2</v>
      </c>
      <c r="O366" s="18">
        <v>4.2600606939207496E-2</v>
      </c>
      <c r="P366" s="18">
        <v>-0.37363104429819149</v>
      </c>
      <c r="Q366" s="18">
        <v>-1.1347250231211595E-2</v>
      </c>
      <c r="R366" s="18">
        <v>-9.8106417437798434E-3</v>
      </c>
      <c r="S366" s="18">
        <v>-6.9355304860699296E-2</v>
      </c>
      <c r="T366" s="18">
        <v>3.0218784652952559E-2</v>
      </c>
      <c r="U366">
        <v>-2.2951056985649774</v>
      </c>
      <c r="V366" s="18">
        <v>-0.12459313198988908</v>
      </c>
      <c r="W366" s="18">
        <v>5.8283140857415948E-2</v>
      </c>
      <c r="X366" s="19">
        <v>-2.1377216491248148</v>
      </c>
      <c r="Y366" s="19">
        <v>0.93933341158337413</v>
      </c>
      <c r="Z366" s="19">
        <v>0.70337189652769494</v>
      </c>
      <c r="AA366">
        <v>0</v>
      </c>
      <c r="AB366">
        <v>0</v>
      </c>
      <c r="AC366" s="18">
        <v>8.1101114668842109E-2</v>
      </c>
      <c r="BZ366" s="18"/>
      <c r="CA366" s="18"/>
      <c r="CC366" s="18"/>
      <c r="CD366" s="18"/>
      <c r="CF366" s="18"/>
    </row>
    <row r="367" spans="1:84" x14ac:dyDescent="0.25">
      <c r="A367" s="1">
        <f>IF(ISBLANK(TBL_DATA[[#This Row],[Row.names]]), "",   DATE(YEAR(TBL_DATA[[#This Row],[Row.names]]), MONTH(TBL_DATA[[#This Row],[Row.names]]), DAY(TBL_DATA[[#This Row],[Row.names]])))</f>
        <v>40521</v>
      </c>
      <c r="B367">
        <v>366</v>
      </c>
      <c r="C367" t="s">
        <v>493</v>
      </c>
      <c r="D367" s="18">
        <v>5.2521042032840359E-3</v>
      </c>
      <c r="E367" s="18">
        <v>-0.37034128927314336</v>
      </c>
      <c r="F367" s="18">
        <v>-2.9792613227821452E-2</v>
      </c>
      <c r="G367" s="19">
        <v>0.51895230742202891</v>
      </c>
      <c r="H367" s="19">
        <v>0.87751093870670471</v>
      </c>
      <c r="I367" s="18">
        <v>1.6121033210632788E-3</v>
      </c>
      <c r="J367" s="18">
        <v>3.6910384647881322E-4</v>
      </c>
      <c r="K367" s="19">
        <v>0.79355355077357259</v>
      </c>
      <c r="L367" s="19">
        <v>0.46197717208169298</v>
      </c>
      <c r="M367" s="18">
        <v>3.3786606275892292E-3</v>
      </c>
      <c r="N367" s="18">
        <v>7.3121398643037475E-2</v>
      </c>
      <c r="O367" s="18">
        <v>4.2600606939207496E-2</v>
      </c>
      <c r="P367" s="18">
        <v>-0.37034128927314336</v>
      </c>
      <c r="Q367" s="18">
        <v>-1.1368565571180001E-2</v>
      </c>
      <c r="R367" s="18">
        <v>-9.8201118518648316E-3</v>
      </c>
      <c r="S367" s="18">
        <v>-6.6281149939532935E-2</v>
      </c>
      <c r="T367" s="18">
        <v>3.0533150836354064E-2</v>
      </c>
      <c r="U367">
        <v>-2.1707929946298168</v>
      </c>
      <c r="V367" s="18">
        <v>-0.11272359953371136</v>
      </c>
      <c r="W367" s="18">
        <v>5.929160440443397E-2</v>
      </c>
      <c r="X367" s="19">
        <v>-1.9011730356428274</v>
      </c>
      <c r="Y367" s="19">
        <v>0.9367555383912628</v>
      </c>
      <c r="Z367" s="19">
        <v>0.67968902601240588</v>
      </c>
      <c r="AA367">
        <v>0</v>
      </c>
      <c r="AB367">
        <v>0</v>
      </c>
      <c r="AC367" s="18">
        <v>8.0438543383914735E-2</v>
      </c>
      <c r="BZ367" s="18"/>
      <c r="CA367" s="18"/>
      <c r="CC367" s="18"/>
      <c r="CD367" s="18"/>
      <c r="CF367" s="18"/>
    </row>
    <row r="368" spans="1:84" x14ac:dyDescent="0.25">
      <c r="A368" s="1">
        <f>IF(ISBLANK(TBL_DATA[[#This Row],[Row.names]]), "",   DATE(YEAR(TBL_DATA[[#This Row],[Row.names]]), MONTH(TBL_DATA[[#This Row],[Row.names]]), DAY(TBL_DATA[[#This Row],[Row.names]])))</f>
        <v>40522</v>
      </c>
      <c r="B368">
        <v>367</v>
      </c>
      <c r="C368" t="s">
        <v>494</v>
      </c>
      <c r="D368" s="18">
        <v>5.0128745523365659E-3</v>
      </c>
      <c r="E368" s="18">
        <v>-0.36718488914548364</v>
      </c>
      <c r="F368" s="18">
        <v>-2.645899218732084E-2</v>
      </c>
      <c r="G368" s="19">
        <v>0.51811465716355909</v>
      </c>
      <c r="H368" s="19">
        <v>0.87351817426302636</v>
      </c>
      <c r="I368" s="18">
        <v>1.6245066210392848E-3</v>
      </c>
      <c r="J368" s="18">
        <v>-1.1538851800463101E-2</v>
      </c>
      <c r="K368" s="19">
        <v>0.79343097009847507</v>
      </c>
      <c r="L368" s="19">
        <v>0.47143642329347002</v>
      </c>
      <c r="M368" s="18">
        <v>3.3209018422091503E-3</v>
      </c>
      <c r="N368" s="18">
        <v>7.2511634236504238E-2</v>
      </c>
      <c r="O368" s="18">
        <v>4.2600606939207496E-2</v>
      </c>
      <c r="P368" s="18">
        <v>-0.36718488914548364</v>
      </c>
      <c r="Q368" s="18">
        <v>-1.1299984127149778E-2</v>
      </c>
      <c r="R368" s="18">
        <v>-9.7644430706217578E-3</v>
      </c>
      <c r="S368" s="18">
        <v>-6.151320105468161E-2</v>
      </c>
      <c r="T368" s="18">
        <v>3.0725159972942992E-2</v>
      </c>
      <c r="U368">
        <v>-2.0020465673360528</v>
      </c>
      <c r="V368" s="18">
        <v>-0.10765518970649179</v>
      </c>
      <c r="W368" s="18">
        <v>5.936252501786736E-2</v>
      </c>
      <c r="X368" s="19">
        <v>-1.8135210669372464</v>
      </c>
      <c r="Y368" s="19">
        <v>0.93462194189042347</v>
      </c>
      <c r="Z368" s="19">
        <v>0.6866122801796295</v>
      </c>
      <c r="AA368">
        <v>0</v>
      </c>
      <c r="AB368">
        <v>0</v>
      </c>
      <c r="AC368" s="18">
        <v>8.0793943836600171E-2</v>
      </c>
      <c r="BZ368" s="18"/>
      <c r="CA368" s="18"/>
      <c r="CC368" s="18"/>
      <c r="CD368" s="18"/>
      <c r="CF368" s="18"/>
    </row>
    <row r="369" spans="1:84" x14ac:dyDescent="0.25">
      <c r="A369" s="1">
        <f>IF(ISBLANK(TBL_DATA[[#This Row],[Row.names]]), "",   DATE(YEAR(TBL_DATA[[#This Row],[Row.names]]), MONTH(TBL_DATA[[#This Row],[Row.names]]), DAY(TBL_DATA[[#This Row],[Row.names]])))</f>
        <v>40525</v>
      </c>
      <c r="B369">
        <v>368</v>
      </c>
      <c r="C369" t="s">
        <v>495</v>
      </c>
      <c r="D369" s="18">
        <v>-2.8995565104550369E-3</v>
      </c>
      <c r="E369" s="18">
        <v>-0.36901977232007621</v>
      </c>
      <c r="F369" s="18">
        <v>-4.4289736358491649E-2</v>
      </c>
      <c r="G369" s="19">
        <v>0.52003394603316355</v>
      </c>
      <c r="H369" s="19">
        <v>0.87035968125094521</v>
      </c>
      <c r="I369" s="18">
        <v>1.653038339074097E-3</v>
      </c>
      <c r="J369" s="18">
        <v>-2.9823813316813608E-2</v>
      </c>
      <c r="K369" s="19">
        <v>0.77297938488421825</v>
      </c>
      <c r="L369" s="19">
        <v>0.44756947274423681</v>
      </c>
      <c r="M369" s="18">
        <v>3.4123354350455615E-3</v>
      </c>
      <c r="N369" s="18">
        <v>7.288080343353294E-2</v>
      </c>
      <c r="O369" s="18">
        <v>4.2993504432857564E-2</v>
      </c>
      <c r="P369" s="18">
        <v>-0.36901977232007621</v>
      </c>
      <c r="Q369" s="18">
        <v>-1.1423939625870664E-2</v>
      </c>
      <c r="R369" s="18">
        <v>-9.8805808658139378E-3</v>
      </c>
      <c r="S369" s="18">
        <v>-6.7812522447053047E-2</v>
      </c>
      <c r="T369" s="18">
        <v>3.0948660705273742E-2</v>
      </c>
      <c r="U369">
        <v>-2.1911294673729644</v>
      </c>
      <c r="V369" s="18">
        <v>-0.12300797623264648</v>
      </c>
      <c r="W369" s="18">
        <v>5.9740926836722434E-2</v>
      </c>
      <c r="X369" s="19">
        <v>-2.0590235663540812</v>
      </c>
      <c r="Y369" s="19">
        <v>0.93293069477370361</v>
      </c>
      <c r="Z369" s="19">
        <v>0.66900633236482654</v>
      </c>
      <c r="AA369">
        <v>0</v>
      </c>
      <c r="AB369">
        <v>0</v>
      </c>
      <c r="AC369" s="18">
        <v>8.0808553334176955E-2</v>
      </c>
      <c r="BZ369" s="18"/>
      <c r="CA369" s="18"/>
      <c r="CC369" s="18"/>
      <c r="CD369" s="18"/>
      <c r="CF369" s="18"/>
    </row>
    <row r="370" spans="1:84" x14ac:dyDescent="0.25">
      <c r="A370" s="1">
        <f>IF(ISBLANK(TBL_DATA[[#This Row],[Row.names]]), "",   DATE(YEAR(TBL_DATA[[#This Row],[Row.names]]), MONTH(TBL_DATA[[#This Row],[Row.names]]), DAY(TBL_DATA[[#This Row],[Row.names]])))</f>
        <v>40526</v>
      </c>
      <c r="B370">
        <v>369</v>
      </c>
      <c r="C370" t="s">
        <v>496</v>
      </c>
      <c r="D370" s="18">
        <v>1.6208459862609992E-4</v>
      </c>
      <c r="E370" s="18">
        <v>-0.36891750014313163</v>
      </c>
      <c r="F370" s="18">
        <v>-4.7780648385964852E-2</v>
      </c>
      <c r="G370" s="19">
        <v>0.51969618596561229</v>
      </c>
      <c r="H370" s="19">
        <v>0.87057145261378877</v>
      </c>
      <c r="I370" s="18">
        <v>1.6498524623167277E-3</v>
      </c>
      <c r="J370" s="18">
        <v>-4.8757035688228423E-2</v>
      </c>
      <c r="K370" s="19">
        <v>0.77602438005321484</v>
      </c>
      <c r="L370" s="19">
        <v>0.45168690492825481</v>
      </c>
      <c r="M370" s="18">
        <v>3.3958177947359279E-3</v>
      </c>
      <c r="N370" s="18">
        <v>7.2799825976614316E-2</v>
      </c>
      <c r="O370" s="18">
        <v>4.2993504432857564E-2</v>
      </c>
      <c r="P370" s="18">
        <v>-0.36891750014313163</v>
      </c>
      <c r="Q370" s="18">
        <v>-1.1447272424927631E-2</v>
      </c>
      <c r="R370" s="18">
        <v>-9.9056284822386428E-3</v>
      </c>
      <c r="S370" s="18">
        <v>-6.4849664022435638E-2</v>
      </c>
      <c r="T370" s="18">
        <v>3.0868916218119297E-2</v>
      </c>
      <c r="U370">
        <v>-2.1008079313251198</v>
      </c>
      <c r="V370" s="18">
        <v>-0.12483346046068056</v>
      </c>
      <c r="W370" s="18">
        <v>5.9789625183302539E-2</v>
      </c>
      <c r="X370" s="19">
        <v>-2.087878291224726</v>
      </c>
      <c r="Y370" s="19">
        <v>0.93304418577781678</v>
      </c>
      <c r="Z370" s="19">
        <v>0.67207656180546482</v>
      </c>
      <c r="AA370">
        <v>0</v>
      </c>
      <c r="AB370">
        <v>0</v>
      </c>
      <c r="AC370" s="18">
        <v>7.8530022495900131E-2</v>
      </c>
      <c r="BZ370" s="18"/>
      <c r="CA370" s="18"/>
      <c r="CC370" s="18"/>
      <c r="CD370" s="18"/>
      <c r="CF370" s="18"/>
    </row>
    <row r="371" spans="1:84" x14ac:dyDescent="0.25">
      <c r="A371" s="1">
        <f>IF(ISBLANK(TBL_DATA[[#This Row],[Row.names]]), "",   DATE(YEAR(TBL_DATA[[#This Row],[Row.names]]), MONTH(TBL_DATA[[#This Row],[Row.names]]), DAY(TBL_DATA[[#This Row],[Row.names]])))</f>
        <v>40527</v>
      </c>
      <c r="B371">
        <v>370</v>
      </c>
      <c r="C371" t="s">
        <v>497</v>
      </c>
      <c r="D371" s="18">
        <v>-9.437514597165908E-4</v>
      </c>
      <c r="E371" s="18">
        <v>-0.36951308517357317</v>
      </c>
      <c r="F371" s="18">
        <v>-4.2184672213263164E-2</v>
      </c>
      <c r="G371" s="19">
        <v>0.51699488962867157</v>
      </c>
      <c r="H371" s="19">
        <v>0.86848076224940673</v>
      </c>
      <c r="I371" s="18">
        <v>1.6647371091192645E-3</v>
      </c>
      <c r="J371" s="18">
        <v>-4.869588659902413E-2</v>
      </c>
      <c r="K371" s="19">
        <v>0.77596680179469257</v>
      </c>
      <c r="L371" s="19">
        <v>0.45274836695783072</v>
      </c>
      <c r="M371" s="18">
        <v>3.3958191424813353E-3</v>
      </c>
      <c r="N371" s="18">
        <v>7.2870422815575084E-2</v>
      </c>
      <c r="O371" s="18">
        <v>4.3034917110283968E-2</v>
      </c>
      <c r="P371" s="18">
        <v>-0.36951308517357317</v>
      </c>
      <c r="Q371" s="18">
        <v>-1.1480560063514361E-2</v>
      </c>
      <c r="R371" s="18">
        <v>-9.9374211283896532E-3</v>
      </c>
      <c r="S371" s="18">
        <v>-6.5003134012613928E-2</v>
      </c>
      <c r="T371" s="18">
        <v>3.0846949424046786E-2</v>
      </c>
      <c r="U371">
        <v>-2.1072791710787659</v>
      </c>
      <c r="V371" s="18">
        <v>-0.12411809544182117</v>
      </c>
      <c r="W371" s="18">
        <v>5.9794113671033988E-2</v>
      </c>
      <c r="X371" s="19">
        <v>-2.0757577597800836</v>
      </c>
      <c r="Y371" s="19">
        <v>0.93192315254499769</v>
      </c>
      <c r="Z371" s="19">
        <v>0.67286578673449482</v>
      </c>
      <c r="AA371">
        <v>0</v>
      </c>
      <c r="AB371">
        <v>0</v>
      </c>
      <c r="AC371" s="18">
        <v>7.5331731162068469E-2</v>
      </c>
      <c r="BZ371" s="18"/>
      <c r="CA371" s="18"/>
      <c r="CC371" s="18"/>
      <c r="CD371" s="18"/>
      <c r="CF371" s="18"/>
    </row>
    <row r="372" spans="1:84" x14ac:dyDescent="0.25">
      <c r="A372" s="1">
        <f>IF(ISBLANK(TBL_DATA[[#This Row],[Row.names]]), "",   DATE(YEAR(TBL_DATA[[#This Row],[Row.names]]), MONTH(TBL_DATA[[#This Row],[Row.names]]), DAY(TBL_DATA[[#This Row],[Row.names]])))</f>
        <v>40528</v>
      </c>
      <c r="B372">
        <v>371</v>
      </c>
      <c r="C372" t="s">
        <v>498</v>
      </c>
      <c r="D372" s="18">
        <v>4.6071223535284478E-3</v>
      </c>
      <c r="E372" s="18">
        <v>-0.36660835481466914</v>
      </c>
      <c r="F372" s="18">
        <v>-3.8390047681721606E-2</v>
      </c>
      <c r="G372" s="19">
        <v>0.51873510893762442</v>
      </c>
      <c r="H372" s="19">
        <v>0.86829942482956102</v>
      </c>
      <c r="I372" s="18">
        <v>1.6756485446256689E-3</v>
      </c>
      <c r="J372" s="18">
        <v>-1.7438073317583846E-2</v>
      </c>
      <c r="K372" s="19">
        <v>0.75299375002863556</v>
      </c>
      <c r="L372" s="19">
        <v>0.42651278414726979</v>
      </c>
      <c r="M372" s="18">
        <v>3.4966403782852994E-3</v>
      </c>
      <c r="N372" s="18">
        <v>7.3297534779565618E-2</v>
      </c>
      <c r="O372" s="18">
        <v>4.3034917110283968E-2</v>
      </c>
      <c r="P372" s="18">
        <v>-0.36660835481466914</v>
      </c>
      <c r="Q372" s="18">
        <v>-1.1488874874833518E-2</v>
      </c>
      <c r="R372" s="18">
        <v>-9.9366912124268028E-3</v>
      </c>
      <c r="S372" s="18">
        <v>-6.5996799746881329E-2</v>
      </c>
      <c r="T372" s="18">
        <v>3.0783855443815109E-2</v>
      </c>
      <c r="U372">
        <v>-2.1438770029093601</v>
      </c>
      <c r="V372" s="18">
        <v>-0.11383735133675121</v>
      </c>
      <c r="W372" s="18">
        <v>6.0589999885181198E-2</v>
      </c>
      <c r="X372" s="19">
        <v>-1.8788141863752172</v>
      </c>
      <c r="Y372" s="19">
        <v>0.9318258554201857</v>
      </c>
      <c r="Z372" s="19">
        <v>0.65307946235298941</v>
      </c>
      <c r="AA372">
        <v>0</v>
      </c>
      <c r="AB372">
        <v>0</v>
      </c>
      <c r="AC372" s="18">
        <v>7.235770926480331E-2</v>
      </c>
      <c r="BZ372" s="18"/>
      <c r="CA372" s="18"/>
      <c r="CC372" s="18"/>
      <c r="CD372" s="18"/>
      <c r="CF372" s="18"/>
    </row>
    <row r="373" spans="1:84" x14ac:dyDescent="0.25">
      <c r="A373" s="1">
        <f>IF(ISBLANK(TBL_DATA[[#This Row],[Row.names]]), "",   DATE(YEAR(TBL_DATA[[#This Row],[Row.names]]), MONTH(TBL_DATA[[#This Row],[Row.names]]), DAY(TBL_DATA[[#This Row],[Row.names]])))</f>
        <v>40529</v>
      </c>
      <c r="B373">
        <v>372</v>
      </c>
      <c r="C373" t="s">
        <v>499</v>
      </c>
      <c r="D373" s="18">
        <v>-3.0552187251664531E-4</v>
      </c>
      <c r="E373" s="18">
        <v>-0.3668018698161426</v>
      </c>
      <c r="F373" s="18">
        <v>-3.493588774526013E-2</v>
      </c>
      <c r="G373" s="19">
        <v>0.52612676284661208</v>
      </c>
      <c r="H373" s="19">
        <v>0.86948587674401268</v>
      </c>
      <c r="I373" s="18">
        <v>1.6533956203194631E-3</v>
      </c>
      <c r="J373" s="18">
        <v>-2.110443819291985E-2</v>
      </c>
      <c r="K373" s="19">
        <v>0.74555825674012599</v>
      </c>
      <c r="L373" s="19">
        <v>0.41819154333867714</v>
      </c>
      <c r="M373" s="18">
        <v>3.4909050981732927E-3</v>
      </c>
      <c r="N373" s="18">
        <v>7.2652121093085387E-2</v>
      </c>
      <c r="O373" s="18">
        <v>4.3039254932530559E-2</v>
      </c>
      <c r="P373" s="18">
        <v>-0.3668018698161426</v>
      </c>
      <c r="Q373" s="18">
        <v>-1.1474876526030421E-2</v>
      </c>
      <c r="R373" s="18">
        <v>-9.9363604526178113E-3</v>
      </c>
      <c r="S373" s="18">
        <v>-6.5320342689861866E-2</v>
      </c>
      <c r="T373" s="18">
        <v>3.0771006554791341E-2</v>
      </c>
      <c r="U373">
        <v>-2.1227886248553953</v>
      </c>
      <c r="V373" s="18">
        <v>-0.10861117387612074</v>
      </c>
      <c r="W373" s="18">
        <v>6.0524618840347835E-2</v>
      </c>
      <c r="X373" s="19">
        <v>-1.7944957929039731</v>
      </c>
      <c r="Y373" s="19">
        <v>0.93246226558719925</v>
      </c>
      <c r="Z373" s="19">
        <v>0.64667731005399998</v>
      </c>
      <c r="AA373">
        <v>0</v>
      </c>
      <c r="AB373">
        <v>0</v>
      </c>
      <c r="AC373" s="18">
        <v>7.2534318783579327E-2</v>
      </c>
      <c r="BZ373" s="18"/>
      <c r="CA373" s="18"/>
      <c r="CC373" s="18"/>
      <c r="CD373" s="18"/>
      <c r="CF373" s="18"/>
    </row>
    <row r="374" spans="1:84" x14ac:dyDescent="0.25">
      <c r="A374" s="1">
        <f>IF(ISBLANK(TBL_DATA[[#This Row],[Row.names]]), "",   DATE(YEAR(TBL_DATA[[#This Row],[Row.names]]), MONTH(TBL_DATA[[#This Row],[Row.names]]), DAY(TBL_DATA[[#This Row],[Row.names]])))</f>
        <v>40532</v>
      </c>
      <c r="B374">
        <v>373</v>
      </c>
      <c r="C374" t="s">
        <v>500</v>
      </c>
      <c r="D374" s="18">
        <v>7.2840939141394223E-4</v>
      </c>
      <c r="E374" s="18">
        <v>-0.36634064235149089</v>
      </c>
      <c r="F374" s="18">
        <v>-3.6540122522764507E-2</v>
      </c>
      <c r="G374" s="19">
        <v>0.52595438201565148</v>
      </c>
      <c r="H374" s="19">
        <v>0.86883487859177322</v>
      </c>
      <c r="I374" s="18">
        <v>1.6545029765513645E-3</v>
      </c>
      <c r="J374" s="18">
        <v>-1.1884405574228429E-2</v>
      </c>
      <c r="K374" s="19">
        <v>0.74448325376015945</v>
      </c>
      <c r="L374" s="19">
        <v>0.41851714462590855</v>
      </c>
      <c r="M374" s="18">
        <v>3.4835883317763036E-3</v>
      </c>
      <c r="N374" s="18">
        <v>7.2520141100911067E-2</v>
      </c>
      <c r="O374" s="18">
        <v>4.2930450580517261E-2</v>
      </c>
      <c r="P374" s="18">
        <v>-0.36634064235149089</v>
      </c>
      <c r="Q374" s="18">
        <v>-1.1417059453918967E-2</v>
      </c>
      <c r="R374" s="18">
        <v>-9.8813382519605426E-3</v>
      </c>
      <c r="S374" s="18">
        <v>-6.3199899313497343E-2</v>
      </c>
      <c r="T374" s="18">
        <v>3.0729354754996961E-2</v>
      </c>
      <c r="U374">
        <v>-2.0566621010231358</v>
      </c>
      <c r="V374" s="18">
        <v>-9.7969019491516263E-2</v>
      </c>
      <c r="W374" s="18">
        <v>6.0250342619468059E-2</v>
      </c>
      <c r="X374" s="19">
        <v>-1.6260325706406948</v>
      </c>
      <c r="Y374" s="19">
        <v>0.93211312542618618</v>
      </c>
      <c r="Z374" s="19">
        <v>0.64692901049953577</v>
      </c>
      <c r="AA374">
        <v>0</v>
      </c>
      <c r="AB374">
        <v>0</v>
      </c>
      <c r="AC374" s="18">
        <v>6.9579319588811667E-2</v>
      </c>
      <c r="BZ374" s="18"/>
      <c r="CA374" s="18"/>
      <c r="CC374" s="18"/>
      <c r="CD374" s="18"/>
      <c r="CF374" s="18"/>
    </row>
    <row r="375" spans="1:84" x14ac:dyDescent="0.25">
      <c r="A375" s="1">
        <f>IF(ISBLANK(TBL_DATA[[#This Row],[Row.names]]), "",   DATE(YEAR(TBL_DATA[[#This Row],[Row.names]]), MONTH(TBL_DATA[[#This Row],[Row.names]]), DAY(TBL_DATA[[#This Row],[Row.names]])))</f>
        <v>40533</v>
      </c>
      <c r="B375">
        <v>374</v>
      </c>
      <c r="C375" t="s">
        <v>501</v>
      </c>
      <c r="D375" s="18">
        <v>6.4369838584876771E-3</v>
      </c>
      <c r="E375" s="18">
        <v>-0.36226178729452785</v>
      </c>
      <c r="F375" s="18">
        <v>-1.9610546135767404E-2</v>
      </c>
      <c r="G375" s="19">
        <v>0.52772020091915517</v>
      </c>
      <c r="H375" s="19">
        <v>0.86284064406972949</v>
      </c>
      <c r="I375" s="18">
        <v>1.6993855027669503E-3</v>
      </c>
      <c r="J375" s="18">
        <v>2.1816458379512849E-2</v>
      </c>
      <c r="K375" s="19">
        <v>0.7419045783207755</v>
      </c>
      <c r="L375" s="19">
        <v>0.41044411423251809</v>
      </c>
      <c r="M375" s="18">
        <v>3.5232355564105834E-3</v>
      </c>
      <c r="N375" s="18">
        <v>7.2841597342542183E-2</v>
      </c>
      <c r="O375" s="18">
        <v>4.224105664241485E-2</v>
      </c>
      <c r="P375" s="18">
        <v>-0.36226178729452785</v>
      </c>
      <c r="Q375" s="18">
        <v>-1.130761027041521E-2</v>
      </c>
      <c r="R375" s="18">
        <v>-9.7650817572976986E-3</v>
      </c>
      <c r="S375" s="18">
        <v>-5.385202083640106E-2</v>
      </c>
      <c r="T375" s="18">
        <v>3.1130244161938398E-2</v>
      </c>
      <c r="U375">
        <v>-1.7298939435317244</v>
      </c>
      <c r="V375" s="18">
        <v>-8.9482183958452977E-2</v>
      </c>
      <c r="W375" s="18">
        <v>6.0698609147939515E-2</v>
      </c>
      <c r="X375" s="19">
        <v>-1.47420484941195</v>
      </c>
      <c r="Y375" s="19">
        <v>0.92889215954799054</v>
      </c>
      <c r="Z375" s="19">
        <v>0.64065912483357168</v>
      </c>
      <c r="AA375">
        <v>0</v>
      </c>
      <c r="AB375">
        <v>0</v>
      </c>
      <c r="AC375" s="18">
        <v>6.6838772366023688E-2</v>
      </c>
      <c r="BZ375" s="18"/>
      <c r="CA375" s="18"/>
      <c r="CC375" s="18"/>
      <c r="CD375" s="18"/>
      <c r="CF375" s="18"/>
    </row>
    <row r="376" spans="1:84" x14ac:dyDescent="0.25">
      <c r="A376" s="1">
        <f>IF(ISBLANK(TBL_DATA[[#This Row],[Row.names]]), "",   DATE(YEAR(TBL_DATA[[#This Row],[Row.names]]), MONTH(TBL_DATA[[#This Row],[Row.names]]), DAY(TBL_DATA[[#This Row],[Row.names]])))</f>
        <v>40534</v>
      </c>
      <c r="B376">
        <v>375</v>
      </c>
      <c r="C376" t="s">
        <v>502</v>
      </c>
      <c r="D376" s="18">
        <v>2.572161228600045E-3</v>
      </c>
      <c r="E376" s="18">
        <v>-0.36062142178981005</v>
      </c>
      <c r="F376" s="18">
        <v>-2.3217877599892911E-2</v>
      </c>
      <c r="G376" s="19">
        <v>0.53135779195682842</v>
      </c>
      <c r="H376" s="19">
        <v>0.86221304455090098</v>
      </c>
      <c r="I376" s="18">
        <v>1.694340935472053E-3</v>
      </c>
      <c r="J376" s="18">
        <v>3.8851654884605402E-2</v>
      </c>
      <c r="K376" s="19">
        <v>0.73634941225053951</v>
      </c>
      <c r="L376" s="19">
        <v>0.4058047817138733</v>
      </c>
      <c r="M376" s="18">
        <v>3.5185305632949105E-3</v>
      </c>
      <c r="N376" s="18">
        <v>7.2459781807420562E-2</v>
      </c>
      <c r="O376" s="18">
        <v>4.175422009127152E-2</v>
      </c>
      <c r="P376" s="18">
        <v>-0.36062142178981005</v>
      </c>
      <c r="Q376" s="18">
        <v>-1.115243761256895E-2</v>
      </c>
      <c r="R376" s="18">
        <v>-9.6179946078856753E-3</v>
      </c>
      <c r="S376" s="18">
        <v>-5.4758357053081408E-2</v>
      </c>
      <c r="T376" s="18">
        <v>3.1118821370796815E-2</v>
      </c>
      <c r="U376">
        <v>-1.7596539534903115</v>
      </c>
      <c r="V376" s="18">
        <v>-7.5158335793611197E-2</v>
      </c>
      <c r="W376" s="18">
        <v>6.026585095017159E-2</v>
      </c>
      <c r="X376" s="19">
        <v>-1.2471131595860625</v>
      </c>
      <c r="Y376" s="19">
        <v>0.92855427657778888</v>
      </c>
      <c r="Z376" s="19">
        <v>0.63702808549849155</v>
      </c>
      <c r="AA376">
        <v>0</v>
      </c>
      <c r="AB376">
        <v>0</v>
      </c>
      <c r="AC376" s="18">
        <v>7.0486804131630776E-2</v>
      </c>
      <c r="BZ376" s="18"/>
      <c r="CA376" s="18"/>
      <c r="CC376" s="18"/>
      <c r="CD376" s="18"/>
      <c r="CF376" s="18"/>
    </row>
    <row r="377" spans="1:84" x14ac:dyDescent="0.25">
      <c r="A377" s="1">
        <f>IF(ISBLANK(TBL_DATA[[#This Row],[Row.names]]), "",   DATE(YEAR(TBL_DATA[[#This Row],[Row.names]]), MONTH(TBL_DATA[[#This Row],[Row.names]]), DAY(TBL_DATA[[#This Row],[Row.names]])))</f>
        <v>40535</v>
      </c>
      <c r="B377">
        <v>376</v>
      </c>
      <c r="C377" t="s">
        <v>503</v>
      </c>
      <c r="D377" s="18">
        <v>-1.0161884465018645E-3</v>
      </c>
      <c r="E377" s="18">
        <v>-0.36127115091392803</v>
      </c>
      <c r="F377" s="18">
        <v>-2.1940352123464568E-2</v>
      </c>
      <c r="G377" s="19">
        <v>0.53641588469350698</v>
      </c>
      <c r="H377" s="19">
        <v>0.85318556831927461</v>
      </c>
      <c r="I377" s="18">
        <v>1.689979803866444E-3</v>
      </c>
      <c r="J377" s="18">
        <v>6.1409363095383807E-3</v>
      </c>
      <c r="K377" s="19">
        <v>0.71441257895382393</v>
      </c>
      <c r="L377" s="19">
        <v>0.40583241850608209</v>
      </c>
      <c r="M377" s="18">
        <v>3.399786278014026E-3</v>
      </c>
      <c r="N377" s="18">
        <v>7.0016018517545506E-2</v>
      </c>
      <c r="O377" s="18">
        <v>4.180365356360085E-2</v>
      </c>
      <c r="P377" s="18">
        <v>-0.36127115091392803</v>
      </c>
      <c r="Q377" s="18">
        <v>-1.0924461866026839E-2</v>
      </c>
      <c r="R377" s="18">
        <v>-9.4417691618787838E-3</v>
      </c>
      <c r="S377" s="18">
        <v>-5.4994535934517641E-2</v>
      </c>
      <c r="T377" s="18">
        <v>3.1118727287985204E-2</v>
      </c>
      <c r="U377">
        <v>-1.7672488796079644</v>
      </c>
      <c r="V377" s="18">
        <v>-7.9473172621927768E-2</v>
      </c>
      <c r="W377" s="18">
        <v>6.0319612273308759E-2</v>
      </c>
      <c r="X377" s="19">
        <v>-1.3175345402061611</v>
      </c>
      <c r="Y377" s="19">
        <v>0.9236804470807396</v>
      </c>
      <c r="Z377" s="19">
        <v>0.63704977710229371</v>
      </c>
      <c r="AA377">
        <v>0</v>
      </c>
      <c r="AB377">
        <v>0</v>
      </c>
      <c r="AC377" s="18">
        <v>6.8655638311636791E-2</v>
      </c>
      <c r="BZ377" s="18"/>
      <c r="CA377" s="18"/>
      <c r="CC377" s="18"/>
      <c r="CD377" s="18"/>
      <c r="CF377" s="18"/>
    </row>
    <row r="378" spans="1:84" x14ac:dyDescent="0.25">
      <c r="A378" s="1">
        <f>IF(ISBLANK(TBL_DATA[[#This Row],[Row.names]]), "",   DATE(YEAR(TBL_DATA[[#This Row],[Row.names]]), MONTH(TBL_DATA[[#This Row],[Row.names]]), DAY(TBL_DATA[[#This Row],[Row.names]])))</f>
        <v>40539</v>
      </c>
      <c r="B378">
        <v>377</v>
      </c>
      <c r="C378" t="s">
        <v>504</v>
      </c>
      <c r="D378" s="18">
        <v>1.5478102252801662E-3</v>
      </c>
      <c r="E378" s="18">
        <v>-0.36028251987013127</v>
      </c>
      <c r="F378" s="18">
        <v>-1.7738590991965952E-2</v>
      </c>
      <c r="G378" s="19">
        <v>0.53650294860610492</v>
      </c>
      <c r="H378" s="19">
        <v>0.85023339508803963</v>
      </c>
      <c r="I378" s="18">
        <v>1.6977676778086831E-3</v>
      </c>
      <c r="J378" s="18">
        <v>3.1127973616506432E-2</v>
      </c>
      <c r="K378" s="19">
        <v>0.70676140336195903</v>
      </c>
      <c r="L378" s="19">
        <v>0.40351211141900217</v>
      </c>
      <c r="M378" s="18">
        <v>3.388219860287923E-3</v>
      </c>
      <c r="N378" s="18">
        <v>6.9641968629614484E-2</v>
      </c>
      <c r="O378" s="18">
        <v>4.1400563174967007E-2</v>
      </c>
      <c r="P378" s="18">
        <v>-0.36028251987013127</v>
      </c>
      <c r="Q378" s="18">
        <v>-1.0791631138577569E-2</v>
      </c>
      <c r="R378" s="18">
        <v>-9.3168594938037169E-3</v>
      </c>
      <c r="S378" s="18">
        <v>-5.2630366844435339E-2</v>
      </c>
      <c r="T378" s="18">
        <v>3.1187095989309421E-2</v>
      </c>
      <c r="U378">
        <v>-1.6875686938750702</v>
      </c>
      <c r="V378" s="18">
        <v>-7.4102546336879516E-2</v>
      </c>
      <c r="W378" s="18">
        <v>6.0475214516857737E-2</v>
      </c>
      <c r="X378" s="19">
        <v>-1.2253374697203117</v>
      </c>
      <c r="Y378" s="19">
        <v>0.92208101329982917</v>
      </c>
      <c r="Z378" s="19">
        <v>0.63522603175484083</v>
      </c>
      <c r="AA378">
        <v>0</v>
      </c>
      <c r="AB378">
        <v>0</v>
      </c>
      <c r="AC378" s="18">
        <v>6.5983873532767898E-2</v>
      </c>
      <c r="BZ378" s="18"/>
      <c r="CA378" s="18"/>
      <c r="CC378" s="18"/>
      <c r="CD378" s="18"/>
      <c r="CF378" s="18"/>
    </row>
    <row r="379" spans="1:84" x14ac:dyDescent="0.25">
      <c r="A379" s="1">
        <f>IF(ISBLANK(TBL_DATA[[#This Row],[Row.names]]), "",   DATE(YEAR(TBL_DATA[[#This Row],[Row.names]]), MONTH(TBL_DATA[[#This Row],[Row.names]]), DAY(TBL_DATA[[#This Row],[Row.names]])))</f>
        <v>40540</v>
      </c>
      <c r="B379">
        <v>378</v>
      </c>
      <c r="C379" t="s">
        <v>505</v>
      </c>
      <c r="D379" s="18">
        <v>-1.5297445984812086E-3</v>
      </c>
      <c r="E379" s="18">
        <v>-0.36126112422991385</v>
      </c>
      <c r="F379" s="18">
        <v>-2.10384911157937E-2</v>
      </c>
      <c r="G379" s="19">
        <v>0.53810148331906449</v>
      </c>
      <c r="H379" s="19">
        <v>0.84911207201455174</v>
      </c>
      <c r="I379" s="18">
        <v>1.7076292241231048E-3</v>
      </c>
      <c r="J379" s="18">
        <v>2.3206477652740753E-2</v>
      </c>
      <c r="K379" s="19">
        <v>0.70761312193479142</v>
      </c>
      <c r="L379" s="19">
        <v>0.40207508370272727</v>
      </c>
      <c r="M379" s="18">
        <v>3.3993012734208111E-3</v>
      </c>
      <c r="N379" s="18">
        <v>6.9785726113431895E-2</v>
      </c>
      <c r="O379" s="18">
        <v>4.1513456918820482E-2</v>
      </c>
      <c r="P379" s="18">
        <v>-0.36126112422991385</v>
      </c>
      <c r="Q379" s="18">
        <v>-1.0862616512721015E-2</v>
      </c>
      <c r="R379" s="18">
        <v>-9.3848005906955311E-3</v>
      </c>
      <c r="S379" s="18">
        <v>-4.934442389615501E-2</v>
      </c>
      <c r="T379" s="18">
        <v>3.1108251188101625E-2</v>
      </c>
      <c r="U379">
        <v>-1.5862165827897265</v>
      </c>
      <c r="V379" s="18">
        <v>-5.074225523386966E-2</v>
      </c>
      <c r="W379" s="18">
        <v>5.9060372462132055E-2</v>
      </c>
      <c r="X379" s="19">
        <v>-0.85915907940479463</v>
      </c>
      <c r="Y379" s="19">
        <v>0.92147277334414579</v>
      </c>
      <c r="Z379" s="19">
        <v>0.63409390763728923</v>
      </c>
      <c r="AA379">
        <v>0</v>
      </c>
      <c r="AB379">
        <v>0</v>
      </c>
      <c r="AC379" s="18">
        <v>6.3714345873754172E-2</v>
      </c>
      <c r="BZ379" s="18"/>
      <c r="CA379" s="18"/>
      <c r="CC379" s="18"/>
      <c r="CD379" s="18"/>
      <c r="CF379" s="18"/>
    </row>
    <row r="380" spans="1:84" x14ac:dyDescent="0.25">
      <c r="A380" s="1">
        <f>IF(ISBLANK(TBL_DATA[[#This Row],[Row.names]]), "",   DATE(YEAR(TBL_DATA[[#This Row],[Row.names]]), MONTH(TBL_DATA[[#This Row],[Row.names]]), DAY(TBL_DATA[[#This Row],[Row.names]])))</f>
        <v>40541</v>
      </c>
      <c r="B380">
        <v>379</v>
      </c>
      <c r="C380" t="s">
        <v>506</v>
      </c>
      <c r="D380" s="18">
        <v>1.1129616868039705E-3</v>
      </c>
      <c r="E380" s="18">
        <v>-0.36055023233330952</v>
      </c>
      <c r="F380" s="18">
        <v>-1.6328701674565349E-2</v>
      </c>
      <c r="G380" s="19">
        <v>0.53736733159462202</v>
      </c>
      <c r="H380" s="19">
        <v>0.84818054947997423</v>
      </c>
      <c r="I380" s="18">
        <v>1.7074893947198961E-3</v>
      </c>
      <c r="J380" s="18">
        <v>3.5658259118171332E-2</v>
      </c>
      <c r="K380" s="19">
        <v>0.71277918929615403</v>
      </c>
      <c r="L380" s="19">
        <v>0.41018931724635765</v>
      </c>
      <c r="M380" s="18">
        <v>3.3655079785589498E-3</v>
      </c>
      <c r="N380" s="18">
        <v>6.9565606800732177E-2</v>
      </c>
      <c r="O380" s="18">
        <v>4.1323857444387636E-2</v>
      </c>
      <c r="P380" s="18">
        <v>-0.36055023233330952</v>
      </c>
      <c r="Q380" s="18">
        <v>-1.0776835579528698E-2</v>
      </c>
      <c r="R380" s="18">
        <v>-9.3036810093751442E-3</v>
      </c>
      <c r="S380" s="18">
        <v>-5.8165511583723073E-2</v>
      </c>
      <c r="T380" s="18">
        <v>3.0469613364923126E-2</v>
      </c>
      <c r="U380">
        <v>-1.9089678259811362</v>
      </c>
      <c r="V380" s="18">
        <v>-5.565399525992698E-2</v>
      </c>
      <c r="W380" s="18">
        <v>5.9012382074413942E-2</v>
      </c>
      <c r="X380" s="19">
        <v>-0.94309013301221978</v>
      </c>
      <c r="Y380" s="19">
        <v>0.92096718154338963</v>
      </c>
      <c r="Z380" s="19">
        <v>0.64046023861466816</v>
      </c>
      <c r="AA380">
        <v>0</v>
      </c>
      <c r="AB380">
        <v>0</v>
      </c>
      <c r="AC380" s="18">
        <v>6.1454474342542587E-2</v>
      </c>
      <c r="BZ380" s="18"/>
      <c r="CA380" s="18"/>
      <c r="CC380" s="18"/>
      <c r="CD380" s="18"/>
      <c r="CF380" s="18"/>
    </row>
    <row r="381" spans="1:84" x14ac:dyDescent="0.25">
      <c r="A381" s="1">
        <f>IF(ISBLANK(TBL_DATA[[#This Row],[Row.names]]), "",   DATE(YEAR(TBL_DATA[[#This Row],[Row.names]]), MONTH(TBL_DATA[[#This Row],[Row.names]]), DAY(TBL_DATA[[#This Row],[Row.names]])))</f>
        <v>40542</v>
      </c>
      <c r="B381">
        <v>380</v>
      </c>
      <c r="C381" t="s">
        <v>507</v>
      </c>
      <c r="D381" s="18">
        <v>-2.320665842934222E-4</v>
      </c>
      <c r="E381" s="18">
        <v>-0.3606986272567192</v>
      </c>
      <c r="F381" s="18">
        <v>-1.5887030023165938E-2</v>
      </c>
      <c r="G381" s="19">
        <v>0.53748599190634261</v>
      </c>
      <c r="H381" s="19">
        <v>0.84767476854182944</v>
      </c>
      <c r="I381" s="18">
        <v>1.708152987666681E-3</v>
      </c>
      <c r="J381" s="18">
        <v>3.8674528776317496E-2</v>
      </c>
      <c r="K381" s="19">
        <v>0.71240049002462114</v>
      </c>
      <c r="L381" s="19">
        <v>0.41098645616725737</v>
      </c>
      <c r="M381" s="18">
        <v>3.3589495587645285E-3</v>
      </c>
      <c r="N381" s="18">
        <v>6.9477008717260716E-2</v>
      </c>
      <c r="O381" s="18">
        <v>4.1254917762080678E-2</v>
      </c>
      <c r="P381" s="18">
        <v>-0.3606986272567192</v>
      </c>
      <c r="Q381" s="18">
        <v>-1.0746471344129973E-2</v>
      </c>
      <c r="R381" s="18">
        <v>-9.2751929693777879E-3</v>
      </c>
      <c r="S381" s="18">
        <v>-4.8120909801540268E-2</v>
      </c>
      <c r="T381" s="18">
        <v>2.9898155263843425E-2</v>
      </c>
      <c r="U381">
        <v>-1.6094942773855372</v>
      </c>
      <c r="V381" s="18">
        <v>-5.9228747334972853E-2</v>
      </c>
      <c r="W381" s="18">
        <v>5.9050995518688823E-2</v>
      </c>
      <c r="X381" s="19">
        <v>-1.0030101408913212</v>
      </c>
      <c r="Y381" s="19">
        <v>0.92069254832535141</v>
      </c>
      <c r="Z381" s="19">
        <v>0.64108225382337447</v>
      </c>
      <c r="AA381">
        <v>0</v>
      </c>
      <c r="AB381">
        <v>0</v>
      </c>
      <c r="AC381" s="18">
        <v>5.9191256097088772E-2</v>
      </c>
      <c r="BZ381" s="18"/>
      <c r="CA381" s="18"/>
      <c r="CC381" s="18"/>
      <c r="CD381" s="18"/>
      <c r="CF381" s="18"/>
    </row>
    <row r="382" spans="1:84" x14ac:dyDescent="0.25">
      <c r="A382" s="1">
        <f>IF(ISBLANK(TBL_DATA[[#This Row],[Row.names]]), "",   DATE(YEAR(TBL_DATA[[#This Row],[Row.names]]), MONTH(TBL_DATA[[#This Row],[Row.names]]), DAY(TBL_DATA[[#This Row],[Row.names]])))</f>
        <v>40543</v>
      </c>
      <c r="B382">
        <v>381</v>
      </c>
      <c r="C382" t="s">
        <v>508</v>
      </c>
      <c r="D382" s="18">
        <v>-1.5981806775409169E-3</v>
      </c>
      <c r="E382" s="18">
        <v>-0.36172034635776285</v>
      </c>
      <c r="F382" s="18">
        <v>-1.7314992991635747E-2</v>
      </c>
      <c r="G382" s="19">
        <v>0.53923436862874796</v>
      </c>
      <c r="H382" s="19">
        <v>0.84798798887800109</v>
      </c>
      <c r="I382" s="18">
        <v>1.710481989085204E-3</v>
      </c>
      <c r="J382" s="18">
        <v>2.062060598833515E-2</v>
      </c>
      <c r="K382" s="19">
        <v>0.65615261030605476</v>
      </c>
      <c r="L382" s="19">
        <v>0.36694163029718874</v>
      </c>
      <c r="M382" s="18">
        <v>3.4906108207952507E-3</v>
      </c>
      <c r="N382" s="18">
        <v>6.9643377271956353E-2</v>
      </c>
      <c r="O382" s="18">
        <v>4.1378556831628388E-2</v>
      </c>
      <c r="P382" s="18">
        <v>-0.36172034635776285</v>
      </c>
      <c r="Q382" s="18">
        <v>-1.081668843606526E-2</v>
      </c>
      <c r="R382" s="18">
        <v>-9.3418869612072724E-3</v>
      </c>
      <c r="S382" s="18">
        <v>-5.2943694234532379E-2</v>
      </c>
      <c r="T382" s="18">
        <v>2.9917485544630532E-2</v>
      </c>
      <c r="U382">
        <v>-1.7696572178685148</v>
      </c>
      <c r="V382" s="18">
        <v>-6.5676407238504875E-2</v>
      </c>
      <c r="W382" s="18">
        <v>6.0364112938741901E-2</v>
      </c>
      <c r="X382" s="19">
        <v>-1.0880041806487564</v>
      </c>
      <c r="Y382" s="19">
        <v>0.92086263301211269</v>
      </c>
      <c r="Z382" s="19">
        <v>0.60575707201582774</v>
      </c>
      <c r="AA382">
        <v>0</v>
      </c>
      <c r="AB382">
        <v>0</v>
      </c>
      <c r="AC382" s="18">
        <v>5.6777935192005254E-2</v>
      </c>
      <c r="BZ382" s="18"/>
      <c r="CA382" s="18"/>
      <c r="CC382" s="18"/>
      <c r="CD382" s="18"/>
      <c r="CF382" s="18"/>
    </row>
    <row r="383" spans="1:84" x14ac:dyDescent="0.25">
      <c r="A383" s="1">
        <f>IF(ISBLANK(TBL_DATA[[#This Row],[Row.names]]), "",   DATE(YEAR(TBL_DATA[[#This Row],[Row.names]]), MONTH(TBL_DATA[[#This Row],[Row.names]]), DAY(TBL_DATA[[#This Row],[Row.names]])))</f>
        <v>40546</v>
      </c>
      <c r="B383">
        <v>382</v>
      </c>
      <c r="C383" t="s">
        <v>509</v>
      </c>
      <c r="D383" s="18">
        <v>7.2889388781631759E-3</v>
      </c>
      <c r="E383" s="18">
        <v>-0.35706796497518944</v>
      </c>
      <c r="F383" s="18">
        <v>4.2262491167666116E-3</v>
      </c>
      <c r="G383" s="19">
        <v>0.53287992614473934</v>
      </c>
      <c r="H383" s="19">
        <v>0.85267917217263889</v>
      </c>
      <c r="I383" s="18">
        <v>1.6591106344199466E-3</v>
      </c>
      <c r="J383" s="18">
        <v>7.4553272408519833E-2</v>
      </c>
      <c r="K383" s="19">
        <v>0.64439385343236566</v>
      </c>
      <c r="L383" s="19">
        <v>0.36213675069522455</v>
      </c>
      <c r="M383" s="18">
        <v>3.4522883457542143E-3</v>
      </c>
      <c r="N383" s="18">
        <v>6.8618866874372866E-2</v>
      </c>
      <c r="O383" s="18">
        <v>3.8329707318244338E-2</v>
      </c>
      <c r="P383" s="18">
        <v>-0.35706796497518944</v>
      </c>
      <c r="Q383" s="18">
        <v>-1.0406631139068239E-2</v>
      </c>
      <c r="R383" s="18">
        <v>-8.9535251865204817E-3</v>
      </c>
      <c r="S383" s="18">
        <v>-4.3752315754766347E-2</v>
      </c>
      <c r="T383" s="18">
        <v>2.9699416127674239E-2</v>
      </c>
      <c r="U383">
        <v>-1.47317090567304</v>
      </c>
      <c r="V383" s="18">
        <v>-5.5379973083575562E-2</v>
      </c>
      <c r="W383" s="18">
        <v>6.0795862456259286E-2</v>
      </c>
      <c r="X383" s="19">
        <v>-0.91091680989672141</v>
      </c>
      <c r="Y383" s="19">
        <v>0.92340628770473421</v>
      </c>
      <c r="Z383" s="19">
        <v>0.60177799120209174</v>
      </c>
      <c r="AA383">
        <v>0</v>
      </c>
      <c r="AB383">
        <v>0</v>
      </c>
      <c r="AC383" s="18">
        <v>5.4879900137528033E-2</v>
      </c>
      <c r="BZ383" s="18"/>
      <c r="CA383" s="18"/>
      <c r="CC383" s="18"/>
      <c r="CD383" s="18"/>
      <c r="CF383" s="18"/>
    </row>
    <row r="384" spans="1:84" x14ac:dyDescent="0.25">
      <c r="A384" s="1">
        <f>IF(ISBLANK(TBL_DATA[[#This Row],[Row.names]]), "",   DATE(YEAR(TBL_DATA[[#This Row],[Row.names]]), MONTH(TBL_DATA[[#This Row],[Row.names]]), DAY(TBL_DATA[[#This Row],[Row.names]])))</f>
        <v>40547</v>
      </c>
      <c r="B384">
        <v>383</v>
      </c>
      <c r="C384" t="s">
        <v>510</v>
      </c>
      <c r="D384" s="18">
        <v>-2.4125847406744061E-3</v>
      </c>
      <c r="E384" s="18">
        <v>-0.35861909299218109</v>
      </c>
      <c r="F384" s="18">
        <v>-9.2868922559896649E-4</v>
      </c>
      <c r="G384" s="19">
        <v>0.54378793368802225</v>
      </c>
      <c r="H384" s="19">
        <v>0.84365010696021492</v>
      </c>
      <c r="I384" s="18">
        <v>1.6609553274830238E-3</v>
      </c>
      <c r="J384" s="18">
        <v>2.6814609553321267E-2</v>
      </c>
      <c r="K384" s="19">
        <v>0.63412661696021122</v>
      </c>
      <c r="L384" s="19">
        <v>0.37142406673819661</v>
      </c>
      <c r="M384" s="18">
        <v>3.3303358478184199E-3</v>
      </c>
      <c r="N384" s="18">
        <v>6.6682124510828417E-2</v>
      </c>
      <c r="O384" s="18">
        <v>3.8632223902152117E-2</v>
      </c>
      <c r="P384" s="18">
        <v>-0.35861909299218109</v>
      </c>
      <c r="Q384" s="18">
        <v>-1.0275093799700034E-2</v>
      </c>
      <c r="R384" s="18">
        <v>-8.863001229990123E-3</v>
      </c>
      <c r="S384" s="18">
        <v>-4.0853986136018761E-2</v>
      </c>
      <c r="T384" s="18">
        <v>2.7886019976688093E-2</v>
      </c>
      <c r="U384">
        <v>-1.4650346722182481</v>
      </c>
      <c r="V384" s="18">
        <v>-6.6441334254712325E-2</v>
      </c>
      <c r="W384" s="18">
        <v>6.0856417718884961E-2</v>
      </c>
      <c r="X384" s="19">
        <v>-1.0917720224944205</v>
      </c>
      <c r="Y384" s="19">
        <v>0.91850427705058324</v>
      </c>
      <c r="Z384" s="19">
        <v>0.60944570450385194</v>
      </c>
      <c r="AA384">
        <v>0</v>
      </c>
      <c r="AB384">
        <v>0</v>
      </c>
      <c r="AC384" s="18">
        <v>6.2193228130936501E-2</v>
      </c>
      <c r="BZ384" s="18"/>
      <c r="CA384" s="18"/>
      <c r="CC384" s="18"/>
      <c r="CD384" s="18"/>
      <c r="CF384" s="18"/>
    </row>
    <row r="385" spans="1:84" x14ac:dyDescent="0.25">
      <c r="A385" s="1">
        <f>IF(ISBLANK(TBL_DATA[[#This Row],[Row.names]]), "",   DATE(YEAR(TBL_DATA[[#This Row],[Row.names]]), MONTH(TBL_DATA[[#This Row],[Row.names]]), DAY(TBL_DATA[[#This Row],[Row.names]])))</f>
        <v>40548</v>
      </c>
      <c r="B385">
        <v>384</v>
      </c>
      <c r="C385" t="s">
        <v>511</v>
      </c>
      <c r="D385" s="18">
        <v>3.4627013134815865E-3</v>
      </c>
      <c r="E385" s="18">
        <v>-0.35639818248304311</v>
      </c>
      <c r="F385" s="18">
        <v>1.1952145983467721E-2</v>
      </c>
      <c r="G385" s="19">
        <v>0.54314017294559269</v>
      </c>
      <c r="H385" s="19">
        <v>0.84821626044017351</v>
      </c>
      <c r="I385" s="18">
        <v>1.6326812345447295E-3</v>
      </c>
      <c r="J385" s="18">
        <v>5.7604647265381503E-2</v>
      </c>
      <c r="K385" s="19">
        <v>0.66369729870901384</v>
      </c>
      <c r="L385" s="19">
        <v>0.39973133051197807</v>
      </c>
      <c r="M385" s="18">
        <v>3.2468454378357919E-3</v>
      </c>
      <c r="N385" s="18">
        <v>6.6525637851817823E-2</v>
      </c>
      <c r="O385" s="18">
        <v>3.82922789082277E-2</v>
      </c>
      <c r="P385" s="18">
        <v>-0.35639818248304311</v>
      </c>
      <c r="Q385" s="18">
        <v>-1.0153481612432423E-2</v>
      </c>
      <c r="R385" s="18">
        <v>-8.7447028790777395E-3</v>
      </c>
      <c r="S385" s="18">
        <v>-3.8730841304762786E-2</v>
      </c>
      <c r="T385" s="18">
        <v>2.7928361713018001E-2</v>
      </c>
      <c r="U385">
        <v>-1.3867924550228639</v>
      </c>
      <c r="V385" s="18">
        <v>-6.6930437468206594E-2</v>
      </c>
      <c r="W385" s="18">
        <v>6.0808390092104793E-2</v>
      </c>
      <c r="X385" s="19">
        <v>-1.10067767567648</v>
      </c>
      <c r="Y385" s="19">
        <v>0.92098656908783061</v>
      </c>
      <c r="Z385" s="19">
        <v>0.6322430944755173</v>
      </c>
      <c r="AA385">
        <v>0</v>
      </c>
      <c r="AB385">
        <v>0</v>
      </c>
      <c r="AC385" s="18">
        <v>6.0559735230170615E-2</v>
      </c>
      <c r="BZ385" s="18"/>
      <c r="CA385" s="18"/>
      <c r="CC385" s="18"/>
      <c r="CD385" s="18"/>
      <c r="CF385" s="18"/>
    </row>
    <row r="386" spans="1:84" x14ac:dyDescent="0.25">
      <c r="A386" s="1">
        <f>IF(ISBLANK(TBL_DATA[[#This Row],[Row.names]]), "",   DATE(YEAR(TBL_DATA[[#This Row],[Row.names]]), MONTH(TBL_DATA[[#This Row],[Row.names]]), DAY(TBL_DATA[[#This Row],[Row.names]])))</f>
        <v>40549</v>
      </c>
      <c r="B386">
        <v>385</v>
      </c>
      <c r="C386" t="s">
        <v>512</v>
      </c>
      <c r="D386" s="18">
        <v>-1.8850611242759996E-4</v>
      </c>
      <c r="E386" s="18">
        <v>-0.35651950535961452</v>
      </c>
      <c r="F386" s="18">
        <v>8.6227523922839389E-3</v>
      </c>
      <c r="G386" s="19">
        <v>0.54389542041798622</v>
      </c>
      <c r="H386" s="19">
        <v>0.84986990918185945</v>
      </c>
      <c r="I386" s="18">
        <v>1.6246088737206172E-3</v>
      </c>
      <c r="J386" s="18">
        <v>5.5063912143339611E-2</v>
      </c>
      <c r="K386" s="19">
        <v>0.66443989343961396</v>
      </c>
      <c r="L386" s="19">
        <v>0.40067900406105078</v>
      </c>
      <c r="M386" s="18">
        <v>3.2459714350777987E-3</v>
      </c>
      <c r="N386" s="18">
        <v>6.6560291884362771E-2</v>
      </c>
      <c r="O386" s="18">
        <v>3.8294134827714675E-2</v>
      </c>
      <c r="P386" s="18">
        <v>-0.35651950535961452</v>
      </c>
      <c r="Q386" s="18">
        <v>-1.0171965889102203E-2</v>
      </c>
      <c r="R386" s="18">
        <v>-8.7624533053756795E-3</v>
      </c>
      <c r="S386" s="18">
        <v>-3.3998276065012933E-2</v>
      </c>
      <c r="T386" s="18">
        <v>2.7840360443519445E-2</v>
      </c>
      <c r="U386">
        <v>-1.2211866342027515</v>
      </c>
      <c r="V386" s="18">
        <v>-6.1380037813961064E-2</v>
      </c>
      <c r="W386" s="18">
        <v>6.0516759262943171E-2</v>
      </c>
      <c r="X386" s="19">
        <v>-1.0142651153421316</v>
      </c>
      <c r="Y386" s="19">
        <v>0.92188389137779159</v>
      </c>
      <c r="Z386" s="19">
        <v>0.63299210426438246</v>
      </c>
      <c r="AA386">
        <v>0</v>
      </c>
      <c r="AB386">
        <v>0</v>
      </c>
      <c r="AC386" s="18">
        <v>6.0235142131888554E-2</v>
      </c>
      <c r="BZ386" s="18"/>
      <c r="CA386" s="18"/>
      <c r="CC386" s="18"/>
      <c r="CD386" s="18"/>
      <c r="CF386" s="18"/>
    </row>
    <row r="387" spans="1:84" x14ac:dyDescent="0.25">
      <c r="A387" s="1">
        <f>IF(ISBLANK(TBL_DATA[[#This Row],[Row.names]]), "",   DATE(YEAR(TBL_DATA[[#This Row],[Row.names]]), MONTH(TBL_DATA[[#This Row],[Row.names]]), DAY(TBL_DATA[[#This Row],[Row.names]])))</f>
        <v>40550</v>
      </c>
      <c r="B387">
        <v>386</v>
      </c>
      <c r="C387" t="s">
        <v>513</v>
      </c>
      <c r="D387" s="18">
        <v>-1.667269168920793E-3</v>
      </c>
      <c r="E387" s="18">
        <v>-0.35759236054913035</v>
      </c>
      <c r="F387" s="18">
        <v>1.3262148149963737E-2</v>
      </c>
      <c r="G387" s="19">
        <v>0.54794554884863433</v>
      </c>
      <c r="H387" s="19">
        <v>0.85491494841392957</v>
      </c>
      <c r="I387" s="18">
        <v>1.6018244236501538E-3</v>
      </c>
      <c r="J387" s="18">
        <v>5.7091087341496705E-2</v>
      </c>
      <c r="K387" s="19">
        <v>0.66769321135592119</v>
      </c>
      <c r="L387" s="19">
        <v>0.4051091826664856</v>
      </c>
      <c r="M387" s="18">
        <v>3.2435620435605473E-3</v>
      </c>
      <c r="N387" s="18">
        <v>6.6758081499440208E-2</v>
      </c>
      <c r="O387" s="18">
        <v>3.8439041456957868E-2</v>
      </c>
      <c r="P387" s="18">
        <v>-0.35759236054913035</v>
      </c>
      <c r="Q387" s="18">
        <v>-1.024944046308845E-2</v>
      </c>
      <c r="R387" s="18">
        <v>-8.8357393918494856E-3</v>
      </c>
      <c r="S387" s="18">
        <v>-3.5518391299312335E-2</v>
      </c>
      <c r="T387" s="18">
        <v>2.7853386951949159E-2</v>
      </c>
      <c r="U387">
        <v>-1.275191105504919</v>
      </c>
      <c r="V387" s="18">
        <v>-6.5774903762393366E-2</v>
      </c>
      <c r="W387" s="18">
        <v>6.0419370003840706E-2</v>
      </c>
      <c r="X387" s="19">
        <v>-1.0886393512248178</v>
      </c>
      <c r="Y387" s="19">
        <v>0.92461610867101462</v>
      </c>
      <c r="Z387" s="19">
        <v>0.6364818792915361</v>
      </c>
      <c r="AA387">
        <v>0</v>
      </c>
      <c r="AB387">
        <v>0</v>
      </c>
      <c r="AC387" s="18">
        <v>5.7777275532662091E-2</v>
      </c>
      <c r="BZ387" s="18"/>
      <c r="CA387" s="18"/>
      <c r="CC387" s="18"/>
      <c r="CD387" s="18"/>
      <c r="CF387" s="18"/>
    </row>
    <row r="388" spans="1:84" x14ac:dyDescent="0.25">
      <c r="A388" s="1">
        <f>IF(ISBLANK(TBL_DATA[[#This Row],[Row.names]]), "",   DATE(YEAR(TBL_DATA[[#This Row],[Row.names]]), MONTH(TBL_DATA[[#This Row],[Row.names]]), DAY(TBL_DATA[[#This Row],[Row.names]])))</f>
        <v>40553</v>
      </c>
      <c r="B388">
        <v>387</v>
      </c>
      <c r="C388" t="s">
        <v>514</v>
      </c>
      <c r="D388" s="18">
        <v>-9.8954577663734611E-4</v>
      </c>
      <c r="E388" s="18">
        <v>-0.35822805231562849</v>
      </c>
      <c r="F388" s="18">
        <v>1.3518934673984351E-2</v>
      </c>
      <c r="G388" s="19">
        <v>0.54805432906098528</v>
      </c>
      <c r="H388" s="19">
        <v>0.85525492425045657</v>
      </c>
      <c r="I388" s="18">
        <v>1.6015852122882336E-3</v>
      </c>
      <c r="J388" s="18">
        <v>6.4419982838101353E-2</v>
      </c>
      <c r="K388" s="19">
        <v>0.67200279960823905</v>
      </c>
      <c r="L388" s="19">
        <v>0.41075018733925311</v>
      </c>
      <c r="M388" s="18">
        <v>3.2314532542218944E-3</v>
      </c>
      <c r="N388" s="18">
        <v>6.6826454744944114E-2</v>
      </c>
      <c r="O388" s="18">
        <v>3.8487308012695946E-2</v>
      </c>
      <c r="P388" s="18">
        <v>-0.35822805231562849</v>
      </c>
      <c r="Q388" s="18">
        <v>-1.0272952270145611E-2</v>
      </c>
      <c r="R388" s="18">
        <v>-8.8578032943497469E-3</v>
      </c>
      <c r="S388" s="18">
        <v>-3.7955752568020529E-2</v>
      </c>
      <c r="T388" s="18">
        <v>2.7781494101247223E-2</v>
      </c>
      <c r="U388">
        <v>-1.3662243085160974</v>
      </c>
      <c r="V388" s="18">
        <v>-6.7220129872908485E-2</v>
      </c>
      <c r="W388" s="18">
        <v>6.0297939488819147E-2</v>
      </c>
      <c r="X388" s="19">
        <v>-1.1147997832558258</v>
      </c>
      <c r="Y388" s="19">
        <v>0.92479993741914601</v>
      </c>
      <c r="Z388" s="19">
        <v>0.64089795392032034</v>
      </c>
      <c r="AA388">
        <v>0</v>
      </c>
      <c r="AB388">
        <v>0</v>
      </c>
      <c r="AC388" s="18">
        <v>5.5869735386156402E-2</v>
      </c>
      <c r="BZ388" s="18"/>
      <c r="CA388" s="18"/>
      <c r="CC388" s="18"/>
      <c r="CD388" s="18"/>
      <c r="CF388" s="18"/>
    </row>
    <row r="389" spans="1:84" x14ac:dyDescent="0.25">
      <c r="A389" s="1">
        <f>IF(ISBLANK(TBL_DATA[[#This Row],[Row.names]]), "",   DATE(YEAR(TBL_DATA[[#This Row],[Row.names]]), MONTH(TBL_DATA[[#This Row],[Row.names]]), DAY(TBL_DATA[[#This Row],[Row.names]])))</f>
        <v>40554</v>
      </c>
      <c r="B389">
        <v>388</v>
      </c>
      <c r="C389" t="s">
        <v>515</v>
      </c>
      <c r="D389" s="18">
        <v>2.3325792420756386E-3</v>
      </c>
      <c r="E389" s="18">
        <v>-0.3567310683923135</v>
      </c>
      <c r="F389" s="18">
        <v>4.4605571622913232E-4</v>
      </c>
      <c r="G389" s="19">
        <v>0.54542183486212359</v>
      </c>
      <c r="H389" s="19">
        <v>0.86518895804079254</v>
      </c>
      <c r="I389" s="18">
        <v>1.529263682711239E-3</v>
      </c>
      <c r="J389" s="18">
        <v>2.8083918838430755E-2</v>
      </c>
      <c r="K389" s="19">
        <v>0.60891197385883833</v>
      </c>
      <c r="L389" s="19">
        <v>0.3963506529582983</v>
      </c>
      <c r="M389" s="18">
        <v>3.2360260560601833E-3</v>
      </c>
      <c r="N389" s="18">
        <v>6.6118031130780103E-2</v>
      </c>
      <c r="O389" s="18">
        <v>3.8487308012695946E-2</v>
      </c>
      <c r="P389" s="18">
        <v>-0.3567310683923135</v>
      </c>
      <c r="Q389" s="18">
        <v>-1.0211145340806443E-2</v>
      </c>
      <c r="R389" s="18">
        <v>-8.810998282377587E-3</v>
      </c>
      <c r="S389" s="18">
        <v>-3.7310708562511286E-2</v>
      </c>
      <c r="T389" s="18">
        <v>2.7793816730474978E-2</v>
      </c>
      <c r="U389">
        <v>-1.3424103974032957</v>
      </c>
      <c r="V389" s="18">
        <v>-6.8363455571594289E-2</v>
      </c>
      <c r="W389" s="18">
        <v>6.149741445908001E-2</v>
      </c>
      <c r="X389" s="19">
        <v>-1.1116476387325664</v>
      </c>
      <c r="Y389" s="19">
        <v>0.93015534081184137</v>
      </c>
      <c r="Z389" s="19">
        <v>0.6295638593171452</v>
      </c>
      <c r="AA389">
        <v>0</v>
      </c>
      <c r="AB389">
        <v>0</v>
      </c>
      <c r="AC389" s="18">
        <v>5.3740982154676417E-2</v>
      </c>
      <c r="BZ389" s="18"/>
      <c r="CA389" s="18"/>
      <c r="CC389" s="18"/>
      <c r="CD389" s="18"/>
      <c r="CF389" s="18"/>
    </row>
    <row r="390" spans="1:84" x14ac:dyDescent="0.25">
      <c r="A390" s="1">
        <f>IF(ISBLANK(TBL_DATA[[#This Row],[Row.names]]), "",   DATE(YEAR(TBL_DATA[[#This Row],[Row.names]]), MONTH(TBL_DATA[[#This Row],[Row.names]]), DAY(TBL_DATA[[#This Row],[Row.names]])))</f>
        <v>40555</v>
      </c>
      <c r="B390">
        <v>389</v>
      </c>
      <c r="C390" t="s">
        <v>516</v>
      </c>
      <c r="D390" s="18">
        <v>6.3548523358019082E-3</v>
      </c>
      <c r="E390" s="18">
        <v>-0.35264318931973759</v>
      </c>
      <c r="F390" s="18">
        <v>3.000675944326181E-3</v>
      </c>
      <c r="G390" s="19">
        <v>0.54781721433761255</v>
      </c>
      <c r="H390" s="19">
        <v>0.86585721634594937</v>
      </c>
      <c r="I390" s="18">
        <v>1.5377332692125471E-3</v>
      </c>
      <c r="J390" s="18">
        <v>3.611428585664922E-2</v>
      </c>
      <c r="K390" s="19">
        <v>0.6151814239797373</v>
      </c>
      <c r="L390" s="19">
        <v>0.39597968546136436</v>
      </c>
      <c r="M390" s="18">
        <v>3.2630454721512946E-3</v>
      </c>
      <c r="N390" s="18">
        <v>6.6649611729482458E-2</v>
      </c>
      <c r="O390" s="18">
        <v>3.8487308012695946E-2</v>
      </c>
      <c r="P390" s="18">
        <v>-0.35264318931973759</v>
      </c>
      <c r="Q390" s="18">
        <v>-1.0269682990240973E-2</v>
      </c>
      <c r="R390" s="18">
        <v>-8.8582789267431239E-3</v>
      </c>
      <c r="S390" s="18">
        <v>-3.8422254484777651E-2</v>
      </c>
      <c r="T390" s="18">
        <v>2.7743837642399773E-2</v>
      </c>
      <c r="U390">
        <v>-1.3848932862142507</v>
      </c>
      <c r="V390" s="18">
        <v>-7.7187985507075174E-2</v>
      </c>
      <c r="W390" s="18">
        <v>6.1170734735897347E-2</v>
      </c>
      <c r="X390" s="19">
        <v>-1.2618449956557132</v>
      </c>
      <c r="Y390" s="19">
        <v>0.93051449013217935</v>
      </c>
      <c r="Z390" s="19">
        <v>0.62926916773457475</v>
      </c>
      <c r="AA390">
        <v>0</v>
      </c>
      <c r="AB390">
        <v>0</v>
      </c>
      <c r="AC390" s="18">
        <v>5.2680002182748618E-2</v>
      </c>
      <c r="BZ390" s="18"/>
      <c r="CA390" s="18"/>
      <c r="CC390" s="18"/>
      <c r="CD390" s="18"/>
      <c r="CF390" s="18"/>
    </row>
    <row r="391" spans="1:84" x14ac:dyDescent="0.25">
      <c r="A391" s="1">
        <f>IF(ISBLANK(TBL_DATA[[#This Row],[Row.names]]), "",   DATE(YEAR(TBL_DATA[[#This Row],[Row.names]]), MONTH(TBL_DATA[[#This Row],[Row.names]]), DAY(TBL_DATA[[#This Row],[Row.names]])))</f>
        <v>40556</v>
      </c>
      <c r="B391">
        <v>390</v>
      </c>
      <c r="C391" t="s">
        <v>517</v>
      </c>
      <c r="D391" s="18">
        <v>1.863284771248086E-3</v>
      </c>
      <c r="E391" s="18">
        <v>-0.35143697923283335</v>
      </c>
      <c r="F391" s="18">
        <v>2.1210340090416668E-2</v>
      </c>
      <c r="G391" s="19">
        <v>0.54290246355276806</v>
      </c>
      <c r="H391" s="19">
        <v>0.85840752766389705</v>
      </c>
      <c r="I391" s="18">
        <v>1.5684260817040744E-3</v>
      </c>
      <c r="J391" s="18">
        <v>6.779756378832702E-2</v>
      </c>
      <c r="K391" s="19">
        <v>0.5952970409993239</v>
      </c>
      <c r="L391" s="19">
        <v>0.38031090950841023</v>
      </c>
      <c r="M391" s="18">
        <v>3.2811863670246873E-3</v>
      </c>
      <c r="N391" s="18">
        <v>6.616742648892511E-2</v>
      </c>
      <c r="O391" s="18">
        <v>3.79446897992416E-2</v>
      </c>
      <c r="P391" s="18">
        <v>-0.35143697923283335</v>
      </c>
      <c r="Q391" s="18">
        <v>-1.01086857413627E-2</v>
      </c>
      <c r="R391" s="18">
        <v>-8.7074926631987744E-3</v>
      </c>
      <c r="S391" s="18">
        <v>-3.6966524009731216E-2</v>
      </c>
      <c r="T391" s="18">
        <v>2.796245505807915E-2</v>
      </c>
      <c r="U391">
        <v>-1.3220056655594172</v>
      </c>
      <c r="V391" s="18">
        <v>-4.158344175378681E-2</v>
      </c>
      <c r="W391" s="18">
        <v>6.0416013019988606E-2</v>
      </c>
      <c r="X391" s="19">
        <v>-0.6882851031568229</v>
      </c>
      <c r="Y391" s="19">
        <v>0.92650284816825956</v>
      </c>
      <c r="Z391" s="19">
        <v>0.61669352964694713</v>
      </c>
      <c r="AA391">
        <v>0</v>
      </c>
      <c r="AB391">
        <v>0</v>
      </c>
      <c r="AC391" s="18">
        <v>5.8224200373475893E-2</v>
      </c>
      <c r="BZ391" s="18"/>
      <c r="CA391" s="18"/>
      <c r="CC391" s="18"/>
      <c r="CD391" s="18"/>
      <c r="CF391" s="18"/>
    </row>
    <row r="392" spans="1:84" x14ac:dyDescent="0.25">
      <c r="A392" s="1">
        <f>IF(ISBLANK(TBL_DATA[[#This Row],[Row.names]]), "",   DATE(YEAR(TBL_DATA[[#This Row],[Row.names]]), MONTH(TBL_DATA[[#This Row],[Row.names]]), DAY(TBL_DATA[[#This Row],[Row.names]])))</f>
        <v>40557</v>
      </c>
      <c r="B392">
        <v>391</v>
      </c>
      <c r="C392" t="s">
        <v>518</v>
      </c>
      <c r="D392" s="18">
        <v>5.1713182764745458E-3</v>
      </c>
      <c r="E392" s="18">
        <v>-0.34808305343009449</v>
      </c>
      <c r="F392" s="18">
        <v>3.2485750597925689E-2</v>
      </c>
      <c r="G392" s="19">
        <v>0.54509053913402317</v>
      </c>
      <c r="H392" s="19">
        <v>0.86278095940696131</v>
      </c>
      <c r="I392" s="18">
        <v>1.554660796783471E-3</v>
      </c>
      <c r="J392" s="18">
        <v>0.11006645903996737</v>
      </c>
      <c r="K392" s="19">
        <v>0.56731663826848711</v>
      </c>
      <c r="L392" s="19">
        <v>0.34638229972842094</v>
      </c>
      <c r="M392" s="18">
        <v>3.3930507880197847E-3</v>
      </c>
      <c r="N392" s="18">
        <v>6.6623697009772331E-2</v>
      </c>
      <c r="O392" s="18">
        <v>3.7916852896363262E-2</v>
      </c>
      <c r="P392" s="18">
        <v>-0.34808305343009449</v>
      </c>
      <c r="Q392" s="18">
        <v>-1.0091062192009587E-2</v>
      </c>
      <c r="R392" s="18">
        <v>-8.6802069110140552E-3</v>
      </c>
      <c r="S392" s="18">
        <v>-2.8271142751469136E-2</v>
      </c>
      <c r="T392" s="18">
        <v>2.7639263215800423E-2</v>
      </c>
      <c r="U392">
        <v>-1.0228616635231973</v>
      </c>
      <c r="V392" s="18">
        <v>-2.0871554878410858E-2</v>
      </c>
      <c r="W392" s="18">
        <v>6.1449593467704414E-2</v>
      </c>
      <c r="X392" s="19">
        <v>-0.3396532621388319</v>
      </c>
      <c r="Y392" s="19">
        <v>0.92886003219374291</v>
      </c>
      <c r="Z392" s="19">
        <v>0.58854252159756548</v>
      </c>
      <c r="AA392">
        <v>0</v>
      </c>
      <c r="AB392">
        <v>0</v>
      </c>
      <c r="AC392" s="18">
        <v>5.6529857118340555E-2</v>
      </c>
      <c r="BZ392" s="18"/>
      <c r="CA392" s="18"/>
      <c r="CC392" s="18"/>
      <c r="CD392" s="18"/>
      <c r="CF392" s="18"/>
    </row>
    <row r="393" spans="1:84" x14ac:dyDescent="0.25">
      <c r="A393" s="1">
        <f>IF(ISBLANK(TBL_DATA[[#This Row],[Row.names]]), "",   DATE(YEAR(TBL_DATA[[#This Row],[Row.names]]), MONTH(TBL_DATA[[#This Row],[Row.names]]), DAY(TBL_DATA[[#This Row],[Row.names]])))</f>
        <v>40561</v>
      </c>
      <c r="B393">
        <v>392</v>
      </c>
      <c r="C393" t="s">
        <v>519</v>
      </c>
      <c r="D393" s="18">
        <v>3.3221467219957113E-4</v>
      </c>
      <c r="E393" s="18">
        <v>-0.34786647705538842</v>
      </c>
      <c r="F393" s="18">
        <v>3.5735442527316641E-2</v>
      </c>
      <c r="G393" s="19">
        <v>0.5480941982743156</v>
      </c>
      <c r="H393" s="19">
        <v>0.8647579095413469</v>
      </c>
      <c r="I393" s="18">
        <v>1.5422022585806379E-3</v>
      </c>
      <c r="J393" s="18">
        <v>0.10939146497261398</v>
      </c>
      <c r="K393" s="19">
        <v>0.56276269819285163</v>
      </c>
      <c r="L393" s="19">
        <v>0.34724126035396891</v>
      </c>
      <c r="M393" s="18">
        <v>3.3881431013392652E-3</v>
      </c>
      <c r="N393" s="18">
        <v>6.6571089960118582E-2</v>
      </c>
      <c r="O393" s="18">
        <v>3.7916852896363262E-2</v>
      </c>
      <c r="P393" s="18">
        <v>-0.34786647705538842</v>
      </c>
      <c r="Q393" s="18">
        <v>-1.01160189088583E-2</v>
      </c>
      <c r="R393" s="18">
        <v>-8.7062776599137175E-3</v>
      </c>
      <c r="S393" s="18">
        <v>-2.3743176362442275E-2</v>
      </c>
      <c r="T393" s="18">
        <v>2.7257950932884922E-2</v>
      </c>
      <c r="U393">
        <v>-0.87105507016661687</v>
      </c>
      <c r="V393" s="18">
        <v>-1.1765503673156208E-2</v>
      </c>
      <c r="W393" s="18">
        <v>6.1621375827064874E-2</v>
      </c>
      <c r="X393" s="19">
        <v>-0.19093218084216568</v>
      </c>
      <c r="Y393" s="19">
        <v>0.92992360414248387</v>
      </c>
      <c r="Z393" s="19">
        <v>0.58927180515783117</v>
      </c>
      <c r="AA393">
        <v>0</v>
      </c>
      <c r="AB393">
        <v>0</v>
      </c>
      <c r="AC393" s="18">
        <v>5.9140869153599562E-2</v>
      </c>
      <c r="BZ393" s="18"/>
      <c r="CA393" s="18"/>
      <c r="CC393" s="18"/>
      <c r="CD393" s="18"/>
      <c r="CF393" s="18"/>
    </row>
    <row r="394" spans="1:84" x14ac:dyDescent="0.25">
      <c r="A394" s="1">
        <f>IF(ISBLANK(TBL_DATA[[#This Row],[Row.names]]), "",   DATE(YEAR(TBL_DATA[[#This Row],[Row.names]]), MONTH(TBL_DATA[[#This Row],[Row.names]]), DAY(TBL_DATA[[#This Row],[Row.names]])))</f>
        <v>40562</v>
      </c>
      <c r="B394">
        <v>393</v>
      </c>
      <c r="C394" t="s">
        <v>520</v>
      </c>
      <c r="D394" s="18">
        <v>-1.5033871567870727E-2</v>
      </c>
      <c r="E394" s="18">
        <v>-0.3576705686844408</v>
      </c>
      <c r="F394" s="18">
        <v>-1.806005661071608E-2</v>
      </c>
      <c r="G394" s="19">
        <v>0.58519958398396088</v>
      </c>
      <c r="H394" s="19">
        <v>0.81152598899332118</v>
      </c>
      <c r="I394" s="18">
        <v>1.9511162691393114E-3</v>
      </c>
      <c r="J394" s="18">
        <v>7.4543549162453093E-2</v>
      </c>
      <c r="K394" s="19">
        <v>0.58517206425124635</v>
      </c>
      <c r="L394" s="19">
        <v>0.32580693068433975</v>
      </c>
      <c r="M394" s="18">
        <v>3.6901970347406072E-3</v>
      </c>
      <c r="N394" s="18">
        <v>7.1344037633660637E-2</v>
      </c>
      <c r="O394" s="18">
        <v>4.5153370763158833E-2</v>
      </c>
      <c r="P394" s="18">
        <v>-0.3576705686844408</v>
      </c>
      <c r="Q394" s="18">
        <v>-1.1011475619467997E-2</v>
      </c>
      <c r="R394" s="18">
        <v>-9.5006601471859676E-3</v>
      </c>
      <c r="S394" s="18">
        <v>-4.2037215360417823E-2</v>
      </c>
      <c r="T394" s="18">
        <v>3.049485824262101E-2</v>
      </c>
      <c r="U394">
        <v>-1.3785017469490868</v>
      </c>
      <c r="V394" s="18">
        <v>-2.5103960453693674E-2</v>
      </c>
      <c r="W394" s="18">
        <v>6.2291029150452433E-2</v>
      </c>
      <c r="X394" s="19">
        <v>-0.40301084756618344</v>
      </c>
      <c r="Y394" s="19">
        <v>0.90084737275152282</v>
      </c>
      <c r="Z394" s="19">
        <v>0.57079499882562013</v>
      </c>
      <c r="AA394">
        <v>0</v>
      </c>
      <c r="AB394">
        <v>0</v>
      </c>
      <c r="AC394" s="18">
        <v>5.6757321473563827E-2</v>
      </c>
      <c r="BZ394" s="18"/>
      <c r="CA394" s="18"/>
      <c r="CC394" s="18"/>
      <c r="CD394" s="18"/>
      <c r="CF394" s="18"/>
    </row>
    <row r="395" spans="1:84" x14ac:dyDescent="0.25">
      <c r="A395" s="1">
        <f>IF(ISBLANK(TBL_DATA[[#This Row],[Row.names]]), "",   DATE(YEAR(TBL_DATA[[#This Row],[Row.names]]), MONTH(TBL_DATA[[#This Row],[Row.names]]), DAY(TBL_DATA[[#This Row],[Row.names]])))</f>
        <v>40563</v>
      </c>
      <c r="B395">
        <v>394</v>
      </c>
      <c r="C395" t="s">
        <v>521</v>
      </c>
      <c r="D395" s="18">
        <v>2.4975804689209014E-4</v>
      </c>
      <c r="E395" s="18">
        <v>-0.35751014174021412</v>
      </c>
      <c r="F395" s="18">
        <v>-1.3505748283587637E-2</v>
      </c>
      <c r="G395" s="19">
        <v>0.58412742223722913</v>
      </c>
      <c r="H395" s="19">
        <v>0.80620055107562671</v>
      </c>
      <c r="I395" s="18">
        <v>1.9558340516859039E-3</v>
      </c>
      <c r="J395" s="18">
        <v>7.4353436793575867E-2</v>
      </c>
      <c r="K395" s="19">
        <v>0.56674656213995633</v>
      </c>
      <c r="L395" s="19">
        <v>0.31509759307458357</v>
      </c>
      <c r="M395" s="18">
        <v>3.6768006212411215E-3</v>
      </c>
      <c r="N395" s="18">
        <v>7.0527096440257939E-2</v>
      </c>
      <c r="O395" s="18">
        <v>4.5153370763158833E-2</v>
      </c>
      <c r="P395" s="18">
        <v>-0.35751014174021412</v>
      </c>
      <c r="Q395" s="18">
        <v>-1.0969775682292408E-2</v>
      </c>
      <c r="R395" s="18">
        <v>-9.476260147550708E-3</v>
      </c>
      <c r="S395" s="18">
        <v>-3.5619049345248288E-2</v>
      </c>
      <c r="T395" s="18">
        <v>3.0064300993555823E-2</v>
      </c>
      <c r="U395">
        <v>-1.1847622651490586</v>
      </c>
      <c r="V395" s="18">
        <v>-1.8286935821224426E-2</v>
      </c>
      <c r="W395" s="18">
        <v>6.2427461320878681E-2</v>
      </c>
      <c r="X395" s="19">
        <v>-0.29293095433160621</v>
      </c>
      <c r="Y395" s="19">
        <v>0.89788671394314923</v>
      </c>
      <c r="Z395" s="19">
        <v>0.56133554410404429</v>
      </c>
      <c r="AA395">
        <v>0</v>
      </c>
      <c r="AB395">
        <v>0</v>
      </c>
      <c r="AC395" s="18">
        <v>8.6411280219872877E-2</v>
      </c>
      <c r="BZ395" s="18"/>
      <c r="CA395" s="18"/>
      <c r="CC395" s="18"/>
      <c r="CD395" s="18"/>
      <c r="CF395" s="18"/>
    </row>
    <row r="396" spans="1:84" x14ac:dyDescent="0.25">
      <c r="A396" s="1">
        <f>IF(ISBLANK(TBL_DATA[[#This Row],[Row.names]]), "",   DATE(YEAR(TBL_DATA[[#This Row],[Row.names]]), MONTH(TBL_DATA[[#This Row],[Row.names]]), DAY(TBL_DATA[[#This Row],[Row.names]])))</f>
        <v>40564</v>
      </c>
      <c r="B396">
        <v>395</v>
      </c>
      <c r="C396" t="s">
        <v>522</v>
      </c>
      <c r="D396" s="18">
        <v>2.5437747744949668E-4</v>
      </c>
      <c r="E396" s="18">
        <v>-0.35734670679078318</v>
      </c>
      <c r="F396" s="18">
        <v>-1.6559167482340098E-2</v>
      </c>
      <c r="G396" s="19">
        <v>0.58378241298303557</v>
      </c>
      <c r="H396" s="19">
        <v>0.80531312728178206</v>
      </c>
      <c r="I396" s="18">
        <v>1.960518906386413E-3</v>
      </c>
      <c r="J396" s="18">
        <v>7.3157865251113785E-2</v>
      </c>
      <c r="K396" s="19">
        <v>0.56678818972844869</v>
      </c>
      <c r="L396" s="19">
        <v>0.31501011199601264</v>
      </c>
      <c r="M396" s="18">
        <v>3.6774330974382778E-3</v>
      </c>
      <c r="N396" s="18">
        <v>7.0534723897470591E-2</v>
      </c>
      <c r="O396" s="18">
        <v>4.5153370763158833E-2</v>
      </c>
      <c r="P396" s="18">
        <v>-0.35734670679078318</v>
      </c>
      <c r="Q396" s="18">
        <v>-1.097821326328827E-2</v>
      </c>
      <c r="R396" s="18">
        <v>-9.4845362058636213E-3</v>
      </c>
      <c r="S396" s="18">
        <v>-3.637394071517952E-2</v>
      </c>
      <c r="T396" s="18">
        <v>3.0080212481921199E-2</v>
      </c>
      <c r="U396">
        <v>-1.2092315084888769</v>
      </c>
      <c r="V396" s="18">
        <v>-1.9364770546028254E-2</v>
      </c>
      <c r="W396" s="18">
        <v>6.2431829546443142E-2</v>
      </c>
      <c r="X396" s="19">
        <v>-0.31017464467580225</v>
      </c>
      <c r="Y396" s="19">
        <v>0.89739240429244893</v>
      </c>
      <c r="Z396" s="19">
        <v>0.56125761642583749</v>
      </c>
      <c r="AA396">
        <v>0</v>
      </c>
      <c r="AB396">
        <v>0</v>
      </c>
      <c r="AC396" s="18">
        <v>8.2896674295510231E-2</v>
      </c>
      <c r="BZ396" s="18"/>
      <c r="CA396" s="18"/>
      <c r="CC396" s="18"/>
      <c r="CD396" s="18"/>
      <c r="CF396" s="18"/>
    </row>
    <row r="397" spans="1:84" x14ac:dyDescent="0.25">
      <c r="A397" s="1">
        <f>IF(ISBLANK(TBL_DATA[[#This Row],[Row.names]]), "",   DATE(YEAR(TBL_DATA[[#This Row],[Row.names]]), MONTH(TBL_DATA[[#This Row],[Row.names]]), DAY(TBL_DATA[[#This Row],[Row.names]])))</f>
        <v>40567</v>
      </c>
      <c r="B397">
        <v>396</v>
      </c>
      <c r="C397" t="s">
        <v>523</v>
      </c>
      <c r="D397" s="18">
        <v>5.863235888370566E-3</v>
      </c>
      <c r="E397" s="18">
        <v>-0.35357867893825934</v>
      </c>
      <c r="F397" s="18">
        <v>-3.1565829841104787E-3</v>
      </c>
      <c r="G397" s="19">
        <v>0.58793672194820068</v>
      </c>
      <c r="H397" s="19">
        <v>0.8055737824662379</v>
      </c>
      <c r="I397" s="18">
        <v>1.9790571771424906E-3</v>
      </c>
      <c r="J397" s="18">
        <v>9.8024218249455508E-2</v>
      </c>
      <c r="K397" s="19">
        <v>0.56174604515093962</v>
      </c>
      <c r="L397" s="19">
        <v>0.30282420346538386</v>
      </c>
      <c r="M397" s="18">
        <v>3.7475900634445234E-3</v>
      </c>
      <c r="N397" s="18">
        <v>7.124939785759038E-2</v>
      </c>
      <c r="O397" s="18">
        <v>4.5153370763158833E-2</v>
      </c>
      <c r="P397" s="18">
        <v>-0.35357867893825934</v>
      </c>
      <c r="Q397" s="18">
        <v>-1.1005373520980209E-2</v>
      </c>
      <c r="R397" s="18">
        <v>-9.4965621858723957E-3</v>
      </c>
      <c r="S397" s="18">
        <v>-3.0633088575226619E-2</v>
      </c>
      <c r="T397" s="18">
        <v>3.0366022292849203E-2</v>
      </c>
      <c r="U397">
        <v>-1.0087949050356952</v>
      </c>
      <c r="V397" s="18">
        <v>-1.1927930009930976E-2</v>
      </c>
      <c r="W397" s="18">
        <v>6.2872775646366869E-2</v>
      </c>
      <c r="X397" s="19">
        <v>-0.18971534002285195</v>
      </c>
      <c r="Y397" s="19">
        <v>0.89753762175534335</v>
      </c>
      <c r="Z397" s="19">
        <v>0.55029465149625423</v>
      </c>
      <c r="AA397">
        <v>0</v>
      </c>
      <c r="AB397">
        <v>0</v>
      </c>
      <c r="AC397" s="18">
        <v>7.9526569756748336E-2</v>
      </c>
      <c r="BZ397" s="18"/>
      <c r="CA397" s="18"/>
      <c r="CC397" s="18"/>
      <c r="CD397" s="18"/>
      <c r="CF397" s="18"/>
    </row>
    <row r="398" spans="1:84" x14ac:dyDescent="0.25">
      <c r="A398" s="1">
        <f>IF(ISBLANK(TBL_DATA[[#This Row],[Row.names]]), "",   DATE(YEAR(TBL_DATA[[#This Row],[Row.names]]), MONTH(TBL_DATA[[#This Row],[Row.names]]), DAY(TBL_DATA[[#This Row],[Row.names]])))</f>
        <v>40568</v>
      </c>
      <c r="B398">
        <v>397</v>
      </c>
      <c r="C398" t="s">
        <v>524</v>
      </c>
      <c r="D398" s="18">
        <v>-5.0255855039771369E-4</v>
      </c>
      <c r="E398" s="18">
        <v>-0.35390354350031827</v>
      </c>
      <c r="F398" s="18">
        <v>-8.6485796659094838E-3</v>
      </c>
      <c r="G398" s="19">
        <v>0.58803011259624982</v>
      </c>
      <c r="H398" s="19">
        <v>0.80573266595723281</v>
      </c>
      <c r="I398" s="18">
        <v>1.9786773187607412E-3</v>
      </c>
      <c r="J398" s="18">
        <v>9.075265610424621E-2</v>
      </c>
      <c r="K398" s="19">
        <v>0.56205583854129337</v>
      </c>
      <c r="L398" s="19">
        <v>0.30321735007873274</v>
      </c>
      <c r="M398" s="18">
        <v>3.7473456134575656E-3</v>
      </c>
      <c r="N398" s="18">
        <v>7.1264846786760622E-2</v>
      </c>
      <c r="O398" s="18">
        <v>4.516455636515871E-2</v>
      </c>
      <c r="P398" s="18">
        <v>-0.35390354350031827</v>
      </c>
      <c r="Q398" s="18">
        <v>-1.1047148352734683E-2</v>
      </c>
      <c r="R398" s="18">
        <v>-9.5380098637119128E-3</v>
      </c>
      <c r="S398" s="18">
        <v>-2.9302452688929503E-2</v>
      </c>
      <c r="T398" s="18">
        <v>3.032935286968895E-2</v>
      </c>
      <c r="U398">
        <v>-0.96614170486355067</v>
      </c>
      <c r="V398" s="18">
        <v>-1.6908661611775844E-2</v>
      </c>
      <c r="W398" s="18">
        <v>6.2832118956905825E-2</v>
      </c>
      <c r="X398" s="19">
        <v>-0.26910856887339507</v>
      </c>
      <c r="Y398" s="19">
        <v>0.89762612816095821</v>
      </c>
      <c r="Z398" s="19">
        <v>0.55065175027301305</v>
      </c>
      <c r="AA398">
        <v>0</v>
      </c>
      <c r="AB398">
        <v>0</v>
      </c>
      <c r="AC398" s="18">
        <v>8.0824290823019576E-2</v>
      </c>
      <c r="BZ398" s="18"/>
      <c r="CA398" s="18"/>
      <c r="CC398" s="18"/>
      <c r="CD398" s="18"/>
      <c r="CF398" s="18"/>
    </row>
    <row r="399" spans="1:84" x14ac:dyDescent="0.25">
      <c r="A399" s="1">
        <f>IF(ISBLANK(TBL_DATA[[#This Row],[Row.names]]), "",   DATE(YEAR(TBL_DATA[[#This Row],[Row.names]]), MONTH(TBL_DATA[[#This Row],[Row.names]]), DAY(TBL_DATA[[#This Row],[Row.names]])))</f>
        <v>40569</v>
      </c>
      <c r="B399">
        <v>398</v>
      </c>
      <c r="C399" t="s">
        <v>525</v>
      </c>
      <c r="D399" s="18">
        <v>4.4539144010418141E-3</v>
      </c>
      <c r="E399" s="18">
        <v>-0.35102588518825228</v>
      </c>
      <c r="F399" s="18">
        <v>3.4873527850864949E-3</v>
      </c>
      <c r="G399" s="19">
        <v>0.58927867872491457</v>
      </c>
      <c r="H399" s="19">
        <v>0.80515477820422832</v>
      </c>
      <c r="I399" s="18">
        <v>1.988400489199218E-3</v>
      </c>
      <c r="J399" s="18">
        <v>0.10089878738926594</v>
      </c>
      <c r="K399" s="19">
        <v>0.56616822782683585</v>
      </c>
      <c r="L399" s="19">
        <v>0.30196092468710095</v>
      </c>
      <c r="M399" s="18">
        <v>3.7635600387567235E-3</v>
      </c>
      <c r="N399" s="18">
        <v>7.1508760738634311E-2</v>
      </c>
      <c r="O399" s="18">
        <v>4.5100167006970497E-2</v>
      </c>
      <c r="P399" s="18">
        <v>-0.35102588518825228</v>
      </c>
      <c r="Q399" s="18">
        <v>-1.0997942814399126E-2</v>
      </c>
      <c r="R399" s="18">
        <v>-9.4836390868417997E-3</v>
      </c>
      <c r="S399" s="18">
        <v>-2.2389360195126606E-2</v>
      </c>
      <c r="T399" s="18">
        <v>3.0464204240467103E-2</v>
      </c>
      <c r="U399">
        <v>-0.7349399320723341</v>
      </c>
      <c r="V399" s="18">
        <v>-2.1140732025619613E-3</v>
      </c>
      <c r="W399" s="18">
        <v>6.2581045613806965E-2</v>
      </c>
      <c r="X399" s="19">
        <v>-3.3781365936390542E-2</v>
      </c>
      <c r="Y399" s="19">
        <v>0.89730417262165252</v>
      </c>
      <c r="Z399" s="19">
        <v>0.54950971300523965</v>
      </c>
      <c r="AA399">
        <v>0</v>
      </c>
      <c r="AB399">
        <v>0</v>
      </c>
      <c r="AC399" s="18">
        <v>7.7546261996045557E-2</v>
      </c>
      <c r="BZ399" s="18"/>
      <c r="CA399" s="18"/>
      <c r="CC399" s="18"/>
      <c r="CD399" s="18"/>
      <c r="CF399" s="18"/>
    </row>
    <row r="400" spans="1:84" x14ac:dyDescent="0.25">
      <c r="A400" s="1">
        <f>IF(ISBLANK(TBL_DATA[[#This Row],[Row.names]]), "",   DATE(YEAR(TBL_DATA[[#This Row],[Row.names]]), MONTH(TBL_DATA[[#This Row],[Row.names]]), DAY(TBL_DATA[[#This Row],[Row.names]])))</f>
        <v>40570</v>
      </c>
      <c r="B400">
        <v>399</v>
      </c>
      <c r="C400" t="s">
        <v>526</v>
      </c>
      <c r="D400" s="18">
        <v>2.3576779807399362E-3</v>
      </c>
      <c r="E400" s="18">
        <v>-0.34949581320769041</v>
      </c>
      <c r="F400" s="18">
        <v>-4.4922830690479199E-3</v>
      </c>
      <c r="G400" s="19">
        <v>0.59322837190174416</v>
      </c>
      <c r="H400" s="19">
        <v>0.81007377974088624</v>
      </c>
      <c r="I400" s="18">
        <v>1.9647247598725786E-3</v>
      </c>
      <c r="J400" s="18">
        <v>0.10432069941492617</v>
      </c>
      <c r="K400" s="19">
        <v>0.5656440023532221</v>
      </c>
      <c r="L400" s="19">
        <v>0.29812942901267964</v>
      </c>
      <c r="M400" s="18">
        <v>3.7769198790273515E-3</v>
      </c>
      <c r="N400" s="18">
        <v>7.1566458412851405E-2</v>
      </c>
      <c r="O400" s="18">
        <v>4.5100167006970497E-2</v>
      </c>
      <c r="P400" s="18">
        <v>-0.34949581320769041</v>
      </c>
      <c r="Q400" s="18">
        <v>-1.0987494757468009E-2</v>
      </c>
      <c r="R400" s="18">
        <v>-9.4719691963585997E-3</v>
      </c>
      <c r="S400" s="18">
        <v>-1.6704626417423651E-2</v>
      </c>
      <c r="T400" s="18">
        <v>3.0438525605753709E-2</v>
      </c>
      <c r="U400">
        <v>-0.54879880299675299</v>
      </c>
      <c r="V400" s="18">
        <v>2.3496058269849129E-2</v>
      </c>
      <c r="W400" s="18">
        <v>6.2617630364511498E-2</v>
      </c>
      <c r="X400" s="19">
        <v>0.37523071590338408</v>
      </c>
      <c r="Y400" s="19">
        <v>0.90004098781160324</v>
      </c>
      <c r="Z400" s="19">
        <v>0.54601229749217162</v>
      </c>
      <c r="AA400">
        <v>0</v>
      </c>
      <c r="AB400">
        <v>0</v>
      </c>
      <c r="AC400" s="18">
        <v>7.7124951446222278E-2</v>
      </c>
      <c r="BZ400" s="18"/>
      <c r="CA400" s="18"/>
      <c r="CC400" s="18"/>
      <c r="CD400" s="18"/>
      <c r="CF400" s="18"/>
    </row>
    <row r="401" spans="1:84" x14ac:dyDescent="0.25">
      <c r="A401" s="1">
        <f>IF(ISBLANK(TBL_DATA[[#This Row],[Row.names]]), "",   DATE(YEAR(TBL_DATA[[#This Row],[Row.names]]), MONTH(TBL_DATA[[#This Row],[Row.names]]), DAY(TBL_DATA[[#This Row],[Row.names]])))</f>
        <v>40571</v>
      </c>
      <c r="B401">
        <v>400</v>
      </c>
      <c r="C401" t="s">
        <v>527</v>
      </c>
      <c r="D401" s="18">
        <v>-9.3160473694188228E-3</v>
      </c>
      <c r="E401" s="18">
        <v>-0.35555594102585286</v>
      </c>
      <c r="F401" s="18">
        <v>3.2113693134130372E-3</v>
      </c>
      <c r="G401" s="19">
        <v>0.58577230949915182</v>
      </c>
      <c r="H401" s="19">
        <v>0.82343469337303465</v>
      </c>
      <c r="I401" s="18">
        <v>1.9705280942845568E-3</v>
      </c>
      <c r="J401" s="18">
        <v>6.9651460613627814E-2</v>
      </c>
      <c r="K401" s="19">
        <v>0.58896091219296598</v>
      </c>
      <c r="L401" s="19">
        <v>0.29639724714769294</v>
      </c>
      <c r="M401" s="18">
        <v>3.9336318307727812E-3</v>
      </c>
      <c r="N401" s="18">
        <v>7.4444088199701525E-2</v>
      </c>
      <c r="O401" s="18">
        <v>4.8797336181534041E-2</v>
      </c>
      <c r="P401" s="18">
        <v>-0.35555594102585286</v>
      </c>
      <c r="Q401" s="18">
        <v>-1.1625127247445223E-2</v>
      </c>
      <c r="R401" s="18">
        <v>-1.0048663621296701E-2</v>
      </c>
      <c r="S401" s="18">
        <v>-1.8000194977381034E-2</v>
      </c>
      <c r="T401" s="18">
        <v>3.0422573640886574E-2</v>
      </c>
      <c r="U401">
        <v>-0.59167232824738991</v>
      </c>
      <c r="V401" s="18">
        <v>2.3244423529169556E-3</v>
      </c>
      <c r="W401" s="18">
        <v>6.3756460130785703E-2</v>
      </c>
      <c r="X401" s="19">
        <v>3.6458146329779777E-2</v>
      </c>
      <c r="Y401" s="19">
        <v>0.90743302418031635</v>
      </c>
      <c r="Z401" s="19">
        <v>0.54442377533286768</v>
      </c>
      <c r="AA401">
        <v>0</v>
      </c>
      <c r="AB401">
        <v>0</v>
      </c>
      <c r="AC401" s="18">
        <v>7.4786341295958347E-2</v>
      </c>
      <c r="BZ401" s="18"/>
      <c r="CA401" s="18"/>
      <c r="CC401" s="18"/>
      <c r="CD401" s="18"/>
      <c r="CF401" s="18"/>
    </row>
    <row r="402" spans="1:84" x14ac:dyDescent="0.25">
      <c r="A402" s="1">
        <f>IF(ISBLANK(TBL_DATA[[#This Row],[Row.names]]), "",   DATE(YEAR(TBL_DATA[[#This Row],[Row.names]]), MONTH(TBL_DATA[[#This Row],[Row.names]]), DAY(TBL_DATA[[#This Row],[Row.names]])))</f>
        <v>40574</v>
      </c>
      <c r="B402">
        <v>401</v>
      </c>
      <c r="C402" t="s">
        <v>528</v>
      </c>
      <c r="D402" s="18">
        <v>5.0207785863092269E-3</v>
      </c>
      <c r="E402" s="18">
        <v>-0.35232033009448127</v>
      </c>
      <c r="F402" s="18">
        <v>7.3002204434433615E-3</v>
      </c>
      <c r="G402" s="19">
        <v>0.58644281183803082</v>
      </c>
      <c r="H402" s="19">
        <v>0.82540052849309931</v>
      </c>
      <c r="I402" s="18">
        <v>1.9702997941292988E-3</v>
      </c>
      <c r="J402" s="18">
        <v>0.10199485801595243</v>
      </c>
      <c r="K402" s="19">
        <v>0.59343274364953125</v>
      </c>
      <c r="L402" s="19">
        <v>0.2960663273272563</v>
      </c>
      <c r="M402" s="18">
        <v>3.9561861630370478E-3</v>
      </c>
      <c r="N402" s="18">
        <v>7.4853329031749974E-2</v>
      </c>
      <c r="O402" s="18">
        <v>4.8771318198967462E-2</v>
      </c>
      <c r="P402" s="18">
        <v>-0.35232033009448127</v>
      </c>
      <c r="Q402" s="18">
        <v>-1.1600948340910909E-2</v>
      </c>
      <c r="R402" s="18">
        <v>-1.0015818435120028E-2</v>
      </c>
      <c r="S402" s="18">
        <v>-9.6951855686172594E-3</v>
      </c>
      <c r="T402" s="18">
        <v>2.9597033528406473E-2</v>
      </c>
      <c r="U402">
        <v>-0.32757288190088607</v>
      </c>
      <c r="V402" s="18">
        <v>8.7399215142534015E-3</v>
      </c>
      <c r="W402" s="18">
        <v>6.4030695725879327E-2</v>
      </c>
      <c r="X402" s="19">
        <v>0.13649580744319451</v>
      </c>
      <c r="Y402" s="19">
        <v>0.90851556315403825</v>
      </c>
      <c r="Z402" s="19">
        <v>0.5441197729611158</v>
      </c>
      <c r="AA402">
        <v>0</v>
      </c>
      <c r="AB402">
        <v>0</v>
      </c>
      <c r="AC402" s="18">
        <v>8.2838763666287826E-2</v>
      </c>
      <c r="BZ402" s="18"/>
      <c r="CA402" s="18"/>
      <c r="CC402" s="18"/>
      <c r="CD402" s="18"/>
      <c r="CF402" s="18"/>
    </row>
    <row r="403" spans="1:84" x14ac:dyDescent="0.25">
      <c r="A403" s="1">
        <f>IF(ISBLANK(TBL_DATA[[#This Row],[Row.names]]), "",   DATE(YEAR(TBL_DATA[[#This Row],[Row.names]]), MONTH(TBL_DATA[[#This Row],[Row.names]]), DAY(TBL_DATA[[#This Row],[Row.names]])))</f>
        <v>40575</v>
      </c>
      <c r="B403">
        <v>402</v>
      </c>
      <c r="C403" t="s">
        <v>529</v>
      </c>
      <c r="D403" s="18">
        <v>9.7111877589186602E-3</v>
      </c>
      <c r="E403" s="18">
        <v>-0.34603059121239432</v>
      </c>
      <c r="F403" s="18">
        <v>9.34669763107987E-3</v>
      </c>
      <c r="G403" s="19">
        <v>0.58586194254131274</v>
      </c>
      <c r="H403" s="19">
        <v>0.83473571560415749</v>
      </c>
      <c r="I403" s="18">
        <v>1.9690664074737737E-3</v>
      </c>
      <c r="J403" s="18">
        <v>0.1475805189741024</v>
      </c>
      <c r="K403" s="19">
        <v>0.60248707526605372</v>
      </c>
      <c r="L403" s="19">
        <v>0.28812676874940035</v>
      </c>
      <c r="M403" s="18">
        <v>4.086694662339292E-3</v>
      </c>
      <c r="N403" s="18">
        <v>7.689022465201395E-2</v>
      </c>
      <c r="O403" s="18">
        <v>4.8771318198967462E-2</v>
      </c>
      <c r="P403" s="18">
        <v>-0.34603059121239432</v>
      </c>
      <c r="Q403" s="18">
        <v>-1.1786524244157629E-2</v>
      </c>
      <c r="R403" s="18">
        <v>-1.0158260062250781E-2</v>
      </c>
      <c r="S403" s="18">
        <v>-1.1090226907128131E-2</v>
      </c>
      <c r="T403" s="18">
        <v>2.9572793732472687E-2</v>
      </c>
      <c r="U403">
        <v>-0.37501451528234891</v>
      </c>
      <c r="V403" s="18">
        <v>2.7407016405913254E-2</v>
      </c>
      <c r="W403" s="18">
        <v>6.5142559887935478E-2</v>
      </c>
      <c r="X403" s="19">
        <v>0.42072366288738805</v>
      </c>
      <c r="Y403" s="19">
        <v>0.91363872269303348</v>
      </c>
      <c r="Z403" s="19">
        <v>0.53677441141451609</v>
      </c>
      <c r="AA403">
        <v>0</v>
      </c>
      <c r="AB403">
        <v>0</v>
      </c>
      <c r="AC403" s="18">
        <v>8.2701152684387588E-2</v>
      </c>
      <c r="BZ403" s="18"/>
      <c r="CA403" s="18"/>
      <c r="CC403" s="18"/>
      <c r="CD403" s="18"/>
      <c r="CF403" s="18"/>
    </row>
    <row r="404" spans="1:84" x14ac:dyDescent="0.25">
      <c r="A404" s="1">
        <f>IF(ISBLANK(TBL_DATA[[#This Row],[Row.names]]), "",   DATE(YEAR(TBL_DATA[[#This Row],[Row.names]]), MONTH(TBL_DATA[[#This Row],[Row.names]]), DAY(TBL_DATA[[#This Row],[Row.names]])))</f>
        <v>40576</v>
      </c>
      <c r="B404">
        <v>403</v>
      </c>
      <c r="C404" t="s">
        <v>530</v>
      </c>
      <c r="D404" s="18">
        <v>8.3866249430797346E-4</v>
      </c>
      <c r="E404" s="18">
        <v>-0.3454821315968194</v>
      </c>
      <c r="F404" s="18">
        <v>1.685083681299937E-2</v>
      </c>
      <c r="G404" s="19">
        <v>0.58173328842385386</v>
      </c>
      <c r="H404" s="19">
        <v>0.82936162354785525</v>
      </c>
      <c r="I404" s="18">
        <v>1.987273337086324E-3</v>
      </c>
      <c r="J404" s="18">
        <v>0.13499141206336196</v>
      </c>
      <c r="K404" s="19">
        <v>0.5994990161901288</v>
      </c>
      <c r="L404" s="19">
        <v>0.29204004768415615</v>
      </c>
      <c r="M404" s="18">
        <v>4.0478424094920152E-3</v>
      </c>
      <c r="N404" s="18">
        <v>7.6369425037503713E-2</v>
      </c>
      <c r="O404" s="18">
        <v>4.8771318198967462E-2</v>
      </c>
      <c r="P404" s="18">
        <v>-0.3454821315968194</v>
      </c>
      <c r="Q404" s="18">
        <v>-1.177246071193885E-2</v>
      </c>
      <c r="R404" s="18">
        <v>-1.0155225231822064E-2</v>
      </c>
      <c r="S404" s="18">
        <v>-1.481420865399552E-2</v>
      </c>
      <c r="T404" s="18">
        <v>2.8981054277107773E-2</v>
      </c>
      <c r="U404">
        <v>-0.51116872810584091</v>
      </c>
      <c r="V404" s="18">
        <v>2.0440116479967463E-2</v>
      </c>
      <c r="W404" s="18">
        <v>6.4514427668023552E-2</v>
      </c>
      <c r="X404" s="19">
        <v>0.31683016061380276</v>
      </c>
      <c r="Y404" s="19">
        <v>0.91069293592728362</v>
      </c>
      <c r="Z404" s="19">
        <v>0.54040729795604736</v>
      </c>
      <c r="AA404">
        <v>0</v>
      </c>
      <c r="AB404">
        <v>0</v>
      </c>
      <c r="AC404" s="18">
        <v>9.0709590956426084E-2</v>
      </c>
      <c r="BZ404" s="18"/>
      <c r="CA404" s="18"/>
      <c r="CC404" s="18"/>
      <c r="CD404" s="18"/>
      <c r="CF404" s="18"/>
    </row>
    <row r="405" spans="1:84" x14ac:dyDescent="0.25">
      <c r="A405" s="1">
        <f>IF(ISBLANK(TBL_DATA[[#This Row],[Row.names]]), "",   DATE(YEAR(TBL_DATA[[#This Row],[Row.names]]), MONTH(TBL_DATA[[#This Row],[Row.names]]), DAY(TBL_DATA[[#This Row],[Row.names]])))</f>
        <v>40577</v>
      </c>
      <c r="B405">
        <v>404</v>
      </c>
      <c r="C405" t="s">
        <v>531</v>
      </c>
      <c r="D405" s="18">
        <v>-2.3285169797915284E-4</v>
      </c>
      <c r="E405" s="18">
        <v>-0.34563453719383475</v>
      </c>
      <c r="F405" s="18">
        <v>2.40215641834709E-2</v>
      </c>
      <c r="G405" s="19">
        <v>0.58372613863875356</v>
      </c>
      <c r="H405" s="19">
        <v>0.83633162395744876</v>
      </c>
      <c r="I405" s="18">
        <v>1.9435098873021553E-3</v>
      </c>
      <c r="J405" s="18">
        <v>0.13262718235697823</v>
      </c>
      <c r="K405" s="19">
        <v>0.59200165597818211</v>
      </c>
      <c r="L405" s="19">
        <v>0.28715941080907764</v>
      </c>
      <c r="M405" s="18">
        <v>4.0560245779666191E-3</v>
      </c>
      <c r="N405" s="18">
        <v>7.6261376186800331E-2</v>
      </c>
      <c r="O405" s="18">
        <v>4.8695069978399681E-2</v>
      </c>
      <c r="P405" s="18">
        <v>-0.34563453719383475</v>
      </c>
      <c r="Q405" s="18">
        <v>-1.1736211534391333E-2</v>
      </c>
      <c r="R405" s="18">
        <v>-1.0121264148428163E-2</v>
      </c>
      <c r="S405" s="18">
        <v>-2.1685587874990864E-2</v>
      </c>
      <c r="T405" s="18">
        <v>2.8925555338362857E-2</v>
      </c>
      <c r="U405">
        <v>-0.7497034238865623</v>
      </c>
      <c r="V405" s="18">
        <v>1.53164464413722E-2</v>
      </c>
      <c r="W405" s="18">
        <v>6.4640149813168707E-2</v>
      </c>
      <c r="X405" s="19">
        <v>0.23694942672072647</v>
      </c>
      <c r="Y405" s="19">
        <v>0.91451168606937372</v>
      </c>
      <c r="Z405" s="19">
        <v>0.53587256956209084</v>
      </c>
      <c r="AA405">
        <v>0</v>
      </c>
      <c r="AB405">
        <v>0</v>
      </c>
      <c r="AC405" s="18">
        <v>8.7105044886418126E-2</v>
      </c>
      <c r="BZ405" s="18"/>
      <c r="CA405" s="18"/>
      <c r="CC405" s="18"/>
      <c r="CD405" s="18"/>
      <c r="CF405" s="18"/>
    </row>
    <row r="406" spans="1:84" x14ac:dyDescent="0.25">
      <c r="A406" s="1">
        <f>IF(ISBLANK(TBL_DATA[[#This Row],[Row.names]]), "",   DATE(YEAR(TBL_DATA[[#This Row],[Row.names]]), MONTH(TBL_DATA[[#This Row],[Row.names]]), DAY(TBL_DATA[[#This Row],[Row.names]])))</f>
        <v>40578</v>
      </c>
      <c r="B406">
        <v>405</v>
      </c>
      <c r="C406" t="s">
        <v>532</v>
      </c>
      <c r="D406" s="18">
        <v>1.88316703032676E-3</v>
      </c>
      <c r="E406" s="18">
        <v>-0.34440225772849364</v>
      </c>
      <c r="F406" s="18">
        <v>2.5197431359654132E-2</v>
      </c>
      <c r="G406" s="19">
        <v>0.58577300090190687</v>
      </c>
      <c r="H406" s="19">
        <v>0.8236991871565853</v>
      </c>
      <c r="I406" s="18">
        <v>1.9429743091799523E-3</v>
      </c>
      <c r="J406" s="18">
        <v>0.13741968935016402</v>
      </c>
      <c r="K406" s="19">
        <v>0.53459140564416485</v>
      </c>
      <c r="L406" s="19">
        <v>0.24150214940939513</v>
      </c>
      <c r="M406" s="18">
        <v>4.0301116512241339E-3</v>
      </c>
      <c r="N406" s="18">
        <v>7.3458181221805668E-2</v>
      </c>
      <c r="O406" s="18">
        <v>4.8695069978399681E-2</v>
      </c>
      <c r="P406" s="18">
        <v>-0.34440225772849364</v>
      </c>
      <c r="Q406" s="18">
        <v>-1.1415658057729601E-2</v>
      </c>
      <c r="R406" s="18">
        <v>-9.8600724694079336E-3</v>
      </c>
      <c r="S406" s="18">
        <v>-1.7587668699620029E-2</v>
      </c>
      <c r="T406" s="18">
        <v>2.8849044645411402E-2</v>
      </c>
      <c r="U406">
        <v>-0.60964475308604171</v>
      </c>
      <c r="V406" s="18">
        <v>3.6278940171308394E-2</v>
      </c>
      <c r="W406" s="18">
        <v>6.4809055947715244E-2</v>
      </c>
      <c r="X406" s="19">
        <v>0.55978195702428468</v>
      </c>
      <c r="Y406" s="19">
        <v>0.9075787498374922</v>
      </c>
      <c r="Z406" s="19">
        <v>0.49142868191569267</v>
      </c>
      <c r="AA406">
        <v>0</v>
      </c>
      <c r="AB406">
        <v>0</v>
      </c>
      <c r="AC406" s="18">
        <v>8.3550749938336485E-2</v>
      </c>
      <c r="BZ406" s="18"/>
      <c r="CA406" s="18"/>
      <c r="CC406" s="18"/>
      <c r="CD406" s="18"/>
      <c r="CF406" s="18"/>
    </row>
    <row r="407" spans="1:84" x14ac:dyDescent="0.25">
      <c r="A407" s="1">
        <f>IF(ISBLANK(TBL_DATA[[#This Row],[Row.names]]), "",   DATE(YEAR(TBL_DATA[[#This Row],[Row.names]]), MONTH(TBL_DATA[[#This Row],[Row.names]]), DAY(TBL_DATA[[#This Row],[Row.names]])))</f>
        <v>40581</v>
      </c>
      <c r="B407">
        <v>406</v>
      </c>
      <c r="C407" t="s">
        <v>533</v>
      </c>
      <c r="D407" s="18">
        <v>4.6646570406498888E-3</v>
      </c>
      <c r="E407" s="18">
        <v>-0.34134411910417273</v>
      </c>
      <c r="F407" s="18">
        <v>2.0676739537603073E-2</v>
      </c>
      <c r="G407" s="19">
        <v>0.5854534456952859</v>
      </c>
      <c r="H407" s="19">
        <v>0.82640939238480182</v>
      </c>
      <c r="I407" s="18">
        <v>1.9290632780653895E-3</v>
      </c>
      <c r="J407" s="18">
        <v>0.1448507549120166</v>
      </c>
      <c r="K407" s="19">
        <v>0.52770101978534401</v>
      </c>
      <c r="L407" s="19">
        <v>0.23481814663540229</v>
      </c>
      <c r="M407" s="18">
        <v>4.0500995034076582E-3</v>
      </c>
      <c r="N407" s="18">
        <v>7.3499372708903804E-2</v>
      </c>
      <c r="O407" s="18">
        <v>4.8695069978399681E-2</v>
      </c>
      <c r="P407" s="18">
        <v>-0.34134411910417273</v>
      </c>
      <c r="Q407" s="18">
        <v>-1.1419362038387747E-2</v>
      </c>
      <c r="R407" s="18">
        <v>-9.8629041594290694E-3</v>
      </c>
      <c r="S407" s="18">
        <v>-1.2413471354638994E-2</v>
      </c>
      <c r="T407" s="18">
        <v>2.8841036996865681E-2</v>
      </c>
      <c r="U407">
        <v>-0.43041002152551022</v>
      </c>
      <c r="V407" s="18">
        <v>4.6467161736018392E-2</v>
      </c>
      <c r="W407" s="18">
        <v>6.5153110304057432E-2</v>
      </c>
      <c r="X407" s="19">
        <v>0.71319943927718576</v>
      </c>
      <c r="Y407" s="19">
        <v>0.90907062013069251</v>
      </c>
      <c r="Z407" s="19">
        <v>0.48458038201664982</v>
      </c>
      <c r="AA407">
        <v>0</v>
      </c>
      <c r="AB407">
        <v>0</v>
      </c>
      <c r="AC407" s="18">
        <v>8.0626383868510079E-2</v>
      </c>
      <c r="BZ407" s="18"/>
      <c r="CA407" s="18"/>
      <c r="CC407" s="18"/>
      <c r="CD407" s="18"/>
      <c r="CF407" s="18"/>
    </row>
    <row r="408" spans="1:84" x14ac:dyDescent="0.25">
      <c r="A408" s="1">
        <f>IF(ISBLANK(TBL_DATA[[#This Row],[Row.names]]), "",   DATE(YEAR(TBL_DATA[[#This Row],[Row.names]]), MONTH(TBL_DATA[[#This Row],[Row.names]]), DAY(TBL_DATA[[#This Row],[Row.names]])))</f>
        <v>40582</v>
      </c>
      <c r="B408">
        <v>407</v>
      </c>
      <c r="C408" t="s">
        <v>534</v>
      </c>
      <c r="D408" s="18">
        <v>2.0002953251849753E-3</v>
      </c>
      <c r="E408" s="18">
        <v>-0.34002661282471125</v>
      </c>
      <c r="F408" s="18">
        <v>2.1040809680344275E-2</v>
      </c>
      <c r="G408" s="19">
        <v>0.58404077930716614</v>
      </c>
      <c r="H408" s="19">
        <v>0.8256550106851912</v>
      </c>
      <c r="I408" s="18">
        <v>1.9292271651873323E-3</v>
      </c>
      <c r="J408" s="18">
        <v>0.15506649779337223</v>
      </c>
      <c r="K408" s="19">
        <v>0.52596372443018913</v>
      </c>
      <c r="L408" s="19">
        <v>0.23490026239603656</v>
      </c>
      <c r="M408" s="18">
        <v>4.0414541853615081E-3</v>
      </c>
      <c r="N408" s="18">
        <v>7.3346417093792318E-2</v>
      </c>
      <c r="O408" s="18">
        <v>4.8567105203884547E-2</v>
      </c>
      <c r="P408" s="18">
        <v>-0.34002661282471125</v>
      </c>
      <c r="Q408" s="18">
        <v>-1.1334136544343969E-2</v>
      </c>
      <c r="R408" s="18">
        <v>-9.7809177266656409E-3</v>
      </c>
      <c r="S408" s="18">
        <v>-8.8352076268221058E-3</v>
      </c>
      <c r="T408" s="18">
        <v>2.8723446298607409E-2</v>
      </c>
      <c r="U408">
        <v>-0.30759566714146208</v>
      </c>
      <c r="V408" s="18">
        <v>5.0146823766217485E-2</v>
      </c>
      <c r="W408" s="18">
        <v>6.5124531771603086E-2</v>
      </c>
      <c r="X408" s="19">
        <v>0.77001434639233013</v>
      </c>
      <c r="Y408" s="19">
        <v>0.90865560620357766</v>
      </c>
      <c r="Z408" s="19">
        <v>0.4846651033404783</v>
      </c>
      <c r="AA408">
        <v>0</v>
      </c>
      <c r="AB408">
        <v>0</v>
      </c>
      <c r="AC408" s="18">
        <v>8.0224459301143428E-2</v>
      </c>
      <c r="BZ408" s="18"/>
      <c r="CA408" s="18"/>
      <c r="CC408" s="18"/>
      <c r="CD408" s="18"/>
      <c r="CF408" s="18"/>
    </row>
    <row r="409" spans="1:84" x14ac:dyDescent="0.25">
      <c r="A409" s="1">
        <f>IF(ISBLANK(TBL_DATA[[#This Row],[Row.names]]), "",   DATE(YEAR(TBL_DATA[[#This Row],[Row.names]]), MONTH(TBL_DATA[[#This Row],[Row.names]]), DAY(TBL_DATA[[#This Row],[Row.names]])))</f>
        <v>40583</v>
      </c>
      <c r="B409">
        <v>408</v>
      </c>
      <c r="C409" t="s">
        <v>535</v>
      </c>
      <c r="D409" s="18">
        <v>-2.3305384090656078E-3</v>
      </c>
      <c r="E409" s="18">
        <v>-0.34156470615248435</v>
      </c>
      <c r="F409" s="18">
        <v>1.752046470073898E-2</v>
      </c>
      <c r="G409" s="19">
        <v>0.58494567286887844</v>
      </c>
      <c r="H409" s="19">
        <v>0.82259923054974238</v>
      </c>
      <c r="I409" s="18">
        <v>1.9322079391146426E-3</v>
      </c>
      <c r="J409" s="18">
        <v>0.16660220980446794</v>
      </c>
      <c r="K409" s="19">
        <v>0.52435927377962399</v>
      </c>
      <c r="L409" s="19">
        <v>0.23712174213709808</v>
      </c>
      <c r="M409" s="18">
        <v>4.0068559683567291E-3</v>
      </c>
      <c r="N409" s="18">
        <v>7.2824310767144032E-2</v>
      </c>
      <c r="O409" s="18">
        <v>4.7951057477557971E-2</v>
      </c>
      <c r="P409" s="18">
        <v>-0.34156470615248435</v>
      </c>
      <c r="Q409" s="18">
        <v>-1.1212659564270042E-2</v>
      </c>
      <c r="R409" s="18">
        <v>-9.6704971199431475E-3</v>
      </c>
      <c r="S409" s="18">
        <v>-1.875274752798084E-2</v>
      </c>
      <c r="T409" s="18">
        <v>2.8534908809809221E-2</v>
      </c>
      <c r="U409">
        <v>-0.65718617336300567</v>
      </c>
      <c r="V409" s="18">
        <v>6.894243068205963E-2</v>
      </c>
      <c r="W409" s="18">
        <v>6.4371498609816002E-2</v>
      </c>
      <c r="X409" s="19">
        <v>1.0710086322512089</v>
      </c>
      <c r="Y409" s="19">
        <v>0.90697256328388598</v>
      </c>
      <c r="Z409" s="19">
        <v>0.48695147821636009</v>
      </c>
      <c r="AA409">
        <v>0</v>
      </c>
      <c r="AB409">
        <v>0</v>
      </c>
      <c r="AC409" s="18">
        <v>7.7517851650277511E-2</v>
      </c>
      <c r="BZ409" s="18"/>
      <c r="CA409" s="18"/>
      <c r="CC409" s="18"/>
      <c r="CD409" s="18"/>
      <c r="CF409" s="18"/>
    </row>
    <row r="410" spans="1:84" x14ac:dyDescent="0.25">
      <c r="A410" s="1">
        <f>IF(ISBLANK(TBL_DATA[[#This Row],[Row.names]]), "",   DATE(YEAR(TBL_DATA[[#This Row],[Row.names]]), MONTH(TBL_DATA[[#This Row],[Row.names]]), DAY(TBL_DATA[[#This Row],[Row.names]])))</f>
        <v>40584</v>
      </c>
      <c r="B410">
        <v>409</v>
      </c>
      <c r="C410" t="s">
        <v>536</v>
      </c>
      <c r="D410" s="18">
        <v>1.4923486674689457E-4</v>
      </c>
      <c r="E410" s="18">
        <v>-0.34146644464914555</v>
      </c>
      <c r="F410" s="18">
        <v>1.0748864044895612E-2</v>
      </c>
      <c r="G410" s="19">
        <v>0.58361702377930713</v>
      </c>
      <c r="H410" s="19">
        <v>0.82261021350369867</v>
      </c>
      <c r="I410" s="18">
        <v>1.9247826864699274E-3</v>
      </c>
      <c r="J410" s="18">
        <v>0.14838196641012469</v>
      </c>
      <c r="K410" s="19">
        <v>0.53288018224197742</v>
      </c>
      <c r="L410" s="19">
        <v>0.2476721911777775</v>
      </c>
      <c r="M410" s="18">
        <v>3.9638841727093529E-3</v>
      </c>
      <c r="N410" s="18">
        <v>7.2546701058190957E-2</v>
      </c>
      <c r="O410" s="18">
        <v>4.7951057477557971E-2</v>
      </c>
      <c r="P410" s="18">
        <v>-0.34146644464914555</v>
      </c>
      <c r="Q410" s="18">
        <v>-1.1229464067542988E-2</v>
      </c>
      <c r="R410" s="18">
        <v>-9.6931804192227859E-3</v>
      </c>
      <c r="S410" s="18">
        <v>-2.1171392690718105E-2</v>
      </c>
      <c r="T410" s="18">
        <v>2.8511095267640417E-2</v>
      </c>
      <c r="U410">
        <v>-0.74256679696017347</v>
      </c>
      <c r="V410" s="18">
        <v>8.0823334193326435E-2</v>
      </c>
      <c r="W410" s="18">
        <v>6.4238913746876264E-2</v>
      </c>
      <c r="X410" s="19">
        <v>1.2581678219497698</v>
      </c>
      <c r="Y410" s="19">
        <v>0.90697861799697288</v>
      </c>
      <c r="Z410" s="19">
        <v>0.49766674710872294</v>
      </c>
      <c r="AA410">
        <v>0</v>
      </c>
      <c r="AB410">
        <v>0</v>
      </c>
      <c r="AC410" s="18">
        <v>7.5031099597317588E-2</v>
      </c>
      <c r="BZ410" s="18"/>
      <c r="CA410" s="18"/>
      <c r="CC410" s="18"/>
      <c r="CD410" s="18"/>
      <c r="CF410" s="18"/>
    </row>
    <row r="411" spans="1:84" x14ac:dyDescent="0.25">
      <c r="A411" s="1">
        <f>IF(ISBLANK(TBL_DATA[[#This Row],[Row.names]]), "",   DATE(YEAR(TBL_DATA[[#This Row],[Row.names]]), MONTH(TBL_DATA[[#This Row],[Row.names]]), DAY(TBL_DATA[[#This Row],[Row.names]])))</f>
        <v>40585</v>
      </c>
      <c r="B411">
        <v>410</v>
      </c>
      <c r="C411" t="s">
        <v>537</v>
      </c>
      <c r="D411" s="18">
        <v>4.6057970617299215E-3</v>
      </c>
      <c r="E411" s="18">
        <v>-0.33843337273486007</v>
      </c>
      <c r="F411" s="18">
        <v>1.9383091756509652E-2</v>
      </c>
      <c r="G411" s="19">
        <v>0.58367846268674317</v>
      </c>
      <c r="H411" s="19">
        <v>0.82142437699094328</v>
      </c>
      <c r="I411" s="18">
        <v>1.9280900344089066E-3</v>
      </c>
      <c r="J411" s="18">
        <v>0.18281352456009947</v>
      </c>
      <c r="K411" s="19">
        <v>0.53363780409264683</v>
      </c>
      <c r="L411" s="19">
        <v>0.2492444341229311</v>
      </c>
      <c r="M411" s="18">
        <v>3.9533521667786398E-3</v>
      </c>
      <c r="N411" s="18">
        <v>7.2429667805961967E-2</v>
      </c>
      <c r="O411" s="18">
        <v>4.7494353887846799E-2</v>
      </c>
      <c r="P411" s="18">
        <v>-0.33843337273486007</v>
      </c>
      <c r="Q411" s="18">
        <v>-1.1084464571458208E-2</v>
      </c>
      <c r="R411" s="18">
        <v>-9.5506592752765112E-3</v>
      </c>
      <c r="S411" s="18">
        <v>-1.5722642713714596E-2</v>
      </c>
      <c r="T411" s="18">
        <v>2.8557745461070115E-2</v>
      </c>
      <c r="U411">
        <v>-0.55055616120494122</v>
      </c>
      <c r="V411" s="18">
        <v>9.649354871306115E-2</v>
      </c>
      <c r="W411" s="18">
        <v>6.4217621019796611E-2</v>
      </c>
      <c r="X411" s="19">
        <v>1.502602357121182</v>
      </c>
      <c r="Y411" s="19">
        <v>0.90632465319605182</v>
      </c>
      <c r="Z411" s="19">
        <v>0.49924386237882895</v>
      </c>
      <c r="AA411">
        <v>0</v>
      </c>
      <c r="AB411">
        <v>0</v>
      </c>
      <c r="AC411" s="18">
        <v>7.197519540492206E-2</v>
      </c>
      <c r="BZ411" s="18"/>
      <c r="CA411" s="18"/>
      <c r="CC411" s="18"/>
      <c r="CD411" s="18"/>
      <c r="CF411" s="18"/>
    </row>
    <row r="412" spans="1:84" x14ac:dyDescent="0.25">
      <c r="A412" s="1">
        <f>IF(ISBLANK(TBL_DATA[[#This Row],[Row.names]]), "",   DATE(YEAR(TBL_DATA[[#This Row],[Row.names]]), MONTH(TBL_DATA[[#This Row],[Row.names]]), DAY(TBL_DATA[[#This Row],[Row.names]])))</f>
        <v>40588</v>
      </c>
      <c r="B412">
        <v>411</v>
      </c>
      <c r="C412" t="s">
        <v>538</v>
      </c>
      <c r="D412" s="18">
        <v>2.3522065576850881E-3</v>
      </c>
      <c r="E412" s="18">
        <v>-0.33687723137586134</v>
      </c>
      <c r="F412" s="18">
        <v>2.0341960947144022E-2</v>
      </c>
      <c r="G412" s="19">
        <v>0.58542099138333903</v>
      </c>
      <c r="H412" s="19">
        <v>0.81317157373707893</v>
      </c>
      <c r="I412" s="18">
        <v>1.9300051520358046E-3</v>
      </c>
      <c r="J412" s="18">
        <v>0.21470800498375109</v>
      </c>
      <c r="K412" s="19">
        <v>0.51484003743369955</v>
      </c>
      <c r="L412" s="19">
        <v>0.23909885145547236</v>
      </c>
      <c r="M412" s="18">
        <v>3.8949430353453457E-3</v>
      </c>
      <c r="N412" s="18">
        <v>7.0882211829004754E-2</v>
      </c>
      <c r="O412" s="18">
        <v>4.5707890957268023E-2</v>
      </c>
      <c r="P412" s="18">
        <v>-0.33687723137586134</v>
      </c>
      <c r="Q412" s="18">
        <v>-1.0686982221038957E-2</v>
      </c>
      <c r="R412" s="18">
        <v>-9.1859465929361415E-3</v>
      </c>
      <c r="S412" s="18">
        <v>-1.1474988180549595E-2</v>
      </c>
      <c r="T412" s="18">
        <v>2.8548744301041328E-2</v>
      </c>
      <c r="U412">
        <v>-0.40194370931162249</v>
      </c>
      <c r="V412" s="18">
        <v>0.1039147562552214</v>
      </c>
      <c r="W412" s="18">
        <v>6.4063885263377515E-2</v>
      </c>
      <c r="X412" s="19">
        <v>1.6220489255063157</v>
      </c>
      <c r="Y412" s="19">
        <v>0.90176026400428544</v>
      </c>
      <c r="Z412" s="19">
        <v>0.48897735270201664</v>
      </c>
      <c r="AA412">
        <v>0</v>
      </c>
      <c r="AB412">
        <v>0</v>
      </c>
      <c r="AC412" s="18">
        <v>7.2181603967911581E-2</v>
      </c>
      <c r="BZ412" s="18"/>
      <c r="CA412" s="18"/>
      <c r="CC412" s="18"/>
      <c r="CD412" s="18"/>
      <c r="CF412" s="18"/>
    </row>
    <row r="413" spans="1:84" x14ac:dyDescent="0.25">
      <c r="A413" s="1">
        <f>IF(ISBLANK(TBL_DATA[[#This Row],[Row.names]]), "",   DATE(YEAR(TBL_DATA[[#This Row],[Row.names]]), MONTH(TBL_DATA[[#This Row],[Row.names]]), DAY(TBL_DATA[[#This Row],[Row.names]])))</f>
        <v>40589</v>
      </c>
      <c r="B413">
        <v>412</v>
      </c>
      <c r="C413" t="s">
        <v>539</v>
      </c>
      <c r="D413" s="18">
        <v>-1.3321075726004938E-3</v>
      </c>
      <c r="E413" s="18">
        <v>-0.33776058223750938</v>
      </c>
      <c r="F413" s="18">
        <v>1.4849104480665565E-2</v>
      </c>
      <c r="G413" s="19">
        <v>0.58637155674612795</v>
      </c>
      <c r="H413" s="19">
        <v>0.81615489123353546</v>
      </c>
      <c r="I413" s="18">
        <v>1.9191070956362901E-3</v>
      </c>
      <c r="J413" s="18">
        <v>0.21400604985055915</v>
      </c>
      <c r="K413" s="19">
        <v>0.52631198571269477</v>
      </c>
      <c r="L413" s="19">
        <v>0.24388376105471138</v>
      </c>
      <c r="M413" s="18">
        <v>3.8919518076902851E-3</v>
      </c>
      <c r="N413" s="18">
        <v>7.1051531197922763E-2</v>
      </c>
      <c r="O413" s="18">
        <v>4.5785470818824413E-2</v>
      </c>
      <c r="P413" s="18">
        <v>-0.33776058223750938</v>
      </c>
      <c r="Q413" s="18">
        <v>-1.0753159377128379E-2</v>
      </c>
      <c r="R413" s="18">
        <v>-9.2485381610661055E-3</v>
      </c>
      <c r="S413" s="18">
        <v>-1.0506657955008936E-2</v>
      </c>
      <c r="T413" s="18">
        <v>2.855409866013613E-2</v>
      </c>
      <c r="U413">
        <v>-0.36795621112275184</v>
      </c>
      <c r="V413" s="18">
        <v>9.2547241070394248E-2</v>
      </c>
      <c r="W413" s="18">
        <v>6.3867348834881127E-2</v>
      </c>
      <c r="X413" s="19">
        <v>1.4490540590570062</v>
      </c>
      <c r="Y413" s="19">
        <v>0.90341291292162496</v>
      </c>
      <c r="Z413" s="19">
        <v>0.4938458879597068</v>
      </c>
      <c r="AA413">
        <v>0</v>
      </c>
      <c r="AB413">
        <v>0</v>
      </c>
      <c r="AC413" s="18">
        <v>7.0095860278365549E-2</v>
      </c>
      <c r="BZ413" s="18"/>
      <c r="CA413" s="18"/>
      <c r="CC413" s="18"/>
      <c r="CD413" s="18"/>
      <c r="CF413" s="18"/>
    </row>
    <row r="414" spans="1:84" x14ac:dyDescent="0.25">
      <c r="A414" s="1">
        <f>IF(ISBLANK(TBL_DATA[[#This Row],[Row.names]]), "",   DATE(YEAR(TBL_DATA[[#This Row],[Row.names]]), MONTH(TBL_DATA[[#This Row],[Row.names]]), DAY(TBL_DATA[[#This Row],[Row.names]])))</f>
        <v>40590</v>
      </c>
      <c r="B414">
        <v>413</v>
      </c>
      <c r="C414" t="s">
        <v>540</v>
      </c>
      <c r="D414" s="18">
        <v>5.5369074169122623E-3</v>
      </c>
      <c r="E414" s="18">
        <v>-0.3340938238935286</v>
      </c>
      <c r="F414" s="18">
        <v>1.0620240690082161E-2</v>
      </c>
      <c r="G414" s="19">
        <v>0.59768772598885467</v>
      </c>
      <c r="H414" s="19">
        <v>0.80498350273047703</v>
      </c>
      <c r="I414" s="18">
        <v>1.9232831343825555E-3</v>
      </c>
      <c r="J414" s="18">
        <v>0.25677765538799924</v>
      </c>
      <c r="K414" s="19">
        <v>0.49373102929044882</v>
      </c>
      <c r="L414" s="19">
        <v>0.20562144251541947</v>
      </c>
      <c r="M414" s="18">
        <v>3.8816940667646643E-3</v>
      </c>
      <c r="N414" s="18">
        <v>6.9136568121217795E-2</v>
      </c>
      <c r="O414" s="18">
        <v>4.2877344868666227E-2</v>
      </c>
      <c r="P414" s="18">
        <v>-0.3340938238935286</v>
      </c>
      <c r="Q414" s="18">
        <v>-1.0218885158309089E-2</v>
      </c>
      <c r="R414" s="18">
        <v>-8.7548161164872264E-3</v>
      </c>
      <c r="S414" s="18">
        <v>-5.1943825948846944E-3</v>
      </c>
      <c r="T414" s="18">
        <v>2.8680707615120829E-2</v>
      </c>
      <c r="U414">
        <v>-0.1811106847359007</v>
      </c>
      <c r="V414" s="18">
        <v>9.9632467356550958E-2</v>
      </c>
      <c r="W414" s="18">
        <v>6.4035500282332111E-2</v>
      </c>
      <c r="X414" s="19">
        <v>1.555894260484763</v>
      </c>
      <c r="Y414" s="19">
        <v>0.8972087286303434</v>
      </c>
      <c r="Z414" s="19">
        <v>0.45345500605398503</v>
      </c>
      <c r="AA414">
        <v>0</v>
      </c>
      <c r="AB414">
        <v>0</v>
      </c>
      <c r="AC414" s="18">
        <v>6.7465184210160817E-2</v>
      </c>
      <c r="BZ414" s="18"/>
      <c r="CA414" s="18"/>
      <c r="CC414" s="18"/>
      <c r="CD414" s="18"/>
      <c r="CF414" s="18"/>
    </row>
    <row r="415" spans="1:84" x14ac:dyDescent="0.25">
      <c r="A415" s="1">
        <f>IF(ISBLANK(TBL_DATA[[#This Row],[Row.names]]), "",   DATE(YEAR(TBL_DATA[[#This Row],[Row.names]]), MONTH(TBL_DATA[[#This Row],[Row.names]]), DAY(TBL_DATA[[#This Row],[Row.names]])))</f>
        <v>40591</v>
      </c>
      <c r="B415">
        <v>414</v>
      </c>
      <c r="C415" t="s">
        <v>541</v>
      </c>
      <c r="D415" s="18">
        <v>5.4567301177173011E-3</v>
      </c>
      <c r="E415" s="18">
        <v>-0.33046015360679448</v>
      </c>
      <c r="F415" s="18">
        <v>2.5825087290572979E-2</v>
      </c>
      <c r="G415" s="19">
        <v>0.59880405175572349</v>
      </c>
      <c r="H415" s="19">
        <v>0.79729766304542626</v>
      </c>
      <c r="I415" s="18">
        <v>1.9731921822088131E-3</v>
      </c>
      <c r="J415" s="18">
        <v>0.27297150195846931</v>
      </c>
      <c r="K415" s="19">
        <v>0.49968042683968117</v>
      </c>
      <c r="L415" s="19">
        <v>0.20844247604685656</v>
      </c>
      <c r="M415" s="18">
        <v>3.8992515093264264E-3</v>
      </c>
      <c r="N415" s="18">
        <v>6.9572927597394557E-2</v>
      </c>
      <c r="O415" s="18">
        <v>4.2876940839617572E-2</v>
      </c>
      <c r="P415" s="18">
        <v>-0.33046015360679448</v>
      </c>
      <c r="Q415" s="18">
        <v>-1.0203470921802574E-2</v>
      </c>
      <c r="R415" s="18">
        <v>-8.7301613229565939E-3</v>
      </c>
      <c r="S415" s="18">
        <v>-4.1973798331047529E-3</v>
      </c>
      <c r="T415" s="18">
        <v>2.902634700945279E-2</v>
      </c>
      <c r="U415">
        <v>-0.14460585866136805</v>
      </c>
      <c r="V415" s="18">
        <v>0.11865290390299466</v>
      </c>
      <c r="W415" s="18">
        <v>6.3843717419839477E-2</v>
      </c>
      <c r="X415" s="19">
        <v>1.8584898984300557</v>
      </c>
      <c r="Y415" s="19">
        <v>0.89291526084249795</v>
      </c>
      <c r="Z415" s="19">
        <v>0.45655500878520283</v>
      </c>
      <c r="AA415">
        <v>0</v>
      </c>
      <c r="AB415">
        <v>0</v>
      </c>
      <c r="AC415" s="18">
        <v>6.9464499656680015E-2</v>
      </c>
      <c r="BZ415" s="18"/>
      <c r="CA415" s="18"/>
      <c r="CC415" s="18"/>
      <c r="CD415" s="18"/>
      <c r="CF415" s="18"/>
    </row>
    <row r="416" spans="1:84" x14ac:dyDescent="0.25">
      <c r="A416" s="1">
        <f>IF(ISBLANK(TBL_DATA[[#This Row],[Row.names]]), "",   DATE(YEAR(TBL_DATA[[#This Row],[Row.names]]), MONTH(TBL_DATA[[#This Row],[Row.names]]), DAY(TBL_DATA[[#This Row],[Row.names]])))</f>
        <v>40592</v>
      </c>
      <c r="B416">
        <v>415</v>
      </c>
      <c r="C416" t="s">
        <v>542</v>
      </c>
      <c r="D416" s="18">
        <v>-1.0138403433578302E-3</v>
      </c>
      <c r="E416" s="18">
        <v>-0.33113896011455346</v>
      </c>
      <c r="F416" s="18">
        <v>2.3548597133794313E-2</v>
      </c>
      <c r="G416" s="19">
        <v>0.62637024873875591</v>
      </c>
      <c r="H416" s="19">
        <v>0.81577736406797408</v>
      </c>
      <c r="I416" s="18">
        <v>1.8788787777095832E-3</v>
      </c>
      <c r="J416" s="18">
        <v>0.26417183323816751</v>
      </c>
      <c r="K416" s="19">
        <v>0.50187908036519113</v>
      </c>
      <c r="L416" s="19">
        <v>0.20449699585078876</v>
      </c>
      <c r="M416" s="18">
        <v>3.904344916488531E-3</v>
      </c>
      <c r="N416" s="18">
        <v>6.9490835829312758E-2</v>
      </c>
      <c r="O416" s="18">
        <v>4.2924859286098363E-2</v>
      </c>
      <c r="P416" s="18">
        <v>-0.33113896011455346</v>
      </c>
      <c r="Q416" s="18">
        <v>-1.0273100507116422E-2</v>
      </c>
      <c r="R416" s="18">
        <v>-8.8015293228244605E-3</v>
      </c>
      <c r="S416" s="18">
        <v>-4.8646592591011784E-3</v>
      </c>
      <c r="T416" s="18">
        <v>2.9097876159026759E-2</v>
      </c>
      <c r="U416">
        <v>-0.16718262296927336</v>
      </c>
      <c r="V416" s="18">
        <v>0.11968014508919178</v>
      </c>
      <c r="W416" s="18">
        <v>6.383781629106236E-2</v>
      </c>
      <c r="X416" s="19">
        <v>1.8747531172357419</v>
      </c>
      <c r="Y416" s="19">
        <v>0.90320394378455515</v>
      </c>
      <c r="Z416" s="19">
        <v>0.4522134405906007</v>
      </c>
      <c r="AA416">
        <v>0</v>
      </c>
      <c r="AB416">
        <v>0</v>
      </c>
      <c r="AC416" s="18">
        <v>7.112753523996071E-2</v>
      </c>
      <c r="BZ416" s="18"/>
      <c r="CA416" s="18"/>
      <c r="CC416" s="18"/>
      <c r="CD416" s="18"/>
      <c r="CF416" s="18"/>
    </row>
    <row r="417" spans="1:84" x14ac:dyDescent="0.25">
      <c r="A417" s="1">
        <f>IF(ISBLANK(TBL_DATA[[#This Row],[Row.names]]), "",   DATE(YEAR(TBL_DATA[[#This Row],[Row.names]]), MONTH(TBL_DATA[[#This Row],[Row.names]]), DAY(TBL_DATA[[#This Row],[Row.names]])))</f>
        <v>40596</v>
      </c>
      <c r="B417">
        <v>416</v>
      </c>
      <c r="C417" t="s">
        <v>543</v>
      </c>
      <c r="D417" s="18">
        <v>-1.0598413086266967E-2</v>
      </c>
      <c r="E417" s="18">
        <v>-0.33822782571256949</v>
      </c>
      <c r="F417" s="18">
        <v>3.8806135372241313E-2</v>
      </c>
      <c r="G417" s="19">
        <v>0.61028245016007532</v>
      </c>
      <c r="H417" s="19">
        <v>0.83218942613447244</v>
      </c>
      <c r="I417" s="18">
        <v>1.8952031554946888E-3</v>
      </c>
      <c r="J417" s="18">
        <v>0.20681178545308199</v>
      </c>
      <c r="K417" s="19">
        <v>0.55740934126527031</v>
      </c>
      <c r="L417" s="19">
        <v>0.23563427899826306</v>
      </c>
      <c r="M417" s="18">
        <v>4.0447968186585791E-3</v>
      </c>
      <c r="N417" s="18">
        <v>7.344231871498634E-2</v>
      </c>
      <c r="O417" s="18">
        <v>4.7873259597816867E-2</v>
      </c>
      <c r="P417" s="18">
        <v>-0.33822782571256949</v>
      </c>
      <c r="Q417" s="18">
        <v>-1.1127420764457987E-2</v>
      </c>
      <c r="R417" s="18">
        <v>-9.5721710881694275E-3</v>
      </c>
      <c r="S417" s="18">
        <v>-8.52375509562453E-3</v>
      </c>
      <c r="T417" s="18">
        <v>2.890149955825129E-2</v>
      </c>
      <c r="U417">
        <v>-0.29492431970337069</v>
      </c>
      <c r="V417" s="18">
        <v>9.5496477903702193E-2</v>
      </c>
      <c r="W417" s="18">
        <v>6.4617765777530742E-2</v>
      </c>
      <c r="X417" s="19">
        <v>1.4778672204867345</v>
      </c>
      <c r="Y417" s="19">
        <v>0.91224417023868809</v>
      </c>
      <c r="Z417" s="19">
        <v>0.48542175373407298</v>
      </c>
      <c r="AA417">
        <v>0</v>
      </c>
      <c r="AB417">
        <v>0</v>
      </c>
      <c r="AC417" s="18">
        <v>6.8349623592788344E-2</v>
      </c>
      <c r="BZ417" s="18"/>
      <c r="CA417" s="18"/>
      <c r="CC417" s="18"/>
      <c r="CD417" s="18"/>
      <c r="CF417" s="18"/>
    </row>
    <row r="418" spans="1:84" x14ac:dyDescent="0.25">
      <c r="A418" s="1">
        <f>IF(ISBLANK(TBL_DATA[[#This Row],[Row.names]]), "",   DATE(YEAR(TBL_DATA[[#This Row],[Row.names]]), MONTH(TBL_DATA[[#This Row],[Row.names]]), DAY(TBL_DATA[[#This Row],[Row.names]])))</f>
        <v>40597</v>
      </c>
      <c r="B418">
        <v>417</v>
      </c>
      <c r="C418" t="s">
        <v>544</v>
      </c>
      <c r="D418" s="18">
        <v>-5.6362696985353677E-3</v>
      </c>
      <c r="E418" s="18">
        <v>-0.34195775216583968</v>
      </c>
      <c r="F418" s="18">
        <v>4.1098506057473116E-2</v>
      </c>
      <c r="G418" s="19">
        <v>0.61264954939790928</v>
      </c>
      <c r="H418" s="19">
        <v>0.83788576537663007</v>
      </c>
      <c r="I418" s="18">
        <v>1.8787651066078889E-3</v>
      </c>
      <c r="J418" s="18">
        <v>0.185265388799287</v>
      </c>
      <c r="K418" s="19">
        <v>0.57060492048831757</v>
      </c>
      <c r="L418" s="19">
        <v>0.23346002658248505</v>
      </c>
      <c r="M418" s="18">
        <v>4.0853504219117518E-3</v>
      </c>
      <c r="N418" s="18">
        <v>7.4073383201363724E-2</v>
      </c>
      <c r="O418" s="18">
        <v>4.8641940897872313E-2</v>
      </c>
      <c r="P418" s="18">
        <v>-0.34195775216583968</v>
      </c>
      <c r="Q418" s="18">
        <v>-1.1264278654009134E-2</v>
      </c>
      <c r="R418" s="18">
        <v>-9.6956652542525782E-3</v>
      </c>
      <c r="S418" s="18">
        <v>-1.1439319949795745E-2</v>
      </c>
      <c r="T418" s="18">
        <v>2.9053581569509504E-2</v>
      </c>
      <c r="U418">
        <v>-0.39373183379913562</v>
      </c>
      <c r="V418" s="18">
        <v>0.10586718772292047</v>
      </c>
      <c r="W418" s="18">
        <v>6.3739177847445858E-2</v>
      </c>
      <c r="X418" s="19">
        <v>1.6609437287739155</v>
      </c>
      <c r="Y418" s="19">
        <v>0.91536100276154975</v>
      </c>
      <c r="Z418" s="19">
        <v>0.48317701371493765</v>
      </c>
      <c r="AA418">
        <v>0</v>
      </c>
      <c r="AB418">
        <v>0</v>
      </c>
      <c r="AC418" s="18">
        <v>8.0776984939492022E-2</v>
      </c>
      <c r="BZ418" s="18"/>
      <c r="CA418" s="18"/>
      <c r="CC418" s="18"/>
      <c r="CD418" s="18"/>
      <c r="CF418" s="18"/>
    </row>
    <row r="419" spans="1:84" x14ac:dyDescent="0.25">
      <c r="A419" s="1">
        <f>IF(ISBLANK(TBL_DATA[[#This Row],[Row.names]]), "",   DATE(YEAR(TBL_DATA[[#This Row],[Row.names]]), MONTH(TBL_DATA[[#This Row],[Row.names]]), DAY(TBL_DATA[[#This Row],[Row.names]])))</f>
        <v>40598</v>
      </c>
      <c r="B419">
        <v>418</v>
      </c>
      <c r="C419" t="s">
        <v>545</v>
      </c>
      <c r="D419" s="18">
        <v>3.0474286558859198E-3</v>
      </c>
      <c r="E419" s="18">
        <v>-0.33995241536300624</v>
      </c>
      <c r="F419" s="18">
        <v>5.2961566393290527E-2</v>
      </c>
      <c r="G419" s="19">
        <v>0.61264920446144511</v>
      </c>
      <c r="H419" s="19">
        <v>0.81896096360332837</v>
      </c>
      <c r="I419" s="18">
        <v>1.924658912908505E-3</v>
      </c>
      <c r="J419" s="18">
        <v>0.24164038062512416</v>
      </c>
      <c r="K419" s="19">
        <v>0.51155269542246684</v>
      </c>
      <c r="L419" s="19">
        <v>0.18950574081058408</v>
      </c>
      <c r="M419" s="18">
        <v>4.0723268904263943E-3</v>
      </c>
      <c r="N419" s="18">
        <v>7.1807189821559037E-2</v>
      </c>
      <c r="O419" s="18">
        <v>4.5898284160440742E-2</v>
      </c>
      <c r="P419" s="18">
        <v>-0.33995241536300624</v>
      </c>
      <c r="Q419" s="18">
        <v>-1.0710640020692348E-2</v>
      </c>
      <c r="R419" s="18">
        <v>-9.1900166161050095E-3</v>
      </c>
      <c r="S419" s="18">
        <v>-2.2350844988034968E-3</v>
      </c>
      <c r="T419" s="18">
        <v>2.9438690175155106E-2</v>
      </c>
      <c r="U419">
        <v>-7.5923367700978919E-2</v>
      </c>
      <c r="V419" s="18">
        <v>0.11517049404309843</v>
      </c>
      <c r="W419" s="18">
        <v>6.4072781572787799E-2</v>
      </c>
      <c r="X419" s="19">
        <v>1.7974948365908343</v>
      </c>
      <c r="Y419" s="19">
        <v>0.90496462008375134</v>
      </c>
      <c r="Z419" s="19">
        <v>0.43532257098683053</v>
      </c>
      <c r="AA419">
        <v>0</v>
      </c>
      <c r="AB419">
        <v>0</v>
      </c>
      <c r="AC419" s="18">
        <v>8.1384787424432115E-2</v>
      </c>
      <c r="BZ419" s="18"/>
      <c r="CA419" s="18"/>
      <c r="CC419" s="18"/>
      <c r="CD419" s="18"/>
      <c r="CF419" s="18"/>
    </row>
    <row r="420" spans="1:84" x14ac:dyDescent="0.25">
      <c r="A420" s="1">
        <f>IF(ISBLANK(TBL_DATA[[#This Row],[Row.names]]), "",   DATE(YEAR(TBL_DATA[[#This Row],[Row.names]]), MONTH(TBL_DATA[[#This Row],[Row.names]]), DAY(TBL_DATA[[#This Row],[Row.names]])))</f>
        <v>40599</v>
      </c>
      <c r="B420">
        <v>419</v>
      </c>
      <c r="C420" t="s">
        <v>546</v>
      </c>
      <c r="D420" s="18">
        <v>9.2390751202735544E-3</v>
      </c>
      <c r="E420" s="18">
        <v>-0.33385418614558993</v>
      </c>
      <c r="F420" s="18">
        <v>6.0119982379748249E-2</v>
      </c>
      <c r="G420" s="19">
        <v>0.6223448630050471</v>
      </c>
      <c r="H420" s="19">
        <v>0.81508140451352995</v>
      </c>
      <c r="I420" s="18">
        <v>1.9469360041467743E-3</v>
      </c>
      <c r="J420" s="18">
        <v>0.25794670542100628</v>
      </c>
      <c r="K420" s="19">
        <v>0.50722011040840309</v>
      </c>
      <c r="L420" s="19">
        <v>0.16983046050827535</v>
      </c>
      <c r="M420" s="18">
        <v>4.1251978289285176E-3</v>
      </c>
      <c r="N420" s="18">
        <v>7.1872318329405438E-2</v>
      </c>
      <c r="O420" s="18">
        <v>4.5898284160440742E-2</v>
      </c>
      <c r="P420" s="18">
        <v>-0.33385418614558993</v>
      </c>
      <c r="Q420" s="18">
        <v>-1.0719179257488306E-2</v>
      </c>
      <c r="R420" s="18">
        <v>-9.1971766604610032E-3</v>
      </c>
      <c r="S420" s="18">
        <v>1.8070022116056794E-3</v>
      </c>
      <c r="T420" s="18">
        <v>2.9806121404674278E-2</v>
      </c>
      <c r="U420">
        <v>6.0625204704504103E-2</v>
      </c>
      <c r="V420" s="18">
        <v>0.13396961503322347</v>
      </c>
      <c r="W420" s="18">
        <v>6.4297235104132378E-2</v>
      </c>
      <c r="X420" s="19">
        <v>2.0835983820494524</v>
      </c>
      <c r="Y420" s="19">
        <v>0.90281858892777023</v>
      </c>
      <c r="Z420" s="19">
        <v>0.41210491444324632</v>
      </c>
      <c r="AA420">
        <v>0</v>
      </c>
      <c r="AB420">
        <v>0</v>
      </c>
      <c r="AC420" s="18">
        <v>7.9320968516808157E-2</v>
      </c>
      <c r="BZ420" s="18"/>
      <c r="CA420" s="18"/>
      <c r="CC420" s="18"/>
      <c r="CD420" s="18"/>
      <c r="CF420" s="18"/>
    </row>
    <row r="421" spans="1:84" x14ac:dyDescent="0.25">
      <c r="A421" s="1">
        <f>IF(ISBLANK(TBL_DATA[[#This Row],[Row.names]]), "",   DATE(YEAR(TBL_DATA[[#This Row],[Row.names]]), MONTH(TBL_DATA[[#This Row],[Row.names]]), DAY(TBL_DATA[[#This Row],[Row.names]])))</f>
        <v>40602</v>
      </c>
      <c r="B421">
        <v>420</v>
      </c>
      <c r="C421" t="s">
        <v>547</v>
      </c>
      <c r="D421" s="18">
        <v>9.9040749699352837E-4</v>
      </c>
      <c r="E421" s="18">
        <v>-0.33319443033745766</v>
      </c>
      <c r="F421" s="18">
        <v>4.6124693642120018E-2</v>
      </c>
      <c r="G421" s="19">
        <v>0.62098007464926575</v>
      </c>
      <c r="H421" s="19">
        <v>0.80627423099342188</v>
      </c>
      <c r="I421" s="18">
        <v>1.9746259666939513E-3</v>
      </c>
      <c r="J421" s="18">
        <v>0.27184054194220186</v>
      </c>
      <c r="K421" s="19">
        <v>0.49118070720180218</v>
      </c>
      <c r="L421" s="19">
        <v>0.1662239828416138</v>
      </c>
      <c r="M421" s="18">
        <v>4.0965272341162056E-3</v>
      </c>
      <c r="N421" s="18">
        <v>7.1218269606637838E-2</v>
      </c>
      <c r="O421" s="18">
        <v>4.535504712124154E-2</v>
      </c>
      <c r="P421" s="18">
        <v>-0.33319443033745766</v>
      </c>
      <c r="Q421" s="18">
        <v>-1.0538644497534382E-2</v>
      </c>
      <c r="R421" s="18">
        <v>-9.0304923491606529E-3</v>
      </c>
      <c r="S421" s="18">
        <v>-1.4935781127833891E-4</v>
      </c>
      <c r="T421" s="18">
        <v>2.9864536470082297E-2</v>
      </c>
      <c r="U421">
        <v>-5.0011762756794371E-3</v>
      </c>
      <c r="V421" s="18">
        <v>0.1207768705178438</v>
      </c>
      <c r="W421" s="18">
        <v>6.4130619172635378E-2</v>
      </c>
      <c r="X421" s="19">
        <v>1.883294938923332</v>
      </c>
      <c r="Y421" s="19">
        <v>0.89792774263490793</v>
      </c>
      <c r="Z421" s="19">
        <v>0.4077057552225794</v>
      </c>
      <c r="AA421">
        <v>0</v>
      </c>
      <c r="AB421">
        <v>0</v>
      </c>
      <c r="AC421" s="18">
        <v>8.6846621608615504E-2</v>
      </c>
      <c r="BZ421" s="18"/>
      <c r="CA421" s="18"/>
      <c r="CC421" s="18"/>
      <c r="CD421" s="18"/>
      <c r="CF421" s="18"/>
    </row>
    <row r="422" spans="1:84" x14ac:dyDescent="0.25">
      <c r="A422" s="1">
        <f>IF(ISBLANK(TBL_DATA[[#This Row],[Row.names]]), "",   DATE(YEAR(TBL_DATA[[#This Row],[Row.names]]), MONTH(TBL_DATA[[#This Row],[Row.names]]), DAY(TBL_DATA[[#This Row],[Row.names]])))</f>
        <v>40603</v>
      </c>
      <c r="B422">
        <v>421</v>
      </c>
      <c r="C422" t="s">
        <v>548</v>
      </c>
      <c r="D422" s="18">
        <v>-7.3440185495112775E-3</v>
      </c>
      <c r="E422" s="18">
        <v>-0.33809146280997682</v>
      </c>
      <c r="F422" s="18">
        <v>5.8743605368001051E-2</v>
      </c>
      <c r="G422" s="19">
        <v>0.60807302093070137</v>
      </c>
      <c r="H422" s="19">
        <v>0.81373708309694126</v>
      </c>
      <c r="I422" s="18">
        <v>1.9917779712502162E-3</v>
      </c>
      <c r="J422" s="18">
        <v>0.23078811714880687</v>
      </c>
      <c r="K422" s="19">
        <v>0.50841205686428581</v>
      </c>
      <c r="L422" s="19">
        <v>0.16830042385366378</v>
      </c>
      <c r="M422" s="18">
        <v>4.2088259357509648E-3</v>
      </c>
      <c r="N422" s="18">
        <v>7.3261869249328662E-2</v>
      </c>
      <c r="O422" s="18">
        <v>4.7674088698078994E-2</v>
      </c>
      <c r="P422" s="18">
        <v>-0.33809146280997682</v>
      </c>
      <c r="Q422" s="18">
        <v>-1.0996469220198795E-2</v>
      </c>
      <c r="R422" s="18">
        <v>-9.4450408281229487E-3</v>
      </c>
      <c r="S422" s="18">
        <v>-1.0083687511890371E-3</v>
      </c>
      <c r="T422" s="18">
        <v>2.9832063607843847E-2</v>
      </c>
      <c r="U422">
        <v>-3.380150848578585E-2</v>
      </c>
      <c r="V422" s="18">
        <v>0.11924170804046752</v>
      </c>
      <c r="W422" s="18">
        <v>6.4149623279932413E-2</v>
      </c>
      <c r="X422" s="19">
        <v>1.858806052845041</v>
      </c>
      <c r="Y422" s="19">
        <v>0.90207376810155682</v>
      </c>
      <c r="Z422" s="19">
        <v>0.41024434652248859</v>
      </c>
      <c r="AA422">
        <v>0</v>
      </c>
      <c r="AB422">
        <v>0</v>
      </c>
      <c r="AC422" s="18">
        <v>8.3441003149402462E-2</v>
      </c>
      <c r="BZ422" s="18"/>
      <c r="CA422" s="18"/>
      <c r="CC422" s="18"/>
      <c r="CD422" s="18"/>
      <c r="CF422" s="18"/>
    </row>
    <row r="423" spans="1:84" x14ac:dyDescent="0.25">
      <c r="A423" s="1">
        <f>IF(ISBLANK(TBL_DATA[[#This Row],[Row.names]]), "",   DATE(YEAR(TBL_DATA[[#This Row],[Row.names]]), MONTH(TBL_DATA[[#This Row],[Row.names]]), DAY(TBL_DATA[[#This Row],[Row.names]])))</f>
        <v>40604</v>
      </c>
      <c r="B423">
        <v>422</v>
      </c>
      <c r="C423" t="s">
        <v>549</v>
      </c>
      <c r="D423" s="18">
        <v>1.6496325818340374E-3</v>
      </c>
      <c r="E423" s="18">
        <v>-0.33699955692083405</v>
      </c>
      <c r="F423" s="18">
        <v>6.6030477320257353E-2</v>
      </c>
      <c r="G423" s="19">
        <v>0.60519525783783046</v>
      </c>
      <c r="H423" s="19">
        <v>0.80981098573970489</v>
      </c>
      <c r="I423" s="18">
        <v>1.9874778725135819E-3</v>
      </c>
      <c r="J423" s="18">
        <v>0.26105037243188001</v>
      </c>
      <c r="K423" s="19">
        <v>0.48851053208825462</v>
      </c>
      <c r="L423" s="19">
        <v>0.15720792825849247</v>
      </c>
      <c r="M423" s="18">
        <v>4.1837893410514868E-3</v>
      </c>
      <c r="N423" s="18">
        <v>7.2345222854480973E-2</v>
      </c>
      <c r="O423" s="18">
        <v>4.6820829437450515E-2</v>
      </c>
      <c r="P423" s="18">
        <v>-0.33699955692083405</v>
      </c>
      <c r="Q423" s="18">
        <v>-1.0746347969871771E-2</v>
      </c>
      <c r="R423" s="18">
        <v>-9.2143309203815329E-3</v>
      </c>
      <c r="S423" s="18">
        <v>9.8039489410151059E-3</v>
      </c>
      <c r="T423" s="18">
        <v>2.9146506959940411E-2</v>
      </c>
      <c r="U423">
        <v>0.33636788636421733</v>
      </c>
      <c r="V423" s="18">
        <v>0.13694279817325383</v>
      </c>
      <c r="W423" s="18">
        <v>6.3564021046559421E-2</v>
      </c>
      <c r="X423" s="19">
        <v>2.1544074134791735</v>
      </c>
      <c r="Y423" s="19">
        <v>0.89989498595097472</v>
      </c>
      <c r="Z423" s="19">
        <v>0.39649455009935825</v>
      </c>
      <c r="AA423">
        <v>0</v>
      </c>
      <c r="AB423">
        <v>0</v>
      </c>
      <c r="AC423" s="18">
        <v>8.6410548700473835E-2</v>
      </c>
      <c r="BZ423" s="18"/>
      <c r="CA423" s="18"/>
      <c r="CC423" s="18"/>
      <c r="CD423" s="18"/>
      <c r="CF423" s="18"/>
    </row>
    <row r="424" spans="1:84" x14ac:dyDescent="0.25">
      <c r="A424" s="1">
        <f>IF(ISBLANK(TBL_DATA[[#This Row],[Row.names]]), "",   DATE(YEAR(TBL_DATA[[#This Row],[Row.names]]), MONTH(TBL_DATA[[#This Row],[Row.names]]), DAY(TBL_DATA[[#This Row],[Row.names]])))</f>
        <v>40605</v>
      </c>
      <c r="B424">
        <v>423</v>
      </c>
      <c r="C424" t="s">
        <v>550</v>
      </c>
      <c r="D424" s="18">
        <v>8.6867623662354454E-3</v>
      </c>
      <c r="E424" s="18">
        <v>-0.33124022962309652</v>
      </c>
      <c r="F424" s="18">
        <v>6.636288411876401E-2</v>
      </c>
      <c r="G424" s="19">
        <v>0.62346975217765543</v>
      </c>
      <c r="H424" s="19">
        <v>0.81824881260654125</v>
      </c>
      <c r="I424" s="18">
        <v>1.9342682802161151E-3</v>
      </c>
      <c r="J424" s="18">
        <v>0.29846570647921666</v>
      </c>
      <c r="K424" s="19">
        <v>0.42603937373268602</v>
      </c>
      <c r="L424" s="19">
        <v>0.1071098235128848</v>
      </c>
      <c r="M424" s="18">
        <v>4.2872331684048704E-3</v>
      </c>
      <c r="N424" s="18">
        <v>7.2024184878172678E-2</v>
      </c>
      <c r="O424" s="18">
        <v>4.6820829437450515E-2</v>
      </c>
      <c r="P424" s="18">
        <v>-0.33124022962309652</v>
      </c>
      <c r="Q424" s="18">
        <v>-1.0704544496392443E-2</v>
      </c>
      <c r="R424" s="18">
        <v>-9.179325900674714E-3</v>
      </c>
      <c r="S424" s="18">
        <v>9.6914013045461544E-3</v>
      </c>
      <c r="T424" s="18">
        <v>2.8887296579794691E-2</v>
      </c>
      <c r="U424">
        <v>0.33549007529229424</v>
      </c>
      <c r="V424" s="18">
        <v>0.13843529833061008</v>
      </c>
      <c r="W424" s="18">
        <v>6.2946024949835228E-2</v>
      </c>
      <c r="X424" s="19">
        <v>2.1992699053027724</v>
      </c>
      <c r="Y424" s="19">
        <v>0.90457106553688826</v>
      </c>
      <c r="Z424" s="19">
        <v>0.32727637176075636</v>
      </c>
      <c r="AA424">
        <v>0</v>
      </c>
      <c r="AB424">
        <v>0</v>
      </c>
      <c r="AC424" s="18">
        <v>8.324855413026172E-2</v>
      </c>
      <c r="BZ424" s="18"/>
      <c r="CA424" s="18"/>
      <c r="CC424" s="18"/>
      <c r="CD424" s="18"/>
      <c r="CF424" s="18"/>
    </row>
    <row r="425" spans="1:84" x14ac:dyDescent="0.25">
      <c r="A425" s="1">
        <f>IF(ISBLANK(TBL_DATA[[#This Row],[Row.names]]), "",   DATE(YEAR(TBL_DATA[[#This Row],[Row.names]]), MONTH(TBL_DATA[[#This Row],[Row.names]]), DAY(TBL_DATA[[#This Row],[Row.names]])))</f>
        <v>40606</v>
      </c>
      <c r="B425">
        <v>424</v>
      </c>
      <c r="C425" t="s">
        <v>551</v>
      </c>
      <c r="D425" s="18">
        <v>-2.0750247383729548E-3</v>
      </c>
      <c r="E425" s="18">
        <v>-0.33262792269065722</v>
      </c>
      <c r="F425" s="18">
        <v>8.0630344108953755E-2</v>
      </c>
      <c r="G425" s="19">
        <v>0.61892055178648753</v>
      </c>
      <c r="H425" s="19">
        <v>0.81031356857187264</v>
      </c>
      <c r="I425" s="18">
        <v>1.952885994065838E-3</v>
      </c>
      <c r="J425" s="18">
        <v>0.26971106365030595</v>
      </c>
      <c r="K425" s="19">
        <v>0.391327966102334</v>
      </c>
      <c r="L425" s="19">
        <v>8.6166613680310075E-2</v>
      </c>
      <c r="M425" s="18">
        <v>4.2863957724645534E-3</v>
      </c>
      <c r="N425" s="18">
        <v>7.1180171161489128E-2</v>
      </c>
      <c r="O425" s="18">
        <v>4.7004393197554117E-2</v>
      </c>
      <c r="P425" s="18">
        <v>-0.33262792269065722</v>
      </c>
      <c r="Q425" s="18">
        <v>-1.0717278847448405E-2</v>
      </c>
      <c r="R425" s="18">
        <v>-9.2099334899756365E-3</v>
      </c>
      <c r="S425" s="18">
        <v>1.2014926640784518E-2</v>
      </c>
      <c r="T425" s="18">
        <v>2.8916609738710842E-2</v>
      </c>
      <c r="U425">
        <v>0.41550260384432491</v>
      </c>
      <c r="V425" s="18">
        <v>0.12539387679333402</v>
      </c>
      <c r="W425" s="18">
        <v>6.2900959087359973E-2</v>
      </c>
      <c r="X425" s="19">
        <v>1.9935129545350936</v>
      </c>
      <c r="Y425" s="19">
        <v>0.90017418790580339</v>
      </c>
      <c r="Z425" s="19">
        <v>0.29354150248356708</v>
      </c>
      <c r="AA425">
        <v>0</v>
      </c>
      <c r="AB425">
        <v>0</v>
      </c>
      <c r="AC425" s="18">
        <v>8.904044173485004E-2</v>
      </c>
      <c r="BZ425" s="18"/>
      <c r="CA425" s="18"/>
      <c r="CC425" s="18"/>
      <c r="CD425" s="18"/>
      <c r="CF425" s="18"/>
    </row>
    <row r="426" spans="1:84" x14ac:dyDescent="0.25">
      <c r="A426" s="1">
        <f>IF(ISBLANK(TBL_DATA[[#This Row],[Row.names]]), "",   DATE(YEAR(TBL_DATA[[#This Row],[Row.names]]), MONTH(TBL_DATA[[#This Row],[Row.names]]), DAY(TBL_DATA[[#This Row],[Row.names]])))</f>
        <v>40609</v>
      </c>
      <c r="B426">
        <v>425</v>
      </c>
      <c r="C426" t="s">
        <v>552</v>
      </c>
      <c r="D426" s="18">
        <v>-6.4122981508303312E-3</v>
      </c>
      <c r="E426" s="18">
        <v>-0.33690731142790376</v>
      </c>
      <c r="F426" s="18">
        <v>6.3217965858870961E-2</v>
      </c>
      <c r="G426" s="19">
        <v>0.6232217741890268</v>
      </c>
      <c r="H426" s="19">
        <v>0.81904144000673573</v>
      </c>
      <c r="I426" s="18">
        <v>1.9425809214091161E-3</v>
      </c>
      <c r="J426" s="18">
        <v>0.23313526220149838</v>
      </c>
      <c r="K426" s="19">
        <v>0.4166465493620583</v>
      </c>
      <c r="L426" s="19">
        <v>9.0808706766620617E-2</v>
      </c>
      <c r="M426" s="18">
        <v>4.3542883680560236E-3</v>
      </c>
      <c r="N426" s="18">
        <v>7.2491956918568412E-2</v>
      </c>
      <c r="O426" s="18">
        <v>4.8722512765361763E-2</v>
      </c>
      <c r="P426" s="18">
        <v>-0.33690731142790376</v>
      </c>
      <c r="Q426" s="18">
        <v>-1.1102911539912821E-2</v>
      </c>
      <c r="R426" s="18">
        <v>-9.5677871796831411E-3</v>
      </c>
      <c r="S426" s="18">
        <v>7.594759558086972E-3</v>
      </c>
      <c r="T426" s="18">
        <v>2.9030316096247049E-2</v>
      </c>
      <c r="U426">
        <v>0.26161477308436193</v>
      </c>
      <c r="V426" s="18">
        <v>0.10525799750660347</v>
      </c>
      <c r="W426" s="18">
        <v>6.3024482844728419E-2</v>
      </c>
      <c r="X426" s="19">
        <v>1.6701128316423401</v>
      </c>
      <c r="Y426" s="19">
        <v>0.90500908283107051</v>
      </c>
      <c r="Z426" s="19">
        <v>0.30134483033000675</v>
      </c>
      <c r="AA426">
        <v>0</v>
      </c>
      <c r="AB426">
        <v>0</v>
      </c>
      <c r="AC426" s="18">
        <v>8.5869253495979875E-2</v>
      </c>
      <c r="BZ426" s="18"/>
      <c r="CA426" s="18"/>
      <c r="CC426" s="18"/>
      <c r="CD426" s="18"/>
      <c r="CF426" s="18"/>
    </row>
    <row r="427" spans="1:84" x14ac:dyDescent="0.25">
      <c r="A427" s="1">
        <f>IF(ISBLANK(TBL_DATA[[#This Row],[Row.names]]), "",   DATE(YEAR(TBL_DATA[[#This Row],[Row.names]]), MONTH(TBL_DATA[[#This Row],[Row.names]]), DAY(TBL_DATA[[#This Row],[Row.names]])))</f>
        <v>40610</v>
      </c>
      <c r="B427">
        <v>426</v>
      </c>
      <c r="C427" t="s">
        <v>553</v>
      </c>
      <c r="D427" s="18">
        <v>4.5257421430817679E-3</v>
      </c>
      <c r="E427" s="18">
        <v>-0.33390632490246364</v>
      </c>
      <c r="F427" s="18">
        <v>6.498041645861008E-2</v>
      </c>
      <c r="G427" s="19">
        <v>0.61803343814664802</v>
      </c>
      <c r="H427" s="19">
        <v>0.81955903396330976</v>
      </c>
      <c r="I427" s="18">
        <v>1.9425153131618752E-3</v>
      </c>
      <c r="J427" s="18">
        <v>0.27236133638530946</v>
      </c>
      <c r="K427" s="19">
        <v>0.42106959361131596</v>
      </c>
      <c r="L427" s="19">
        <v>9.208042616970892E-2</v>
      </c>
      <c r="M427" s="18">
        <v>4.3573311705660733E-3</v>
      </c>
      <c r="N427" s="18">
        <v>7.2593402028039003E-2</v>
      </c>
      <c r="O427" s="18">
        <v>4.8571009009583964E-2</v>
      </c>
      <c r="P427" s="18">
        <v>-0.33390632490246364</v>
      </c>
      <c r="Q427" s="18">
        <v>-1.1017499795320143E-2</v>
      </c>
      <c r="R427" s="18">
        <v>-9.4802271849204565E-3</v>
      </c>
      <c r="S427" s="18">
        <v>9.6205931979080894E-3</v>
      </c>
      <c r="T427" s="18">
        <v>2.9001348327665821E-2</v>
      </c>
      <c r="U427">
        <v>0.33172916959624699</v>
      </c>
      <c r="V427" s="18">
        <v>0.13499304972043524</v>
      </c>
      <c r="W427" s="18">
        <v>6.2417048613772785E-2</v>
      </c>
      <c r="X427" s="19">
        <v>2.1627592575828398</v>
      </c>
      <c r="Y427" s="19">
        <v>0.90529499830900961</v>
      </c>
      <c r="Z427" s="19">
        <v>0.30344756741438705</v>
      </c>
      <c r="AA427">
        <v>0</v>
      </c>
      <c r="AB427">
        <v>0</v>
      </c>
      <c r="AC427" s="18">
        <v>8.7120265529063615E-2</v>
      </c>
      <c r="BZ427" s="18"/>
      <c r="CA427" s="18"/>
      <c r="CC427" s="18"/>
      <c r="CD427" s="18"/>
      <c r="CF427" s="18"/>
    </row>
    <row r="428" spans="1:84" x14ac:dyDescent="0.25">
      <c r="A428" s="1">
        <f>IF(ISBLANK(TBL_DATA[[#This Row],[Row.names]]), "",   DATE(YEAR(TBL_DATA[[#This Row],[Row.names]]), MONTH(TBL_DATA[[#This Row],[Row.names]]), DAY(TBL_DATA[[#This Row],[Row.names]])))</f>
        <v>40611</v>
      </c>
      <c r="B428">
        <v>427</v>
      </c>
      <c r="C428" t="s">
        <v>554</v>
      </c>
      <c r="D428" s="18">
        <v>-2.152573831024629E-4</v>
      </c>
      <c r="E428" s="18">
        <v>-0.33404970648386623</v>
      </c>
      <c r="F428" s="18">
        <v>6.4522548091753729E-2</v>
      </c>
      <c r="G428" s="19">
        <v>0.61788979682443479</v>
      </c>
      <c r="H428" s="19">
        <v>0.81984868517483123</v>
      </c>
      <c r="I428" s="18">
        <v>1.9421745280670403E-3</v>
      </c>
      <c r="J428" s="18">
        <v>0.26775755956742953</v>
      </c>
      <c r="K428" s="19">
        <v>0.42350672191204208</v>
      </c>
      <c r="L428" s="19">
        <v>9.348139142186776E-2</v>
      </c>
      <c r="M428" s="18">
        <v>4.3567024274747835E-3</v>
      </c>
      <c r="N428" s="18">
        <v>7.2638991561958688E-2</v>
      </c>
      <c r="O428" s="18">
        <v>4.8572916930868036E-2</v>
      </c>
      <c r="P428" s="18">
        <v>-0.33404970648386623</v>
      </c>
      <c r="Q428" s="18">
        <v>-1.1044068213681795E-2</v>
      </c>
      <c r="R428" s="18">
        <v>-9.5058301775015584E-3</v>
      </c>
      <c r="S428" s="18">
        <v>8.9896664857345154E-3</v>
      </c>
      <c r="T428" s="18">
        <v>2.8979778171215387E-2</v>
      </c>
      <c r="U428">
        <v>0.31020480669736944</v>
      </c>
      <c r="V428" s="18">
        <v>0.1291089552903768</v>
      </c>
      <c r="W428" s="18">
        <v>6.2230244477926258E-2</v>
      </c>
      <c r="X428" s="19">
        <v>2.0746978639329168</v>
      </c>
      <c r="Y428" s="19">
        <v>0.90545496032372097</v>
      </c>
      <c r="Z428" s="19">
        <v>0.30574726723532258</v>
      </c>
      <c r="AA428">
        <v>0</v>
      </c>
      <c r="AB428">
        <v>0</v>
      </c>
      <c r="AC428" s="18">
        <v>8.6092467139691528E-2</v>
      </c>
      <c r="BZ428" s="18"/>
      <c r="CA428" s="18"/>
      <c r="CC428" s="18"/>
      <c r="CD428" s="18"/>
      <c r="CF428" s="18"/>
    </row>
    <row r="429" spans="1:84" x14ac:dyDescent="0.25">
      <c r="A429" s="1">
        <f>IF(ISBLANK(TBL_DATA[[#This Row],[Row.names]]), "",   DATE(YEAR(TBL_DATA[[#This Row],[Row.names]]), MONTH(TBL_DATA[[#This Row],[Row.names]]), DAY(TBL_DATA[[#This Row],[Row.names]])))</f>
        <v>40612</v>
      </c>
      <c r="B429">
        <v>428</v>
      </c>
      <c r="C429" t="s">
        <v>555</v>
      </c>
      <c r="D429" s="18">
        <v>-1.0333073362863487E-2</v>
      </c>
      <c r="E429" s="18">
        <v>-0.34093101972278883</v>
      </c>
      <c r="F429" s="18">
        <v>6.3699922406213139E-2</v>
      </c>
      <c r="G429" s="19">
        <v>0.6094592242577147</v>
      </c>
      <c r="H429" s="19">
        <v>0.83602099924984485</v>
      </c>
      <c r="I429" s="18">
        <v>1.9329500826299757E-3</v>
      </c>
      <c r="J429" s="18">
        <v>0.23208739372479092</v>
      </c>
      <c r="K429" s="19">
        <v>0.5060791629614384</v>
      </c>
      <c r="L429" s="19">
        <v>0.14881055526667261</v>
      </c>
      <c r="M429" s="18">
        <v>4.4039221757055137E-3</v>
      </c>
      <c r="N429" s="18">
        <v>7.577514766320724E-2</v>
      </c>
      <c r="O429" s="18">
        <v>5.2786531233471691E-2</v>
      </c>
      <c r="P429" s="18">
        <v>-0.34093101972278883</v>
      </c>
      <c r="Q429" s="18">
        <v>-1.1801405664522788E-2</v>
      </c>
      <c r="R429" s="18">
        <v>-1.0196754886389435E-2</v>
      </c>
      <c r="S429" s="18">
        <v>3.9795544883638456E-3</v>
      </c>
      <c r="T429" s="18">
        <v>2.8687068601566015E-2</v>
      </c>
      <c r="U429">
        <v>0.13872293972018471</v>
      </c>
      <c r="V429" s="18">
        <v>0.11286739394959544</v>
      </c>
      <c r="W429" s="18">
        <v>6.2103430174868184E-2</v>
      </c>
      <c r="X429" s="19">
        <v>1.8174099825370074</v>
      </c>
      <c r="Y429" s="19">
        <v>0.91434183938494518</v>
      </c>
      <c r="Z429" s="19">
        <v>0.38575971182417773</v>
      </c>
      <c r="AA429">
        <v>0</v>
      </c>
      <c r="AB429">
        <v>0</v>
      </c>
      <c r="AC429" s="18">
        <v>8.2578965474005533E-2</v>
      </c>
      <c r="BZ429" s="18"/>
      <c r="CA429" s="18"/>
      <c r="CC429" s="18"/>
      <c r="CD429" s="18"/>
      <c r="CF429" s="18"/>
    </row>
    <row r="430" spans="1:84" x14ac:dyDescent="0.25">
      <c r="A430" s="1">
        <f>IF(ISBLANK(TBL_DATA[[#This Row],[Row.names]]), "",   DATE(YEAR(TBL_DATA[[#This Row],[Row.names]]), MONTH(TBL_DATA[[#This Row],[Row.names]]), DAY(TBL_DATA[[#This Row],[Row.names]])))</f>
        <v>40613</v>
      </c>
      <c r="B430">
        <v>429</v>
      </c>
      <c r="C430" t="s">
        <v>556</v>
      </c>
      <c r="D430" s="18">
        <v>2.8099160980656901E-3</v>
      </c>
      <c r="E430" s="18">
        <v>-0.33907909118537216</v>
      </c>
      <c r="F430" s="18">
        <v>4.6125725743736856E-2</v>
      </c>
      <c r="G430" s="19">
        <v>0.60321095931162627</v>
      </c>
      <c r="H430" s="19">
        <v>0.83669924246732608</v>
      </c>
      <c r="I430" s="18">
        <v>1.9181435596709274E-3</v>
      </c>
      <c r="J430" s="18">
        <v>0.21889637841549336</v>
      </c>
      <c r="K430" s="19">
        <v>0.51596669781181426</v>
      </c>
      <c r="L430" s="19">
        <v>0.15600686849467338</v>
      </c>
      <c r="M430" s="18">
        <v>4.3607025562034376E-3</v>
      </c>
      <c r="N430" s="18">
        <v>7.5350697821842255E-2</v>
      </c>
      <c r="O430" s="18">
        <v>5.2786531233471691E-2</v>
      </c>
      <c r="P430" s="18">
        <v>-0.33907909118537216</v>
      </c>
      <c r="Q430" s="18">
        <v>-1.1769476352995875E-2</v>
      </c>
      <c r="R430" s="18">
        <v>-1.0173813927762234E-2</v>
      </c>
      <c r="S430" s="18">
        <v>5.4161263909462409E-3</v>
      </c>
      <c r="T430" s="18">
        <v>2.8606699716719159E-2</v>
      </c>
      <c r="U430">
        <v>0.18933069681508177</v>
      </c>
      <c r="V430" s="18">
        <v>0.12218175356572791</v>
      </c>
      <c r="W430" s="18">
        <v>6.2316475046292348E-2</v>
      </c>
      <c r="X430" s="19">
        <v>1.9606653533429821</v>
      </c>
      <c r="Y430" s="19">
        <v>0.91471265568337146</v>
      </c>
      <c r="Z430" s="19">
        <v>0.3949770480606099</v>
      </c>
      <c r="AA430">
        <v>0</v>
      </c>
      <c r="AB430">
        <v>0</v>
      </c>
      <c r="AC430" s="18">
        <v>9.1595316764727791E-2</v>
      </c>
      <c r="BZ430" s="18"/>
      <c r="CA430" s="18"/>
      <c r="CC430" s="18"/>
      <c r="CD430" s="18"/>
      <c r="CF430" s="18"/>
    </row>
    <row r="431" spans="1:84" x14ac:dyDescent="0.25">
      <c r="A431" s="1">
        <f>IF(ISBLANK(TBL_DATA[[#This Row],[Row.names]]), "",   DATE(YEAR(TBL_DATA[[#This Row],[Row.names]]), MONTH(TBL_DATA[[#This Row],[Row.names]]), DAY(TBL_DATA[[#This Row],[Row.names]])))</f>
        <v>40616</v>
      </c>
      <c r="B431">
        <v>430</v>
      </c>
      <c r="C431" t="s">
        <v>557</v>
      </c>
      <c r="D431" s="18">
        <v>-2.773218116335574E-3</v>
      </c>
      <c r="E431" s="18">
        <v>-0.3409119690231619</v>
      </c>
      <c r="F431" s="18">
        <v>4.4626293261353256E-2</v>
      </c>
      <c r="G431" s="19">
        <v>0.59983663561797695</v>
      </c>
      <c r="H431" s="19">
        <v>0.83671429625871052</v>
      </c>
      <c r="I431" s="18">
        <v>1.9137625280653829E-3</v>
      </c>
      <c r="J431" s="18">
        <v>0.20519398413071799</v>
      </c>
      <c r="K431" s="19">
        <v>0.50696801465879349</v>
      </c>
      <c r="L431" s="19">
        <v>0.1571037786748615</v>
      </c>
      <c r="M431" s="18">
        <v>4.3481149713166158E-3</v>
      </c>
      <c r="N431" s="18">
        <v>7.518206254207567E-2</v>
      </c>
      <c r="O431" s="18">
        <v>5.3077121573662699E-2</v>
      </c>
      <c r="P431" s="18">
        <v>-0.3409119690231619</v>
      </c>
      <c r="Q431" s="18">
        <v>-1.1864978092878779E-2</v>
      </c>
      <c r="R431" s="18">
        <v>-1.0272886769005452E-2</v>
      </c>
      <c r="S431" s="18">
        <v>5.5511804952463883E-3</v>
      </c>
      <c r="T431" s="18">
        <v>2.8598796429218643E-2</v>
      </c>
      <c r="U431">
        <v>0.19410538863009258</v>
      </c>
      <c r="V431" s="18">
        <v>0.11383831581523585</v>
      </c>
      <c r="W431" s="18">
        <v>6.187864056813748E-2</v>
      </c>
      <c r="X431" s="19">
        <v>1.8397029212347211</v>
      </c>
      <c r="Y431" s="19">
        <v>0.91472088434599019</v>
      </c>
      <c r="Z431" s="19">
        <v>0.39636319036315859</v>
      </c>
      <c r="AA431">
        <v>0</v>
      </c>
      <c r="AB431">
        <v>0</v>
      </c>
      <c r="AC431" s="18">
        <v>8.8813548014984603E-2</v>
      </c>
      <c r="BZ431" s="18"/>
      <c r="CA431" s="18"/>
      <c r="CC431" s="18"/>
      <c r="CD431" s="18"/>
      <c r="CF431" s="18"/>
    </row>
    <row r="432" spans="1:84" x14ac:dyDescent="0.25">
      <c r="A432" s="1">
        <f>IF(ISBLANK(TBL_DATA[[#This Row],[Row.names]]), "",   DATE(YEAR(TBL_DATA[[#This Row],[Row.names]]), MONTH(TBL_DATA[[#This Row],[Row.names]]), DAY(TBL_DATA[[#This Row],[Row.names]])))</f>
        <v>40617</v>
      </c>
      <c r="B432">
        <v>431</v>
      </c>
      <c r="C432" t="s">
        <v>558</v>
      </c>
      <c r="D432" s="18">
        <v>-2.3230199563691878E-3</v>
      </c>
      <c r="E432" s="18">
        <v>-0.34244304367212519</v>
      </c>
      <c r="F432" s="18">
        <v>7.8642425659563031E-2</v>
      </c>
      <c r="G432" s="19">
        <v>0.58466753700025742</v>
      </c>
      <c r="H432" s="19">
        <v>0.83199483816744002</v>
      </c>
      <c r="I432" s="18">
        <v>1.9385866019024716E-3</v>
      </c>
      <c r="J432" s="18">
        <v>0.24177491242517535</v>
      </c>
      <c r="K432" s="19">
        <v>0.52628519452192801</v>
      </c>
      <c r="L432" s="19">
        <v>0.17895701808690465</v>
      </c>
      <c r="M432" s="18">
        <v>4.285552707739294E-3</v>
      </c>
      <c r="N432" s="18">
        <v>7.5079982828838862E-2</v>
      </c>
      <c r="O432" s="18">
        <v>5.2963542268119113E-2</v>
      </c>
      <c r="P432" s="18">
        <v>-0.34244304367212519</v>
      </c>
      <c r="Q432" s="18">
        <v>-1.1838824842285042E-2</v>
      </c>
      <c r="R432" s="18">
        <v>-1.0248895207254676E-2</v>
      </c>
      <c r="S432" s="18">
        <v>1.2189422681171624E-2</v>
      </c>
      <c r="T432" s="18">
        <v>2.9029423993720091E-2</v>
      </c>
      <c r="U432">
        <v>0.41989888203805048</v>
      </c>
      <c r="V432" s="18">
        <v>0.12204077578593786</v>
      </c>
      <c r="W432" s="18">
        <v>6.1987942206478672E-2</v>
      </c>
      <c r="X432" s="19">
        <v>1.9687824993355363</v>
      </c>
      <c r="Y432" s="19">
        <v>0.91213751055827119</v>
      </c>
      <c r="Z432" s="19">
        <v>0.42303311700965518</v>
      </c>
      <c r="AA432">
        <v>0</v>
      </c>
      <c r="AB432">
        <v>0</v>
      </c>
      <c r="AC432" s="18">
        <v>8.6035824786831319E-2</v>
      </c>
      <c r="BZ432" s="18"/>
      <c r="CA432" s="18"/>
      <c r="CC432" s="18"/>
      <c r="CD432" s="18"/>
      <c r="CF432" s="18"/>
    </row>
    <row r="433" spans="1:84" x14ac:dyDescent="0.25">
      <c r="A433" s="1">
        <f>IF(ISBLANK(TBL_DATA[[#This Row],[Row.names]]), "",   DATE(YEAR(TBL_DATA[[#This Row],[Row.names]]), MONTH(TBL_DATA[[#This Row],[Row.names]]), DAY(TBL_DATA[[#This Row],[Row.names]])))</f>
        <v>40618</v>
      </c>
      <c r="B433">
        <v>432</v>
      </c>
      <c r="C433" t="s">
        <v>559</v>
      </c>
      <c r="D433" s="18">
        <v>-4.6629572419933929E-3</v>
      </c>
      <c r="E433" s="18">
        <v>-0.34550920364365734</v>
      </c>
      <c r="F433" s="18">
        <v>0.11251611534459038</v>
      </c>
      <c r="G433" s="19">
        <v>0.55116258441774446</v>
      </c>
      <c r="H433" s="19">
        <v>0.81007747334933866</v>
      </c>
      <c r="I433" s="18">
        <v>2.0816994098873326E-3</v>
      </c>
      <c r="J433" s="18">
        <v>0.23346472845824273</v>
      </c>
      <c r="K433" s="19">
        <v>0.54290127242870267</v>
      </c>
      <c r="L433" s="19">
        <v>0.18591324293499997</v>
      </c>
      <c r="M433" s="18">
        <v>4.3098794659566612E-3</v>
      </c>
      <c r="N433" s="18">
        <v>7.5828078293562071E-2</v>
      </c>
      <c r="O433" s="18">
        <v>5.3778336628697188E-2</v>
      </c>
      <c r="P433" s="18">
        <v>-0.34550920364365734</v>
      </c>
      <c r="Q433" s="18">
        <v>-1.2040011775445784E-2</v>
      </c>
      <c r="R433" s="18">
        <v>-1.043424011296175E-2</v>
      </c>
      <c r="S433" s="18">
        <v>2.7107230366886892E-2</v>
      </c>
      <c r="T433" s="18">
        <v>3.0133404811729395E-2</v>
      </c>
      <c r="U433">
        <v>0.8995740951362865</v>
      </c>
      <c r="V433" s="18">
        <v>0.10831170067046214</v>
      </c>
      <c r="W433" s="18">
        <v>6.2086619223446451E-2</v>
      </c>
      <c r="X433" s="19">
        <v>1.7445256647113296</v>
      </c>
      <c r="Y433" s="19">
        <v>0.90004303972051181</v>
      </c>
      <c r="Z433" s="19">
        <v>0.43117657976170276</v>
      </c>
      <c r="AA433">
        <v>0</v>
      </c>
      <c r="AB433">
        <v>0</v>
      </c>
      <c r="AC433" s="18">
        <v>8.3130508470177222E-2</v>
      </c>
      <c r="BZ433" s="18"/>
      <c r="CA433" s="18"/>
      <c r="CC433" s="18"/>
      <c r="CD433" s="18"/>
      <c r="CF433" s="18"/>
    </row>
    <row r="434" spans="1:84" x14ac:dyDescent="0.25">
      <c r="A434" s="1">
        <f>IF(ISBLANK(TBL_DATA[[#This Row],[Row.names]]), "",   DATE(YEAR(TBL_DATA[[#This Row],[Row.names]]), MONTH(TBL_DATA[[#This Row],[Row.names]]), DAY(TBL_DATA[[#This Row],[Row.names]])))</f>
        <v>40619</v>
      </c>
      <c r="B434">
        <v>433</v>
      </c>
      <c r="C434" t="s">
        <v>560</v>
      </c>
      <c r="D434" s="18">
        <v>3.0026855652018902E-3</v>
      </c>
      <c r="E434" s="18">
        <v>-0.34354397357688071</v>
      </c>
      <c r="F434" s="18">
        <v>8.7228676941904837E-2</v>
      </c>
      <c r="G434" s="19">
        <v>0.53744832846389168</v>
      </c>
      <c r="H434" s="19">
        <v>0.79654936362799389</v>
      </c>
      <c r="I434" s="18">
        <v>2.1570181623083821E-3</v>
      </c>
      <c r="J434" s="18">
        <v>0.23319147858847677</v>
      </c>
      <c r="K434" s="19">
        <v>0.53443760389093453</v>
      </c>
      <c r="L434" s="19">
        <v>0.18801755212714885</v>
      </c>
      <c r="M434" s="18">
        <v>4.309209378273688E-3</v>
      </c>
      <c r="N434" s="18">
        <v>7.5914466796300373E-2</v>
      </c>
      <c r="O434" s="18">
        <v>5.3745202793166615E-2</v>
      </c>
      <c r="P434" s="18">
        <v>-0.34354397357688071</v>
      </c>
      <c r="Q434" s="18">
        <v>-1.1991758346586844E-2</v>
      </c>
      <c r="R434" s="18">
        <v>-1.0384157279840125E-2</v>
      </c>
      <c r="S434" s="18">
        <v>1.9372230801159906E-2</v>
      </c>
      <c r="T434" s="18">
        <v>3.0705241991319188E-2</v>
      </c>
      <c r="U434">
        <v>0.63090956282437749</v>
      </c>
      <c r="V434" s="18">
        <v>0.10694351132600377</v>
      </c>
      <c r="W434" s="18">
        <v>6.2108647231333795E-2</v>
      </c>
      <c r="X434" s="19">
        <v>1.7218779685810126</v>
      </c>
      <c r="Y434" s="19">
        <v>0.89249614208017369</v>
      </c>
      <c r="Z434" s="19">
        <v>0.4336099077825008</v>
      </c>
      <c r="AA434">
        <v>0</v>
      </c>
      <c r="AB434">
        <v>0</v>
      </c>
      <c r="AC434" s="18">
        <v>8.2339245731998426E-2</v>
      </c>
      <c r="BZ434" s="18"/>
      <c r="CA434" s="18"/>
      <c r="CC434" s="18"/>
      <c r="CD434" s="18"/>
      <c r="CF434" s="18"/>
    </row>
    <row r="435" spans="1:84" x14ac:dyDescent="0.25">
      <c r="A435" s="1">
        <f>IF(ISBLANK(TBL_DATA[[#This Row],[Row.names]]), "",   DATE(YEAR(TBL_DATA[[#This Row],[Row.names]]), MONTH(TBL_DATA[[#This Row],[Row.names]]), DAY(TBL_DATA[[#This Row],[Row.names]])))</f>
        <v>40620</v>
      </c>
      <c r="B435">
        <v>434</v>
      </c>
      <c r="C435" t="s">
        <v>561</v>
      </c>
      <c r="D435" s="18">
        <v>4.4019556780188207E-3</v>
      </c>
      <c r="E435" s="18">
        <v>-0.34065428324399771</v>
      </c>
      <c r="F435" s="18">
        <v>9.0753565593505892E-2</v>
      </c>
      <c r="G435" s="19">
        <v>0.53777909639600951</v>
      </c>
      <c r="H435" s="19">
        <v>0.79477011689788857</v>
      </c>
      <c r="I435" s="18">
        <v>2.1652210760907623E-3</v>
      </c>
      <c r="J435" s="18">
        <v>0.21994891100514713</v>
      </c>
      <c r="K435" s="19">
        <v>0.55266037640508647</v>
      </c>
      <c r="L435" s="19">
        <v>0.20244832446133382</v>
      </c>
      <c r="M435" s="18">
        <v>4.2683631594376591E-3</v>
      </c>
      <c r="N435" s="18">
        <v>7.5872119676765271E-2</v>
      </c>
      <c r="O435" s="18">
        <v>5.3745202793166615E-2</v>
      </c>
      <c r="P435" s="18">
        <v>-0.34065428324399771</v>
      </c>
      <c r="Q435" s="18">
        <v>-1.1987961840104405E-2</v>
      </c>
      <c r="R435" s="18">
        <v>-1.0381257536220038E-2</v>
      </c>
      <c r="S435" s="18">
        <v>2.3072655659784225E-2</v>
      </c>
      <c r="T435" s="18">
        <v>3.0842246432218005E-2</v>
      </c>
      <c r="U435">
        <v>0.7480860938742252</v>
      </c>
      <c r="V435" s="18">
        <v>0.11233109963393462</v>
      </c>
      <c r="W435" s="18">
        <v>6.2183089626592067E-2</v>
      </c>
      <c r="X435" s="19">
        <v>1.806457355343392</v>
      </c>
      <c r="Y435" s="19">
        <v>0.89149880364355438</v>
      </c>
      <c r="Z435" s="19">
        <v>0.44994257907130092</v>
      </c>
      <c r="AA435">
        <v>0</v>
      </c>
      <c r="AB435">
        <v>0</v>
      </c>
      <c r="AC435" s="18">
        <v>8.0187068913221179E-2</v>
      </c>
      <c r="BZ435" s="18"/>
      <c r="CA435" s="18"/>
      <c r="CC435" s="18"/>
      <c r="CD435" s="18"/>
      <c r="CF435" s="18"/>
    </row>
    <row r="436" spans="1:84" x14ac:dyDescent="0.25">
      <c r="A436" s="1">
        <f>IF(ISBLANK(TBL_DATA[[#This Row],[Row.names]]), "",   DATE(YEAR(TBL_DATA[[#This Row],[Row.names]]), MONTH(TBL_DATA[[#This Row],[Row.names]]), DAY(TBL_DATA[[#This Row],[Row.names]])))</f>
        <v>40623</v>
      </c>
      <c r="B436">
        <v>435</v>
      </c>
      <c r="C436" t="s">
        <v>562</v>
      </c>
      <c r="D436" s="18">
        <v>6.8522835622748524E-3</v>
      </c>
      <c r="E436" s="18">
        <v>-0.33613625942721426</v>
      </c>
      <c r="F436" s="18">
        <v>8.9933697686296332E-2</v>
      </c>
      <c r="G436" s="19">
        <v>0.53238092911850754</v>
      </c>
      <c r="H436" s="19">
        <v>0.7992087206121673</v>
      </c>
      <c r="I436" s="18">
        <v>2.169292723896665E-3</v>
      </c>
      <c r="J436" s="18">
        <v>0.2490715483395094</v>
      </c>
      <c r="K436" s="19">
        <v>0.56399221585511505</v>
      </c>
      <c r="L436" s="19">
        <v>0.20656854444251826</v>
      </c>
      <c r="M436" s="18">
        <v>4.3122153694109292E-3</v>
      </c>
      <c r="N436" s="18">
        <v>7.6850377736578754E-2</v>
      </c>
      <c r="O436" s="18">
        <v>5.3741729120119132E-2</v>
      </c>
      <c r="P436" s="18">
        <v>-0.33613625942721426</v>
      </c>
      <c r="Q436" s="18">
        <v>-1.2037279556919623E-2</v>
      </c>
      <c r="R436" s="18">
        <v>-1.0409859192356999E-2</v>
      </c>
      <c r="S436" s="18">
        <v>2.522005479212952E-2</v>
      </c>
      <c r="T436" s="18">
        <v>3.0674860683620735E-2</v>
      </c>
      <c r="U436">
        <v>0.82217340943282968</v>
      </c>
      <c r="V436" s="18">
        <v>0.12005210815989598</v>
      </c>
      <c r="W436" s="18">
        <v>6.2561629836771715E-2</v>
      </c>
      <c r="X436" s="19">
        <v>1.9189415057299739</v>
      </c>
      <c r="Y436" s="19">
        <v>0.89398474294149299</v>
      </c>
      <c r="Z436" s="19">
        <v>0.45449812369526704</v>
      </c>
      <c r="AA436">
        <v>0</v>
      </c>
      <c r="AB436">
        <v>0</v>
      </c>
      <c r="AC436" s="18">
        <v>7.9511111431478113E-2</v>
      </c>
      <c r="BZ436" s="18"/>
      <c r="CA436" s="18"/>
      <c r="CC436" s="18"/>
      <c r="CD436" s="18"/>
      <c r="CF436" s="18"/>
    </row>
    <row r="437" spans="1:84" x14ac:dyDescent="0.25">
      <c r="A437" s="1">
        <f>IF(ISBLANK(TBL_DATA[[#This Row],[Row.names]]), "",   DATE(YEAR(TBL_DATA[[#This Row],[Row.names]]), MONTH(TBL_DATA[[#This Row],[Row.names]]), DAY(TBL_DATA[[#This Row],[Row.names]])))</f>
        <v>40624</v>
      </c>
      <c r="B437">
        <v>436</v>
      </c>
      <c r="C437" t="s">
        <v>563</v>
      </c>
      <c r="D437" s="18">
        <v>-1.7021675071778875E-3</v>
      </c>
      <c r="E437" s="18">
        <v>-0.33726626671561089</v>
      </c>
      <c r="F437" s="18">
        <v>9.3139807178055145E-2</v>
      </c>
      <c r="G437" s="19">
        <v>0.53304669853860331</v>
      </c>
      <c r="H437" s="19">
        <v>0.80066682344306417</v>
      </c>
      <c r="I437" s="18">
        <v>2.1658447569307894E-3</v>
      </c>
      <c r="J437" s="18">
        <v>0.2395727194492463</v>
      </c>
      <c r="K437" s="19">
        <v>0.56481171124027285</v>
      </c>
      <c r="L437" s="19">
        <v>0.20622625540721179</v>
      </c>
      <c r="M437" s="18">
        <v>4.3220112715283282E-3</v>
      </c>
      <c r="N437" s="18">
        <v>7.7008346891516741E-2</v>
      </c>
      <c r="O437" s="18">
        <v>5.3849447032539056E-2</v>
      </c>
      <c r="P437" s="18">
        <v>-0.33726626671561089</v>
      </c>
      <c r="Q437" s="18">
        <v>-1.2102170679862832E-2</v>
      </c>
      <c r="R437" s="18">
        <v>-1.047140508490199E-2</v>
      </c>
      <c r="S437" s="18">
        <v>2.5864053170532086E-2</v>
      </c>
      <c r="T437" s="18">
        <v>3.0672190934447612E-2</v>
      </c>
      <c r="U437">
        <v>0.8432411374136447</v>
      </c>
      <c r="V437" s="18">
        <v>0.12090562793157744</v>
      </c>
      <c r="W437" s="18">
        <v>6.253318400862265E-2</v>
      </c>
      <c r="X437" s="19">
        <v>1.9334634858014885</v>
      </c>
      <c r="Y437" s="19">
        <v>0.89479987899142266</v>
      </c>
      <c r="Z437" s="19">
        <v>0.45412141042590337</v>
      </c>
      <c r="AA437">
        <v>0</v>
      </c>
      <c r="AB437">
        <v>0</v>
      </c>
      <c r="AC437" s="18">
        <v>8.2385417922308676E-2</v>
      </c>
      <c r="BZ437" s="18"/>
      <c r="CA437" s="18"/>
      <c r="CC437" s="18"/>
      <c r="CD437" s="18"/>
      <c r="CF437" s="18"/>
    </row>
    <row r="438" spans="1:84" x14ac:dyDescent="0.25">
      <c r="A438" s="1">
        <f>IF(ISBLANK(TBL_DATA[[#This Row],[Row.names]]), "",   DATE(YEAR(TBL_DATA[[#This Row],[Row.names]]), MONTH(TBL_DATA[[#This Row],[Row.names]]), DAY(TBL_DATA[[#This Row],[Row.names]])))</f>
        <v>40625</v>
      </c>
      <c r="B438">
        <v>437</v>
      </c>
      <c r="C438" t="s">
        <v>564</v>
      </c>
      <c r="D438" s="18">
        <v>9.6827390047971029E-4</v>
      </c>
      <c r="E438" s="18">
        <v>-0.33662455893870413</v>
      </c>
      <c r="F438" s="18">
        <v>7.7682827054735615E-2</v>
      </c>
      <c r="G438" s="19">
        <v>0.52873986486346647</v>
      </c>
      <c r="H438" s="19">
        <v>0.80109461005769511</v>
      </c>
      <c r="I438" s="18">
        <v>2.1388723310489344E-3</v>
      </c>
      <c r="J438" s="18">
        <v>0.20049772908176222</v>
      </c>
      <c r="K438" s="19">
        <v>0.53733994994135892</v>
      </c>
      <c r="L438" s="19">
        <v>0.19728555176819898</v>
      </c>
      <c r="M438" s="18">
        <v>4.2967701913345291E-3</v>
      </c>
      <c r="N438" s="18">
        <v>7.6131056527654187E-2</v>
      </c>
      <c r="O438" s="18">
        <v>5.3849447032539056E-2</v>
      </c>
      <c r="P438" s="18">
        <v>-0.33662455893870413</v>
      </c>
      <c r="Q438" s="18">
        <v>-1.2042858588521946E-2</v>
      </c>
      <c r="R438" s="18">
        <v>-1.0430670914006443E-2</v>
      </c>
      <c r="S438" s="18">
        <v>2.7811473532352693E-2</v>
      </c>
      <c r="T438" s="18">
        <v>3.0618042523860911E-2</v>
      </c>
      <c r="U438">
        <v>0.90833610642087803</v>
      </c>
      <c r="V438" s="18">
        <v>0.12327157402775435</v>
      </c>
      <c r="W438" s="18">
        <v>6.2477394060540412E-2</v>
      </c>
      <c r="X438" s="19">
        <v>1.9730588300194556</v>
      </c>
      <c r="Y438" s="19">
        <v>0.89503888745556481</v>
      </c>
      <c r="Z438" s="19">
        <v>0.44416838222480332</v>
      </c>
      <c r="AA438">
        <v>0</v>
      </c>
      <c r="AB438">
        <v>0</v>
      </c>
      <c r="AC438" s="18">
        <v>7.935291986621465E-2</v>
      </c>
      <c r="BZ438" s="18"/>
      <c r="CA438" s="18"/>
      <c r="CC438" s="18"/>
      <c r="CD438" s="18"/>
      <c r="CF438" s="18"/>
    </row>
    <row r="439" spans="1:84" x14ac:dyDescent="0.25">
      <c r="A439" s="1">
        <f>IF(ISBLANK(TBL_DATA[[#This Row],[Row.names]]), "",   DATE(YEAR(TBL_DATA[[#This Row],[Row.names]]), MONTH(TBL_DATA[[#This Row],[Row.names]]), DAY(TBL_DATA[[#This Row],[Row.names]])))</f>
        <v>40626</v>
      </c>
      <c r="B439">
        <v>438</v>
      </c>
      <c r="C439" t="s">
        <v>565</v>
      </c>
      <c r="D439" s="18">
        <v>3.5851936941702078E-3</v>
      </c>
      <c r="E439" s="18">
        <v>-0.33424622949054372</v>
      </c>
      <c r="F439" s="18">
        <v>6.9568686538683533E-2</v>
      </c>
      <c r="G439" s="19">
        <v>0.52504688936783905</v>
      </c>
      <c r="H439" s="19">
        <v>0.80008422827337744</v>
      </c>
      <c r="I439" s="18">
        <v>2.148001690300781E-3</v>
      </c>
      <c r="J439" s="18">
        <v>0.20532119889810496</v>
      </c>
      <c r="K439" s="19">
        <v>0.53875818729192149</v>
      </c>
      <c r="L439" s="19">
        <v>0.1976693161010821</v>
      </c>
      <c r="M439" s="18">
        <v>4.3031629359390573E-3</v>
      </c>
      <c r="N439" s="18">
        <v>7.6262556594074146E-2</v>
      </c>
      <c r="O439" s="18">
        <v>5.3849447032539056E-2</v>
      </c>
      <c r="P439" s="18">
        <v>-0.33424622949054372</v>
      </c>
      <c r="Q439" s="18">
        <v>-1.2048680688901149E-2</v>
      </c>
      <c r="R439" s="18">
        <v>-1.0433708306068837E-2</v>
      </c>
      <c r="S439" s="18">
        <v>2.2686520790472953E-2</v>
      </c>
      <c r="T439" s="18">
        <v>3.0646343231146244E-2</v>
      </c>
      <c r="U439">
        <v>0.74026844310143902</v>
      </c>
      <c r="V439" s="18">
        <v>0.1349159706446077</v>
      </c>
      <c r="W439" s="18">
        <v>6.2449690136263093E-2</v>
      </c>
      <c r="X439" s="19">
        <v>2.160394556806057</v>
      </c>
      <c r="Y439" s="19">
        <v>0.89447427479686492</v>
      </c>
      <c r="Z439" s="19">
        <v>0.44460017555223941</v>
      </c>
      <c r="AA439">
        <v>0</v>
      </c>
      <c r="AB439">
        <v>0</v>
      </c>
      <c r="AC439" s="18">
        <v>7.6260307714720338E-2</v>
      </c>
      <c r="BZ439" s="18"/>
      <c r="CA439" s="18"/>
      <c r="CC439" s="18"/>
      <c r="CD439" s="18"/>
      <c r="CF439" s="18"/>
    </row>
    <row r="440" spans="1:84" x14ac:dyDescent="0.25">
      <c r="A440" s="1">
        <f>IF(ISBLANK(TBL_DATA[[#This Row],[Row.names]]), "",   DATE(YEAR(TBL_DATA[[#This Row],[Row.names]]), MONTH(TBL_DATA[[#This Row],[Row.names]]), DAY(TBL_DATA[[#This Row],[Row.names]])))</f>
        <v>40627</v>
      </c>
      <c r="B440">
        <v>439</v>
      </c>
      <c r="C440" t="s">
        <v>566</v>
      </c>
      <c r="D440" s="18">
        <v>6.1748661861260601E-5</v>
      </c>
      <c r="E440" s="18">
        <v>-0.33420512008608572</v>
      </c>
      <c r="F440" s="18">
        <v>6.385092119492275E-2</v>
      </c>
      <c r="G440" s="19">
        <v>0.52372519672278206</v>
      </c>
      <c r="H440" s="19">
        <v>0.79747475033653048</v>
      </c>
      <c r="I440" s="18">
        <v>2.1601192169407178E-3</v>
      </c>
      <c r="J440" s="18">
        <v>0.21590379027992279</v>
      </c>
      <c r="K440" s="19">
        <v>0.54245704556864571</v>
      </c>
      <c r="L440" s="19">
        <v>0.2003948614368227</v>
      </c>
      <c r="M440" s="18">
        <v>4.2921601748887464E-3</v>
      </c>
      <c r="N440" s="18">
        <v>7.619709298891221E-2</v>
      </c>
      <c r="O440" s="18">
        <v>5.3811080549223442E-2</v>
      </c>
      <c r="P440" s="18">
        <v>-0.33420512008608572</v>
      </c>
      <c r="Q440" s="18">
        <v>-1.2020667291673162E-2</v>
      </c>
      <c r="R440" s="18">
        <v>-1.0407081197461879E-2</v>
      </c>
      <c r="S440" s="18">
        <v>2.0598066149319694E-2</v>
      </c>
      <c r="T440" s="18">
        <v>3.0707066928225484E-2</v>
      </c>
      <c r="U440">
        <v>0.67079236833219824</v>
      </c>
      <c r="V440" s="18">
        <v>0.11988025855403839</v>
      </c>
      <c r="W440" s="18">
        <v>6.156422693862465E-2</v>
      </c>
      <c r="X440" s="19">
        <v>1.9472389164173354</v>
      </c>
      <c r="Y440" s="19">
        <v>0.89301441776520607</v>
      </c>
      <c r="Z440" s="19">
        <v>0.44765484632339525</v>
      </c>
      <c r="AA440">
        <v>0</v>
      </c>
      <c r="AB440">
        <v>0</v>
      </c>
      <c r="AC440" s="18">
        <v>7.4982750738892365E-2</v>
      </c>
      <c r="BZ440" s="18"/>
      <c r="CA440" s="18"/>
      <c r="CC440" s="18"/>
      <c r="CD440" s="18"/>
      <c r="CF440" s="18"/>
    </row>
    <row r="441" spans="1:84" x14ac:dyDescent="0.25">
      <c r="A441" s="1">
        <f>IF(ISBLANK(TBL_DATA[[#This Row],[Row.names]]), "",   DATE(YEAR(TBL_DATA[[#This Row],[Row.names]]), MONTH(TBL_DATA[[#This Row],[Row.names]]), DAY(TBL_DATA[[#This Row],[Row.names]])))</f>
        <v>40630</v>
      </c>
      <c r="B441">
        <v>440</v>
      </c>
      <c r="C441" t="s">
        <v>567</v>
      </c>
      <c r="D441" s="18">
        <v>-6.0389474460975645E-4</v>
      </c>
      <c r="E441" s="18">
        <v>-0.3346071901150538</v>
      </c>
      <c r="F441" s="18">
        <v>6.2289624258881515E-2</v>
      </c>
      <c r="G441" s="19">
        <v>0.52326146901246928</v>
      </c>
      <c r="H441" s="19">
        <v>0.79801546372265819</v>
      </c>
      <c r="I441" s="18">
        <v>2.1578227244789965E-3</v>
      </c>
      <c r="J441" s="18">
        <v>0.2113812975031466</v>
      </c>
      <c r="K441" s="19">
        <v>0.54220952983120452</v>
      </c>
      <c r="L441" s="19">
        <v>0.20215772767799894</v>
      </c>
      <c r="M441" s="18">
        <v>4.2885968583523948E-3</v>
      </c>
      <c r="N441" s="18">
        <v>7.6217898834492023E-2</v>
      </c>
      <c r="O441" s="18">
        <v>5.3824633257694217E-2</v>
      </c>
      <c r="P441" s="18">
        <v>-0.3346071901150538</v>
      </c>
      <c r="Q441" s="18">
        <v>-1.2058286654403172E-2</v>
      </c>
      <c r="R441" s="18">
        <v>-1.0444259965652269E-2</v>
      </c>
      <c r="S441" s="18">
        <v>2.2260751771175702E-2</v>
      </c>
      <c r="T441" s="18">
        <v>3.0726183974974692E-2</v>
      </c>
      <c r="U441">
        <v>0.72448800636311483</v>
      </c>
      <c r="V441" s="18">
        <v>0.13075836058920798</v>
      </c>
      <c r="W441" s="18">
        <v>6.1369900954435362E-2</v>
      </c>
      <c r="X441" s="19">
        <v>2.1306594691474361</v>
      </c>
      <c r="Y441" s="19">
        <v>0.8933171126328312</v>
      </c>
      <c r="Z441" s="19">
        <v>0.44961953658398673</v>
      </c>
      <c r="AA441">
        <v>0</v>
      </c>
      <c r="AB441">
        <v>0</v>
      </c>
      <c r="AC441" s="18">
        <v>7.1924077388721905E-2</v>
      </c>
      <c r="BZ441" s="18"/>
      <c r="CA441" s="18"/>
      <c r="CC441" s="18"/>
      <c r="CD441" s="18"/>
      <c r="CF441" s="18"/>
    </row>
    <row r="442" spans="1:84" x14ac:dyDescent="0.25">
      <c r="A442" s="1">
        <f>IF(ISBLANK(TBL_DATA[[#This Row],[Row.names]]), "",   DATE(YEAR(TBL_DATA[[#This Row],[Row.names]]), MONTH(TBL_DATA[[#This Row],[Row.names]]), DAY(TBL_DATA[[#This Row],[Row.names]])))</f>
        <v>40631</v>
      </c>
      <c r="B442">
        <v>441</v>
      </c>
      <c r="C442" t="s">
        <v>568</v>
      </c>
      <c r="D442" s="18">
        <v>3.9585788295144475E-3</v>
      </c>
      <c r="E442" s="18">
        <v>-0.33197318022453215</v>
      </c>
      <c r="F442" s="18">
        <v>7.1250934465006077E-2</v>
      </c>
      <c r="G442" s="19">
        <v>0.52308780348416084</v>
      </c>
      <c r="H442" s="19">
        <v>0.80219037540103499</v>
      </c>
      <c r="I442" s="18">
        <v>2.1397856691592501E-3</v>
      </c>
      <c r="J442" s="18">
        <v>0.24752191327590523</v>
      </c>
      <c r="K442" s="19">
        <v>0.53172958267321746</v>
      </c>
      <c r="L442" s="19">
        <v>0.19492228975669745</v>
      </c>
      <c r="M442" s="18">
        <v>4.3168351729100229E-3</v>
      </c>
      <c r="N442" s="18">
        <v>7.637422839142502E-2</v>
      </c>
      <c r="O442" s="18">
        <v>5.3737609466545433E-2</v>
      </c>
      <c r="P442" s="18">
        <v>-0.33197318022453215</v>
      </c>
      <c r="Q442" s="18">
        <v>-1.1997207863679218E-2</v>
      </c>
      <c r="R442" s="18">
        <v>-1.0379870665441843E-2</v>
      </c>
      <c r="S442" s="18">
        <v>2.4796878377712828E-2</v>
      </c>
      <c r="T442" s="18">
        <v>3.0669330359641724E-2</v>
      </c>
      <c r="U442">
        <v>0.80852363214109979</v>
      </c>
      <c r="V442" s="18">
        <v>0.14469614403911213</v>
      </c>
      <c r="W442" s="18">
        <v>6.1820123653135529E-2</v>
      </c>
      <c r="X442" s="19">
        <v>2.3405993952872515</v>
      </c>
      <c r="Y442" s="19">
        <v>0.89565081108713063</v>
      </c>
      <c r="Z442" s="19">
        <v>0.44150004502457019</v>
      </c>
      <c r="AA442">
        <v>0</v>
      </c>
      <c r="AB442">
        <v>0</v>
      </c>
      <c r="AC442" s="18">
        <v>6.9026004749601466E-2</v>
      </c>
      <c r="BZ442" s="18"/>
      <c r="CA442" s="18"/>
      <c r="CC442" s="18"/>
      <c r="CD442" s="18"/>
      <c r="CF442" s="18"/>
    </row>
    <row r="443" spans="1:84" x14ac:dyDescent="0.25">
      <c r="A443" s="1">
        <f>IF(ISBLANK(TBL_DATA[[#This Row],[Row.names]]), "",   DATE(YEAR(TBL_DATA[[#This Row],[Row.names]]), MONTH(TBL_DATA[[#This Row],[Row.names]]), DAY(TBL_DATA[[#This Row],[Row.names]])))</f>
        <v>40632</v>
      </c>
      <c r="B443">
        <v>442</v>
      </c>
      <c r="C443" t="s">
        <v>569</v>
      </c>
      <c r="D443" s="18">
        <v>2.3129490625877214E-3</v>
      </c>
      <c r="E443" s="18">
        <v>-0.33042806821794901</v>
      </c>
      <c r="F443" s="18">
        <v>6.4385703237808123E-2</v>
      </c>
      <c r="G443" s="19">
        <v>0.52098937664744471</v>
      </c>
      <c r="H443" s="19">
        <v>0.80099872415950268</v>
      </c>
      <c r="I443" s="18">
        <v>2.1479795038662898E-3</v>
      </c>
      <c r="J443" s="18">
        <v>0.26467069187533321</v>
      </c>
      <c r="K443" s="19">
        <v>0.52883915161246131</v>
      </c>
      <c r="L443" s="19">
        <v>0.19210172767926637</v>
      </c>
      <c r="M443" s="18">
        <v>4.3279331334132318E-3</v>
      </c>
      <c r="N443" s="18">
        <v>7.6436795743084318E-2</v>
      </c>
      <c r="O443" s="18">
        <v>5.3737609466545433E-2</v>
      </c>
      <c r="P443" s="18">
        <v>-0.33042806821794901</v>
      </c>
      <c r="Q443" s="18">
        <v>-1.1988581344192105E-2</v>
      </c>
      <c r="R443" s="18">
        <v>-1.0369919189783453E-2</v>
      </c>
      <c r="S443" s="18">
        <v>2.4000406534238516E-2</v>
      </c>
      <c r="T443" s="18">
        <v>3.0711607205112047E-2</v>
      </c>
      <c r="U443">
        <v>0.7814767352925629</v>
      </c>
      <c r="V443" s="18">
        <v>0.16102041084042606</v>
      </c>
      <c r="W443" s="18">
        <v>6.1715980928825659E-2</v>
      </c>
      <c r="X443" s="19">
        <v>2.6090553600067357</v>
      </c>
      <c r="Y443" s="19">
        <v>0.89498532063911695</v>
      </c>
      <c r="Z443" s="19">
        <v>0.43829411093381854</v>
      </c>
      <c r="AA443">
        <v>0</v>
      </c>
      <c r="AB443">
        <v>0</v>
      </c>
      <c r="AC443" s="18">
        <v>6.8655399293379341E-2</v>
      </c>
      <c r="BZ443" s="18"/>
      <c r="CA443" s="18"/>
      <c r="CC443" s="18"/>
      <c r="CD443" s="18"/>
      <c r="CF443" s="18"/>
    </row>
    <row r="444" spans="1:84" x14ac:dyDescent="0.25">
      <c r="A444" s="1">
        <f>IF(ISBLANK(TBL_DATA[[#This Row],[Row.names]]), "",   DATE(YEAR(TBL_DATA[[#This Row],[Row.names]]), MONTH(TBL_DATA[[#This Row],[Row.names]]), DAY(TBL_DATA[[#This Row],[Row.names]])))</f>
        <v>40633</v>
      </c>
      <c r="B444">
        <v>443</v>
      </c>
      <c r="C444" t="s">
        <v>570</v>
      </c>
      <c r="D444" s="18">
        <v>1.220443552613748E-3</v>
      </c>
      <c r="E444" s="18">
        <v>-0.32961089347079442</v>
      </c>
      <c r="F444" s="18">
        <v>7.165503603589074E-2</v>
      </c>
      <c r="G444" s="19">
        <v>0.51989444882357205</v>
      </c>
      <c r="H444" s="19">
        <v>0.79840079137200015</v>
      </c>
      <c r="I444" s="18">
        <v>2.1613874498469243E-3</v>
      </c>
      <c r="J444" s="18">
        <v>0.27140986414716273</v>
      </c>
      <c r="K444" s="19">
        <v>0.53122584878375156</v>
      </c>
      <c r="L444" s="19">
        <v>0.19423154089032263</v>
      </c>
      <c r="M444" s="18">
        <v>4.3210903353000981E-3</v>
      </c>
      <c r="N444" s="18">
        <v>7.6416736113341169E-2</v>
      </c>
      <c r="O444" s="18">
        <v>5.3735605063875203E-2</v>
      </c>
      <c r="P444" s="18">
        <v>-0.32961089347079442</v>
      </c>
      <c r="Q444" s="18">
        <v>-1.1962184598050526E-2</v>
      </c>
      <c r="R444" s="18">
        <v>-1.0343947235957947E-2</v>
      </c>
      <c r="S444" s="18">
        <v>2.7871652462519547E-2</v>
      </c>
      <c r="T444" s="18">
        <v>3.0849913594163243E-2</v>
      </c>
      <c r="U444">
        <v>0.90345966050915694</v>
      </c>
      <c r="V444" s="18">
        <v>0.16560619611173721</v>
      </c>
      <c r="W444" s="18">
        <v>6.161097204721671E-2</v>
      </c>
      <c r="X444" s="19">
        <v>2.6879335061427345</v>
      </c>
      <c r="Y444" s="19">
        <v>0.89353275898088935</v>
      </c>
      <c r="Z444" s="19">
        <v>0.44071707578708891</v>
      </c>
      <c r="AA444">
        <v>0</v>
      </c>
      <c r="AB444">
        <v>0</v>
      </c>
      <c r="AC444" s="18">
        <v>6.672861040412717E-2</v>
      </c>
      <c r="BZ444" s="18"/>
      <c r="CA444" s="18"/>
      <c r="CC444" s="18"/>
      <c r="CD444" s="18"/>
      <c r="CF444" s="18"/>
    </row>
    <row r="445" spans="1:84" x14ac:dyDescent="0.25">
      <c r="A445" s="1">
        <f>IF(ISBLANK(TBL_DATA[[#This Row],[Row.names]]), "",   DATE(YEAR(TBL_DATA[[#This Row],[Row.names]]), MONTH(TBL_DATA[[#This Row],[Row.names]]), DAY(TBL_DATA[[#This Row],[Row.names]])))</f>
        <v>40634</v>
      </c>
      <c r="B445">
        <v>444</v>
      </c>
      <c r="C445" t="s">
        <v>571</v>
      </c>
      <c r="D445" s="18">
        <v>9.0935604729258657E-4</v>
      </c>
      <c r="E445" s="18">
        <v>-0.32900127108273303</v>
      </c>
      <c r="F445" s="18">
        <v>7.1527791562137955E-2</v>
      </c>
      <c r="G445" s="19">
        <v>0.51757729664528351</v>
      </c>
      <c r="H445" s="19">
        <v>0.79715201338634711</v>
      </c>
      <c r="I445" s="18">
        <v>2.1637922561618633E-3</v>
      </c>
      <c r="J445" s="18">
        <v>0.29745901083718329</v>
      </c>
      <c r="K445" s="19">
        <v>0.57676017778464583</v>
      </c>
      <c r="L445" s="19">
        <v>0.2204998573123457</v>
      </c>
      <c r="M445" s="18">
        <v>4.241683999854768E-3</v>
      </c>
      <c r="N445" s="18">
        <v>7.6265914437380233E-2</v>
      </c>
      <c r="O445" s="18">
        <v>5.3640456053882596E-2</v>
      </c>
      <c r="P445" s="18">
        <v>-0.32900127108273303</v>
      </c>
      <c r="Q445" s="18">
        <v>-1.1897262338230321E-2</v>
      </c>
      <c r="R445" s="18">
        <v>-1.0282218848101748E-2</v>
      </c>
      <c r="S445" s="18">
        <v>2.7042617386716206E-2</v>
      </c>
      <c r="T445" s="18">
        <v>3.0896944051270005E-2</v>
      </c>
      <c r="U445">
        <v>0.87525217192490046</v>
      </c>
      <c r="V445" s="18">
        <v>0.15897503148688741</v>
      </c>
      <c r="W445" s="18">
        <v>6.1773013444554561E-2</v>
      </c>
      <c r="X445" s="19">
        <v>2.5735353129498564</v>
      </c>
      <c r="Y445" s="19">
        <v>0.89283369861713169</v>
      </c>
      <c r="Z445" s="19">
        <v>0.46957412334193377</v>
      </c>
      <c r="AA445">
        <v>0</v>
      </c>
      <c r="AB445">
        <v>0</v>
      </c>
      <c r="AC445" s="18">
        <v>6.4272961452029723E-2</v>
      </c>
      <c r="BZ445" s="18"/>
      <c r="CA445" s="18"/>
      <c r="CC445" s="18"/>
      <c r="CD445" s="18"/>
      <c r="CF445" s="18"/>
    </row>
    <row r="446" spans="1:84" x14ac:dyDescent="0.25">
      <c r="A446" s="1">
        <f>IF(ISBLANK(TBL_DATA[[#This Row],[Row.names]]), "",   DATE(YEAR(TBL_DATA[[#This Row],[Row.names]]), MONTH(TBL_DATA[[#This Row],[Row.names]]), DAY(TBL_DATA[[#This Row],[Row.names]])))</f>
        <v>40637</v>
      </c>
      <c r="B446">
        <v>445</v>
      </c>
      <c r="C446" t="s">
        <v>572</v>
      </c>
      <c r="D446" s="18">
        <v>6.6197159947578577E-4</v>
      </c>
      <c r="E446" s="18">
        <v>-0.32855708898090541</v>
      </c>
      <c r="F446" s="18">
        <v>6.7944435144923876E-2</v>
      </c>
      <c r="G446" s="19">
        <v>0.51468626204274459</v>
      </c>
      <c r="H446" s="19">
        <v>0.79186353517043262</v>
      </c>
      <c r="I446" s="18">
        <v>2.1588572110855095E-3</v>
      </c>
      <c r="J446" s="18">
        <v>0.26457445187955586</v>
      </c>
      <c r="K446" s="19">
        <v>0.55860458734232465</v>
      </c>
      <c r="L446" s="19">
        <v>0.2118652033921522</v>
      </c>
      <c r="M446" s="18">
        <v>4.2009748624444506E-3</v>
      </c>
      <c r="N446" s="18">
        <v>7.5119052618956905E-2</v>
      </c>
      <c r="O446" s="18">
        <v>5.3640456053882596E-2</v>
      </c>
      <c r="P446" s="18">
        <v>-0.32855708898090541</v>
      </c>
      <c r="Q446" s="18">
        <v>-1.1811436836304753E-2</v>
      </c>
      <c r="R446" s="18">
        <v>-1.022067984070766E-2</v>
      </c>
      <c r="S446" s="18">
        <v>3.6964382757808556E-2</v>
      </c>
      <c r="T446" s="18">
        <v>3.0440081837420488E-2</v>
      </c>
      <c r="U446">
        <v>1.2143325683299457</v>
      </c>
      <c r="V446" s="18">
        <v>0.17484723174160721</v>
      </c>
      <c r="W446" s="18">
        <v>6.0917202574925333E-2</v>
      </c>
      <c r="X446" s="19">
        <v>2.8702439434337652</v>
      </c>
      <c r="Y446" s="19">
        <v>0.88986714467409822</v>
      </c>
      <c r="Z446" s="19">
        <v>0.4602881742910111</v>
      </c>
      <c r="AA446">
        <v>0</v>
      </c>
      <c r="AB446">
        <v>0</v>
      </c>
      <c r="AC446" s="18">
        <v>6.1810940438810823E-2</v>
      </c>
      <c r="BZ446" s="18"/>
      <c r="CA446" s="18"/>
      <c r="CC446" s="18"/>
      <c r="CD446" s="18"/>
      <c r="CF446" s="18"/>
    </row>
    <row r="447" spans="1:84" x14ac:dyDescent="0.25">
      <c r="A447" s="1">
        <f>IF(ISBLANK(TBL_DATA[[#This Row],[Row.names]]), "",   DATE(YEAR(TBL_DATA[[#This Row],[Row.names]]), MONTH(TBL_DATA[[#This Row],[Row.names]]), DAY(TBL_DATA[[#This Row],[Row.names]])))</f>
        <v>40638</v>
      </c>
      <c r="B447">
        <v>446</v>
      </c>
      <c r="C447" t="s">
        <v>573</v>
      </c>
      <c r="D447" s="18">
        <v>5.6446892135664228E-4</v>
      </c>
      <c r="E447" s="18">
        <v>-0.32817808032516993</v>
      </c>
      <c r="F447" s="18">
        <v>7.8502158889599993E-2</v>
      </c>
      <c r="G447" s="19">
        <v>0.51353986492231973</v>
      </c>
      <c r="H447" s="19">
        <v>0.79326307489315417</v>
      </c>
      <c r="I447" s="18">
        <v>2.1439712020469882E-3</v>
      </c>
      <c r="J447" s="18">
        <v>0.28760440792311281</v>
      </c>
      <c r="K447" s="19">
        <v>0.57060167312182308</v>
      </c>
      <c r="L447" s="19">
        <v>0.22118433789536329</v>
      </c>
      <c r="M447" s="18">
        <v>4.1612830710931479E-3</v>
      </c>
      <c r="N447" s="18">
        <v>7.4853169045605225E-2</v>
      </c>
      <c r="O447" s="18">
        <v>5.3422993786802798E-2</v>
      </c>
      <c r="P447" s="18">
        <v>-0.32817808032516993</v>
      </c>
      <c r="Q447" s="18">
        <v>-1.1719897803548093E-2</v>
      </c>
      <c r="R447" s="18">
        <v>-1.0134771285700351E-2</v>
      </c>
      <c r="S447" s="18">
        <v>3.9779254222988669E-2</v>
      </c>
      <c r="T447" s="18">
        <v>3.0378554951392796E-2</v>
      </c>
      <c r="U447">
        <v>1.3094518250337273</v>
      </c>
      <c r="V447" s="18">
        <v>0.1572423832801626</v>
      </c>
      <c r="W447" s="18">
        <v>5.9897372341661148E-2</v>
      </c>
      <c r="X447" s="19">
        <v>2.6251966844761552</v>
      </c>
      <c r="Y447" s="19">
        <v>0.89065317317862513</v>
      </c>
      <c r="Z447" s="19">
        <v>0.47030238984653616</v>
      </c>
      <c r="AA447">
        <v>0</v>
      </c>
      <c r="AB447">
        <v>0</v>
      </c>
      <c r="AC447" s="18">
        <v>5.938256371162727E-2</v>
      </c>
      <c r="BZ447" s="18"/>
      <c r="CA447" s="18"/>
      <c r="CC447" s="18"/>
      <c r="CD447" s="18"/>
      <c r="CF447" s="18"/>
    </row>
    <row r="448" spans="1:84" x14ac:dyDescent="0.25">
      <c r="A448" s="1">
        <f>IF(ISBLANK(TBL_DATA[[#This Row],[Row.names]]), "",   DATE(YEAR(TBL_DATA[[#This Row],[Row.names]]), MONTH(TBL_DATA[[#This Row],[Row.names]]), DAY(TBL_DATA[[#This Row],[Row.names]])))</f>
        <v>40639</v>
      </c>
      <c r="B448">
        <v>447</v>
      </c>
      <c r="C448" t="s">
        <v>574</v>
      </c>
      <c r="D448" s="18">
        <v>3.8833850222526056E-3</v>
      </c>
      <c r="E448" s="18">
        <v>-0.32556913714468372</v>
      </c>
      <c r="F448" s="18">
        <v>8.5869329393658766E-2</v>
      </c>
      <c r="G448" s="19">
        <v>0.51395525541804388</v>
      </c>
      <c r="H448" s="19">
        <v>0.79020274180088168</v>
      </c>
      <c r="I448" s="18">
        <v>2.1617068765830512E-3</v>
      </c>
      <c r="J448" s="18">
        <v>0.29691170021544377</v>
      </c>
      <c r="K448" s="19">
        <v>0.55919542773712716</v>
      </c>
      <c r="L448" s="19">
        <v>0.21269081111553079</v>
      </c>
      <c r="M448" s="18">
        <v>4.1876421272629824E-3</v>
      </c>
      <c r="N448" s="18">
        <v>7.4919896784991488E-2</v>
      </c>
      <c r="O448" s="18">
        <v>5.3422993786802798E-2</v>
      </c>
      <c r="P448" s="18">
        <v>-0.32556913714468372</v>
      </c>
      <c r="Q448" s="18">
        <v>-1.1724334116510979E-2</v>
      </c>
      <c r="R448" s="18">
        <v>-1.0137794540131103E-2</v>
      </c>
      <c r="S448" s="18">
        <v>5.022064053703823E-2</v>
      </c>
      <c r="T448" s="18">
        <v>3.032772557772543E-2</v>
      </c>
      <c r="U448">
        <v>1.6559316460553639</v>
      </c>
      <c r="V448" s="18">
        <v>0.18267315712329379</v>
      </c>
      <c r="W448" s="18">
        <v>5.9524701759787933E-2</v>
      </c>
      <c r="X448" s="19">
        <v>3.0688630387510671</v>
      </c>
      <c r="Y448" s="19">
        <v>0.88893348558870366</v>
      </c>
      <c r="Z448" s="19">
        <v>0.46118414013876358</v>
      </c>
      <c r="AA448">
        <v>0</v>
      </c>
      <c r="AB448">
        <v>0</v>
      </c>
      <c r="AC448" s="18">
        <v>5.7033081057335649E-2</v>
      </c>
      <c r="BZ448" s="18"/>
      <c r="CA448" s="18"/>
      <c r="CC448" s="18"/>
      <c r="CD448" s="18"/>
      <c r="CF448" s="18"/>
    </row>
    <row r="449" spans="1:84" x14ac:dyDescent="0.25">
      <c r="A449" s="1">
        <f>IF(ISBLANK(TBL_DATA[[#This Row],[Row.names]]), "",   DATE(YEAR(TBL_DATA[[#This Row],[Row.names]]), MONTH(TBL_DATA[[#This Row],[Row.names]]), DAY(TBL_DATA[[#This Row],[Row.names]])))</f>
        <v>40640</v>
      </c>
      <c r="B449">
        <v>448</v>
      </c>
      <c r="C449" t="s">
        <v>575</v>
      </c>
      <c r="D449" s="18">
        <v>-1.6918511646715206E-3</v>
      </c>
      <c r="E449" s="18">
        <v>-0.32671017378549594</v>
      </c>
      <c r="F449" s="18">
        <v>7.8574960805985139E-2</v>
      </c>
      <c r="G449" s="19">
        <v>0.51489769365664073</v>
      </c>
      <c r="H449" s="19">
        <v>0.78996768930915817</v>
      </c>
      <c r="I449" s="18">
        <v>2.1668747298382945E-3</v>
      </c>
      <c r="J449" s="18">
        <v>0.2809734349752564</v>
      </c>
      <c r="K449" s="19">
        <v>0.55049696734509224</v>
      </c>
      <c r="L449" s="19">
        <v>0.20642081712313129</v>
      </c>
      <c r="M449" s="18">
        <v>4.2119759539137333E-3</v>
      </c>
      <c r="N449" s="18">
        <v>7.5056968587598874E-2</v>
      </c>
      <c r="O449" s="18">
        <v>5.3528717230853583E-2</v>
      </c>
      <c r="P449" s="18">
        <v>-0.32671017378549594</v>
      </c>
      <c r="Q449" s="18">
        <v>-1.1771026717152256E-2</v>
      </c>
      <c r="R449" s="18">
        <v>-1.0181584442704518E-2</v>
      </c>
      <c r="S449" s="18">
        <v>4.4922714364801664E-2</v>
      </c>
      <c r="T449" s="18">
        <v>3.031221868403932E-2</v>
      </c>
      <c r="U449">
        <v>1.4820002070140579</v>
      </c>
      <c r="V449" s="18">
        <v>0.17461585515130662</v>
      </c>
      <c r="W449" s="18">
        <v>5.9715598657118167E-2</v>
      </c>
      <c r="X449" s="19">
        <v>2.9241246688982532</v>
      </c>
      <c r="Y449" s="19">
        <v>0.88880126536203696</v>
      </c>
      <c r="Z449" s="19">
        <v>0.45433557765503174</v>
      </c>
      <c r="AA449">
        <v>0</v>
      </c>
      <c r="AB449">
        <v>0</v>
      </c>
      <c r="AC449" s="18">
        <v>5.7537268347256122E-2</v>
      </c>
      <c r="BZ449" s="18"/>
      <c r="CA449" s="18"/>
      <c r="CC449" s="18"/>
      <c r="CD449" s="18"/>
      <c r="CF449" s="18"/>
    </row>
    <row r="450" spans="1:84" x14ac:dyDescent="0.25">
      <c r="A450" s="1">
        <f>IF(ISBLANK(TBL_DATA[[#This Row],[Row.names]]), "",   DATE(YEAR(TBL_DATA[[#This Row],[Row.names]]), MONTH(TBL_DATA[[#This Row],[Row.names]]), DAY(TBL_DATA[[#This Row],[Row.names]])))</f>
        <v>40641</v>
      </c>
      <c r="B450">
        <v>449</v>
      </c>
      <c r="C450" t="s">
        <v>576</v>
      </c>
      <c r="D450" s="18">
        <v>-3.7736523414813039E-3</v>
      </c>
      <c r="E450" s="18">
        <v>-0.32925093551468576</v>
      </c>
      <c r="F450" s="18">
        <v>7.3928284068606631E-2</v>
      </c>
      <c r="G450" s="19">
        <v>0.51658031811801186</v>
      </c>
      <c r="H450" s="19">
        <v>0.79000340988951634</v>
      </c>
      <c r="I450" s="18">
        <v>2.1779678907964378E-3</v>
      </c>
      <c r="J450" s="18">
        <v>0.25536555597904553</v>
      </c>
      <c r="K450" s="19">
        <v>0.53130153918638912</v>
      </c>
      <c r="L450" s="19">
        <v>0.19099337733239913</v>
      </c>
      <c r="M450" s="18">
        <v>4.2748550142072501E-3</v>
      </c>
      <c r="N450" s="18">
        <v>7.544763342782923E-2</v>
      </c>
      <c r="O450" s="18">
        <v>5.3955224310826611E-2</v>
      </c>
      <c r="P450" s="18">
        <v>-0.32925093551468576</v>
      </c>
      <c r="Q450" s="18">
        <v>-1.1869528515189716E-2</v>
      </c>
      <c r="R450" s="18">
        <v>-1.0271813335189206E-2</v>
      </c>
      <c r="S450" s="18">
        <v>4.4944319224125229E-2</v>
      </c>
      <c r="T450" s="18">
        <v>3.025271477483411E-2</v>
      </c>
      <c r="U450">
        <v>1.4856292917392131</v>
      </c>
      <c r="V450" s="18">
        <v>0.16445536357232604</v>
      </c>
      <c r="W450" s="18">
        <v>6.0237694989530896E-2</v>
      </c>
      <c r="X450" s="19">
        <v>2.7301071795809553</v>
      </c>
      <c r="Y450" s="19">
        <v>0.88882135994220812</v>
      </c>
      <c r="Z450" s="19">
        <v>0.4370278907946254</v>
      </c>
      <c r="AA450">
        <v>0</v>
      </c>
      <c r="AB450">
        <v>0</v>
      </c>
      <c r="AC450" s="18">
        <v>5.565556963191412E-2</v>
      </c>
      <c r="BZ450" s="18"/>
      <c r="CA450" s="18"/>
      <c r="CC450" s="18"/>
      <c r="CD450" s="18"/>
      <c r="CF450" s="18"/>
    </row>
    <row r="451" spans="1:84" x14ac:dyDescent="0.25">
      <c r="A451" s="1">
        <f>IF(ISBLANK(TBL_DATA[[#This Row],[Row.names]]), "",   DATE(YEAR(TBL_DATA[[#This Row],[Row.names]]), MONTH(TBL_DATA[[#This Row],[Row.names]]), DAY(TBL_DATA[[#This Row],[Row.names]])))</f>
        <v>40644</v>
      </c>
      <c r="B451">
        <v>450</v>
      </c>
      <c r="C451" t="s">
        <v>577</v>
      </c>
      <c r="D451" s="18">
        <v>5.7252707171095985E-4</v>
      </c>
      <c r="E451" s="18">
        <v>-0.32886691351694319</v>
      </c>
      <c r="F451" s="18">
        <v>8.4153758189696948E-2</v>
      </c>
      <c r="G451" s="19">
        <v>0.51481521565398081</v>
      </c>
      <c r="H451" s="19">
        <v>0.78774114254140548</v>
      </c>
      <c r="I451" s="18">
        <v>2.1874258797085493E-3</v>
      </c>
      <c r="J451" s="18">
        <v>0.27331802785432169</v>
      </c>
      <c r="K451" s="19">
        <v>0.51243562509243756</v>
      </c>
      <c r="L451" s="19">
        <v>0.18422715894121677</v>
      </c>
      <c r="M451" s="18">
        <v>4.2882989746483458E-3</v>
      </c>
      <c r="N451" s="18">
        <v>7.5370380070610865E-2</v>
      </c>
      <c r="O451" s="18">
        <v>5.3918915299321184E-2</v>
      </c>
      <c r="P451" s="18">
        <v>-0.32886691351694319</v>
      </c>
      <c r="Q451" s="18">
        <v>-1.1831866782668064E-2</v>
      </c>
      <c r="R451" s="18">
        <v>-1.0235787556718411E-2</v>
      </c>
      <c r="S451" s="18">
        <v>5.0170522463392819E-2</v>
      </c>
      <c r="T451" s="18">
        <v>3.03586376439915E-2</v>
      </c>
      <c r="U451">
        <v>1.65259466026541</v>
      </c>
      <c r="V451" s="18">
        <v>0.17911482196922024</v>
      </c>
      <c r="W451" s="18">
        <v>6.035747087562738E-2</v>
      </c>
      <c r="X451" s="19">
        <v>2.9675667215795754</v>
      </c>
      <c r="Y451" s="19">
        <v>0.8875478254952831</v>
      </c>
      <c r="Z451" s="19">
        <v>0.42921691362435471</v>
      </c>
      <c r="AA451">
        <v>0</v>
      </c>
      <c r="AB451">
        <v>0</v>
      </c>
      <c r="AC451" s="18">
        <v>5.5888905372836362E-2</v>
      </c>
      <c r="BZ451" s="18"/>
      <c r="CA451" s="18"/>
      <c r="CC451" s="18"/>
      <c r="CD451" s="18"/>
      <c r="CF451" s="18"/>
    </row>
    <row r="452" spans="1:84" x14ac:dyDescent="0.25">
      <c r="A452" s="1">
        <f>IF(ISBLANK(TBL_DATA[[#This Row],[Row.names]]), "",   DATE(YEAR(TBL_DATA[[#This Row],[Row.names]]), MONTH(TBL_DATA[[#This Row],[Row.names]]), DAY(TBL_DATA[[#This Row],[Row.names]])))</f>
        <v>40645</v>
      </c>
      <c r="B452">
        <v>451</v>
      </c>
      <c r="C452" t="s">
        <v>578</v>
      </c>
      <c r="D452" s="18">
        <v>-5.2603507597702714E-3</v>
      </c>
      <c r="E452" s="18">
        <v>-0.33239730895833131</v>
      </c>
      <c r="F452" s="18">
        <v>7.6420559472346161E-2</v>
      </c>
      <c r="G452" s="19">
        <v>0.51788376230733257</v>
      </c>
      <c r="H452" s="19">
        <v>0.79084693971780906</v>
      </c>
      <c r="I452" s="18">
        <v>2.1962886084943992E-3</v>
      </c>
      <c r="J452" s="18">
        <v>0.31781826393373103</v>
      </c>
      <c r="K452" s="19">
        <v>0.62758043613109504</v>
      </c>
      <c r="L452" s="19">
        <v>0.22675996294089931</v>
      </c>
      <c r="M452" s="18">
        <v>4.2229356516591153E-3</v>
      </c>
      <c r="N452" s="18">
        <v>7.6235555235154684E-2</v>
      </c>
      <c r="O452" s="18">
        <v>5.4935731427902507E-2</v>
      </c>
      <c r="P452" s="18">
        <v>-0.33239730895833131</v>
      </c>
      <c r="Q452" s="18">
        <v>-1.2096488646573996E-2</v>
      </c>
      <c r="R452" s="18">
        <v>-1.0482088057435751E-2</v>
      </c>
      <c r="S452" s="18">
        <v>3.965406214733358E-2</v>
      </c>
      <c r="T452" s="18">
        <v>2.9969160913912874E-2</v>
      </c>
      <c r="U452">
        <v>1.3231622420541174</v>
      </c>
      <c r="V452" s="18">
        <v>0.16083423671470332</v>
      </c>
      <c r="W452" s="18">
        <v>5.9853989315618548E-2</v>
      </c>
      <c r="X452" s="19">
        <v>2.6871097240753938</v>
      </c>
      <c r="Y452" s="19">
        <v>0.88929575491948065</v>
      </c>
      <c r="Z452" s="19">
        <v>0.47619319917539699</v>
      </c>
      <c r="AA452">
        <v>0</v>
      </c>
      <c r="AB452">
        <v>0</v>
      </c>
      <c r="AC452" s="18">
        <v>5.3688770580407136E-2</v>
      </c>
      <c r="BZ452" s="18"/>
      <c r="CA452" s="18"/>
      <c r="CC452" s="18"/>
      <c r="CD452" s="18"/>
      <c r="CF452" s="18"/>
    </row>
    <row r="453" spans="1:84" x14ac:dyDescent="0.25">
      <c r="A453" s="1">
        <f>IF(ISBLANK(TBL_DATA[[#This Row],[Row.names]]), "",   DATE(YEAR(TBL_DATA[[#This Row],[Row.names]]), MONTH(TBL_DATA[[#This Row],[Row.names]]), DAY(TBL_DATA[[#This Row],[Row.names]])))</f>
        <v>40646</v>
      </c>
      <c r="B453">
        <v>452</v>
      </c>
      <c r="C453" t="s">
        <v>579</v>
      </c>
      <c r="D453" s="18">
        <v>-1.347198817709172E-3</v>
      </c>
      <c r="E453" s="18">
        <v>-0.33329670251440213</v>
      </c>
      <c r="F453" s="18">
        <v>6.3351386980007307E-2</v>
      </c>
      <c r="G453" s="19">
        <v>0.51514881978981009</v>
      </c>
      <c r="H453" s="19">
        <v>0.78545493610557671</v>
      </c>
      <c r="I453" s="18">
        <v>2.2007605991355285E-3</v>
      </c>
      <c r="J453" s="18">
        <v>0.283563680948129</v>
      </c>
      <c r="K453" s="19">
        <v>0.60507387412703306</v>
      </c>
      <c r="L453" s="19">
        <v>0.20863510392009468</v>
      </c>
      <c r="M453" s="18">
        <v>4.2267049206047187E-3</v>
      </c>
      <c r="N453" s="18">
        <v>7.542473778556924E-2</v>
      </c>
      <c r="O453" s="18">
        <v>5.50017669364938E-2</v>
      </c>
      <c r="P453" s="18">
        <v>-0.33329670251440213</v>
      </c>
      <c r="Q453" s="18">
        <v>-1.2083697805257631E-2</v>
      </c>
      <c r="R453" s="18">
        <v>-1.048646747433101E-2</v>
      </c>
      <c r="S453" s="18">
        <v>3.5270782067725159E-2</v>
      </c>
      <c r="T453" s="18">
        <v>3.0051799319600149E-2</v>
      </c>
      <c r="U453">
        <v>1.1736662318492566</v>
      </c>
      <c r="V453" s="18">
        <v>0.15361570315460171</v>
      </c>
      <c r="W453" s="18">
        <v>5.9941923408262633E-2</v>
      </c>
      <c r="X453" s="19">
        <v>2.5627423082227407</v>
      </c>
      <c r="Y453" s="19">
        <v>0.88625895544450028</v>
      </c>
      <c r="Z453" s="19">
        <v>0.45676591808068906</v>
      </c>
      <c r="AA453">
        <v>0</v>
      </c>
      <c r="AB453">
        <v>0</v>
      </c>
      <c r="AC453" s="18">
        <v>5.6490683121399758E-2</v>
      </c>
      <c r="BZ453" s="18"/>
      <c r="CA453" s="18"/>
      <c r="CC453" s="18"/>
      <c r="CD453" s="18"/>
      <c r="CF453" s="18"/>
    </row>
    <row r="454" spans="1:84" x14ac:dyDescent="0.25">
      <c r="A454" s="1">
        <f>IF(ISBLANK(TBL_DATA[[#This Row],[Row.names]]), "",   DATE(YEAR(TBL_DATA[[#This Row],[Row.names]]), MONTH(TBL_DATA[[#This Row],[Row.names]]), DAY(TBL_DATA[[#This Row],[Row.names]])))</f>
        <v>40647</v>
      </c>
      <c r="B454">
        <v>453</v>
      </c>
      <c r="C454" t="s">
        <v>580</v>
      </c>
      <c r="D454" s="18">
        <v>1.2467496529704469E-3</v>
      </c>
      <c r="E454" s="18">
        <v>-0.3324654904096277</v>
      </c>
      <c r="F454" s="18">
        <v>5.6626534061273492E-2</v>
      </c>
      <c r="G454" s="19">
        <v>0.51638658037053886</v>
      </c>
      <c r="H454" s="19">
        <v>0.78910588544644711</v>
      </c>
      <c r="I454" s="18">
        <v>2.1809154205555252E-3</v>
      </c>
      <c r="J454" s="18">
        <v>0.2782432855246908</v>
      </c>
      <c r="K454" s="19">
        <v>0.61185571930019256</v>
      </c>
      <c r="L454" s="19">
        <v>0.21227792123230188</v>
      </c>
      <c r="M454" s="18">
        <v>4.2149565535944677E-3</v>
      </c>
      <c r="N454" s="18">
        <v>7.5388805755730079E-2</v>
      </c>
      <c r="O454" s="18">
        <v>5.50017669364938E-2</v>
      </c>
      <c r="P454" s="18">
        <v>-0.3324654904096277</v>
      </c>
      <c r="Q454" s="18">
        <v>-1.2087499421237878E-2</v>
      </c>
      <c r="R454" s="18">
        <v>-1.0491030004165196E-2</v>
      </c>
      <c r="S454" s="18">
        <v>4.0716030779902157E-2</v>
      </c>
      <c r="T454" s="18">
        <v>3.0018487206590779E-2</v>
      </c>
      <c r="U454">
        <v>1.3563651792207121</v>
      </c>
      <c r="V454" s="18">
        <v>0.1647761668335157</v>
      </c>
      <c r="W454" s="18">
        <v>5.9858503874682861E-2</v>
      </c>
      <c r="X454" s="19">
        <v>2.7527611979491478</v>
      </c>
      <c r="Y454" s="19">
        <v>0.88831632060119614</v>
      </c>
      <c r="Z454" s="19">
        <v>0.46073628165394342</v>
      </c>
      <c r="AA454">
        <v>0</v>
      </c>
      <c r="AB454">
        <v>0</v>
      </c>
      <c r="AC454" s="18">
        <v>5.447805823105175E-2</v>
      </c>
      <c r="BZ454" s="18"/>
      <c r="CA454" s="18"/>
      <c r="CC454" s="18"/>
      <c r="CD454" s="18"/>
      <c r="CF454" s="18"/>
    </row>
    <row r="455" spans="1:84" x14ac:dyDescent="0.25">
      <c r="A455" s="1">
        <f>IF(ISBLANK(TBL_DATA[[#This Row],[Row.names]]), "",   DATE(YEAR(TBL_DATA[[#This Row],[Row.names]]), MONTH(TBL_DATA[[#This Row],[Row.names]]), DAY(TBL_DATA[[#This Row],[Row.names]])))</f>
        <v>40648</v>
      </c>
      <c r="B455">
        <v>454</v>
      </c>
      <c r="C455" t="s">
        <v>581</v>
      </c>
      <c r="D455" s="18">
        <v>3.3360470321046609E-3</v>
      </c>
      <c r="E455" s="18">
        <v>-0.33023856389008122</v>
      </c>
      <c r="F455" s="18">
        <v>5.6616252561964453E-2</v>
      </c>
      <c r="G455" s="19">
        <v>0.51540482647785213</v>
      </c>
      <c r="H455" s="19">
        <v>0.78703063251148198</v>
      </c>
      <c r="I455" s="18">
        <v>2.1806633553699915E-3</v>
      </c>
      <c r="J455" s="18">
        <v>0.26316107775676234</v>
      </c>
      <c r="K455" s="19">
        <v>0.63692841694291968</v>
      </c>
      <c r="L455" s="19">
        <v>0.23056979305147826</v>
      </c>
      <c r="M455" s="18">
        <v>4.1449058597157343E-3</v>
      </c>
      <c r="N455" s="18">
        <v>7.5011927545746426E-2</v>
      </c>
      <c r="O455" s="18">
        <v>5.50017669364938E-2</v>
      </c>
      <c r="P455" s="18">
        <v>-0.33023856389008122</v>
      </c>
      <c r="Q455" s="18">
        <v>-1.2053859797187426E-2</v>
      </c>
      <c r="R455" s="18">
        <v>-1.0465371333389819E-2</v>
      </c>
      <c r="S455" s="18">
        <v>4.6918383760512938E-2</v>
      </c>
      <c r="T455" s="18">
        <v>2.9929544577643932E-2</v>
      </c>
      <c r="U455">
        <v>1.5676277211233922</v>
      </c>
      <c r="V455" s="18">
        <v>0.17356352505323858</v>
      </c>
      <c r="W455" s="18">
        <v>5.9939449748520023E-2</v>
      </c>
      <c r="X455" s="19">
        <v>2.8956476207478712</v>
      </c>
      <c r="Y455" s="19">
        <v>0.88714746942742373</v>
      </c>
      <c r="Z455" s="19">
        <v>0.48017683518832754</v>
      </c>
      <c r="AA455">
        <v>0</v>
      </c>
      <c r="AB455">
        <v>0</v>
      </c>
      <c r="AC455" s="18">
        <v>5.2596147954815667E-2</v>
      </c>
      <c r="BZ455" s="18"/>
      <c r="CA455" s="18"/>
      <c r="CC455" s="18"/>
      <c r="CD455" s="18"/>
      <c r="CF455" s="18"/>
    </row>
    <row r="456" spans="1:84" x14ac:dyDescent="0.25">
      <c r="A456" s="1">
        <f>IF(ISBLANK(TBL_DATA[[#This Row],[Row.names]]), "",   DATE(YEAR(TBL_DATA[[#This Row],[Row.names]]), MONTH(TBL_DATA[[#This Row],[Row.names]]), DAY(TBL_DATA[[#This Row],[Row.names]])))</f>
        <v>40651</v>
      </c>
      <c r="B456">
        <v>455</v>
      </c>
      <c r="C456" t="s">
        <v>582</v>
      </c>
      <c r="D456" s="18">
        <v>-6.7292534645549962E-3</v>
      </c>
      <c r="E456" s="18">
        <v>-0.3347455583544493</v>
      </c>
      <c r="F456" s="18">
        <v>5.3573838912734262E-2</v>
      </c>
      <c r="G456" s="19">
        <v>0.51896142276754742</v>
      </c>
      <c r="H456" s="19">
        <v>0.79370396449519864</v>
      </c>
      <c r="I456" s="18">
        <v>2.1850910258939473E-3</v>
      </c>
      <c r="J456" s="18">
        <v>0.25236438256631488</v>
      </c>
      <c r="K456" s="19">
        <v>0.65849590903890975</v>
      </c>
      <c r="L456" s="19">
        <v>0.25904782075709781</v>
      </c>
      <c r="M456" s="18">
        <v>4.1411330320752972E-3</v>
      </c>
      <c r="N456" s="18">
        <v>7.6370276467244549E-2</v>
      </c>
      <c r="O456" s="18">
        <v>5.6624427369266032E-2</v>
      </c>
      <c r="P456" s="18">
        <v>-0.3347455583544493</v>
      </c>
      <c r="Q456" s="18">
        <v>-1.2392186265642069E-2</v>
      </c>
      <c r="R456" s="18">
        <v>-1.0774932755241762E-2</v>
      </c>
      <c r="S456" s="18">
        <v>4.7166795570916298E-2</v>
      </c>
      <c r="T456" s="18">
        <v>2.9885671569626994E-2</v>
      </c>
      <c r="U456">
        <v>1.578241113338481</v>
      </c>
      <c r="V456" s="18">
        <v>0.1639549644552718</v>
      </c>
      <c r="W456" s="18">
        <v>5.9891571256081064E-2</v>
      </c>
      <c r="X456" s="19">
        <v>2.7375298563172143</v>
      </c>
      <c r="Y456" s="19">
        <v>0.89090064793735479</v>
      </c>
      <c r="Z456" s="19">
        <v>0.50896740637991522</v>
      </c>
      <c r="AA456">
        <v>0</v>
      </c>
      <c r="AB456">
        <v>0</v>
      </c>
      <c r="AC456" s="18">
        <v>5.2739225973045388E-2</v>
      </c>
      <c r="BZ456" s="18"/>
      <c r="CA456" s="18"/>
      <c r="CC456" s="18"/>
      <c r="CD456" s="18"/>
      <c r="CF456" s="18"/>
    </row>
    <row r="457" spans="1:84" x14ac:dyDescent="0.25">
      <c r="A457" s="1">
        <f>IF(ISBLANK(TBL_DATA[[#This Row],[Row.names]]), "",   DATE(YEAR(TBL_DATA[[#This Row],[Row.names]]), MONTH(TBL_DATA[[#This Row],[Row.names]]), DAY(TBL_DATA[[#This Row],[Row.names]])))</f>
        <v>40652</v>
      </c>
      <c r="B457">
        <v>456</v>
      </c>
      <c r="C457" t="s">
        <v>583</v>
      </c>
      <c r="D457" s="18">
        <v>-1.0098208849044221E-3</v>
      </c>
      <c r="E457" s="18">
        <v>-0.33541734618339836</v>
      </c>
      <c r="F457" s="18">
        <v>8.2557617568203012E-2</v>
      </c>
      <c r="G457" s="19">
        <v>0.48824988648270157</v>
      </c>
      <c r="H457" s="19">
        <v>0.82627966475175163</v>
      </c>
      <c r="I457" s="18">
        <v>1.8318696797751462E-3</v>
      </c>
      <c r="J457" s="18">
        <v>0.30223239505244393</v>
      </c>
      <c r="K457" s="19">
        <v>0.61463739602644873</v>
      </c>
      <c r="L457" s="19">
        <v>0.26820506317471932</v>
      </c>
      <c r="M457" s="18">
        <v>3.759793089007524E-3</v>
      </c>
      <c r="N457" s="18">
        <v>6.9770127315105027E-2</v>
      </c>
      <c r="O457" s="18">
        <v>4.8024322488700595E-2</v>
      </c>
      <c r="P457" s="18">
        <v>-0.33541734618339836</v>
      </c>
      <c r="Q457" s="18">
        <v>-1.1070295085830869E-2</v>
      </c>
      <c r="R457" s="18">
        <v>-9.5928094914213002E-3</v>
      </c>
      <c r="S457" s="18">
        <v>4.0273505320997272E-2</v>
      </c>
      <c r="T457" s="18">
        <v>3.0475185030986923E-2</v>
      </c>
      <c r="U457">
        <v>1.3215179917709277</v>
      </c>
      <c r="V457" s="18">
        <v>0.17756953410784382</v>
      </c>
      <c r="W457" s="18">
        <v>5.9081971318804001E-2</v>
      </c>
      <c r="X457" s="19">
        <v>3.0054774772101895</v>
      </c>
      <c r="Y457" s="19">
        <v>0.90899926553972088</v>
      </c>
      <c r="Z457" s="19">
        <v>0.51788518338983147</v>
      </c>
      <c r="AA457">
        <v>0</v>
      </c>
      <c r="AB457">
        <v>0</v>
      </c>
      <c r="AC457" s="18">
        <v>5.8720112929562016E-2</v>
      </c>
      <c r="BZ457" s="18"/>
      <c r="CA457" s="18"/>
      <c r="CC457" s="18"/>
      <c r="CD457" s="18"/>
      <c r="CF457" s="18"/>
    </row>
    <row r="458" spans="1:84" x14ac:dyDescent="0.25">
      <c r="A458" s="1">
        <f>IF(ISBLANK(TBL_DATA[[#This Row],[Row.names]]), "",   DATE(YEAR(TBL_DATA[[#This Row],[Row.names]]), MONTH(TBL_DATA[[#This Row],[Row.names]]), DAY(TBL_DATA[[#This Row],[Row.names]])))</f>
        <v>40653</v>
      </c>
      <c r="B458">
        <v>457</v>
      </c>
      <c r="C458" t="s">
        <v>584</v>
      </c>
      <c r="D458" s="18">
        <v>4.1293635921992866E-3</v>
      </c>
      <c r="E458" s="18">
        <v>-0.33267304276872089</v>
      </c>
      <c r="F458" s="18">
        <v>6.9654802452115527E-2</v>
      </c>
      <c r="G458" s="19">
        <v>0.4802076326069239</v>
      </c>
      <c r="H458" s="19">
        <v>0.82225715045679759</v>
      </c>
      <c r="I458" s="18">
        <v>1.8625867248496164E-3</v>
      </c>
      <c r="J458" s="18">
        <v>0.29119744570342476</v>
      </c>
      <c r="K458" s="19">
        <v>0.61528154548059577</v>
      </c>
      <c r="L458" s="19">
        <v>0.27741428434994492</v>
      </c>
      <c r="M458" s="18">
        <v>3.7554771172467086E-3</v>
      </c>
      <c r="N458" s="18">
        <v>7.0132723511357326E-2</v>
      </c>
      <c r="O458" s="18">
        <v>4.8024322488700595E-2</v>
      </c>
      <c r="P458" s="18">
        <v>-0.33267304276872089</v>
      </c>
      <c r="Q458" s="18">
        <v>-1.1069106219663505E-2</v>
      </c>
      <c r="R458" s="18">
        <v>-9.5839421147342254E-3</v>
      </c>
      <c r="S458" s="18">
        <v>3.4530574911497691E-2</v>
      </c>
      <c r="T458" s="18">
        <v>3.0787309592899201E-2</v>
      </c>
      <c r="U458">
        <v>1.1215846843422084</v>
      </c>
      <c r="V458" s="18">
        <v>0.17094565042980103</v>
      </c>
      <c r="W458" s="18">
        <v>5.8936521240921552E-2</v>
      </c>
      <c r="X458" s="19">
        <v>2.9005045908801939</v>
      </c>
      <c r="Y458" s="19">
        <v>0.90678396018941432</v>
      </c>
      <c r="Z458" s="19">
        <v>0.52670132366450806</v>
      </c>
      <c r="AA458">
        <v>0</v>
      </c>
      <c r="AB458">
        <v>0</v>
      </c>
      <c r="AC458" s="18">
        <v>5.6474177393636478E-2</v>
      </c>
      <c r="BZ458" s="18"/>
      <c r="CA458" s="18"/>
      <c r="CC458" s="18"/>
      <c r="CD458" s="18"/>
      <c r="CF458" s="18"/>
    </row>
    <row r="459" spans="1:84" x14ac:dyDescent="0.25">
      <c r="A459" s="1">
        <f>IF(ISBLANK(TBL_DATA[[#This Row],[Row.names]]), "",   DATE(YEAR(TBL_DATA[[#This Row],[Row.names]]), MONTH(TBL_DATA[[#This Row],[Row.names]]), DAY(TBL_DATA[[#This Row],[Row.names]])))</f>
        <v>40654</v>
      </c>
      <c r="B459">
        <v>458</v>
      </c>
      <c r="C459" t="s">
        <v>585</v>
      </c>
      <c r="D459" s="18">
        <v>2.6309028158624237E-3</v>
      </c>
      <c r="E459" s="18">
        <v>-0.33091737039784019</v>
      </c>
      <c r="F459" s="18">
        <v>7.3874948793422934E-2</v>
      </c>
      <c r="G459" s="19">
        <v>0.48046964816193094</v>
      </c>
      <c r="H459" s="19">
        <v>0.82396012238954819</v>
      </c>
      <c r="I459" s="18">
        <v>1.8565957641548611E-3</v>
      </c>
      <c r="J459" s="18">
        <v>0.30348136407883386</v>
      </c>
      <c r="K459" s="19">
        <v>0.61987987610271911</v>
      </c>
      <c r="L459" s="19">
        <v>0.28106791040740048</v>
      </c>
      <c r="M459" s="18">
        <v>3.7519389292367529E-3</v>
      </c>
      <c r="N459" s="18">
        <v>7.0244462983587844E-2</v>
      </c>
      <c r="O459" s="18">
        <v>4.8024322488700595E-2</v>
      </c>
      <c r="P459" s="18">
        <v>-0.33091737039784019</v>
      </c>
      <c r="Q459" s="18">
        <v>-1.1049994352184192E-2</v>
      </c>
      <c r="R459" s="18">
        <v>-9.5624639987342275E-3</v>
      </c>
      <c r="S459" s="18">
        <v>3.4795410578621233E-2</v>
      </c>
      <c r="T459" s="18">
        <v>3.0784935161658838E-2</v>
      </c>
      <c r="U459">
        <v>1.1302739601659857</v>
      </c>
      <c r="V459" s="18">
        <v>0.17541100894692607</v>
      </c>
      <c r="W459" s="18">
        <v>5.8950694063337673E-2</v>
      </c>
      <c r="X459" s="19">
        <v>2.9755546009087079</v>
      </c>
      <c r="Y459" s="19">
        <v>0.9077224919486947</v>
      </c>
      <c r="Z459" s="19">
        <v>0.53015838237964363</v>
      </c>
      <c r="AA459">
        <v>0</v>
      </c>
      <c r="AB459">
        <v>0</v>
      </c>
      <c r="AC459" s="18">
        <v>5.7382765465482967E-2</v>
      </c>
      <c r="BZ459" s="18"/>
      <c r="CA459" s="18"/>
      <c r="CC459" s="18"/>
      <c r="CD459" s="18"/>
      <c r="CF459" s="18"/>
    </row>
    <row r="460" spans="1:84" x14ac:dyDescent="0.25">
      <c r="A460" s="1">
        <f>IF(ISBLANK(TBL_DATA[[#This Row],[Row.names]]), "",   DATE(YEAR(TBL_DATA[[#This Row],[Row.names]]), MONTH(TBL_DATA[[#This Row],[Row.names]]), DAY(TBL_DATA[[#This Row],[Row.names]])))</f>
        <v>40658</v>
      </c>
      <c r="B460">
        <v>459</v>
      </c>
      <c r="C460" t="s">
        <v>586</v>
      </c>
      <c r="D460" s="18">
        <v>-1.1449089018166214E-3</v>
      </c>
      <c r="E460" s="18">
        <v>-0.3316834090565226</v>
      </c>
      <c r="F460" s="18">
        <v>5.9721650752645239E-2</v>
      </c>
      <c r="G460" s="19">
        <v>0.47747148721045696</v>
      </c>
      <c r="H460" s="19">
        <v>0.82660280488306337</v>
      </c>
      <c r="I460" s="18">
        <v>1.8237342628815414E-3</v>
      </c>
      <c r="J460" s="18">
        <v>0.27380426489268928</v>
      </c>
      <c r="K460" s="19">
        <v>0.61894445215626936</v>
      </c>
      <c r="L460" s="19">
        <v>0.28690036419829618</v>
      </c>
      <c r="M460" s="18">
        <v>3.6984149048835666E-3</v>
      </c>
      <c r="N460" s="18">
        <v>6.9524967375109867E-2</v>
      </c>
      <c r="O460" s="18">
        <v>4.8078881185740475E-2</v>
      </c>
      <c r="P460" s="18">
        <v>-0.3316834090565226</v>
      </c>
      <c r="Q460" s="18">
        <v>-1.1041399224520562E-2</v>
      </c>
      <c r="R460" s="18">
        <v>-9.569105254286097E-3</v>
      </c>
      <c r="S460" s="18">
        <v>3.64489070283327E-2</v>
      </c>
      <c r="T460" s="18">
        <v>3.0735935027934522E-2</v>
      </c>
      <c r="U460">
        <v>1.1858727250433707</v>
      </c>
      <c r="V460" s="18">
        <v>0.17451943376535861</v>
      </c>
      <c r="W460" s="18">
        <v>5.895397591903067E-2</v>
      </c>
      <c r="X460" s="19">
        <v>2.9602657165150208</v>
      </c>
      <c r="Y460" s="19">
        <v>0.90917699315538303</v>
      </c>
      <c r="Z460" s="19">
        <v>0.53563080960517595</v>
      </c>
      <c r="AA460">
        <v>0</v>
      </c>
      <c r="AB460">
        <v>0</v>
      </c>
      <c r="AC460" s="18">
        <v>5.6377370767317712E-2</v>
      </c>
      <c r="BZ460" s="18"/>
      <c r="CA460" s="18"/>
      <c r="CC460" s="18"/>
      <c r="CD460" s="18"/>
      <c r="CF460" s="18"/>
    </row>
    <row r="461" spans="1:84" x14ac:dyDescent="0.25">
      <c r="A461" s="1">
        <f>IF(ISBLANK(TBL_DATA[[#This Row],[Row.names]]), "",   DATE(YEAR(TBL_DATA[[#This Row],[Row.names]]), MONTH(TBL_DATA[[#This Row],[Row.names]]), DAY(TBL_DATA[[#This Row],[Row.names]])))</f>
        <v>40659</v>
      </c>
      <c r="B461">
        <v>460</v>
      </c>
      <c r="C461" t="s">
        <v>587</v>
      </c>
      <c r="D461" s="18">
        <v>5.5000615118718787E-3</v>
      </c>
      <c r="E461" s="18">
        <v>-0.32800762669692896</v>
      </c>
      <c r="F461" s="18">
        <v>6.7248030124336777E-2</v>
      </c>
      <c r="G461" s="19">
        <v>0.47921204860819128</v>
      </c>
      <c r="H461" s="19">
        <v>0.82977715073168967</v>
      </c>
      <c r="I461" s="18">
        <v>1.8243259120467421E-3</v>
      </c>
      <c r="J461" s="18">
        <v>0.29870808692159212</v>
      </c>
      <c r="K461" s="19">
        <v>0.63013817333969502</v>
      </c>
      <c r="L461" s="19">
        <v>0.29486087683419676</v>
      </c>
      <c r="M461" s="18">
        <v>3.7130509152532888E-3</v>
      </c>
      <c r="N461" s="18">
        <v>7.0192994349693255E-2</v>
      </c>
      <c r="O461" s="18">
        <v>4.8068373757453438E-2</v>
      </c>
      <c r="P461" s="18">
        <v>-0.32800762669692896</v>
      </c>
      <c r="Q461" s="18">
        <v>-1.1057382708833892E-2</v>
      </c>
      <c r="R461" s="18">
        <v>-9.570942279798135E-3</v>
      </c>
      <c r="S461" s="18">
        <v>3.6217067199493025E-2</v>
      </c>
      <c r="T461" s="18">
        <v>3.0734745737753991E-2</v>
      </c>
      <c r="U461">
        <v>1.1783753641080119</v>
      </c>
      <c r="V461" s="18">
        <v>0.18118964856890107</v>
      </c>
      <c r="W461" s="18">
        <v>5.914823290770211E-2</v>
      </c>
      <c r="X461" s="19">
        <v>3.0633146530622235</v>
      </c>
      <c r="Y461" s="19">
        <v>0.91092104527872764</v>
      </c>
      <c r="Z461" s="19">
        <v>0.54301093620128549</v>
      </c>
      <c r="AA461">
        <v>0</v>
      </c>
      <c r="AB461">
        <v>0</v>
      </c>
      <c r="AC461" s="18">
        <v>5.4283040141718801E-2</v>
      </c>
      <c r="BZ461" s="18"/>
      <c r="CA461" s="18"/>
      <c r="CC461" s="18"/>
      <c r="CD461" s="18"/>
      <c r="CF461" s="18"/>
    </row>
    <row r="462" spans="1:84" x14ac:dyDescent="0.25">
      <c r="A462" s="1">
        <f>IF(ISBLANK(TBL_DATA[[#This Row],[Row.names]]), "",   DATE(YEAR(TBL_DATA[[#This Row],[Row.names]]), MONTH(TBL_DATA[[#This Row],[Row.names]]), DAY(TBL_DATA[[#This Row],[Row.names]])))</f>
        <v>40660</v>
      </c>
      <c r="B462">
        <v>461</v>
      </c>
      <c r="C462" t="s">
        <v>588</v>
      </c>
      <c r="D462" s="18">
        <v>2.4902865396208007E-3</v>
      </c>
      <c r="E462" s="18">
        <v>-0.32633417313496449</v>
      </c>
      <c r="F462" s="18">
        <v>5.512191668814137E-2</v>
      </c>
      <c r="G462" s="19">
        <v>0.47645201170185913</v>
      </c>
      <c r="H462" s="19">
        <v>0.83161015864247045</v>
      </c>
      <c r="I462" s="18">
        <v>1.8060686482665896E-3</v>
      </c>
      <c r="J462" s="18">
        <v>0.28882813856805778</v>
      </c>
      <c r="K462" s="19">
        <v>0.62438233518292985</v>
      </c>
      <c r="L462" s="19">
        <v>0.29137570676528635</v>
      </c>
      <c r="M462" s="18">
        <v>3.7049668649479736E-3</v>
      </c>
      <c r="N462" s="18">
        <v>6.9867721466227647E-2</v>
      </c>
      <c r="O462" s="18">
        <v>4.8068373757453438E-2</v>
      </c>
      <c r="P462" s="18">
        <v>-0.32633417313496449</v>
      </c>
      <c r="Q462" s="18">
        <v>-1.1034375611547168E-2</v>
      </c>
      <c r="R462" s="18">
        <v>-9.5548233167038858E-3</v>
      </c>
      <c r="S462" s="18">
        <v>3.7226832786045438E-2</v>
      </c>
      <c r="T462" s="18">
        <v>3.0707691953534851E-2</v>
      </c>
      <c r="U462">
        <v>1.2122966728458455</v>
      </c>
      <c r="V462" s="18">
        <v>0.18300935480002312</v>
      </c>
      <c r="W462" s="18">
        <v>5.915709359244873E-2</v>
      </c>
      <c r="X462" s="19">
        <v>3.0936163980744289</v>
      </c>
      <c r="Y462" s="19">
        <v>0.91192661911058948</v>
      </c>
      <c r="Z462" s="19">
        <v>0.53979228112792244</v>
      </c>
      <c r="AA462">
        <v>0</v>
      </c>
      <c r="AB462">
        <v>0</v>
      </c>
      <c r="AC462" s="18">
        <v>5.7796859012471197E-2</v>
      </c>
      <c r="BZ462" s="18"/>
      <c r="CA462" s="18"/>
      <c r="CC462" s="18"/>
      <c r="CD462" s="18"/>
      <c r="CF462" s="18"/>
    </row>
    <row r="463" spans="1:84" x14ac:dyDescent="0.25">
      <c r="A463" s="1">
        <f>IF(ISBLANK(TBL_DATA[[#This Row],[Row.names]]), "",   DATE(YEAR(TBL_DATA[[#This Row],[Row.names]]), MONTH(TBL_DATA[[#This Row],[Row.names]]), DAY(TBL_DATA[[#This Row],[Row.names]])))</f>
        <v>40661</v>
      </c>
      <c r="B463">
        <v>462</v>
      </c>
      <c r="C463" t="s">
        <v>589</v>
      </c>
      <c r="D463" s="18">
        <v>1.5821442445222988E-3</v>
      </c>
      <c r="E463" s="18">
        <v>-0.32526833662425858</v>
      </c>
      <c r="F463" s="18">
        <v>4.9304201254722901E-2</v>
      </c>
      <c r="G463" s="19">
        <v>0.47587449065050003</v>
      </c>
      <c r="H463" s="19">
        <v>0.83214995300738037</v>
      </c>
      <c r="I463" s="18">
        <v>1.8015714042683647E-3</v>
      </c>
      <c r="J463" s="18">
        <v>0.27593226283481065</v>
      </c>
      <c r="K463" s="19">
        <v>0.64338604970085789</v>
      </c>
      <c r="L463" s="19">
        <v>0.30449893621727459</v>
      </c>
      <c r="M463" s="18">
        <v>3.6672426390594675E-3</v>
      </c>
      <c r="N463" s="18">
        <v>6.9805720917491307E-2</v>
      </c>
      <c r="O463" s="18">
        <v>4.8068373757453438E-2</v>
      </c>
      <c r="P463" s="18">
        <v>-0.32526833662425858</v>
      </c>
      <c r="Q463" s="18">
        <v>-1.1036359175481849E-2</v>
      </c>
      <c r="R463" s="18">
        <v>-9.5581198339199872E-3</v>
      </c>
      <c r="S463" s="18">
        <v>3.1238870636559612E-2</v>
      </c>
      <c r="T463" s="18">
        <v>3.0542060576661503E-2</v>
      </c>
      <c r="U463">
        <v>1.0228147691001102</v>
      </c>
      <c r="V463" s="18">
        <v>0.17711245443112267</v>
      </c>
      <c r="W463" s="18">
        <v>5.8962456513847065E-2</v>
      </c>
      <c r="X463" s="19">
        <v>3.0038174272730411</v>
      </c>
      <c r="Y463" s="19">
        <v>0.91222253480572402</v>
      </c>
      <c r="Z463" s="19">
        <v>0.55181422255798618</v>
      </c>
      <c r="AA463">
        <v>0</v>
      </c>
      <c r="AB463">
        <v>0</v>
      </c>
      <c r="AC463" s="18">
        <v>5.6632764100700193E-2</v>
      </c>
      <c r="BZ463" s="18"/>
      <c r="CA463" s="18"/>
      <c r="CC463" s="18"/>
      <c r="CD463" s="18"/>
      <c r="CF463" s="18"/>
    </row>
    <row r="464" spans="1:84" x14ac:dyDescent="0.25">
      <c r="A464" s="1">
        <f>IF(ISBLANK(TBL_DATA[[#This Row],[Row.names]]), "",   DATE(YEAR(TBL_DATA[[#This Row],[Row.names]]), MONTH(TBL_DATA[[#This Row],[Row.names]]), DAY(TBL_DATA[[#This Row],[Row.names]])))</f>
        <v>40662</v>
      </c>
      <c r="B464">
        <v>463</v>
      </c>
      <c r="C464" t="s">
        <v>590</v>
      </c>
      <c r="D464" s="18">
        <v>1.9169727879024823E-3</v>
      </c>
      <c r="E464" s="18">
        <v>-0.32397489438643112</v>
      </c>
      <c r="F464" s="18">
        <v>5.7696517227166844E-2</v>
      </c>
      <c r="G464" s="19">
        <v>0.47125157194465311</v>
      </c>
      <c r="H464" s="19">
        <v>0.81785840518893682</v>
      </c>
      <c r="I464" s="18">
        <v>1.7980568911513881E-3</v>
      </c>
      <c r="J464" s="18">
        <v>0.32281725102588199</v>
      </c>
      <c r="K464" s="19">
        <v>0.63578597228781741</v>
      </c>
      <c r="L464" s="19">
        <v>0.32588886062031258</v>
      </c>
      <c r="M464" s="18">
        <v>3.4591119149341614E-3</v>
      </c>
      <c r="N464" s="18">
        <v>6.6880441565916271E-2</v>
      </c>
      <c r="O464" s="18">
        <v>4.431042316802241E-2</v>
      </c>
      <c r="P464" s="18">
        <v>-0.32397489438643112</v>
      </c>
      <c r="Q464" s="18">
        <v>-1.0370837650062444E-2</v>
      </c>
      <c r="R464" s="18">
        <v>-8.9545454235181021E-3</v>
      </c>
      <c r="S464" s="18">
        <v>3.2628150421483149E-2</v>
      </c>
      <c r="T464" s="18">
        <v>3.0553115479870253E-2</v>
      </c>
      <c r="U464">
        <v>1.0679156579950093</v>
      </c>
      <c r="V464" s="18">
        <v>0.18360742969471255</v>
      </c>
      <c r="W464" s="18">
        <v>5.8838867132732467E-2</v>
      </c>
      <c r="X464" s="19">
        <v>3.1205126584187832</v>
      </c>
      <c r="Y464" s="19">
        <v>0.90435524280502577</v>
      </c>
      <c r="Z464" s="19">
        <v>0.57086676258152647</v>
      </c>
      <c r="AA464">
        <v>0</v>
      </c>
      <c r="AB464">
        <v>0</v>
      </c>
      <c r="AC464" s="18">
        <v>5.4835507787562743E-2</v>
      </c>
      <c r="BZ464" s="18"/>
      <c r="CA464" s="18"/>
      <c r="CC464" s="18"/>
      <c r="CD464" s="18"/>
      <c r="CF464" s="18"/>
    </row>
    <row r="465" spans="1:84" x14ac:dyDescent="0.25">
      <c r="A465" s="1">
        <f>IF(ISBLANK(TBL_DATA[[#This Row],[Row.names]]), "",   DATE(YEAR(TBL_DATA[[#This Row],[Row.names]]), MONTH(TBL_DATA[[#This Row],[Row.names]]), DAY(TBL_DATA[[#This Row],[Row.names]])))</f>
        <v>40665</v>
      </c>
      <c r="B465">
        <v>464</v>
      </c>
      <c r="C465" t="s">
        <v>591</v>
      </c>
      <c r="D465" s="18">
        <v>-2.5940856626709419E-3</v>
      </c>
      <c r="E465" s="18">
        <v>-0.32572856142050888</v>
      </c>
      <c r="F465" s="18">
        <v>4.448923614126854E-2</v>
      </c>
      <c r="G465" s="19">
        <v>0.47065173117965736</v>
      </c>
      <c r="H465" s="19">
        <v>0.81439028603463726</v>
      </c>
      <c r="I465" s="18">
        <v>1.8087362550147288E-3</v>
      </c>
      <c r="J465" s="18">
        <v>0.29759120285483953</v>
      </c>
      <c r="K465" s="19">
        <v>0.63652242266120529</v>
      </c>
      <c r="L465" s="19">
        <v>0.33338963482783318</v>
      </c>
      <c r="M465" s="18">
        <v>3.4277640862698444E-3</v>
      </c>
      <c r="N465" s="18">
        <v>6.6646164923724438E-2</v>
      </c>
      <c r="O465" s="18">
        <v>4.4613122767077358E-2</v>
      </c>
      <c r="P465" s="18">
        <v>-0.32572856142050888</v>
      </c>
      <c r="Q465" s="18">
        <v>-1.0452688587781115E-2</v>
      </c>
      <c r="R465" s="18">
        <v>-9.0413575154909692E-3</v>
      </c>
      <c r="S465" s="18">
        <v>3.0156344184547601E-2</v>
      </c>
      <c r="T465" s="18">
        <v>3.0643832134001861E-2</v>
      </c>
      <c r="U465">
        <v>0.98409180851394396</v>
      </c>
      <c r="V465" s="18">
        <v>0.18968544175911295</v>
      </c>
      <c r="W465" s="18">
        <v>5.8641105639257993E-2</v>
      </c>
      <c r="X465" s="19">
        <v>3.2346839250610198</v>
      </c>
      <c r="Y465" s="19">
        <v>0.90243575174891955</v>
      </c>
      <c r="Z465" s="19">
        <v>0.57739902565542423</v>
      </c>
      <c r="AA465">
        <v>0</v>
      </c>
      <c r="AB465">
        <v>0</v>
      </c>
      <c r="AC465" s="18">
        <v>5.3361339155825062E-2</v>
      </c>
      <c r="BZ465" s="18"/>
      <c r="CA465" s="18"/>
      <c r="CC465" s="18"/>
      <c r="CD465" s="18"/>
      <c r="CF465" s="18"/>
    </row>
    <row r="466" spans="1:84" x14ac:dyDescent="0.25">
      <c r="A466" s="1">
        <f>IF(ISBLANK(TBL_DATA[[#This Row],[Row.names]]), "",   DATE(YEAR(TBL_DATA[[#This Row],[Row.names]]), MONTH(TBL_DATA[[#This Row],[Row.names]]), DAY(TBL_DATA[[#This Row],[Row.names]])))</f>
        <v>40666</v>
      </c>
      <c r="B466">
        <v>465</v>
      </c>
      <c r="C466" t="s">
        <v>592</v>
      </c>
      <c r="D466" s="18">
        <v>-5.8589364394620036E-3</v>
      </c>
      <c r="E466" s="18">
        <v>-0.32967907492209081</v>
      </c>
      <c r="F466" s="18">
        <v>1.9636434423214943E-2</v>
      </c>
      <c r="G466" s="19">
        <v>0.46832023672107082</v>
      </c>
      <c r="H466" s="19">
        <v>0.79112699655746299</v>
      </c>
      <c r="I466" s="18">
        <v>1.8800171851247594E-3</v>
      </c>
      <c r="J466" s="18">
        <v>0.24048180415930487</v>
      </c>
      <c r="K466" s="19">
        <v>0.63572306170015636</v>
      </c>
      <c r="L466" s="19">
        <v>0.35313907502918762</v>
      </c>
      <c r="M466" s="18">
        <v>3.308461780725087E-3</v>
      </c>
      <c r="N466" s="18">
        <v>6.5301165658831359E-2</v>
      </c>
      <c r="O466" s="18">
        <v>4.6126340282282734E-2</v>
      </c>
      <c r="P466" s="18">
        <v>-0.32967907492209081</v>
      </c>
      <c r="Q466" s="18">
        <v>-1.0475817194452402E-2</v>
      </c>
      <c r="R466" s="18">
        <v>-9.0929684700501445E-3</v>
      </c>
      <c r="S466" s="18">
        <v>2.1902690311055517E-2</v>
      </c>
      <c r="T466" s="18">
        <v>3.1205117402302845E-2</v>
      </c>
      <c r="U466">
        <v>0.70189418064612585</v>
      </c>
      <c r="V466" s="18">
        <v>0.18743804601130853</v>
      </c>
      <c r="W466" s="18">
        <v>5.8724364534486213E-2</v>
      </c>
      <c r="X466" s="19">
        <v>3.1918275744173354</v>
      </c>
      <c r="Y466" s="19">
        <v>0.88945320088100377</v>
      </c>
      <c r="Z466" s="19">
        <v>0.59425505890079533</v>
      </c>
      <c r="AA466">
        <v>0</v>
      </c>
      <c r="AB466">
        <v>0</v>
      </c>
      <c r="AC466" s="18">
        <v>5.2404543549054106E-2</v>
      </c>
      <c r="BZ466" s="18"/>
      <c r="CA466" s="18"/>
      <c r="CC466" s="18"/>
      <c r="CD466" s="18"/>
      <c r="CF466" s="18"/>
    </row>
    <row r="467" spans="1:84" x14ac:dyDescent="0.25">
      <c r="A467" s="1">
        <f>IF(ISBLANK(TBL_DATA[[#This Row],[Row.names]]), "",   DATE(YEAR(TBL_DATA[[#This Row],[Row.names]]), MONTH(TBL_DATA[[#This Row],[Row.names]]), DAY(TBL_DATA[[#This Row],[Row.names]])))</f>
        <v>40667</v>
      </c>
      <c r="B467">
        <v>466</v>
      </c>
      <c r="C467" t="s">
        <v>593</v>
      </c>
      <c r="D467" s="18">
        <v>-4.5651923528541305E-3</v>
      </c>
      <c r="E467" s="18">
        <v>-0.33273921888321456</v>
      </c>
      <c r="F467" s="18">
        <v>4.8772246630228722E-3</v>
      </c>
      <c r="G467" s="19">
        <v>0.4728273578614432</v>
      </c>
      <c r="H467" s="19">
        <v>0.79746638658725832</v>
      </c>
      <c r="I467" s="18">
        <v>1.872324091538779E-3</v>
      </c>
      <c r="J467" s="18">
        <v>0.23518808963550697</v>
      </c>
      <c r="K467" s="19">
        <v>0.63102180145387199</v>
      </c>
      <c r="L467" s="19">
        <v>0.3695932444076136</v>
      </c>
      <c r="M467" s="18">
        <v>3.3032610709814131E-3</v>
      </c>
      <c r="N467" s="18">
        <v>6.6043904441236215E-2</v>
      </c>
      <c r="O467" s="18">
        <v>4.7021305731669884E-2</v>
      </c>
      <c r="P467" s="18">
        <v>-0.33273921888321456</v>
      </c>
      <c r="Q467" s="18">
        <v>-1.0685299453950465E-2</v>
      </c>
      <c r="R467" s="18">
        <v>-9.2867221377619762E-3</v>
      </c>
      <c r="S467" s="18">
        <v>1.7001951930503578E-2</v>
      </c>
      <c r="T467" s="18">
        <v>3.1195115599894917E-2</v>
      </c>
      <c r="U467">
        <v>0.54501968027843595</v>
      </c>
      <c r="V467" s="18">
        <v>0.17823366239759397</v>
      </c>
      <c r="W467" s="18">
        <v>5.8360388430134642E-2</v>
      </c>
      <c r="X467" s="19">
        <v>3.0540177540278712</v>
      </c>
      <c r="Y467" s="19">
        <v>0.89300973487821422</v>
      </c>
      <c r="Z467" s="19">
        <v>0.60794181005061132</v>
      </c>
      <c r="AA467">
        <v>0</v>
      </c>
      <c r="AB467">
        <v>0</v>
      </c>
      <c r="AC467" s="18">
        <v>5.6550007854930189E-2</v>
      </c>
      <c r="BZ467" s="18"/>
      <c r="CA467" s="18"/>
      <c r="CC467" s="18"/>
      <c r="CD467" s="18"/>
      <c r="CF467" s="18"/>
    </row>
    <row r="468" spans="1:84" x14ac:dyDescent="0.25">
      <c r="A468" s="1">
        <f>IF(ISBLANK(TBL_DATA[[#This Row],[Row.names]]), "",   DATE(YEAR(TBL_DATA[[#This Row],[Row.names]]), MONTH(TBL_DATA[[#This Row],[Row.names]]), DAY(TBL_DATA[[#This Row],[Row.names]])))</f>
        <v>40668</v>
      </c>
      <c r="B468">
        <v>467</v>
      </c>
      <c r="C468" t="s">
        <v>594</v>
      </c>
      <c r="D468" s="18">
        <v>3.3389182325671563E-3</v>
      </c>
      <c r="E468" s="18">
        <v>-0.33051128969526666</v>
      </c>
      <c r="F468" s="18">
        <v>4.3816836224760181E-2</v>
      </c>
      <c r="G468" s="19">
        <v>0.45525496838762286</v>
      </c>
      <c r="H468" s="19">
        <v>0.75012660524432129</v>
      </c>
      <c r="I468" s="18">
        <v>2.0880195949868193E-3</v>
      </c>
      <c r="J468" s="18">
        <v>0.27735742464460533</v>
      </c>
      <c r="K468" s="19">
        <v>0.61878472644017435</v>
      </c>
      <c r="L468" s="19">
        <v>0.35320255086652358</v>
      </c>
      <c r="M468" s="18">
        <v>3.3593767381747161E-3</v>
      </c>
      <c r="N468" s="18">
        <v>6.6309359323123998E-2</v>
      </c>
      <c r="O468" s="18">
        <v>4.7018999490186557E-2</v>
      </c>
      <c r="P468" s="18">
        <v>-0.33051128969526666</v>
      </c>
      <c r="Q468" s="18">
        <v>-1.067281750520745E-2</v>
      </c>
      <c r="R468" s="18">
        <v>-9.268618789445137E-3</v>
      </c>
      <c r="S468" s="18">
        <v>4.2970810142030746E-2</v>
      </c>
      <c r="T468" s="18">
        <v>3.2759151155003392E-2</v>
      </c>
      <c r="U468">
        <v>1.3117192792545145</v>
      </c>
      <c r="V468" s="18">
        <v>0.19684670235800983</v>
      </c>
      <c r="W468" s="18">
        <v>5.8881948911687042E-2</v>
      </c>
      <c r="X468" s="19">
        <v>3.3430738281650045</v>
      </c>
      <c r="Y468" s="19">
        <v>0.866098496271828</v>
      </c>
      <c r="Z468" s="19">
        <v>0.59430846440760332</v>
      </c>
      <c r="AA468">
        <v>0</v>
      </c>
      <c r="AB468">
        <v>0</v>
      </c>
      <c r="AC468" s="18">
        <v>5.7845958866227121E-2</v>
      </c>
      <c r="BZ468" s="18"/>
      <c r="CA468" s="18"/>
      <c r="CC468" s="18"/>
      <c r="CD468" s="18"/>
      <c r="CF468" s="18"/>
    </row>
    <row r="469" spans="1:84" x14ac:dyDescent="0.25">
      <c r="A469" s="1">
        <f>IF(ISBLANK(TBL_DATA[[#This Row],[Row.names]]), "",   DATE(YEAR(TBL_DATA[[#This Row],[Row.names]]), MONTH(TBL_DATA[[#This Row],[Row.names]]), DAY(TBL_DATA[[#This Row],[Row.names]])))</f>
        <v>40669</v>
      </c>
      <c r="B469">
        <v>468</v>
      </c>
      <c r="C469" t="s">
        <v>595</v>
      </c>
      <c r="D469" s="18">
        <v>-2.0158542594280737E-3</v>
      </c>
      <c r="E469" s="18">
        <v>-0.3318608813635735</v>
      </c>
      <c r="F469" s="18">
        <v>2.6173595312370512E-2</v>
      </c>
      <c r="G469" s="19">
        <v>0.45148124480645563</v>
      </c>
      <c r="H469" s="19">
        <v>0.73674251093483589</v>
      </c>
      <c r="I469" s="18">
        <v>2.1463505528115713E-3</v>
      </c>
      <c r="J469" s="18">
        <v>0.23628716847663966</v>
      </c>
      <c r="K469" s="19">
        <v>0.61724711174837843</v>
      </c>
      <c r="L469" s="19">
        <v>0.34994732792277583</v>
      </c>
      <c r="M469" s="18">
        <v>3.3727531855522351E-3</v>
      </c>
      <c r="N469" s="18">
        <v>6.6406494889139897E-2</v>
      </c>
      <c r="O469" s="18">
        <v>4.7191535116365743E-2</v>
      </c>
      <c r="P469" s="18">
        <v>-0.3318608813635735</v>
      </c>
      <c r="Q469" s="18">
        <v>-1.0750885136788339E-2</v>
      </c>
      <c r="R469" s="18">
        <v>-9.3446294318099248E-3</v>
      </c>
      <c r="S469" s="18">
        <v>3.3269509132945796E-2</v>
      </c>
      <c r="T469" s="18">
        <v>3.3267422616835511E-2</v>
      </c>
      <c r="U469">
        <v>1.0000627194999239</v>
      </c>
      <c r="V469" s="18">
        <v>0.17457734081030618</v>
      </c>
      <c r="W469" s="18">
        <v>5.8749223511794374E-2</v>
      </c>
      <c r="X469" s="19">
        <v>2.9715684799690738</v>
      </c>
      <c r="Y469" s="19">
        <v>0.85833706137789245</v>
      </c>
      <c r="Z469" s="19">
        <v>0.59156346060484133</v>
      </c>
      <c r="AA469">
        <v>0</v>
      </c>
      <c r="AB469">
        <v>0</v>
      </c>
      <c r="AC469" s="18">
        <v>5.7578109511424301E-2</v>
      </c>
      <c r="BZ469" s="18"/>
      <c r="CA469" s="18"/>
      <c r="CC469" s="18"/>
      <c r="CD469" s="18"/>
      <c r="CF469" s="18"/>
    </row>
    <row r="470" spans="1:84" x14ac:dyDescent="0.25">
      <c r="A470" s="1">
        <f>IF(ISBLANK(TBL_DATA[[#This Row],[Row.names]]), "",   DATE(YEAR(TBL_DATA[[#This Row],[Row.names]]), MONTH(TBL_DATA[[#This Row],[Row.names]]), DAY(TBL_DATA[[#This Row],[Row.names]])))</f>
        <v>40672</v>
      </c>
      <c r="B470">
        <v>469</v>
      </c>
      <c r="C470" t="s">
        <v>596</v>
      </c>
      <c r="D470" s="18">
        <v>1.8308394398831584E-3</v>
      </c>
      <c r="E470" s="18">
        <v>-0.33063762591384516</v>
      </c>
      <c r="F470" s="18">
        <v>1.8046887152766145E-2</v>
      </c>
      <c r="G470" s="19">
        <v>0.44854095421974177</v>
      </c>
      <c r="H470" s="19">
        <v>0.73543115789213331</v>
      </c>
      <c r="I470" s="18">
        <v>2.1349850397916611E-3</v>
      </c>
      <c r="J470" s="18">
        <v>0.2030641234167625</v>
      </c>
      <c r="K470" s="19">
        <v>0.60341726093676062</v>
      </c>
      <c r="L470" s="19">
        <v>0.35132990986250989</v>
      </c>
      <c r="M470" s="18">
        <v>3.3430080665095775E-3</v>
      </c>
      <c r="N470" s="18">
        <v>6.5890948350217027E-2</v>
      </c>
      <c r="O470" s="18">
        <v>4.7191535116365743E-2</v>
      </c>
      <c r="P470" s="18">
        <v>-0.33063762591384516</v>
      </c>
      <c r="Q470" s="18">
        <v>-1.0709999564850465E-2</v>
      </c>
      <c r="R470" s="18">
        <v>-9.3146613200203749E-3</v>
      </c>
      <c r="S470" s="18">
        <v>2.7535804060553559E-2</v>
      </c>
      <c r="T470" s="18">
        <v>3.3118350655260038E-2</v>
      </c>
      <c r="U470">
        <v>0.83143645488819573</v>
      </c>
      <c r="V470" s="18">
        <v>0.1640696177610157</v>
      </c>
      <c r="W470" s="18">
        <v>5.8665410027729306E-2</v>
      </c>
      <c r="X470" s="19">
        <v>2.7967011171227663</v>
      </c>
      <c r="Y470" s="19">
        <v>0.85757282949737468</v>
      </c>
      <c r="Z470" s="19">
        <v>0.59273089160470616</v>
      </c>
      <c r="AA470">
        <v>0</v>
      </c>
      <c r="AB470">
        <v>0</v>
      </c>
      <c r="AC470" s="18">
        <v>5.5901113220050432E-2</v>
      </c>
      <c r="BZ470" s="18"/>
      <c r="CA470" s="18"/>
      <c r="CC470" s="18"/>
      <c r="CD470" s="18"/>
      <c r="CF470" s="18"/>
    </row>
    <row r="471" spans="1:84" x14ac:dyDescent="0.25">
      <c r="A471" s="1">
        <f>IF(ISBLANK(TBL_DATA[[#This Row],[Row.names]]), "",   DATE(YEAR(TBL_DATA[[#This Row],[Row.names]]), MONTH(TBL_DATA[[#This Row],[Row.names]]), DAY(TBL_DATA[[#This Row],[Row.names]])))</f>
        <v>40673</v>
      </c>
      <c r="B471">
        <v>470</v>
      </c>
      <c r="C471" t="s">
        <v>597</v>
      </c>
      <c r="D471" s="18">
        <v>3.1981137869412368E-3</v>
      </c>
      <c r="E471" s="18">
        <v>-0.32849692887682047</v>
      </c>
      <c r="F471" s="18">
        <v>1.6478751991815477E-2</v>
      </c>
      <c r="G471" s="19">
        <v>0.44766636223655315</v>
      </c>
      <c r="H471" s="19">
        <v>0.7365826752154514</v>
      </c>
      <c r="I471" s="18">
        <v>2.135881297564572E-3</v>
      </c>
      <c r="J471" s="18">
        <v>0.2127562005046697</v>
      </c>
      <c r="K471" s="19">
        <v>0.60791744084568133</v>
      </c>
      <c r="L471" s="19">
        <v>0.35280508135651945</v>
      </c>
      <c r="M471" s="18">
        <v>3.3479001354300704E-3</v>
      </c>
      <c r="N471" s="18">
        <v>6.6062532136837368E-2</v>
      </c>
      <c r="O471" s="18">
        <v>4.7191535116365743E-2</v>
      </c>
      <c r="P471" s="18">
        <v>-0.32849692887682047</v>
      </c>
      <c r="Q471" s="18">
        <v>-1.071956469430225E-2</v>
      </c>
      <c r="R471" s="18">
        <v>-9.3205929091201289E-3</v>
      </c>
      <c r="S471" s="18">
        <v>2.7492099424518024E-2</v>
      </c>
      <c r="T471" s="18">
        <v>3.3128643946811233E-2</v>
      </c>
      <c r="U471">
        <v>0.82985888189861301</v>
      </c>
      <c r="V471" s="18">
        <v>0.17297374392448384</v>
      </c>
      <c r="W471" s="18">
        <v>5.8634748565751016E-2</v>
      </c>
      <c r="X471" s="19">
        <v>2.9500210737753392</v>
      </c>
      <c r="Y471" s="19">
        <v>0.8582439485457799</v>
      </c>
      <c r="Z471" s="19">
        <v>0.59397397363564619</v>
      </c>
      <c r="AA471">
        <v>0</v>
      </c>
      <c r="AB471">
        <v>0</v>
      </c>
      <c r="AC471" s="18">
        <v>5.4306352242301764E-2</v>
      </c>
      <c r="BZ471" s="18"/>
      <c r="CA471" s="18"/>
      <c r="CC471" s="18"/>
      <c r="CD471" s="18"/>
      <c r="CF471" s="18"/>
    </row>
    <row r="472" spans="1:84" x14ac:dyDescent="0.25">
      <c r="A472" s="1">
        <f>IF(ISBLANK(TBL_DATA[[#This Row],[Row.names]]), "",   DATE(YEAR(TBL_DATA[[#This Row],[Row.names]]), MONTH(TBL_DATA[[#This Row],[Row.names]]), DAY(TBL_DATA[[#This Row],[Row.names]])))</f>
        <v>40674</v>
      </c>
      <c r="B472">
        <v>471</v>
      </c>
      <c r="C472" t="s">
        <v>598</v>
      </c>
      <c r="D472" s="18">
        <v>-1.1004664663827324E-3</v>
      </c>
      <c r="E472" s="18">
        <v>-0.32923589548866461</v>
      </c>
      <c r="F472" s="18">
        <v>3.702998285227288E-2</v>
      </c>
      <c r="G472" s="19">
        <v>0.43717398080908876</v>
      </c>
      <c r="H472" s="19">
        <v>0.72558927909946369</v>
      </c>
      <c r="I472" s="18">
        <v>2.1749725595142993E-3</v>
      </c>
      <c r="J472" s="18">
        <v>0.23078714623379559</v>
      </c>
      <c r="K472" s="19">
        <v>0.59881636362976165</v>
      </c>
      <c r="L472" s="19">
        <v>0.35274823879355371</v>
      </c>
      <c r="M472" s="18">
        <v>3.3403337771604389E-3</v>
      </c>
      <c r="N472" s="18">
        <v>6.5910334402818252E-2</v>
      </c>
      <c r="O472" s="18">
        <v>4.7012333012829643E-2</v>
      </c>
      <c r="P472" s="18">
        <v>-0.32923589548866461</v>
      </c>
      <c r="Q472" s="18">
        <v>-1.0674690464030166E-2</v>
      </c>
      <c r="R472" s="18">
        <v>-9.2789416908758051E-3</v>
      </c>
      <c r="S472" s="18">
        <v>3.9246353912905985E-2</v>
      </c>
      <c r="T472" s="18">
        <v>3.3619181196624263E-2</v>
      </c>
      <c r="U472">
        <v>1.1673798265154285</v>
      </c>
      <c r="V472" s="18">
        <v>0.1878959609358497</v>
      </c>
      <c r="W472" s="18">
        <v>5.8277394394564072E-2</v>
      </c>
      <c r="X472" s="19">
        <v>3.2241654399252968</v>
      </c>
      <c r="Y472" s="19">
        <v>0.85181528461249367</v>
      </c>
      <c r="Z472" s="19">
        <v>0.59392612233640119</v>
      </c>
      <c r="AA472">
        <v>0</v>
      </c>
      <c r="AB472">
        <v>0</v>
      </c>
      <c r="AC472" s="18">
        <v>5.4138387597332964E-2</v>
      </c>
      <c r="BZ472" s="18"/>
      <c r="CA472" s="18"/>
      <c r="CC472" s="18"/>
      <c r="CD472" s="18"/>
      <c r="CF472" s="18"/>
    </row>
    <row r="473" spans="1:84" x14ac:dyDescent="0.25">
      <c r="A473" s="1">
        <f>IF(ISBLANK(TBL_DATA[[#This Row],[Row.names]]), "",   DATE(YEAR(TBL_DATA[[#This Row],[Row.names]]), MONTH(TBL_DATA[[#This Row],[Row.names]]), DAY(TBL_DATA[[#This Row],[Row.names]])))</f>
        <v>40675</v>
      </c>
      <c r="B473">
        <v>472</v>
      </c>
      <c r="C473" t="s">
        <v>599</v>
      </c>
      <c r="D473" s="18">
        <v>2.2078420996771708E-3</v>
      </c>
      <c r="E473" s="18">
        <v>-0.32775495425977219</v>
      </c>
      <c r="F473" s="18">
        <v>3.8028277954659906E-2</v>
      </c>
      <c r="G473" s="19">
        <v>0.43707054901919151</v>
      </c>
      <c r="H473" s="19">
        <v>0.7266034699593672</v>
      </c>
      <c r="I473" s="18">
        <v>2.1745393379649755E-3</v>
      </c>
      <c r="J473" s="18">
        <v>0.23972820949367635</v>
      </c>
      <c r="K473" s="19">
        <v>0.59510332158363632</v>
      </c>
      <c r="L473" s="19">
        <v>0.34713999469110224</v>
      </c>
      <c r="M473" s="18">
        <v>3.3603212750112771E-3</v>
      </c>
      <c r="N473" s="18">
        <v>6.60193189495967E-2</v>
      </c>
      <c r="O473" s="18">
        <v>4.7012333012829643E-2</v>
      </c>
      <c r="P473" s="18">
        <v>-0.32775495425977219</v>
      </c>
      <c r="Q473" s="18">
        <v>-1.066016606934452E-2</v>
      </c>
      <c r="R473" s="18">
        <v>-9.2621093872888149E-3</v>
      </c>
      <c r="S473" s="18">
        <v>3.5098615632435326E-2</v>
      </c>
      <c r="T473" s="18">
        <v>3.3541031734145882E-2</v>
      </c>
      <c r="U473">
        <v>1.0464381629830359</v>
      </c>
      <c r="V473" s="18">
        <v>0.18416680418419817</v>
      </c>
      <c r="W473" s="18">
        <v>5.8063606381841777E-2</v>
      </c>
      <c r="X473" s="19">
        <v>3.1718113231387677</v>
      </c>
      <c r="Y473" s="19">
        <v>0.85241038822820947</v>
      </c>
      <c r="Z473" s="19">
        <v>0.58918587448368287</v>
      </c>
      <c r="AA473">
        <v>0</v>
      </c>
      <c r="AB473">
        <v>0</v>
      </c>
      <c r="AC473" s="18">
        <v>5.2126261745338041E-2</v>
      </c>
      <c r="BZ473" s="18"/>
      <c r="CA473" s="18"/>
      <c r="CC473" s="18"/>
      <c r="CD473" s="18"/>
      <c r="CF473" s="18"/>
    </row>
    <row r="474" spans="1:84" x14ac:dyDescent="0.25">
      <c r="A474" s="1">
        <f>IF(ISBLANK(TBL_DATA[[#This Row],[Row.names]]), "",   DATE(YEAR(TBL_DATA[[#This Row],[Row.names]]), MONTH(TBL_DATA[[#This Row],[Row.names]]), DAY(TBL_DATA[[#This Row],[Row.names]])))</f>
        <v>40676</v>
      </c>
      <c r="B474">
        <v>473</v>
      </c>
      <c r="C474" t="s">
        <v>600</v>
      </c>
      <c r="D474" s="18">
        <v>-2.6907060269428795E-3</v>
      </c>
      <c r="E474" s="18">
        <v>-0.32956376805592791</v>
      </c>
      <c r="F474" s="18">
        <v>3.2775488877787584E-2</v>
      </c>
      <c r="G474" s="19">
        <v>0.43310898568177686</v>
      </c>
      <c r="H474" s="19">
        <v>0.72744469582290905</v>
      </c>
      <c r="I474" s="18">
        <v>2.1611253295255061E-3</v>
      </c>
      <c r="J474" s="18">
        <v>0.22155474243105733</v>
      </c>
      <c r="K474" s="19">
        <v>0.59041777084110814</v>
      </c>
      <c r="L474" s="19">
        <v>0.34981792674577594</v>
      </c>
      <c r="M474" s="18">
        <v>3.3378754700679227E-3</v>
      </c>
      <c r="N474" s="18">
        <v>6.5713243653687484E-2</v>
      </c>
      <c r="O474" s="18">
        <v>4.7319330627164403E-2</v>
      </c>
      <c r="P474" s="18">
        <v>-0.32956376805592791</v>
      </c>
      <c r="Q474" s="18">
        <v>-1.0725005237518856E-2</v>
      </c>
      <c r="R474" s="18">
        <v>-9.3334301523573093E-3</v>
      </c>
      <c r="S474" s="18">
        <v>4.0838747752997451E-2</v>
      </c>
      <c r="T474" s="18">
        <v>3.3529598471690063E-2</v>
      </c>
      <c r="U474">
        <v>1.2179909576751626</v>
      </c>
      <c r="V474" s="18">
        <v>0.19317106415254592</v>
      </c>
      <c r="W474" s="18">
        <v>5.7767557041661088E-2</v>
      </c>
      <c r="X474" s="19">
        <v>3.3439368746930715</v>
      </c>
      <c r="Y474" s="19">
        <v>0.85290368496267444</v>
      </c>
      <c r="Z474" s="19">
        <v>0.59145407830682506</v>
      </c>
      <c r="AA474">
        <v>0</v>
      </c>
      <c r="AB474">
        <v>0</v>
      </c>
      <c r="AC474" s="18">
        <v>5.1049496863516966E-2</v>
      </c>
      <c r="BZ474" s="18"/>
      <c r="CA474" s="18"/>
      <c r="CC474" s="18"/>
      <c r="CD474" s="18"/>
      <c r="CF474" s="18"/>
    </row>
    <row r="475" spans="1:84" x14ac:dyDescent="0.25">
      <c r="A475" s="1">
        <f>IF(ISBLANK(TBL_DATA[[#This Row],[Row.names]]), "",   DATE(YEAR(TBL_DATA[[#This Row],[Row.names]]), MONTH(TBL_DATA[[#This Row],[Row.names]]), DAY(TBL_DATA[[#This Row],[Row.names]])))</f>
        <v>40679</v>
      </c>
      <c r="B475">
        <v>474</v>
      </c>
      <c r="C475" t="s">
        <v>601</v>
      </c>
      <c r="D475" s="18">
        <v>1.3280450817465539E-3</v>
      </c>
      <c r="E475" s="18">
        <v>-0.32867339851546995</v>
      </c>
      <c r="F475" s="18">
        <v>4.4363450352808753E-2</v>
      </c>
      <c r="G475" s="19">
        <v>0.42666364869028106</v>
      </c>
      <c r="H475" s="19">
        <v>0.71393512244096824</v>
      </c>
      <c r="I475" s="18">
        <v>2.2105589257008246E-3</v>
      </c>
      <c r="J475" s="18">
        <v>0.23102482826824677</v>
      </c>
      <c r="K475" s="19">
        <v>0.58174075982627138</v>
      </c>
      <c r="L475" s="19">
        <v>0.34035029951183671</v>
      </c>
      <c r="M475" s="18">
        <v>3.3568080753940601E-3</v>
      </c>
      <c r="N475" s="18">
        <v>6.56100089326455E-2</v>
      </c>
      <c r="O475" s="18">
        <v>4.7319330627164403E-2</v>
      </c>
      <c r="P475" s="18">
        <v>-0.32867339851546995</v>
      </c>
      <c r="Q475" s="18">
        <v>-1.0724067519950847E-2</v>
      </c>
      <c r="R475" s="18">
        <v>-9.3346785826301012E-3</v>
      </c>
      <c r="S475" s="18">
        <v>5.2591333859058009E-2</v>
      </c>
      <c r="T475" s="18">
        <v>3.4030428952067357E-2</v>
      </c>
      <c r="U475">
        <v>1.5454208330178298</v>
      </c>
      <c r="V475" s="18">
        <v>0.21180968324028715</v>
      </c>
      <c r="W475" s="18">
        <v>5.7413874102734574E-2</v>
      </c>
      <c r="X475" s="19">
        <v>3.6891724613685115</v>
      </c>
      <c r="Y475" s="19">
        <v>0.84494681633873747</v>
      </c>
      <c r="Z475" s="19">
        <v>0.58339549150797942</v>
      </c>
      <c r="AA475">
        <v>0</v>
      </c>
      <c r="AB475">
        <v>0</v>
      </c>
      <c r="AC475" s="18">
        <v>5.0340003376375897E-2</v>
      </c>
      <c r="BZ475" s="18"/>
      <c r="CA475" s="18"/>
      <c r="CC475" s="18"/>
      <c r="CD475" s="18"/>
      <c r="CF475" s="18"/>
    </row>
    <row r="476" spans="1:84" x14ac:dyDescent="0.25">
      <c r="A476" s="1">
        <f>IF(ISBLANK(TBL_DATA[[#This Row],[Row.names]]), "",   DATE(YEAR(TBL_DATA[[#This Row],[Row.names]]), MONTH(TBL_DATA[[#This Row],[Row.names]]), DAY(TBL_DATA[[#This Row],[Row.names]])))</f>
        <v>40680</v>
      </c>
      <c r="B476">
        <v>475</v>
      </c>
      <c r="C476" t="s">
        <v>602</v>
      </c>
      <c r="D476" s="18">
        <v>1.0305582937539803E-3</v>
      </c>
      <c r="E476" s="18">
        <v>-0.32798155731849232</v>
      </c>
      <c r="F476" s="18">
        <v>4.8904520343187485E-2</v>
      </c>
      <c r="G476" s="19">
        <v>0.42647453430426219</v>
      </c>
      <c r="H476" s="19">
        <v>0.71272605454740268</v>
      </c>
      <c r="I476" s="18">
        <v>2.2133808169259748E-3</v>
      </c>
      <c r="J476" s="18">
        <v>0.25476941428851174</v>
      </c>
      <c r="K476" s="19">
        <v>0.57166050955896097</v>
      </c>
      <c r="L476" s="19">
        <v>0.33419820001600836</v>
      </c>
      <c r="M476" s="18">
        <v>3.3696167208064958E-3</v>
      </c>
      <c r="N476" s="18">
        <v>6.5555372955214158E-2</v>
      </c>
      <c r="O476" s="18">
        <v>4.7244269585453226E-2</v>
      </c>
      <c r="P476" s="18">
        <v>-0.32798155731849232</v>
      </c>
      <c r="Q476" s="18">
        <v>-1.0677464997239317E-2</v>
      </c>
      <c r="R476" s="18">
        <v>-9.2892330575147872E-3</v>
      </c>
      <c r="S476" s="18">
        <v>5.1382733670834124E-2</v>
      </c>
      <c r="T476" s="18">
        <v>3.399347950579746E-2</v>
      </c>
      <c r="U476">
        <v>1.5115467559615658</v>
      </c>
      <c r="V476" s="18">
        <v>0.22580921900117201</v>
      </c>
      <c r="W476" s="18">
        <v>5.746598731811086E-2</v>
      </c>
      <c r="X476" s="19">
        <v>3.9294412145252822</v>
      </c>
      <c r="Y476" s="19">
        <v>0.84423104334500909</v>
      </c>
      <c r="Z476" s="19">
        <v>0.57809878050036434</v>
      </c>
      <c r="AA476">
        <v>0</v>
      </c>
      <c r="AB476">
        <v>0</v>
      </c>
      <c r="AC476" s="18">
        <v>4.8701336319985244E-2</v>
      </c>
      <c r="BZ476" s="18"/>
      <c r="CA476" s="18"/>
      <c r="CC476" s="18"/>
      <c r="CD476" s="18"/>
      <c r="CF476" s="18"/>
    </row>
    <row r="477" spans="1:84" x14ac:dyDescent="0.25">
      <c r="A477" s="1">
        <f>IF(ISBLANK(TBL_DATA[[#This Row],[Row.names]]), "",   DATE(YEAR(TBL_DATA[[#This Row],[Row.names]]), MONTH(TBL_DATA[[#This Row],[Row.names]]), DAY(TBL_DATA[[#This Row],[Row.names]])))</f>
        <v>40681</v>
      </c>
      <c r="B477">
        <v>476</v>
      </c>
      <c r="C477" t="s">
        <v>603</v>
      </c>
      <c r="D477" s="18">
        <v>2.6960894021454962E-3</v>
      </c>
      <c r="E477" s="18">
        <v>-0.32616973551713246</v>
      </c>
      <c r="F477" s="18">
        <v>3.283475676102432E-2</v>
      </c>
      <c r="G477" s="19">
        <v>0.41977299916431904</v>
      </c>
      <c r="H477" s="19">
        <v>0.71184758424348771</v>
      </c>
      <c r="I477" s="18">
        <v>2.1934234366248894E-3</v>
      </c>
      <c r="J477" s="18">
        <v>0.23006221827475004</v>
      </c>
      <c r="K477" s="19">
        <v>0.5563995041801979</v>
      </c>
      <c r="L477" s="19">
        <v>0.32870325066648842</v>
      </c>
      <c r="M477" s="18">
        <v>3.3478702583327378E-3</v>
      </c>
      <c r="N477" s="18">
        <v>6.4865178496723241E-2</v>
      </c>
      <c r="O477" s="18">
        <v>4.7244269585453226E-2</v>
      </c>
      <c r="P477" s="18">
        <v>-0.32616973551713246</v>
      </c>
      <c r="Q477" s="18">
        <v>-1.0607602075710376E-2</v>
      </c>
      <c r="R477" s="18">
        <v>-9.2339860240313997E-3</v>
      </c>
      <c r="S477" s="18">
        <v>4.902314090599269E-2</v>
      </c>
      <c r="T477" s="18">
        <v>3.4097749065281985E-2</v>
      </c>
      <c r="U477">
        <v>1.4377236694461923</v>
      </c>
      <c r="V477" s="18">
        <v>0.23220917324950907</v>
      </c>
      <c r="W477" s="18">
        <v>5.7234956903492548E-2</v>
      </c>
      <c r="X477" s="19">
        <v>4.0571214833104801</v>
      </c>
      <c r="Y477" s="19">
        <v>0.84371060455791813</v>
      </c>
      <c r="Z477" s="19">
        <v>0.57332647825343652</v>
      </c>
      <c r="AA477">
        <v>0</v>
      </c>
      <c r="AB477">
        <v>0</v>
      </c>
      <c r="AC477" s="18">
        <v>4.6981967713220933E-2</v>
      </c>
      <c r="BZ477" s="18"/>
      <c r="CA477" s="18"/>
      <c r="CC477" s="18"/>
      <c r="CD477" s="18"/>
      <c r="CF477" s="18"/>
    </row>
    <row r="478" spans="1:84" x14ac:dyDescent="0.25">
      <c r="A478" s="1">
        <f>IF(ISBLANK(TBL_DATA[[#This Row],[Row.names]]), "",   DATE(YEAR(TBL_DATA[[#This Row],[Row.names]]), MONTH(TBL_DATA[[#This Row],[Row.names]]), DAY(TBL_DATA[[#This Row],[Row.names]])))</f>
        <v>40682</v>
      </c>
      <c r="B478">
        <v>477</v>
      </c>
      <c r="C478" t="s">
        <v>604</v>
      </c>
      <c r="D478" s="18">
        <v>1.6070543734942877E-3</v>
      </c>
      <c r="E478" s="18">
        <v>-0.32508685364360246</v>
      </c>
      <c r="F478" s="18">
        <v>1.868646411038255E-2</v>
      </c>
      <c r="G478" s="19">
        <v>0.41715372926061373</v>
      </c>
      <c r="H478" s="19">
        <v>0.72025413396401838</v>
      </c>
      <c r="I478" s="18">
        <v>2.1339630698674872E-3</v>
      </c>
      <c r="J478" s="18">
        <v>0.21271776886573757</v>
      </c>
      <c r="K478" s="19">
        <v>0.5452759537952474</v>
      </c>
      <c r="L478" s="19">
        <v>0.3199406362599051</v>
      </c>
      <c r="M478" s="18">
        <v>3.327196672184873E-3</v>
      </c>
      <c r="N478" s="18">
        <v>6.4047964342501193E-2</v>
      </c>
      <c r="O478" s="18">
        <v>4.7244269585453226E-2</v>
      </c>
      <c r="P478" s="18">
        <v>-0.32508685364360246</v>
      </c>
      <c r="Q478" s="18">
        <v>-1.0532597015854359E-2</v>
      </c>
      <c r="R478" s="18">
        <v>-9.1762866820646119E-3</v>
      </c>
      <c r="S478" s="18">
        <v>5.064925713514512E-2</v>
      </c>
      <c r="T478" s="18">
        <v>3.4093987184290388E-2</v>
      </c>
      <c r="U478">
        <v>1.4855774087485716</v>
      </c>
      <c r="V478" s="18">
        <v>0.23363835176816528</v>
      </c>
      <c r="W478" s="18">
        <v>5.7232390711935255E-2</v>
      </c>
      <c r="X478" s="19">
        <v>4.0822748947204524</v>
      </c>
      <c r="Y478" s="19">
        <v>0.84867787408652196</v>
      </c>
      <c r="Z478" s="19">
        <v>0.56563295188656137</v>
      </c>
      <c r="AA478">
        <v>0</v>
      </c>
      <c r="AB478">
        <v>0</v>
      </c>
      <c r="AC478" s="18">
        <v>4.676539111144834E-2</v>
      </c>
      <c r="BZ478" s="18"/>
      <c r="CA478" s="18"/>
      <c r="CC478" s="18"/>
      <c r="CD478" s="18"/>
      <c r="CF478" s="18"/>
    </row>
    <row r="479" spans="1:84" x14ac:dyDescent="0.25">
      <c r="A479" s="1">
        <f>IF(ISBLANK(TBL_DATA[[#This Row],[Row.names]]), "",   DATE(YEAR(TBL_DATA[[#This Row],[Row.names]]), MONTH(TBL_DATA[[#This Row],[Row.names]]), DAY(TBL_DATA[[#This Row],[Row.names]])))</f>
        <v>40683</v>
      </c>
      <c r="B479">
        <v>478</v>
      </c>
      <c r="C479" t="s">
        <v>605</v>
      </c>
      <c r="D479" s="18">
        <v>-3.965135333084624E-3</v>
      </c>
      <c r="E479" s="18">
        <v>-0.32776297560698353</v>
      </c>
      <c r="F479" s="18">
        <v>2.3031897994153505E-2</v>
      </c>
      <c r="G479" s="19">
        <v>0.41952916827977021</v>
      </c>
      <c r="H479" s="19">
        <v>0.72731473205321984</v>
      </c>
      <c r="I479" s="18">
        <v>2.1228250012001199E-3</v>
      </c>
      <c r="J479" s="18">
        <v>0.20148853175346759</v>
      </c>
      <c r="K479" s="19">
        <v>0.54740001633631563</v>
      </c>
      <c r="L479" s="19">
        <v>0.31762614320590382</v>
      </c>
      <c r="M479" s="18">
        <v>3.3581071231285806E-3</v>
      </c>
      <c r="N479" s="18">
        <v>6.4533263231308508E-2</v>
      </c>
      <c r="O479" s="18">
        <v>4.7862289044031371E-2</v>
      </c>
      <c r="P479" s="18">
        <v>-0.32776297560698353</v>
      </c>
      <c r="Q479" s="18">
        <v>-1.0660271877342408E-2</v>
      </c>
      <c r="R479" s="18">
        <v>-9.2936846221138118E-3</v>
      </c>
      <c r="S479" s="18">
        <v>5.5180762247783788E-2</v>
      </c>
      <c r="T479" s="18">
        <v>3.3720361612315015E-2</v>
      </c>
      <c r="U479">
        <v>1.6364226126101571</v>
      </c>
      <c r="V479" s="18">
        <v>0.2241741913667501</v>
      </c>
      <c r="W479" s="18">
        <v>5.7501966071373159E-2</v>
      </c>
      <c r="X479" s="19">
        <v>3.8985482876967787</v>
      </c>
      <c r="Y479" s="19">
        <v>0.85282749255240342</v>
      </c>
      <c r="Z479" s="19">
        <v>0.56358330635843334</v>
      </c>
      <c r="AA479">
        <v>0</v>
      </c>
      <c r="AB479">
        <v>0</v>
      </c>
      <c r="AC479" s="18">
        <v>4.5496992480343432E-2</v>
      </c>
      <c r="BZ479" s="18"/>
      <c r="CA479" s="18"/>
      <c r="CC479" s="18"/>
      <c r="CD479" s="18"/>
      <c r="CF479" s="18"/>
    </row>
    <row r="480" spans="1:84" x14ac:dyDescent="0.25">
      <c r="A480" s="1">
        <f>IF(ISBLANK(TBL_DATA[[#This Row],[Row.names]]), "",   DATE(YEAR(TBL_DATA[[#This Row],[Row.names]]), MONTH(TBL_DATA[[#This Row],[Row.names]]), DAY(TBL_DATA[[#This Row],[Row.names]])))</f>
        <v>40686</v>
      </c>
      <c r="B480">
        <v>479</v>
      </c>
      <c r="C480" t="s">
        <v>606</v>
      </c>
      <c r="D480" s="18">
        <v>-4.7475717729040801E-3</v>
      </c>
      <c r="E480" s="18">
        <v>-0.33095446912869286</v>
      </c>
      <c r="F480" s="18">
        <v>3.2633826002586463E-2</v>
      </c>
      <c r="G480" s="19">
        <v>0.40817016602769174</v>
      </c>
      <c r="H480" s="19">
        <v>0.70587179165657432</v>
      </c>
      <c r="I480" s="18">
        <v>2.1041234585894328E-3</v>
      </c>
      <c r="J480" s="18">
        <v>0.22771117279669717</v>
      </c>
      <c r="K480" s="19">
        <v>0.51749678661927678</v>
      </c>
      <c r="L480" s="19">
        <v>0.3239243591799168</v>
      </c>
      <c r="M480" s="18">
        <v>3.1900722833360568E-3</v>
      </c>
      <c r="N480" s="18">
        <v>6.1588999613894954E-2</v>
      </c>
      <c r="O480" s="18">
        <v>4.3950552029539833E-2</v>
      </c>
      <c r="P480" s="18">
        <v>-0.33095446912869286</v>
      </c>
      <c r="Q480" s="18">
        <v>-1.0077019839592478E-2</v>
      </c>
      <c r="R480" s="18">
        <v>-8.7727817192769682E-3</v>
      </c>
      <c r="S480" s="18">
        <v>5.7105787615625347E-2</v>
      </c>
      <c r="T480" s="18">
        <v>3.3745906174151227E-2</v>
      </c>
      <c r="U480">
        <v>1.6922286016241987</v>
      </c>
      <c r="V480" s="18">
        <v>0.22064613810273315</v>
      </c>
      <c r="W480" s="18">
        <v>5.7495668965562359E-2</v>
      </c>
      <c r="X480" s="19">
        <v>3.8376131989157565</v>
      </c>
      <c r="Y480" s="19">
        <v>0.84016176517178776</v>
      </c>
      <c r="Z480" s="19">
        <v>0.56914353126422934</v>
      </c>
      <c r="AA480">
        <v>0</v>
      </c>
      <c r="AB480">
        <v>0</v>
      </c>
      <c r="AC480" s="18">
        <v>4.6983000303925507E-2</v>
      </c>
      <c r="BZ480" s="18"/>
      <c r="CA480" s="18"/>
      <c r="CC480" s="18"/>
      <c r="CD480" s="18"/>
      <c r="CF480" s="18"/>
    </row>
    <row r="481" spans="1:84" x14ac:dyDescent="0.25">
      <c r="A481" s="1">
        <f>IF(ISBLANK(TBL_DATA[[#This Row],[Row.names]]), "",   DATE(YEAR(TBL_DATA[[#This Row],[Row.names]]), MONTH(TBL_DATA[[#This Row],[Row.names]]), DAY(TBL_DATA[[#This Row],[Row.names]])))</f>
        <v>40687</v>
      </c>
      <c r="B481">
        <v>480</v>
      </c>
      <c r="C481" t="s">
        <v>607</v>
      </c>
      <c r="D481" s="18">
        <v>-1.2273984099270274E-3</v>
      </c>
      <c r="E481" s="18">
        <v>-0.33177565454945301</v>
      </c>
      <c r="F481" s="18">
        <v>4.2308532079011973E-2</v>
      </c>
      <c r="G481" s="19">
        <v>0.40316535180517177</v>
      </c>
      <c r="H481" s="19">
        <v>0.70639565254630621</v>
      </c>
      <c r="I481" s="18">
        <v>2.06570356888713E-3</v>
      </c>
      <c r="J481" s="18">
        <v>0.22715946814971311</v>
      </c>
      <c r="K481" s="19">
        <v>0.49706516595602807</v>
      </c>
      <c r="L481" s="19">
        <v>0.31269129655779576</v>
      </c>
      <c r="M481" s="18">
        <v>3.1605501114014413E-3</v>
      </c>
      <c r="N481" s="18">
        <v>6.051834310727261E-2</v>
      </c>
      <c r="O481" s="18">
        <v>4.2551226852695349E-2</v>
      </c>
      <c r="P481" s="18">
        <v>-0.33177565454945301</v>
      </c>
      <c r="Q481" s="18">
        <v>-9.8287146652185388E-3</v>
      </c>
      <c r="R481" s="18">
        <v>-8.5471492792947995E-3</v>
      </c>
      <c r="S481" s="18">
        <v>6.1654514148699047E-2</v>
      </c>
      <c r="T481" s="18">
        <v>3.3489927873316672E-2</v>
      </c>
      <c r="U481">
        <v>1.8409867701692693</v>
      </c>
      <c r="V481" s="18">
        <v>0.21381430169295523</v>
      </c>
      <c r="W481" s="18">
        <v>5.7692761407695886E-2</v>
      </c>
      <c r="X481" s="19">
        <v>3.7060854165395112</v>
      </c>
      <c r="Y481" s="19">
        <v>0.84047346926973621</v>
      </c>
      <c r="Z481" s="19">
        <v>0.55918806904099438</v>
      </c>
      <c r="AA481">
        <v>0</v>
      </c>
      <c r="AB481">
        <v>0</v>
      </c>
      <c r="AC481" s="18">
        <v>4.968386645627041E-2</v>
      </c>
      <c r="BZ481" s="18"/>
      <c r="CA481" s="18"/>
      <c r="CC481" s="18"/>
      <c r="CD481" s="18"/>
      <c r="CF481" s="18"/>
    </row>
    <row r="482" spans="1:84" x14ac:dyDescent="0.25">
      <c r="A482" s="1">
        <f>IF(ISBLANK(TBL_DATA[[#This Row],[Row.names]]), "",   DATE(YEAR(TBL_DATA[[#This Row],[Row.names]]), MONTH(TBL_DATA[[#This Row],[Row.names]]), DAY(TBL_DATA[[#This Row],[Row.names]])))</f>
        <v>40688</v>
      </c>
      <c r="B482">
        <v>481</v>
      </c>
      <c r="C482" t="s">
        <v>608</v>
      </c>
      <c r="D482" s="18">
        <v>3.1840539218481734E-3</v>
      </c>
      <c r="E482" s="18">
        <v>-0.32964799220164676</v>
      </c>
      <c r="F482" s="18">
        <v>3.6002893602401054E-2</v>
      </c>
      <c r="G482" s="19">
        <v>0.40529818371917176</v>
      </c>
      <c r="H482" s="19">
        <v>0.71473832880880184</v>
      </c>
      <c r="I482" s="18">
        <v>2.037027833993699E-3</v>
      </c>
      <c r="J482" s="18">
        <v>0.2180838591932841</v>
      </c>
      <c r="K482" s="19">
        <v>0.50844257572025375</v>
      </c>
      <c r="L482" s="19">
        <v>0.32851407937675331</v>
      </c>
      <c r="M482" s="18">
        <v>3.1253143618592103E-3</v>
      </c>
      <c r="N482" s="18">
        <v>6.0544615093627123E-2</v>
      </c>
      <c r="O482" s="18">
        <v>4.2551226852695349E-2</v>
      </c>
      <c r="P482" s="18">
        <v>-0.32964799220164676</v>
      </c>
      <c r="Q482" s="18">
        <v>-9.8309217383377636E-3</v>
      </c>
      <c r="R482" s="18">
        <v>-8.5488000042623288E-3</v>
      </c>
      <c r="S482" s="18">
        <v>6.7739129813274568E-2</v>
      </c>
      <c r="T482" s="18">
        <v>3.3495225616180332E-2</v>
      </c>
      <c r="U482">
        <v>2.0223517999100218</v>
      </c>
      <c r="V482" s="18">
        <v>0.2283115433090015</v>
      </c>
      <c r="W482" s="18">
        <v>5.727992285296106E-2</v>
      </c>
      <c r="X482" s="19">
        <v>3.9858912501520423</v>
      </c>
      <c r="Y482" s="19">
        <v>0.84542198268604407</v>
      </c>
      <c r="Z482" s="19">
        <v>0.57316147757569447</v>
      </c>
      <c r="AA482">
        <v>0</v>
      </c>
      <c r="AB482">
        <v>0</v>
      </c>
      <c r="AC482" s="18">
        <v>4.7928829699020535E-2</v>
      </c>
      <c r="BZ482" s="18"/>
      <c r="CA482" s="18"/>
      <c r="CC482" s="18"/>
      <c r="CD482" s="18"/>
      <c r="CF482" s="18"/>
    </row>
    <row r="483" spans="1:84" x14ac:dyDescent="0.25">
      <c r="A483" s="1">
        <f>IF(ISBLANK(TBL_DATA[[#This Row],[Row.names]]), "",   DATE(YEAR(TBL_DATA[[#This Row],[Row.names]]), MONTH(TBL_DATA[[#This Row],[Row.names]]), DAY(TBL_DATA[[#This Row],[Row.names]])))</f>
        <v>40689</v>
      </c>
      <c r="B483">
        <v>482</v>
      </c>
      <c r="C483" t="s">
        <v>609</v>
      </c>
      <c r="D483" s="18">
        <v>3.6121980112719942E-3</v>
      </c>
      <c r="E483" s="18">
        <v>-0.32722654801222539</v>
      </c>
      <c r="F483" s="18">
        <v>2.4383477882904181E-2</v>
      </c>
      <c r="G483" s="19">
        <v>0.39404938376201859</v>
      </c>
      <c r="H483" s="19">
        <v>0.71444039043853835</v>
      </c>
      <c r="I483" s="18">
        <v>1.9574376842295253E-3</v>
      </c>
      <c r="J483" s="18">
        <v>0.18771086241552015</v>
      </c>
      <c r="K483" s="19">
        <v>0.48196411903080227</v>
      </c>
      <c r="L483" s="19">
        <v>0.31422576609510394</v>
      </c>
      <c r="M483" s="18">
        <v>3.0334031757511893E-3</v>
      </c>
      <c r="N483" s="18">
        <v>5.8148675335563421E-2</v>
      </c>
      <c r="O483" s="18">
        <v>4.2551226852695349E-2</v>
      </c>
      <c r="P483" s="18">
        <v>-0.32722654801222539</v>
      </c>
      <c r="Q483" s="18">
        <v>-9.5211817344069451E-3</v>
      </c>
      <c r="R483" s="18">
        <v>-8.2897975668780738E-3</v>
      </c>
      <c r="S483" s="18">
        <v>6.7987497821613951E-2</v>
      </c>
      <c r="T483" s="18">
        <v>3.3480970350570932E-2</v>
      </c>
      <c r="U483">
        <v>2.0306310453291445</v>
      </c>
      <c r="V483" s="18">
        <v>0.22399908065208751</v>
      </c>
      <c r="W483" s="18">
        <v>5.7165513612581334E-2</v>
      </c>
      <c r="X483" s="19">
        <v>3.9184302999560288</v>
      </c>
      <c r="Y483" s="19">
        <v>0.84524575742120023</v>
      </c>
      <c r="Z483" s="19">
        <v>0.56055844128431787</v>
      </c>
      <c r="AA483">
        <v>0</v>
      </c>
      <c r="AB483">
        <v>0</v>
      </c>
      <c r="AC483" s="18">
        <v>4.8262401793159181E-2</v>
      </c>
      <c r="BZ483" s="18"/>
      <c r="CA483" s="18"/>
      <c r="CC483" s="18"/>
      <c r="CD483" s="18"/>
      <c r="CF483" s="18"/>
    </row>
    <row r="484" spans="1:84" x14ac:dyDescent="0.25">
      <c r="A484" s="1">
        <f>IF(ISBLANK(TBL_DATA[[#This Row],[Row.names]]), "",   DATE(YEAR(TBL_DATA[[#This Row],[Row.names]]), MONTH(TBL_DATA[[#This Row],[Row.names]]), DAY(TBL_DATA[[#This Row],[Row.names]])))</f>
        <v>40690</v>
      </c>
      <c r="B484">
        <v>483</v>
      </c>
      <c r="C484" t="s">
        <v>610</v>
      </c>
      <c r="D484" s="18">
        <v>2.5157120225101082E-3</v>
      </c>
      <c r="E484" s="18">
        <v>-0.32553404375063411</v>
      </c>
      <c r="F484" s="18">
        <v>3.2719672036072511E-2</v>
      </c>
      <c r="G484" s="19">
        <v>0.39673103922276176</v>
      </c>
      <c r="H484" s="19">
        <v>0.71762681242059412</v>
      </c>
      <c r="I484" s="18">
        <v>1.9521067445135288E-3</v>
      </c>
      <c r="J484" s="18">
        <v>0.20734713614646338</v>
      </c>
      <c r="K484" s="19">
        <v>0.49742752585118627</v>
      </c>
      <c r="L484" s="19">
        <v>0.32396638603656941</v>
      </c>
      <c r="M484" s="18">
        <v>3.0204801017698173E-3</v>
      </c>
      <c r="N484" s="18">
        <v>5.8316587714499393E-2</v>
      </c>
      <c r="O484" s="18">
        <v>4.2551226852695349E-2</v>
      </c>
      <c r="P484" s="18">
        <v>-0.32553404375063411</v>
      </c>
      <c r="Q484" s="18">
        <v>-9.5249371814203412E-3</v>
      </c>
      <c r="R484" s="18">
        <v>-8.2899972210249816E-3</v>
      </c>
      <c r="S484" s="18">
        <v>6.8884700841906898E-2</v>
      </c>
      <c r="T484" s="18">
        <v>3.348001326809031E-2</v>
      </c>
      <c r="U484">
        <v>2.0574872623351284</v>
      </c>
      <c r="V484" s="18">
        <v>0.23664261947839904</v>
      </c>
      <c r="W484" s="18">
        <v>5.6812507577030089E-2</v>
      </c>
      <c r="X484" s="19">
        <v>4.1653260799577208</v>
      </c>
      <c r="Y484" s="19">
        <v>0.84712856900271882</v>
      </c>
      <c r="Z484" s="19">
        <v>0.56918045120732086</v>
      </c>
      <c r="AA484">
        <v>0</v>
      </c>
      <c r="AB484">
        <v>0</v>
      </c>
      <c r="AC484" s="18">
        <v>4.9182945303311423E-2</v>
      </c>
      <c r="BZ484" s="18"/>
      <c r="CA484" s="18"/>
      <c r="CC484" s="18"/>
      <c r="CD484" s="18"/>
      <c r="CF484" s="18"/>
    </row>
    <row r="485" spans="1:84" x14ac:dyDescent="0.25">
      <c r="A485" s="1">
        <f>IF(ISBLANK(TBL_DATA[[#This Row],[Row.names]]), "",   DATE(YEAR(TBL_DATA[[#This Row],[Row.names]]), MONTH(TBL_DATA[[#This Row],[Row.names]]), DAY(TBL_DATA[[#This Row],[Row.names]])))</f>
        <v>40694</v>
      </c>
      <c r="B485">
        <v>484</v>
      </c>
      <c r="C485" t="s">
        <v>611</v>
      </c>
      <c r="D485" s="18">
        <v>4.0420948725305994E-3</v>
      </c>
      <c r="E485" s="18">
        <v>-0.32280778836718216</v>
      </c>
      <c r="F485" s="18">
        <v>3.7524839133564747E-2</v>
      </c>
      <c r="G485" s="19">
        <v>0.39045793717916427</v>
      </c>
      <c r="H485" s="19">
        <v>0.70397174240286253</v>
      </c>
      <c r="I485" s="18">
        <v>1.9455663438781026E-3</v>
      </c>
      <c r="J485" s="18">
        <v>0.23844369676406019</v>
      </c>
      <c r="K485" s="19">
        <v>0.49051287085121226</v>
      </c>
      <c r="L485" s="19">
        <v>0.35727575699265057</v>
      </c>
      <c r="M485" s="18">
        <v>2.8667630693298344E-3</v>
      </c>
      <c r="N485" s="18">
        <v>5.6764880871767391E-2</v>
      </c>
      <c r="O485" s="18">
        <v>3.9935804397148167E-2</v>
      </c>
      <c r="P485" s="18">
        <v>-0.32280778836718216</v>
      </c>
      <c r="Q485" s="18">
        <v>-9.0857608399241112E-3</v>
      </c>
      <c r="R485" s="18">
        <v>-7.8836805659749168E-3</v>
      </c>
      <c r="S485" s="18">
        <v>6.5710067877128298E-2</v>
      </c>
      <c r="T485" s="18">
        <v>3.3536121484649815E-2</v>
      </c>
      <c r="U485">
        <v>1.9593818535994143</v>
      </c>
      <c r="V485" s="18">
        <v>0.23495884971849956</v>
      </c>
      <c r="W485" s="18">
        <v>5.6823075699200878E-2</v>
      </c>
      <c r="X485" s="19">
        <v>4.134919604885166</v>
      </c>
      <c r="Y485" s="19">
        <v>0.83903023926606035</v>
      </c>
      <c r="Z485" s="19">
        <v>0.59772548631679634</v>
      </c>
      <c r="AA485">
        <v>0</v>
      </c>
      <c r="AB485">
        <v>0</v>
      </c>
      <c r="AC485" s="18">
        <v>4.8601776607990421E-2</v>
      </c>
      <c r="BZ485" s="18"/>
      <c r="CA485" s="18"/>
      <c r="CC485" s="18"/>
      <c r="CD485" s="18"/>
      <c r="CF485" s="18"/>
    </row>
    <row r="486" spans="1:84" x14ac:dyDescent="0.25">
      <c r="A486" s="1">
        <f>IF(ISBLANK(TBL_DATA[[#This Row],[Row.names]]), "",   DATE(YEAR(TBL_DATA[[#This Row],[Row.names]]), MONTH(TBL_DATA[[#This Row],[Row.names]]), DAY(TBL_DATA[[#This Row],[Row.names]])))</f>
        <v>40695</v>
      </c>
      <c r="B486">
        <v>485</v>
      </c>
      <c r="C486" t="s">
        <v>612</v>
      </c>
      <c r="D486" s="18">
        <v>-7.0255704111698014E-3</v>
      </c>
      <c r="E486" s="18">
        <v>-0.32756544993190428</v>
      </c>
      <c r="F486" s="18">
        <v>4.1612676881976451E-2</v>
      </c>
      <c r="G486" s="19">
        <v>0.38096570526708962</v>
      </c>
      <c r="H486" s="19">
        <v>0.72002190972595292</v>
      </c>
      <c r="I486" s="18">
        <v>1.9529714114787521E-3</v>
      </c>
      <c r="J486" s="18">
        <v>0.21832025320897053</v>
      </c>
      <c r="K486" s="19">
        <v>0.51241750256157448</v>
      </c>
      <c r="L486" s="19">
        <v>0.37824499683059198</v>
      </c>
      <c r="M486" s="18">
        <v>2.9103385154978529E-3</v>
      </c>
      <c r="N486" s="18">
        <v>5.8591434750419807E-2</v>
      </c>
      <c r="O486" s="18">
        <v>4.2335600046019162E-2</v>
      </c>
      <c r="P486" s="18">
        <v>-0.32756544993190428</v>
      </c>
      <c r="Q486" s="18">
        <v>-9.5276839785114996E-3</v>
      </c>
      <c r="R486" s="18">
        <v>-8.2869237257952658E-3</v>
      </c>
      <c r="S486" s="18">
        <v>8.1454348024561085E-2</v>
      </c>
      <c r="T486" s="18">
        <v>3.3818052051508701E-2</v>
      </c>
      <c r="U486">
        <v>2.4086055548231147</v>
      </c>
      <c r="V486" s="18">
        <v>0.23431296260623014</v>
      </c>
      <c r="W486" s="18">
        <v>5.6880194945220446E-2</v>
      </c>
      <c r="X486" s="19">
        <v>4.119412087667591</v>
      </c>
      <c r="Y486" s="19">
        <v>0.84854104775547134</v>
      </c>
      <c r="Z486" s="19">
        <v>0.61501625737096743</v>
      </c>
      <c r="AA486">
        <v>0</v>
      </c>
      <c r="AB486">
        <v>0</v>
      </c>
      <c r="AC486" s="18">
        <v>5.0170421580498149E-2</v>
      </c>
      <c r="BZ486" s="18"/>
      <c r="CA486" s="18"/>
      <c r="CC486" s="18"/>
      <c r="CD486" s="18"/>
      <c r="CF486" s="18"/>
    </row>
    <row r="487" spans="1:84" x14ac:dyDescent="0.25">
      <c r="A487" s="1">
        <f>IF(ISBLANK(TBL_DATA[[#This Row],[Row.names]]), "",   DATE(YEAR(TBL_DATA[[#This Row],[Row.names]]), MONTH(TBL_DATA[[#This Row],[Row.names]]), DAY(TBL_DATA[[#This Row],[Row.names]])))</f>
        <v>40696</v>
      </c>
      <c r="B487">
        <v>486</v>
      </c>
      <c r="C487" t="s">
        <v>613</v>
      </c>
      <c r="D487" s="18">
        <v>-6.0986065653223509E-4</v>
      </c>
      <c r="E487" s="18">
        <v>-0.32797554130808382</v>
      </c>
      <c r="F487" s="18">
        <v>3.1918848090989105E-2</v>
      </c>
      <c r="G487" s="19">
        <v>0.37235650259040476</v>
      </c>
      <c r="H487" s="19">
        <v>0.6991334838506903</v>
      </c>
      <c r="I487" s="18">
        <v>1.9360952741511916E-3</v>
      </c>
      <c r="J487" s="18">
        <v>0.17905627397090984</v>
      </c>
      <c r="K487" s="19">
        <v>0.51152237607551099</v>
      </c>
      <c r="L487" s="19">
        <v>0.41384330974903799</v>
      </c>
      <c r="M487" s="18">
        <v>2.7023815017979597E-3</v>
      </c>
      <c r="N487" s="18">
        <v>5.6032508628256532E-2</v>
      </c>
      <c r="O487" s="18">
        <v>4.2353166957596465E-2</v>
      </c>
      <c r="P487" s="18">
        <v>-0.32797554130808382</v>
      </c>
      <c r="Q487" s="18">
        <v>-9.2490477316841506E-3</v>
      </c>
      <c r="R487" s="18">
        <v>-8.0624765227341622E-3</v>
      </c>
      <c r="S487" s="18">
        <v>8.2442784274668446E-2</v>
      </c>
      <c r="T487" s="18">
        <v>3.3775106703988721E-2</v>
      </c>
      <c r="U487">
        <v>2.4409333476637762</v>
      </c>
      <c r="V487" s="18">
        <v>0.22563661352823661</v>
      </c>
      <c r="W487" s="18">
        <v>5.6687575715117559E-2</v>
      </c>
      <c r="X487" s="19">
        <v>3.9803539079210148</v>
      </c>
      <c r="Y487" s="19">
        <v>0.83614202373202751</v>
      </c>
      <c r="Z487" s="19">
        <v>0.64330654415219346</v>
      </c>
      <c r="AA487">
        <v>0</v>
      </c>
      <c r="AB487">
        <v>0</v>
      </c>
      <c r="AC487" s="18">
        <v>5.7323292830863064E-2</v>
      </c>
      <c r="BZ487" s="18"/>
      <c r="CA487" s="18"/>
      <c r="CC487" s="18"/>
      <c r="CD487" s="18"/>
      <c r="CF487" s="18"/>
    </row>
    <row r="488" spans="1:84" x14ac:dyDescent="0.25">
      <c r="A488" s="1">
        <f>IF(ISBLANK(TBL_DATA[[#This Row],[Row.names]]), "",   DATE(YEAR(TBL_DATA[[#This Row],[Row.names]]), MONTH(TBL_DATA[[#This Row],[Row.names]]), DAY(TBL_DATA[[#This Row],[Row.names]])))</f>
        <v>40697</v>
      </c>
      <c r="B488">
        <v>487</v>
      </c>
      <c r="C488" t="s">
        <v>614</v>
      </c>
      <c r="D488" s="18">
        <v>-4.4476870833556337E-3</v>
      </c>
      <c r="E488" s="18">
        <v>-0.33096449581270682</v>
      </c>
      <c r="F488" s="18">
        <v>2.5827208943027147E-2</v>
      </c>
      <c r="G488" s="19">
        <v>0.37570001991335178</v>
      </c>
      <c r="H488" s="19">
        <v>0.70445100787410719</v>
      </c>
      <c r="I488" s="18">
        <v>1.9384142276195569E-3</v>
      </c>
      <c r="J488" s="18">
        <v>0.1761780326097242</v>
      </c>
      <c r="K488" s="19">
        <v>0.51834903009781241</v>
      </c>
      <c r="L488" s="19">
        <v>0.41542213231344916</v>
      </c>
      <c r="M488" s="18">
        <v>2.7261706122578564E-3</v>
      </c>
      <c r="N488" s="18">
        <v>5.6602044420933161E-2</v>
      </c>
      <c r="O488" s="18">
        <v>4.3077784555898377E-2</v>
      </c>
      <c r="P488" s="18">
        <v>-0.33096449581270682</v>
      </c>
      <c r="Q488" s="18">
        <v>-9.3815680173564182E-3</v>
      </c>
      <c r="R488" s="18">
        <v>-8.1829360459918787E-3</v>
      </c>
      <c r="S488" s="18">
        <v>8.0005986181199473E-2</v>
      </c>
      <c r="T488" s="18">
        <v>3.3736658801352175E-2</v>
      </c>
      <c r="U488">
        <v>2.3714851744000449</v>
      </c>
      <c r="V488" s="18">
        <v>0.20675962538347137</v>
      </c>
      <c r="W488" s="18">
        <v>5.6862907702418301E-2</v>
      </c>
      <c r="X488" s="19">
        <v>3.6361071520561401</v>
      </c>
      <c r="Y488" s="19">
        <v>0.83931579746487983</v>
      </c>
      <c r="Z488" s="19">
        <v>0.6445324912783289</v>
      </c>
      <c r="AA488">
        <v>0</v>
      </c>
      <c r="AB488">
        <v>0</v>
      </c>
      <c r="AC488" s="18">
        <v>5.5032446255608124E-2</v>
      </c>
      <c r="BZ488" s="18"/>
      <c r="CA488" s="18"/>
      <c r="CC488" s="18"/>
      <c r="CD488" s="18"/>
      <c r="CF488" s="18"/>
    </row>
    <row r="489" spans="1:84" x14ac:dyDescent="0.25">
      <c r="A489" s="1">
        <f>IF(ISBLANK(TBL_DATA[[#This Row],[Row.names]]), "",   DATE(YEAR(TBL_DATA[[#This Row],[Row.names]]), MONTH(TBL_DATA[[#This Row],[Row.names]]), DAY(TBL_DATA[[#This Row],[Row.names]])))</f>
        <v>40700</v>
      </c>
      <c r="B489">
        <v>488</v>
      </c>
      <c r="C489" t="s">
        <v>615</v>
      </c>
      <c r="D489" s="18">
        <v>-3.647780833414549E-3</v>
      </c>
      <c r="E489" s="18">
        <v>-0.33340499070175511</v>
      </c>
      <c r="F489" s="18">
        <v>4.0653301867385805E-2</v>
      </c>
      <c r="G489" s="19">
        <v>0.36801727032821002</v>
      </c>
      <c r="H489" s="19">
        <v>0.70910920976251957</v>
      </c>
      <c r="I489" s="18">
        <v>1.8883820061693288E-3</v>
      </c>
      <c r="J489" s="18">
        <v>0.19238673499178716</v>
      </c>
      <c r="K489" s="19">
        <v>0.51525434880455301</v>
      </c>
      <c r="L489" s="19">
        <v>0.42901137280237645</v>
      </c>
      <c r="M489" s="18">
        <v>2.6456878133633934E-3</v>
      </c>
      <c r="N489" s="18">
        <v>5.5580844113162442E-2</v>
      </c>
      <c r="O489" s="18">
        <v>4.1766619111179369E-2</v>
      </c>
      <c r="P489" s="18">
        <v>-0.33340499070175511</v>
      </c>
      <c r="Q489" s="18">
        <v>-9.1676008720622867E-3</v>
      </c>
      <c r="R489" s="18">
        <v>-7.9905943269625371E-3</v>
      </c>
      <c r="S489" s="18">
        <v>7.7378221889545573E-2</v>
      </c>
      <c r="T489" s="18">
        <v>3.3581988920681129E-2</v>
      </c>
      <c r="U489">
        <v>2.3041584008710387</v>
      </c>
      <c r="V489" s="18">
        <v>0.20160635131534588</v>
      </c>
      <c r="W489" s="18">
        <v>5.6937889134890972E-2</v>
      </c>
      <c r="X489" s="19">
        <v>3.5408118280908223</v>
      </c>
      <c r="Y489" s="19">
        <v>0.84208622466023031</v>
      </c>
      <c r="Z489" s="19">
        <v>0.65498959747646091</v>
      </c>
      <c r="AA489">
        <v>0</v>
      </c>
      <c r="AB489">
        <v>0</v>
      </c>
      <c r="AC489" s="18">
        <v>5.6297738647008252E-2</v>
      </c>
      <c r="BZ489" s="18"/>
      <c r="CA489" s="18"/>
      <c r="CC489" s="18"/>
      <c r="CD489" s="18"/>
      <c r="CF489" s="18"/>
    </row>
    <row r="490" spans="1:84" x14ac:dyDescent="0.25">
      <c r="A490" s="1">
        <f>IF(ISBLANK(TBL_DATA[[#This Row],[Row.names]]), "",   DATE(YEAR(TBL_DATA[[#This Row],[Row.names]]), MONTH(TBL_DATA[[#This Row],[Row.names]]), DAY(TBL_DATA[[#This Row],[Row.names]])))</f>
        <v>40701</v>
      </c>
      <c r="B490">
        <v>489</v>
      </c>
      <c r="C490" t="s">
        <v>616</v>
      </c>
      <c r="D490" s="18">
        <v>7.3102383949974481E-4</v>
      </c>
      <c r="E490" s="18">
        <v>-0.33291769385866654</v>
      </c>
      <c r="F490" s="18">
        <v>3.9979672319317983E-2</v>
      </c>
      <c r="G490" s="19">
        <v>0.36542018368855267</v>
      </c>
      <c r="H490" s="19">
        <v>0.7017605687920776</v>
      </c>
      <c r="I490" s="18">
        <v>1.8874030938096293E-3</v>
      </c>
      <c r="J490" s="18">
        <v>0.16261779973008372</v>
      </c>
      <c r="K490" s="19">
        <v>0.50963613366208094</v>
      </c>
      <c r="L490" s="19">
        <v>0.43711613908902675</v>
      </c>
      <c r="M490" s="18">
        <v>2.5929344016604682E-3</v>
      </c>
      <c r="N490" s="18">
        <v>5.4863360023659359E-2</v>
      </c>
      <c r="O490" s="18">
        <v>4.1766619111179369E-2</v>
      </c>
      <c r="P490" s="18">
        <v>-0.33291769385866654</v>
      </c>
      <c r="Q490" s="18">
        <v>-9.10833400311741E-3</v>
      </c>
      <c r="R490" s="18">
        <v>-7.9465212443450284E-3</v>
      </c>
      <c r="S490" s="18">
        <v>8.2825959393582949E-2</v>
      </c>
      <c r="T490" s="18">
        <v>3.3524745484156293E-2</v>
      </c>
      <c r="U490">
        <v>2.4705917434250555</v>
      </c>
      <c r="V490" s="18">
        <v>0.20765767192170981</v>
      </c>
      <c r="W490" s="18">
        <v>5.671323105904337E-2</v>
      </c>
      <c r="X490" s="19">
        <v>3.6615383755074764</v>
      </c>
      <c r="Y490" s="19">
        <v>0.83771150689964713</v>
      </c>
      <c r="Z490" s="19">
        <v>0.66114759251548871</v>
      </c>
      <c r="AA490">
        <v>0</v>
      </c>
      <c r="AB490">
        <v>0</v>
      </c>
      <c r="AC490" s="18">
        <v>5.6314529759878391E-2</v>
      </c>
      <c r="BZ490" s="18"/>
      <c r="CA490" s="18"/>
      <c r="CC490" s="18"/>
      <c r="CD490" s="18"/>
      <c r="CF490" s="18"/>
    </row>
    <row r="491" spans="1:84" x14ac:dyDescent="0.25">
      <c r="A491" s="1">
        <f>IF(ISBLANK(TBL_DATA[[#This Row],[Row.names]]), "",   DATE(YEAR(TBL_DATA[[#This Row],[Row.names]]), MONTH(TBL_DATA[[#This Row],[Row.names]]), DAY(TBL_DATA[[#This Row],[Row.names]])))</f>
        <v>40702</v>
      </c>
      <c r="B491">
        <v>490</v>
      </c>
      <c r="C491" t="s">
        <v>617</v>
      </c>
      <c r="D491" s="18">
        <v>-2.7295669517981569E-3</v>
      </c>
      <c r="E491" s="18">
        <v>-0.33473853967563927</v>
      </c>
      <c r="F491" s="18">
        <v>3.3871493564079813E-2</v>
      </c>
      <c r="G491" s="19">
        <v>0.36675095126961754</v>
      </c>
      <c r="H491" s="19">
        <v>0.70204685917522303</v>
      </c>
      <c r="I491" s="18">
        <v>1.8959646948315399E-3</v>
      </c>
      <c r="J491" s="18">
        <v>0.16263551327190084</v>
      </c>
      <c r="K491" s="19">
        <v>0.50763353922575027</v>
      </c>
      <c r="L491" s="19">
        <v>0.4425718967996542</v>
      </c>
      <c r="M491" s="18">
        <v>2.5932876522955354E-3</v>
      </c>
      <c r="N491" s="18">
        <v>5.5138701255888004E-2</v>
      </c>
      <c r="O491" s="18">
        <v>4.2119677966382989E-2</v>
      </c>
      <c r="P491" s="18">
        <v>-0.33473853967563927</v>
      </c>
      <c r="Q491" s="18">
        <v>-9.1941031109906961E-3</v>
      </c>
      <c r="R491" s="18">
        <v>-8.0264595945599895E-3</v>
      </c>
      <c r="S491" s="18">
        <v>7.9311168137564891E-2</v>
      </c>
      <c r="T491" s="18">
        <v>3.3559633275321209E-2</v>
      </c>
      <c r="U491">
        <v>2.3632906678955892</v>
      </c>
      <c r="V491" s="18">
        <v>0.20577530492131224</v>
      </c>
      <c r="W491" s="18">
        <v>5.6698516536237996E-2</v>
      </c>
      <c r="X491" s="19">
        <v>3.6292890447988015</v>
      </c>
      <c r="Y491" s="19">
        <v>0.83788236595313492</v>
      </c>
      <c r="Z491" s="19">
        <v>0.66526077353144319</v>
      </c>
      <c r="AA491">
        <v>0</v>
      </c>
      <c r="AB491">
        <v>0</v>
      </c>
      <c r="AC491" s="18">
        <v>5.4140083958631395E-2</v>
      </c>
      <c r="BZ491" s="18"/>
      <c r="CA491" s="18"/>
      <c r="CC491" s="18"/>
      <c r="CD491" s="18"/>
      <c r="CF491" s="18"/>
    </row>
    <row r="492" spans="1:84" x14ac:dyDescent="0.25">
      <c r="A492" s="1">
        <f>IF(ISBLANK(TBL_DATA[[#This Row],[Row.names]]), "",   DATE(YEAR(TBL_DATA[[#This Row],[Row.names]]), MONTH(TBL_DATA[[#This Row],[Row.names]]), DAY(TBL_DATA[[#This Row],[Row.names]])))</f>
        <v>40703</v>
      </c>
      <c r="B492">
        <v>491</v>
      </c>
      <c r="C492" t="s">
        <v>618</v>
      </c>
      <c r="D492" s="18">
        <v>3.0972537683253698E-3</v>
      </c>
      <c r="E492" s="18">
        <v>-0.33267805611072798</v>
      </c>
      <c r="F492" s="18">
        <v>4.9833668833741074E-2</v>
      </c>
      <c r="G492" s="19">
        <v>0.34873357449083064</v>
      </c>
      <c r="H492" s="19">
        <v>0.67761268830692956</v>
      </c>
      <c r="I492" s="18">
        <v>1.8359558437752012E-3</v>
      </c>
      <c r="J492" s="18">
        <v>0.17929686618448981</v>
      </c>
      <c r="K492" s="19">
        <v>0.46597906189414856</v>
      </c>
      <c r="L492" s="19">
        <v>0.38635629701922342</v>
      </c>
      <c r="M492" s="18">
        <v>2.5329779106377662E-3</v>
      </c>
      <c r="N492" s="18">
        <v>5.1330268010985433E-2</v>
      </c>
      <c r="O492" s="18">
        <v>3.6701194142732367E-2</v>
      </c>
      <c r="P492" s="18">
        <v>-0.33267805611072798</v>
      </c>
      <c r="Q492" s="18">
        <v>-8.3466100862076373E-3</v>
      </c>
      <c r="R492" s="18">
        <v>-7.2596157741448841E-3</v>
      </c>
      <c r="S492" s="18">
        <v>7.3119086587656534E-2</v>
      </c>
      <c r="T492" s="18">
        <v>3.3414785725181938E-2</v>
      </c>
      <c r="U492">
        <v>2.1882255115750384</v>
      </c>
      <c r="V492" s="18">
        <v>0.20621649095075045</v>
      </c>
      <c r="W492" s="18">
        <v>5.6713706237625484E-2</v>
      </c>
      <c r="X492" s="19">
        <v>3.6360961861092509</v>
      </c>
      <c r="Y492" s="19">
        <v>0.82317233208297858</v>
      </c>
      <c r="Z492" s="19">
        <v>0.62157565671382553</v>
      </c>
      <c r="AA492">
        <v>0</v>
      </c>
      <c r="AB492">
        <v>0</v>
      </c>
      <c r="AC492" s="18">
        <v>5.3266443497400076E-2</v>
      </c>
      <c r="BZ492" s="18"/>
      <c r="CA492" s="18"/>
      <c r="CC492" s="18"/>
      <c r="CD492" s="18"/>
      <c r="CF492" s="18"/>
    </row>
    <row r="493" spans="1:84" x14ac:dyDescent="0.25">
      <c r="A493" s="1">
        <f>IF(ISBLANK(TBL_DATA[[#This Row],[Row.names]]), "",   DATE(YEAR(TBL_DATA[[#This Row],[Row.names]]), MONTH(TBL_DATA[[#This Row],[Row.names]]), DAY(TBL_DATA[[#This Row],[Row.names]])))</f>
        <v>40704</v>
      </c>
      <c r="B493">
        <v>492</v>
      </c>
      <c r="C493" t="s">
        <v>619</v>
      </c>
      <c r="D493" s="18">
        <v>-4.0538144621108385E-3</v>
      </c>
      <c r="E493" s="18">
        <v>-0.33538325545775016</v>
      </c>
      <c r="F493" s="18">
        <v>5.2097345783848503E-2</v>
      </c>
      <c r="G493" s="19">
        <v>0.34638339007526492</v>
      </c>
      <c r="H493" s="19">
        <v>0.68223879977307755</v>
      </c>
      <c r="I493" s="18">
        <v>1.8375395027656191E-3</v>
      </c>
      <c r="J493" s="18">
        <v>0.15857166596318728</v>
      </c>
      <c r="K493" s="19">
        <v>0.47651922173933997</v>
      </c>
      <c r="L493" s="19">
        <v>0.40481280089041632</v>
      </c>
      <c r="M493" s="18">
        <v>2.5148555315690417E-3</v>
      </c>
      <c r="N493" s="18">
        <v>5.1747160145531705E-2</v>
      </c>
      <c r="O493" s="18">
        <v>3.7586051911253048E-2</v>
      </c>
      <c r="P493" s="18">
        <v>-0.33538325545775016</v>
      </c>
      <c r="Q493" s="18">
        <v>-8.5249936192985307E-3</v>
      </c>
      <c r="R493" s="18">
        <v>-7.4291709999513011E-3</v>
      </c>
      <c r="S493" s="18">
        <v>7.1829433785250307E-2</v>
      </c>
      <c r="T493" s="18">
        <v>3.3267426317863336E-2</v>
      </c>
      <c r="U493">
        <v>2.1591521117063586</v>
      </c>
      <c r="V493" s="18">
        <v>0.18939939326500177</v>
      </c>
      <c r="W493" s="18">
        <v>5.6201119389274329E-2</v>
      </c>
      <c r="X493" s="19">
        <v>3.3700288414744208</v>
      </c>
      <c r="Y493" s="19">
        <v>0.82597748139587768</v>
      </c>
      <c r="Z493" s="19">
        <v>0.63624900855751143</v>
      </c>
      <c r="AA493">
        <v>0</v>
      </c>
      <c r="AB493">
        <v>0</v>
      </c>
      <c r="AC493" s="18">
        <v>5.3055530099111271E-2</v>
      </c>
      <c r="BZ493" s="18"/>
      <c r="CA493" s="18"/>
      <c r="CC493" s="18"/>
      <c r="CD493" s="18"/>
      <c r="CF493" s="18"/>
    </row>
    <row r="494" spans="1:84" x14ac:dyDescent="0.25">
      <c r="A494" s="1">
        <f>IF(ISBLANK(TBL_DATA[[#This Row],[Row.names]]), "",   DATE(YEAR(TBL_DATA[[#This Row],[Row.names]]), MONTH(TBL_DATA[[#This Row],[Row.names]]), DAY(TBL_DATA[[#This Row],[Row.names]])))</f>
        <v>40707</v>
      </c>
      <c r="B494">
        <v>493</v>
      </c>
      <c r="C494" t="s">
        <v>620</v>
      </c>
      <c r="D494" s="18">
        <v>1.3306218016799765E-3</v>
      </c>
      <c r="E494" s="18">
        <v>-0.33449890192770071</v>
      </c>
      <c r="F494" s="18">
        <v>5.9102637652196366E-2</v>
      </c>
      <c r="G494" s="19">
        <v>0.34524152121110807</v>
      </c>
      <c r="H494" s="19">
        <v>0.67919738669875829</v>
      </c>
      <c r="I494" s="18">
        <v>1.8365382226420506E-3</v>
      </c>
      <c r="J494" s="18">
        <v>0.17007525196222439</v>
      </c>
      <c r="K494" s="19">
        <v>0.46704319104570008</v>
      </c>
      <c r="L494" s="19">
        <v>0.38647709016506843</v>
      </c>
      <c r="M494" s="18">
        <v>2.5397818484233186E-3</v>
      </c>
      <c r="N494" s="18">
        <v>5.1473214779044603E-2</v>
      </c>
      <c r="O494" s="18">
        <v>3.7174565813097554E-2</v>
      </c>
      <c r="P494" s="18">
        <v>-0.33449890192770071</v>
      </c>
      <c r="Q494" s="18">
        <v>-8.4142263592428025E-3</v>
      </c>
      <c r="R494" s="18">
        <v>-7.324204938033165E-3</v>
      </c>
      <c r="S494" s="18">
        <v>6.9070791860922576E-2</v>
      </c>
      <c r="T494" s="18">
        <v>3.3163933921933751E-2</v>
      </c>
      <c r="U494">
        <v>2.0827080413171664</v>
      </c>
      <c r="V494" s="18">
        <v>0.18780202596304263</v>
      </c>
      <c r="W494" s="18">
        <v>5.6206720483261162E-2</v>
      </c>
      <c r="X494" s="19">
        <v>3.3412735051669071</v>
      </c>
      <c r="Y494" s="19">
        <v>0.8241343256404009</v>
      </c>
      <c r="Z494" s="19">
        <v>0.62167281600940882</v>
      </c>
      <c r="AA494">
        <v>0</v>
      </c>
      <c r="AB494">
        <v>0</v>
      </c>
      <c r="AC494" s="18">
        <v>5.391421953408472E-2</v>
      </c>
      <c r="BZ494" s="18"/>
      <c r="CA494" s="18"/>
      <c r="CC494" s="18"/>
      <c r="CD494" s="18"/>
      <c r="CF494" s="18"/>
    </row>
    <row r="495" spans="1:84" x14ac:dyDescent="0.25">
      <c r="A495" s="1">
        <f>IF(ISBLANK(TBL_DATA[[#This Row],[Row.names]]), "",   DATE(YEAR(TBL_DATA[[#This Row],[Row.names]]), MONTH(TBL_DATA[[#This Row],[Row.names]]), DAY(TBL_DATA[[#This Row],[Row.names]])))</f>
        <v>40708</v>
      </c>
      <c r="B495">
        <v>494</v>
      </c>
      <c r="C495" t="s">
        <v>621</v>
      </c>
      <c r="D495" s="18">
        <v>3.4622512166091468E-3</v>
      </c>
      <c r="E495" s="18">
        <v>-0.33219476994124519</v>
      </c>
      <c r="F495" s="18">
        <v>4.8752195735597414E-2</v>
      </c>
      <c r="G495" s="19">
        <v>0.34543044504954723</v>
      </c>
      <c r="H495" s="19">
        <v>0.6820588049223113</v>
      </c>
      <c r="I495" s="18">
        <v>1.8342393652446907E-3</v>
      </c>
      <c r="J495" s="18">
        <v>0.17435369509956744</v>
      </c>
      <c r="K495" s="19">
        <v>0.47866324345496147</v>
      </c>
      <c r="L495" s="19">
        <v>0.38952532894618874</v>
      </c>
      <c r="M495" s="18">
        <v>2.5416540258207695E-3</v>
      </c>
      <c r="N495" s="18">
        <v>5.1639601119535777E-2</v>
      </c>
      <c r="O495" s="18">
        <v>3.6883094454255909E-2</v>
      </c>
      <c r="P495" s="18">
        <v>-0.33219476994124519</v>
      </c>
      <c r="Q495" s="18">
        <v>-8.3501091188576265E-3</v>
      </c>
      <c r="R495" s="18">
        <v>-7.2565642209016746E-3</v>
      </c>
      <c r="S495" s="18">
        <v>7.0826177120978606E-2</v>
      </c>
      <c r="T495" s="18">
        <v>3.3054999611666601E-2</v>
      </c>
      <c r="U495">
        <v>2.1426766889442304</v>
      </c>
      <c r="V495" s="18">
        <v>0.2071077765166609</v>
      </c>
      <c r="W495" s="18">
        <v>5.5635625099467727E-2</v>
      </c>
      <c r="X495" s="19">
        <v>3.7225748096904607</v>
      </c>
      <c r="Y495" s="19">
        <v>0.82586851551703511</v>
      </c>
      <c r="Z495" s="19">
        <v>0.62411964313438228</v>
      </c>
      <c r="AA495">
        <v>0</v>
      </c>
      <c r="AB495">
        <v>0</v>
      </c>
      <c r="AC495" s="18">
        <v>5.2103592822592339E-2</v>
      </c>
      <c r="BZ495" s="18"/>
      <c r="CA495" s="18"/>
      <c r="CC495" s="18"/>
      <c r="CD495" s="18"/>
      <c r="CF495" s="18"/>
    </row>
    <row r="496" spans="1:84" x14ac:dyDescent="0.25">
      <c r="A496" s="1">
        <f>IF(ISBLANK(TBL_DATA[[#This Row],[Row.names]]), "",   DATE(YEAR(TBL_DATA[[#This Row],[Row.names]]), MONTH(TBL_DATA[[#This Row],[Row.names]]), DAY(TBL_DATA[[#This Row],[Row.names]])))</f>
        <v>40709</v>
      </c>
      <c r="B496">
        <v>495</v>
      </c>
      <c r="C496" t="s">
        <v>622</v>
      </c>
      <c r="D496" s="18">
        <v>-5.9351859080999381E-3</v>
      </c>
      <c r="E496" s="18">
        <v>-0.33615831813204533</v>
      </c>
      <c r="F496" s="18">
        <v>3.9887622860007799E-2</v>
      </c>
      <c r="G496" s="19">
        <v>0.35598277177677556</v>
      </c>
      <c r="H496" s="19">
        <v>0.69465688595472008</v>
      </c>
      <c r="I496" s="18">
        <v>1.8167390519983741E-3</v>
      </c>
      <c r="J496" s="18">
        <v>0.18016607870567558</v>
      </c>
      <c r="K496" s="19">
        <v>0.48964994859616084</v>
      </c>
      <c r="L496" s="19">
        <v>0.40964757393625911</v>
      </c>
      <c r="M496" s="18">
        <v>2.5261210782877926E-3</v>
      </c>
      <c r="N496" s="18">
        <v>5.2191377194594595E-2</v>
      </c>
      <c r="O496" s="18">
        <v>3.7607123030268634E-2</v>
      </c>
      <c r="P496" s="18">
        <v>-0.33615831813204533</v>
      </c>
      <c r="Q496" s="18">
        <v>-8.462204235235719E-3</v>
      </c>
      <c r="R496" s="18">
        <v>-7.356974663141831E-3</v>
      </c>
      <c r="S496" s="18">
        <v>7.6097134280593615E-2</v>
      </c>
      <c r="T496" s="18">
        <v>3.3138373027971332E-2</v>
      </c>
      <c r="U496">
        <v>2.2963449115731116</v>
      </c>
      <c r="V496" s="18">
        <v>0.2058902929845936</v>
      </c>
      <c r="W496" s="18">
        <v>5.5775923039593979E-2</v>
      </c>
      <c r="X496" s="19">
        <v>3.6913829796852857</v>
      </c>
      <c r="Y496" s="19">
        <v>0.83346078849260807</v>
      </c>
      <c r="Z496" s="19">
        <v>0.64003716605854932</v>
      </c>
      <c r="AA496">
        <v>0</v>
      </c>
      <c r="AB496">
        <v>0</v>
      </c>
      <c r="AC496" s="18">
        <v>5.245690170650523E-2</v>
      </c>
      <c r="BZ496" s="18"/>
      <c r="CA496" s="18"/>
      <c r="CC496" s="18"/>
      <c r="CD496" s="18"/>
      <c r="CF496" s="18"/>
    </row>
    <row r="497" spans="1:84" x14ac:dyDescent="0.25">
      <c r="A497" s="1">
        <f>IF(ISBLANK(TBL_DATA[[#This Row],[Row.names]]), "",   DATE(YEAR(TBL_DATA[[#This Row],[Row.names]]), MONTH(TBL_DATA[[#This Row],[Row.names]]), DAY(TBL_DATA[[#This Row],[Row.names]])))</f>
        <v>40710</v>
      </c>
      <c r="B497">
        <v>496</v>
      </c>
      <c r="C497" t="s">
        <v>623</v>
      </c>
      <c r="D497" s="18">
        <v>1.7807650190688751E-3</v>
      </c>
      <c r="E497" s="18">
        <v>-0.33497617208677499</v>
      </c>
      <c r="F497" s="18">
        <v>5.1842729546077271E-2</v>
      </c>
      <c r="G497" s="19">
        <v>0.36388810941262384</v>
      </c>
      <c r="H497" s="19">
        <v>0.69703041751082417</v>
      </c>
      <c r="I497" s="18">
        <v>1.8024870462802652E-3</v>
      </c>
      <c r="J497" s="18">
        <v>0.1973416166662576</v>
      </c>
      <c r="K497" s="19">
        <v>0.48057866522288473</v>
      </c>
      <c r="L497" s="19">
        <v>0.3865652986236745</v>
      </c>
      <c r="M497" s="18">
        <v>2.5648195068052205E-3</v>
      </c>
      <c r="N497" s="18">
        <v>5.1984384767168948E-2</v>
      </c>
      <c r="O497" s="18">
        <v>3.7607123030268634E-2</v>
      </c>
      <c r="P497" s="18">
        <v>-0.33497617208677499</v>
      </c>
      <c r="Q497" s="18">
        <v>-8.4471241958230525E-3</v>
      </c>
      <c r="R497" s="18">
        <v>-7.3462779943985618E-3</v>
      </c>
      <c r="S497" s="18">
        <v>7.5005323706607285E-2</v>
      </c>
      <c r="T497" s="18">
        <v>3.3113727856593687E-2</v>
      </c>
      <c r="U497">
        <v>2.265082446513857</v>
      </c>
      <c r="V497" s="18">
        <v>0.21585817250177519</v>
      </c>
      <c r="W497" s="18">
        <v>5.5982922677619402E-2</v>
      </c>
      <c r="X497" s="19">
        <v>3.8557860536293505</v>
      </c>
      <c r="Y497" s="19">
        <v>0.83488347540888863</v>
      </c>
      <c r="Z497" s="19">
        <v>0.62174375640103896</v>
      </c>
      <c r="AA497">
        <v>0</v>
      </c>
      <c r="AB497">
        <v>0</v>
      </c>
      <c r="AC497" s="18">
        <v>5.6752209484347053E-2</v>
      </c>
      <c r="BZ497" s="18"/>
      <c r="CA497" s="18"/>
      <c r="CC497" s="18"/>
      <c r="CD497" s="18"/>
      <c r="CF497" s="18"/>
    </row>
    <row r="498" spans="1:84" x14ac:dyDescent="0.25">
      <c r="A498" s="1">
        <f>IF(ISBLANK(TBL_DATA[[#This Row],[Row.names]]), "",   DATE(YEAR(TBL_DATA[[#This Row],[Row.names]]), MONTH(TBL_DATA[[#This Row],[Row.names]]), DAY(TBL_DATA[[#This Row],[Row.names]])))</f>
        <v>40711</v>
      </c>
      <c r="B498">
        <v>497</v>
      </c>
      <c r="C498" t="s">
        <v>624</v>
      </c>
      <c r="D498" s="18">
        <v>-4.477922485200958E-4</v>
      </c>
      <c r="E498" s="18">
        <v>-0.33527396460199577</v>
      </c>
      <c r="F498" s="18">
        <v>3.3536452103719805E-2</v>
      </c>
      <c r="G498" s="19">
        <v>0.35911316998147536</v>
      </c>
      <c r="H498" s="19">
        <v>0.69538017138640229</v>
      </c>
      <c r="I498" s="18">
        <v>1.7834416804293235E-3</v>
      </c>
      <c r="J498" s="18">
        <v>0.18222631757451779</v>
      </c>
      <c r="K498" s="19">
        <v>0.47238305787685742</v>
      </c>
      <c r="L498" s="19">
        <v>0.37850653597376177</v>
      </c>
      <c r="M498" s="18">
        <v>2.5474056655322803E-3</v>
      </c>
      <c r="N498" s="18">
        <v>5.1295598087824301E-2</v>
      </c>
      <c r="O498" s="18">
        <v>3.7617785344237105E-2</v>
      </c>
      <c r="P498" s="18">
        <v>-0.33527396460199577</v>
      </c>
      <c r="Q498" s="18">
        <v>-8.409383523190362E-3</v>
      </c>
      <c r="R498" s="18">
        <v>-7.3231233980067386E-3</v>
      </c>
      <c r="S498" s="18">
        <v>6.7421375960402097E-2</v>
      </c>
      <c r="T498" s="18">
        <v>3.3180279828741943E-2</v>
      </c>
      <c r="U498">
        <v>2.0319712886206371</v>
      </c>
      <c r="V498" s="18">
        <v>0.20391933690850239</v>
      </c>
      <c r="W498" s="18">
        <v>5.5524733633018769E-2</v>
      </c>
      <c r="X498" s="19">
        <v>3.6725855950299984</v>
      </c>
      <c r="Y498" s="19">
        <v>0.83389458049947918</v>
      </c>
      <c r="Z498" s="19">
        <v>0.61522884845702885</v>
      </c>
      <c r="AA498">
        <v>0</v>
      </c>
      <c r="AB498">
        <v>0</v>
      </c>
      <c r="AC498" s="18">
        <v>5.5077804098682383E-2</v>
      </c>
      <c r="BZ498" s="18"/>
      <c r="CA498" s="18"/>
      <c r="CC498" s="18"/>
      <c r="CD498" s="18"/>
      <c r="CF498" s="18"/>
    </row>
    <row r="499" spans="1:84" x14ac:dyDescent="0.25">
      <c r="A499" s="1">
        <f>IF(ISBLANK(TBL_DATA[[#This Row],[Row.names]]), "",   DATE(YEAR(TBL_DATA[[#This Row],[Row.names]]), MONTH(TBL_DATA[[#This Row],[Row.names]]), DAY(TBL_DATA[[#This Row],[Row.names]])))</f>
        <v>40714</v>
      </c>
      <c r="B499">
        <v>498</v>
      </c>
      <c r="C499" t="s">
        <v>625</v>
      </c>
      <c r="D499" s="18">
        <v>1.0226907627493009E-3</v>
      </c>
      <c r="E499" s="18">
        <v>-0.33459415542583526</v>
      </c>
      <c r="F499" s="18">
        <v>2.3439648370422894E-2</v>
      </c>
      <c r="G499" s="19">
        <v>0.35121139901246928</v>
      </c>
      <c r="H499" s="19">
        <v>0.67430339198668854</v>
      </c>
      <c r="I499" s="18">
        <v>1.7790324347678561E-3</v>
      </c>
      <c r="J499" s="18">
        <v>0.15568666926755426</v>
      </c>
      <c r="K499" s="19">
        <v>0.45747299324572283</v>
      </c>
      <c r="L499" s="19">
        <v>0.37810013068899373</v>
      </c>
      <c r="M499" s="18">
        <v>2.4583147166328209E-3</v>
      </c>
      <c r="N499" s="18">
        <v>4.9485449402519838E-2</v>
      </c>
      <c r="O499" s="18">
        <v>3.7617785344237105E-2</v>
      </c>
      <c r="P499" s="18">
        <v>-0.33459415542583526</v>
      </c>
      <c r="Q499" s="18">
        <v>-8.2004276038366714E-3</v>
      </c>
      <c r="R499" s="18">
        <v>-7.1525000531974204E-3</v>
      </c>
      <c r="S499" s="18">
        <v>6.592994746387415E-2</v>
      </c>
      <c r="T499" s="18">
        <v>3.3239322547336352E-2</v>
      </c>
      <c r="U499">
        <v>1.9834925146257976</v>
      </c>
      <c r="V499" s="18">
        <v>0.20723997507586578</v>
      </c>
      <c r="W499" s="18">
        <v>5.5520717321459599E-2</v>
      </c>
      <c r="X499" s="19">
        <v>3.7326602586196125</v>
      </c>
      <c r="Y499" s="19">
        <v>0.82115978468668849</v>
      </c>
      <c r="Z499" s="19">
        <v>0.61489847185449542</v>
      </c>
      <c r="AA499">
        <v>0</v>
      </c>
      <c r="AB499">
        <v>0</v>
      </c>
      <c r="AC499" s="18">
        <v>5.2853446257378832E-2</v>
      </c>
      <c r="BZ499" s="18"/>
      <c r="CA499" s="18"/>
      <c r="CC499" s="18"/>
      <c r="CD499" s="18"/>
      <c r="CF499" s="18"/>
    </row>
    <row r="500" spans="1:84" x14ac:dyDescent="0.25">
      <c r="A500" s="1">
        <f>IF(ISBLANK(TBL_DATA[[#This Row],[Row.names]]), "",   DATE(YEAR(TBL_DATA[[#This Row],[Row.names]]), MONTH(TBL_DATA[[#This Row],[Row.names]]), DAY(TBL_DATA[[#This Row],[Row.names]])))</f>
        <v>40715</v>
      </c>
      <c r="B500">
        <v>499</v>
      </c>
      <c r="C500" t="s">
        <v>626</v>
      </c>
      <c r="D500" s="18">
        <v>7.8959066354244989E-3</v>
      </c>
      <c r="E500" s="18">
        <v>-0.32934017300241181</v>
      </c>
      <c r="F500" s="18">
        <v>3.8080621650345536E-2</v>
      </c>
      <c r="G500" s="19">
        <v>0.362411226374802</v>
      </c>
      <c r="H500" s="19">
        <v>0.68993024539153147</v>
      </c>
      <c r="I500" s="18">
        <v>1.8163427281161764E-3</v>
      </c>
      <c r="J500" s="18">
        <v>0.19776860768307625</v>
      </c>
      <c r="K500" s="19">
        <v>0.48621089063980683</v>
      </c>
      <c r="L500" s="19">
        <v>0.4044023892087919</v>
      </c>
      <c r="M500" s="18">
        <v>2.5173556125920376E-3</v>
      </c>
      <c r="N500" s="18">
        <v>5.1780753648649883E-2</v>
      </c>
      <c r="O500" s="18">
        <v>3.7463425861967443E-2</v>
      </c>
      <c r="P500" s="18">
        <v>-0.32934017300241181</v>
      </c>
      <c r="Q500" s="18">
        <v>-8.4303713963066323E-3</v>
      </c>
      <c r="R500" s="18">
        <v>-7.3338373848660689E-3</v>
      </c>
      <c r="S500" s="18">
        <v>7.0322324229460831E-2</v>
      </c>
      <c r="T500" s="18">
        <v>3.3290607406734819E-2</v>
      </c>
      <c r="U500">
        <v>2.1123773252402223</v>
      </c>
      <c r="V500" s="18">
        <v>0.22122769815808407</v>
      </c>
      <c r="W500" s="18">
        <v>5.5868492382506921E-2</v>
      </c>
      <c r="X500" s="19">
        <v>3.9597935924856467</v>
      </c>
      <c r="Y500" s="19">
        <v>0.8306203978903548</v>
      </c>
      <c r="Z500" s="19">
        <v>0.63592640235234121</v>
      </c>
      <c r="AA500">
        <v>0</v>
      </c>
      <c r="AB500">
        <v>0</v>
      </c>
      <c r="AC500" s="18">
        <v>5.0940013275564015E-2</v>
      </c>
      <c r="BZ500" s="18"/>
      <c r="CA500" s="18"/>
      <c r="CC500" s="18"/>
      <c r="CD500" s="18"/>
      <c r="CF500" s="18"/>
    </row>
    <row r="501" spans="1:84" x14ac:dyDescent="0.25">
      <c r="A501" s="1">
        <f>IF(ISBLANK(TBL_DATA[[#This Row],[Row.names]]), "",   DATE(YEAR(TBL_DATA[[#This Row],[Row.names]]), MONTH(TBL_DATA[[#This Row],[Row.names]]), DAY(TBL_DATA[[#This Row],[Row.names]])))</f>
        <v>40716</v>
      </c>
      <c r="B501">
        <v>500</v>
      </c>
      <c r="C501" t="s">
        <v>627</v>
      </c>
      <c r="D501" s="18">
        <v>-2.4384227247242762E-3</v>
      </c>
      <c r="E501" s="18">
        <v>-0.33097552516512241</v>
      </c>
      <c r="F501" s="18">
        <v>3.8007027995924592E-2</v>
      </c>
      <c r="G501" s="19">
        <v>0.3630869217896755</v>
      </c>
      <c r="H501" s="19">
        <v>0.69278069856380442</v>
      </c>
      <c r="I501" s="18">
        <v>1.8163769909402396E-3</v>
      </c>
      <c r="J501" s="18">
        <v>0.1990301160430632</v>
      </c>
      <c r="K501" s="19">
        <v>0.49866801272404587</v>
      </c>
      <c r="L501" s="19">
        <v>0.40460835663256428</v>
      </c>
      <c r="M501" s="18">
        <v>2.528617332853885E-3</v>
      </c>
      <c r="N501" s="18">
        <v>5.2021397340623679E-2</v>
      </c>
      <c r="O501" s="18">
        <v>3.7779516921910714E-2</v>
      </c>
      <c r="P501" s="18">
        <v>-0.33097552516512241</v>
      </c>
      <c r="Q501" s="18">
        <v>-8.5245263326470637E-3</v>
      </c>
      <c r="R501" s="18">
        <v>-7.4228963352600923E-3</v>
      </c>
      <c r="S501" s="18">
        <v>6.3878080074443622E-2</v>
      </c>
      <c r="T501" s="18">
        <v>3.2949139569217321E-2</v>
      </c>
      <c r="U501">
        <v>1.938687349945903</v>
      </c>
      <c r="V501" s="18">
        <v>0.20057018109991409</v>
      </c>
      <c r="W501" s="18">
        <v>5.5642804726779939E-2</v>
      </c>
      <c r="X501" s="19">
        <v>3.6046022856821067</v>
      </c>
      <c r="Y501" s="19">
        <v>0.83233448718877701</v>
      </c>
      <c r="Z501" s="19">
        <v>0.63608832455293829</v>
      </c>
      <c r="AA501">
        <v>0</v>
      </c>
      <c r="AB501">
        <v>0</v>
      </c>
      <c r="AC501" s="18">
        <v>6.0600321754515074E-2</v>
      </c>
      <c r="BZ501" s="18"/>
      <c r="CA501" s="18"/>
      <c r="CC501" s="18"/>
      <c r="CD501" s="18"/>
      <c r="CF501" s="18"/>
    </row>
    <row r="502" spans="1:84" x14ac:dyDescent="0.25">
      <c r="A502" s="1">
        <f>IF(ISBLANK(TBL_DATA[[#This Row],[Row.names]]), "",   DATE(YEAR(TBL_DATA[[#This Row],[Row.names]]), MONTH(TBL_DATA[[#This Row],[Row.names]]), DAY(TBL_DATA[[#This Row],[Row.names]])))</f>
        <v>40717</v>
      </c>
      <c r="B502">
        <v>501</v>
      </c>
      <c r="C502" t="s">
        <v>628</v>
      </c>
      <c r="D502" s="18">
        <v>6.3844710480731592E-4</v>
      </c>
      <c r="E502" s="18">
        <v>-0.33054838842611889</v>
      </c>
      <c r="F502" s="18">
        <v>4.4059618291157232E-2</v>
      </c>
      <c r="G502" s="19">
        <v>0.36179563950815274</v>
      </c>
      <c r="H502" s="19">
        <v>0.68379953145227235</v>
      </c>
      <c r="I502" s="18">
        <v>1.8263901964626773E-3</v>
      </c>
      <c r="J502" s="18">
        <v>0.19104360478151827</v>
      </c>
      <c r="K502" s="19">
        <v>0.49249647428653037</v>
      </c>
      <c r="L502" s="19">
        <v>0.4001487878090505</v>
      </c>
      <c r="M502" s="18">
        <v>2.5155565407395252E-3</v>
      </c>
      <c r="N502" s="18">
        <v>5.1559961351671825E-2</v>
      </c>
      <c r="O502" s="18">
        <v>3.7779516921910714E-2</v>
      </c>
      <c r="P502" s="18">
        <v>-0.33054838842611889</v>
      </c>
      <c r="Q502" s="18">
        <v>-8.4944456617303491E-3</v>
      </c>
      <c r="R502" s="18">
        <v>-7.4025872535987552E-3</v>
      </c>
      <c r="S502" s="18">
        <v>6.5954402936159839E-2</v>
      </c>
      <c r="T502" s="18">
        <v>3.3017717689959834E-2</v>
      </c>
      <c r="U502">
        <v>1.9975457890663209</v>
      </c>
      <c r="V502" s="18">
        <v>0.19981172144497261</v>
      </c>
      <c r="W502" s="18">
        <v>5.5636564651521586E-2</v>
      </c>
      <c r="X502" s="19">
        <v>3.5913741744568339</v>
      </c>
      <c r="Y502" s="19">
        <v>0.82692172026877631</v>
      </c>
      <c r="Z502" s="19">
        <v>0.632573148188453</v>
      </c>
      <c r="AA502">
        <v>0</v>
      </c>
      <c r="AB502">
        <v>0</v>
      </c>
      <c r="AC502" s="18">
        <v>5.9075932586712655E-2</v>
      </c>
      <c r="BZ502" s="18"/>
      <c r="CA502" s="18"/>
      <c r="CC502" s="18"/>
      <c r="CD502" s="18"/>
      <c r="CF502" s="18"/>
    </row>
    <row r="503" spans="1:84" x14ac:dyDescent="0.25">
      <c r="A503" s="1">
        <f>IF(ISBLANK(TBL_DATA[[#This Row],[Row.names]]), "",   DATE(YEAR(TBL_DATA[[#This Row],[Row.names]]), MONTH(TBL_DATA[[#This Row],[Row.names]]), DAY(TBL_DATA[[#This Row],[Row.names]])))</f>
        <v>40718</v>
      </c>
      <c r="B503">
        <v>502</v>
      </c>
      <c r="C503" t="s">
        <v>629</v>
      </c>
      <c r="D503" s="18">
        <v>-6.5945751643776696E-3</v>
      </c>
      <c r="E503" s="18">
        <v>-0.33496313739755657</v>
      </c>
      <c r="F503" s="18">
        <v>3.9881872218920478E-2</v>
      </c>
      <c r="G503" s="19">
        <v>0.37112800236693544</v>
      </c>
      <c r="H503" s="19">
        <v>0.69735393651265487</v>
      </c>
      <c r="I503" s="18">
        <v>1.8459671865366056E-3</v>
      </c>
      <c r="J503" s="18">
        <v>0.16693876262549412</v>
      </c>
      <c r="K503" s="19">
        <v>0.50027807143612346</v>
      </c>
      <c r="L503" s="19">
        <v>0.38746917786674406</v>
      </c>
      <c r="M503" s="18">
        <v>2.6261554858194925E-3</v>
      </c>
      <c r="N503" s="18">
        <v>5.3266815352564161E-2</v>
      </c>
      <c r="O503" s="18">
        <v>4.0015566786532529E-2</v>
      </c>
      <c r="P503" s="18">
        <v>-0.33496313739755657</v>
      </c>
      <c r="Q503" s="18">
        <v>-8.8843864977485518E-3</v>
      </c>
      <c r="R503" s="18">
        <v>-7.7563829327263962E-3</v>
      </c>
      <c r="S503" s="18">
        <v>6.3739357473162173E-2</v>
      </c>
      <c r="T503" s="18">
        <v>3.3079241562756406E-2</v>
      </c>
      <c r="U503">
        <v>1.9268687691112509</v>
      </c>
      <c r="V503" s="18">
        <v>0.19285954600376964</v>
      </c>
      <c r="W503" s="18">
        <v>5.6173177978441201E-2</v>
      </c>
      <c r="X503" s="19">
        <v>3.4333030984607555</v>
      </c>
      <c r="Y503" s="19">
        <v>0.83507720392347862</v>
      </c>
      <c r="Z503" s="19">
        <v>0.62247022247393013</v>
      </c>
      <c r="AA503">
        <v>0</v>
      </c>
      <c r="AB503">
        <v>0</v>
      </c>
      <c r="AC503" s="18">
        <v>5.6757484997230746E-2</v>
      </c>
      <c r="BZ503" s="18"/>
      <c r="CA503" s="18"/>
      <c r="CC503" s="18"/>
      <c r="CD503" s="18"/>
      <c r="CF503" s="18"/>
    </row>
    <row r="504" spans="1:84" x14ac:dyDescent="0.25">
      <c r="A504" s="1">
        <f>IF(ISBLANK(TBL_DATA[[#This Row],[Row.names]]), "",   DATE(YEAR(TBL_DATA[[#This Row],[Row.names]]), MONTH(TBL_DATA[[#This Row],[Row.names]]), DAY(TBL_DATA[[#This Row],[Row.names]])))</f>
        <v>40721</v>
      </c>
      <c r="B504">
        <v>503</v>
      </c>
      <c r="C504" t="s">
        <v>630</v>
      </c>
      <c r="D504" s="18">
        <v>4.1159894883961989E-3</v>
      </c>
      <c r="E504" s="18">
        <v>-0.33222585266168891</v>
      </c>
      <c r="F504" s="18">
        <v>4.1201964588849282E-2</v>
      </c>
      <c r="G504" s="19">
        <v>0.37274787956987293</v>
      </c>
      <c r="H504" s="19">
        <v>0.7039611639542146</v>
      </c>
      <c r="I504" s="18">
        <v>1.8469513201531849E-3</v>
      </c>
      <c r="J504" s="18">
        <v>0.18159150073479902</v>
      </c>
      <c r="K504" s="19">
        <v>0.50685173901637937</v>
      </c>
      <c r="L504" s="19">
        <v>0.38786675640949869</v>
      </c>
      <c r="M504" s="18">
        <v>2.6558533326852727E-3</v>
      </c>
      <c r="N504" s="18">
        <v>5.3886673565290304E-2</v>
      </c>
      <c r="O504" s="18">
        <v>3.999733528370579E-2</v>
      </c>
      <c r="P504" s="18">
        <v>-0.33222585266168891</v>
      </c>
      <c r="Q504" s="18">
        <v>-8.9127081247899545E-3</v>
      </c>
      <c r="R504" s="18">
        <v>-7.7715781457117824E-3</v>
      </c>
      <c r="S504" s="18">
        <v>6.0954463406233561E-2</v>
      </c>
      <c r="T504" s="18">
        <v>3.3049884121280758E-2</v>
      </c>
      <c r="U504">
        <v>1.8443170082700864</v>
      </c>
      <c r="V504" s="18">
        <v>0.19709758502569019</v>
      </c>
      <c r="W504" s="18">
        <v>5.6301091017322946E-2</v>
      </c>
      <c r="X504" s="19">
        <v>3.500777364421702</v>
      </c>
      <c r="Y504" s="19">
        <v>0.83902393526896157</v>
      </c>
      <c r="Z504" s="19">
        <v>0.62278949606548317</v>
      </c>
      <c r="AA504">
        <v>0</v>
      </c>
      <c r="AB504">
        <v>0</v>
      </c>
      <c r="AC504" s="18">
        <v>6.1783022848154172E-2</v>
      </c>
      <c r="BZ504" s="18"/>
      <c r="CA504" s="18"/>
      <c r="CC504" s="18"/>
      <c r="CD504" s="18"/>
      <c r="CF504" s="18"/>
    </row>
    <row r="505" spans="1:84" x14ac:dyDescent="0.25">
      <c r="A505" s="1">
        <f>IF(ISBLANK(TBL_DATA[[#This Row],[Row.names]]), "",   DATE(YEAR(TBL_DATA[[#This Row],[Row.names]]), MONTH(TBL_DATA[[#This Row],[Row.names]]), DAY(TBL_DATA[[#This Row],[Row.names]])))</f>
        <v>40722</v>
      </c>
      <c r="B505">
        <v>504</v>
      </c>
      <c r="C505" t="s">
        <v>631</v>
      </c>
      <c r="D505" s="18">
        <v>5.76729324606573E-3</v>
      </c>
      <c r="E505" s="18">
        <v>-0.32837460333184743</v>
      </c>
      <c r="F505" s="18">
        <v>3.9600683496725297E-2</v>
      </c>
      <c r="G505" s="19">
        <v>0.37307667106074743</v>
      </c>
      <c r="H505" s="19">
        <v>0.711917729887239</v>
      </c>
      <c r="I505" s="18">
        <v>1.8439073865106866E-3</v>
      </c>
      <c r="J505" s="18">
        <v>0.17706541288988142</v>
      </c>
      <c r="K505" s="19">
        <v>0.52912490943976742</v>
      </c>
      <c r="L505" s="19">
        <v>0.42728218361223402</v>
      </c>
      <c r="M505" s="18">
        <v>2.5998673229683188E-3</v>
      </c>
      <c r="N505" s="18">
        <v>5.453572727138821E-2</v>
      </c>
      <c r="O505" s="18">
        <v>3.999733528370579E-2</v>
      </c>
      <c r="P505" s="18">
        <v>-0.32837460333184743</v>
      </c>
      <c r="Q505" s="18">
        <v>-8.9921014490986825E-3</v>
      </c>
      <c r="R505" s="18">
        <v>-7.8372267982295737E-3</v>
      </c>
      <c r="S505" s="18">
        <v>6.4577758720934186E-2</v>
      </c>
      <c r="T505" s="18">
        <v>3.2918406947400551E-2</v>
      </c>
      <c r="U505">
        <v>1.9617522446976634</v>
      </c>
      <c r="V505" s="18">
        <v>0.21053832154082786</v>
      </c>
      <c r="W505" s="18">
        <v>5.6259276641958879E-2</v>
      </c>
      <c r="X505" s="19">
        <v>3.7422863233866344</v>
      </c>
      <c r="Y505" s="19">
        <v>0.84375217326371321</v>
      </c>
      <c r="Z505" s="19">
        <v>0.65366825195372158</v>
      </c>
      <c r="AA505">
        <v>0</v>
      </c>
      <c r="AB505">
        <v>0</v>
      </c>
      <c r="AC505" s="18">
        <v>6.2194015548314198E-2</v>
      </c>
      <c r="BZ505" s="18"/>
      <c r="CA505" s="18"/>
      <c r="CC505" s="18"/>
      <c r="CD505" s="18"/>
      <c r="CF505" s="18"/>
    </row>
    <row r="506" spans="1:84" x14ac:dyDescent="0.25">
      <c r="A506" s="1">
        <f>IF(ISBLANK(TBL_DATA[[#This Row],[Row.names]]), "",   DATE(YEAR(TBL_DATA[[#This Row],[Row.names]]), MONTH(TBL_DATA[[#This Row],[Row.names]]), DAY(TBL_DATA[[#This Row],[Row.names]])))</f>
        <v>40723</v>
      </c>
      <c r="B506">
        <v>505</v>
      </c>
      <c r="C506" t="s">
        <v>632</v>
      </c>
      <c r="D506" s="18">
        <v>-6.1805988910756948E-4</v>
      </c>
      <c r="E506" s="18">
        <v>-0.32878970805003394</v>
      </c>
      <c r="F506" s="18">
        <v>2.4699130309536743E-2</v>
      </c>
      <c r="G506" s="19">
        <v>0.36488297607633824</v>
      </c>
      <c r="H506" s="19">
        <v>0.68987817148902464</v>
      </c>
      <c r="I506" s="18">
        <v>1.9071574080223714E-3</v>
      </c>
      <c r="J506" s="18">
        <v>0.14640102158967894</v>
      </c>
      <c r="K506" s="19">
        <v>0.51955407253772801</v>
      </c>
      <c r="L506" s="19">
        <v>0.42190324345189467</v>
      </c>
      <c r="M506" s="18">
        <v>2.6038780318112555E-3</v>
      </c>
      <c r="N506" s="18">
        <v>5.4365156380973882E-2</v>
      </c>
      <c r="O506" s="18">
        <v>4.0016431898699696E-2</v>
      </c>
      <c r="P506" s="18">
        <v>-0.32878970805003394</v>
      </c>
      <c r="Q506" s="18">
        <v>-9.0102159826338322E-3</v>
      </c>
      <c r="R506" s="18">
        <v>-7.8589534225421229E-3</v>
      </c>
      <c r="S506" s="18">
        <v>5.4453037846210695E-2</v>
      </c>
      <c r="T506" s="18">
        <v>3.3568222989605351E-2</v>
      </c>
      <c r="U506">
        <v>1.6221602753018078</v>
      </c>
      <c r="V506" s="18">
        <v>0.20321481851869549</v>
      </c>
      <c r="W506" s="18">
        <v>5.6442486318708726E-2</v>
      </c>
      <c r="X506" s="19">
        <v>3.6003874345864322</v>
      </c>
      <c r="Y506" s="19">
        <v>0.83058905090846491</v>
      </c>
      <c r="Z506" s="19">
        <v>0.64954079429385692</v>
      </c>
      <c r="AA506">
        <v>0</v>
      </c>
      <c r="AB506">
        <v>0</v>
      </c>
      <c r="AC506" s="18">
        <v>6.519094873379061E-2</v>
      </c>
      <c r="BZ506" s="18"/>
      <c r="CA506" s="18"/>
      <c r="CC506" s="18"/>
      <c r="CD506" s="18"/>
      <c r="CF506" s="18"/>
    </row>
    <row r="507" spans="1:84" x14ac:dyDescent="0.25">
      <c r="A507" s="1">
        <f>IF(ISBLANK(TBL_DATA[[#This Row],[Row.names]]), "",   DATE(YEAR(TBL_DATA[[#This Row],[Row.names]]), MONTH(TBL_DATA[[#This Row],[Row.names]]), DAY(TBL_DATA[[#This Row],[Row.names]])))</f>
        <v>40724</v>
      </c>
      <c r="B507">
        <v>506</v>
      </c>
      <c r="C507" t="s">
        <v>633</v>
      </c>
      <c r="D507" s="18">
        <v>3.8794545758742416E-3</v>
      </c>
      <c r="E507" s="18">
        <v>-0.3261857782115547</v>
      </c>
      <c r="F507" s="18">
        <v>1.7732736844459751E-2</v>
      </c>
      <c r="G507" s="19">
        <v>0.36598698053052253</v>
      </c>
      <c r="H507" s="19">
        <v>0.69980736945325051</v>
      </c>
      <c r="I507" s="18">
        <v>1.8933469441186532E-3</v>
      </c>
      <c r="J507" s="18">
        <v>0.14550061917975854</v>
      </c>
      <c r="K507" s="19">
        <v>0.51737010516375082</v>
      </c>
      <c r="L507" s="19">
        <v>0.43214118866693807</v>
      </c>
      <c r="M507" s="18">
        <v>2.6040563287508308E-3</v>
      </c>
      <c r="N507" s="18">
        <v>5.4856798757949299E-2</v>
      </c>
      <c r="O507" s="18">
        <v>4.0016431898699696E-2</v>
      </c>
      <c r="P507" s="18">
        <v>-0.3261857782115547</v>
      </c>
      <c r="Q507" s="18">
        <v>-9.0498949067807141E-3</v>
      </c>
      <c r="R507" s="18">
        <v>-7.8882210925099502E-3</v>
      </c>
      <c r="S507" s="18">
        <v>5.2285197102769132E-2</v>
      </c>
      <c r="T507" s="18">
        <v>3.3589016881044736E-2</v>
      </c>
      <c r="U507">
        <v>1.5566158809570636</v>
      </c>
      <c r="V507" s="18">
        <v>0.20590322904435099</v>
      </c>
      <c r="W507" s="18">
        <v>5.6389250585970579E-2</v>
      </c>
      <c r="X507" s="19">
        <v>3.6514624135753082</v>
      </c>
      <c r="Y507" s="19">
        <v>0.83654489984294955</v>
      </c>
      <c r="Z507" s="19">
        <v>0.65737446608986727</v>
      </c>
      <c r="AA507">
        <v>0</v>
      </c>
      <c r="AB507">
        <v>0</v>
      </c>
      <c r="AC507" s="18">
        <v>6.2574210916329892E-2</v>
      </c>
      <c r="BZ507" s="18"/>
      <c r="CA507" s="18"/>
      <c r="CC507" s="18"/>
      <c r="CD507" s="18"/>
      <c r="CF507" s="18"/>
    </row>
    <row r="508" spans="1:84" x14ac:dyDescent="0.25">
      <c r="A508" s="1">
        <f>IF(ISBLANK(TBL_DATA[[#This Row],[Row.names]]), "",   DATE(YEAR(TBL_DATA[[#This Row],[Row.names]]), MONTH(TBL_DATA[[#This Row],[Row.names]]), DAY(TBL_DATA[[#This Row],[Row.names]])))</f>
        <v>40725</v>
      </c>
      <c r="B508">
        <v>507</v>
      </c>
      <c r="C508" t="s">
        <v>634</v>
      </c>
      <c r="D508" s="18">
        <v>7.7601741612240982E-3</v>
      </c>
      <c r="E508" s="18">
        <v>-0.32095686249816668</v>
      </c>
      <c r="F508" s="18">
        <v>3.0964784450692617E-2</v>
      </c>
      <c r="G508" s="19">
        <v>0.37552477598744904</v>
      </c>
      <c r="H508" s="19">
        <v>0.71629055200295788</v>
      </c>
      <c r="I508" s="18">
        <v>1.910722410639802E-3</v>
      </c>
      <c r="J508" s="18">
        <v>0.19692894466261457</v>
      </c>
      <c r="K508" s="19">
        <v>0.54211255622872456</v>
      </c>
      <c r="L508" s="19">
        <v>0.42478524738607848</v>
      </c>
      <c r="M508" s="18">
        <v>2.7206689863647792E-3</v>
      </c>
      <c r="N508" s="18">
        <v>5.6945704272690634E-2</v>
      </c>
      <c r="O508" s="18">
        <v>4.0016431898699696E-2</v>
      </c>
      <c r="P508" s="18">
        <v>-0.32095686249816668</v>
      </c>
      <c r="Q508" s="18">
        <v>-9.2890692171497501E-3</v>
      </c>
      <c r="R508" s="18">
        <v>-8.0831597403557675E-3</v>
      </c>
      <c r="S508" s="18">
        <v>5.7860524624615994E-2</v>
      </c>
      <c r="T508" s="18">
        <v>3.3531359161737231E-2</v>
      </c>
      <c r="U508">
        <v>1.7255645482644459</v>
      </c>
      <c r="V508" s="18">
        <v>0.24590809094125921</v>
      </c>
      <c r="W508" s="18">
        <v>5.6280471039136568E-2</v>
      </c>
      <c r="X508" s="19">
        <v>4.3693324949298757</v>
      </c>
      <c r="Y508" s="19">
        <v>0.84633950162033567</v>
      </c>
      <c r="Z508" s="19">
        <v>0.65175551197214932</v>
      </c>
      <c r="AA508">
        <v>0</v>
      </c>
      <c r="AB508">
        <v>0</v>
      </c>
      <c r="AC508" s="18">
        <v>6.2607083797980315E-2</v>
      </c>
      <c r="BZ508" s="18"/>
      <c r="CA508" s="18"/>
      <c r="CC508" s="18"/>
      <c r="CD508" s="18"/>
      <c r="CF508" s="18"/>
    </row>
    <row r="509" spans="1:84" x14ac:dyDescent="0.25">
      <c r="A509" s="1">
        <f>IF(ISBLANK(TBL_DATA[[#This Row],[Row.names]]), "",   DATE(YEAR(TBL_DATA[[#This Row],[Row.names]]), MONTH(TBL_DATA[[#This Row],[Row.names]]), DAY(TBL_DATA[[#This Row],[Row.names]])))</f>
        <v>40729</v>
      </c>
      <c r="B509">
        <v>508</v>
      </c>
      <c r="C509" t="s">
        <v>635</v>
      </c>
      <c r="D509" s="18">
        <v>-2.8173339869704828E-3</v>
      </c>
      <c r="E509" s="18">
        <v>-0.32286995380806971</v>
      </c>
      <c r="F509" s="18">
        <v>1.9396544587430009E-2</v>
      </c>
      <c r="G509" s="19">
        <v>0.37638893993894434</v>
      </c>
      <c r="H509" s="19">
        <v>0.7122331750648242</v>
      </c>
      <c r="I509" s="18">
        <v>1.9347612828859687E-3</v>
      </c>
      <c r="J509" s="18">
        <v>0.17895260788265488</v>
      </c>
      <c r="K509" s="19">
        <v>0.53544764814716139</v>
      </c>
      <c r="L509" s="19">
        <v>0.40964830235286992</v>
      </c>
      <c r="M509" s="18">
        <v>2.7711653094824123E-3</v>
      </c>
      <c r="N509" s="18">
        <v>5.7254192764814991E-2</v>
      </c>
      <c r="O509" s="18">
        <v>4.0411190344752608E-2</v>
      </c>
      <c r="P509" s="18">
        <v>-0.32286995380806971</v>
      </c>
      <c r="Q509" s="18">
        <v>-9.3956765607812898E-3</v>
      </c>
      <c r="R509" s="18">
        <v>-8.183234384095614E-3</v>
      </c>
      <c r="S509" s="18">
        <v>4.8826261590460884E-2</v>
      </c>
      <c r="T509" s="18">
        <v>3.3591137354195305E-2</v>
      </c>
      <c r="U509">
        <v>1.4535459480166371</v>
      </c>
      <c r="V509" s="18">
        <v>0.22027091850633873</v>
      </c>
      <c r="W509" s="18">
        <v>5.6192421790682338E-2</v>
      </c>
      <c r="X509" s="19">
        <v>3.9199399400661425</v>
      </c>
      <c r="Y509" s="19">
        <v>0.84393908255562167</v>
      </c>
      <c r="Z509" s="19">
        <v>0.64003773510072814</v>
      </c>
      <c r="AA509">
        <v>0</v>
      </c>
      <c r="AB509">
        <v>0</v>
      </c>
      <c r="AC509" s="18">
        <v>6.9626552310047718E-2</v>
      </c>
      <c r="BZ509" s="18"/>
      <c r="CA509" s="18"/>
      <c r="CC509" s="18"/>
      <c r="CD509" s="18"/>
      <c r="CF509" s="18"/>
    </row>
    <row r="510" spans="1:84" x14ac:dyDescent="0.25">
      <c r="A510" s="1">
        <f>IF(ISBLANK(TBL_DATA[[#This Row],[Row.names]]), "",   DATE(YEAR(TBL_DATA[[#This Row],[Row.names]]), MONTH(TBL_DATA[[#This Row],[Row.names]]), DAY(TBL_DATA[[#This Row],[Row.names]])))</f>
        <v>40730</v>
      </c>
      <c r="B510">
        <v>509</v>
      </c>
      <c r="C510" t="s">
        <v>636</v>
      </c>
      <c r="D510" s="18">
        <v>6.6041982562548007E-4</v>
      </c>
      <c r="E510" s="18">
        <v>-0.32242276370103784</v>
      </c>
      <c r="F510" s="18">
        <v>1.7412577550760533E-2</v>
      </c>
      <c r="G510" s="19">
        <v>0.37645749197109563</v>
      </c>
      <c r="H510" s="19">
        <v>0.7126422074090194</v>
      </c>
      <c r="I510" s="18">
        <v>1.9334941829465611E-3</v>
      </c>
      <c r="J510" s="18">
        <v>0.17670059819372219</v>
      </c>
      <c r="K510" s="19">
        <v>0.53470675088211483</v>
      </c>
      <c r="L510" s="19">
        <v>0.40943228009056765</v>
      </c>
      <c r="M510" s="18">
        <v>2.7718277149166417E-3</v>
      </c>
      <c r="N510" s="18">
        <v>5.725740362572352E-2</v>
      </c>
      <c r="O510" s="18">
        <v>4.0411190344752608E-2</v>
      </c>
      <c r="P510" s="18">
        <v>-0.32242276370103784</v>
      </c>
      <c r="Q510" s="18">
        <v>-9.3946883151814296E-3</v>
      </c>
      <c r="R510" s="18">
        <v>-8.1821781437690609E-3</v>
      </c>
      <c r="S510" s="18">
        <v>5.2842318966657809E-2</v>
      </c>
      <c r="T510" s="18">
        <v>3.3468337381347149E-2</v>
      </c>
      <c r="U510">
        <v>1.5788749337787042</v>
      </c>
      <c r="V510" s="18">
        <v>0.23049769113017171</v>
      </c>
      <c r="W510" s="18">
        <v>5.5857433419243346E-2</v>
      </c>
      <c r="X510" s="19">
        <v>4.1265356644683093</v>
      </c>
      <c r="Y510" s="19">
        <v>0.84418138300309575</v>
      </c>
      <c r="Z510" s="19">
        <v>0.63986895540459487</v>
      </c>
      <c r="AA510">
        <v>0</v>
      </c>
      <c r="AB510">
        <v>0</v>
      </c>
      <c r="AC510" s="18">
        <v>6.7898365787356668E-2</v>
      </c>
      <c r="BZ510" s="18"/>
      <c r="CA510" s="18"/>
      <c r="CC510" s="18"/>
      <c r="CD510" s="18"/>
      <c r="CF510" s="18"/>
    </row>
    <row r="511" spans="1:84" x14ac:dyDescent="0.25">
      <c r="A511" s="1">
        <f>IF(ISBLANK(TBL_DATA[[#This Row],[Row.names]]), "",   DATE(YEAR(TBL_DATA[[#This Row],[Row.names]]), MONTH(TBL_DATA[[#This Row],[Row.names]]), DAY(TBL_DATA[[#This Row],[Row.names]])))</f>
        <v>40731</v>
      </c>
      <c r="B511">
        <v>510</v>
      </c>
      <c r="C511" t="s">
        <v>637</v>
      </c>
      <c r="D511" s="18">
        <v>5.4293299239094317E-3</v>
      </c>
      <c r="E511" s="18">
        <v>-0.31874397333624005</v>
      </c>
      <c r="F511" s="18">
        <v>1.1455331148801928E-2</v>
      </c>
      <c r="G511" s="19">
        <v>0.37834925209435355</v>
      </c>
      <c r="H511" s="19">
        <v>0.72497043074949996</v>
      </c>
      <c r="I511" s="18">
        <v>1.9078170511645995E-3</v>
      </c>
      <c r="J511" s="18">
        <v>0.1723369793652707</v>
      </c>
      <c r="K511" s="19">
        <v>0.55185870412813776</v>
      </c>
      <c r="L511" s="19">
        <v>0.43623008804698243</v>
      </c>
      <c r="M511" s="18">
        <v>2.7314797093731737E-3</v>
      </c>
      <c r="N511" s="18">
        <v>5.7749376818671073E-2</v>
      </c>
      <c r="O511" s="18">
        <v>4.0411190344752608E-2</v>
      </c>
      <c r="P511" s="18">
        <v>-0.31874397333624005</v>
      </c>
      <c r="Q511" s="18">
        <v>-9.4520900545663408E-3</v>
      </c>
      <c r="R511" s="18">
        <v>-8.2291616234576297E-3</v>
      </c>
      <c r="S511" s="18">
        <v>5.1921762910031921E-2</v>
      </c>
      <c r="T511" s="18">
        <v>3.3448979249213771E-2</v>
      </c>
      <c r="U511">
        <v>1.5522674854495704</v>
      </c>
      <c r="V511" s="18">
        <v>0.23167617028237175</v>
      </c>
      <c r="W511" s="18">
        <v>5.5869416876484133E-2</v>
      </c>
      <c r="X511" s="19">
        <v>4.1467440190857987</v>
      </c>
      <c r="Y511" s="19">
        <v>0.85145195445750199</v>
      </c>
      <c r="Z511" s="19">
        <v>0.66047716693840552</v>
      </c>
      <c r="AA511">
        <v>0</v>
      </c>
      <c r="AB511">
        <v>0</v>
      </c>
      <c r="AC511" s="18">
        <v>6.5212499177410996E-2</v>
      </c>
      <c r="BZ511" s="18"/>
      <c r="CA511" s="18"/>
      <c r="CC511" s="18"/>
      <c r="CD511" s="18"/>
      <c r="CF511" s="18"/>
    </row>
    <row r="512" spans="1:84" x14ac:dyDescent="0.25">
      <c r="A512" s="1">
        <f>IF(ISBLANK(TBL_DATA[[#This Row],[Row.names]]), "",   DATE(YEAR(TBL_DATA[[#This Row],[Row.names]]), MONTH(TBL_DATA[[#This Row],[Row.names]]), DAY(TBL_DATA[[#This Row],[Row.names]])))</f>
        <v>40732</v>
      </c>
      <c r="B512">
        <v>511</v>
      </c>
      <c r="C512" t="s">
        <v>638</v>
      </c>
      <c r="D512" s="18">
        <v>-2.8523363990797801E-3</v>
      </c>
      <c r="E512" s="18">
        <v>-0.3206871446981856</v>
      </c>
      <c r="F512" s="18">
        <v>1.5146084577645436E-2</v>
      </c>
      <c r="G512" s="19">
        <v>0.37832269759305681</v>
      </c>
      <c r="H512" s="19">
        <v>0.72845070869354756</v>
      </c>
      <c r="I512" s="18">
        <v>1.9022097312089128E-3</v>
      </c>
      <c r="J512" s="18">
        <v>0.17530834104523096</v>
      </c>
      <c r="K512" s="19">
        <v>0.55896734184265928</v>
      </c>
      <c r="L512" s="19">
        <v>0.44196695389340723</v>
      </c>
      <c r="M512" s="18">
        <v>2.7268674086872967E-3</v>
      </c>
      <c r="N512" s="18">
        <v>5.7947450426754796E-2</v>
      </c>
      <c r="O512" s="18">
        <v>4.0671343171332405E-2</v>
      </c>
      <c r="P512" s="18">
        <v>-0.3206871446981856</v>
      </c>
      <c r="Q512" s="18">
        <v>-9.5035005856606257E-3</v>
      </c>
      <c r="R512" s="18">
        <v>-8.276377653067709E-3</v>
      </c>
      <c r="S512" s="18">
        <v>5.12100777876765E-2</v>
      </c>
      <c r="T512" s="18">
        <v>3.3444499355652413E-2</v>
      </c>
      <c r="U512">
        <v>1.531195825152083</v>
      </c>
      <c r="V512" s="18">
        <v>0.2253598532980654</v>
      </c>
      <c r="W512" s="18">
        <v>5.6048307995211072E-2</v>
      </c>
      <c r="X512" s="19">
        <v>4.0208145679851883</v>
      </c>
      <c r="Y512" s="19">
        <v>0.85349323880951022</v>
      </c>
      <c r="Z512" s="19">
        <v>0.66480595205925086</v>
      </c>
      <c r="AA512">
        <v>0</v>
      </c>
      <c r="AB512">
        <v>0</v>
      </c>
      <c r="AC512" s="18">
        <v>6.7276895117384466E-2</v>
      </c>
      <c r="BZ512" s="18"/>
      <c r="CA512" s="18"/>
      <c r="CC512" s="18"/>
      <c r="CD512" s="18"/>
      <c r="CF512" s="18"/>
    </row>
    <row r="513" spans="1:84" x14ac:dyDescent="0.25">
      <c r="A513" s="1">
        <f>IF(ISBLANK(TBL_DATA[[#This Row],[Row.names]]), "",   DATE(YEAR(TBL_DATA[[#This Row],[Row.names]]), MONTH(TBL_DATA[[#This Row],[Row.names]]), DAY(TBL_DATA[[#This Row],[Row.names]])))</f>
        <v>40735</v>
      </c>
      <c r="B513">
        <v>512</v>
      </c>
      <c r="C513" t="s">
        <v>639</v>
      </c>
      <c r="D513" s="18">
        <v>-6.5755972280647779E-3</v>
      </c>
      <c r="E513" s="18">
        <v>-0.32515403242649699</v>
      </c>
      <c r="F513" s="18">
        <v>2.5443742232956756E-2</v>
      </c>
      <c r="G513" s="19">
        <v>0.37545334588592627</v>
      </c>
      <c r="H513" s="19">
        <v>0.74427281284057556</v>
      </c>
      <c r="I513" s="18">
        <v>1.8788516060599049E-3</v>
      </c>
      <c r="J513" s="18">
        <v>0.20024847981568605</v>
      </c>
      <c r="K513" s="19">
        <v>0.58905272862936664</v>
      </c>
      <c r="L513" s="19">
        <v>0.49342841827501599</v>
      </c>
      <c r="M513" s="18">
        <v>2.6443835129947297E-3</v>
      </c>
      <c r="N513" s="18">
        <v>5.8979936400408203E-2</v>
      </c>
      <c r="O513" s="18">
        <v>4.2073153708817097E-2</v>
      </c>
      <c r="P513" s="18">
        <v>-0.32515403242649699</v>
      </c>
      <c r="Q513" s="18">
        <v>-9.7199415023387394E-3</v>
      </c>
      <c r="R513" s="18">
        <v>-8.4709541528211803E-3</v>
      </c>
      <c r="S513" s="18">
        <v>5.6470773865624047E-2</v>
      </c>
      <c r="T513" s="18">
        <v>3.3459298422887473E-2</v>
      </c>
      <c r="U513">
        <v>1.6877453063091072</v>
      </c>
      <c r="V513" s="18">
        <v>0.22387371192592553</v>
      </c>
      <c r="W513" s="18">
        <v>5.61379596501397E-2</v>
      </c>
      <c r="X513" s="19">
        <v>3.9879203540908956</v>
      </c>
      <c r="Y513" s="19">
        <v>0.86271247402629792</v>
      </c>
      <c r="Z513" s="19">
        <v>0.70244460157012811</v>
      </c>
      <c r="AA513">
        <v>0</v>
      </c>
      <c r="AB513">
        <v>0</v>
      </c>
      <c r="AC513" s="18">
        <v>6.5712421801078474E-2</v>
      </c>
      <c r="BZ513" s="18"/>
      <c r="CA513" s="18"/>
      <c r="CC513" s="18"/>
      <c r="CD513" s="18"/>
      <c r="CF513" s="18"/>
    </row>
    <row r="514" spans="1:84" x14ac:dyDescent="0.25">
      <c r="A514" s="1">
        <f>IF(ISBLANK(TBL_DATA[[#This Row],[Row.names]]), "",   DATE(YEAR(TBL_DATA[[#This Row],[Row.names]]), MONTH(TBL_DATA[[#This Row],[Row.names]]), DAY(TBL_DATA[[#This Row],[Row.names]])))</f>
        <v>40736</v>
      </c>
      <c r="B514">
        <v>513</v>
      </c>
      <c r="C514" t="s">
        <v>640</v>
      </c>
      <c r="D514" s="18">
        <v>-1.1202733823639788E-3</v>
      </c>
      <c r="E514" s="18">
        <v>-0.32591004440116522</v>
      </c>
      <c r="F514" s="18">
        <v>2.1054972078230927E-2</v>
      </c>
      <c r="G514" s="19">
        <v>0.3759456410751349</v>
      </c>
      <c r="H514" s="19">
        <v>0.74711245996774944</v>
      </c>
      <c r="I514" s="18">
        <v>1.8697351983287425E-3</v>
      </c>
      <c r="J514" s="18">
        <v>0.18879528487158281</v>
      </c>
      <c r="K514" s="19">
        <v>0.60424789965523018</v>
      </c>
      <c r="L514" s="19">
        <v>0.50924938801179831</v>
      </c>
      <c r="M514" s="18">
        <v>2.6046346444460172E-3</v>
      </c>
      <c r="N514" s="18">
        <v>5.9022371904918443E-2</v>
      </c>
      <c r="O514" s="18">
        <v>4.213277005859789E-2</v>
      </c>
      <c r="P514" s="18">
        <v>-0.32591004440116522</v>
      </c>
      <c r="Q514" s="18">
        <v>-9.7538791921464845E-3</v>
      </c>
      <c r="R514" s="18">
        <v>-8.5039932080840531E-3</v>
      </c>
      <c r="S514" s="18">
        <v>5.9101140440713795E-2</v>
      </c>
      <c r="T514" s="18">
        <v>3.3460048236001835E-2</v>
      </c>
      <c r="U514">
        <v>1.7663196425737082</v>
      </c>
      <c r="V514" s="18">
        <v>0.22617552111475492</v>
      </c>
      <c r="W514" s="18">
        <v>5.6121492616917401E-2</v>
      </c>
      <c r="X514" s="19">
        <v>4.0301052336333623</v>
      </c>
      <c r="Y514" s="19">
        <v>0.86435667404593419</v>
      </c>
      <c r="Z514" s="19">
        <v>0.71361711583439336</v>
      </c>
      <c r="AA514">
        <v>0</v>
      </c>
      <c r="AB514">
        <v>0</v>
      </c>
      <c r="AC514" s="18">
        <v>6.9434458149499306E-2</v>
      </c>
      <c r="BZ514" s="18"/>
      <c r="CA514" s="18"/>
      <c r="CC514" s="18"/>
      <c r="CD514" s="18"/>
      <c r="CF514" s="18"/>
    </row>
    <row r="515" spans="1:84" x14ac:dyDescent="0.25">
      <c r="A515" s="1">
        <f>IF(ISBLANK(TBL_DATA[[#This Row],[Row.names]]), "",   DATE(YEAR(TBL_DATA[[#This Row],[Row.names]]), MONTH(TBL_DATA[[#This Row],[Row.names]]), DAY(TBL_DATA[[#This Row],[Row.names]])))</f>
        <v>40737</v>
      </c>
      <c r="B515">
        <v>514</v>
      </c>
      <c r="C515" t="s">
        <v>641</v>
      </c>
      <c r="D515" s="18">
        <v>4.4920689696215099E-4</v>
      </c>
      <c r="E515" s="18">
        <v>-0.32560723854393725</v>
      </c>
      <c r="F515" s="18">
        <v>2.7750658448293164E-2</v>
      </c>
      <c r="G515" s="19">
        <v>0.37109033677743886</v>
      </c>
      <c r="H515" s="19">
        <v>0.74471628723732497</v>
      </c>
      <c r="I515" s="18">
        <v>1.8466720670038364E-3</v>
      </c>
      <c r="J515" s="18">
        <v>0.18379510435785051</v>
      </c>
      <c r="K515" s="19">
        <v>0.58905323170457491</v>
      </c>
      <c r="L515" s="19">
        <v>0.49141949768262549</v>
      </c>
      <c r="M515" s="18">
        <v>2.6065021021183018E-3</v>
      </c>
      <c r="N515" s="18">
        <v>5.8020103167576546E-2</v>
      </c>
      <c r="O515" s="18">
        <v>4.0798102313066235E-2</v>
      </c>
      <c r="P515" s="18">
        <v>-0.32560723854393725</v>
      </c>
      <c r="Q515" s="18">
        <v>-9.4963185206729511E-3</v>
      </c>
      <c r="R515" s="18">
        <v>-8.26765705888295E-3</v>
      </c>
      <c r="S515" s="18">
        <v>5.5667830080506242E-2</v>
      </c>
      <c r="T515" s="18">
        <v>3.3496236416193884E-2</v>
      </c>
      <c r="U515">
        <v>1.6619129799786527</v>
      </c>
      <c r="V515" s="18">
        <v>0.24653562023364617</v>
      </c>
      <c r="W515" s="18">
        <v>5.5460079713324784E-2</v>
      </c>
      <c r="X515" s="19">
        <v>4.4452806686899473</v>
      </c>
      <c r="Y515" s="19">
        <v>0.86296945904088929</v>
      </c>
      <c r="Z515" s="19">
        <v>0.70101319365802639</v>
      </c>
      <c r="AA515">
        <v>0</v>
      </c>
      <c r="AB515">
        <v>0</v>
      </c>
      <c r="AC515" s="18">
        <v>6.6760228932427224E-2</v>
      </c>
      <c r="BZ515" s="18"/>
      <c r="CA515" s="18"/>
      <c r="CC515" s="18"/>
      <c r="CD515" s="18"/>
      <c r="CF515" s="18"/>
    </row>
    <row r="516" spans="1:84" x14ac:dyDescent="0.25">
      <c r="A516" s="1">
        <f>IF(ISBLANK(TBL_DATA[[#This Row],[Row.names]]), "",   DATE(YEAR(TBL_DATA[[#This Row],[Row.names]]), MONTH(TBL_DATA[[#This Row],[Row.names]]), DAY(TBL_DATA[[#This Row],[Row.names]])))</f>
        <v>40738</v>
      </c>
      <c r="B516">
        <v>515</v>
      </c>
      <c r="C516" t="s">
        <v>642</v>
      </c>
      <c r="D516" s="18">
        <v>-2.5052111365183594E-3</v>
      </c>
      <c r="E516" s="18">
        <v>-0.3272967348003244</v>
      </c>
      <c r="F516" s="18">
        <v>3.3672969831546551E-2</v>
      </c>
      <c r="G516" s="19">
        <v>0.37136462448081081</v>
      </c>
      <c r="H516" s="19">
        <v>0.74915379899770929</v>
      </c>
      <c r="I516" s="18">
        <v>1.8358783964290296E-3</v>
      </c>
      <c r="J516" s="18">
        <v>0.18308893909232937</v>
      </c>
      <c r="K516" s="19">
        <v>0.59204325863184726</v>
      </c>
      <c r="L516" s="19">
        <v>0.49237539794014784</v>
      </c>
      <c r="M516" s="18">
        <v>2.6116289750139896E-3</v>
      </c>
      <c r="N516" s="18">
        <v>5.8188936211752168E-2</v>
      </c>
      <c r="O516" s="18">
        <v>4.1016212710144447E-2</v>
      </c>
      <c r="P516" s="18">
        <v>-0.3272967348003244</v>
      </c>
      <c r="Q516" s="18">
        <v>-9.54281963985819E-3</v>
      </c>
      <c r="R516" s="18">
        <v>-8.3105828887541366E-3</v>
      </c>
      <c r="S516" s="18">
        <v>5.1911739563130332E-2</v>
      </c>
      <c r="T516" s="18">
        <v>3.3363518394807348E-2</v>
      </c>
      <c r="U516">
        <v>1.5559431996599555</v>
      </c>
      <c r="V516" s="18">
        <v>0.23015793387165262</v>
      </c>
      <c r="W516" s="18">
        <v>5.5481565582754667E-2</v>
      </c>
      <c r="X516" s="19">
        <v>4.1483676867112882</v>
      </c>
      <c r="Y516" s="19">
        <v>0.86553671152511447</v>
      </c>
      <c r="Z516" s="19">
        <v>0.70169466147331339</v>
      </c>
      <c r="AA516">
        <v>0</v>
      </c>
      <c r="AB516">
        <v>0</v>
      </c>
      <c r="AC516" s="18">
        <v>6.4079601472453299E-2</v>
      </c>
      <c r="BZ516" s="18"/>
      <c r="CA516" s="18"/>
      <c r="CC516" s="18"/>
      <c r="CD516" s="18"/>
      <c r="CF516" s="18"/>
    </row>
    <row r="517" spans="1:84" x14ac:dyDescent="0.25">
      <c r="A517" s="1">
        <f>IF(ISBLANK(TBL_DATA[[#This Row],[Row.names]]), "",   DATE(YEAR(TBL_DATA[[#This Row],[Row.names]]), MONTH(TBL_DATA[[#This Row],[Row.names]]), DAY(TBL_DATA[[#This Row],[Row.names]])))</f>
        <v>40739</v>
      </c>
      <c r="B517">
        <v>516</v>
      </c>
      <c r="C517" t="s">
        <v>643</v>
      </c>
      <c r="D517" s="18">
        <v>1.3518891421093748E-3</v>
      </c>
      <c r="E517" s="18">
        <v>-0.32638731456023939</v>
      </c>
      <c r="F517" s="18">
        <v>2.5789399842033767E-2</v>
      </c>
      <c r="G517" s="19">
        <v>0.37036742522835253</v>
      </c>
      <c r="H517" s="19">
        <v>0.74984345346157399</v>
      </c>
      <c r="I517" s="18">
        <v>1.8336189540446885E-3</v>
      </c>
      <c r="J517" s="18">
        <v>0.16217131788576378</v>
      </c>
      <c r="K517" s="19">
        <v>0.58320429178508859</v>
      </c>
      <c r="L517" s="19">
        <v>0.49068049289993471</v>
      </c>
      <c r="M517" s="18">
        <v>2.6163648643297019E-3</v>
      </c>
      <c r="N517" s="18">
        <v>5.8197378675097791E-2</v>
      </c>
      <c r="O517" s="18">
        <v>4.1016212710144447E-2</v>
      </c>
      <c r="P517" s="18">
        <v>-0.32638731456023939</v>
      </c>
      <c r="Q517" s="18">
        <v>-9.5425568927404066E-3</v>
      </c>
      <c r="R517" s="18">
        <v>-8.3101413599936304E-3</v>
      </c>
      <c r="S517" s="18">
        <v>4.4154777846489024E-2</v>
      </c>
      <c r="T517" s="18">
        <v>3.3235674319681031E-2</v>
      </c>
      <c r="U517">
        <v>1.3285356398002153</v>
      </c>
      <c r="V517" s="18">
        <v>0.21603294302181286</v>
      </c>
      <c r="W517" s="18">
        <v>5.5419751506693773E-2</v>
      </c>
      <c r="X517" s="19">
        <v>3.8981218274809426</v>
      </c>
      <c r="Y517" s="19">
        <v>0.86593501688150598</v>
      </c>
      <c r="Z517" s="19">
        <v>0.70048589771667413</v>
      </c>
      <c r="AA517">
        <v>0</v>
      </c>
      <c r="AB517">
        <v>0</v>
      </c>
      <c r="AC517" s="18">
        <v>6.241375978327688E-2</v>
      </c>
      <c r="BZ517" s="18"/>
      <c r="CA517" s="18"/>
      <c r="CC517" s="18"/>
      <c r="CD517" s="18"/>
      <c r="CF517" s="18"/>
    </row>
    <row r="518" spans="1:84" x14ac:dyDescent="0.25">
      <c r="A518" s="1">
        <f>IF(ISBLANK(TBL_DATA[[#This Row],[Row.names]]), "",   DATE(YEAR(TBL_DATA[[#This Row],[Row.names]]), MONTH(TBL_DATA[[#This Row],[Row.names]]), DAY(TBL_DATA[[#This Row],[Row.names]])))</f>
        <v>40742</v>
      </c>
      <c r="B518">
        <v>517</v>
      </c>
      <c r="C518" t="s">
        <v>644</v>
      </c>
      <c r="D518" s="18">
        <v>-3.3163645023964738E-3</v>
      </c>
      <c r="E518" s="18">
        <v>-0.3286212597585958</v>
      </c>
      <c r="F518" s="18">
        <v>1.6782367356269257E-2</v>
      </c>
      <c r="G518" s="19">
        <v>0.36955887222725431</v>
      </c>
      <c r="H518" s="19">
        <v>0.75389005322490188</v>
      </c>
      <c r="I518" s="18">
        <v>1.8200032121259392E-3</v>
      </c>
      <c r="J518" s="18">
        <v>0.13782919980779296</v>
      </c>
      <c r="K518" s="19">
        <v>0.5835055674599029</v>
      </c>
      <c r="L518" s="19">
        <v>0.4905752102753454</v>
      </c>
      <c r="M518" s="18">
        <v>2.6184700369766864E-3</v>
      </c>
      <c r="N518" s="18">
        <v>5.823818633284536E-2</v>
      </c>
      <c r="O518" s="18">
        <v>4.1549040893080036E-2</v>
      </c>
      <c r="P518" s="18">
        <v>-0.3286212597585958</v>
      </c>
      <c r="Q518" s="18">
        <v>-9.6549474420923563E-3</v>
      </c>
      <c r="R518" s="18">
        <v>-8.4216677468625257E-3</v>
      </c>
      <c r="S518" s="18">
        <v>4.0770524234574612E-2</v>
      </c>
      <c r="T518" s="18">
        <v>3.3143996462675622E-2</v>
      </c>
      <c r="U518">
        <v>1.2301028417163704</v>
      </c>
      <c r="V518" s="18">
        <v>0.19594910923566156</v>
      </c>
      <c r="W518" s="18">
        <v>5.4798552638444027E-2</v>
      </c>
      <c r="X518" s="19">
        <v>3.575808115380644</v>
      </c>
      <c r="Y518" s="19">
        <v>0.86826842233545609</v>
      </c>
      <c r="Z518" s="19">
        <v>0.70041074397480896</v>
      </c>
      <c r="AA518">
        <v>0</v>
      </c>
      <c r="AB518">
        <v>0</v>
      </c>
      <c r="AC518" s="18">
        <v>6.0213334904868354E-2</v>
      </c>
      <c r="BZ518" s="18"/>
      <c r="CA518" s="18"/>
      <c r="CC518" s="18"/>
      <c r="CD518" s="18"/>
      <c r="CF518" s="18"/>
    </row>
    <row r="519" spans="1:84" x14ac:dyDescent="0.25">
      <c r="A519" s="1">
        <f>IF(ISBLANK(TBL_DATA[[#This Row],[Row.names]]), "",   DATE(YEAR(TBL_DATA[[#This Row],[Row.names]]), MONTH(TBL_DATA[[#This Row],[Row.names]]), DAY(TBL_DATA[[#This Row],[Row.names]])))</f>
        <v>40743</v>
      </c>
      <c r="B519">
        <v>518</v>
      </c>
      <c r="C519" t="s">
        <v>645</v>
      </c>
      <c r="D519" s="18">
        <v>4.889544677953106E-3</v>
      </c>
      <c r="E519" s="18">
        <v>-0.32533852341235758</v>
      </c>
      <c r="F519" s="18">
        <v>2.4032754344893492E-2</v>
      </c>
      <c r="G519" s="19">
        <v>0.35897150590189791</v>
      </c>
      <c r="H519" s="19">
        <v>0.75453203497895749</v>
      </c>
      <c r="I519" s="18">
        <v>1.7906780968641254E-3</v>
      </c>
      <c r="J519" s="18">
        <v>0.15427612112494726</v>
      </c>
      <c r="K519" s="19">
        <v>0.57932742588086317</v>
      </c>
      <c r="L519" s="19">
        <v>0.47251404564329375</v>
      </c>
      <c r="M519" s="18">
        <v>2.6249773495630028E-3</v>
      </c>
      <c r="N519" s="18">
        <v>5.7374693792888079E-2</v>
      </c>
      <c r="O519" s="18">
        <v>3.9308922528783909E-2</v>
      </c>
      <c r="P519" s="18">
        <v>-0.32533852341235758</v>
      </c>
      <c r="Q519" s="18">
        <v>-9.3267031586615409E-3</v>
      </c>
      <c r="R519" s="18">
        <v>-8.1117091945570804E-3</v>
      </c>
      <c r="S519" s="18">
        <v>3.6988555958294755E-2</v>
      </c>
      <c r="T519" s="18">
        <v>3.3310216291305365E-2</v>
      </c>
      <c r="U519">
        <v>1.1104267722197141</v>
      </c>
      <c r="V519" s="18">
        <v>0.19743061743794765</v>
      </c>
      <c r="W519" s="18">
        <v>5.4792583571709449E-2</v>
      </c>
      <c r="X519" s="19">
        <v>3.6032361419782584</v>
      </c>
      <c r="Y519" s="19">
        <v>0.86863803449938659</v>
      </c>
      <c r="Z519" s="19">
        <v>0.68739657086960637</v>
      </c>
      <c r="AA519">
        <v>0</v>
      </c>
      <c r="AB519">
        <v>0</v>
      </c>
      <c r="AC519" s="18">
        <v>5.9545678830168293E-2</v>
      </c>
      <c r="BZ519" s="18"/>
      <c r="CA519" s="18"/>
      <c r="CC519" s="18"/>
      <c r="CD519" s="18"/>
      <c r="CF519" s="18"/>
    </row>
    <row r="520" spans="1:84" x14ac:dyDescent="0.25">
      <c r="A520" s="1">
        <f>IF(ISBLANK(TBL_DATA[[#This Row],[Row.names]]), "",   DATE(YEAR(TBL_DATA[[#This Row],[Row.names]]), MONTH(TBL_DATA[[#This Row],[Row.names]]), DAY(TBL_DATA[[#This Row],[Row.names]])))</f>
        <v>40744</v>
      </c>
      <c r="B520">
        <v>519</v>
      </c>
      <c r="C520" t="s">
        <v>646</v>
      </c>
      <c r="D520" s="18">
        <v>6.123061649718764E-4</v>
      </c>
      <c r="E520" s="18">
        <v>-0.32492542403097391</v>
      </c>
      <c r="F520" s="18">
        <v>3.978815154334514E-2</v>
      </c>
      <c r="G520" s="19">
        <v>0.36254199544626542</v>
      </c>
      <c r="H520" s="19">
        <v>0.76629496244691075</v>
      </c>
      <c r="I520" s="18">
        <v>1.7457025292325608E-3</v>
      </c>
      <c r="J520" s="18">
        <v>0.15963474336986194</v>
      </c>
      <c r="K520" s="19">
        <v>0.57934158563158145</v>
      </c>
      <c r="L520" s="19">
        <v>0.47372728589655749</v>
      </c>
      <c r="M520" s="18">
        <v>2.6196401076239687E-3</v>
      </c>
      <c r="N520" s="18">
        <v>5.7323998323729093E-2</v>
      </c>
      <c r="O520" s="18">
        <v>3.9257004948105488E-2</v>
      </c>
      <c r="P520" s="18">
        <v>-0.32492542403097391</v>
      </c>
      <c r="Q520" s="18">
        <v>-9.2925115313109655E-3</v>
      </c>
      <c r="R520" s="18">
        <v>-8.0785911187143886E-3</v>
      </c>
      <c r="S520" s="18">
        <v>6.2616934398758817E-2</v>
      </c>
      <c r="T520" s="18">
        <v>2.9448725564046312E-2</v>
      </c>
      <c r="U520">
        <v>2.1263037092242549</v>
      </c>
      <c r="V520" s="18">
        <v>0.22572826694487458</v>
      </c>
      <c r="W520" s="18">
        <v>5.1202436152117357E-2</v>
      </c>
      <c r="X520" s="19">
        <v>4.4085454503426025</v>
      </c>
      <c r="Y520" s="19">
        <v>0.87538275197019422</v>
      </c>
      <c r="Z520" s="19">
        <v>0.68827849443125666</v>
      </c>
      <c r="AA520">
        <v>0</v>
      </c>
      <c r="AB520">
        <v>0</v>
      </c>
      <c r="AC520" s="18">
        <v>6.1331456987676475E-2</v>
      </c>
      <c r="BZ520" s="18"/>
      <c r="CA520" s="18"/>
      <c r="CC520" s="18"/>
      <c r="CD520" s="18"/>
      <c r="CF520" s="18"/>
    </row>
    <row r="521" spans="1:84" x14ac:dyDescent="0.25">
      <c r="A521" s="1">
        <f>IF(ISBLANK(TBL_DATA[[#This Row],[Row.names]]), "",   DATE(YEAR(TBL_DATA[[#This Row],[Row.names]]), MONTH(TBL_DATA[[#This Row],[Row.names]]), DAY(TBL_DATA[[#This Row],[Row.names]])))</f>
        <v>40745</v>
      </c>
      <c r="B521">
        <v>520</v>
      </c>
      <c r="C521" t="s">
        <v>647</v>
      </c>
      <c r="D521" s="18">
        <v>8.1125478628440995E-3</v>
      </c>
      <c r="E521" s="18">
        <v>-0.3194488492224361</v>
      </c>
      <c r="F521" s="18">
        <v>5.5512888332962529E-2</v>
      </c>
      <c r="G521" s="19">
        <v>0.37370559339402237</v>
      </c>
      <c r="H521" s="19">
        <v>0.77036447333850466</v>
      </c>
      <c r="I521" s="18">
        <v>1.7794820159364167E-3</v>
      </c>
      <c r="J521" s="18">
        <v>0.19321261451242244</v>
      </c>
      <c r="K521" s="19">
        <v>0.59189233998098567</v>
      </c>
      <c r="L521" s="19">
        <v>0.45126292747960212</v>
      </c>
      <c r="M521" s="18">
        <v>2.7507822617394103E-3</v>
      </c>
      <c r="N521" s="18">
        <v>5.8948713918044668E-2</v>
      </c>
      <c r="O521" s="18">
        <v>3.9257004948105488E-2</v>
      </c>
      <c r="P521" s="18">
        <v>-0.3194488492224361</v>
      </c>
      <c r="Q521" s="18">
        <v>-9.4998907321000182E-3</v>
      </c>
      <c r="R521" s="18">
        <v>-8.2515645648059844E-3</v>
      </c>
      <c r="S521" s="18">
        <v>6.5526862420018039E-2</v>
      </c>
      <c r="T521" s="18">
        <v>2.958725773476184E-2</v>
      </c>
      <c r="U521">
        <v>2.2146987398237665</v>
      </c>
      <c r="V521" s="18">
        <v>0.2392968525428214</v>
      </c>
      <c r="W521" s="18">
        <v>5.1939970623620164E-2</v>
      </c>
      <c r="X521" s="19">
        <v>4.607181129863771</v>
      </c>
      <c r="Y521" s="19">
        <v>0.8777040921281527</v>
      </c>
      <c r="Z521" s="19">
        <v>0.67176106427777005</v>
      </c>
      <c r="AA521">
        <v>0</v>
      </c>
      <c r="AB521">
        <v>0</v>
      </c>
      <c r="AC521" s="18">
        <v>5.8911079578925656E-2</v>
      </c>
      <c r="BZ521" s="18"/>
      <c r="CA521" s="18"/>
      <c r="CC521" s="18"/>
      <c r="CD521" s="18"/>
      <c r="CF521" s="18"/>
    </row>
    <row r="522" spans="1:84" x14ac:dyDescent="0.25">
      <c r="A522" s="1">
        <f>IF(ISBLANK(TBL_DATA[[#This Row],[Row.names]]), "",   DATE(YEAR(TBL_DATA[[#This Row],[Row.names]]), MONTH(TBL_DATA[[#This Row],[Row.names]]), DAY(TBL_DATA[[#This Row],[Row.names]])))</f>
        <v>40746</v>
      </c>
      <c r="B522">
        <v>521</v>
      </c>
      <c r="C522" t="s">
        <v>648</v>
      </c>
      <c r="D522" s="18">
        <v>2.1569378554380236E-3</v>
      </c>
      <c r="E522" s="18">
        <v>-0.317980942682762</v>
      </c>
      <c r="F522" s="18">
        <v>6.0453699019539675E-2</v>
      </c>
      <c r="G522" s="19">
        <v>0.37347914829154788</v>
      </c>
      <c r="H522" s="19">
        <v>0.76708792080977339</v>
      </c>
      <c r="I522" s="18">
        <v>1.7900652199448941E-3</v>
      </c>
      <c r="J522" s="18">
        <v>0.1906551301671302</v>
      </c>
      <c r="K522" s="19">
        <v>0.59097257653576785</v>
      </c>
      <c r="L522" s="19">
        <v>0.4509748565356953</v>
      </c>
      <c r="M522" s="18">
        <v>2.7483305498716142E-3</v>
      </c>
      <c r="N522" s="18">
        <v>5.88807209209486E-2</v>
      </c>
      <c r="O522" s="18">
        <v>3.9257004948105488E-2</v>
      </c>
      <c r="P522" s="18">
        <v>-0.317980942682762</v>
      </c>
      <c r="Q522" s="18">
        <v>-9.4960894184154421E-3</v>
      </c>
      <c r="R522" s="18">
        <v>-8.2492031033561102E-3</v>
      </c>
      <c r="S522" s="18">
        <v>7.0923061234551943E-2</v>
      </c>
      <c r="T522" s="18">
        <v>2.9626664888609221E-2</v>
      </c>
      <c r="U522">
        <v>2.3938928496072553</v>
      </c>
      <c r="V522" s="18">
        <v>0.24379862092505311</v>
      </c>
      <c r="W522" s="18">
        <v>5.1911550336070998E-2</v>
      </c>
      <c r="X522" s="19">
        <v>4.6964234230478841</v>
      </c>
      <c r="Y522" s="19">
        <v>0.87583555580358419</v>
      </c>
      <c r="Z522" s="19">
        <v>0.67154661531102622</v>
      </c>
      <c r="AA522">
        <v>0</v>
      </c>
      <c r="AB522">
        <v>0</v>
      </c>
      <c r="AC522" s="18">
        <v>6.7443796500205239E-2</v>
      </c>
      <c r="BZ522" s="18"/>
      <c r="CA522" s="18"/>
      <c r="CC522" s="18"/>
      <c r="CD522" s="18"/>
      <c r="CF522" s="18"/>
    </row>
    <row r="523" spans="1:84" x14ac:dyDescent="0.25">
      <c r="A523" s="1">
        <f>IF(ISBLANK(TBL_DATA[[#This Row],[Row.names]]), "",   DATE(YEAR(TBL_DATA[[#This Row],[Row.names]]), MONTH(TBL_DATA[[#This Row],[Row.names]]), DAY(TBL_DATA[[#This Row],[Row.names]])))</f>
        <v>40749</v>
      </c>
      <c r="B523">
        <v>522</v>
      </c>
      <c r="C523" t="s">
        <v>649</v>
      </c>
      <c r="D523" s="18">
        <v>-2.7741677496750938E-3</v>
      </c>
      <c r="E523" s="18">
        <v>-0.31987297795623526</v>
      </c>
      <c r="F523" s="18">
        <v>5.9910485229003774E-2</v>
      </c>
      <c r="G523" s="19">
        <v>0.37429677934308631</v>
      </c>
      <c r="H523" s="19">
        <v>0.76884657225353814</v>
      </c>
      <c r="I523" s="18">
        <v>1.7909670010707532E-3</v>
      </c>
      <c r="J523" s="18">
        <v>0.18616004200265612</v>
      </c>
      <c r="K523" s="19">
        <v>0.5939020531240472</v>
      </c>
      <c r="L523" s="19">
        <v>0.45324395732600914</v>
      </c>
      <c r="M523" s="18">
        <v>2.7544456711765669E-3</v>
      </c>
      <c r="N523" s="18">
        <v>5.9134058334520394E-2</v>
      </c>
      <c r="O523" s="18">
        <v>3.958097015909403E-2</v>
      </c>
      <c r="P523" s="18">
        <v>-0.31987297795623526</v>
      </c>
      <c r="Q523" s="18">
        <v>-9.5641452582701115E-3</v>
      </c>
      <c r="R523" s="18">
        <v>-8.3118941489430734E-3</v>
      </c>
      <c r="S523" s="18">
        <v>6.3056130838723412E-2</v>
      </c>
      <c r="T523" s="18">
        <v>2.9308586585924005E-2</v>
      </c>
      <c r="U523">
        <v>2.151455876381541</v>
      </c>
      <c r="V523" s="18">
        <v>0.22724463014996465</v>
      </c>
      <c r="W523" s="18">
        <v>5.1443750057860636E-2</v>
      </c>
      <c r="X523" s="19">
        <v>4.4173418519134868</v>
      </c>
      <c r="Y523" s="19">
        <v>0.87683896597581601</v>
      </c>
      <c r="Z523" s="19">
        <v>0.673233954376938</v>
      </c>
      <c r="AA523">
        <v>0</v>
      </c>
      <c r="AB523">
        <v>0</v>
      </c>
      <c r="AC523" s="18">
        <v>6.5470512180356738E-2</v>
      </c>
      <c r="BZ523" s="18"/>
      <c r="CA523" s="18"/>
      <c r="CC523" s="18"/>
      <c r="CD523" s="18"/>
      <c r="CF523" s="18"/>
    </row>
    <row r="524" spans="1:84" x14ac:dyDescent="0.25">
      <c r="A524" s="1">
        <f>IF(ISBLANK(TBL_DATA[[#This Row],[Row.names]]), "",   DATE(YEAR(TBL_DATA[[#This Row],[Row.names]]), MONTH(TBL_DATA[[#This Row],[Row.names]]), DAY(TBL_DATA[[#This Row],[Row.names]])))</f>
        <v>40750</v>
      </c>
      <c r="B524">
        <v>523</v>
      </c>
      <c r="C524" t="s">
        <v>650</v>
      </c>
      <c r="D524" s="18">
        <v>-3.3096620016894729E-3</v>
      </c>
      <c r="E524" s="18">
        <v>-0.32212396851741576</v>
      </c>
      <c r="F524" s="18">
        <v>4.3418628396437509E-2</v>
      </c>
      <c r="G524" s="19">
        <v>0.37233133703837962</v>
      </c>
      <c r="H524" s="19">
        <v>0.76446056595982781</v>
      </c>
      <c r="I524" s="18">
        <v>1.7915097229852311E-3</v>
      </c>
      <c r="J524" s="18">
        <v>0.15364094025467478</v>
      </c>
      <c r="K524" s="19">
        <v>0.58576585835671513</v>
      </c>
      <c r="L524" s="19">
        <v>0.44508171046810258</v>
      </c>
      <c r="M524" s="18">
        <v>2.7498048613698038E-3</v>
      </c>
      <c r="N524" s="18">
        <v>5.8598652092628718E-2</v>
      </c>
      <c r="O524" s="18">
        <v>4.0130644761787723E-2</v>
      </c>
      <c r="P524" s="18">
        <v>-0.32212396851741576</v>
      </c>
      <c r="Q524" s="18">
        <v>-9.6148076048434145E-3</v>
      </c>
      <c r="R524" s="18">
        <v>-8.3738945142357527E-3</v>
      </c>
      <c r="S524" s="18">
        <v>6.0961374471040664E-2</v>
      </c>
      <c r="T524" s="18">
        <v>2.9394874911550049E-2</v>
      </c>
      <c r="U524">
        <v>2.0738776624998421</v>
      </c>
      <c r="V524" s="18">
        <v>0.22234193038440275</v>
      </c>
      <c r="W524" s="18">
        <v>5.1632371102886571E-2</v>
      </c>
      <c r="X524" s="19">
        <v>4.3062506260141991</v>
      </c>
      <c r="Y524" s="19">
        <v>0.87433435593017139</v>
      </c>
      <c r="Z524" s="19">
        <v>0.66714444498032266</v>
      </c>
      <c r="AA524">
        <v>0</v>
      </c>
      <c r="AB524">
        <v>0</v>
      </c>
      <c r="AC524" s="18">
        <v>6.3944697165710981E-2</v>
      </c>
      <c r="BZ524" s="18"/>
      <c r="CA524" s="18"/>
      <c r="CC524" s="18"/>
      <c r="CD524" s="18"/>
      <c r="CF524" s="18"/>
    </row>
    <row r="525" spans="1:84" x14ac:dyDescent="0.25">
      <c r="A525" s="1">
        <f>IF(ISBLANK(TBL_DATA[[#This Row],[Row.names]]), "",   DATE(YEAR(TBL_DATA[[#This Row],[Row.names]]), MONTH(TBL_DATA[[#This Row],[Row.names]]), DAY(TBL_DATA[[#This Row],[Row.names]])))</f>
        <v>40751</v>
      </c>
      <c r="B525">
        <v>524</v>
      </c>
      <c r="C525" t="s">
        <v>651</v>
      </c>
      <c r="D525" s="18">
        <v>-8.2816623081566343E-3</v>
      </c>
      <c r="E525" s="18">
        <v>-0.32773790889694787</v>
      </c>
      <c r="F525" s="18">
        <v>4.0399338583564592E-2</v>
      </c>
      <c r="G525" s="19">
        <v>0.3759977251682271</v>
      </c>
      <c r="H525" s="19">
        <v>0.7801564955343554</v>
      </c>
      <c r="I525" s="18">
        <v>1.7948231764034614E-3</v>
      </c>
      <c r="J525" s="18">
        <v>0.12943367147676432</v>
      </c>
      <c r="K525" s="19">
        <v>0.60734063744653033</v>
      </c>
      <c r="L525" s="19">
        <v>0.45097191612169246</v>
      </c>
      <c r="M525" s="18">
        <v>2.8363650788302656E-3</v>
      </c>
      <c r="N525" s="18">
        <v>6.0766625552313935E-2</v>
      </c>
      <c r="O525" s="18">
        <v>4.3414425843746565E-2</v>
      </c>
      <c r="P525" s="18">
        <v>-0.32773790889694787</v>
      </c>
      <c r="Q525" s="18">
        <v>-1.0146877528809434E-2</v>
      </c>
      <c r="R525" s="18">
        <v>-8.8600543950499121E-3</v>
      </c>
      <c r="S525" s="18">
        <v>5.6097886196004421E-2</v>
      </c>
      <c r="T525" s="18">
        <v>2.919470347410312E-2</v>
      </c>
      <c r="U525">
        <v>1.9215090245998048</v>
      </c>
      <c r="V525" s="18">
        <v>0.20526085818708029</v>
      </c>
      <c r="W525" s="18">
        <v>5.2166978145134442E-2</v>
      </c>
      <c r="X525" s="19">
        <v>3.9346894431190038</v>
      </c>
      <c r="Y525" s="19">
        <v>0.88326468033899974</v>
      </c>
      <c r="Z525" s="19">
        <v>0.67154442602235354</v>
      </c>
      <c r="AA525">
        <v>0</v>
      </c>
      <c r="AB525">
        <v>0</v>
      </c>
      <c r="AC525" s="18">
        <v>6.3016130271375523E-2</v>
      </c>
      <c r="BZ525" s="18"/>
      <c r="CA525" s="18"/>
      <c r="CC525" s="18"/>
      <c r="CD525" s="18"/>
      <c r="CF525" s="18"/>
    </row>
    <row r="526" spans="1:84" x14ac:dyDescent="0.25">
      <c r="A526" s="1">
        <f>IF(ISBLANK(TBL_DATA[[#This Row],[Row.names]]), "",   DATE(YEAR(TBL_DATA[[#This Row],[Row.names]]), MONTH(TBL_DATA[[#This Row],[Row.names]]), DAY(TBL_DATA[[#This Row],[Row.names]])))</f>
        <v>40752</v>
      </c>
      <c r="B526">
        <v>525</v>
      </c>
      <c r="C526" t="s">
        <v>652</v>
      </c>
      <c r="D526" s="18">
        <v>1.9478785872064641E-3</v>
      </c>
      <c r="E526" s="18">
        <v>-0.32642842396469762</v>
      </c>
      <c r="F526" s="18">
        <v>5.2342374274854331E-2</v>
      </c>
      <c r="G526" s="19">
        <v>0.37443714853727234</v>
      </c>
      <c r="H526" s="19">
        <v>0.77093609121939932</v>
      </c>
      <c r="I526" s="18">
        <v>1.8333929835076808E-3</v>
      </c>
      <c r="J526" s="18">
        <v>0.13379244277611524</v>
      </c>
      <c r="K526" s="19">
        <v>0.60464639385027708</v>
      </c>
      <c r="L526" s="19">
        <v>0.44676578106407017</v>
      </c>
      <c r="M526" s="18">
        <v>2.8492578175854568E-3</v>
      </c>
      <c r="N526" s="18">
        <v>6.0810349809471954E-2</v>
      </c>
      <c r="O526" s="18">
        <v>4.3414425843746565E-2</v>
      </c>
      <c r="P526" s="18">
        <v>-0.32642842396469762</v>
      </c>
      <c r="Q526" s="18">
        <v>-1.0148354711185092E-2</v>
      </c>
      <c r="R526" s="18">
        <v>-8.8606056516380843E-3</v>
      </c>
      <c r="S526" s="18">
        <v>6.0132940423540893E-2</v>
      </c>
      <c r="T526" s="18">
        <v>2.9465585514906224E-2</v>
      </c>
      <c r="U526">
        <v>2.040785525647216</v>
      </c>
      <c r="V526" s="18">
        <v>0.20187883663510831</v>
      </c>
      <c r="W526" s="18">
        <v>5.1893479308496873E-2</v>
      </c>
      <c r="X526" s="19">
        <v>3.8902544081690298</v>
      </c>
      <c r="Y526" s="19">
        <v>0.87802966420241146</v>
      </c>
      <c r="Z526" s="19">
        <v>0.66840540173166629</v>
      </c>
      <c r="AA526">
        <v>0</v>
      </c>
      <c r="AB526">
        <v>0</v>
      </c>
      <c r="AC526" s="18">
        <v>7.0758475475035831E-2</v>
      </c>
      <c r="BZ526" s="18"/>
      <c r="CA526" s="18"/>
      <c r="CC526" s="18"/>
      <c r="CD526" s="18"/>
      <c r="CF526" s="18"/>
    </row>
    <row r="527" spans="1:84" x14ac:dyDescent="0.25">
      <c r="A527" s="1">
        <f>IF(ISBLANK(TBL_DATA[[#This Row],[Row.names]]), "",   DATE(YEAR(TBL_DATA[[#This Row],[Row.names]]), MONTH(TBL_DATA[[#This Row],[Row.names]]), DAY(TBL_DATA[[#This Row],[Row.names]])))</f>
        <v>40753</v>
      </c>
      <c r="B527">
        <v>526</v>
      </c>
      <c r="C527" t="s">
        <v>653</v>
      </c>
      <c r="D527" s="18">
        <v>4.8230147116834488E-4</v>
      </c>
      <c r="E527" s="18">
        <v>-0.32610355940263858</v>
      </c>
      <c r="F527" s="18">
        <v>5.9422746973702312E-2</v>
      </c>
      <c r="G527" s="19">
        <v>0.37086094638681683</v>
      </c>
      <c r="H527" s="19">
        <v>0.76296705148339306</v>
      </c>
      <c r="I527" s="18">
        <v>1.8613876547278682E-3</v>
      </c>
      <c r="J527" s="18">
        <v>0.13867542761313789</v>
      </c>
      <c r="K527" s="19">
        <v>0.60145976228565523</v>
      </c>
      <c r="L527" s="19">
        <v>0.44202875278934217</v>
      </c>
      <c r="M527" s="18">
        <v>2.8558696409214158E-3</v>
      </c>
      <c r="N527" s="18">
        <v>6.0692180419719084E-2</v>
      </c>
      <c r="O527" s="18">
        <v>4.3414425843746565E-2</v>
      </c>
      <c r="P527" s="18">
        <v>-0.32610355940263858</v>
      </c>
      <c r="Q527" s="18">
        <v>-1.0151445580540073E-2</v>
      </c>
      <c r="R527" s="18">
        <v>-8.8661989325233108E-3</v>
      </c>
      <c r="S527" s="18">
        <v>7.112671166935014E-2</v>
      </c>
      <c r="T527" s="18">
        <v>2.9606406192024076E-2</v>
      </c>
      <c r="U527">
        <v>2.4024095058356516</v>
      </c>
      <c r="V527" s="18">
        <v>0.22716892961067092</v>
      </c>
      <c r="W527" s="18">
        <v>5.01956869444313E-2</v>
      </c>
      <c r="X527" s="19">
        <v>4.5256663159557178</v>
      </c>
      <c r="Y527" s="19">
        <v>0.87347985179017906</v>
      </c>
      <c r="Z527" s="19">
        <v>0.66485242933251154</v>
      </c>
      <c r="AA527">
        <v>0</v>
      </c>
      <c r="AB527">
        <v>0</v>
      </c>
      <c r="AC527" s="18">
        <v>6.8482063575398364E-2</v>
      </c>
      <c r="BZ527" s="18"/>
      <c r="CA527" s="18"/>
      <c r="CC527" s="18"/>
      <c r="CD527" s="18"/>
      <c r="CF527" s="18"/>
    </row>
    <row r="528" spans="1:84" x14ac:dyDescent="0.25">
      <c r="A528" s="1">
        <f>IF(ISBLANK(TBL_DATA[[#This Row],[Row.names]]), "",   DATE(YEAR(TBL_DATA[[#This Row],[Row.names]]), MONTH(TBL_DATA[[#This Row],[Row.names]]), DAY(TBL_DATA[[#This Row],[Row.names]])))</f>
        <v>40756</v>
      </c>
      <c r="B528">
        <v>527</v>
      </c>
      <c r="C528" t="s">
        <v>654</v>
      </c>
      <c r="D528" s="18">
        <v>-3.4711941473255514E-3</v>
      </c>
      <c r="E528" s="18">
        <v>-0.3284427847831437</v>
      </c>
      <c r="F528" s="18">
        <v>5.9660880723185317E-2</v>
      </c>
      <c r="G528" s="19">
        <v>0.37188447310195671</v>
      </c>
      <c r="H528" s="19">
        <v>0.76436437916449107</v>
      </c>
      <c r="I528" s="18">
        <v>1.8612429881154713E-3</v>
      </c>
      <c r="J528" s="18">
        <v>0.13226665551619243</v>
      </c>
      <c r="K528" s="19">
        <v>0.60378068315407918</v>
      </c>
      <c r="L528" s="19">
        <v>0.44053427384141419</v>
      </c>
      <c r="M528" s="18">
        <v>2.8679352778406609E-3</v>
      </c>
      <c r="N528" s="18">
        <v>6.0867136881086185E-2</v>
      </c>
      <c r="O528" s="18">
        <v>4.365881359902922E-2</v>
      </c>
      <c r="P528" s="18">
        <v>-0.3284427847831437</v>
      </c>
      <c r="Q528" s="18">
        <v>-1.019450779386232E-2</v>
      </c>
      <c r="R528" s="18">
        <v>-8.9055561841195844E-3</v>
      </c>
      <c r="S528" s="18">
        <v>6.3479063461833851E-2</v>
      </c>
      <c r="T528" s="18">
        <v>2.965929742474066E-2</v>
      </c>
      <c r="U528">
        <v>2.1402753596206909</v>
      </c>
      <c r="V528" s="18">
        <v>0.21156011442350775</v>
      </c>
      <c r="W528" s="18">
        <v>4.9975867749418673E-2</v>
      </c>
      <c r="X528" s="19">
        <v>4.2332454432663384</v>
      </c>
      <c r="Y528" s="19">
        <v>0.87427934847192368</v>
      </c>
      <c r="Z528" s="19">
        <v>0.66372755995318922</v>
      </c>
      <c r="AA528">
        <v>0</v>
      </c>
      <c r="AB528">
        <v>1</v>
      </c>
      <c r="AC528" s="18">
        <v>6.5735607740741067E-2</v>
      </c>
      <c r="BZ528" s="18"/>
      <c r="CA528" s="18"/>
      <c r="CC528" s="18"/>
      <c r="CD528" s="18"/>
      <c r="CF528" s="18"/>
    </row>
    <row r="529" spans="1:84" x14ac:dyDescent="0.25">
      <c r="A529" s="1">
        <f>IF(ISBLANK(TBL_DATA[[#This Row],[Row.names]]), "",   DATE(YEAR(TBL_DATA[[#This Row],[Row.names]]), MONTH(TBL_DATA[[#This Row],[Row.names]]), DAY(TBL_DATA[[#This Row],[Row.names]])))</f>
        <v>40757</v>
      </c>
      <c r="B529">
        <v>528</v>
      </c>
      <c r="C529" t="s">
        <v>655</v>
      </c>
      <c r="D529" s="18">
        <v>-1.013332935186706E-2</v>
      </c>
      <c r="E529" s="18">
        <v>-0.3352478952235588</v>
      </c>
      <c r="F529" s="18">
        <v>7.7187052637393228E-2</v>
      </c>
      <c r="G529" s="19">
        <v>0.3736719444771896</v>
      </c>
      <c r="H529" s="19">
        <v>0.80401434456287602</v>
      </c>
      <c r="I529" s="18">
        <v>1.7592431979524749E-3</v>
      </c>
      <c r="J529" s="18">
        <v>0.13428443841137527</v>
      </c>
      <c r="K529" s="19">
        <v>0.62633718502295266</v>
      </c>
      <c r="L529" s="19">
        <v>0.47262334131076256</v>
      </c>
      <c r="M529" s="18">
        <v>2.8858528981652674E-3</v>
      </c>
      <c r="N529" s="18">
        <v>6.3083242493621502E-2</v>
      </c>
      <c r="O529" s="18">
        <v>4.6685339402019965E-2</v>
      </c>
      <c r="P529" s="18">
        <v>-0.3352478952235588</v>
      </c>
      <c r="Q529" s="18">
        <v>-1.0631458555371445E-2</v>
      </c>
      <c r="R529" s="18">
        <v>-9.295577632981427E-3</v>
      </c>
      <c r="S529" s="18">
        <v>5.8337785027466005E-2</v>
      </c>
      <c r="T529" s="18">
        <v>2.9435200370593117E-2</v>
      </c>
      <c r="U529">
        <v>1.9819054836721162</v>
      </c>
      <c r="V529" s="18">
        <v>0.1852032279450444</v>
      </c>
      <c r="W529" s="18">
        <v>4.9001075508414954E-2</v>
      </c>
      <c r="X529" s="19">
        <v>3.779574754705934</v>
      </c>
      <c r="Y529" s="19">
        <v>0.89666846970487135</v>
      </c>
      <c r="Z529" s="19">
        <v>0.68747606599121869</v>
      </c>
      <c r="AA529">
        <v>0</v>
      </c>
      <c r="AB529">
        <v>0</v>
      </c>
      <c r="AC529" s="18">
        <v>6.4855273085220808E-2</v>
      </c>
      <c r="BZ529" s="18"/>
      <c r="CA529" s="18"/>
      <c r="CC529" s="18"/>
      <c r="CD529" s="18"/>
      <c r="CF529" s="18"/>
    </row>
    <row r="530" spans="1:84" x14ac:dyDescent="0.25">
      <c r="A530" s="1">
        <f>IF(ISBLANK(TBL_DATA[[#This Row],[Row.names]]), "",   DATE(YEAR(TBL_DATA[[#This Row],[Row.names]]), MONTH(TBL_DATA[[#This Row],[Row.names]]), DAY(TBL_DATA[[#This Row],[Row.names]])))</f>
        <v>40758</v>
      </c>
      <c r="B530">
        <v>529</v>
      </c>
      <c r="C530" t="s">
        <v>656</v>
      </c>
      <c r="D530" s="18">
        <v>1.1161673828730123E-4</v>
      </c>
      <c r="E530" s="18">
        <v>-0.33517369776185402</v>
      </c>
      <c r="F530" s="18">
        <v>7.6699136508433519E-2</v>
      </c>
      <c r="G530" s="19">
        <v>0.36881522130098227</v>
      </c>
      <c r="H530" s="19">
        <v>0.80088129628522542</v>
      </c>
      <c r="I530" s="18">
        <v>1.7550353107809479E-3</v>
      </c>
      <c r="J530" s="18">
        <v>0.13985723119405624</v>
      </c>
      <c r="K530" s="19">
        <v>0.6290676793383555</v>
      </c>
      <c r="L530" s="19">
        <v>0.45794586776666307</v>
      </c>
      <c r="M530" s="18">
        <v>2.8956839594539174E-3</v>
      </c>
      <c r="N530" s="18">
        <v>6.2435285360715194E-2</v>
      </c>
      <c r="O530" s="18">
        <v>4.5783807074200003E-2</v>
      </c>
      <c r="P530" s="18">
        <v>-0.33517369776185402</v>
      </c>
      <c r="Q530" s="18">
        <v>-1.0449303053121669E-2</v>
      </c>
      <c r="R530" s="18">
        <v>-9.1271435809640762E-3</v>
      </c>
      <c r="S530" s="18">
        <v>4.9912251962033638E-2</v>
      </c>
      <c r="T530" s="18">
        <v>2.9520840855374045E-2</v>
      </c>
      <c r="U530">
        <v>1.6907462835005085</v>
      </c>
      <c r="V530" s="18">
        <v>0.18523979560390247</v>
      </c>
      <c r="W530" s="18">
        <v>4.9015901116623163E-2</v>
      </c>
      <c r="X530" s="19">
        <v>3.7791776012270555</v>
      </c>
      <c r="Y530" s="19">
        <v>0.89491971499415812</v>
      </c>
      <c r="Z530" s="19">
        <v>0.67671697759599825</v>
      </c>
      <c r="AA530">
        <v>1</v>
      </c>
      <c r="AB530">
        <v>0</v>
      </c>
      <c r="AC530" s="18">
        <v>7.683725897489152E-2</v>
      </c>
      <c r="BZ530" s="18"/>
      <c r="CA530" s="18"/>
      <c r="CC530" s="18"/>
      <c r="CD530" s="18"/>
      <c r="CF530" s="18"/>
    </row>
    <row r="531" spans="1:84" x14ac:dyDescent="0.25">
      <c r="A531" s="1">
        <f>IF(ISBLANK(TBL_DATA[[#This Row],[Row.names]]), "",   DATE(YEAR(TBL_DATA[[#This Row],[Row.names]]), MONTH(TBL_DATA[[#This Row],[Row.names]]), DAY(TBL_DATA[[#This Row],[Row.names]])))</f>
        <v>40759</v>
      </c>
      <c r="B531">
        <v>530</v>
      </c>
      <c r="C531" t="s">
        <v>657</v>
      </c>
      <c r="D531" s="18">
        <v>-1.7449480210600221E-2</v>
      </c>
      <c r="E531" s="18">
        <v>-0.34677457116624499</v>
      </c>
      <c r="F531" s="18">
        <v>5.1909724679979341E-2</v>
      </c>
      <c r="G531" s="19">
        <v>0.37568854804920121</v>
      </c>
      <c r="H531" s="19">
        <v>0.87989172009863181</v>
      </c>
      <c r="I531" s="18">
        <v>1.5520487056270606E-3</v>
      </c>
      <c r="J531" s="18">
        <v>0.11726645396321156</v>
      </c>
      <c r="K531" s="19">
        <v>0.70653981718086378</v>
      </c>
      <c r="L531" s="19">
        <v>0.60598472896596944</v>
      </c>
      <c r="M531" s="18">
        <v>2.8110942020563453E-3</v>
      </c>
      <c r="N531" s="18">
        <v>7.1091739796021819E-2</v>
      </c>
      <c r="O531" s="18">
        <v>5.7568172010999986E-2</v>
      </c>
      <c r="P531" s="18">
        <v>-0.34677457116624499</v>
      </c>
      <c r="Q531" s="18">
        <v>-1.2221052558933585E-2</v>
      </c>
      <c r="R531" s="18">
        <v>-1.0715579866361968E-2</v>
      </c>
      <c r="S531" s="18">
        <v>5.5928136530994266E-2</v>
      </c>
      <c r="T531" s="18">
        <v>2.9550176020425482E-2</v>
      </c>
      <c r="U531">
        <v>1.8926498607770046</v>
      </c>
      <c r="V531" s="18">
        <v>0.19529560170659876</v>
      </c>
      <c r="W531" s="18">
        <v>4.9155312837385494E-2</v>
      </c>
      <c r="X531" s="19">
        <v>3.9730314066491919</v>
      </c>
      <c r="Y531" s="19">
        <v>0.93802543680788952</v>
      </c>
      <c r="Z531" s="19">
        <v>0.77845020968972023</v>
      </c>
      <c r="AA531">
        <v>0</v>
      </c>
      <c r="AB531">
        <v>0</v>
      </c>
      <c r="AC531" s="18">
        <v>7.3705168053187983E-2</v>
      </c>
      <c r="BZ531" s="18"/>
      <c r="CA531" s="18"/>
      <c r="CC531" s="18"/>
      <c r="CD531" s="18"/>
      <c r="CF531" s="18"/>
    </row>
    <row r="532" spans="1:84" x14ac:dyDescent="0.25">
      <c r="A532" s="1">
        <f>IF(ISBLANK(TBL_DATA[[#This Row],[Row.names]]), "",   DATE(YEAR(TBL_DATA[[#This Row],[Row.names]]), MONTH(TBL_DATA[[#This Row],[Row.names]]), DAY(TBL_DATA[[#This Row],[Row.names]])))</f>
        <v>40760</v>
      </c>
      <c r="B532">
        <v>531</v>
      </c>
      <c r="C532" t="s">
        <v>658</v>
      </c>
      <c r="D532" s="18">
        <v>-4.4053066292957244E-3</v>
      </c>
      <c r="E532" s="18">
        <v>-0.34965222947831098</v>
      </c>
      <c r="F532" s="18">
        <v>4.9864700755218649E-2</v>
      </c>
      <c r="G532" s="19">
        <v>0.37775001086104804</v>
      </c>
      <c r="H532" s="19">
        <v>0.87672370519485265</v>
      </c>
      <c r="I532" s="18">
        <v>1.5808555989159187E-3</v>
      </c>
      <c r="J532" s="18">
        <v>0.14127397190726043</v>
      </c>
      <c r="K532" s="19">
        <v>0.7142322760583445</v>
      </c>
      <c r="L532" s="19">
        <v>0.62389777698995208</v>
      </c>
      <c r="M532" s="18">
        <v>2.7612476898621575E-3</v>
      </c>
      <c r="N532" s="18">
        <v>7.147475670586742E-2</v>
      </c>
      <c r="O532" s="18">
        <v>5.8098766433544287E-2</v>
      </c>
      <c r="P532" s="18">
        <v>-0.34965222947831098</v>
      </c>
      <c r="Q532" s="18">
        <v>-1.2322773718530956E-2</v>
      </c>
      <c r="R532" s="18">
        <v>-1.0809190076639203E-2</v>
      </c>
      <c r="S532" s="18">
        <v>4.560243796671748E-2</v>
      </c>
      <c r="T532" s="18">
        <v>3.0185769760508276E-2</v>
      </c>
      <c r="U532">
        <v>1.5107263564429179</v>
      </c>
      <c r="V532" s="18">
        <v>0.18726228124610045</v>
      </c>
      <c r="W532" s="18">
        <v>4.8800939921673205E-2</v>
      </c>
      <c r="X532" s="19">
        <v>3.8372679203855777</v>
      </c>
      <c r="Y532" s="19">
        <v>0.93633525256440753</v>
      </c>
      <c r="Z532" s="19">
        <v>0.78987200038357619</v>
      </c>
      <c r="AA532">
        <v>0</v>
      </c>
      <c r="AB532">
        <v>0</v>
      </c>
      <c r="AC532" s="18">
        <v>0.10523494038601124</v>
      </c>
      <c r="BZ532" s="18"/>
      <c r="CA532" s="18"/>
      <c r="CC532" s="18"/>
      <c r="CD532" s="18"/>
      <c r="CF532" s="18"/>
    </row>
    <row r="533" spans="1:84" x14ac:dyDescent="0.25">
      <c r="A533" s="1">
        <f>IF(ISBLANK(TBL_DATA[[#This Row],[Row.names]]), "",   DATE(YEAR(TBL_DATA[[#This Row],[Row.names]]), MONTH(TBL_DATA[[#This Row],[Row.names]]), DAY(TBL_DATA[[#This Row],[Row.names]])))</f>
        <v>40763</v>
      </c>
      <c r="B533">
        <v>532</v>
      </c>
      <c r="C533" t="s">
        <v>659</v>
      </c>
      <c r="D533" s="18">
        <v>-2.8844449035409281E-2</v>
      </c>
      <c r="E533" s="18">
        <v>-0.36841115260041579</v>
      </c>
      <c r="F533" s="18">
        <v>4.9160646467711455E-2</v>
      </c>
      <c r="G533" s="19">
        <v>0.39896598544628831</v>
      </c>
      <c r="H533" s="19">
        <v>0.91942590556896375</v>
      </c>
      <c r="I533" s="18">
        <v>1.6302043239816689E-3</v>
      </c>
      <c r="J533" s="18">
        <v>0.17242379721865575</v>
      </c>
      <c r="K533" s="19">
        <v>0.83940705132632332</v>
      </c>
      <c r="L533" s="19">
        <v>0.73944612936523424</v>
      </c>
      <c r="M533" s="18">
        <v>2.9315215340339736E-3</v>
      </c>
      <c r="N533" s="18">
        <v>9.1168454895478326E-2</v>
      </c>
      <c r="O533" s="18">
        <v>8.187475570482533E-2</v>
      </c>
      <c r="P533" s="18">
        <v>-0.36841115260041579</v>
      </c>
      <c r="Q533" s="18">
        <v>-1.6089765047797484E-2</v>
      </c>
      <c r="R533" s="18">
        <v>-1.4159138231476836E-2</v>
      </c>
      <c r="S533" s="18">
        <v>3.9271451909068666E-2</v>
      </c>
      <c r="T533" s="18">
        <v>3.0188460796962538E-2</v>
      </c>
      <c r="U533">
        <v>1.3008762577593895</v>
      </c>
      <c r="V533" s="18">
        <v>0.18520634971101635</v>
      </c>
      <c r="W533" s="18">
        <v>5.0415753202524054E-2</v>
      </c>
      <c r="X533" s="19">
        <v>3.6735809334639482</v>
      </c>
      <c r="Y533" s="19">
        <v>0.95886699055132985</v>
      </c>
      <c r="Z533" s="19">
        <v>0.85991053567521447</v>
      </c>
      <c r="AA533">
        <v>0</v>
      </c>
      <c r="AB533">
        <v>0</v>
      </c>
      <c r="AC533" s="18">
        <v>0.10278219127749424</v>
      </c>
      <c r="BZ533" s="18"/>
      <c r="CA533" s="18"/>
      <c r="CC533" s="18"/>
      <c r="CD533" s="18"/>
      <c r="CF533" s="18"/>
    </row>
    <row r="534" spans="1:84" x14ac:dyDescent="0.25">
      <c r="A534" s="1">
        <f>IF(ISBLANK(TBL_DATA[[#This Row],[Row.names]]), "",   DATE(YEAR(TBL_DATA[[#This Row],[Row.names]]), MONTH(TBL_DATA[[#This Row],[Row.names]]), DAY(TBL_DATA[[#This Row],[Row.names]])))</f>
        <v>40764</v>
      </c>
      <c r="B534">
        <v>533</v>
      </c>
      <c r="C534" t="s">
        <v>660</v>
      </c>
      <c r="D534" s="18">
        <v>2.1530128209198862E-2</v>
      </c>
      <c r="E534" s="18">
        <v>-0.35481296374040261</v>
      </c>
      <c r="F534" s="18">
        <v>6.5153287226973999E-2</v>
      </c>
      <c r="G534" s="19">
        <v>0.40755870718249959</v>
      </c>
      <c r="H534" s="19">
        <v>0.9329423242615793</v>
      </c>
      <c r="I534" s="18">
        <v>1.652930851066837E-3</v>
      </c>
      <c r="J534" s="18">
        <v>0.25716738880884327</v>
      </c>
      <c r="K534" s="19">
        <v>0.90214153522829343</v>
      </c>
      <c r="L534" s="19">
        <v>0.7370577292285575</v>
      </c>
      <c r="M534" s="18">
        <v>3.2731103092047565E-3</v>
      </c>
      <c r="N534" s="18">
        <v>0.10132828863817786</v>
      </c>
      <c r="O534" s="18">
        <v>8.187475570482533E-2</v>
      </c>
      <c r="P534" s="18">
        <v>-0.35481296374040261</v>
      </c>
      <c r="Q534" s="18">
        <v>-1.7490950813701226E-2</v>
      </c>
      <c r="R534" s="18">
        <v>-1.5345174497528865E-2</v>
      </c>
      <c r="S534" s="18">
        <v>4.4318008286845068E-2</v>
      </c>
      <c r="T534" s="18">
        <v>3.0292446098020065E-2</v>
      </c>
      <c r="U534">
        <v>1.4630052701403247</v>
      </c>
      <c r="V534" s="18">
        <v>0.23474075084246016</v>
      </c>
      <c r="W534" s="18">
        <v>5.3330750377944248E-2</v>
      </c>
      <c r="X534" s="19">
        <v>4.4016022497133438</v>
      </c>
      <c r="Y534" s="19">
        <v>0.96588939545973862</v>
      </c>
      <c r="Z534" s="19">
        <v>0.85852066325077903</v>
      </c>
      <c r="AA534">
        <v>0</v>
      </c>
      <c r="AB534">
        <v>0</v>
      </c>
      <c r="AC534" s="18">
        <v>0.16244949524843119</v>
      </c>
      <c r="BZ534" s="18"/>
      <c r="CA534" s="18"/>
      <c r="CC534" s="18"/>
      <c r="CD534" s="18"/>
      <c r="CF534" s="18"/>
    </row>
    <row r="535" spans="1:84" x14ac:dyDescent="0.25">
      <c r="A535" s="1">
        <f>IF(ISBLANK(TBL_DATA[[#This Row],[Row.names]]), "",   DATE(YEAR(TBL_DATA[[#This Row],[Row.names]]), MONTH(TBL_DATA[[#This Row],[Row.names]]), DAY(TBL_DATA[[#This Row],[Row.names]])))</f>
        <v>40765</v>
      </c>
      <c r="B535">
        <v>534</v>
      </c>
      <c r="C535" t="s">
        <v>661</v>
      </c>
      <c r="D535" s="18">
        <v>-1.5376008205510883E-2</v>
      </c>
      <c r="E535" s="18">
        <v>-0.36473336490401942</v>
      </c>
      <c r="F535" s="18">
        <v>5.8960855217856212E-2</v>
      </c>
      <c r="G535" s="19">
        <v>0.40331157094963854</v>
      </c>
      <c r="H535" s="19">
        <v>0.93970740556578203</v>
      </c>
      <c r="I535" s="18">
        <v>1.6325070488832315E-3</v>
      </c>
      <c r="J535" s="18">
        <v>0.21362034645130668</v>
      </c>
      <c r="K535" s="19">
        <v>0.93332232037810559</v>
      </c>
      <c r="L535" s="19">
        <v>0.73504692876654598</v>
      </c>
      <c r="M535" s="18">
        <v>3.4222171080351945E-3</v>
      </c>
      <c r="N535" s="18">
        <v>0.10554152117974161</v>
      </c>
      <c r="O535" s="18">
        <v>8.7431790724507338E-2</v>
      </c>
      <c r="P535" s="18">
        <v>-0.36473336490401942</v>
      </c>
      <c r="Q535" s="18">
        <v>-1.8419281250894391E-2</v>
      </c>
      <c r="R535" s="18">
        <v>-1.6184283506789934E-2</v>
      </c>
      <c r="S535" s="18">
        <v>5.1035715601696729E-2</v>
      </c>
      <c r="T535" s="18">
        <v>3.0430595784294495E-2</v>
      </c>
      <c r="U535">
        <v>1.6771185146508607</v>
      </c>
      <c r="V535" s="18">
        <v>0.22479052674377953</v>
      </c>
      <c r="W535" s="18">
        <v>5.4889929901861333E-2</v>
      </c>
      <c r="X535" s="19">
        <v>4.0952962983499237</v>
      </c>
      <c r="Y535" s="19">
        <v>0.96938506568121929</v>
      </c>
      <c r="Z535" s="19">
        <v>0.85734877894970241</v>
      </c>
      <c r="AA535">
        <v>0</v>
      </c>
      <c r="AB535">
        <v>0</v>
      </c>
      <c r="AC535" s="18">
        <v>0.18357677683214435</v>
      </c>
      <c r="BZ535" s="18"/>
      <c r="CA535" s="18"/>
      <c r="CC535" s="18"/>
      <c r="CD535" s="18"/>
      <c r="CF535" s="18"/>
    </row>
    <row r="536" spans="1:84" x14ac:dyDescent="0.25">
      <c r="A536" s="1">
        <f>IF(ISBLANK(TBL_DATA[[#This Row],[Row.names]]), "",   DATE(YEAR(TBL_DATA[[#This Row],[Row.names]]), MONTH(TBL_DATA[[#This Row],[Row.names]]), DAY(TBL_DATA[[#This Row],[Row.names]])))</f>
        <v>40766</v>
      </c>
      <c r="B536">
        <v>535</v>
      </c>
      <c r="C536" t="s">
        <v>662</v>
      </c>
      <c r="D536" s="18">
        <v>1.910110231448181E-2</v>
      </c>
      <c r="E536" s="18">
        <v>-0.35259907191007456</v>
      </c>
      <c r="F536" s="18">
        <v>5.9860516839826516E-2</v>
      </c>
      <c r="G536" s="19">
        <v>0.40367060730784415</v>
      </c>
      <c r="H536" s="19">
        <v>0.9471108269716888</v>
      </c>
      <c r="I536" s="18">
        <v>1.6325682196330373E-3</v>
      </c>
      <c r="J536" s="18">
        <v>0.23804026533000777</v>
      </c>
      <c r="K536" s="19">
        <v>0.96940667646377343</v>
      </c>
      <c r="L536" s="19">
        <v>0.76345958368167288</v>
      </c>
      <c r="M536" s="18">
        <v>3.4525551790968978E-3</v>
      </c>
      <c r="N536" s="18">
        <v>0.11269073726415581</v>
      </c>
      <c r="O536" s="18">
        <v>8.7431790724507338E-2</v>
      </c>
      <c r="P536" s="18">
        <v>-0.35259907191007456</v>
      </c>
      <c r="Q536" s="18">
        <v>-1.9341871253628008E-2</v>
      </c>
      <c r="R536" s="18">
        <v>-1.6955478289498543E-2</v>
      </c>
      <c r="S536" s="18">
        <v>5.150564478768338E-2</v>
      </c>
      <c r="T536" s="18">
        <v>3.0426129769501105E-2</v>
      </c>
      <c r="U536">
        <v>1.6928096073300851</v>
      </c>
      <c r="V536" s="18">
        <v>0.24860651040093273</v>
      </c>
      <c r="W536" s="18">
        <v>5.5673392621779352E-2</v>
      </c>
      <c r="X536" s="19">
        <v>4.4654456768937454</v>
      </c>
      <c r="Y536" s="19">
        <v>0.97319619140833502</v>
      </c>
      <c r="Z536" s="19">
        <v>0.87376174308656529</v>
      </c>
      <c r="AA536">
        <v>0</v>
      </c>
      <c r="AB536">
        <v>0</v>
      </c>
      <c r="AC536" s="18">
        <v>0.18898719768861144</v>
      </c>
      <c r="BZ536" s="18"/>
      <c r="CA536" s="18"/>
      <c r="CC536" s="18"/>
      <c r="CD536" s="18"/>
      <c r="CF536" s="18"/>
    </row>
    <row r="537" spans="1:84" x14ac:dyDescent="0.25">
      <c r="A537" s="1">
        <f>IF(ISBLANK(TBL_DATA[[#This Row],[Row.names]]), "",   DATE(YEAR(TBL_DATA[[#This Row],[Row.names]]), MONTH(TBL_DATA[[#This Row],[Row.names]]), DAY(TBL_DATA[[#This Row],[Row.names]])))</f>
        <v>40767</v>
      </c>
      <c r="B537">
        <v>536</v>
      </c>
      <c r="C537" t="s">
        <v>663</v>
      </c>
      <c r="D537" s="18">
        <v>2.5120880686657632E-3</v>
      </c>
      <c r="E537" s="18">
        <v>-0.35097274376297671</v>
      </c>
      <c r="F537" s="18">
        <v>5.9231705317928318E-2</v>
      </c>
      <c r="G537" s="19">
        <v>0.40383849994181448</v>
      </c>
      <c r="H537" s="19">
        <v>0.94721394652956703</v>
      </c>
      <c r="I537" s="18">
        <v>1.632176109205139E-3</v>
      </c>
      <c r="J537" s="18">
        <v>0.21414077584301272</v>
      </c>
      <c r="K537" s="19">
        <v>0.96519503797788031</v>
      </c>
      <c r="L537" s="19">
        <v>0.76210673913093285</v>
      </c>
      <c r="M537" s="18">
        <v>3.4649621079824006E-3</v>
      </c>
      <c r="N537" s="18">
        <v>0.11277366387481931</v>
      </c>
      <c r="O537" s="18">
        <v>8.726602107120697E-2</v>
      </c>
      <c r="P537" s="18">
        <v>-0.35097274376297671</v>
      </c>
      <c r="Q537" s="18">
        <v>-1.9273099053945694E-2</v>
      </c>
      <c r="R537" s="18">
        <v>-1.6884949996236302E-2</v>
      </c>
      <c r="S537" s="18">
        <v>4.7316895482824473E-2</v>
      </c>
      <c r="T537" s="18">
        <v>3.0281135741283261E-2</v>
      </c>
      <c r="U537">
        <v>1.5625865518087487</v>
      </c>
      <c r="V537" s="18">
        <v>0.23391311574517659</v>
      </c>
      <c r="W537" s="18">
        <v>5.564318398975595E-2</v>
      </c>
      <c r="X537" s="19">
        <v>4.2038053715301515</v>
      </c>
      <c r="Y537" s="19">
        <v>0.9732491698067699</v>
      </c>
      <c r="Z537" s="19">
        <v>0.8729872502682573</v>
      </c>
      <c r="AA537">
        <v>0</v>
      </c>
      <c r="AB537">
        <v>0</v>
      </c>
      <c r="AC537" s="18">
        <v>0.20070460452629918</v>
      </c>
      <c r="BZ537" s="18"/>
      <c r="CA537" s="18"/>
      <c r="CC537" s="18"/>
      <c r="CD537" s="18"/>
      <c r="CF537" s="18"/>
    </row>
    <row r="538" spans="1:84" x14ac:dyDescent="0.25">
      <c r="A538" s="1">
        <f>IF(ISBLANK(TBL_DATA[[#This Row],[Row.names]]), "",   DATE(YEAR(TBL_DATA[[#This Row],[Row.names]]), MONTH(TBL_DATA[[#This Row],[Row.names]]), DAY(TBL_DATA[[#This Row],[Row.names]])))</f>
        <v>40770</v>
      </c>
      <c r="B538">
        <v>537</v>
      </c>
      <c r="C538" t="s">
        <v>664</v>
      </c>
      <c r="D538" s="18">
        <v>6.3880735362273899E-3</v>
      </c>
      <c r="E538" s="18">
        <v>-0.3468267099231187</v>
      </c>
      <c r="F538" s="18">
        <v>3.2264231552244338E-2</v>
      </c>
      <c r="G538" s="19">
        <v>0.40145085623620308</v>
      </c>
      <c r="H538" s="19">
        <v>0.94996586337131006</v>
      </c>
      <c r="I538" s="18">
        <v>1.6000932770072714E-3</v>
      </c>
      <c r="J538" s="18">
        <v>0.18073438508060646</v>
      </c>
      <c r="K538" s="19">
        <v>0.96144908110068072</v>
      </c>
      <c r="L538" s="19">
        <v>0.76982624652497844</v>
      </c>
      <c r="M538" s="18">
        <v>3.4319424401120339E-3</v>
      </c>
      <c r="N538" s="18">
        <v>0.11355659606673459</v>
      </c>
      <c r="O538" s="18">
        <v>8.726602107120697E-2</v>
      </c>
      <c r="P538" s="18">
        <v>-0.3468267099231187</v>
      </c>
      <c r="Q538" s="18">
        <v>-1.9323182337118917E-2</v>
      </c>
      <c r="R538" s="18">
        <v>-1.6918453532754774E-2</v>
      </c>
      <c r="S538" s="18">
        <v>3.8826457093406708E-2</v>
      </c>
      <c r="T538" s="18">
        <v>3.0478336738302452E-2</v>
      </c>
      <c r="U538">
        <v>1.2739034097163537</v>
      </c>
      <c r="V538" s="18">
        <v>0.22953020494989929</v>
      </c>
      <c r="W538" s="18">
        <v>5.5683109601343858E-2</v>
      </c>
      <c r="X538" s="19">
        <v>4.12207950657195</v>
      </c>
      <c r="Y538" s="19">
        <v>0.97466192260255557</v>
      </c>
      <c r="Z538" s="19">
        <v>0.87739742792247721</v>
      </c>
      <c r="AA538">
        <v>0</v>
      </c>
      <c r="AB538">
        <v>0</v>
      </c>
      <c r="AC538" s="18">
        <v>0.19286279723752905</v>
      </c>
      <c r="BZ538" s="18"/>
      <c r="CA538" s="18"/>
      <c r="CC538" s="18"/>
      <c r="CD538" s="18"/>
      <c r="CF538" s="18"/>
    </row>
    <row r="539" spans="1:84" x14ac:dyDescent="0.25">
      <c r="A539" s="1">
        <f>IF(ISBLANK(TBL_DATA[[#This Row],[Row.names]]), "",   DATE(YEAR(TBL_DATA[[#This Row],[Row.names]]), MONTH(TBL_DATA[[#This Row],[Row.names]]), DAY(TBL_DATA[[#This Row],[Row.names]])))</f>
        <v>40771</v>
      </c>
      <c r="B539">
        <v>538</v>
      </c>
      <c r="C539" t="s">
        <v>665</v>
      </c>
      <c r="D539" s="18">
        <v>-4.5990774213851005E-3</v>
      </c>
      <c r="E539" s="18">
        <v>-0.34983070445376308</v>
      </c>
      <c r="F539" s="18">
        <v>2.4820255541103897E-2</v>
      </c>
      <c r="G539" s="19">
        <v>0.40176349446559484</v>
      </c>
      <c r="H539" s="19">
        <v>0.95025465922732988</v>
      </c>
      <c r="I539" s="18">
        <v>1.5992291028968867E-3</v>
      </c>
      <c r="J539" s="18">
        <v>0.14919901395848734</v>
      </c>
      <c r="K539" s="19">
        <v>0.97201447042617606</v>
      </c>
      <c r="L539" s="19">
        <v>0.77941627508451483</v>
      </c>
      <c r="M539" s="18">
        <v>3.3676055181115295E-3</v>
      </c>
      <c r="N539" s="18">
        <v>0.11382423751961525</v>
      </c>
      <c r="O539" s="18">
        <v>8.7749441514529972E-2</v>
      </c>
      <c r="P539" s="18">
        <v>-0.34983070445376308</v>
      </c>
      <c r="Q539" s="18">
        <v>-1.9457118630363177E-2</v>
      </c>
      <c r="R539" s="18">
        <v>-1.7046722122551795E-2</v>
      </c>
      <c r="S539" s="18">
        <v>3.7532648584660766E-2</v>
      </c>
      <c r="T539" s="18">
        <v>3.050137771555041E-2</v>
      </c>
      <c r="U539">
        <v>1.2305230581609312</v>
      </c>
      <c r="V539" s="18">
        <v>0.22958257780794833</v>
      </c>
      <c r="W539" s="18">
        <v>5.5708715819042673E-2</v>
      </c>
      <c r="X539" s="19">
        <v>4.121124934089238</v>
      </c>
      <c r="Y539" s="19">
        <v>0.97481006315452545</v>
      </c>
      <c r="Z539" s="19">
        <v>0.88284555562369726</v>
      </c>
      <c r="AA539">
        <v>0</v>
      </c>
      <c r="AB539">
        <v>0</v>
      </c>
      <c r="AC539" s="18">
        <v>0.18725895409241497</v>
      </c>
      <c r="BZ539" s="18"/>
      <c r="CA539" s="18"/>
      <c r="CC539" s="18"/>
      <c r="CD539" s="18"/>
      <c r="CF539" s="18"/>
    </row>
    <row r="540" spans="1:84" x14ac:dyDescent="0.25">
      <c r="A540" s="1">
        <f>IF(ISBLANK(TBL_DATA[[#This Row],[Row.names]]), "",   DATE(YEAR(TBL_DATA[[#This Row],[Row.names]]), MONTH(TBL_DATA[[#This Row],[Row.names]]), DAY(TBL_DATA[[#This Row],[Row.names]])))</f>
        <v>40772</v>
      </c>
      <c r="B540">
        <v>539</v>
      </c>
      <c r="C540" t="s">
        <v>666</v>
      </c>
      <c r="D540" s="18">
        <v>-3.007221959197004E-4</v>
      </c>
      <c r="E540" s="18">
        <v>-0.35002622479203938</v>
      </c>
      <c r="F540" s="18">
        <v>2.5495739157496367E-2</v>
      </c>
      <c r="G540" s="19">
        <v>0.40220214221405343</v>
      </c>
      <c r="H540" s="19">
        <v>0.95016642391816442</v>
      </c>
      <c r="I540" s="18">
        <v>1.5980554315130212E-3</v>
      </c>
      <c r="J540" s="18">
        <v>0.16731915621652282</v>
      </c>
      <c r="K540" s="19">
        <v>0.97684531636188954</v>
      </c>
      <c r="L540" s="19">
        <v>0.78006635531325663</v>
      </c>
      <c r="M540" s="18">
        <v>3.3571956248699985E-3</v>
      </c>
      <c r="N540" s="18">
        <v>0.1136399628828958</v>
      </c>
      <c r="O540" s="18">
        <v>8.7751502673563325E-2</v>
      </c>
      <c r="P540" s="18">
        <v>-0.35002622479203938</v>
      </c>
      <c r="Q540" s="18">
        <v>-1.9473995224214349E-2</v>
      </c>
      <c r="R540" s="18">
        <v>-1.7067501004268067E-2</v>
      </c>
      <c r="S540" s="18">
        <v>2.9670772682246938E-2</v>
      </c>
      <c r="T540" s="18">
        <v>3.0273227511049376E-2</v>
      </c>
      <c r="U540">
        <v>0.98009941858420779</v>
      </c>
      <c r="V540" s="18">
        <v>0.22458250477296016</v>
      </c>
      <c r="W540" s="18">
        <v>5.5617942006614574E-2</v>
      </c>
      <c r="X540" s="19">
        <v>4.0379506445285376</v>
      </c>
      <c r="Y540" s="19">
        <v>0.97476480441087143</v>
      </c>
      <c r="Z540" s="19">
        <v>0.88321365213251579</v>
      </c>
      <c r="AA540">
        <v>0</v>
      </c>
      <c r="AB540">
        <v>0</v>
      </c>
      <c r="AC540" s="18">
        <v>0.18075084048237988</v>
      </c>
      <c r="BZ540" s="18"/>
      <c r="CA540" s="18"/>
      <c r="CC540" s="18"/>
      <c r="CD540" s="18"/>
      <c r="CF540" s="18"/>
    </row>
    <row r="541" spans="1:84" x14ac:dyDescent="0.25">
      <c r="A541" s="1">
        <f>IF(ISBLANK(TBL_DATA[[#This Row],[Row.names]]), "",   DATE(YEAR(TBL_DATA[[#This Row],[Row.names]]), MONTH(TBL_DATA[[#This Row],[Row.names]]), DAY(TBL_DATA[[#This Row],[Row.names]])))</f>
        <v>40773</v>
      </c>
      <c r="B541">
        <v>540</v>
      </c>
      <c r="C541" t="s">
        <v>667</v>
      </c>
      <c r="D541" s="18">
        <v>-1.7277444912718098E-2</v>
      </c>
      <c r="E541" s="18">
        <v>-0.36125611088790632</v>
      </c>
      <c r="F541" s="18">
        <v>2.447759968272134E-2</v>
      </c>
      <c r="G541" s="19">
        <v>0.40097459593542678</v>
      </c>
      <c r="H541" s="19">
        <v>0.95409518332594656</v>
      </c>
      <c r="I541" s="18">
        <v>1.5975208015899635E-3</v>
      </c>
      <c r="J541" s="18">
        <v>0.15997454065022843</v>
      </c>
      <c r="K541" s="19">
        <v>0.99233063503614682</v>
      </c>
      <c r="L541" s="19">
        <v>0.7946758457184796</v>
      </c>
      <c r="M541" s="18">
        <v>3.3786049542713584E-3</v>
      </c>
      <c r="N541" s="18">
        <v>0.11836346317459817</v>
      </c>
      <c r="O541" s="18">
        <v>9.4309949805502627E-2</v>
      </c>
      <c r="P541" s="18">
        <v>-0.36125611088790632</v>
      </c>
      <c r="Q541" s="18">
        <v>-2.0560471313253489E-2</v>
      </c>
      <c r="R541" s="18">
        <v>-1.8053949991383472E-2</v>
      </c>
      <c r="S541" s="18">
        <v>2.2187778986541673E-2</v>
      </c>
      <c r="T541" s="18">
        <v>2.9733740837763787E-2</v>
      </c>
      <c r="U541">
        <v>0.74621552355638177</v>
      </c>
      <c r="V541" s="18">
        <v>0.21360498087684632</v>
      </c>
      <c r="W541" s="18">
        <v>5.6010372575386096E-2</v>
      </c>
      <c r="X541" s="19">
        <v>3.8136682734853933</v>
      </c>
      <c r="Y541" s="19">
        <v>0.97677796009428186</v>
      </c>
      <c r="Z541" s="19">
        <v>0.89144592977840198</v>
      </c>
      <c r="AA541">
        <v>0</v>
      </c>
      <c r="AB541">
        <v>0</v>
      </c>
      <c r="AC541" s="18">
        <v>0.17337274276211534</v>
      </c>
      <c r="BZ541" s="18"/>
      <c r="CA541" s="18"/>
      <c r="CC541" s="18"/>
      <c r="CD541" s="18"/>
      <c r="CF541" s="18"/>
    </row>
    <row r="542" spans="1:84" x14ac:dyDescent="0.25">
      <c r="A542" s="1">
        <f>IF(ISBLANK(TBL_DATA[[#This Row],[Row.names]]), "",   DATE(YEAR(TBL_DATA[[#This Row],[Row.names]]), MONTH(TBL_DATA[[#This Row],[Row.names]]), DAY(TBL_DATA[[#This Row],[Row.names]])))</f>
        <v>40774</v>
      </c>
      <c r="B542">
        <v>541</v>
      </c>
      <c r="C542" t="s">
        <v>668</v>
      </c>
      <c r="D542" s="18">
        <v>-9.1673416592885637E-4</v>
      </c>
      <c r="E542" s="18">
        <v>-0.3618416692343337</v>
      </c>
      <c r="F542" s="18">
        <v>4.7142568832956311E-2</v>
      </c>
      <c r="G542" s="19">
        <v>0.39767574593128335</v>
      </c>
      <c r="H542" s="19">
        <v>0.94717991640170818</v>
      </c>
      <c r="I542" s="18">
        <v>1.7111746278481829E-3</v>
      </c>
      <c r="J542" s="18">
        <v>0.19184420179150052</v>
      </c>
      <c r="K542" s="19">
        <v>0.98468899241735408</v>
      </c>
      <c r="L542" s="19">
        <v>0.79081262137666097</v>
      </c>
      <c r="M542" s="18">
        <v>3.4053560677206386E-3</v>
      </c>
      <c r="N542" s="18">
        <v>0.11819389927102034</v>
      </c>
      <c r="O542" s="18">
        <v>9.3993824507792256E-2</v>
      </c>
      <c r="P542" s="18">
        <v>-0.3618416692343337</v>
      </c>
      <c r="Q542" s="18">
        <v>-2.0483842293655546E-2</v>
      </c>
      <c r="R542" s="18">
        <v>-1.7980911738127933E-2</v>
      </c>
      <c r="S542" s="18">
        <v>3.5623037949863656E-2</v>
      </c>
      <c r="T542" s="18">
        <v>3.0444994210105717E-2</v>
      </c>
      <c r="U542">
        <v>1.1700786573984361</v>
      </c>
      <c r="V542" s="18">
        <v>0.22337832058835372</v>
      </c>
      <c r="W542" s="18">
        <v>5.6219713550304473E-2</v>
      </c>
      <c r="X542" s="19">
        <v>3.973309476016424</v>
      </c>
      <c r="Y542" s="19">
        <v>0.97323168690795725</v>
      </c>
      <c r="Z542" s="19">
        <v>0.88927645947515144</v>
      </c>
      <c r="AA542">
        <v>0</v>
      </c>
      <c r="AB542">
        <v>0</v>
      </c>
      <c r="AC542" s="18">
        <v>0.18333075793273412</v>
      </c>
      <c r="BZ542" s="18"/>
      <c r="CA542" s="18"/>
      <c r="CC542" s="18"/>
      <c r="CD542" s="18"/>
      <c r="CF542" s="18"/>
    </row>
    <row r="543" spans="1:84" x14ac:dyDescent="0.25">
      <c r="A543" s="1">
        <f>IF(ISBLANK(TBL_DATA[[#This Row],[Row.names]]), "",   DATE(YEAR(TBL_DATA[[#This Row],[Row.names]]), MONTH(TBL_DATA[[#This Row],[Row.names]]), DAY(TBL_DATA[[#This Row],[Row.names]])))</f>
        <v>40777</v>
      </c>
      <c r="B543">
        <v>542</v>
      </c>
      <c r="C543" t="s">
        <v>669</v>
      </c>
      <c r="D543" s="18">
        <v>-1.0621248782326509E-3</v>
      </c>
      <c r="E543" s="18">
        <v>-0.36251947307369126</v>
      </c>
      <c r="F543" s="18">
        <v>4.2160304434996521E-2</v>
      </c>
      <c r="G543" s="19">
        <v>0.39741811168677205</v>
      </c>
      <c r="H543" s="19">
        <v>0.94642252876993305</v>
      </c>
      <c r="I543" s="18">
        <v>1.7194473882285468E-3</v>
      </c>
      <c r="J543" s="18">
        <v>0.18276312651489435</v>
      </c>
      <c r="K543" s="19">
        <v>0.99455341739333225</v>
      </c>
      <c r="L543" s="19">
        <v>0.79357245784291941</v>
      </c>
      <c r="M543" s="18">
        <v>3.3750608458375068E-3</v>
      </c>
      <c r="N543" s="18">
        <v>0.11792287429608972</v>
      </c>
      <c r="O543" s="18">
        <v>9.3537124884582518E-2</v>
      </c>
      <c r="P543" s="18">
        <v>-0.36251947307369126</v>
      </c>
      <c r="Q543" s="18">
        <v>-2.0380202598232443E-2</v>
      </c>
      <c r="R543" s="18">
        <v>-1.7883011397233691E-2</v>
      </c>
      <c r="S543" s="18">
        <v>3.7548257550907849E-2</v>
      </c>
      <c r="T543" s="18">
        <v>3.0289358829777197E-2</v>
      </c>
      <c r="U543">
        <v>1.2396517787624641</v>
      </c>
      <c r="V543" s="18">
        <v>0.23703180267676416</v>
      </c>
      <c r="W543" s="18">
        <v>5.5474347451999494E-2</v>
      </c>
      <c r="X543" s="19">
        <v>4.272818222546225</v>
      </c>
      <c r="Y543" s="19">
        <v>0.97284249946737689</v>
      </c>
      <c r="Z543" s="19">
        <v>0.89082683942667518</v>
      </c>
      <c r="AA543">
        <v>0</v>
      </c>
      <c r="AB543">
        <v>0</v>
      </c>
      <c r="AC543" s="18">
        <v>0.17588403592330198</v>
      </c>
      <c r="BZ543" s="18"/>
      <c r="CA543" s="18"/>
      <c r="CC543" s="18"/>
      <c r="CD543" s="18"/>
      <c r="CF543" s="18"/>
    </row>
    <row r="544" spans="1:84" x14ac:dyDescent="0.25">
      <c r="A544" s="1">
        <f>IF(ISBLANK(TBL_DATA[[#This Row],[Row.names]]), "",   DATE(YEAR(TBL_DATA[[#This Row],[Row.names]]), MONTH(TBL_DATA[[#This Row],[Row.names]]), DAY(TBL_DATA[[#This Row],[Row.names]])))</f>
        <v>40778</v>
      </c>
      <c r="B544">
        <v>543</v>
      </c>
      <c r="C544" t="s">
        <v>670</v>
      </c>
      <c r="D544" s="18">
        <v>1.1876675097202805E-2</v>
      </c>
      <c r="E544" s="18">
        <v>-0.35494832397459386</v>
      </c>
      <c r="F544" s="18">
        <v>3.7220880586547711E-2</v>
      </c>
      <c r="G544" s="19">
        <v>0.39429677650040029</v>
      </c>
      <c r="H544" s="19">
        <v>0.94811500137194171</v>
      </c>
      <c r="I544" s="18">
        <v>1.7302680247201108E-3</v>
      </c>
      <c r="J544" s="18">
        <v>0.24304556200712657</v>
      </c>
      <c r="K544" s="19">
        <v>1.0157801370238404</v>
      </c>
      <c r="L544" s="19">
        <v>0.79952549439050868</v>
      </c>
      <c r="M544" s="18">
        <v>3.4011207650495741E-3</v>
      </c>
      <c r="N544" s="18">
        <v>0.12058485006285198</v>
      </c>
      <c r="O544" s="18">
        <v>9.3504907380560623E-2</v>
      </c>
      <c r="P544" s="18">
        <v>-0.35494832397459386</v>
      </c>
      <c r="Q544" s="18">
        <v>-2.0615566546628928E-2</v>
      </c>
      <c r="R544" s="18">
        <v>-1.8062004073290429E-2</v>
      </c>
      <c r="S544" s="18">
        <v>3.9816808758267541E-2</v>
      </c>
      <c r="T544" s="18">
        <v>3.0030253208656783E-2</v>
      </c>
      <c r="U544">
        <v>1.3258898778379131</v>
      </c>
      <c r="V544" s="18">
        <v>0.2662595445880096</v>
      </c>
      <c r="W544" s="18">
        <v>5.5954715032501032E-2</v>
      </c>
      <c r="X544" s="19">
        <v>4.7584827200594981</v>
      </c>
      <c r="Y544" s="19">
        <v>0.97371197043681323</v>
      </c>
      <c r="Z544" s="19">
        <v>0.89416189495555487</v>
      </c>
      <c r="AA544">
        <v>0</v>
      </c>
      <c r="AB544">
        <v>0</v>
      </c>
      <c r="AC544" s="18">
        <v>0.16875871116226707</v>
      </c>
      <c r="BZ544" s="18"/>
      <c r="CA544" s="18"/>
      <c r="CC544" s="18"/>
      <c r="CD544" s="18"/>
      <c r="CF544" s="18"/>
    </row>
    <row r="545" spans="1:84" x14ac:dyDescent="0.25">
      <c r="A545" s="1">
        <f>IF(ISBLANK(TBL_DATA[[#This Row],[Row.names]]), "",   DATE(YEAR(TBL_DATA[[#This Row],[Row.names]]), MONTH(TBL_DATA[[#This Row],[Row.names]]), DAY(TBL_DATA[[#This Row],[Row.names]])))</f>
        <v>40779</v>
      </c>
      <c r="B545">
        <v>544</v>
      </c>
      <c r="C545" t="s">
        <v>671</v>
      </c>
      <c r="D545" s="18">
        <v>4.2310771215618992E-3</v>
      </c>
      <c r="E545" s="18">
        <v>-0.35221906058593766</v>
      </c>
      <c r="F545" s="18">
        <v>2.4807334608838438E-2</v>
      </c>
      <c r="G545" s="19">
        <v>0.39314419790435506</v>
      </c>
      <c r="H545" s="19">
        <v>0.94878351511106584</v>
      </c>
      <c r="I545" s="18">
        <v>1.7212123650789798E-3</v>
      </c>
      <c r="J545" s="18">
        <v>0.25367696303285348</v>
      </c>
      <c r="K545" s="19">
        <v>1.0176449620627199</v>
      </c>
      <c r="L545" s="19">
        <v>0.7988512677302293</v>
      </c>
      <c r="M545" s="18">
        <v>3.4110510805631976E-3</v>
      </c>
      <c r="N545" s="18">
        <v>0.12073407066055426</v>
      </c>
      <c r="O545" s="18">
        <v>9.3504907380560623E-2</v>
      </c>
      <c r="P545" s="18">
        <v>-0.35221906058593766</v>
      </c>
      <c r="Q545" s="18">
        <v>-2.0623800552911412E-2</v>
      </c>
      <c r="R545" s="18">
        <v>-1.8067078112808072E-2</v>
      </c>
      <c r="S545" s="18">
        <v>3.0695359602793237E-2</v>
      </c>
      <c r="T545" s="18">
        <v>2.9730521346776964E-2</v>
      </c>
      <c r="U545">
        <v>1.03245278630544</v>
      </c>
      <c r="V545" s="18">
        <v>0.26077855871804179</v>
      </c>
      <c r="W545" s="18">
        <v>5.5592122846809366E-2</v>
      </c>
      <c r="X545" s="19">
        <v>4.6909264364062473</v>
      </c>
      <c r="Y545" s="19">
        <v>0.97405519099847004</v>
      </c>
      <c r="Z545" s="19">
        <v>0.89378479945131606</v>
      </c>
      <c r="AA545">
        <v>0</v>
      </c>
      <c r="AB545">
        <v>0</v>
      </c>
      <c r="AC545" s="18">
        <v>0.17054967579040356</v>
      </c>
      <c r="BZ545" s="18"/>
      <c r="CA545" s="18"/>
      <c r="CC545" s="18"/>
      <c r="CD545" s="18"/>
      <c r="CF545" s="18"/>
    </row>
    <row r="546" spans="1:84" x14ac:dyDescent="0.25">
      <c r="A546" s="1">
        <f>IF(ISBLANK(TBL_DATA[[#This Row],[Row.names]]), "",   DATE(YEAR(TBL_DATA[[#This Row],[Row.names]]), MONTH(TBL_DATA[[#This Row],[Row.names]]), DAY(TBL_DATA[[#This Row],[Row.names]])))</f>
        <v>40780</v>
      </c>
      <c r="B546">
        <v>545</v>
      </c>
      <c r="C546" t="s">
        <v>672</v>
      </c>
      <c r="D546" s="18">
        <v>-7.7082981842158116E-3</v>
      </c>
      <c r="E546" s="18">
        <v>-0.35721234922499268</v>
      </c>
      <c r="F546" s="18">
        <v>1.0571595946536894E-2</v>
      </c>
      <c r="G546" s="19">
        <v>0.39367860588657266</v>
      </c>
      <c r="H546" s="19">
        <v>0.94947274502834444</v>
      </c>
      <c r="I546" s="18">
        <v>1.7173625745075247E-3</v>
      </c>
      <c r="J546" s="18">
        <v>0.22446196438801258</v>
      </c>
      <c r="K546" s="19">
        <v>1.0198548270130661</v>
      </c>
      <c r="L546" s="19">
        <v>0.79070965768637202</v>
      </c>
      <c r="M546" s="18">
        <v>3.4952137175024317E-3</v>
      </c>
      <c r="N546" s="18">
        <v>0.12128285519175484</v>
      </c>
      <c r="O546" s="18">
        <v>9.4767289440156305E-2</v>
      </c>
      <c r="P546" s="18">
        <v>-0.35721234922499268</v>
      </c>
      <c r="Q546" s="18">
        <v>-2.0894893722983057E-2</v>
      </c>
      <c r="R546" s="18">
        <v>-1.8326549959105692E-2</v>
      </c>
      <c r="S546" s="18">
        <v>1.7075570808719576E-2</v>
      </c>
      <c r="T546" s="18">
        <v>2.9017523673873936E-2</v>
      </c>
      <c r="U546">
        <v>0.58845720264178314</v>
      </c>
      <c r="V546" s="18">
        <v>0.23258389380195865</v>
      </c>
      <c r="W546" s="18">
        <v>5.6018511873151142E-2</v>
      </c>
      <c r="X546" s="19">
        <v>4.1519113240391654</v>
      </c>
      <c r="Y546" s="19">
        <v>0.97440892084809261</v>
      </c>
      <c r="Z546" s="19">
        <v>0.8892185657566829</v>
      </c>
      <c r="AA546">
        <v>0</v>
      </c>
      <c r="AB546">
        <v>0</v>
      </c>
      <c r="AC546" s="18">
        <v>0.16473104514917056</v>
      </c>
      <c r="BZ546" s="18"/>
      <c r="CA546" s="18"/>
      <c r="CC546" s="18"/>
      <c r="CD546" s="18"/>
      <c r="CF546" s="18"/>
    </row>
    <row r="547" spans="1:84" x14ac:dyDescent="0.25">
      <c r="A547" s="1">
        <f>IF(ISBLANK(TBL_DATA[[#This Row],[Row.names]]), "",   DATE(YEAR(TBL_DATA[[#This Row],[Row.names]]), MONTH(TBL_DATA[[#This Row],[Row.names]]), DAY(TBL_DATA[[#This Row],[Row.names]])))</f>
        <v>40781</v>
      </c>
      <c r="B547">
        <v>546</v>
      </c>
      <c r="C547" t="s">
        <v>673</v>
      </c>
      <c r="D547" s="18">
        <v>7.3095743569024929E-3</v>
      </c>
      <c r="E547" s="18">
        <v>-0.35251384509595407</v>
      </c>
      <c r="F547" s="18">
        <v>1.277372196840254E-2</v>
      </c>
      <c r="G547" s="19">
        <v>0.39441780984097324</v>
      </c>
      <c r="H547" s="19">
        <v>0.94995268188314053</v>
      </c>
      <c r="I547" s="18">
        <v>1.7217497004169717E-3</v>
      </c>
      <c r="J547" s="18">
        <v>0.25029645304149306</v>
      </c>
      <c r="K547" s="19">
        <v>1.026293158454892</v>
      </c>
      <c r="L547" s="19">
        <v>0.78943109840177494</v>
      </c>
      <c r="M547" s="18">
        <v>3.5316424388219091E-3</v>
      </c>
      <c r="N547" s="18">
        <v>0.1221743062203174</v>
      </c>
      <c r="O547" s="18">
        <v>9.4767289440156305E-2</v>
      </c>
      <c r="P547" s="18">
        <v>-0.35251384509595407</v>
      </c>
      <c r="Q547" s="18">
        <v>-2.0967276209498616E-2</v>
      </c>
      <c r="R547" s="18">
        <v>-1.8380054652165693E-2</v>
      </c>
      <c r="S547" s="18">
        <v>2.2414755588408442E-2</v>
      </c>
      <c r="T547" s="18">
        <v>2.90091272487253E-2</v>
      </c>
      <c r="U547">
        <v>0.772679419005733</v>
      </c>
      <c r="V547" s="18">
        <v>0.25937749546629263</v>
      </c>
      <c r="W547" s="18">
        <v>5.599477081071455E-2</v>
      </c>
      <c r="X547" s="19">
        <v>4.63217353533057</v>
      </c>
      <c r="Y547" s="19">
        <v>0.97465516049684997</v>
      </c>
      <c r="Z547" s="19">
        <v>0.88849935194223684</v>
      </c>
      <c r="AA547">
        <v>0</v>
      </c>
      <c r="AB547">
        <v>0</v>
      </c>
      <c r="AC547" s="18">
        <v>0.16166642629655886</v>
      </c>
      <c r="BZ547" s="18"/>
      <c r="CA547" s="18"/>
      <c r="CC547" s="18"/>
      <c r="CD547" s="18"/>
      <c r="CF547" s="18"/>
    </row>
    <row r="548" spans="1:84" x14ac:dyDescent="0.25">
      <c r="A548" s="1">
        <f>IF(ISBLANK(TBL_DATA[[#This Row],[Row.names]]), "",   DATE(YEAR(TBL_DATA[[#This Row],[Row.names]]), MONTH(TBL_DATA[[#This Row],[Row.names]]), DAY(TBL_DATA[[#This Row],[Row.names]])))</f>
        <v>40784</v>
      </c>
      <c r="B548">
        <v>547</v>
      </c>
      <c r="C548" t="s">
        <v>674</v>
      </c>
      <c r="D548" s="18">
        <v>1.4808838536738644E-2</v>
      </c>
      <c r="E548" s="18">
        <v>-0.34292532717320634</v>
      </c>
      <c r="F548" s="18">
        <v>2.9761534173228466E-2</v>
      </c>
      <c r="G548" s="19">
        <v>0.39908834058909831</v>
      </c>
      <c r="H548" s="19">
        <v>0.94966375043129947</v>
      </c>
      <c r="I548" s="18">
        <v>1.7764111866453911E-3</v>
      </c>
      <c r="J548" s="18">
        <v>0.33190343469237416</v>
      </c>
      <c r="K548" s="19">
        <v>1.0650086982574072</v>
      </c>
      <c r="L548" s="19">
        <v>0.79610462807438998</v>
      </c>
      <c r="M548" s="18">
        <v>3.5752528077610739E-3</v>
      </c>
      <c r="N548" s="18">
        <v>0.12569075723862697</v>
      </c>
      <c r="O548" s="18">
        <v>9.4767289440156305E-2</v>
      </c>
      <c r="P548" s="18">
        <v>-0.34292532717320634</v>
      </c>
      <c r="Q548" s="18">
        <v>-2.1382057674086755E-2</v>
      </c>
      <c r="R548" s="18">
        <v>-1.8720370067701997E-2</v>
      </c>
      <c r="S548" s="18">
        <v>3.2428964811917149E-2</v>
      </c>
      <c r="T548" s="18">
        <v>2.9362734518840816E-2</v>
      </c>
      <c r="U548">
        <v>1.1044259107103551</v>
      </c>
      <c r="V548" s="18">
        <v>0.3049057103533197</v>
      </c>
      <c r="W548" s="18">
        <v>5.6185204804431482E-2</v>
      </c>
      <c r="X548" s="19">
        <v>5.4267971686608671</v>
      </c>
      <c r="Y548" s="19">
        <v>0.97450692682571505</v>
      </c>
      <c r="Z548" s="19">
        <v>0.89224695464562409</v>
      </c>
      <c r="AA548">
        <v>0</v>
      </c>
      <c r="AB548">
        <v>0</v>
      </c>
      <c r="AC548" s="18">
        <v>0.15858258314303095</v>
      </c>
      <c r="BZ548" s="18"/>
      <c r="CA548" s="18"/>
      <c r="CC548" s="18"/>
      <c r="CD548" s="18"/>
      <c r="CF548" s="18"/>
    </row>
    <row r="549" spans="1:84" x14ac:dyDescent="0.25">
      <c r="A549" s="1">
        <f>IF(ISBLANK(TBL_DATA[[#This Row],[Row.names]]), "",   DATE(YEAR(TBL_DATA[[#This Row],[Row.names]]), MONTH(TBL_DATA[[#This Row],[Row.names]]), DAY(TBL_DATA[[#This Row],[Row.names]])))</f>
        <v>40785</v>
      </c>
      <c r="B549">
        <v>548</v>
      </c>
      <c r="C549" t="s">
        <v>675</v>
      </c>
      <c r="D549" s="18">
        <v>1.7777411547841293E-3</v>
      </c>
      <c r="E549" s="18">
        <v>-0.34175721848555574</v>
      </c>
      <c r="F549" s="18">
        <v>2.501445451241846E-2</v>
      </c>
      <c r="G549" s="19">
        <v>0.40100777962642997</v>
      </c>
      <c r="H549" s="19">
        <v>0.95001839864925453</v>
      </c>
      <c r="I549" s="18">
        <v>1.7611139933073759E-3</v>
      </c>
      <c r="J549" s="18">
        <v>0.3253394588178069</v>
      </c>
      <c r="K549" s="19">
        <v>1.0624977070547368</v>
      </c>
      <c r="L549" s="19">
        <v>0.79354550967001281</v>
      </c>
      <c r="M549" s="18">
        <v>3.57927074930971E-3</v>
      </c>
      <c r="N549" s="18">
        <v>0.1250497002711419</v>
      </c>
      <c r="O549" s="18">
        <v>9.3719819619038663E-2</v>
      </c>
      <c r="P549" s="18">
        <v>-0.34175721848555574</v>
      </c>
      <c r="Q549" s="18">
        <v>-2.1135551388935504E-2</v>
      </c>
      <c r="R549" s="18">
        <v>-1.8487439111579136E-2</v>
      </c>
      <c r="S549" s="18">
        <v>3.2035048903599428E-2</v>
      </c>
      <c r="T549" s="18">
        <v>2.9353344417940585E-2</v>
      </c>
      <c r="U549">
        <v>1.0913594187931717</v>
      </c>
      <c r="V549" s="18">
        <v>0.29808244556417773</v>
      </c>
      <c r="W549" s="18">
        <v>5.616139593320553E-2</v>
      </c>
      <c r="X549" s="19">
        <v>5.3076039263464239</v>
      </c>
      <c r="Y549" s="19">
        <v>0.9746888727431201</v>
      </c>
      <c r="Z549" s="19">
        <v>0.89081171392725456</v>
      </c>
      <c r="AA549">
        <v>0</v>
      </c>
      <c r="AB549">
        <v>0</v>
      </c>
      <c r="AC549" s="18">
        <v>0.16616400905891107</v>
      </c>
      <c r="BZ549" s="18"/>
      <c r="CA549" s="18"/>
      <c r="CC549" s="18"/>
      <c r="CD549" s="18"/>
      <c r="CF549" s="18"/>
    </row>
    <row r="550" spans="1:84" x14ac:dyDescent="0.25">
      <c r="A550" s="1">
        <f>IF(ISBLANK(TBL_DATA[[#This Row],[Row.names]]), "",   DATE(YEAR(TBL_DATA[[#This Row],[Row.names]]), MONTH(TBL_DATA[[#This Row],[Row.names]]), DAY(TBL_DATA[[#This Row],[Row.names]])))</f>
        <v>40786</v>
      </c>
      <c r="B550">
        <v>549</v>
      </c>
      <c r="C550" t="s">
        <v>676</v>
      </c>
      <c r="D550" s="18">
        <v>8.4692707135358702E-4</v>
      </c>
      <c r="E550" s="18">
        <v>-0.34119973485436816</v>
      </c>
      <c r="F550" s="18">
        <v>2.0716219966483207E-2</v>
      </c>
      <c r="G550" s="19">
        <v>0.40067274547564458</v>
      </c>
      <c r="H550" s="19">
        <v>0.94963415007095475</v>
      </c>
      <c r="I550" s="18">
        <v>1.7681482820412395E-3</v>
      </c>
      <c r="J550" s="18">
        <v>0.29656774279275933</v>
      </c>
      <c r="K550" s="19">
        <v>1.0587297289709419</v>
      </c>
      <c r="L550" s="19">
        <v>0.79163195848825674</v>
      </c>
      <c r="M550" s="18">
        <v>3.5963848102978234E-3</v>
      </c>
      <c r="N550" s="18">
        <v>0.12506934350878682</v>
      </c>
      <c r="O550" s="18">
        <v>9.3711882220685327E-2</v>
      </c>
      <c r="P550" s="18">
        <v>-0.34119973485436816</v>
      </c>
      <c r="Q550" s="18">
        <v>-2.1115699451744428E-2</v>
      </c>
      <c r="R550" s="18">
        <v>-1.8467171199790265E-2</v>
      </c>
      <c r="S550" s="18">
        <v>2.5726193923680363E-2</v>
      </c>
      <c r="T550" s="18">
        <v>2.9307741367710916E-2</v>
      </c>
      <c r="U550">
        <v>0.87779517366778614</v>
      </c>
      <c r="V550" s="18">
        <v>0.26774010692441497</v>
      </c>
      <c r="W550" s="18">
        <v>5.4958054189543949E-2</v>
      </c>
      <c r="X550" s="19">
        <v>4.8717173646834437</v>
      </c>
      <c r="Y550" s="19">
        <v>0.9744917393549084</v>
      </c>
      <c r="Z550" s="19">
        <v>0.88973701647636105</v>
      </c>
      <c r="AA550">
        <v>0</v>
      </c>
      <c r="AB550">
        <v>0</v>
      </c>
      <c r="AC550" s="18">
        <v>0.15959896077567096</v>
      </c>
      <c r="BZ550" s="18"/>
      <c r="CA550" s="18"/>
      <c r="CC550" s="18"/>
      <c r="CD550" s="18"/>
      <c r="CF550" s="18"/>
    </row>
    <row r="551" spans="1:84" x14ac:dyDescent="0.25">
      <c r="A551" s="1">
        <f>IF(ISBLANK(TBL_DATA[[#This Row],[Row.names]]), "",   DATE(YEAR(TBL_DATA[[#This Row],[Row.names]]), MONTH(TBL_DATA[[#This Row],[Row.names]]), DAY(TBL_DATA[[#This Row],[Row.names]])))</f>
        <v>40787</v>
      </c>
      <c r="B551">
        <v>550</v>
      </c>
      <c r="C551" t="s">
        <v>677</v>
      </c>
      <c r="D551" s="18">
        <v>-4.4776096687146882E-3</v>
      </c>
      <c r="E551" s="18">
        <v>-0.34414958529133599</v>
      </c>
      <c r="F551" s="18">
        <v>2.396064816168253E-2</v>
      </c>
      <c r="G551" s="19">
        <v>0.40034620477094068</v>
      </c>
      <c r="H551" s="19">
        <v>0.94974323565851126</v>
      </c>
      <c r="I551" s="18">
        <v>1.7662898285379597E-3</v>
      </c>
      <c r="J551" s="18">
        <v>0.29905011203835041</v>
      </c>
      <c r="K551" s="19">
        <v>1.0591691074824385</v>
      </c>
      <c r="L551" s="19">
        <v>0.79242982148354868</v>
      </c>
      <c r="M551" s="18">
        <v>3.5896093298869816E-3</v>
      </c>
      <c r="N551" s="18">
        <v>0.12507340587780211</v>
      </c>
      <c r="O551" s="18">
        <v>9.3717581814509454E-2</v>
      </c>
      <c r="P551" s="18">
        <v>-0.34414958529133599</v>
      </c>
      <c r="Q551" s="18">
        <v>-2.1116851020893408E-2</v>
      </c>
      <c r="R551" s="18">
        <v>-1.8468236742269519E-2</v>
      </c>
      <c r="S551" s="18">
        <v>2.4413433170479504E-2</v>
      </c>
      <c r="T551" s="18">
        <v>2.9288812711717023E-2</v>
      </c>
      <c r="U551">
        <v>0.83354123674371006</v>
      </c>
      <c r="V551" s="18">
        <v>0.26925705408369227</v>
      </c>
      <c r="W551" s="18">
        <v>5.493220820791269E-2</v>
      </c>
      <c r="X551" s="19">
        <v>4.9016244361519625</v>
      </c>
      <c r="Y551" s="19">
        <v>0.97454770825163362</v>
      </c>
      <c r="Z551" s="19">
        <v>0.89018527368382627</v>
      </c>
      <c r="AA551">
        <v>0</v>
      </c>
      <c r="AB551">
        <v>0</v>
      </c>
      <c r="AC551" s="18">
        <v>0.15313951019200067</v>
      </c>
      <c r="BZ551" s="18"/>
      <c r="CA551" s="18"/>
      <c r="CC551" s="18"/>
      <c r="CD551" s="18"/>
      <c r="CF551" s="18"/>
    </row>
    <row r="552" spans="1:84" x14ac:dyDescent="0.25">
      <c r="A552" s="1">
        <f>IF(ISBLANK(TBL_DATA[[#This Row],[Row.names]]), "",   DATE(YEAR(TBL_DATA[[#This Row],[Row.names]]), MONTH(TBL_DATA[[#This Row],[Row.names]]), DAY(TBL_DATA[[#This Row],[Row.names]])))</f>
        <v>40788</v>
      </c>
      <c r="B552">
        <v>551</v>
      </c>
      <c r="C552" t="s">
        <v>678</v>
      </c>
      <c r="D552" s="18">
        <v>-1.0120699276110146E-2</v>
      </c>
      <c r="E552" s="18">
        <v>-0.35078725010871448</v>
      </c>
      <c r="F552" s="18">
        <v>2.1331832752580882E-2</v>
      </c>
      <c r="G552" s="19">
        <v>0.40068887516874091</v>
      </c>
      <c r="H552" s="19">
        <v>0.95090486479317671</v>
      </c>
      <c r="I552" s="18">
        <v>1.7648769583070774E-3</v>
      </c>
      <c r="J552" s="18">
        <v>0.26811314190068791</v>
      </c>
      <c r="K552" s="19">
        <v>1.0674224095659828</v>
      </c>
      <c r="L552" s="19">
        <v>0.78709402730013567</v>
      </c>
      <c r="M552" s="18">
        <v>3.6752689490723023E-3</v>
      </c>
      <c r="N552" s="18">
        <v>0.12644319853583219</v>
      </c>
      <c r="O552" s="18">
        <v>9.560059694622515E-2</v>
      </c>
      <c r="P552" s="18">
        <v>-0.35078725010871448</v>
      </c>
      <c r="Q552" s="18">
        <v>-2.1447741441138316E-2</v>
      </c>
      <c r="R552" s="18">
        <v>-1.8770119777872185E-2</v>
      </c>
      <c r="S552" s="18">
        <v>3.0479619289090598E-2</v>
      </c>
      <c r="T552" s="18">
        <v>2.8930996724766189E-2</v>
      </c>
      <c r="U552">
        <v>1.0535281441927897</v>
      </c>
      <c r="V552" s="18">
        <v>0.26473943765771613</v>
      </c>
      <c r="W552" s="18">
        <v>5.5430354281117609E-2</v>
      </c>
      <c r="X552" s="19">
        <v>4.7760733462946634</v>
      </c>
      <c r="Y552" s="19">
        <v>0.97514350984518017</v>
      </c>
      <c r="Z552" s="19">
        <v>0.88718319827425507</v>
      </c>
      <c r="AA552">
        <v>0</v>
      </c>
      <c r="AB552">
        <v>0</v>
      </c>
      <c r="AC552" s="18">
        <v>0.14820256877765051</v>
      </c>
      <c r="BZ552" s="18"/>
      <c r="CA552" s="18"/>
      <c r="CC552" s="18"/>
      <c r="CD552" s="18"/>
      <c r="CF552" s="18"/>
    </row>
    <row r="553" spans="1:84" x14ac:dyDescent="0.25">
      <c r="A553" s="1">
        <f>IF(ISBLANK(TBL_DATA[[#This Row],[Row.names]]), "",   DATE(YEAR(TBL_DATA[[#This Row],[Row.names]]), MONTH(TBL_DATA[[#This Row],[Row.names]]), DAY(TBL_DATA[[#This Row],[Row.names]])))</f>
        <v>40792</v>
      </c>
      <c r="B553">
        <v>552</v>
      </c>
      <c r="C553" t="s">
        <v>679</v>
      </c>
      <c r="D553" s="18">
        <v>-3.4780728511085712E-3</v>
      </c>
      <c r="E553" s="18">
        <v>-0.3530452593487049</v>
      </c>
      <c r="F553" s="18">
        <v>1.4844126569975913E-2</v>
      </c>
      <c r="G553" s="19">
        <v>0.40082834993843269</v>
      </c>
      <c r="H553" s="19">
        <v>0.95118677019040299</v>
      </c>
      <c r="I553" s="18">
        <v>1.7615946809111419E-3</v>
      </c>
      <c r="J553" s="18">
        <v>0.28617804603747232</v>
      </c>
      <c r="K553" s="19">
        <v>1.0737074878102051</v>
      </c>
      <c r="L553" s="19">
        <v>0.79068617018344434</v>
      </c>
      <c r="M553" s="18">
        <v>3.6478433502732154E-3</v>
      </c>
      <c r="N553" s="18">
        <v>0.12657195508784244</v>
      </c>
      <c r="O553" s="18">
        <v>9.5853336402574263E-2</v>
      </c>
      <c r="P553" s="18">
        <v>-0.3530452593487049</v>
      </c>
      <c r="Q553" s="18">
        <v>-2.1535997534728554E-2</v>
      </c>
      <c r="R553" s="18">
        <v>-1.8855649261119264E-2</v>
      </c>
      <c r="S553" s="18">
        <v>2.7449282670159558E-2</v>
      </c>
      <c r="T553" s="18">
        <v>2.8923523782283918E-2</v>
      </c>
      <c r="U553">
        <v>0.94902968520635944</v>
      </c>
      <c r="V553" s="18">
        <v>0.2507157545309382</v>
      </c>
      <c r="W553" s="18">
        <v>5.5080542761395436E-2</v>
      </c>
      <c r="X553" s="19">
        <v>4.5518025415439176</v>
      </c>
      <c r="Y553" s="19">
        <v>0.97528804472853203</v>
      </c>
      <c r="Z553" s="19">
        <v>0.88920535883644125</v>
      </c>
      <c r="AA553">
        <v>0</v>
      </c>
      <c r="AB553">
        <v>0</v>
      </c>
      <c r="AC553" s="18">
        <v>0.14911748214848139</v>
      </c>
      <c r="BZ553" s="18"/>
      <c r="CA553" s="18"/>
      <c r="CC553" s="18"/>
      <c r="CD553" s="18"/>
      <c r="CF553" s="18"/>
    </row>
    <row r="554" spans="1:84" x14ac:dyDescent="0.25">
      <c r="A554" s="1">
        <f>IF(ISBLANK(TBL_DATA[[#This Row],[Row.names]]), "",   DATE(YEAR(TBL_DATA[[#This Row],[Row.names]]), MONTH(TBL_DATA[[#This Row],[Row.names]]), DAY(TBL_DATA[[#This Row],[Row.names]])))</f>
        <v>40793</v>
      </c>
      <c r="B554">
        <v>553</v>
      </c>
      <c r="C554" t="s">
        <v>680</v>
      </c>
      <c r="D554" s="18">
        <v>1.2059209618850986E-2</v>
      </c>
      <c r="E554" s="18">
        <v>-0.34524349651728159</v>
      </c>
      <c r="F554" s="18">
        <v>2.1486650740867308E-2</v>
      </c>
      <c r="G554" s="19">
        <v>0.40118145150053908</v>
      </c>
      <c r="H554" s="19">
        <v>0.95327086045140019</v>
      </c>
      <c r="I554" s="18">
        <v>1.7556299062608674E-3</v>
      </c>
      <c r="J554" s="18">
        <v>0.31227781070893768</v>
      </c>
      <c r="K554" s="19">
        <v>1.0960716946461131</v>
      </c>
      <c r="L554" s="19">
        <v>0.78888818316830134</v>
      </c>
      <c r="M554" s="18">
        <v>3.731602280264661E-3</v>
      </c>
      <c r="N554" s="18">
        <v>0.12892565560247352</v>
      </c>
      <c r="O554" s="18">
        <v>9.5697753142525099E-2</v>
      </c>
      <c r="P554" s="18">
        <v>-0.34524349651728159</v>
      </c>
      <c r="Q554" s="18">
        <v>-2.1693275409992011E-2</v>
      </c>
      <c r="R554" s="18">
        <v>-1.8963084048262555E-2</v>
      </c>
      <c r="S554" s="18">
        <v>2.8259039917671203E-2</v>
      </c>
      <c r="T554" s="18">
        <v>2.8931386796937866E-2</v>
      </c>
      <c r="U554">
        <v>0.97676064116851025</v>
      </c>
      <c r="V554" s="18">
        <v>0.27292042247509007</v>
      </c>
      <c r="W554" s="18">
        <v>5.6282371592386478E-2</v>
      </c>
      <c r="X554" s="19">
        <v>4.8491279729941059</v>
      </c>
      <c r="Y554" s="19">
        <v>0.97635590869897437</v>
      </c>
      <c r="Z554" s="19">
        <v>0.88819377568653424</v>
      </c>
      <c r="AA554">
        <v>0</v>
      </c>
      <c r="AB554">
        <v>0</v>
      </c>
      <c r="AC554" s="18">
        <v>0.14383605518962689</v>
      </c>
      <c r="BZ554" s="18"/>
      <c r="CA554" s="18"/>
      <c r="CC554" s="18"/>
      <c r="CD554" s="18"/>
      <c r="CF554" s="18"/>
    </row>
    <row r="555" spans="1:84" x14ac:dyDescent="0.25">
      <c r="A555" s="1">
        <f>IF(ISBLANK(TBL_DATA[[#This Row],[Row.names]]), "",   DATE(YEAR(TBL_DATA[[#This Row],[Row.names]]), MONTH(TBL_DATA[[#This Row],[Row.names]]), DAY(TBL_DATA[[#This Row],[Row.names]])))</f>
        <v>40794</v>
      </c>
      <c r="B555">
        <v>554</v>
      </c>
      <c r="C555" t="s">
        <v>681</v>
      </c>
      <c r="D555" s="18">
        <v>-3.1515403957649291E-3</v>
      </c>
      <c r="E555" s="18">
        <v>-0.34730698808739713</v>
      </c>
      <c r="F555" s="18">
        <v>2.5308167253092595E-2</v>
      </c>
      <c r="G555" s="19">
        <v>0.40076581997521721</v>
      </c>
      <c r="H555" s="19">
        <v>0.95299109094718171</v>
      </c>
      <c r="I555" s="18">
        <v>1.7602249117847422E-3</v>
      </c>
      <c r="J555" s="18">
        <v>0.29164678632157193</v>
      </c>
      <c r="K555" s="19">
        <v>1.0949173747243022</v>
      </c>
      <c r="L555" s="19">
        <v>0.78564674174434646</v>
      </c>
      <c r="M555" s="18">
        <v>3.7587472339416293E-3</v>
      </c>
      <c r="N555" s="18">
        <v>0.12887786924705669</v>
      </c>
      <c r="O555" s="18">
        <v>9.5905103013302823E-2</v>
      </c>
      <c r="P555" s="18">
        <v>-0.34730698808739713</v>
      </c>
      <c r="Q555" s="18">
        <v>-2.1784503567162647E-2</v>
      </c>
      <c r="R555" s="18">
        <v>-1.9055324152156734E-2</v>
      </c>
      <c r="S555" s="18">
        <v>3.6005611233783652E-2</v>
      </c>
      <c r="T555" s="18">
        <v>2.8646495737817999E-2</v>
      </c>
      <c r="U555">
        <v>1.2568940914560252</v>
      </c>
      <c r="V555" s="18">
        <v>0.26314443026794754</v>
      </c>
      <c r="W555" s="18">
        <v>5.6507562493279574E-2</v>
      </c>
      <c r="X555" s="19">
        <v>4.6568002344684967</v>
      </c>
      <c r="Y555" s="19">
        <v>0.97621262589006796</v>
      </c>
      <c r="Z555" s="19">
        <v>0.88636715967162649</v>
      </c>
      <c r="AA555">
        <v>0</v>
      </c>
      <c r="AB555">
        <v>0</v>
      </c>
      <c r="AC555" s="18">
        <v>0.14835257268853763</v>
      </c>
      <c r="BZ555" s="18"/>
      <c r="CA555" s="18"/>
      <c r="CC555" s="18"/>
      <c r="CD555" s="18"/>
      <c r="CF555" s="18"/>
    </row>
    <row r="556" spans="1:84" x14ac:dyDescent="0.25">
      <c r="A556" s="1">
        <f>IF(ISBLANK(TBL_DATA[[#This Row],[Row.names]]), "",   DATE(YEAR(TBL_DATA[[#This Row],[Row.names]]), MONTH(TBL_DATA[[#This Row],[Row.names]]), DAY(TBL_DATA[[#This Row],[Row.names]])))</f>
        <v>40795</v>
      </c>
      <c r="B556">
        <v>555</v>
      </c>
      <c r="C556" t="s">
        <v>682</v>
      </c>
      <c r="D556" s="18">
        <v>-8.7348453658925296E-3</v>
      </c>
      <c r="E556" s="18">
        <v>-0.35300816061785245</v>
      </c>
      <c r="F556" s="18">
        <v>2.664769856262561E-2</v>
      </c>
      <c r="G556" s="19">
        <v>0.3995926918311466</v>
      </c>
      <c r="H556" s="19">
        <v>0.95330743062324008</v>
      </c>
      <c r="I556" s="18">
        <v>1.7663840579773111E-3</v>
      </c>
      <c r="J556" s="18">
        <v>0.26188590608382611</v>
      </c>
      <c r="K556" s="19">
        <v>1.1026029504796182</v>
      </c>
      <c r="L556" s="19">
        <v>0.78242247179114688</v>
      </c>
      <c r="M556" s="18">
        <v>3.8130128547783056E-3</v>
      </c>
      <c r="N556" s="18">
        <v>0.12976618006804505</v>
      </c>
      <c r="O556" s="18">
        <v>9.7145484874406607E-2</v>
      </c>
      <c r="P556" s="18">
        <v>-0.35300816061785245</v>
      </c>
      <c r="Q556" s="18">
        <v>-2.2006758167475476E-2</v>
      </c>
      <c r="R556" s="18">
        <v>-1.9258767457551885E-2</v>
      </c>
      <c r="S556" s="18">
        <v>3.9633080379048558E-2</v>
      </c>
      <c r="T556" s="18">
        <v>2.8735771619187663E-2</v>
      </c>
      <c r="U556">
        <v>1.3792245047139942</v>
      </c>
      <c r="V556" s="18">
        <v>0.24103990340058434</v>
      </c>
      <c r="W556" s="18">
        <v>5.6887403362179595E-2</v>
      </c>
      <c r="X556" s="19">
        <v>4.2371401954485179</v>
      </c>
      <c r="Y556" s="19">
        <v>0.97637463640922162</v>
      </c>
      <c r="Z556" s="19">
        <v>0.88454647802766517</v>
      </c>
      <c r="AA556">
        <v>0</v>
      </c>
      <c r="AB556">
        <v>0</v>
      </c>
      <c r="AC556" s="18">
        <v>0.14295801742371139</v>
      </c>
      <c r="BZ556" s="18"/>
      <c r="CA556" s="18"/>
      <c r="CC556" s="18"/>
      <c r="CD556" s="18"/>
      <c r="CF556" s="18"/>
    </row>
    <row r="557" spans="1:84" x14ac:dyDescent="0.25">
      <c r="A557" s="1">
        <f>IF(ISBLANK(TBL_DATA[[#This Row],[Row.names]]), "",   DATE(YEAR(TBL_DATA[[#This Row],[Row.names]]), MONTH(TBL_DATA[[#This Row],[Row.names]]), DAY(TBL_DATA[[#This Row],[Row.names]])))</f>
        <v>40798</v>
      </c>
      <c r="B557">
        <v>556</v>
      </c>
      <c r="C557" t="s">
        <v>683</v>
      </c>
      <c r="D557" s="18">
        <v>9.5928835991143657E-4</v>
      </c>
      <c r="E557" s="18">
        <v>-0.35238750887737547</v>
      </c>
      <c r="F557" s="18">
        <v>1.5078400690610616E-2</v>
      </c>
      <c r="G557" s="19">
        <v>0.3988764784593416</v>
      </c>
      <c r="H557" s="19">
        <v>0.95257081320020776</v>
      </c>
      <c r="I557" s="18">
        <v>1.780016707490823E-3</v>
      </c>
      <c r="J557" s="18">
        <v>0.25195528241711007</v>
      </c>
      <c r="K557" s="19">
        <v>1.1074124877184588</v>
      </c>
      <c r="L557" s="19">
        <v>0.78701737076446465</v>
      </c>
      <c r="M557" s="18">
        <v>3.7720143081032228E-3</v>
      </c>
      <c r="N557" s="18">
        <v>0.12974825026244013</v>
      </c>
      <c r="O557" s="18">
        <v>9.7145484874406607E-2</v>
      </c>
      <c r="P557" s="18">
        <v>-0.35238750887737547</v>
      </c>
      <c r="Q557" s="18">
        <v>-2.2009666052060509E-2</v>
      </c>
      <c r="R557" s="18">
        <v>-1.9262055032278121E-2</v>
      </c>
      <c r="S557" s="18">
        <v>3.6629094627598002E-2</v>
      </c>
      <c r="T557" s="18">
        <v>2.8857164291294746E-2</v>
      </c>
      <c r="U557">
        <v>1.2693241185395265</v>
      </c>
      <c r="V557" s="18">
        <v>0.2421654109726934</v>
      </c>
      <c r="W557" s="18">
        <v>5.6897873459481788E-2</v>
      </c>
      <c r="X557" s="19">
        <v>4.2561416841904407</v>
      </c>
      <c r="Y557" s="19">
        <v>0.97599734282435824</v>
      </c>
      <c r="Z557" s="19">
        <v>0.88713999502021357</v>
      </c>
      <c r="AA557">
        <v>0</v>
      </c>
      <c r="AB557">
        <v>0</v>
      </c>
      <c r="AC557" s="18">
        <v>0.14251070776662991</v>
      </c>
      <c r="BZ557" s="18"/>
      <c r="CA557" s="18"/>
      <c r="CC557" s="18"/>
      <c r="CD557" s="18"/>
      <c r="CF557" s="18"/>
    </row>
    <row r="558" spans="1:84" x14ac:dyDescent="0.25">
      <c r="A558" s="1">
        <f>IF(ISBLANK(TBL_DATA[[#This Row],[Row.names]]), "",   DATE(YEAR(TBL_DATA[[#This Row],[Row.names]]), MONTH(TBL_DATA[[#This Row],[Row.names]]), DAY(TBL_DATA[[#This Row],[Row.names]])))</f>
        <v>40799</v>
      </c>
      <c r="B558">
        <v>557</v>
      </c>
      <c r="C558" t="s">
        <v>684</v>
      </c>
      <c r="D558" s="18">
        <v>4.431101938568327E-3</v>
      </c>
      <c r="E558" s="18">
        <v>-0.34951787191252093</v>
      </c>
      <c r="F558" s="18">
        <v>2.4586696276255093E-2</v>
      </c>
      <c r="G558" s="19">
        <v>0.40005801402897795</v>
      </c>
      <c r="H558" s="19">
        <v>0.95326683253256117</v>
      </c>
      <c r="I558" s="18">
        <v>1.7686998551267939E-3</v>
      </c>
      <c r="J558" s="18">
        <v>0.28346672514841753</v>
      </c>
      <c r="K558" s="19">
        <v>1.1089175327617078</v>
      </c>
      <c r="L558" s="19">
        <v>0.78167139514429274</v>
      </c>
      <c r="M558" s="18">
        <v>3.8229344485860655E-3</v>
      </c>
      <c r="N558" s="18">
        <v>0.12987985702787802</v>
      </c>
      <c r="O558" s="18">
        <v>9.7145484874406607E-2</v>
      </c>
      <c r="P558" s="18">
        <v>-0.34951787191252093</v>
      </c>
      <c r="Q558" s="18">
        <v>-2.2016207221201914E-2</v>
      </c>
      <c r="R558" s="18">
        <v>-1.9265809233593261E-2</v>
      </c>
      <c r="S558" s="18">
        <v>3.3957182515774509E-2</v>
      </c>
      <c r="T558" s="18">
        <v>2.873861730501448E-2</v>
      </c>
      <c r="U558">
        <v>1.1815872056534003</v>
      </c>
      <c r="V558" s="18">
        <v>0.24562104902046911</v>
      </c>
      <c r="W558" s="18">
        <v>5.6942041236492678E-2</v>
      </c>
      <c r="X558" s="19">
        <v>4.3135272934869242</v>
      </c>
      <c r="Y558" s="19">
        <v>0.97635384596598018</v>
      </c>
      <c r="Z558" s="19">
        <v>0.88412182143881768</v>
      </c>
      <c r="AA558">
        <v>0</v>
      </c>
      <c r="AB558">
        <v>0</v>
      </c>
      <c r="AC558" s="18">
        <v>0.13677235130116686</v>
      </c>
      <c r="BZ558" s="18"/>
      <c r="CA558" s="18"/>
      <c r="CC558" s="18"/>
      <c r="CD558" s="18"/>
      <c r="CF558" s="18"/>
    </row>
    <row r="559" spans="1:84" x14ac:dyDescent="0.25">
      <c r="A559" s="1">
        <f>IF(ISBLANK(TBL_DATA[[#This Row],[Row.names]]), "",   DATE(YEAR(TBL_DATA[[#This Row],[Row.names]]), MONTH(TBL_DATA[[#This Row],[Row.names]]), DAY(TBL_DATA[[#This Row],[Row.names]])))</f>
        <v>40800</v>
      </c>
      <c r="B559">
        <v>558</v>
      </c>
      <c r="C559" t="s">
        <v>685</v>
      </c>
      <c r="D559" s="18">
        <v>6.3922830176754708E-3</v>
      </c>
      <c r="E559" s="18">
        <v>-0.34535980605184591</v>
      </c>
      <c r="F559" s="18">
        <v>2.467591077427489E-2</v>
      </c>
      <c r="G559" s="19">
        <v>0.40120978569904203</v>
      </c>
      <c r="H559" s="19">
        <v>0.95343032126955918</v>
      </c>
      <c r="I559" s="18">
        <v>1.76830107482726E-3</v>
      </c>
      <c r="J559" s="18">
        <v>0.31264844379842094</v>
      </c>
      <c r="K559" s="19">
        <v>1.1113812624501882</v>
      </c>
      <c r="L559" s="19">
        <v>0.77441702136823165</v>
      </c>
      <c r="M559" s="18">
        <v>3.8918648765596817E-3</v>
      </c>
      <c r="N559" s="18">
        <v>0.13007830236175741</v>
      </c>
      <c r="O559" s="18">
        <v>9.6417526956610614E-2</v>
      </c>
      <c r="P559" s="18">
        <v>-0.34535980605184591</v>
      </c>
      <c r="Q559" s="18">
        <v>-2.1853585154570879E-2</v>
      </c>
      <c r="R559" s="18">
        <v>-1.9098984793634737E-2</v>
      </c>
      <c r="S559" s="18">
        <v>3.0216619578018022E-2</v>
      </c>
      <c r="T559" s="18">
        <v>2.847968474429579E-2</v>
      </c>
      <c r="U559">
        <v>1.0609885555025367</v>
      </c>
      <c r="V559" s="18">
        <v>0.26810051471939023</v>
      </c>
      <c r="W559" s="18">
        <v>5.7352431284298545E-2</v>
      </c>
      <c r="X559" s="19">
        <v>4.6746146364816532</v>
      </c>
      <c r="Y559" s="19">
        <v>0.97643756649852376</v>
      </c>
      <c r="Z559" s="19">
        <v>0.8800096711788068</v>
      </c>
      <c r="AA559">
        <v>0</v>
      </c>
      <c r="AB559">
        <v>0</v>
      </c>
      <c r="AC559" s="18">
        <v>0.1327474440454233</v>
      </c>
      <c r="BZ559" s="18"/>
      <c r="CA559" s="18"/>
      <c r="CC559" s="18"/>
      <c r="CD559" s="18"/>
      <c r="CF559" s="18"/>
    </row>
    <row r="560" spans="1:84" x14ac:dyDescent="0.25">
      <c r="A560" s="1">
        <f>IF(ISBLANK(TBL_DATA[[#This Row],[Row.names]]), "",   DATE(YEAR(TBL_DATA[[#This Row],[Row.names]]), MONTH(TBL_DATA[[#This Row],[Row.names]]), DAY(TBL_DATA[[#This Row],[Row.names]])))</f>
        <v>40801</v>
      </c>
      <c r="B560">
        <v>559</v>
      </c>
      <c r="C560" t="s">
        <v>686</v>
      </c>
      <c r="D560" s="18">
        <v>6.1755434999035685E-3</v>
      </c>
      <c r="E560" s="18">
        <v>-0.34131704705733379</v>
      </c>
      <c r="F560" s="18">
        <v>1.7229716216820457E-2</v>
      </c>
      <c r="G560" s="19">
        <v>0.40048670521399554</v>
      </c>
      <c r="H560" s="19">
        <v>0.95385779309345997</v>
      </c>
      <c r="I560" s="18">
        <v>1.7678273546998542E-3</v>
      </c>
      <c r="J560" s="18">
        <v>0.29440487861117592</v>
      </c>
      <c r="K560" s="19">
        <v>1.1240984403981009</v>
      </c>
      <c r="L560" s="19">
        <v>0.78510311958442924</v>
      </c>
      <c r="M560" s="18">
        <v>3.8150982263471449E-3</v>
      </c>
      <c r="N560" s="18">
        <v>0.13064444220727803</v>
      </c>
      <c r="O560" s="18">
        <v>9.6417526956610614E-2</v>
      </c>
      <c r="P560" s="18">
        <v>-0.34131704705733379</v>
      </c>
      <c r="Q560" s="18">
        <v>-2.1878120132946655E-2</v>
      </c>
      <c r="R560" s="18">
        <v>-1.9111530923797578E-2</v>
      </c>
      <c r="S560" s="18">
        <v>3.358906212302526E-2</v>
      </c>
      <c r="T560" s="18">
        <v>2.8293664919322555E-2</v>
      </c>
      <c r="U560">
        <v>1.1871584052049167</v>
      </c>
      <c r="V560" s="18">
        <v>0.28701269151975595</v>
      </c>
      <c r="W560" s="18">
        <v>5.7249255482007259E-2</v>
      </c>
      <c r="X560" s="19">
        <v>5.0133873201191328</v>
      </c>
      <c r="Y560" s="19">
        <v>0.97665643554602144</v>
      </c>
      <c r="Z560" s="19">
        <v>0.88606044917061333</v>
      </c>
      <c r="AA560">
        <v>0</v>
      </c>
      <c r="AB560">
        <v>0</v>
      </c>
      <c r="AC560" s="18">
        <v>0.13060924449140324</v>
      </c>
      <c r="BZ560" s="18"/>
      <c r="CA560" s="18"/>
      <c r="CC560" s="18"/>
      <c r="CD560" s="18"/>
      <c r="CF560" s="18"/>
    </row>
    <row r="561" spans="1:84" x14ac:dyDescent="0.25">
      <c r="A561" s="1">
        <f>IF(ISBLANK(TBL_DATA[[#This Row],[Row.names]]), "",   DATE(YEAR(TBL_DATA[[#This Row],[Row.names]]), MONTH(TBL_DATA[[#This Row],[Row.names]]), DAY(TBL_DATA[[#This Row],[Row.names]])))</f>
        <v>40802</v>
      </c>
      <c r="B561">
        <v>560</v>
      </c>
      <c r="C561" t="s">
        <v>687</v>
      </c>
      <c r="D561" s="18">
        <v>7.9308297687719076E-4</v>
      </c>
      <c r="E561" s="18">
        <v>-0.34079465682019572</v>
      </c>
      <c r="F561" s="18">
        <v>1.7901717069640499E-2</v>
      </c>
      <c r="G561" s="19">
        <v>0.40034228161935836</v>
      </c>
      <c r="H561" s="19">
        <v>0.95399867132792393</v>
      </c>
      <c r="I561" s="18">
        <v>1.7652733801221065E-3</v>
      </c>
      <c r="J561" s="18">
        <v>0.30113089631943168</v>
      </c>
      <c r="K561" s="19">
        <v>1.1236158559097615</v>
      </c>
      <c r="L561" s="19">
        <v>0.78433944696081015</v>
      </c>
      <c r="M561" s="18">
        <v>3.822188853369198E-3</v>
      </c>
      <c r="N561" s="18">
        <v>0.1306553069977828</v>
      </c>
      <c r="O561" s="18">
        <v>9.6413367500764097E-2</v>
      </c>
      <c r="P561" s="18">
        <v>-0.34079465682019572</v>
      </c>
      <c r="Q561" s="18">
        <v>-2.1860233284924313E-2</v>
      </c>
      <c r="R561" s="18">
        <v>-1.9093413997773735E-2</v>
      </c>
      <c r="S561" s="18">
        <v>2.4967227045803675E-2</v>
      </c>
      <c r="T561" s="18">
        <v>2.8146867958888509E-2</v>
      </c>
      <c r="U561">
        <v>0.88703393508190542</v>
      </c>
      <c r="V561" s="18">
        <v>0.28873480958403164</v>
      </c>
      <c r="W561" s="18">
        <v>5.7283081217707914E-2</v>
      </c>
      <c r="X561" s="19">
        <v>5.0404902014030464</v>
      </c>
      <c r="Y561" s="19">
        <v>0.97672855560177207</v>
      </c>
      <c r="Z561" s="19">
        <v>0.88562940723578631</v>
      </c>
      <c r="AA561">
        <v>0</v>
      </c>
      <c r="AB561">
        <v>0</v>
      </c>
      <c r="AC561" s="18">
        <v>0.12839403879443309</v>
      </c>
      <c r="BZ561" s="18"/>
      <c r="CA561" s="18"/>
      <c r="CC561" s="18"/>
      <c r="CD561" s="18"/>
      <c r="CF561" s="18"/>
    </row>
    <row r="562" spans="1:84" x14ac:dyDescent="0.25">
      <c r="A562" s="1">
        <f>IF(ISBLANK(TBL_DATA[[#This Row],[Row.names]]), "",   DATE(YEAR(TBL_DATA[[#This Row],[Row.names]]), MONTH(TBL_DATA[[#This Row],[Row.names]]), DAY(TBL_DATA[[#This Row],[Row.names]])))</f>
        <v>40805</v>
      </c>
      <c r="B562">
        <v>561</v>
      </c>
      <c r="C562" t="s">
        <v>688</v>
      </c>
      <c r="D562" s="18">
        <v>-3.0283625699862871E-3</v>
      </c>
      <c r="E562" s="18">
        <v>-0.3427909696074164</v>
      </c>
      <c r="F562" s="18">
        <v>2.6220204932393409E-2</v>
      </c>
      <c r="G562" s="19">
        <v>0.40033566035163043</v>
      </c>
      <c r="H562" s="19">
        <v>0.95427934744976783</v>
      </c>
      <c r="I562" s="18">
        <v>1.76135888326959E-3</v>
      </c>
      <c r="J562" s="18">
        <v>0.31153406323387856</v>
      </c>
      <c r="K562" s="19">
        <v>1.1171826811379686</v>
      </c>
      <c r="L562" s="19">
        <v>0.78252651425650332</v>
      </c>
      <c r="M562" s="18">
        <v>3.8414466113101059E-3</v>
      </c>
      <c r="N562" s="18">
        <v>0.13076511928998702</v>
      </c>
      <c r="O562" s="18">
        <v>9.6603423087686546E-2</v>
      </c>
      <c r="P562" s="18">
        <v>-0.3427909696074164</v>
      </c>
      <c r="Q562" s="18">
        <v>-2.1942825494435176E-2</v>
      </c>
      <c r="R562" s="18">
        <v>-1.917368076965012E-2</v>
      </c>
      <c r="S562" s="18">
        <v>2.4737400409078569E-2</v>
      </c>
      <c r="T562" s="18">
        <v>2.8142120356728063E-2</v>
      </c>
      <c r="U562">
        <v>0.87901693602004971</v>
      </c>
      <c r="V562" s="18">
        <v>0.28124210538271321</v>
      </c>
      <c r="W562" s="18">
        <v>5.7067508582385164E-2</v>
      </c>
      <c r="X562" s="19">
        <v>4.9282352142059915</v>
      </c>
      <c r="Y562" s="19">
        <v>0.97687222677777441</v>
      </c>
      <c r="Z562" s="19">
        <v>0.88460528726460996</v>
      </c>
      <c r="AA562">
        <v>0</v>
      </c>
      <c r="AB562">
        <v>0</v>
      </c>
      <c r="AC562" s="18">
        <v>0.12321478324653877</v>
      </c>
      <c r="BZ562" s="18"/>
      <c r="CA562" s="18"/>
      <c r="CC562" s="18"/>
      <c r="CD562" s="18"/>
      <c r="CF562" s="18"/>
    </row>
    <row r="563" spans="1:84" x14ac:dyDescent="0.25">
      <c r="A563" s="1">
        <f>IF(ISBLANK(TBL_DATA[[#This Row],[Row.names]]), "",   DATE(YEAR(TBL_DATA[[#This Row],[Row.names]]), MONTH(TBL_DATA[[#This Row],[Row.names]]), DAY(TBL_DATA[[#This Row],[Row.names]])))</f>
        <v>40806</v>
      </c>
      <c r="B563">
        <v>562</v>
      </c>
      <c r="C563" t="s">
        <v>689</v>
      </c>
      <c r="D563" s="18">
        <v>-2.804137552253283E-3</v>
      </c>
      <c r="E563" s="18">
        <v>-0.3446338741292202</v>
      </c>
      <c r="F563" s="18">
        <v>7.0913323913692761E-3</v>
      </c>
      <c r="G563" s="19">
        <v>0.39902108739616349</v>
      </c>
      <c r="H563" s="19">
        <v>0.95384842515723978</v>
      </c>
      <c r="I563" s="18">
        <v>1.7570192459396955E-3</v>
      </c>
      <c r="J563" s="18">
        <v>0.29431691847689989</v>
      </c>
      <c r="K563" s="19">
        <v>1.1150429298226252</v>
      </c>
      <c r="L563" s="19">
        <v>0.77851007974902753</v>
      </c>
      <c r="M563" s="18">
        <v>3.8491092636797975E-3</v>
      </c>
      <c r="N563" s="18">
        <v>0.12983253190212382</v>
      </c>
      <c r="O563" s="18">
        <v>9.6766079293864118E-2</v>
      </c>
      <c r="P563" s="18">
        <v>-0.3446338741292202</v>
      </c>
      <c r="Q563" s="18">
        <v>-2.1957340463899518E-2</v>
      </c>
      <c r="R563" s="18">
        <v>-1.920794465579442E-2</v>
      </c>
      <c r="S563" s="18">
        <v>2.1030885642461028E-2</v>
      </c>
      <c r="T563" s="18">
        <v>2.8315513950437542E-2</v>
      </c>
      <c r="U563">
        <v>0.74273367169929305</v>
      </c>
      <c r="V563" s="18">
        <v>0.28124971331777426</v>
      </c>
      <c r="W563" s="18">
        <v>5.7075307970652071E-2</v>
      </c>
      <c r="X563" s="19">
        <v>4.9276950632030214</v>
      </c>
      <c r="Y563" s="19">
        <v>0.97665163961222112</v>
      </c>
      <c r="Z563" s="19">
        <v>0.88233218220182097</v>
      </c>
      <c r="AA563">
        <v>0</v>
      </c>
      <c r="AB563">
        <v>0</v>
      </c>
      <c r="AC563" s="18">
        <v>0.11891850770232168</v>
      </c>
      <c r="BZ563" s="18"/>
      <c r="CA563" s="18"/>
      <c r="CC563" s="18"/>
      <c r="CD563" s="18"/>
      <c r="CF563" s="18"/>
    </row>
    <row r="564" spans="1:84" x14ac:dyDescent="0.25">
      <c r="A564" s="1">
        <f>IF(ISBLANK(TBL_DATA[[#This Row],[Row.names]]), "",   DATE(YEAR(TBL_DATA[[#This Row],[Row.names]]), MONTH(TBL_DATA[[#This Row],[Row.names]]), DAY(TBL_DATA[[#This Row],[Row.names]])))</f>
        <v>40807</v>
      </c>
      <c r="B564">
        <v>563</v>
      </c>
      <c r="C564" t="s">
        <v>690</v>
      </c>
      <c r="D564" s="18">
        <v>-1.0091459589793517E-2</v>
      </c>
      <c r="E564" s="18">
        <v>-0.35124747490496477</v>
      </c>
      <c r="F564" s="18">
        <v>1.2580907262528029E-2</v>
      </c>
      <c r="G564" s="19">
        <v>0.3972929190000512</v>
      </c>
      <c r="H564" s="19">
        <v>0.95425630670180994</v>
      </c>
      <c r="I564" s="18">
        <v>1.7680878364452369E-3</v>
      </c>
      <c r="J564" s="18">
        <v>0.30121158849286833</v>
      </c>
      <c r="K564" s="19">
        <v>1.1234572123306945</v>
      </c>
      <c r="L564" s="19">
        <v>0.78418689536541675</v>
      </c>
      <c r="M564" s="18">
        <v>3.8404059118658214E-3</v>
      </c>
      <c r="N564" s="18">
        <v>0.1312316211152699</v>
      </c>
      <c r="O564" s="18">
        <v>9.872811507862557E-2</v>
      </c>
      <c r="P564" s="18">
        <v>-0.35124747490496477</v>
      </c>
      <c r="Q564" s="18">
        <v>-2.2311842407485485E-2</v>
      </c>
      <c r="R564" s="18">
        <v>-1.9532818816871387E-2</v>
      </c>
      <c r="S564" s="18">
        <v>2.4240508156965657E-2</v>
      </c>
      <c r="T564" s="18">
        <v>2.8380742061569167E-2</v>
      </c>
      <c r="U564">
        <v>0.85411819410423839</v>
      </c>
      <c r="V564" s="18">
        <v>0.29079644256921888</v>
      </c>
      <c r="W564" s="18">
        <v>5.687952848665255E-2</v>
      </c>
      <c r="X564" s="19">
        <v>5.1124974187762069</v>
      </c>
      <c r="Y564" s="19">
        <v>0.97686043358394337</v>
      </c>
      <c r="Z564" s="19">
        <v>0.88554327695794566</v>
      </c>
      <c r="AA564">
        <v>0</v>
      </c>
      <c r="AB564">
        <v>0</v>
      </c>
      <c r="AC564" s="18">
        <v>0.11471265736186416</v>
      </c>
      <c r="BZ564" s="18"/>
      <c r="CA564" s="18"/>
      <c r="CC564" s="18"/>
      <c r="CD564" s="18"/>
      <c r="CF564" s="18"/>
    </row>
    <row r="565" spans="1:84" x14ac:dyDescent="0.25">
      <c r="A565" s="1">
        <f>IF(ISBLANK(TBL_DATA[[#This Row],[Row.names]]), "",   DATE(YEAR(TBL_DATA[[#This Row],[Row.names]]), MONTH(TBL_DATA[[#This Row],[Row.names]]), DAY(TBL_DATA[[#This Row],[Row.names]])))</f>
        <v>40808</v>
      </c>
      <c r="B565">
        <v>564</v>
      </c>
      <c r="C565" t="s">
        <v>691</v>
      </c>
      <c r="D565" s="18">
        <v>-5.9054813871466383E-3</v>
      </c>
      <c r="E565" s="18">
        <v>-0.35507867086677791</v>
      </c>
      <c r="F565" s="18">
        <v>2.9623661156955139E-2</v>
      </c>
      <c r="G565" s="19">
        <v>0.38974236832720333</v>
      </c>
      <c r="H565" s="19">
        <v>0.94513662647349417</v>
      </c>
      <c r="I565" s="18">
        <v>1.9426809565464655E-3</v>
      </c>
      <c r="J565" s="18">
        <v>0.31351021346972474</v>
      </c>
      <c r="K565" s="19">
        <v>1.0945473477880847</v>
      </c>
      <c r="L565" s="19">
        <v>0.7748964715654898</v>
      </c>
      <c r="M565" s="18">
        <v>3.9350601920126078E-3</v>
      </c>
      <c r="N565" s="18">
        <v>0.13166201548707557</v>
      </c>
      <c r="O565" s="18">
        <v>9.9432085106539309E-2</v>
      </c>
      <c r="P565" s="18">
        <v>-0.35507867086677791</v>
      </c>
      <c r="Q565" s="18">
        <v>-2.2487398581086025E-2</v>
      </c>
      <c r="R565" s="18">
        <v>-1.9699260753351704E-2</v>
      </c>
      <c r="S565" s="18">
        <v>3.6360949804979725E-2</v>
      </c>
      <c r="T565" s="18">
        <v>2.9786079054543869E-2</v>
      </c>
      <c r="U565">
        <v>1.220736362728241</v>
      </c>
      <c r="V565" s="18">
        <v>0.29299561779424588</v>
      </c>
      <c r="W565" s="18">
        <v>5.7265383895445408E-2</v>
      </c>
      <c r="X565" s="19">
        <v>5.1164525209364609</v>
      </c>
      <c r="Y565" s="19">
        <v>0.97218137529655124</v>
      </c>
      <c r="Z565" s="19">
        <v>0.88028204091955087</v>
      </c>
      <c r="AA565">
        <v>0</v>
      </c>
      <c r="AB565">
        <v>0</v>
      </c>
      <c r="AC565" s="18">
        <v>0.11884277802704356</v>
      </c>
      <c r="BZ565" s="18"/>
      <c r="CA565" s="18"/>
      <c r="CC565" s="18"/>
      <c r="CD565" s="18"/>
      <c r="CF565" s="18"/>
    </row>
    <row r="566" spans="1:84" x14ac:dyDescent="0.25">
      <c r="A566" s="1">
        <f>IF(ISBLANK(TBL_DATA[[#This Row],[Row.names]]), "",   DATE(YEAR(TBL_DATA[[#This Row],[Row.names]]), MONTH(TBL_DATA[[#This Row],[Row.names]]), DAY(TBL_DATA[[#This Row],[Row.names]])))</f>
        <v>40809</v>
      </c>
      <c r="B566">
        <v>565</v>
      </c>
      <c r="C566" t="s">
        <v>692</v>
      </c>
      <c r="D566" s="18">
        <v>5.2922474172309997E-3</v>
      </c>
      <c r="E566" s="18">
        <v>-0.35166558762835542</v>
      </c>
      <c r="F566" s="18">
        <v>4.9966032697826845E-2</v>
      </c>
      <c r="G566" s="19">
        <v>0.38970827695740795</v>
      </c>
      <c r="H566" s="19">
        <v>0.94446173208268758</v>
      </c>
      <c r="I566" s="18">
        <v>1.953573946464868E-3</v>
      </c>
      <c r="J566" s="18">
        <v>0.37069718955135533</v>
      </c>
      <c r="K566" s="19">
        <v>1.0920034772114817</v>
      </c>
      <c r="L566" s="19">
        <v>0.77175718495860468</v>
      </c>
      <c r="M566" s="18">
        <v>3.9603379431020613E-3</v>
      </c>
      <c r="N566" s="18">
        <v>0.13159335501108327</v>
      </c>
      <c r="O566" s="18">
        <v>9.8553467022929081E-2</v>
      </c>
      <c r="P566" s="18">
        <v>-0.35166558762835542</v>
      </c>
      <c r="Q566" s="18">
        <v>-2.2287283118661072E-2</v>
      </c>
      <c r="R566" s="18">
        <v>-1.9500599278013887E-2</v>
      </c>
      <c r="S566" s="18">
        <v>4.4995158579393513E-2</v>
      </c>
      <c r="T566" s="18">
        <v>2.9976496210977935E-2</v>
      </c>
      <c r="U566">
        <v>1.5010146036652365</v>
      </c>
      <c r="V566" s="18">
        <v>0.30869319269542106</v>
      </c>
      <c r="W566" s="18">
        <v>5.7857610283413255E-2</v>
      </c>
      <c r="X566" s="19">
        <v>5.3353947939311608</v>
      </c>
      <c r="Y566" s="19">
        <v>0.97183421018334581</v>
      </c>
      <c r="Z566" s="19">
        <v>0.87849711721701429</v>
      </c>
      <c r="AA566">
        <v>0</v>
      </c>
      <c r="AB566">
        <v>0</v>
      </c>
      <c r="AC566" s="18">
        <v>0.11694424811970611</v>
      </c>
      <c r="BZ566" s="18"/>
      <c r="CA566" s="18"/>
      <c r="CC566" s="18"/>
      <c r="CD566" s="18"/>
      <c r="CF566" s="18"/>
    </row>
    <row r="567" spans="1:84" x14ac:dyDescent="0.25">
      <c r="A567" s="1">
        <f>IF(ISBLANK(TBL_DATA[[#This Row],[Row.names]]), "",   DATE(YEAR(TBL_DATA[[#This Row],[Row.names]]), MONTH(TBL_DATA[[#This Row],[Row.names]]), DAY(TBL_DATA[[#This Row],[Row.names]])))</f>
        <v>40812</v>
      </c>
      <c r="B567">
        <v>566</v>
      </c>
      <c r="C567" t="s">
        <v>693</v>
      </c>
      <c r="D567" s="18">
        <v>6.6438914398037063E-3</v>
      </c>
      <c r="E567" s="18">
        <v>-0.3473581241758692</v>
      </c>
      <c r="F567" s="18">
        <v>3.6691744368988921E-2</v>
      </c>
      <c r="G567" s="19">
        <v>0.38717139226836439</v>
      </c>
      <c r="H567" s="19">
        <v>0.94330868841318194</v>
      </c>
      <c r="I567" s="18">
        <v>1.9804476878410074E-3</v>
      </c>
      <c r="J567" s="18">
        <v>0.38772434119925991</v>
      </c>
      <c r="K567" s="19">
        <v>1.0935468449488277</v>
      </c>
      <c r="L567" s="19">
        <v>0.76830512947147855</v>
      </c>
      <c r="M567" s="18">
        <v>4.0037166347654217E-3</v>
      </c>
      <c r="N567" s="18">
        <v>0.13203996280232064</v>
      </c>
      <c r="O567" s="18">
        <v>9.8553467022929081E-2</v>
      </c>
      <c r="P567" s="18">
        <v>-0.3473581241758692</v>
      </c>
      <c r="Q567" s="18">
        <v>-2.2321542408134862E-2</v>
      </c>
      <c r="R567" s="18">
        <v>-1.9525400987240989E-2</v>
      </c>
      <c r="S567" s="18">
        <v>3.8640614259097816E-2</v>
      </c>
      <c r="T567" s="18">
        <v>3.018894649291104E-2</v>
      </c>
      <c r="U567">
        <v>1.2799590163959975</v>
      </c>
      <c r="V567" s="18">
        <v>0.31985587728014542</v>
      </c>
      <c r="W567" s="18">
        <v>5.8302854500236333E-2</v>
      </c>
      <c r="X567" s="19">
        <v>5.4861100716577926</v>
      </c>
      <c r="Y567" s="19">
        <v>0.97124079836731614</v>
      </c>
      <c r="Z567" s="19">
        <v>0.87653016461013966</v>
      </c>
      <c r="AA567">
        <v>0</v>
      </c>
      <c r="AB567">
        <v>0</v>
      </c>
      <c r="AC567" s="18">
        <v>0.1147409583926718</v>
      </c>
      <c r="BZ567" s="18"/>
      <c r="CA567" s="18"/>
      <c r="CC567" s="18"/>
      <c r="CD567" s="18"/>
      <c r="CF567" s="18"/>
    </row>
    <row r="568" spans="1:84" x14ac:dyDescent="0.25">
      <c r="A568" s="1">
        <f>IF(ISBLANK(TBL_DATA[[#This Row],[Row.names]]), "",   DATE(YEAR(TBL_DATA[[#This Row],[Row.names]]), MONTH(TBL_DATA[[#This Row],[Row.names]]), DAY(TBL_DATA[[#This Row],[Row.names]])))</f>
        <v>40813</v>
      </c>
      <c r="B568">
        <v>567</v>
      </c>
      <c r="C568" t="s">
        <v>694</v>
      </c>
      <c r="D568" s="18">
        <v>5.881042548451676E-3</v>
      </c>
      <c r="E568" s="18">
        <v>-0.34351990953524625</v>
      </c>
      <c r="F568" s="18">
        <v>4.1281163343104499E-2</v>
      </c>
      <c r="G568" s="19">
        <v>0.3875984084334384</v>
      </c>
      <c r="H568" s="19">
        <v>0.94280278629877046</v>
      </c>
      <c r="I568" s="18">
        <v>1.9895891760625174E-3</v>
      </c>
      <c r="J568" s="18">
        <v>0.40195768591525627</v>
      </c>
      <c r="K568" s="19">
        <v>1.098333055781485</v>
      </c>
      <c r="L568" s="19">
        <v>0.76873405828178254</v>
      </c>
      <c r="M568" s="18">
        <v>4.0006615541458403E-3</v>
      </c>
      <c r="N568" s="18">
        <v>0.13206150534379563</v>
      </c>
      <c r="O568" s="18">
        <v>9.8553467022929081E-2</v>
      </c>
      <c r="P568" s="18">
        <v>-0.34351990953524625</v>
      </c>
      <c r="Q568" s="18">
        <v>-2.2323324879554681E-2</v>
      </c>
      <c r="R568" s="18">
        <v>-1.9526727263496475E-2</v>
      </c>
      <c r="S568" s="18">
        <v>3.9954989974776645E-2</v>
      </c>
      <c r="T568" s="18">
        <v>3.0240843815896562E-2</v>
      </c>
      <c r="U568">
        <v>1.3212260285466537</v>
      </c>
      <c r="V568" s="18">
        <v>0.31081950424331839</v>
      </c>
      <c r="W568" s="18">
        <v>5.7785655994226144E-2</v>
      </c>
      <c r="X568" s="19">
        <v>5.3788349183813891</v>
      </c>
      <c r="Y568" s="19">
        <v>0.97098032230255338</v>
      </c>
      <c r="Z568" s="19">
        <v>0.87677480477131775</v>
      </c>
      <c r="AA568">
        <v>0</v>
      </c>
      <c r="AB568">
        <v>0</v>
      </c>
      <c r="AC568" s="18">
        <v>0.11413110645381438</v>
      </c>
      <c r="BZ568" s="18"/>
      <c r="CA568" s="18"/>
      <c r="CC568" s="18"/>
      <c r="CD568" s="18"/>
      <c r="CF568" s="18"/>
    </row>
    <row r="569" spans="1:84" x14ac:dyDescent="0.25">
      <c r="A569" s="1">
        <f>IF(ISBLANK(TBL_DATA[[#This Row],[Row.names]]), "",   DATE(YEAR(TBL_DATA[[#This Row],[Row.names]]), MONTH(TBL_DATA[[#This Row],[Row.names]]), DAY(TBL_DATA[[#This Row],[Row.names]])))</f>
        <v>40814</v>
      </c>
      <c r="B569">
        <v>568</v>
      </c>
      <c r="C569" t="s">
        <v>695</v>
      </c>
      <c r="D569" s="18">
        <v>-1.1751355132550101E-2</v>
      </c>
      <c r="E569" s="18">
        <v>-0.35123444021574612</v>
      </c>
      <c r="F569" s="18">
        <v>4.3416139851812252E-2</v>
      </c>
      <c r="G569" s="19">
        <v>0.3918511459652535</v>
      </c>
      <c r="H569" s="19">
        <v>0.94467066495804097</v>
      </c>
      <c r="I569" s="18">
        <v>1.985905283762514E-3</v>
      </c>
      <c r="J569" s="18">
        <v>0.41927074286111732</v>
      </c>
      <c r="K569" s="19">
        <v>1.1202451434856093</v>
      </c>
      <c r="L569" s="19">
        <v>0.77761025760252445</v>
      </c>
      <c r="M569" s="18">
        <v>3.981421724111373E-3</v>
      </c>
      <c r="N569" s="18">
        <v>0.1340235373471142</v>
      </c>
      <c r="O569" s="18">
        <v>0.10130960102546412</v>
      </c>
      <c r="P569" s="18">
        <v>-0.35123444021574612</v>
      </c>
      <c r="Q569" s="18">
        <v>-2.2826829901340356E-2</v>
      </c>
      <c r="R569" s="18">
        <v>-1.9988683356933754E-2</v>
      </c>
      <c r="S569" s="18">
        <v>3.3210463462368001E-2</v>
      </c>
      <c r="T569" s="18">
        <v>3.0756194866894977E-2</v>
      </c>
      <c r="U569">
        <v>1.0797975369220567</v>
      </c>
      <c r="V569" s="18">
        <v>0.29060581470371027</v>
      </c>
      <c r="W569" s="18">
        <v>5.8225877605498723E-2</v>
      </c>
      <c r="X569" s="19">
        <v>4.9910078929624602</v>
      </c>
      <c r="Y569" s="19">
        <v>0.97194169833279653</v>
      </c>
      <c r="Z569" s="19">
        <v>0.88182212356150635</v>
      </c>
      <c r="AA569">
        <v>0</v>
      </c>
      <c r="AB569">
        <v>0</v>
      </c>
      <c r="AC569" s="18">
        <v>0.11270388058419693</v>
      </c>
      <c r="BZ569" s="18"/>
      <c r="CA569" s="18"/>
      <c r="CC569" s="18"/>
      <c r="CD569" s="18"/>
      <c r="CF569" s="18"/>
    </row>
    <row r="570" spans="1:84" x14ac:dyDescent="0.25">
      <c r="A570" s="1">
        <f>IF(ISBLANK(TBL_DATA[[#This Row],[Row.names]]), "",   DATE(YEAR(TBL_DATA[[#This Row],[Row.names]]), MONTH(TBL_DATA[[#This Row],[Row.names]]), DAY(TBL_DATA[[#This Row],[Row.names]])))</f>
        <v>40815</v>
      </c>
      <c r="B570">
        <v>569</v>
      </c>
      <c r="C570" t="s">
        <v>696</v>
      </c>
      <c r="D570" s="18">
        <v>4.6349601801436435E-3</v>
      </c>
      <c r="E570" s="18">
        <v>-0.3482274376798975</v>
      </c>
      <c r="F570" s="18">
        <v>5.0058387723239228E-2</v>
      </c>
      <c r="G570" s="19">
        <v>0.39242570069970395</v>
      </c>
      <c r="H570" s="19">
        <v>0.94442209404446664</v>
      </c>
      <c r="I570" s="18">
        <v>1.9919787530760171E-3</v>
      </c>
      <c r="J570" s="18">
        <v>0.48207043575078856</v>
      </c>
      <c r="K570" s="19">
        <v>1.1419919094654261</v>
      </c>
      <c r="L570" s="19">
        <v>0.78417335224684981</v>
      </c>
      <c r="M570" s="18">
        <v>3.9254201247950283E-3</v>
      </c>
      <c r="N570" s="18">
        <v>0.13413245776979457</v>
      </c>
      <c r="O570" s="18">
        <v>0.10130960102546412</v>
      </c>
      <c r="P570" s="18">
        <v>-0.3482274376798975</v>
      </c>
      <c r="Q570" s="18">
        <v>-2.283297897930767E-2</v>
      </c>
      <c r="R570" s="18">
        <v>-1.9992525883922301E-2</v>
      </c>
      <c r="S570" s="18">
        <v>3.2344629576124495E-2</v>
      </c>
      <c r="T570" s="18">
        <v>3.0708124918939816E-2</v>
      </c>
      <c r="U570">
        <v>1.0532922365499215</v>
      </c>
      <c r="V570" s="18">
        <v>0.30450519968231737</v>
      </c>
      <c r="W570" s="18">
        <v>5.8342518023642431E-2</v>
      </c>
      <c r="X570" s="19">
        <v>5.2192673541947778</v>
      </c>
      <c r="Y570" s="19">
        <v>0.97181381655359611</v>
      </c>
      <c r="Z570" s="19">
        <v>0.88553563013966285</v>
      </c>
      <c r="AA570">
        <v>0</v>
      </c>
      <c r="AB570">
        <v>0</v>
      </c>
      <c r="AC570" s="18">
        <v>0.12011810830038901</v>
      </c>
      <c r="BZ570" s="18"/>
      <c r="CA570" s="18"/>
      <c r="CC570" s="18"/>
      <c r="CD570" s="18"/>
      <c r="CF570" s="18"/>
    </row>
    <row r="571" spans="1:84" x14ac:dyDescent="0.25">
      <c r="A571" s="1">
        <f>IF(ISBLANK(TBL_DATA[[#This Row],[Row.names]]), "",   DATE(YEAR(TBL_DATA[[#This Row],[Row.names]]), MONTH(TBL_DATA[[#This Row],[Row.names]]), DAY(TBL_DATA[[#This Row],[Row.names]])))</f>
        <v>40816</v>
      </c>
      <c r="B571">
        <v>570</v>
      </c>
      <c r="C571" t="s">
        <v>697</v>
      </c>
      <c r="D571" s="18">
        <v>-6.2627107953688865E-3</v>
      </c>
      <c r="E571" s="18">
        <v>-0.3523093007420649</v>
      </c>
      <c r="F571" s="18">
        <v>5.383342563842608E-2</v>
      </c>
      <c r="G571" s="19">
        <v>0.3885223022144581</v>
      </c>
      <c r="H571" s="19">
        <v>0.94228893992424634</v>
      </c>
      <c r="I571" s="18">
        <v>2.0211297740130936E-3</v>
      </c>
      <c r="J571" s="18">
        <v>0.4105358016125229</v>
      </c>
      <c r="K571" s="19">
        <v>1.1358995254775865</v>
      </c>
      <c r="L571" s="19">
        <v>0.78080545691154768</v>
      </c>
      <c r="M571" s="18">
        <v>3.9389416103005606E-3</v>
      </c>
      <c r="N571" s="18">
        <v>0.13355647386487823</v>
      </c>
      <c r="O571" s="18">
        <v>0.10208095535389762</v>
      </c>
      <c r="P571" s="18">
        <v>-0.3523093007420649</v>
      </c>
      <c r="Q571" s="18">
        <v>-2.2959631511492558E-2</v>
      </c>
      <c r="R571" s="18">
        <v>-2.0131375726831335E-2</v>
      </c>
      <c r="S571" s="18">
        <v>4.0957049049775263E-2</v>
      </c>
      <c r="T571" s="18">
        <v>3.1012041810406465E-2</v>
      </c>
      <c r="U571">
        <v>1.3206821176163781</v>
      </c>
      <c r="V571" s="18">
        <v>0.30826865073372822</v>
      </c>
      <c r="W571" s="18">
        <v>5.8414271196999851E-2</v>
      </c>
      <c r="X571" s="19">
        <v>5.277283177840296</v>
      </c>
      <c r="Y571" s="19">
        <v>0.970715684391803</v>
      </c>
      <c r="Z571" s="19">
        <v>0.88363196915432374</v>
      </c>
      <c r="AA571">
        <v>0</v>
      </c>
      <c r="AB571">
        <v>0</v>
      </c>
      <c r="AC571" s="18">
        <v>0.1171486970019083</v>
      </c>
      <c r="BZ571" s="18"/>
      <c r="CA571" s="18"/>
      <c r="CC571" s="18"/>
      <c r="CD571" s="18"/>
      <c r="CF571" s="18"/>
    </row>
    <row r="572" spans="1:84" x14ac:dyDescent="0.25">
      <c r="A572" s="1">
        <f>IF(ISBLANK(TBL_DATA[[#This Row],[Row.names]]), "",   DATE(YEAR(TBL_DATA[[#This Row],[Row.names]]), MONTH(TBL_DATA[[#This Row],[Row.names]]), DAY(TBL_DATA[[#This Row],[Row.names]])))</f>
        <v>40819</v>
      </c>
      <c r="B572">
        <v>571</v>
      </c>
      <c r="C572" t="s">
        <v>698</v>
      </c>
      <c r="D572" s="18">
        <v>-1.3664784733585456E-2</v>
      </c>
      <c r="E572" s="18">
        <v>-0.36115985472137002</v>
      </c>
      <c r="F572" s="18">
        <v>5.451565595661334E-2</v>
      </c>
      <c r="G572" s="19">
        <v>0.39124556009652056</v>
      </c>
      <c r="H572" s="19">
        <v>0.9440060221108828</v>
      </c>
      <c r="I572" s="18">
        <v>2.0271151447830813E-3</v>
      </c>
      <c r="J572" s="18">
        <v>0.4149761353175565</v>
      </c>
      <c r="K572" s="19">
        <v>1.1561867134520172</v>
      </c>
      <c r="L572" s="19">
        <v>0.78386110425958211</v>
      </c>
      <c r="M572" s="18">
        <v>3.9826690741452926E-3</v>
      </c>
      <c r="N572" s="18">
        <v>0.13599033009849504</v>
      </c>
      <c r="O572" s="18">
        <v>0.10552571880849144</v>
      </c>
      <c r="P572" s="18">
        <v>-0.36115985472137002</v>
      </c>
      <c r="Q572" s="18">
        <v>-2.3537183957874356E-2</v>
      </c>
      <c r="R572" s="18">
        <v>-2.0657387669240822E-2</v>
      </c>
      <c r="S572" s="18">
        <v>3.5196440693048503E-2</v>
      </c>
      <c r="T572" s="18">
        <v>3.126081170109541E-2</v>
      </c>
      <c r="U572">
        <v>1.1258965707475594</v>
      </c>
      <c r="V572" s="18">
        <v>0.29746009697483222</v>
      </c>
      <c r="W572" s="18">
        <v>5.9531450634930143E-2</v>
      </c>
      <c r="X572" s="19">
        <v>4.9966882009808975</v>
      </c>
      <c r="Y572" s="19">
        <v>0.97159972319411614</v>
      </c>
      <c r="Z572" s="19">
        <v>0.8853593079984996</v>
      </c>
      <c r="AA572">
        <v>0</v>
      </c>
      <c r="AB572">
        <v>0</v>
      </c>
      <c r="AC572" s="18">
        <v>0.11573467079064298</v>
      </c>
      <c r="BZ572" s="18"/>
      <c r="CA572" s="18"/>
      <c r="CC572" s="18"/>
      <c r="CD572" s="18"/>
      <c r="CF572" s="18"/>
    </row>
    <row r="573" spans="1:84" x14ac:dyDescent="0.25">
      <c r="A573" s="1">
        <f>IF(ISBLANK(TBL_DATA[[#This Row],[Row.names]]), "",   DATE(YEAR(TBL_DATA[[#This Row],[Row.names]]), MONTH(TBL_DATA[[#This Row],[Row.names]]), DAY(TBL_DATA[[#This Row],[Row.names]])))</f>
        <v>40820</v>
      </c>
      <c r="B573">
        <v>572</v>
      </c>
      <c r="C573" t="s">
        <v>699</v>
      </c>
      <c r="D573" s="18">
        <v>1.3701855165269894E-2</v>
      </c>
      <c r="E573" s="18">
        <v>-0.35240655957700229</v>
      </c>
      <c r="F573" s="18">
        <v>7.7374186242535004E-2</v>
      </c>
      <c r="G573" s="19">
        <v>0.39531684712376358</v>
      </c>
      <c r="H573" s="19">
        <v>0.94210216021449611</v>
      </c>
      <c r="I573" s="18">
        <v>2.1078227970360982E-3</v>
      </c>
      <c r="J573" s="18">
        <v>0.49804598103104492</v>
      </c>
      <c r="K573" s="19">
        <v>1.1717598600989756</v>
      </c>
      <c r="L573" s="19">
        <v>0.77102308870761849</v>
      </c>
      <c r="M573" s="18">
        <v>4.1917827257638846E-3</v>
      </c>
      <c r="N573" s="18">
        <v>0.13906030820668006</v>
      </c>
      <c r="O573" s="18">
        <v>0.10552571880849144</v>
      </c>
      <c r="P573" s="18">
        <v>-0.35240655957700229</v>
      </c>
      <c r="Q573" s="18">
        <v>-2.3841496953228812E-2</v>
      </c>
      <c r="R573" s="18">
        <v>-2.0896689339483163E-2</v>
      </c>
      <c r="S573" s="18">
        <v>4.5077142456031227E-2</v>
      </c>
      <c r="T573" s="18">
        <v>3.1952463028367135E-2</v>
      </c>
      <c r="U573">
        <v>1.4107564232532595</v>
      </c>
      <c r="V573" s="18">
        <v>0.33196421539925836</v>
      </c>
      <c r="W573" s="18">
        <v>6.1568694214658298E-2</v>
      </c>
      <c r="X573" s="19">
        <v>5.3917696263277932</v>
      </c>
      <c r="Y573" s="19">
        <v>0.97061947240640922</v>
      </c>
      <c r="Z573" s="19">
        <v>0.87807920411977558</v>
      </c>
      <c r="AA573">
        <v>0</v>
      </c>
      <c r="AB573">
        <v>0</v>
      </c>
      <c r="AC573" s="18">
        <v>0.12664494076978172</v>
      </c>
      <c r="BZ573" s="18"/>
      <c r="CA573" s="18"/>
      <c r="CC573" s="18"/>
      <c r="CD573" s="18"/>
      <c r="CF573" s="18"/>
    </row>
    <row r="574" spans="1:84" x14ac:dyDescent="0.25">
      <c r="A574" s="1">
        <f>IF(ISBLANK(TBL_DATA[[#This Row],[Row.names]]), "",   DATE(YEAR(TBL_DATA[[#This Row],[Row.names]]), MONTH(TBL_DATA[[#This Row],[Row.names]]), DAY(TBL_DATA[[#This Row],[Row.names]])))</f>
        <v>40821</v>
      </c>
      <c r="B574">
        <v>573</v>
      </c>
      <c r="C574" t="s">
        <v>700</v>
      </c>
      <c r="D574" s="18">
        <v>7.2924892006129838E-3</v>
      </c>
      <c r="E574" s="18">
        <v>-0.34768399140632977</v>
      </c>
      <c r="F574" s="18">
        <v>7.1583260069824073E-2</v>
      </c>
      <c r="G574" s="19">
        <v>0.39468556881752476</v>
      </c>
      <c r="H574" s="19">
        <v>0.94261230639446503</v>
      </c>
      <c r="I574" s="18">
        <v>2.1042824766749585E-3</v>
      </c>
      <c r="J574" s="18">
        <v>0.51298233941167659</v>
      </c>
      <c r="K574" s="19">
        <v>1.1759995701326833</v>
      </c>
      <c r="L574" s="19">
        <v>0.77207746444532266</v>
      </c>
      <c r="M574" s="18">
        <v>4.1936123924526236E-3</v>
      </c>
      <c r="N574" s="18">
        <v>0.13944242394313217</v>
      </c>
      <c r="O574" s="18">
        <v>0.10552571880849144</v>
      </c>
      <c r="P574" s="18">
        <v>-0.34768399140632977</v>
      </c>
      <c r="Q574" s="18">
        <v>-2.38755662458114E-2</v>
      </c>
      <c r="R574" s="18">
        <v>-2.0922666766424524E-2</v>
      </c>
      <c r="S574" s="18">
        <v>3.9182328674228106E-2</v>
      </c>
      <c r="T574" s="18">
        <v>3.1723714780855047E-2</v>
      </c>
      <c r="U574">
        <v>1.2351116174412922</v>
      </c>
      <c r="V574" s="18">
        <v>0.32700219378649109</v>
      </c>
      <c r="W574" s="18">
        <v>6.1232652745615519E-2</v>
      </c>
      <c r="X574" s="19">
        <v>5.3403238161996116</v>
      </c>
      <c r="Y574" s="19">
        <v>0.97088223096030823</v>
      </c>
      <c r="Z574" s="19">
        <v>0.87867938660544576</v>
      </c>
      <c r="AA574">
        <v>0</v>
      </c>
      <c r="AB574">
        <v>0</v>
      </c>
      <c r="AC574" s="18">
        <v>0.13634346712316828</v>
      </c>
      <c r="BZ574" s="18"/>
      <c r="CA574" s="18"/>
      <c r="CC574" s="18"/>
      <c r="CD574" s="18"/>
      <c r="CF574" s="18"/>
    </row>
    <row r="575" spans="1:84" x14ac:dyDescent="0.25">
      <c r="A575" s="1">
        <f>IF(ISBLANK(TBL_DATA[[#This Row],[Row.names]]), "",   DATE(YEAR(TBL_DATA[[#This Row],[Row.names]]), MONTH(TBL_DATA[[#This Row],[Row.names]]), DAY(TBL_DATA[[#This Row],[Row.names]])))</f>
        <v>40822</v>
      </c>
      <c r="B575">
        <v>574</v>
      </c>
      <c r="C575" t="s">
        <v>701</v>
      </c>
      <c r="D575" s="18">
        <v>5.5181530326784411E-3</v>
      </c>
      <c r="E575" s="18">
        <v>-0.34408441184524385</v>
      </c>
      <c r="F575" s="18">
        <v>6.3833469002821497E-2</v>
      </c>
      <c r="G575" s="19">
        <v>0.39322270849816049</v>
      </c>
      <c r="H575" s="19">
        <v>0.94220205789836087</v>
      </c>
      <c r="I575" s="18">
        <v>2.1188629416649071E-3</v>
      </c>
      <c r="J575" s="18">
        <v>0.52996077007607645</v>
      </c>
      <c r="K575" s="19">
        <v>1.1758377260452149</v>
      </c>
      <c r="L575" s="19">
        <v>0.77611327509072536</v>
      </c>
      <c r="M575" s="18">
        <v>4.1702380757344453E-3</v>
      </c>
      <c r="N575" s="18">
        <v>0.13990941733129073</v>
      </c>
      <c r="O575" s="18">
        <v>0.10537140996643607</v>
      </c>
      <c r="P575" s="18">
        <v>-0.34408441184524385</v>
      </c>
      <c r="Q575" s="18">
        <v>-2.3820481372584485E-2</v>
      </c>
      <c r="R575" s="18">
        <v>-2.0857692617797942E-2</v>
      </c>
      <c r="S575" s="18">
        <v>3.7725933072893403E-2</v>
      </c>
      <c r="T575" s="18">
        <v>3.1780070612965387E-2</v>
      </c>
      <c r="U575">
        <v>1.1870940606879039</v>
      </c>
      <c r="V575" s="18">
        <v>0.34251504504141184</v>
      </c>
      <c r="W575" s="18">
        <v>6.0897992348836145E-2</v>
      </c>
      <c r="X575" s="19">
        <v>5.6244061886213865</v>
      </c>
      <c r="Y575" s="19">
        <v>0.97067093182929964</v>
      </c>
      <c r="Z575" s="19">
        <v>0.88097291393704336</v>
      </c>
      <c r="AA575">
        <v>0</v>
      </c>
      <c r="AB575">
        <v>0</v>
      </c>
      <c r="AC575" s="18">
        <v>0.1349094973841756</v>
      </c>
      <c r="BZ575" s="18"/>
      <c r="CA575" s="18"/>
      <c r="CC575" s="18"/>
      <c r="CD575" s="18"/>
      <c r="CF575" s="18"/>
    </row>
    <row r="576" spans="1:84" x14ac:dyDescent="0.25">
      <c r="A576" s="1">
        <f>IF(ISBLANK(TBL_DATA[[#This Row],[Row.names]]), "",   DATE(YEAR(TBL_DATA[[#This Row],[Row.names]]), MONTH(TBL_DATA[[#This Row],[Row.names]]), DAY(TBL_DATA[[#This Row],[Row.names]])))</f>
        <v>40823</v>
      </c>
      <c r="B576">
        <v>575</v>
      </c>
      <c r="C576" t="s">
        <v>702</v>
      </c>
      <c r="D576" s="18">
        <v>-6.4509225430697814E-3</v>
      </c>
      <c r="E576" s="18">
        <v>-0.34831567249922224</v>
      </c>
      <c r="F576" s="18">
        <v>4.8296589459729589E-2</v>
      </c>
      <c r="G576" s="19">
        <v>0.39414543081987374</v>
      </c>
      <c r="H576" s="19">
        <v>0.93971371114882585</v>
      </c>
      <c r="I576" s="18">
        <v>2.1636575558132021E-3</v>
      </c>
      <c r="J576" s="18">
        <v>0.47215450588145003</v>
      </c>
      <c r="K576" s="19">
        <v>1.1763337333431123</v>
      </c>
      <c r="L576" s="19">
        <v>0.76436142351297776</v>
      </c>
      <c r="M576" s="18">
        <v>4.2776224055030313E-3</v>
      </c>
      <c r="N576" s="18">
        <v>0.13988769721582026</v>
      </c>
      <c r="O576" s="18">
        <v>0.1053405796894936</v>
      </c>
      <c r="P576" s="18">
        <v>-0.34831567249922224</v>
      </c>
      <c r="Q576" s="18">
        <v>-2.3814884817608899E-2</v>
      </c>
      <c r="R576" s="18">
        <v>-2.0852556018378571E-2</v>
      </c>
      <c r="S576" s="18">
        <v>3.5640708198895643E-2</v>
      </c>
      <c r="T576" s="18">
        <v>3.1972831223365958E-2</v>
      </c>
      <c r="U576">
        <v>1.1147185543221201</v>
      </c>
      <c r="V576" s="18">
        <v>0.34401780962148942</v>
      </c>
      <c r="W576" s="18">
        <v>6.0951683371429533E-2</v>
      </c>
      <c r="X576" s="19">
        <v>5.644106784140833</v>
      </c>
      <c r="Y576" s="19">
        <v>0.96938831803814607</v>
      </c>
      <c r="Z576" s="19">
        <v>0.87427765813440395</v>
      </c>
      <c r="AA576">
        <v>0</v>
      </c>
      <c r="AB576">
        <v>0</v>
      </c>
      <c r="AC576" s="18">
        <v>0.13182628702795013</v>
      </c>
      <c r="BZ576" s="18"/>
      <c r="CA576" s="18"/>
      <c r="CC576" s="18"/>
      <c r="CD576" s="18"/>
      <c r="CF576" s="18"/>
    </row>
    <row r="577" spans="1:84" x14ac:dyDescent="0.25">
      <c r="A577" s="1">
        <f>IF(ISBLANK(TBL_DATA[[#This Row],[Row.names]]), "",   DATE(YEAR(TBL_DATA[[#This Row],[Row.names]]), MONTH(TBL_DATA[[#This Row],[Row.names]]), DAY(TBL_DATA[[#This Row],[Row.names]])))</f>
        <v>40826</v>
      </c>
      <c r="B577">
        <v>576</v>
      </c>
      <c r="C577" t="s">
        <v>703</v>
      </c>
      <c r="D577" s="18">
        <v>1.0108469882298632E-2</v>
      </c>
      <c r="E577" s="18">
        <v>-0.34172814110191463</v>
      </c>
      <c r="F577" s="18">
        <v>3.0568080197340697E-2</v>
      </c>
      <c r="G577" s="19">
        <v>0.39009327003450595</v>
      </c>
      <c r="H577" s="19">
        <v>0.93872951053133202</v>
      </c>
      <c r="I577" s="18">
        <v>2.2061392941743708E-3</v>
      </c>
      <c r="J577" s="18">
        <v>0.48538074313775925</v>
      </c>
      <c r="K577" s="19">
        <v>1.1840566189246204</v>
      </c>
      <c r="L577" s="19">
        <v>0.76844816947619066</v>
      </c>
      <c r="M577" s="18">
        <v>4.2887562550181797E-3</v>
      </c>
      <c r="N577" s="18">
        <v>0.14148406383947057</v>
      </c>
      <c r="O577" s="18">
        <v>0.10531674928288293</v>
      </c>
      <c r="P577" s="18">
        <v>-0.34172814110191463</v>
      </c>
      <c r="Q577" s="18">
        <v>-2.3902533485422466E-2</v>
      </c>
      <c r="R577" s="18">
        <v>-2.0906399262859785E-2</v>
      </c>
      <c r="S577" s="18">
        <v>2.5010776142730728E-2</v>
      </c>
      <c r="T577" s="18">
        <v>3.2243600135820241E-2</v>
      </c>
      <c r="U577">
        <v>0.77568187291051338</v>
      </c>
      <c r="V577" s="18">
        <v>0.34598546153938758</v>
      </c>
      <c r="W577" s="18">
        <v>6.0698121596003018E-2</v>
      </c>
      <c r="X577" s="19">
        <v>5.7001016249269032</v>
      </c>
      <c r="Y577" s="19">
        <v>0.96888054502675003</v>
      </c>
      <c r="Z577" s="19">
        <v>0.87661175526922464</v>
      </c>
      <c r="AA577">
        <v>0</v>
      </c>
      <c r="AB577">
        <v>0</v>
      </c>
      <c r="AC577" s="18">
        <v>0.12963058861756505</v>
      </c>
      <c r="BZ577" s="18"/>
      <c r="CA577" s="18"/>
      <c r="CC577" s="18"/>
      <c r="CD577" s="18"/>
      <c r="CF577" s="18"/>
    </row>
    <row r="578" spans="1:84" x14ac:dyDescent="0.25">
      <c r="A578" s="1">
        <f>IF(ISBLANK(TBL_DATA[[#This Row],[Row.names]]), "",   DATE(YEAR(TBL_DATA[[#This Row],[Row.names]]), MONTH(TBL_DATA[[#This Row],[Row.names]]), DAY(TBL_DATA[[#This Row],[Row.names]])))</f>
        <v>40827</v>
      </c>
      <c r="B578">
        <v>577</v>
      </c>
      <c r="C578" t="s">
        <v>704</v>
      </c>
      <c r="D578" s="18">
        <v>9.5960519100724007E-4</v>
      </c>
      <c r="E578" s="18">
        <v>-0.34109646000902205</v>
      </c>
      <c r="F578" s="18">
        <v>3.6992577827068107E-2</v>
      </c>
      <c r="G578" s="19">
        <v>0.39026313072304714</v>
      </c>
      <c r="H578" s="19">
        <v>0.93884325204820829</v>
      </c>
      <c r="I578" s="18">
        <v>2.2043277146556973E-3</v>
      </c>
      <c r="J578" s="18">
        <v>0.51204262756028474</v>
      </c>
      <c r="K578" s="19">
        <v>1.191089400559292</v>
      </c>
      <c r="L578" s="19">
        <v>0.77255147656053758</v>
      </c>
      <c r="M578" s="18">
        <v>4.2510433153231048E-3</v>
      </c>
      <c r="N578" s="18">
        <v>0.14149928313951826</v>
      </c>
      <c r="O578" s="18">
        <v>0.10531674928288293</v>
      </c>
      <c r="P578" s="18">
        <v>-0.34109646000902205</v>
      </c>
      <c r="Q578" s="18">
        <v>-2.3896966774240157E-2</v>
      </c>
      <c r="R578" s="18">
        <v>-2.0900510260498672E-2</v>
      </c>
      <c r="S578" s="18">
        <v>3.109356371096661E-2</v>
      </c>
      <c r="T578" s="18">
        <v>3.2082672079696943E-2</v>
      </c>
      <c r="U578">
        <v>0.9691700128258246</v>
      </c>
      <c r="V578" s="18">
        <v>0.34374986076081315</v>
      </c>
      <c r="W578" s="18">
        <v>6.0694347336070147E-2</v>
      </c>
      <c r="X578" s="19">
        <v>5.6636223280800557</v>
      </c>
      <c r="Y578" s="19">
        <v>0.96893924063803305</v>
      </c>
      <c r="Z578" s="19">
        <v>0.8789490750666602</v>
      </c>
      <c r="AA578">
        <v>0</v>
      </c>
      <c r="AB578">
        <v>0</v>
      </c>
      <c r="AC578" s="18">
        <v>0.13249838462920785</v>
      </c>
      <c r="BZ578" s="18"/>
      <c r="CA578" s="18"/>
      <c r="CC578" s="18"/>
      <c r="CD578" s="18"/>
      <c r="CF578" s="18"/>
    </row>
    <row r="579" spans="1:84" x14ac:dyDescent="0.25">
      <c r="A579" s="1">
        <f>IF(ISBLANK(TBL_DATA[[#This Row],[Row.names]]), "",   DATE(YEAR(TBL_DATA[[#This Row],[Row.names]]), MONTH(TBL_DATA[[#This Row],[Row.names]]), DAY(TBL_DATA[[#This Row],[Row.names]])))</f>
        <v>40828</v>
      </c>
      <c r="B579">
        <v>578</v>
      </c>
      <c r="C579" t="s">
        <v>705</v>
      </c>
      <c r="D579" s="18">
        <v>4.5956022217148451E-3</v>
      </c>
      <c r="E579" s="18">
        <v>-0.33806840143674366</v>
      </c>
      <c r="F579" s="18">
        <v>3.9540187038739294E-2</v>
      </c>
      <c r="G579" s="19">
        <v>0.39045992410812336</v>
      </c>
      <c r="H579" s="19">
        <v>0.9390112710281403</v>
      </c>
      <c r="I579" s="18">
        <v>2.2054771062896702E-3</v>
      </c>
      <c r="J579" s="18">
        <v>0.54113685890580943</v>
      </c>
      <c r="K579" s="19">
        <v>1.1936626837879623</v>
      </c>
      <c r="L579" s="19">
        <v>0.77560635701652525</v>
      </c>
      <c r="M579" s="18">
        <v>4.2304156231789984E-3</v>
      </c>
      <c r="N579" s="18">
        <v>0.14176794141119431</v>
      </c>
      <c r="O579" s="18">
        <v>0.10519749687211895</v>
      </c>
      <c r="P579" s="18">
        <v>-0.33806840143674366</v>
      </c>
      <c r="Q579" s="18">
        <v>-2.382900180342783E-2</v>
      </c>
      <c r="R579" s="18">
        <v>-2.0826856053597846E-2</v>
      </c>
      <c r="S579" s="18">
        <v>3.5662308698705791E-2</v>
      </c>
      <c r="T579" s="18">
        <v>3.201478237597697E-2</v>
      </c>
      <c r="U579">
        <v>1.1139325665217024</v>
      </c>
      <c r="V579" s="18">
        <v>0.35911371362328492</v>
      </c>
      <c r="W579" s="18">
        <v>6.0560553541431229E-2</v>
      </c>
      <c r="X579" s="19">
        <v>5.9298287849632159</v>
      </c>
      <c r="Y579" s="19">
        <v>0.96902593929581693</v>
      </c>
      <c r="Z579" s="19">
        <v>0.88068516339071212</v>
      </c>
      <c r="AA579">
        <v>0</v>
      </c>
      <c r="AB579">
        <v>0</v>
      </c>
      <c r="AC579" s="18">
        <v>0.12717502882371887</v>
      </c>
      <c r="BZ579" s="18"/>
      <c r="CA579" s="18"/>
      <c r="CC579" s="18"/>
      <c r="CD579" s="18"/>
      <c r="CF579" s="18"/>
    </row>
    <row r="580" spans="1:84" x14ac:dyDescent="0.25">
      <c r="A580" s="1">
        <f>IF(ISBLANK(TBL_DATA[[#This Row],[Row.names]]), "",   DATE(YEAR(TBL_DATA[[#This Row],[Row.names]]), MONTH(TBL_DATA[[#This Row],[Row.names]]), DAY(TBL_DATA[[#This Row],[Row.names]])))</f>
        <v>40829</v>
      </c>
      <c r="B580">
        <v>579</v>
      </c>
      <c r="C580" t="s">
        <v>706</v>
      </c>
      <c r="D580" s="18">
        <v>-1.0906281715316046E-3</v>
      </c>
      <c r="E580" s="18">
        <v>-0.3387903226857637</v>
      </c>
      <c r="F580" s="18">
        <v>4.3170112864234556E-2</v>
      </c>
      <c r="G580" s="19">
        <v>0.39067925361100342</v>
      </c>
      <c r="H580" s="19">
        <v>0.93918048761660711</v>
      </c>
      <c r="I580" s="18">
        <v>2.2020162157491176E-3</v>
      </c>
      <c r="J580" s="18">
        <v>0.58186417227637843</v>
      </c>
      <c r="K580" s="19">
        <v>1.2092081861965831</v>
      </c>
      <c r="L580" s="19">
        <v>0.78330801584223708</v>
      </c>
      <c r="M580" s="18">
        <v>4.1564299828493042E-3</v>
      </c>
      <c r="N580" s="18">
        <v>0.14174224798818391</v>
      </c>
      <c r="O580" s="18">
        <v>0.10522010847453843</v>
      </c>
      <c r="P580" s="18">
        <v>-0.3387903226857637</v>
      </c>
      <c r="Q580" s="18">
        <v>-2.3863492553944429E-2</v>
      </c>
      <c r="R580" s="18">
        <v>-2.086189090033198E-2</v>
      </c>
      <c r="S580" s="18">
        <v>3.3226059330759172E-2</v>
      </c>
      <c r="T580" s="18">
        <v>3.1979014361371093E-2</v>
      </c>
      <c r="U580">
        <v>1.0389957287393585</v>
      </c>
      <c r="V580" s="18">
        <v>0.35054037285669626</v>
      </c>
      <c r="W580" s="18">
        <v>6.0509360487108213E-2</v>
      </c>
      <c r="X580" s="19">
        <v>5.7931594390487806</v>
      </c>
      <c r="Y580" s="19">
        <v>0.96911324808641808</v>
      </c>
      <c r="Z580" s="19">
        <v>0.8850469003630469</v>
      </c>
      <c r="AA580">
        <v>0</v>
      </c>
      <c r="AB580">
        <v>0</v>
      </c>
      <c r="AC580" s="18">
        <v>0.12378154561679651</v>
      </c>
      <c r="BZ580" s="18"/>
      <c r="CA580" s="18"/>
      <c r="CC580" s="18"/>
      <c r="CD580" s="18"/>
      <c r="CF580" s="18"/>
    </row>
    <row r="581" spans="1:84" x14ac:dyDescent="0.25">
      <c r="A581" s="1">
        <f>IF(ISBLANK(TBL_DATA[[#This Row],[Row.names]]), "",   DATE(YEAR(TBL_DATA[[#This Row],[Row.names]]), MONTH(TBL_DATA[[#This Row],[Row.names]]), DAY(TBL_DATA[[#This Row],[Row.names]])))</f>
        <v>40830</v>
      </c>
      <c r="B581">
        <v>580</v>
      </c>
      <c r="C581" t="s">
        <v>707</v>
      </c>
      <c r="D581" s="18">
        <v>5.6865569793009829E-3</v>
      </c>
      <c r="E581" s="18">
        <v>-0.33503031618045109</v>
      </c>
      <c r="F581" s="18">
        <v>3.9073645070731855E-2</v>
      </c>
      <c r="G581" s="19">
        <v>0.38985484725560959</v>
      </c>
      <c r="H581" s="19">
        <v>0.93918565309611768</v>
      </c>
      <c r="I581" s="18">
        <v>2.2074072982482462E-3</v>
      </c>
      <c r="J581" s="18">
        <v>0.60214004313523217</v>
      </c>
      <c r="K581" s="19">
        <v>1.2095469529161644</v>
      </c>
      <c r="L581" s="19">
        <v>0.78590545527873845</v>
      </c>
      <c r="M581" s="18">
        <v>4.1417344577591554E-3</v>
      </c>
      <c r="N581" s="18">
        <v>0.14209530250522956</v>
      </c>
      <c r="O581" s="18">
        <v>0.10501084769366739</v>
      </c>
      <c r="P581" s="18">
        <v>-0.33503031618045109</v>
      </c>
      <c r="Q581" s="18">
        <v>-2.3779391999143144E-2</v>
      </c>
      <c r="R581" s="18">
        <v>-2.0770313894174653E-2</v>
      </c>
      <c r="S581" s="18">
        <v>2.723825043982786E-2</v>
      </c>
      <c r="T581" s="18">
        <v>3.193143162235644E-2</v>
      </c>
      <c r="U581">
        <v>0.85302315166969522</v>
      </c>
      <c r="V581" s="18">
        <v>0.35037757717816587</v>
      </c>
      <c r="W581" s="18">
        <v>6.049751554111793E-2</v>
      </c>
      <c r="X581" s="19">
        <v>5.7916027467281221</v>
      </c>
      <c r="Y581" s="19">
        <v>0.96911591313739021</v>
      </c>
      <c r="Z581" s="19">
        <v>0.8865130880470623</v>
      </c>
      <c r="AA581">
        <v>0</v>
      </c>
      <c r="AB581">
        <v>0</v>
      </c>
      <c r="AC581" s="18">
        <v>0.11881237769628857</v>
      </c>
      <c r="BZ581" s="18"/>
      <c r="CA581" s="18"/>
      <c r="CC581" s="18"/>
      <c r="CD581" s="18"/>
      <c r="CF581" s="18"/>
    </row>
    <row r="582" spans="1:84" x14ac:dyDescent="0.25">
      <c r="A582" s="1">
        <f>IF(ISBLANK(TBL_DATA[[#This Row],[Row.names]]), "",   DATE(YEAR(TBL_DATA[[#This Row],[Row.names]]), MONTH(TBL_DATA[[#This Row],[Row.names]]), DAY(TBL_DATA[[#This Row],[Row.names]])))</f>
        <v>40833</v>
      </c>
      <c r="B582">
        <v>581</v>
      </c>
      <c r="C582" t="s">
        <v>708</v>
      </c>
      <c r="D582" s="18">
        <v>-8.1121833534378851E-3</v>
      </c>
      <c r="E582" s="18">
        <v>-0.34042467218007288</v>
      </c>
      <c r="F582" s="18">
        <v>4.3235517687707725E-2</v>
      </c>
      <c r="G582" s="19">
        <v>0.39120712738365526</v>
      </c>
      <c r="H582" s="19">
        <v>0.94005924618602443</v>
      </c>
      <c r="I582" s="18">
        <v>2.1994845020086077E-3</v>
      </c>
      <c r="J582" s="18">
        <v>0.5548739299842631</v>
      </c>
      <c r="K582" s="19">
        <v>1.2095583955500373</v>
      </c>
      <c r="L582" s="19">
        <v>0.77182754267759168</v>
      </c>
      <c r="M582" s="18">
        <v>4.2913250901203178E-3</v>
      </c>
      <c r="N582" s="18">
        <v>0.1426133154587878</v>
      </c>
      <c r="O582" s="18">
        <v>0.10625680311576191</v>
      </c>
      <c r="P582" s="18">
        <v>-0.34042467218007288</v>
      </c>
      <c r="Q582" s="18">
        <v>-2.4072046231708069E-2</v>
      </c>
      <c r="R582" s="18">
        <v>-2.105199843661499E-2</v>
      </c>
      <c r="S582" s="18">
        <v>3.099341710226966E-2</v>
      </c>
      <c r="T582" s="18">
        <v>3.173799679995426E-2</v>
      </c>
      <c r="U582">
        <v>0.97653980172795052</v>
      </c>
      <c r="V582" s="18">
        <v>0.32380517249572049</v>
      </c>
      <c r="W582" s="18">
        <v>6.1619941743514303E-2</v>
      </c>
      <c r="X582" s="19">
        <v>5.2548763165587058</v>
      </c>
      <c r="Y582" s="19">
        <v>0.96956652488935724</v>
      </c>
      <c r="Z582" s="19">
        <v>0.87853716066970777</v>
      </c>
      <c r="AA582">
        <v>0</v>
      </c>
      <c r="AB582">
        <v>0</v>
      </c>
      <c r="AC582" s="18">
        <v>0.11687323354888941</v>
      </c>
      <c r="BZ582" s="18"/>
      <c r="CA582" s="18"/>
      <c r="CC582" s="18"/>
      <c r="CD582" s="18"/>
      <c r="CF582" s="18"/>
    </row>
    <row r="583" spans="1:84" x14ac:dyDescent="0.25">
      <c r="A583" s="1">
        <f>IF(ISBLANK(TBL_DATA[[#This Row],[Row.names]]), "",   DATE(YEAR(TBL_DATA[[#This Row],[Row.names]]), MONTH(TBL_DATA[[#This Row],[Row.names]]), DAY(TBL_DATA[[#This Row],[Row.names]])))</f>
        <v>40834</v>
      </c>
      <c r="B583">
        <v>582</v>
      </c>
      <c r="C583" t="s">
        <v>709</v>
      </c>
      <c r="D583" s="18">
        <v>7.9505031771609502E-3</v>
      </c>
      <c r="E583" s="18">
        <v>-0.33518071644066361</v>
      </c>
      <c r="F583" s="18">
        <v>3.9633335985470586E-2</v>
      </c>
      <c r="G583" s="19">
        <v>0.39105863913781058</v>
      </c>
      <c r="H583" s="19">
        <v>0.94092495613387861</v>
      </c>
      <c r="I583" s="18">
        <v>2.1980402496854902E-3</v>
      </c>
      <c r="J583" s="18">
        <v>0.59733562901177684</v>
      </c>
      <c r="K583" s="19">
        <v>1.2160469483685019</v>
      </c>
      <c r="L583" s="19">
        <v>0.77147581682469935</v>
      </c>
      <c r="M583" s="18">
        <v>4.3231439534360087E-3</v>
      </c>
      <c r="N583" s="18">
        <v>0.14356014383696816</v>
      </c>
      <c r="O583" s="18">
        <v>0.10625680311576191</v>
      </c>
      <c r="P583" s="18">
        <v>-0.33518071644066361</v>
      </c>
      <c r="Q583" s="18">
        <v>-2.4113265822581428E-2</v>
      </c>
      <c r="R583" s="18">
        <v>-2.1073167536784471E-2</v>
      </c>
      <c r="S583" s="18">
        <v>3.7856657346774236E-2</v>
      </c>
      <c r="T583" s="18">
        <v>3.1375213284946551E-2</v>
      </c>
      <c r="U583">
        <v>1.2065784861114364</v>
      </c>
      <c r="V583" s="18">
        <v>0.34410139489723557</v>
      </c>
      <c r="W583" s="18">
        <v>6.2038671811802622E-2</v>
      </c>
      <c r="X583" s="19">
        <v>5.5465628913056708</v>
      </c>
      <c r="Y583" s="19">
        <v>0.97001286390123642</v>
      </c>
      <c r="Z583" s="19">
        <v>0.87833696086678448</v>
      </c>
      <c r="AA583">
        <v>0</v>
      </c>
      <c r="AB583">
        <v>0</v>
      </c>
      <c r="AC583" s="18">
        <v>0.11774806124018587</v>
      </c>
      <c r="BZ583" s="18"/>
      <c r="CA583" s="18"/>
      <c r="CC583" s="18"/>
      <c r="CD583" s="18"/>
      <c r="CF583" s="18"/>
    </row>
    <row r="584" spans="1:84" x14ac:dyDescent="0.25">
      <c r="A584" s="1">
        <f>IF(ISBLANK(TBL_DATA[[#This Row],[Row.names]]), "",   DATE(YEAR(TBL_DATA[[#This Row],[Row.names]]), MONTH(TBL_DATA[[#This Row],[Row.names]]), DAY(TBL_DATA[[#This Row],[Row.names]])))</f>
        <v>40835</v>
      </c>
      <c r="B584">
        <v>583</v>
      </c>
      <c r="C584" t="s">
        <v>710</v>
      </c>
      <c r="D584" s="18">
        <v>-5.8517457205338186E-3</v>
      </c>
      <c r="E584" s="18">
        <v>-0.33907106983816027</v>
      </c>
      <c r="F584" s="18">
        <v>2.3870978622806627E-2</v>
      </c>
      <c r="G584" s="19">
        <v>0.39019774809929197</v>
      </c>
      <c r="H584" s="19">
        <v>0.94162209461639945</v>
      </c>
      <c r="I584" s="18">
        <v>2.1763265970574939E-3</v>
      </c>
      <c r="J584" s="18">
        <v>0.51161699464763366</v>
      </c>
      <c r="K584" s="19">
        <v>1.2044403245128033</v>
      </c>
      <c r="L584" s="19">
        <v>0.76115622820493922</v>
      </c>
      <c r="M584" s="18">
        <v>4.4020682938019527E-3</v>
      </c>
      <c r="N584" s="18">
        <v>0.14298816271969084</v>
      </c>
      <c r="O584" s="18">
        <v>0.10689939158055546</v>
      </c>
      <c r="P584" s="18">
        <v>-0.33907106983816027</v>
      </c>
      <c r="Q584" s="18">
        <v>-2.4239655016875531E-2</v>
      </c>
      <c r="R584" s="18">
        <v>-2.1211669276856724E-2</v>
      </c>
      <c r="S584" s="18">
        <v>3.8186787605361872E-2</v>
      </c>
      <c r="T584" s="18">
        <v>3.1366392791308782E-2</v>
      </c>
      <c r="U584">
        <v>1.2174427534409673</v>
      </c>
      <c r="V584" s="18">
        <v>0.33419435219491045</v>
      </c>
      <c r="W584" s="18">
        <v>6.2745919829179653E-2</v>
      </c>
      <c r="X584" s="19">
        <v>5.3261527300058029</v>
      </c>
      <c r="Y584" s="19">
        <v>0.97037214233323876</v>
      </c>
      <c r="Z584" s="19">
        <v>0.87244267903681738</v>
      </c>
      <c r="AA584">
        <v>0</v>
      </c>
      <c r="AB584">
        <v>0</v>
      </c>
      <c r="AC584" s="18">
        <v>0.11856718755661425</v>
      </c>
      <c r="BZ584" s="18"/>
      <c r="CA584" s="18"/>
      <c r="CC584" s="18"/>
      <c r="CD584" s="18"/>
      <c r="CF584" s="18"/>
    </row>
    <row r="585" spans="1:84" x14ac:dyDescent="0.25">
      <c r="A585" s="1">
        <f>IF(ISBLANK(TBL_DATA[[#This Row],[Row.names]]), "",   DATE(YEAR(TBL_DATA[[#This Row],[Row.names]]), MONTH(TBL_DATA[[#This Row],[Row.names]]), DAY(TBL_DATA[[#This Row],[Row.names]])))</f>
        <v>40836</v>
      </c>
      <c r="B585">
        <v>584</v>
      </c>
      <c r="C585" t="s">
        <v>711</v>
      </c>
      <c r="D585" s="18">
        <v>3.474065870716192E-3</v>
      </c>
      <c r="E585" s="18">
        <v>-0.33677495919891609</v>
      </c>
      <c r="F585" s="18">
        <v>2.3480498225538105E-2</v>
      </c>
      <c r="G585" s="19">
        <v>0.39037708574463037</v>
      </c>
      <c r="H585" s="19">
        <v>0.94179264813784247</v>
      </c>
      <c r="I585" s="18">
        <v>2.1749819212205307E-3</v>
      </c>
      <c r="J585" s="18">
        <v>0.54175394898545504</v>
      </c>
      <c r="K585" s="19">
        <v>1.2065391041184828</v>
      </c>
      <c r="L585" s="19">
        <v>0.75958530508844957</v>
      </c>
      <c r="M585" s="18">
        <v>4.4202540975573322E-3</v>
      </c>
      <c r="N585" s="18">
        <v>0.14310901778791582</v>
      </c>
      <c r="O585" s="18">
        <v>0.10689939158055546</v>
      </c>
      <c r="P585" s="18">
        <v>-0.33677495919891609</v>
      </c>
      <c r="Q585" s="18">
        <v>-2.4238877227127285E-2</v>
      </c>
      <c r="R585" s="18">
        <v>-2.1208332202366065E-2</v>
      </c>
      <c r="S585" s="18">
        <v>4.0545771047251877E-2</v>
      </c>
      <c r="T585" s="18">
        <v>3.1436669612034375E-2</v>
      </c>
      <c r="U585">
        <v>1.2897603832605224</v>
      </c>
      <c r="V585" s="18">
        <v>0.34395030838918861</v>
      </c>
      <c r="W585" s="18">
        <v>6.2961968616524394E-2</v>
      </c>
      <c r="X585" s="19">
        <v>5.4628264640842046</v>
      </c>
      <c r="Y585" s="19">
        <v>0.97046001882501176</v>
      </c>
      <c r="Z585" s="19">
        <v>0.87154191241067092</v>
      </c>
      <c r="AA585">
        <v>0</v>
      </c>
      <c r="AB585">
        <v>0</v>
      </c>
      <c r="AC585" s="18">
        <v>0.11663283306230353</v>
      </c>
      <c r="BZ585" s="18"/>
      <c r="CA585" s="18"/>
      <c r="CC585" s="18"/>
      <c r="CD585" s="18"/>
      <c r="CF585" s="18"/>
    </row>
    <row r="586" spans="1:84" x14ac:dyDescent="0.25">
      <c r="A586" s="1">
        <f>IF(ISBLANK(TBL_DATA[[#This Row],[Row.names]]), "",   DATE(YEAR(TBL_DATA[[#This Row],[Row.names]]), MONTH(TBL_DATA[[#This Row],[Row.names]]), DAY(TBL_DATA[[#This Row],[Row.names]])))</f>
        <v>40837</v>
      </c>
      <c r="B586">
        <v>585</v>
      </c>
      <c r="C586" t="s">
        <v>712</v>
      </c>
      <c r="D586" s="18">
        <v>4.3086505608804782E-3</v>
      </c>
      <c r="E586" s="18">
        <v>-0.33391735425487856</v>
      </c>
      <c r="F586" s="18">
        <v>1.2966059817695275E-2</v>
      </c>
      <c r="G586" s="19">
        <v>0.38831530404084308</v>
      </c>
      <c r="H586" s="19">
        <v>0.94016365164452453</v>
      </c>
      <c r="I586" s="18">
        <v>2.2086582185004379E-3</v>
      </c>
      <c r="J586" s="18">
        <v>0.55582062011236788</v>
      </c>
      <c r="K586" s="19">
        <v>1.2077567727443341</v>
      </c>
      <c r="L586" s="19">
        <v>0.75988780489079755</v>
      </c>
      <c r="M586" s="18">
        <v>4.4243867571140578E-3</v>
      </c>
      <c r="N586" s="18">
        <v>0.14333301789367442</v>
      </c>
      <c r="O586" s="18">
        <v>0.10675530850257321</v>
      </c>
      <c r="P586" s="18">
        <v>-0.33391735425487856</v>
      </c>
      <c r="Q586" s="18">
        <v>-2.4163759855507304E-2</v>
      </c>
      <c r="R586" s="18">
        <v>-2.1128471297343746E-2</v>
      </c>
      <c r="S586" s="18">
        <v>3.5228749886382804E-2</v>
      </c>
      <c r="T586" s="18">
        <v>3.1735634016435851E-2</v>
      </c>
      <c r="U586">
        <v>1.1100692007015796</v>
      </c>
      <c r="V586" s="18">
        <v>0.35047481875251352</v>
      </c>
      <c r="W586" s="18">
        <v>6.3046202958875391E-2</v>
      </c>
      <c r="X586" s="19">
        <v>5.5590154887063674</v>
      </c>
      <c r="Y586" s="19">
        <v>0.96962036470183777</v>
      </c>
      <c r="Z586" s="19">
        <v>0.87171543802481655</v>
      </c>
      <c r="AA586">
        <v>0</v>
      </c>
      <c r="AB586">
        <v>0</v>
      </c>
      <c r="AC586" s="18">
        <v>0.11300787291948913</v>
      </c>
      <c r="BZ586" s="18"/>
      <c r="CA586" s="18"/>
      <c r="CC586" s="18"/>
      <c r="CD586" s="18"/>
      <c r="CF586" s="18"/>
    </row>
    <row r="587" spans="1:84" x14ac:dyDescent="0.25">
      <c r="A587" s="1">
        <f>IF(ISBLANK(TBL_DATA[[#This Row],[Row.names]]), "",   DATE(YEAR(TBL_DATA[[#This Row],[Row.names]]), MONTH(TBL_DATA[[#This Row],[Row.names]]), DAY(TBL_DATA[[#This Row],[Row.names]])))</f>
        <v>40840</v>
      </c>
      <c r="B587">
        <v>586</v>
      </c>
      <c r="C587" t="s">
        <v>713</v>
      </c>
      <c r="D587" s="18">
        <v>5.5245292107601873E-3</v>
      </c>
      <c r="E587" s="18">
        <v>-0.33023756122167913</v>
      </c>
      <c r="F587" s="18">
        <v>2.2070421830063358E-2</v>
      </c>
      <c r="G587" s="19">
        <v>0.38832022726494209</v>
      </c>
      <c r="H587" s="19">
        <v>0.941028258495341</v>
      </c>
      <c r="I587" s="18">
        <v>2.1977274364257532E-3</v>
      </c>
      <c r="J587" s="18">
        <v>0.59009999960497139</v>
      </c>
      <c r="K587" s="19">
        <v>1.2103816067375424</v>
      </c>
      <c r="L587" s="19">
        <v>0.76298763472498465</v>
      </c>
      <c r="M587" s="18">
        <v>4.4059275915139546E-3</v>
      </c>
      <c r="N587" s="18">
        <v>0.14366537927932724</v>
      </c>
      <c r="O587" s="18">
        <v>0.1065498964955756</v>
      </c>
      <c r="P587" s="18">
        <v>-0.33023756122167913</v>
      </c>
      <c r="Q587" s="18">
        <v>-2.4078891016459606E-2</v>
      </c>
      <c r="R587" s="18">
        <v>-2.1036564214590082E-2</v>
      </c>
      <c r="S587" s="18">
        <v>3.2129568108838269E-2</v>
      </c>
      <c r="T587" s="18">
        <v>3.1627241354037702E-2</v>
      </c>
      <c r="U587">
        <v>1.0158827243001527</v>
      </c>
      <c r="V587" s="18">
        <v>0.35264287506784364</v>
      </c>
      <c r="W587" s="18">
        <v>6.3098765761261055E-2</v>
      </c>
      <c r="X587" s="19">
        <v>5.5887444201697161</v>
      </c>
      <c r="Y587" s="19">
        <v>0.97006611037358748</v>
      </c>
      <c r="Z587" s="19">
        <v>0.87349163403262464</v>
      </c>
      <c r="AA587">
        <v>0</v>
      </c>
      <c r="AB587">
        <v>0</v>
      </c>
      <c r="AC587" s="18">
        <v>0.11017644267532796</v>
      </c>
      <c r="BZ587" s="18"/>
      <c r="CA587" s="18"/>
      <c r="CC587" s="18"/>
      <c r="CD587" s="18"/>
      <c r="CF587" s="18"/>
    </row>
    <row r="588" spans="1:84" x14ac:dyDescent="0.25">
      <c r="A588" s="1">
        <f>IF(ISBLANK(TBL_DATA[[#This Row],[Row.names]]), "",   DATE(YEAR(TBL_DATA[[#This Row],[Row.names]]), MONTH(TBL_DATA[[#This Row],[Row.names]]), DAY(TBL_DATA[[#This Row],[Row.names]])))</f>
        <v>40841</v>
      </c>
      <c r="B588">
        <v>587</v>
      </c>
      <c r="C588" t="s">
        <v>714</v>
      </c>
      <c r="D588" s="18">
        <v>-8.413425551663245E-3</v>
      </c>
      <c r="E588" s="18">
        <v>-0.33587255763764101</v>
      </c>
      <c r="F588" s="18">
        <v>2.1205865939210478E-2</v>
      </c>
      <c r="G588" s="19">
        <v>0.38844963802844268</v>
      </c>
      <c r="H588" s="19">
        <v>0.94100177274925656</v>
      </c>
      <c r="I588" s="18">
        <v>2.1986883369679079E-3</v>
      </c>
      <c r="J588" s="18">
        <v>0.57112456875446482</v>
      </c>
      <c r="K588" s="19">
        <v>1.2091201882138267</v>
      </c>
      <c r="L588" s="19">
        <v>0.7575265041264887</v>
      </c>
      <c r="M588" s="18">
        <v>4.4573458062691423E-3</v>
      </c>
      <c r="N588" s="18">
        <v>0.14369592814926097</v>
      </c>
      <c r="O588" s="18">
        <v>0.10659117993026451</v>
      </c>
      <c r="P588" s="18">
        <v>-0.33587255763764101</v>
      </c>
      <c r="Q588" s="18">
        <v>-2.408607056057873E-2</v>
      </c>
      <c r="R588" s="18">
        <v>-2.1043096841224757E-2</v>
      </c>
      <c r="S588" s="18">
        <v>3.0789488270058341E-2</v>
      </c>
      <c r="T588" s="18">
        <v>3.1646476268689765E-2</v>
      </c>
      <c r="U588">
        <v>0.9729199550889871</v>
      </c>
      <c r="V588" s="18">
        <v>0.33896588912015457</v>
      </c>
      <c r="W588" s="18">
        <v>6.3725198241951678E-2</v>
      </c>
      <c r="X588" s="19">
        <v>5.3191813987485723</v>
      </c>
      <c r="Y588" s="19">
        <v>0.9700524587615128</v>
      </c>
      <c r="Z588" s="19">
        <v>0.87035998536610615</v>
      </c>
      <c r="AA588">
        <v>0</v>
      </c>
      <c r="AB588">
        <v>0</v>
      </c>
      <c r="AC588" s="18">
        <v>0.10864081202198499</v>
      </c>
      <c r="BZ588" s="18"/>
      <c r="CA588" s="18"/>
      <c r="CC588" s="18"/>
      <c r="CD588" s="18"/>
      <c r="CF588" s="18"/>
    </row>
    <row r="589" spans="1:84" x14ac:dyDescent="0.25">
      <c r="A589" s="1">
        <f>IF(ISBLANK(TBL_DATA[[#This Row],[Row.names]]), "",   DATE(YEAR(TBL_DATA[[#This Row],[Row.names]]), MONTH(TBL_DATA[[#This Row],[Row.names]]), DAY(TBL_DATA[[#This Row],[Row.names]])))</f>
        <v>40842</v>
      </c>
      <c r="B589">
        <v>588</v>
      </c>
      <c r="C589" t="s">
        <v>715</v>
      </c>
      <c r="D589" s="18">
        <v>2.8987257684642831E-3</v>
      </c>
      <c r="E589" s="18">
        <v>-0.33394743430692098</v>
      </c>
      <c r="F589" s="18">
        <v>3.512444406092774E-3</v>
      </c>
      <c r="G589" s="19">
        <v>0.38827540772739838</v>
      </c>
      <c r="H589" s="19">
        <v>0.94266548517837523</v>
      </c>
      <c r="I589" s="18">
        <v>2.1685076074550147E-3</v>
      </c>
      <c r="J589" s="18">
        <v>0.54699437594620326</v>
      </c>
      <c r="K589" s="19">
        <v>1.207713296679793</v>
      </c>
      <c r="L589" s="19">
        <v>0.75865103057418193</v>
      </c>
      <c r="M589" s="18">
        <v>4.4491352027733006E-3</v>
      </c>
      <c r="N589" s="18">
        <v>0.14376499367367732</v>
      </c>
      <c r="O589" s="18">
        <v>0.10659117993026451</v>
      </c>
      <c r="P589" s="18">
        <v>-0.33394743430692098</v>
      </c>
      <c r="Q589" s="18">
        <v>-2.4082480949886076E-2</v>
      </c>
      <c r="R589" s="18">
        <v>-2.1038044665945759E-2</v>
      </c>
      <c r="S589" s="18">
        <v>2.7943857857202659E-2</v>
      </c>
      <c r="T589" s="18">
        <v>3.1699407513671417E-2</v>
      </c>
      <c r="U589">
        <v>0.88152618767877433</v>
      </c>
      <c r="V589" s="18">
        <v>0.3350401013917168</v>
      </c>
      <c r="W589" s="18">
        <v>6.3706852170811276E-2</v>
      </c>
      <c r="X589" s="19">
        <v>5.25909050557709</v>
      </c>
      <c r="Y589" s="19">
        <v>0.97090961740955861</v>
      </c>
      <c r="Z589" s="19">
        <v>0.8710057580602909</v>
      </c>
      <c r="AA589">
        <v>0</v>
      </c>
      <c r="AB589">
        <v>0</v>
      </c>
      <c r="AC589" s="18">
        <v>0.11070632925734786</v>
      </c>
      <c r="BZ589" s="18"/>
      <c r="CA589" s="18"/>
      <c r="CC589" s="18"/>
      <c r="CD589" s="18"/>
      <c r="CF589" s="18"/>
    </row>
    <row r="590" spans="1:84" x14ac:dyDescent="0.25">
      <c r="A590" s="1">
        <f>IF(ISBLANK(TBL_DATA[[#This Row],[Row.names]]), "",   DATE(YEAR(TBL_DATA[[#This Row],[Row.names]]), MONTH(TBL_DATA[[#This Row],[Row.names]]), DAY(TBL_DATA[[#This Row],[Row.names]])))</f>
        <v>40843</v>
      </c>
      <c r="B590">
        <v>589</v>
      </c>
      <c r="C590" t="s">
        <v>716</v>
      </c>
      <c r="D590" s="18">
        <v>1.7974348166435838E-2</v>
      </c>
      <c r="E590" s="18">
        <v>-0.32197557359400564</v>
      </c>
      <c r="F590" s="18">
        <v>9.8124370465690891E-3</v>
      </c>
      <c r="G590" s="19">
        <v>0.39366541835995655</v>
      </c>
      <c r="H590" s="19">
        <v>0.94395283578337807</v>
      </c>
      <c r="I590" s="18">
        <v>2.2110296728264233E-3</v>
      </c>
      <c r="J590" s="18">
        <v>0.6259812105923328</v>
      </c>
      <c r="K590" s="19">
        <v>1.2302785684335864</v>
      </c>
      <c r="L590" s="19">
        <v>0.74622125151919416</v>
      </c>
      <c r="M590" s="18">
        <v>4.7048455905714399E-3</v>
      </c>
      <c r="N590" s="18">
        <v>0.14825795982862228</v>
      </c>
      <c r="O590" s="18">
        <v>0.10659117993026451</v>
      </c>
      <c r="P590" s="18">
        <v>-0.32197557359400564</v>
      </c>
      <c r="Q590" s="18">
        <v>-2.4553154956408422E-2</v>
      </c>
      <c r="R590" s="18">
        <v>-2.1413573471713056E-2</v>
      </c>
      <c r="S590" s="18">
        <v>3.5764783329539807E-2</v>
      </c>
      <c r="T590" s="18">
        <v>3.2307510490102768E-2</v>
      </c>
      <c r="U590">
        <v>1.1070114282094299</v>
      </c>
      <c r="V590" s="18">
        <v>0.3812427268196108</v>
      </c>
      <c r="W590" s="18">
        <v>6.6420170508121032E-2</v>
      </c>
      <c r="X590" s="19">
        <v>5.7398637176488005</v>
      </c>
      <c r="Y590" s="19">
        <v>0.97157235231524475</v>
      </c>
      <c r="Z590" s="19">
        <v>0.86384098740404425</v>
      </c>
      <c r="AA590">
        <v>0</v>
      </c>
      <c r="AB590">
        <v>0</v>
      </c>
      <c r="AC590" s="18">
        <v>0.10702932727413161</v>
      </c>
      <c r="BZ590" s="18"/>
      <c r="CA590" s="18"/>
      <c r="CC590" s="18"/>
      <c r="CD590" s="18"/>
      <c r="CF590" s="18"/>
    </row>
    <row r="591" spans="1:84" x14ac:dyDescent="0.25">
      <c r="A591" s="1">
        <f>IF(ISBLANK(TBL_DATA[[#This Row],[Row.names]]), "",   DATE(YEAR(TBL_DATA[[#This Row],[Row.names]]), MONTH(TBL_DATA[[#This Row],[Row.names]]), DAY(TBL_DATA[[#This Row],[Row.names]])))</f>
        <v>40844</v>
      </c>
      <c r="B591">
        <v>590</v>
      </c>
      <c r="C591" t="s">
        <v>717</v>
      </c>
      <c r="D591" s="18">
        <v>2.6618556091206891E-4</v>
      </c>
      <c r="E591" s="18">
        <v>-0.32179509328175071</v>
      </c>
      <c r="F591" s="18">
        <v>1.7726744785170334E-2</v>
      </c>
      <c r="G591" s="19">
        <v>0.39341035432912863</v>
      </c>
      <c r="H591" s="19">
        <v>0.94448274593198001</v>
      </c>
      <c r="I591" s="18">
        <v>2.1978558563090127E-3</v>
      </c>
      <c r="J591" s="18">
        <v>0.60972763655211204</v>
      </c>
      <c r="K591" s="19">
        <v>1.2249443385391781</v>
      </c>
      <c r="L591" s="19">
        <v>0.74355717829616397</v>
      </c>
      <c r="M591" s="18">
        <v>4.7236802383448509E-3</v>
      </c>
      <c r="N591" s="18">
        <v>0.14807627747286478</v>
      </c>
      <c r="O591" s="18">
        <v>0.10636485737165408</v>
      </c>
      <c r="P591" s="18">
        <v>-0.32179509328175071</v>
      </c>
      <c r="Q591" s="18">
        <v>-2.4463571381866452E-2</v>
      </c>
      <c r="R591" s="18">
        <v>-2.1327837289654376E-2</v>
      </c>
      <c r="S591" s="18">
        <v>3.9944727013816905E-2</v>
      </c>
      <c r="T591" s="18">
        <v>3.2175650269472909E-2</v>
      </c>
      <c r="U591">
        <v>1.2414582667103085</v>
      </c>
      <c r="V591" s="18">
        <v>0.37172606859737156</v>
      </c>
      <c r="W591" s="18">
        <v>6.6532861084348471E-2</v>
      </c>
      <c r="X591" s="19">
        <v>5.5871048161615624</v>
      </c>
      <c r="Y591" s="19">
        <v>0.97184502156052655</v>
      </c>
      <c r="Z591" s="19">
        <v>0.86229761584743125</v>
      </c>
      <c r="AA591">
        <v>0</v>
      </c>
      <c r="AB591">
        <v>0</v>
      </c>
      <c r="AC591" s="18">
        <v>0.13082865743592931</v>
      </c>
      <c r="BZ591" s="18"/>
      <c r="CA591" s="18"/>
      <c r="CC591" s="18"/>
      <c r="CD591" s="18"/>
      <c r="CF591" s="18"/>
    </row>
    <row r="592" spans="1:84" x14ac:dyDescent="0.25">
      <c r="A592" s="1">
        <f>IF(ISBLANK(TBL_DATA[[#This Row],[Row.names]]), "",   DATE(YEAR(TBL_DATA[[#This Row],[Row.names]]), MONTH(TBL_DATA[[#This Row],[Row.names]]), DAY(TBL_DATA[[#This Row],[Row.names]])))</f>
        <v>40847</v>
      </c>
      <c r="B592">
        <v>591</v>
      </c>
      <c r="C592" t="s">
        <v>718</v>
      </c>
      <c r="D592" s="18">
        <v>-1.0940272028385545E-2</v>
      </c>
      <c r="E592" s="18">
        <v>-0.32921483945223418</v>
      </c>
      <c r="F592" s="18">
        <v>1.3054869594046448E-2</v>
      </c>
      <c r="G592" s="19">
        <v>0.39426988841965155</v>
      </c>
      <c r="H592" s="19">
        <v>0.9443702597052408</v>
      </c>
      <c r="I592" s="18">
        <v>2.2036095518314577E-3</v>
      </c>
      <c r="J592" s="18">
        <v>0.54791668967665008</v>
      </c>
      <c r="K592" s="19">
        <v>1.2351982114522033</v>
      </c>
      <c r="L592" s="19">
        <v>0.72878498720529572</v>
      </c>
      <c r="M592" s="18">
        <v>4.8656178140602828E-3</v>
      </c>
      <c r="N592" s="18">
        <v>0.14831374471602551</v>
      </c>
      <c r="O592" s="18">
        <v>0.10668413020172669</v>
      </c>
      <c r="P592" s="18">
        <v>-0.32921483945223418</v>
      </c>
      <c r="Q592" s="18">
        <v>-2.4515931329390048E-2</v>
      </c>
      <c r="R592" s="18">
        <v>-2.1375168517231261E-2</v>
      </c>
      <c r="S592" s="18">
        <v>4.6817104933554621E-2</v>
      </c>
      <c r="T592" s="18">
        <v>3.1540407581002364E-2</v>
      </c>
      <c r="U592">
        <v>1.4843532003611084</v>
      </c>
      <c r="V592" s="18">
        <v>0.35154103944654591</v>
      </c>
      <c r="W592" s="18">
        <v>6.7784288561098319E-2</v>
      </c>
      <c r="X592" s="19">
        <v>5.1861728862091612</v>
      </c>
      <c r="Y592" s="19">
        <v>0.97178714732457794</v>
      </c>
      <c r="Z592" s="19">
        <v>0.85368904596773154</v>
      </c>
      <c r="AA592">
        <v>0</v>
      </c>
      <c r="AB592">
        <v>0</v>
      </c>
      <c r="AC592" s="18">
        <v>0.12549652531925382</v>
      </c>
      <c r="BZ592" s="18"/>
      <c r="CA592" s="18"/>
      <c r="CC592" s="18"/>
      <c r="CD592" s="18"/>
      <c r="CF592" s="18"/>
    </row>
    <row r="593" spans="1:84" x14ac:dyDescent="0.25">
      <c r="A593" s="1">
        <f>IF(ISBLANK(TBL_DATA[[#This Row],[Row.names]]), "",   DATE(YEAR(TBL_DATA[[#This Row],[Row.names]]), MONTH(TBL_DATA[[#This Row],[Row.names]]), DAY(TBL_DATA[[#This Row],[Row.names]])))</f>
        <v>40848</v>
      </c>
      <c r="B593">
        <v>592</v>
      </c>
      <c r="C593" t="s">
        <v>719</v>
      </c>
      <c r="D593" s="18">
        <v>-1.4409566517189831E-2</v>
      </c>
      <c r="E593" s="18">
        <v>-0.33888056284189105</v>
      </c>
      <c r="F593" s="18">
        <v>7.6070673703556579E-3</v>
      </c>
      <c r="G593" s="19">
        <v>0.39745358075055853</v>
      </c>
      <c r="H593" s="19">
        <v>0.94515447548340858</v>
      </c>
      <c r="I593" s="18">
        <v>2.2300078484409438E-3</v>
      </c>
      <c r="J593" s="18">
        <v>0.47667207843797454</v>
      </c>
      <c r="K593" s="19">
        <v>1.2536310023489095</v>
      </c>
      <c r="L593" s="19">
        <v>0.72459768027550697</v>
      </c>
      <c r="M593" s="18">
        <v>4.9971178458959702E-3</v>
      </c>
      <c r="N593" s="18">
        <v>0.15115971513836121</v>
      </c>
      <c r="O593" s="18">
        <v>0.11050812669551614</v>
      </c>
      <c r="P593" s="18">
        <v>-0.33888056284189105</v>
      </c>
      <c r="Q593" s="18">
        <v>-2.5220436628856317E-2</v>
      </c>
      <c r="R593" s="18">
        <v>-2.2019406185507379E-2</v>
      </c>
      <c r="S593" s="18">
        <v>4.3931599569806412E-2</v>
      </c>
      <c r="T593" s="18">
        <v>3.1816308006857079E-2</v>
      </c>
      <c r="U593">
        <v>1.3807887313744334</v>
      </c>
      <c r="V593" s="18">
        <v>0.31998167119144627</v>
      </c>
      <c r="W593" s="18">
        <v>6.8988195282521161E-2</v>
      </c>
      <c r="X593" s="19">
        <v>4.6382090425913312</v>
      </c>
      <c r="Y593" s="19">
        <v>0.97219055512970731</v>
      </c>
      <c r="Z593" s="19">
        <v>0.85123303523506844</v>
      </c>
      <c r="AA593">
        <v>0</v>
      </c>
      <c r="AB593">
        <v>0</v>
      </c>
      <c r="AC593" s="18">
        <v>0.12986007232444657</v>
      </c>
      <c r="BZ593" s="18"/>
      <c r="CA593" s="18"/>
      <c r="CC593" s="18"/>
      <c r="CD593" s="18"/>
      <c r="CF593" s="18"/>
    </row>
    <row r="594" spans="1:84" x14ac:dyDescent="0.25">
      <c r="A594" s="1">
        <f>IF(ISBLANK(TBL_DATA[[#This Row],[Row.names]]), "",   DATE(YEAR(TBL_DATA[[#This Row],[Row.names]]), MONTH(TBL_DATA[[#This Row],[Row.names]]), DAY(TBL_DATA[[#This Row],[Row.names]])))</f>
        <v>40849</v>
      </c>
      <c r="B594">
        <v>593</v>
      </c>
      <c r="C594" t="s">
        <v>720</v>
      </c>
      <c r="D594" s="18">
        <v>7.8864353312302349E-3</v>
      </c>
      <c r="E594" s="18">
        <v>-0.3336666871545243</v>
      </c>
      <c r="F594" s="18">
        <v>6.6049496830018484E-3</v>
      </c>
      <c r="G594" s="19">
        <v>0.40046592461804409</v>
      </c>
      <c r="H594" s="19">
        <v>0.94270247597358658</v>
      </c>
      <c r="I594" s="18">
        <v>2.2280027890515149E-3</v>
      </c>
      <c r="J594" s="18">
        <v>0.4797079097390331</v>
      </c>
      <c r="K594" s="19">
        <v>1.3337320779389679</v>
      </c>
      <c r="L594" s="19">
        <v>0.72331993930169958</v>
      </c>
      <c r="M594" s="18">
        <v>4.8959472908775628E-3</v>
      </c>
      <c r="N594" s="18">
        <v>0.14775700274822146</v>
      </c>
      <c r="O594" s="18">
        <v>0.10485279503795658</v>
      </c>
      <c r="P594" s="18">
        <v>-0.3336666871545243</v>
      </c>
      <c r="Q594" s="18">
        <v>-2.4251540807795801E-2</v>
      </c>
      <c r="R594" s="18">
        <v>-2.1122567829895432E-2</v>
      </c>
      <c r="S594" s="18">
        <v>3.3020744567914262E-2</v>
      </c>
      <c r="T594" s="18">
        <v>3.041920445946782E-2</v>
      </c>
      <c r="U594">
        <v>1.0855229502110377</v>
      </c>
      <c r="V594" s="18">
        <v>0.31596763420999818</v>
      </c>
      <c r="W594" s="18">
        <v>6.8373322932157532E-2</v>
      </c>
      <c r="X594" s="19">
        <v>4.6212122017751369</v>
      </c>
      <c r="Y594" s="19">
        <v>0.970928666779175</v>
      </c>
      <c r="Z594" s="19">
        <v>0.85048218047275947</v>
      </c>
      <c r="AA594">
        <v>0</v>
      </c>
      <c r="AB594">
        <v>0</v>
      </c>
      <c r="AC594" s="18">
        <v>0.14017638492715528</v>
      </c>
      <c r="BZ594" s="18"/>
      <c r="CA594" s="18"/>
      <c r="CC594" s="18"/>
      <c r="CD594" s="18"/>
      <c r="CF594" s="18"/>
    </row>
    <row r="595" spans="1:84" x14ac:dyDescent="0.25">
      <c r="A595" s="1">
        <f>IF(ISBLANK(TBL_DATA[[#This Row],[Row.names]]), "",   DATE(YEAR(TBL_DATA[[#This Row],[Row.names]]), MONTH(TBL_DATA[[#This Row],[Row.names]]), DAY(TBL_DATA[[#This Row],[Row.names]])))</f>
        <v>40850</v>
      </c>
      <c r="B595">
        <v>594</v>
      </c>
      <c r="C595" t="s">
        <v>721</v>
      </c>
      <c r="D595" s="18">
        <v>7.6441555314794574E-3</v>
      </c>
      <c r="E595" s="18">
        <v>-0.32857313167532753</v>
      </c>
      <c r="F595" s="18">
        <v>2.3796275788873222E-2</v>
      </c>
      <c r="G595" s="19">
        <v>0.4002489402997319</v>
      </c>
      <c r="H595" s="19">
        <v>0.94632594219075383</v>
      </c>
      <c r="I595" s="18">
        <v>2.1620349391631428E-3</v>
      </c>
      <c r="J595" s="18">
        <v>0.45886163877461605</v>
      </c>
      <c r="K595" s="19">
        <v>1.3473414818556824</v>
      </c>
      <c r="L595" s="19">
        <v>0.72817292839652781</v>
      </c>
      <c r="M595" s="18">
        <v>4.8654929370587161E-3</v>
      </c>
      <c r="N595" s="18">
        <v>0.14814287325198289</v>
      </c>
      <c r="O595" s="18">
        <v>0.10448196840258737</v>
      </c>
      <c r="P595" s="18">
        <v>-0.32857313167532753</v>
      </c>
      <c r="Q595" s="18">
        <v>-2.4124548127916545E-2</v>
      </c>
      <c r="R595" s="18">
        <v>-2.0987403771626105E-2</v>
      </c>
      <c r="S595" s="18">
        <v>4.075709381858883E-2</v>
      </c>
      <c r="T595" s="18">
        <v>2.9958830564649569E-2</v>
      </c>
      <c r="U595">
        <v>1.3604367410349072</v>
      </c>
      <c r="V595" s="18">
        <v>0.3380633004357545</v>
      </c>
      <c r="W595" s="18">
        <v>6.7929283558198411E-2</v>
      </c>
      <c r="X595" s="19">
        <v>4.9766946260535603</v>
      </c>
      <c r="Y595" s="19">
        <v>0.97279285677412031</v>
      </c>
      <c r="Z595" s="19">
        <v>0.85333049189427657</v>
      </c>
      <c r="AA595">
        <v>0</v>
      </c>
      <c r="AB595">
        <v>0</v>
      </c>
      <c r="AC595" s="18">
        <v>0.1391385031204922</v>
      </c>
      <c r="BZ595" s="18"/>
      <c r="CA595" s="18"/>
      <c r="CC595" s="18"/>
      <c r="CD595" s="18"/>
      <c r="CF595" s="18"/>
    </row>
    <row r="596" spans="1:84" x14ac:dyDescent="0.25">
      <c r="A596" s="1">
        <f>IF(ISBLANK(TBL_DATA[[#This Row],[Row.names]]), "",   DATE(YEAR(TBL_DATA[[#This Row],[Row.names]]), MONTH(TBL_DATA[[#This Row],[Row.names]]), DAY(TBL_DATA[[#This Row],[Row.names]])))</f>
        <v>40851</v>
      </c>
      <c r="B596">
        <v>595</v>
      </c>
      <c r="C596" t="s">
        <v>722</v>
      </c>
      <c r="D596" s="18">
        <v>-2.0458753957349751E-3</v>
      </c>
      <c r="E596" s="18">
        <v>-0.32994678738526839</v>
      </c>
      <c r="F596" s="18">
        <v>3.8166075451019132E-2</v>
      </c>
      <c r="G596" s="19">
        <v>0.39429479977006132</v>
      </c>
      <c r="H596" s="19">
        <v>0.9374385108480785</v>
      </c>
      <c r="I596" s="18">
        <v>2.138190988313408E-3</v>
      </c>
      <c r="J596" s="18">
        <v>0.42970911718782756</v>
      </c>
      <c r="K596" s="19">
        <v>1.4624061612560451</v>
      </c>
      <c r="L596" s="19">
        <v>0.68874135381963864</v>
      </c>
      <c r="M596" s="18">
        <v>4.7692893107898638E-3</v>
      </c>
      <c r="N596" s="18">
        <v>0.13570418038625026</v>
      </c>
      <c r="O596" s="18">
        <v>8.7207884879714093E-2</v>
      </c>
      <c r="P596" s="18">
        <v>-0.32994678738526839</v>
      </c>
      <c r="Q596" s="18">
        <v>-2.1627448661540833E-2</v>
      </c>
      <c r="R596" s="18">
        <v>-1.8753712016109279E-2</v>
      </c>
      <c r="S596" s="18">
        <v>4.1605640827124146E-2</v>
      </c>
      <c r="T596" s="18">
        <v>2.9960809320456413E-2</v>
      </c>
      <c r="U596">
        <v>1.388668790022203</v>
      </c>
      <c r="V596" s="18">
        <v>0.35075845131016692</v>
      </c>
      <c r="W596" s="18">
        <v>6.7601436444756233E-2</v>
      </c>
      <c r="X596" s="19">
        <v>5.1886242328120655</v>
      </c>
      <c r="Y596" s="19">
        <v>0.96821408316966684</v>
      </c>
      <c r="Z596" s="19">
        <v>0.82990442450901436</v>
      </c>
      <c r="AA596">
        <v>0</v>
      </c>
      <c r="AB596">
        <v>0</v>
      </c>
      <c r="AC596" s="18">
        <v>0.13789887846798668</v>
      </c>
      <c r="BZ596" s="18"/>
      <c r="CA596" s="18"/>
      <c r="CC596" s="18"/>
      <c r="CD596" s="18"/>
      <c r="CF596" s="18"/>
    </row>
    <row r="597" spans="1:84" x14ac:dyDescent="0.25">
      <c r="A597" s="1">
        <f>IF(ISBLANK(TBL_DATA[[#This Row],[Row.names]]), "",   DATE(YEAR(TBL_DATA[[#This Row],[Row.names]]), MONTH(TBL_DATA[[#This Row],[Row.names]]), DAY(TBL_DATA[[#This Row],[Row.names]])))</f>
        <v>40854</v>
      </c>
      <c r="B597">
        <v>596</v>
      </c>
      <c r="C597" t="s">
        <v>723</v>
      </c>
      <c r="D597" s="18">
        <v>6.1352447364093621E-4</v>
      </c>
      <c r="E597" s="18">
        <v>-0.32953569334068755</v>
      </c>
      <c r="F597" s="18">
        <v>2.0678108783648508E-2</v>
      </c>
      <c r="G597" s="19">
        <v>0.38901729997132278</v>
      </c>
      <c r="H597" s="19">
        <v>0.93187281763717655</v>
      </c>
      <c r="I597" s="18">
        <v>2.1229278193456158E-3</v>
      </c>
      <c r="J597" s="18">
        <v>0.39790310842601406</v>
      </c>
      <c r="K597" s="19">
        <v>1.424360007310447</v>
      </c>
      <c r="L597" s="19">
        <v>0.66183158270169595</v>
      </c>
      <c r="M597" s="18">
        <v>4.7297864945285394E-3</v>
      </c>
      <c r="N597" s="18">
        <v>0.12911457938827639</v>
      </c>
      <c r="O597" s="18">
        <v>8.7207884879714093E-2</v>
      </c>
      <c r="P597" s="18">
        <v>-0.32953569334068755</v>
      </c>
      <c r="Q597" s="18">
        <v>-2.0861927890720559E-2</v>
      </c>
      <c r="R597" s="18">
        <v>-1.8127735788520838E-2</v>
      </c>
      <c r="S597" s="18">
        <v>3.760835415618069E-2</v>
      </c>
      <c r="T597" s="18">
        <v>3.0102240491444075E-2</v>
      </c>
      <c r="U597">
        <v>1.2493539863542737</v>
      </c>
      <c r="V597" s="18">
        <v>0.35039420062250271</v>
      </c>
      <c r="W597" s="18">
        <v>6.7600882216585445E-2</v>
      </c>
      <c r="X597" s="19">
        <v>5.1832785184648928</v>
      </c>
      <c r="Y597" s="19">
        <v>0.96533559845122074</v>
      </c>
      <c r="Z597" s="19">
        <v>0.81353032070212106</v>
      </c>
      <c r="AA597">
        <v>0</v>
      </c>
      <c r="AB597">
        <v>0</v>
      </c>
      <c r="AC597" s="18">
        <v>0.13255971877779943</v>
      </c>
      <c r="BZ597" s="18"/>
      <c r="CA597" s="18"/>
      <c r="CC597" s="18"/>
      <c r="CD597" s="18"/>
      <c r="CF597" s="18"/>
    </row>
    <row r="598" spans="1:84" x14ac:dyDescent="0.25">
      <c r="A598" s="1">
        <f>IF(ISBLANK(TBL_DATA[[#This Row],[Row.names]]), "",   DATE(YEAR(TBL_DATA[[#This Row],[Row.names]]), MONTH(TBL_DATA[[#This Row],[Row.names]]), DAY(TBL_DATA[[#This Row],[Row.names]])))</f>
        <v>40855</v>
      </c>
      <c r="B598">
        <v>597</v>
      </c>
      <c r="C598" t="s">
        <v>724</v>
      </c>
      <c r="D598" s="18">
        <v>6.7745408865227397E-3</v>
      </c>
      <c r="E598" s="18">
        <v>-0.32499360548226985</v>
      </c>
      <c r="F598" s="18">
        <v>1.9676968373614656E-2</v>
      </c>
      <c r="G598" s="19">
        <v>0.39292418694375991</v>
      </c>
      <c r="H598" s="19">
        <v>0.92768402974004838</v>
      </c>
      <c r="I598" s="18">
        <v>2.1258879878047125E-3</v>
      </c>
      <c r="J598" s="18">
        <v>0.4343467823295506</v>
      </c>
      <c r="K598" s="19">
        <v>1.3980890622687787</v>
      </c>
      <c r="L598" s="19">
        <v>0.64768475039413631</v>
      </c>
      <c r="M598" s="18">
        <v>4.6923347826724523E-3</v>
      </c>
      <c r="N598" s="18">
        <v>0.12549416684473622</v>
      </c>
      <c r="O598" s="18">
        <v>8.160593527342061E-2</v>
      </c>
      <c r="P598" s="18">
        <v>-0.32499360548226985</v>
      </c>
      <c r="Q598" s="18">
        <v>-1.990733441398275E-2</v>
      </c>
      <c r="R598" s="18">
        <v>-1.7249809899828873E-2</v>
      </c>
      <c r="S598" s="18">
        <v>3.5225589882302621E-2</v>
      </c>
      <c r="T598" s="18">
        <v>2.9916006719045839E-2</v>
      </c>
      <c r="U598">
        <v>1.1774830181421396</v>
      </c>
      <c r="V598" s="18">
        <v>0.34987800671297697</v>
      </c>
      <c r="W598" s="18">
        <v>6.7459603914075711E-2</v>
      </c>
      <c r="X598" s="19">
        <v>5.1864817818767763</v>
      </c>
      <c r="Y598" s="19">
        <v>0.96316355295455813</v>
      </c>
      <c r="Z598" s="19">
        <v>0.80478863709307935</v>
      </c>
      <c r="AA598">
        <v>0</v>
      </c>
      <c r="AB598">
        <v>0</v>
      </c>
      <c r="AC598" s="18">
        <v>0.12718584295241833</v>
      </c>
      <c r="BZ598" s="18"/>
      <c r="CA598" s="18"/>
      <c r="CC598" s="18"/>
      <c r="CD598" s="18"/>
      <c r="CF598" s="18"/>
    </row>
    <row r="599" spans="1:84" x14ac:dyDescent="0.25">
      <c r="A599" s="1">
        <f>IF(ISBLANK(TBL_DATA[[#This Row],[Row.names]]), "",   DATE(YEAR(TBL_DATA[[#This Row],[Row.names]]), MONTH(TBL_DATA[[#This Row],[Row.names]]), DAY(TBL_DATA[[#This Row],[Row.names]])))</f>
        <v>40856</v>
      </c>
      <c r="B599">
        <v>598</v>
      </c>
      <c r="C599" t="s">
        <v>725</v>
      </c>
      <c r="D599" s="18">
        <v>-1.7067482657714517E-2</v>
      </c>
      <c r="E599" s="18">
        <v>-0.33651426541454765</v>
      </c>
      <c r="F599" s="18">
        <v>4.6202169348004141E-3</v>
      </c>
      <c r="G599" s="19">
        <v>0.39597128416105876</v>
      </c>
      <c r="H599" s="19">
        <v>0.92553921797305871</v>
      </c>
      <c r="I599" s="18">
        <v>2.1509415974229132E-3</v>
      </c>
      <c r="J599" s="18">
        <v>0.40725649398822439</v>
      </c>
      <c r="K599" s="19">
        <v>1.4616429539268134</v>
      </c>
      <c r="L599" s="19">
        <v>0.6285689248613171</v>
      </c>
      <c r="M599" s="18">
        <v>4.8040104086749403E-3</v>
      </c>
      <c r="N599" s="18">
        <v>0.12513105102244071</v>
      </c>
      <c r="O599" s="18">
        <v>8.8457472996549352E-2</v>
      </c>
      <c r="P599" s="18">
        <v>-0.33651426541454765</v>
      </c>
      <c r="Q599" s="18">
        <v>-2.0420960216851469E-2</v>
      </c>
      <c r="R599" s="18">
        <v>-1.7771125217066985E-2</v>
      </c>
      <c r="S599" s="18">
        <v>2.9787072311555862E-2</v>
      </c>
      <c r="T599" s="18">
        <v>3.014806466538782E-2</v>
      </c>
      <c r="U599">
        <v>0.98802601898866149</v>
      </c>
      <c r="V599" s="18">
        <v>0.31778108823866469</v>
      </c>
      <c r="W599" s="18">
        <v>6.8767060996322835E-2</v>
      </c>
      <c r="X599" s="19">
        <v>4.6211235965960116</v>
      </c>
      <c r="Y599" s="19">
        <v>0.96204948831806902</v>
      </c>
      <c r="Z599" s="19">
        <v>0.79282338819015474</v>
      </c>
      <c r="AA599">
        <v>0</v>
      </c>
      <c r="AB599">
        <v>0</v>
      </c>
      <c r="AC599" s="18">
        <v>0.12582371633941647</v>
      </c>
      <c r="BZ599" s="18"/>
      <c r="CA599" s="18"/>
      <c r="CC599" s="18"/>
      <c r="CD599" s="18"/>
      <c r="CF599" s="18"/>
    </row>
    <row r="600" spans="1:84" x14ac:dyDescent="0.25">
      <c r="A600" s="1">
        <f>IF(ISBLANK(TBL_DATA[[#This Row],[Row.names]]), "",   DATE(YEAR(TBL_DATA[[#This Row],[Row.names]]), MONTH(TBL_DATA[[#This Row],[Row.names]]), DAY(TBL_DATA[[#This Row],[Row.names]])))</f>
        <v>40857</v>
      </c>
      <c r="B600">
        <v>599</v>
      </c>
      <c r="C600" t="s">
        <v>726</v>
      </c>
      <c r="D600" s="18">
        <v>5.2287976787763757E-3</v>
      </c>
      <c r="E600" s="18">
        <v>-0.33304503274564601</v>
      </c>
      <c r="F600" s="18">
        <v>9.8707938073578916E-3</v>
      </c>
      <c r="G600" s="19">
        <v>0.39648460613964376</v>
      </c>
      <c r="H600" s="19">
        <v>0.92516487090891431</v>
      </c>
      <c r="I600" s="18">
        <v>2.1615492965930479E-3</v>
      </c>
      <c r="J600" s="18">
        <v>0.45574738787376834</v>
      </c>
      <c r="K600" s="19">
        <v>1.4924413546156436</v>
      </c>
      <c r="L600" s="19">
        <v>0.6387540947812409</v>
      </c>
      <c r="M600" s="18">
        <v>4.7491277812891398E-3</v>
      </c>
      <c r="N600" s="18">
        <v>0.1254332453224693</v>
      </c>
      <c r="O600" s="18">
        <v>8.8457472996549352E-2</v>
      </c>
      <c r="P600" s="18">
        <v>-0.33304503274564601</v>
      </c>
      <c r="Q600" s="18">
        <v>-2.0428169784365693E-2</v>
      </c>
      <c r="R600" s="18">
        <v>-1.7771935373512508E-2</v>
      </c>
      <c r="S600" s="18">
        <v>3.2347271850384107E-2</v>
      </c>
      <c r="T600" s="18">
        <v>3.0229013439632742E-2</v>
      </c>
      <c r="U600">
        <v>1.0700736864926645</v>
      </c>
      <c r="V600" s="18">
        <v>0.31931965737200074</v>
      </c>
      <c r="W600" s="18">
        <v>6.8769334803816515E-2</v>
      </c>
      <c r="X600" s="19">
        <v>4.6433436979279801</v>
      </c>
      <c r="Y600" s="19">
        <v>0.96185491156874292</v>
      </c>
      <c r="Z600" s="19">
        <v>0.79922092989438209</v>
      </c>
      <c r="AA600">
        <v>0</v>
      </c>
      <c r="AB600">
        <v>0</v>
      </c>
      <c r="AC600" s="18">
        <v>0.14274857706409647</v>
      </c>
      <c r="BZ600" s="18"/>
      <c r="CA600" s="18"/>
      <c r="CC600" s="18"/>
      <c r="CD600" s="18"/>
      <c r="CF600" s="18"/>
    </row>
    <row r="601" spans="1:84" x14ac:dyDescent="0.25">
      <c r="A601" s="1">
        <f>IF(ISBLANK(TBL_DATA[[#This Row],[Row.names]]), "",   DATE(YEAR(TBL_DATA[[#This Row],[Row.names]]), MONTH(TBL_DATA[[#This Row],[Row.names]]), DAY(TBL_DATA[[#This Row],[Row.names]])))</f>
        <v>40858</v>
      </c>
      <c r="B601">
        <v>600</v>
      </c>
      <c r="C601" t="s">
        <v>727</v>
      </c>
      <c r="D601" s="18">
        <v>8.0730027962356843E-3</v>
      </c>
      <c r="E601" s="18">
        <v>-0.32766070343003828</v>
      </c>
      <c r="F601" s="18">
        <v>1.9894584980177266E-2</v>
      </c>
      <c r="G601" s="19">
        <v>0.39886107648369251</v>
      </c>
      <c r="H601" s="19">
        <v>0.92701819907720207</v>
      </c>
      <c r="I601" s="18">
        <v>2.140881682806621E-3</v>
      </c>
      <c r="J601" s="18">
        <v>0.52055228850794455</v>
      </c>
      <c r="K601" s="19">
        <v>1.5578784977610103</v>
      </c>
      <c r="L601" s="19">
        <v>0.65647486823322032</v>
      </c>
      <c r="M601" s="18">
        <v>4.6447745176892352E-3</v>
      </c>
      <c r="N601" s="18">
        <v>0.12580145056495004</v>
      </c>
      <c r="O601" s="18">
        <v>8.8457472996549352E-2</v>
      </c>
      <c r="P601" s="18">
        <v>-0.32766070343003828</v>
      </c>
      <c r="Q601" s="18">
        <v>-2.0462751263860574E-2</v>
      </c>
      <c r="R601" s="18">
        <v>-1.7798719562641348E-2</v>
      </c>
      <c r="S601" s="18">
        <v>2.5202469010075168E-2</v>
      </c>
      <c r="T601" s="18">
        <v>2.9781466965224795E-2</v>
      </c>
      <c r="U601">
        <v>0.84624672919918853</v>
      </c>
      <c r="V601" s="18">
        <v>0.31520314910917402</v>
      </c>
      <c r="W601" s="18">
        <v>6.8525353047274418E-2</v>
      </c>
      <c r="X601" s="19">
        <v>4.5998033587907381</v>
      </c>
      <c r="Y601" s="19">
        <v>0.96281784314438312</v>
      </c>
      <c r="Z601" s="19">
        <v>0.81023136710029964</v>
      </c>
      <c r="AA601">
        <v>0</v>
      </c>
      <c r="AB601">
        <v>0</v>
      </c>
      <c r="AC601" s="18">
        <v>0.13898527691256785</v>
      </c>
      <c r="BZ601" s="18"/>
      <c r="CA601" s="18"/>
      <c r="CC601" s="18"/>
      <c r="CD601" s="18"/>
      <c r="CF601" s="18"/>
    </row>
    <row r="602" spans="1:84" x14ac:dyDescent="0.25">
      <c r="A602" s="1">
        <f>IF(ISBLANK(TBL_DATA[[#This Row],[Row.names]]), "",   DATE(YEAR(TBL_DATA[[#This Row],[Row.names]]), MONTH(TBL_DATA[[#This Row],[Row.names]]), DAY(TBL_DATA[[#This Row],[Row.names]])))</f>
        <v>40861</v>
      </c>
      <c r="B602">
        <v>601</v>
      </c>
      <c r="C602" t="s">
        <v>728</v>
      </c>
      <c r="D602" s="18">
        <v>-3.5940645738572474E-3</v>
      </c>
      <c r="E602" s="18">
        <v>-0.33007713427745256</v>
      </c>
      <c r="F602" s="18">
        <v>2.390981739617648E-2</v>
      </c>
      <c r="G602" s="19">
        <v>0.39841639646169602</v>
      </c>
      <c r="H602" s="19">
        <v>0.92704005976069503</v>
      </c>
      <c r="I602" s="18">
        <v>2.1380209487248179E-3</v>
      </c>
      <c r="J602" s="18">
        <v>0.50911737611883856</v>
      </c>
      <c r="K602" s="19">
        <v>1.5575342530408798</v>
      </c>
      <c r="L602" s="19">
        <v>0.65379562966055749</v>
      </c>
      <c r="M602" s="18">
        <v>4.6573190931994525E-3</v>
      </c>
      <c r="N602" s="18">
        <v>0.12565216958642303</v>
      </c>
      <c r="O602" s="18">
        <v>8.8271103295857273E-2</v>
      </c>
      <c r="P602" s="18">
        <v>-0.33007713427745256</v>
      </c>
      <c r="Q602" s="18">
        <v>-2.0421935200105837E-2</v>
      </c>
      <c r="R602" s="18">
        <v>-1.776106474430468E-2</v>
      </c>
      <c r="S602" s="18">
        <v>2.3359289173499276E-2</v>
      </c>
      <c r="T602" s="18">
        <v>2.9749271852346434E-2</v>
      </c>
      <c r="U602">
        <v>0.78520540904119118</v>
      </c>
      <c r="V602" s="18">
        <v>0.29426752264991629</v>
      </c>
      <c r="W602" s="18">
        <v>6.812214211948453E-2</v>
      </c>
      <c r="X602" s="19">
        <v>4.3197044821899233</v>
      </c>
      <c r="Y602" s="19">
        <v>0.96282919552779189</v>
      </c>
      <c r="Z602" s="19">
        <v>0.80857629798341057</v>
      </c>
      <c r="AA602">
        <v>0</v>
      </c>
      <c r="AB602">
        <v>0</v>
      </c>
      <c r="AC602" s="18">
        <v>0.13825448307118729</v>
      </c>
      <c r="BZ602" s="18"/>
      <c r="CA602" s="18"/>
      <c r="CC602" s="18"/>
      <c r="CD602" s="18"/>
      <c r="CF602" s="18"/>
    </row>
    <row r="603" spans="1:84" x14ac:dyDescent="0.25">
      <c r="A603" s="1">
        <f>IF(ISBLANK(TBL_DATA[[#This Row],[Row.names]]), "",   DATE(YEAR(TBL_DATA[[#This Row],[Row.names]]), MONTH(TBL_DATA[[#This Row],[Row.names]]), DAY(TBL_DATA[[#This Row],[Row.names]])))</f>
        <v>40862</v>
      </c>
      <c r="B603">
        <v>602</v>
      </c>
      <c r="C603" t="s">
        <v>729</v>
      </c>
      <c r="D603" s="18">
        <v>2.3198730804920853E-3</v>
      </c>
      <c r="E603" s="18">
        <v>-0.32852299825525666</v>
      </c>
      <c r="F603" s="18">
        <v>2.8482843582013473E-2</v>
      </c>
      <c r="G603" s="19">
        <v>0.39846180243165819</v>
      </c>
      <c r="H603" s="19">
        <v>0.92727924169443221</v>
      </c>
      <c r="I603" s="18">
        <v>2.1352085961228993E-3</v>
      </c>
      <c r="J603" s="18">
        <v>0.50843243492229551</v>
      </c>
      <c r="K603" s="19">
        <v>1.5598144066757906</v>
      </c>
      <c r="L603" s="19">
        <v>0.65415992784261889</v>
      </c>
      <c r="M603" s="18">
        <v>4.6563837647449575E-3</v>
      </c>
      <c r="N603" s="18">
        <v>0.12569308340713961</v>
      </c>
      <c r="O603" s="18">
        <v>8.8269054269950284E-2</v>
      </c>
      <c r="P603" s="18">
        <v>-0.32852299825525666</v>
      </c>
      <c r="Q603" s="18">
        <v>-2.0387152847120567E-2</v>
      </c>
      <c r="R603" s="18">
        <v>-1.7725415980678536E-2</v>
      </c>
      <c r="S603" s="18">
        <v>2.5871809692342262E-2</v>
      </c>
      <c r="T603" s="18">
        <v>2.9717518152589183E-2</v>
      </c>
      <c r="U603">
        <v>0.87059119673114904</v>
      </c>
      <c r="V603" s="18">
        <v>0.3096807957719232</v>
      </c>
      <c r="W603" s="18">
        <v>6.7963735661939681E-2</v>
      </c>
      <c r="X603" s="19">
        <v>4.5565593585425486</v>
      </c>
      <c r="Y603" s="19">
        <v>0.96295339539067626</v>
      </c>
      <c r="Z603" s="19">
        <v>0.80880153798235255</v>
      </c>
      <c r="AA603">
        <v>0</v>
      </c>
      <c r="AB603">
        <v>0</v>
      </c>
      <c r="AC603" s="18">
        <v>0.13354007726079922</v>
      </c>
      <c r="BZ603" s="18"/>
      <c r="CA603" s="18"/>
      <c r="CC603" s="18"/>
      <c r="CD603" s="18"/>
      <c r="CF603" s="18"/>
    </row>
    <row r="604" spans="1:84" x14ac:dyDescent="0.25">
      <c r="A604" s="1">
        <f>IF(ISBLANK(TBL_DATA[[#This Row],[Row.names]]), "",   DATE(YEAR(TBL_DATA[[#This Row],[Row.names]]), MONTH(TBL_DATA[[#This Row],[Row.names]]), DAY(TBL_DATA[[#This Row],[Row.names]])))</f>
        <v>40863</v>
      </c>
      <c r="B604">
        <v>603</v>
      </c>
      <c r="C604" t="s">
        <v>730</v>
      </c>
      <c r="D604" s="18">
        <v>-4.2109035523899552E-3</v>
      </c>
      <c r="E604" s="18">
        <v>-0.33135052314725177</v>
      </c>
      <c r="F604" s="18">
        <v>3.6492150068548002E-2</v>
      </c>
      <c r="G604" s="19">
        <v>0.39736919936124349</v>
      </c>
      <c r="H604" s="19">
        <v>0.91997115156069109</v>
      </c>
      <c r="I604" s="18">
        <v>2.1524145405611497E-3</v>
      </c>
      <c r="J604" s="18">
        <v>0.49228185820381287</v>
      </c>
      <c r="K604" s="19">
        <v>1.6431389250682531</v>
      </c>
      <c r="L604" s="19">
        <v>0.63315844209772065</v>
      </c>
      <c r="M604" s="18">
        <v>4.6083122458721983E-3</v>
      </c>
      <c r="N604" s="18">
        <v>0.12078219107857821</v>
      </c>
      <c r="O604" s="18">
        <v>8.1659735278615225E-2</v>
      </c>
      <c r="P604" s="18">
        <v>-0.33135052314725177</v>
      </c>
      <c r="Q604" s="18">
        <v>-1.9361814234096837E-2</v>
      </c>
      <c r="R604" s="18">
        <v>-1.6804072773000372E-2</v>
      </c>
      <c r="S604" s="18">
        <v>2.911102868025961E-2</v>
      </c>
      <c r="T604" s="18">
        <v>2.9869692777209456E-2</v>
      </c>
      <c r="U604">
        <v>0.97460087378171134</v>
      </c>
      <c r="V604" s="18">
        <v>0.30828242303716946</v>
      </c>
      <c r="W604" s="18">
        <v>6.7987457813156946E-2</v>
      </c>
      <c r="X604" s="19">
        <v>4.5344013874498863</v>
      </c>
      <c r="Y604" s="19">
        <v>0.95915126625610592</v>
      </c>
      <c r="Z604" s="19">
        <v>0.79571253735109682</v>
      </c>
      <c r="AA604">
        <v>0</v>
      </c>
      <c r="AB604">
        <v>0</v>
      </c>
      <c r="AC604" s="18">
        <v>0.12854266240176368</v>
      </c>
      <c r="BZ604" s="18"/>
      <c r="CA604" s="18"/>
      <c r="CC604" s="18"/>
      <c r="CD604" s="18"/>
      <c r="CF604" s="18"/>
    </row>
    <row r="605" spans="1:84" x14ac:dyDescent="0.25">
      <c r="A605" s="1">
        <f>IF(ISBLANK(TBL_DATA[[#This Row],[Row.names]]), "",   DATE(YEAR(TBL_DATA[[#This Row],[Row.names]]), MONTH(TBL_DATA[[#This Row],[Row.names]]), DAY(TBL_DATA[[#This Row],[Row.names]])))</f>
        <v>40864</v>
      </c>
      <c r="B605">
        <v>604</v>
      </c>
      <c r="C605" t="s">
        <v>731</v>
      </c>
      <c r="D605" s="18">
        <v>-5.7282528828708212E-3</v>
      </c>
      <c r="E605" s="18">
        <v>-0.33518071644066361</v>
      </c>
      <c r="F605" s="18">
        <v>1.8371821225743545E-2</v>
      </c>
      <c r="G605" s="19">
        <v>0.40053805965452116</v>
      </c>
      <c r="H605" s="19">
        <v>0.92741853406961638</v>
      </c>
      <c r="I605" s="18">
        <v>2.0608887953291462E-3</v>
      </c>
      <c r="J605" s="18">
        <v>0.44653203407037467</v>
      </c>
      <c r="K605" s="19">
        <v>1.7022419181846165</v>
      </c>
      <c r="L605" s="19">
        <v>0.65298083601017198</v>
      </c>
      <c r="M605" s="18">
        <v>4.5062825589520959E-3</v>
      </c>
      <c r="N605" s="18">
        <v>0.12143446414812128</v>
      </c>
      <c r="O605" s="18">
        <v>8.2439082260843136E-2</v>
      </c>
      <c r="P605" s="18">
        <v>-0.33518071644066361</v>
      </c>
      <c r="Q605" s="18">
        <v>-1.954682682478236E-2</v>
      </c>
      <c r="R605" s="18">
        <v>-1.6975272517114483E-2</v>
      </c>
      <c r="S605" s="18">
        <v>3.2899286581624887E-2</v>
      </c>
      <c r="T605" s="18">
        <v>2.9859017533243742E-2</v>
      </c>
      <c r="U605">
        <v>1.1018207998637677</v>
      </c>
      <c r="V605" s="18">
        <v>0.30901208987061612</v>
      </c>
      <c r="W605" s="18">
        <v>6.7977055042790238E-2</v>
      </c>
      <c r="X605" s="19">
        <v>4.5458293195564154</v>
      </c>
      <c r="Y605" s="19">
        <v>0.96302571828047057</v>
      </c>
      <c r="Z605" s="19">
        <v>0.80807229627686894</v>
      </c>
      <c r="AA605">
        <v>0</v>
      </c>
      <c r="AB605">
        <v>0</v>
      </c>
      <c r="AC605" s="18">
        <v>0.12467565521017385</v>
      </c>
      <c r="BZ605" s="18"/>
      <c r="CA605" s="18"/>
      <c r="CC605" s="18"/>
      <c r="CD605" s="18"/>
      <c r="CF605" s="18"/>
    </row>
    <row r="606" spans="1:84" x14ac:dyDescent="0.25">
      <c r="A606" s="1">
        <f>IF(ISBLANK(TBL_DATA[[#This Row],[Row.names]]), "",   DATE(YEAR(TBL_DATA[[#This Row],[Row.names]]), MONTH(TBL_DATA[[#This Row],[Row.names]]), DAY(TBL_DATA[[#This Row],[Row.names]])))</f>
        <v>40865</v>
      </c>
      <c r="B606">
        <v>605</v>
      </c>
      <c r="C606" t="s">
        <v>732</v>
      </c>
      <c r="D606" s="18">
        <v>1.6740818942766467E-3</v>
      </c>
      <c r="E606" s="18">
        <v>-0.33406775451509096</v>
      </c>
      <c r="F606" s="18">
        <v>3.0636099640558578E-2</v>
      </c>
      <c r="G606" s="19">
        <v>0.40031332620549437</v>
      </c>
      <c r="H606" s="19">
        <v>0.92700972120801772</v>
      </c>
      <c r="I606" s="18">
        <v>2.0660697447002323E-3</v>
      </c>
      <c r="J606" s="18">
        <v>0.44056853175922939</v>
      </c>
      <c r="K606" s="19">
        <v>1.7075128810668561</v>
      </c>
      <c r="L606" s="19">
        <v>0.65365110925810666</v>
      </c>
      <c r="M606" s="18">
        <v>4.5005891336975133E-3</v>
      </c>
      <c r="N606" s="18">
        <v>0.12139833689822796</v>
      </c>
      <c r="O606" s="18">
        <v>8.2411709404563493E-2</v>
      </c>
      <c r="P606" s="18">
        <v>-0.33406775451509096</v>
      </c>
      <c r="Q606" s="18">
        <v>-1.9497377800654869E-2</v>
      </c>
      <c r="R606" s="18">
        <v>-1.6926588540914195E-2</v>
      </c>
      <c r="S606" s="18">
        <v>3.6621015615377006E-2</v>
      </c>
      <c r="T606" s="18">
        <v>2.9951628047677561E-2</v>
      </c>
      <c r="U606">
        <v>1.2226719548293998</v>
      </c>
      <c r="V606" s="18">
        <v>0.30253421398979397</v>
      </c>
      <c r="W606" s="18">
        <v>6.7649960922165103E-2</v>
      </c>
      <c r="X606" s="19">
        <v>4.472053048750106</v>
      </c>
      <c r="Y606" s="19">
        <v>0.96281344050029638</v>
      </c>
      <c r="Z606" s="19">
        <v>0.80848692584240756</v>
      </c>
      <c r="AA606">
        <v>0</v>
      </c>
      <c r="AB606">
        <v>0</v>
      </c>
      <c r="AC606" s="18">
        <v>0.1222366586315082</v>
      </c>
      <c r="BZ606" s="18"/>
      <c r="CA606" s="18"/>
      <c r="CC606" s="18"/>
      <c r="CD606" s="18"/>
      <c r="CF606" s="18"/>
    </row>
    <row r="607" spans="1:84" x14ac:dyDescent="0.25">
      <c r="A607" s="1">
        <f>IF(ISBLANK(TBL_DATA[[#This Row],[Row.names]]), "",   DATE(YEAR(TBL_DATA[[#This Row],[Row.names]]), MONTH(TBL_DATA[[#This Row],[Row.names]]), DAY(TBL_DATA[[#This Row],[Row.names]])))</f>
        <v>40868</v>
      </c>
      <c r="B607">
        <v>606</v>
      </c>
      <c r="C607" t="s">
        <v>733</v>
      </c>
      <c r="D607" s="18">
        <v>-1.1021440616718947E-2</v>
      </c>
      <c r="E607" s="18">
        <v>-0.34140728721346114</v>
      </c>
      <c r="F607" s="18">
        <v>2.2392185525063724E-2</v>
      </c>
      <c r="G607" s="19">
        <v>0.40710270210456995</v>
      </c>
      <c r="H607" s="19">
        <v>0.92469293990816059</v>
      </c>
      <c r="I607" s="18">
        <v>2.1000970183561148E-3</v>
      </c>
      <c r="J607" s="18">
        <v>0.4351481543583684</v>
      </c>
      <c r="K607" s="19">
        <v>1.6854128260623411</v>
      </c>
      <c r="L607" s="19">
        <v>0.65429810234236485</v>
      </c>
      <c r="M607" s="18">
        <v>4.4995843058432353E-3</v>
      </c>
      <c r="N607" s="18">
        <v>0.12148475493972138</v>
      </c>
      <c r="O607" s="18">
        <v>8.530872440761067E-2</v>
      </c>
      <c r="P607" s="18">
        <v>-0.34140728721346114</v>
      </c>
      <c r="Q607" s="18">
        <v>-1.9875233303348044E-2</v>
      </c>
      <c r="R607" s="18">
        <v>-1.7302614013817871E-2</v>
      </c>
      <c r="S607" s="18">
        <v>3.1236952588577616E-2</v>
      </c>
      <c r="T607" s="18">
        <v>3.0378318139598796E-2</v>
      </c>
      <c r="U607">
        <v>1.0282647131757954</v>
      </c>
      <c r="V607" s="18">
        <v>0.31352884184756213</v>
      </c>
      <c r="W607" s="18">
        <v>6.729879902055888E-2</v>
      </c>
      <c r="X607" s="19">
        <v>4.6587583494882763</v>
      </c>
      <c r="Y607" s="19">
        <v>0.96160955689310867</v>
      </c>
      <c r="Z607" s="19">
        <v>0.80888695275814948</v>
      </c>
      <c r="AA607">
        <v>0</v>
      </c>
      <c r="AB607">
        <v>0</v>
      </c>
      <c r="AC607" s="18">
        <v>0.1175119708222005</v>
      </c>
      <c r="BZ607" s="18"/>
      <c r="CA607" s="18"/>
      <c r="CC607" s="18"/>
      <c r="CD607" s="18"/>
      <c r="CF607" s="18"/>
    </row>
    <row r="608" spans="1:84" x14ac:dyDescent="0.25">
      <c r="A608" s="1">
        <f>IF(ISBLANK(TBL_DATA[[#This Row],[Row.names]]), "",   DATE(YEAR(TBL_DATA[[#This Row],[Row.names]]), MONTH(TBL_DATA[[#This Row],[Row.names]]), DAY(TBL_DATA[[#This Row],[Row.names]])))</f>
        <v>40869</v>
      </c>
      <c r="B608">
        <v>607</v>
      </c>
      <c r="C608" t="s">
        <v>734</v>
      </c>
      <c r="D608" s="18">
        <v>-9.895865050849606E-4</v>
      </c>
      <c r="E608" s="18">
        <v>-0.34205902167438196</v>
      </c>
      <c r="F608" s="18">
        <v>2.9841170748735157E-2</v>
      </c>
      <c r="G608" s="19">
        <v>0.40777786509220837</v>
      </c>
      <c r="H608" s="19">
        <v>0.92477029941362465</v>
      </c>
      <c r="I608" s="18">
        <v>2.0950804338789805E-3</v>
      </c>
      <c r="J608" s="18">
        <v>0.43510307617553057</v>
      </c>
      <c r="K608" s="19">
        <v>1.6828409819502357</v>
      </c>
      <c r="L608" s="19">
        <v>0.65295931907039362</v>
      </c>
      <c r="M608" s="18">
        <v>4.499831252796775E-3</v>
      </c>
      <c r="N608" s="18">
        <v>0.12125685633960551</v>
      </c>
      <c r="O608" s="18">
        <v>8.5331679849032935E-2</v>
      </c>
      <c r="P608" s="18">
        <v>-0.34205902167438196</v>
      </c>
      <c r="Q608" s="18">
        <v>-1.9920143350763454E-2</v>
      </c>
      <c r="R608" s="18">
        <v>-1.7352350151017191E-2</v>
      </c>
      <c r="S608" s="18">
        <v>2.8648634871925704E-2</v>
      </c>
      <c r="T608" s="18">
        <v>3.0284625119913089E-2</v>
      </c>
      <c r="U608">
        <v>0.9459795113358801</v>
      </c>
      <c r="V608" s="18">
        <v>0.31520673435584556</v>
      </c>
      <c r="W608" s="18">
        <v>6.7295821209841442E-2</v>
      </c>
      <c r="X608" s="19">
        <v>4.6838975836697161</v>
      </c>
      <c r="Y608" s="19">
        <v>0.96164978002057722</v>
      </c>
      <c r="Z608" s="19">
        <v>0.80805898242046281</v>
      </c>
      <c r="AA608">
        <v>0</v>
      </c>
      <c r="AB608">
        <v>0</v>
      </c>
      <c r="AC608" s="18">
        <v>0.12293981330636634</v>
      </c>
      <c r="BZ608" s="18"/>
      <c r="CA608" s="18"/>
      <c r="CC608" s="18"/>
      <c r="CD608" s="18"/>
      <c r="CF608" s="18"/>
    </row>
    <row r="609" spans="1:84" x14ac:dyDescent="0.25">
      <c r="A609" s="1">
        <f>IF(ISBLANK(TBL_DATA[[#This Row],[Row.names]]), "",   DATE(YEAR(TBL_DATA[[#This Row],[Row.names]]), MONTH(TBL_DATA[[#This Row],[Row.names]]), DAY(TBL_DATA[[#This Row],[Row.names]])))</f>
        <v>40870</v>
      </c>
      <c r="B609">
        <v>608</v>
      </c>
      <c r="C609" t="s">
        <v>735</v>
      </c>
      <c r="D609" s="18">
        <v>-9.7532726801689007E-3</v>
      </c>
      <c r="E609" s="18">
        <v>-0.34847609944344882</v>
      </c>
      <c r="F609" s="18">
        <v>3.2370452480319001E-2</v>
      </c>
      <c r="G609" s="19">
        <v>0.40758392209249922</v>
      </c>
      <c r="H609" s="19">
        <v>0.92592331662578753</v>
      </c>
      <c r="I609" s="18">
        <v>2.0895023813225729E-3</v>
      </c>
      <c r="J609" s="18">
        <v>0.45584160927494777</v>
      </c>
      <c r="K609" s="19">
        <v>1.6799492087359653</v>
      </c>
      <c r="L609" s="19">
        <v>0.66275300167203965</v>
      </c>
      <c r="M609" s="18">
        <v>4.4583704559081972E-3</v>
      </c>
      <c r="N609" s="18">
        <v>0.12187156162091106</v>
      </c>
      <c r="O609" s="18">
        <v>8.6164548708651811E-2</v>
      </c>
      <c r="P609" s="18">
        <v>-0.34847609944344882</v>
      </c>
      <c r="Q609" s="18">
        <v>-2.0054985441796281E-2</v>
      </c>
      <c r="R609" s="18">
        <v>-1.7474174948934947E-2</v>
      </c>
      <c r="S609" s="18">
        <v>2.2843034579272503E-2</v>
      </c>
      <c r="T609" s="18">
        <v>3.0208338807755874E-2</v>
      </c>
      <c r="U609">
        <v>0.75618307662146722</v>
      </c>
      <c r="V609" s="18">
        <v>0.30853113266916621</v>
      </c>
      <c r="W609" s="18">
        <v>6.7513472814203251E-2</v>
      </c>
      <c r="X609" s="19">
        <v>4.5699194517550943</v>
      </c>
      <c r="Y609" s="19">
        <v>0.96224909281629756</v>
      </c>
      <c r="Z609" s="19">
        <v>0.81409643266141363</v>
      </c>
      <c r="AA609">
        <v>0</v>
      </c>
      <c r="AB609">
        <v>0</v>
      </c>
      <c r="AC609" s="18">
        <v>0.11798916635779189</v>
      </c>
      <c r="BZ609" s="18"/>
      <c r="CA609" s="18"/>
      <c r="CC609" s="18"/>
      <c r="CD609" s="18"/>
      <c r="CF609" s="18"/>
    </row>
    <row r="610" spans="1:84" x14ac:dyDescent="0.25">
      <c r="A610" s="1">
        <f>IF(ISBLANK(TBL_DATA[[#This Row],[Row.names]]), "",   DATE(YEAR(TBL_DATA[[#This Row],[Row.names]]), MONTH(TBL_DATA[[#This Row],[Row.names]]), DAY(TBL_DATA[[#This Row],[Row.names]])))</f>
        <v>40872</v>
      </c>
      <c r="B610">
        <v>609</v>
      </c>
      <c r="C610" t="s">
        <v>736</v>
      </c>
      <c r="D610" s="18">
        <v>-1.923698425645104E-3</v>
      </c>
      <c r="E610" s="18">
        <v>-0.34972943494521969</v>
      </c>
      <c r="F610" s="18">
        <v>2.4246891861641418E-2</v>
      </c>
      <c r="G610" s="19">
        <v>0.40698614585647513</v>
      </c>
      <c r="H610" s="19">
        <v>0.92495308325527992</v>
      </c>
      <c r="I610" s="18">
        <v>2.0896918007887416E-3</v>
      </c>
      <c r="J610" s="18">
        <v>0.44678800280266362</v>
      </c>
      <c r="K610" s="19">
        <v>1.6718239190629569</v>
      </c>
      <c r="L610" s="19">
        <v>0.65920926425397219</v>
      </c>
      <c r="M610" s="18">
        <v>4.4530718413628191E-3</v>
      </c>
      <c r="N610" s="18">
        <v>0.12109217559139981</v>
      </c>
      <c r="O610" s="18">
        <v>8.6250402414695712E-2</v>
      </c>
      <c r="P610" s="18">
        <v>-0.34972943494521969</v>
      </c>
      <c r="Q610" s="18">
        <v>-2.0071734762819066E-2</v>
      </c>
      <c r="R610" s="18">
        <v>-1.7507428921380914E-2</v>
      </c>
      <c r="S610" s="18">
        <v>1.9337486681666238E-2</v>
      </c>
      <c r="T610" s="18">
        <v>3.0223865841536399E-2</v>
      </c>
      <c r="U610">
        <v>0.63980851367765457</v>
      </c>
      <c r="V610" s="18">
        <v>0.3116860362262539</v>
      </c>
      <c r="W610" s="18">
        <v>6.7493208994955312E-2</v>
      </c>
      <c r="X610" s="19">
        <v>4.618035515981326</v>
      </c>
      <c r="Y610" s="19">
        <v>0.96174481192012684</v>
      </c>
      <c r="Z610" s="19">
        <v>0.81191703040025731</v>
      </c>
      <c r="AA610">
        <v>0</v>
      </c>
      <c r="AB610">
        <v>0</v>
      </c>
      <c r="AC610" s="18">
        <v>0.12120628390024638</v>
      </c>
      <c r="BZ610" s="18"/>
      <c r="CA610" s="18"/>
      <c r="CC610" s="18"/>
      <c r="CD610" s="18"/>
      <c r="CF610" s="18"/>
    </row>
    <row r="611" spans="1:84" x14ac:dyDescent="0.25">
      <c r="A611" s="1">
        <f>IF(ISBLANK(TBL_DATA[[#This Row],[Row.names]]), "",   DATE(YEAR(TBL_DATA[[#This Row],[Row.names]]), MONTH(TBL_DATA[[#This Row],[Row.names]]), DAY(TBL_DATA[[#This Row],[Row.names]])))</f>
        <v>40875</v>
      </c>
      <c r="B611">
        <v>610</v>
      </c>
      <c r="C611" t="s">
        <v>737</v>
      </c>
      <c r="D611" s="18">
        <v>1.4031516945754996E-2</v>
      </c>
      <c r="E611" s="18">
        <v>-0.34060515249232781</v>
      </c>
      <c r="F611" s="18">
        <v>1.9470773105021877E-2</v>
      </c>
      <c r="G611" s="19">
        <v>0.40543577541002945</v>
      </c>
      <c r="H611" s="19">
        <v>0.92618139713743497</v>
      </c>
      <c r="I611" s="18">
        <v>2.0661110867446946E-3</v>
      </c>
      <c r="J611" s="18">
        <v>0.4793289455875025</v>
      </c>
      <c r="K611" s="19">
        <v>1.686785449634665</v>
      </c>
      <c r="L611" s="19">
        <v>0.64484506578872647</v>
      </c>
      <c r="M611" s="18">
        <v>4.5318933806895341E-3</v>
      </c>
      <c r="N611" s="18">
        <v>0.12071772100410266</v>
      </c>
      <c r="O611" s="18">
        <v>8.6250402414695712E-2</v>
      </c>
      <c r="P611" s="18">
        <v>-0.34060515249232781</v>
      </c>
      <c r="Q611" s="18">
        <v>-2.0021705953368617E-2</v>
      </c>
      <c r="R611" s="18">
        <v>-1.7465329741412055E-2</v>
      </c>
      <c r="S611" s="18">
        <v>2.4671052306299401E-2</v>
      </c>
      <c r="T611" s="18">
        <v>3.0374614454354819E-2</v>
      </c>
      <c r="U611">
        <v>0.81222602325944271</v>
      </c>
      <c r="V611" s="18">
        <v>0.36427924463440697</v>
      </c>
      <c r="W611" s="18">
        <v>6.8008890741246761E-2</v>
      </c>
      <c r="X611" s="19">
        <v>5.3563473931721548</v>
      </c>
      <c r="Y611" s="19">
        <v>0.96238318622959917</v>
      </c>
      <c r="Z611" s="19">
        <v>0.80302245659055294</v>
      </c>
      <c r="AA611">
        <v>0</v>
      </c>
      <c r="AB611">
        <v>0</v>
      </c>
      <c r="AC611" s="18">
        <v>0.11654874294208332</v>
      </c>
      <c r="BZ611" s="18"/>
      <c r="CA611" s="18"/>
      <c r="CC611" s="18"/>
      <c r="CD611" s="18"/>
      <c r="CF611" s="18"/>
    </row>
    <row r="612" spans="1:84" x14ac:dyDescent="0.25">
      <c r="A612" s="1">
        <f>IF(ISBLANK(TBL_DATA[[#This Row],[Row.names]]), "",   DATE(YEAR(TBL_DATA[[#This Row],[Row.names]]), MONTH(TBL_DATA[[#This Row],[Row.names]]), DAY(TBL_DATA[[#This Row],[Row.names]])))</f>
        <v>40876</v>
      </c>
      <c r="B612">
        <v>611</v>
      </c>
      <c r="C612" t="s">
        <v>738</v>
      </c>
      <c r="D612" s="18">
        <v>-1.2772945684569326E-3</v>
      </c>
      <c r="E612" s="18">
        <v>-0.34144739394951784</v>
      </c>
      <c r="F612" s="18">
        <v>7.1014021555755313E-3</v>
      </c>
      <c r="G612" s="19">
        <v>0.40504942850014664</v>
      </c>
      <c r="H612" s="19">
        <v>0.92471509468284008</v>
      </c>
      <c r="I612" s="18">
        <v>2.0861924641389588E-3</v>
      </c>
      <c r="J612" s="18">
        <v>0.44818913374296265</v>
      </c>
      <c r="K612" s="19">
        <v>1.6663549641181961</v>
      </c>
      <c r="L612" s="19">
        <v>0.63286299520212197</v>
      </c>
      <c r="M612" s="18">
        <v>4.6069606021764227E-3</v>
      </c>
      <c r="N612" s="18">
        <v>0.12069817081693866</v>
      </c>
      <c r="O612" s="18">
        <v>8.6288225398112026E-2</v>
      </c>
      <c r="P612" s="18">
        <v>-0.34144739394951784</v>
      </c>
      <c r="Q612" s="18">
        <v>-2.006694240437279E-2</v>
      </c>
      <c r="R612" s="18">
        <v>-1.7510980196532522E-2</v>
      </c>
      <c r="S612" s="18">
        <v>1.5793896251018902E-2</v>
      </c>
      <c r="T612" s="18">
        <v>3.0429355640129444E-2</v>
      </c>
      <c r="U612">
        <v>0.51903485692580098</v>
      </c>
      <c r="V612" s="18">
        <v>0.34554345712674972</v>
      </c>
      <c r="W612" s="18">
        <v>6.8471554773619325E-2</v>
      </c>
      <c r="X612" s="19">
        <v>5.0465256451264411</v>
      </c>
      <c r="Y612" s="19">
        <v>0.96162107645519079</v>
      </c>
      <c r="Z612" s="19">
        <v>0.7955268664238323</v>
      </c>
      <c r="AA612">
        <v>0</v>
      </c>
      <c r="AB612">
        <v>0</v>
      </c>
      <c r="AC612" s="18">
        <v>0.12851507021762643</v>
      </c>
      <c r="BZ612" s="18"/>
      <c r="CA612" s="18"/>
      <c r="CC612" s="18"/>
      <c r="CD612" s="18"/>
      <c r="CF612" s="18"/>
    </row>
    <row r="613" spans="1:84" x14ac:dyDescent="0.25">
      <c r="A613" s="1">
        <f>IF(ISBLANK(TBL_DATA[[#This Row],[Row.names]]), "",   DATE(YEAR(TBL_DATA[[#This Row],[Row.names]]), MONTH(TBL_DATA[[#This Row],[Row.names]]), DAY(TBL_DATA[[#This Row],[Row.names]])))</f>
        <v>40877</v>
      </c>
      <c r="B613">
        <v>612</v>
      </c>
      <c r="C613" t="s">
        <v>739</v>
      </c>
      <c r="D613" s="18">
        <v>1.7037149817296093E-2</v>
      </c>
      <c r="E613" s="18">
        <v>-0.33022753453766507</v>
      </c>
      <c r="F613" s="18">
        <v>9.7691009998166489E-3</v>
      </c>
      <c r="G613" s="19">
        <v>0.40413424325480712</v>
      </c>
      <c r="H613" s="19">
        <v>0.93054665905112088</v>
      </c>
      <c r="I613" s="18">
        <v>2.0816985675549222E-3</v>
      </c>
      <c r="J613" s="18">
        <v>0.50856478010519646</v>
      </c>
      <c r="K613" s="19">
        <v>1.713368812384372</v>
      </c>
      <c r="L613" s="19">
        <v>0.6668858195665579</v>
      </c>
      <c r="M613" s="18">
        <v>4.5589815315934656E-3</v>
      </c>
      <c r="N613" s="18">
        <v>0.12539249473323644</v>
      </c>
      <c r="O613" s="18">
        <v>8.6288225398112026E-2</v>
      </c>
      <c r="P613" s="18">
        <v>-0.33022753453766507</v>
      </c>
      <c r="Q613" s="18">
        <v>-2.0591817405483388E-2</v>
      </c>
      <c r="R613" s="18">
        <v>-1.7936445948603087E-2</v>
      </c>
      <c r="S613" s="18">
        <v>1.5097414886976468E-2</v>
      </c>
      <c r="T613" s="18">
        <v>3.0437068411232185E-2</v>
      </c>
      <c r="U613">
        <v>0.49602066411248308</v>
      </c>
      <c r="V613" s="18">
        <v>0.36264912535039362</v>
      </c>
      <c r="W613" s="18">
        <v>6.8970776598317726E-2</v>
      </c>
      <c r="X613" s="19">
        <v>5.2580113380837155</v>
      </c>
      <c r="Y613" s="19">
        <v>0.96464846397592985</v>
      </c>
      <c r="Z613" s="19">
        <v>0.81663077309550236</v>
      </c>
      <c r="AA613">
        <v>0</v>
      </c>
      <c r="AB613">
        <v>0</v>
      </c>
      <c r="AC613" s="18">
        <v>0.12338290237739716</v>
      </c>
      <c r="BZ613" s="18"/>
      <c r="CA613" s="18"/>
      <c r="CC613" s="18"/>
      <c r="CD613" s="18"/>
      <c r="CF613" s="18"/>
    </row>
    <row r="614" spans="1:84" x14ac:dyDescent="0.25">
      <c r="A614" s="1">
        <f>IF(ISBLANK(TBL_DATA[[#This Row],[Row.names]]), "",   DATE(YEAR(TBL_DATA[[#This Row],[Row.names]]), MONTH(TBL_DATA[[#This Row],[Row.names]]), DAY(TBL_DATA[[#This Row],[Row.names]])))</f>
        <v>40878</v>
      </c>
      <c r="B614">
        <v>613</v>
      </c>
      <c r="C614" t="s">
        <v>740</v>
      </c>
      <c r="D614" s="18">
        <v>1.7964340783538368E-4</v>
      </c>
      <c r="E614" s="18">
        <v>-0.33010721432949508</v>
      </c>
      <c r="F614" s="18">
        <v>1.2398713852798782E-2</v>
      </c>
      <c r="G614" s="19">
        <v>0.40416701413798956</v>
      </c>
      <c r="H614" s="19">
        <v>0.92993696446454899</v>
      </c>
      <c r="I614" s="18">
        <v>2.0845666341099073E-3</v>
      </c>
      <c r="J614" s="18">
        <v>0.53695822527304404</v>
      </c>
      <c r="K614" s="19">
        <v>1.7042397825816094</v>
      </c>
      <c r="L614" s="19">
        <v>0.66439793285359638</v>
      </c>
      <c r="M614" s="18">
        <v>4.5622977042041411E-3</v>
      </c>
      <c r="N614" s="18">
        <v>0.12501772100618777</v>
      </c>
      <c r="O614" s="18">
        <v>8.5822269190309317E-2</v>
      </c>
      <c r="P614" s="18">
        <v>-0.33010721432949508</v>
      </c>
      <c r="Q614" s="18">
        <v>-2.045547235178178E-2</v>
      </c>
      <c r="R614" s="18">
        <v>-1.7808037282639123E-2</v>
      </c>
      <c r="S614" s="18">
        <v>1.8115110366302201E-2</v>
      </c>
      <c r="T614" s="18">
        <v>3.0449361412413615E-2</v>
      </c>
      <c r="U614">
        <v>0.59492578911415273</v>
      </c>
      <c r="V614" s="18">
        <v>0.37718635537757872</v>
      </c>
      <c r="W614" s="18">
        <v>6.8841248648274858E-2</v>
      </c>
      <c r="X614" s="19">
        <v>5.479074868393325</v>
      </c>
      <c r="Y614" s="19">
        <v>0.96433239314281538</v>
      </c>
      <c r="Z614" s="19">
        <v>0.81510608687065789</v>
      </c>
      <c r="AA614">
        <v>0</v>
      </c>
      <c r="AB614">
        <v>0</v>
      </c>
      <c r="AC614" s="18">
        <v>0.14113086315547807</v>
      </c>
      <c r="BZ614" s="18"/>
      <c r="CA614" s="18"/>
      <c r="CC614" s="18"/>
      <c r="CD614" s="18"/>
      <c r="CF614" s="18"/>
    </row>
    <row r="615" spans="1:84" x14ac:dyDescent="0.25">
      <c r="A615" s="1">
        <f>IF(ISBLANK(TBL_DATA[[#This Row],[Row.names]]), "",   DATE(YEAR(TBL_DATA[[#This Row],[Row.names]]), MONTH(TBL_DATA[[#This Row],[Row.names]]), DAY(TBL_DATA[[#This Row],[Row.names]])))</f>
        <v>40879</v>
      </c>
      <c r="B615">
        <v>614</v>
      </c>
      <c r="C615" t="s">
        <v>741</v>
      </c>
      <c r="D615" s="18">
        <v>3.4126116956789687E-3</v>
      </c>
      <c r="E615" s="18">
        <v>-0.32782113037426497</v>
      </c>
      <c r="F615" s="18">
        <v>2.6373233892595049E-2</v>
      </c>
      <c r="G615" s="19">
        <v>0.40398121027783385</v>
      </c>
      <c r="H615" s="19">
        <v>0.92487439517127967</v>
      </c>
      <c r="I615" s="18">
        <v>2.1292841541613616E-3</v>
      </c>
      <c r="J615" s="18">
        <v>0.56885463928832247</v>
      </c>
      <c r="K615" s="19">
        <v>1.6876374107875707</v>
      </c>
      <c r="L615" s="19">
        <v>0.6586355417507439</v>
      </c>
      <c r="M615" s="18">
        <v>4.5388808506963314E-3</v>
      </c>
      <c r="N615" s="18">
        <v>0.12332181327497339</v>
      </c>
      <c r="O615" s="18">
        <v>8.3401125134041756E-2</v>
      </c>
      <c r="P615" s="18">
        <v>-0.32782113037426497</v>
      </c>
      <c r="Q615" s="18">
        <v>-1.9958196144526329E-2</v>
      </c>
      <c r="R615" s="18">
        <v>-1.7346674428830779E-2</v>
      </c>
      <c r="S615" s="18">
        <v>2.3865577186249043E-2</v>
      </c>
      <c r="T615" s="18">
        <v>3.0817585494804879E-2</v>
      </c>
      <c r="U615">
        <v>0.77441424443430906</v>
      </c>
      <c r="V615" s="18">
        <v>0.38145291330368192</v>
      </c>
      <c r="W615" s="18">
        <v>6.8903975949413554E-2</v>
      </c>
      <c r="X615" s="19">
        <v>5.536007291999069</v>
      </c>
      <c r="Y615" s="19">
        <v>0.96170390202560763</v>
      </c>
      <c r="Z615" s="19">
        <v>0.81156363998810577</v>
      </c>
      <c r="AA615">
        <v>0</v>
      </c>
      <c r="AB615">
        <v>0</v>
      </c>
      <c r="AC615" s="18">
        <v>0.1353733087180774</v>
      </c>
      <c r="BZ615" s="18"/>
      <c r="CA615" s="18"/>
      <c r="CC615" s="18"/>
      <c r="CD615" s="18"/>
      <c r="CF615" s="18"/>
    </row>
    <row r="616" spans="1:84" x14ac:dyDescent="0.25">
      <c r="A616" s="1">
        <f>IF(ISBLANK(TBL_DATA[[#This Row],[Row.names]]), "",   DATE(YEAR(TBL_DATA[[#This Row],[Row.names]]), MONTH(TBL_DATA[[#This Row],[Row.names]]), DAY(TBL_DATA[[#This Row],[Row.names]])))</f>
        <v>40882</v>
      </c>
      <c r="B616">
        <v>615</v>
      </c>
      <c r="C616" t="s">
        <v>742</v>
      </c>
      <c r="D616" s="18">
        <v>5.4147585733677062E-3</v>
      </c>
      <c r="E616" s="18">
        <v>-0.32418144407712235</v>
      </c>
      <c r="F616" s="18">
        <v>3.338325009740184E-2</v>
      </c>
      <c r="G616" s="19">
        <v>0.40421085002807028</v>
      </c>
      <c r="H616" s="19">
        <v>0.92474715684699371</v>
      </c>
      <c r="I616" s="18">
        <v>2.1326870022068847E-3</v>
      </c>
      <c r="J616" s="18">
        <v>0.57551396377723085</v>
      </c>
      <c r="K616" s="19">
        <v>1.694237661234157</v>
      </c>
      <c r="L616" s="19">
        <v>0.6586157550919991</v>
      </c>
      <c r="M616" s="18">
        <v>4.5424212080976203E-3</v>
      </c>
      <c r="N616" s="18">
        <v>0.12341442840294663</v>
      </c>
      <c r="O616" s="18">
        <v>8.3110527074454391E-2</v>
      </c>
      <c r="P616" s="18">
        <v>-0.32418144407712235</v>
      </c>
      <c r="Q616" s="18">
        <v>-1.9832465593809991E-2</v>
      </c>
      <c r="R616" s="18">
        <v>-1.7218982615856932E-2</v>
      </c>
      <c r="S616" s="18">
        <v>2.4183969443454467E-2</v>
      </c>
      <c r="T616" s="18">
        <v>3.0828629725412903E-2</v>
      </c>
      <c r="U616">
        <v>0.78446462456678523</v>
      </c>
      <c r="V616" s="18">
        <v>0.40345002877995428</v>
      </c>
      <c r="W616" s="18">
        <v>6.8726953169599356E-2</v>
      </c>
      <c r="X616" s="19">
        <v>5.8703319465414063</v>
      </c>
      <c r="Y616" s="19">
        <v>0.96163774720369322</v>
      </c>
      <c r="Z616" s="19">
        <v>0.81155144944236235</v>
      </c>
      <c r="AA616">
        <v>0</v>
      </c>
      <c r="AB616">
        <v>0</v>
      </c>
      <c r="AC616" s="18">
        <v>0.13079345034854986</v>
      </c>
      <c r="BZ616" s="18"/>
      <c r="CA616" s="18"/>
      <c r="CC616" s="18"/>
      <c r="CD616" s="18"/>
      <c r="CF616" s="18"/>
    </row>
    <row r="617" spans="1:84" x14ac:dyDescent="0.25">
      <c r="A617" s="1">
        <f>IF(ISBLANK(TBL_DATA[[#This Row],[Row.names]]), "",   DATE(YEAR(TBL_DATA[[#This Row],[Row.names]]), MONTH(TBL_DATA[[#This Row],[Row.names]]), DAY(TBL_DATA[[#This Row],[Row.names]])))</f>
        <v>40883</v>
      </c>
      <c r="B617">
        <v>616</v>
      </c>
      <c r="C617" t="s">
        <v>743</v>
      </c>
      <c r="D617" s="18">
        <v>-1.2610901753656867E-3</v>
      </c>
      <c r="E617" s="18">
        <v>-0.32503371221832655</v>
      </c>
      <c r="F617" s="18">
        <v>2.4857489943539868E-2</v>
      </c>
      <c r="G617" s="19">
        <v>0.40386335493170322</v>
      </c>
      <c r="H617" s="19">
        <v>0.92119499671340555</v>
      </c>
      <c r="I617" s="18">
        <v>2.1450233969894698E-3</v>
      </c>
      <c r="J617" s="18">
        <v>0.53372175546862355</v>
      </c>
      <c r="K617" s="19">
        <v>1.6725108512013271</v>
      </c>
      <c r="L617" s="19">
        <v>0.65300889677134288</v>
      </c>
      <c r="M617" s="18">
        <v>4.5010548755564459E-3</v>
      </c>
      <c r="N617" s="18">
        <v>0.12129849384401599</v>
      </c>
      <c r="O617" s="18">
        <v>8.3148788952787725E-2</v>
      </c>
      <c r="P617" s="18">
        <v>-0.32503371221832655</v>
      </c>
      <c r="Q617" s="18">
        <v>-1.9691479649013698E-2</v>
      </c>
      <c r="R617" s="18">
        <v>-1.7122804713554443E-2</v>
      </c>
      <c r="S617" s="18">
        <v>2.2995165758594061E-2</v>
      </c>
      <c r="T617" s="18">
        <v>3.0886072922604049E-2</v>
      </c>
      <c r="U617">
        <v>0.74451568563658321</v>
      </c>
      <c r="V617" s="18">
        <v>0.38954247153436472</v>
      </c>
      <c r="W617" s="18">
        <v>6.8364746847212471E-2</v>
      </c>
      <c r="X617" s="19">
        <v>5.6980021063333766</v>
      </c>
      <c r="Y617" s="19">
        <v>0.95978903760847667</v>
      </c>
      <c r="Z617" s="19">
        <v>0.80808965886920192</v>
      </c>
      <c r="AA617">
        <v>0</v>
      </c>
      <c r="AB617">
        <v>0</v>
      </c>
      <c r="AC617" s="18">
        <v>0.12786265818040096</v>
      </c>
      <c r="BZ617" s="18"/>
      <c r="CA617" s="18"/>
      <c r="CC617" s="18"/>
      <c r="CD617" s="18"/>
      <c r="CF617" s="18"/>
    </row>
    <row r="618" spans="1:84" x14ac:dyDescent="0.25">
      <c r="A618" s="1">
        <f>IF(ISBLANK(TBL_DATA[[#This Row],[Row.names]]), "",   DATE(YEAR(TBL_DATA[[#This Row],[Row.names]]), MONTH(TBL_DATA[[#This Row],[Row.names]]), DAY(TBL_DATA[[#This Row],[Row.names]])))</f>
        <v>40884</v>
      </c>
      <c r="B618">
        <v>617</v>
      </c>
      <c r="C618" t="s">
        <v>744</v>
      </c>
      <c r="D618" s="18">
        <v>-2.9710177221309308E-5</v>
      </c>
      <c r="E618" s="18">
        <v>-0.3250537655863549</v>
      </c>
      <c r="F618" s="18">
        <v>1.617827118465498E-2</v>
      </c>
      <c r="G618" s="19">
        <v>0.40440481877478857</v>
      </c>
      <c r="H618" s="19">
        <v>0.92090777795831957</v>
      </c>
      <c r="I618" s="18">
        <v>2.1449837645194179E-3</v>
      </c>
      <c r="J618" s="18">
        <v>0.55284845886914158</v>
      </c>
      <c r="K618" s="19">
        <v>1.672964008582347</v>
      </c>
      <c r="L618" s="19">
        <v>0.65577337388674051</v>
      </c>
      <c r="M618" s="18">
        <v>4.4748589532104333E-3</v>
      </c>
      <c r="N618" s="18">
        <v>0.12107581225863445</v>
      </c>
      <c r="O618" s="18">
        <v>8.2909564029906721E-2</v>
      </c>
      <c r="P618" s="18">
        <v>-0.3250537655863549</v>
      </c>
      <c r="Q618" s="18">
        <v>-1.9604838078586019E-2</v>
      </c>
      <c r="R618" s="18">
        <v>-1.704087875491081E-2</v>
      </c>
      <c r="S618" s="18">
        <v>2.0783100600671345E-2</v>
      </c>
      <c r="T618" s="18">
        <v>3.0921345066133196E-2</v>
      </c>
      <c r="U618">
        <v>0.67212796067639924</v>
      </c>
      <c r="V618" s="18">
        <v>0.3882170614774032</v>
      </c>
      <c r="W618" s="18">
        <v>6.8370500980678234E-2</v>
      </c>
      <c r="X618" s="19">
        <v>5.6781368559390089</v>
      </c>
      <c r="Y618" s="19">
        <v>0.95963939996142278</v>
      </c>
      <c r="Z618" s="19">
        <v>0.80979835384294307</v>
      </c>
      <c r="AA618">
        <v>0</v>
      </c>
      <c r="AB618">
        <v>0</v>
      </c>
      <c r="AC618" s="18">
        <v>0.12275457691663504</v>
      </c>
      <c r="BZ618" s="18"/>
      <c r="CA618" s="18"/>
      <c r="CC618" s="18"/>
      <c r="CD618" s="18"/>
      <c r="CF618" s="18"/>
    </row>
    <row r="619" spans="1:84" x14ac:dyDescent="0.25">
      <c r="A619" s="1">
        <f>IF(ISBLANK(TBL_DATA[[#This Row],[Row.names]]), "",   DATE(YEAR(TBL_DATA[[#This Row],[Row.names]]), MONTH(TBL_DATA[[#This Row],[Row.names]]), DAY(TBL_DATA[[#This Row],[Row.names]])))</f>
        <v>40885</v>
      </c>
      <c r="B619">
        <v>618</v>
      </c>
      <c r="C619" t="s">
        <v>745</v>
      </c>
      <c r="D619" s="18">
        <v>-9.5669613013443788E-3</v>
      </c>
      <c r="E619" s="18">
        <v>-0.33151095009147835</v>
      </c>
      <c r="F619" s="18">
        <v>2.380724406726431E-3</v>
      </c>
      <c r="G619" s="19">
        <v>0.40841535466037177</v>
      </c>
      <c r="H619" s="19">
        <v>0.92216125836059692</v>
      </c>
      <c r="I619" s="18">
        <v>2.132678078643627E-3</v>
      </c>
      <c r="J619" s="18">
        <v>0.56537022957534244</v>
      </c>
      <c r="K619" s="19">
        <v>1.6668506357477295</v>
      </c>
      <c r="L619" s="19">
        <v>0.6604661045433794</v>
      </c>
      <c r="M619" s="18">
        <v>4.4541923717272081E-3</v>
      </c>
      <c r="N619" s="18">
        <v>0.12134661669710001</v>
      </c>
      <c r="O619" s="18">
        <v>8.3276123273905281E-2</v>
      </c>
      <c r="P619" s="18">
        <v>-0.33151095009147835</v>
      </c>
      <c r="Q619" s="18">
        <v>-1.9663150074972959E-2</v>
      </c>
      <c r="R619" s="18">
        <v>-1.7093456066954577E-2</v>
      </c>
      <c r="S619" s="18">
        <v>1.5410733583424152E-2</v>
      </c>
      <c r="T619" s="18">
        <v>3.088973981613511E-2</v>
      </c>
      <c r="U619">
        <v>0.4988948976311684</v>
      </c>
      <c r="V619" s="18">
        <v>0.37638096489284023</v>
      </c>
      <c r="W619" s="18">
        <v>6.8502866414171831E-2</v>
      </c>
      <c r="X619" s="19">
        <v>5.494382711187904</v>
      </c>
      <c r="Y619" s="19">
        <v>0.96029227757001001</v>
      </c>
      <c r="Z619" s="19">
        <v>0.81269065734963353</v>
      </c>
      <c r="AA619">
        <v>0</v>
      </c>
      <c r="AB619">
        <v>0</v>
      </c>
      <c r="AC619" s="18">
        <v>0.11774234637537674</v>
      </c>
      <c r="BZ619" s="18"/>
      <c r="CA619" s="18"/>
      <c r="CC619" s="18"/>
      <c r="CD619" s="18"/>
      <c r="CF619" s="18"/>
    </row>
    <row r="620" spans="1:84" x14ac:dyDescent="0.25">
      <c r="A620" s="1">
        <f>IF(ISBLANK(TBL_DATA[[#This Row],[Row.names]]), "",   DATE(YEAR(TBL_DATA[[#This Row],[Row.names]]), MONTH(TBL_DATA[[#This Row],[Row.names]]), DAY(TBL_DATA[[#This Row],[Row.names]])))</f>
        <v>40886</v>
      </c>
      <c r="B620">
        <v>619</v>
      </c>
      <c r="C620" t="s">
        <v>746</v>
      </c>
      <c r="D620" s="18">
        <v>9.5543789653673716E-3</v>
      </c>
      <c r="E620" s="18">
        <v>-0.32512395237445402</v>
      </c>
      <c r="F620" s="18">
        <v>1.99035329664079E-2</v>
      </c>
      <c r="G620" s="19">
        <v>0.41095942965236504</v>
      </c>
      <c r="H620" s="19">
        <v>0.92306621609469253</v>
      </c>
      <c r="I620" s="18">
        <v>2.1434622713927824E-3</v>
      </c>
      <c r="J620" s="18">
        <v>0.55848547127232662</v>
      </c>
      <c r="K620" s="19">
        <v>1.6836206980052535</v>
      </c>
      <c r="L620" s="19">
        <v>0.67043890510681281</v>
      </c>
      <c r="M620" s="18">
        <v>4.4363445201158853E-3</v>
      </c>
      <c r="N620" s="18">
        <v>0.12267542390016173</v>
      </c>
      <c r="O620" s="18">
        <v>8.3276123273905281E-2</v>
      </c>
      <c r="P620" s="18">
        <v>-0.32512395237445402</v>
      </c>
      <c r="Q620" s="18">
        <v>-1.9748039419951995E-2</v>
      </c>
      <c r="R620" s="18">
        <v>-1.7150205954893433E-2</v>
      </c>
      <c r="S620" s="18">
        <v>1.9054849756829029E-2</v>
      </c>
      <c r="T620" s="18">
        <v>3.1095204572700499E-2</v>
      </c>
      <c r="U620">
        <v>0.61279062217708991</v>
      </c>
      <c r="V620" s="18">
        <v>0.37492330288928732</v>
      </c>
      <c r="W620" s="18">
        <v>6.8262042115373067E-2</v>
      </c>
      <c r="X620" s="19">
        <v>5.4924126391591219</v>
      </c>
      <c r="Y620" s="19">
        <v>0.9607633507241482</v>
      </c>
      <c r="Z620" s="19">
        <v>0.81880333725920584</v>
      </c>
      <c r="AA620">
        <v>0</v>
      </c>
      <c r="AB620">
        <v>0</v>
      </c>
      <c r="AC620" s="18">
        <v>0.12068773505674293</v>
      </c>
      <c r="BZ620" s="18"/>
      <c r="CA620" s="18"/>
      <c r="CC620" s="18"/>
      <c r="CD620" s="18"/>
      <c r="CF620" s="18"/>
    </row>
    <row r="621" spans="1:84" x14ac:dyDescent="0.25">
      <c r="A621" s="1">
        <f>IF(ISBLANK(TBL_DATA[[#This Row],[Row.names]]), "",   DATE(YEAR(TBL_DATA[[#This Row],[Row.names]]), MONTH(TBL_DATA[[#This Row],[Row.names]]), DAY(TBL_DATA[[#This Row],[Row.names]])))</f>
        <v>40889</v>
      </c>
      <c r="B621">
        <v>620</v>
      </c>
      <c r="C621" t="s">
        <v>747</v>
      </c>
      <c r="D621" s="18">
        <v>-5.5565460272182232E-3</v>
      </c>
      <c r="E621" s="18">
        <v>-0.32887393219575245</v>
      </c>
      <c r="F621" s="18">
        <v>2.0134071920573593E-2</v>
      </c>
      <c r="G621" s="19">
        <v>0.4103999360218753</v>
      </c>
      <c r="H621" s="19">
        <v>0.92354497191446849</v>
      </c>
      <c r="I621" s="18">
        <v>2.1435019523678316E-3</v>
      </c>
      <c r="J621" s="18">
        <v>0.53710794951681029</v>
      </c>
      <c r="K621" s="19">
        <v>1.6780704318226243</v>
      </c>
      <c r="L621" s="19">
        <v>0.67838578683819761</v>
      </c>
      <c r="M621" s="18">
        <v>4.396311675068109E-3</v>
      </c>
      <c r="N621" s="18">
        <v>0.12306119490831303</v>
      </c>
      <c r="O621" s="18">
        <v>8.401436497731235E-2</v>
      </c>
      <c r="P621" s="18">
        <v>-0.32887393219575245</v>
      </c>
      <c r="Q621" s="18">
        <v>-1.9970825567425368E-2</v>
      </c>
      <c r="R621" s="18">
        <v>-1.7364822830943372E-2</v>
      </c>
      <c r="S621" s="18">
        <v>2.3385095604815831E-2</v>
      </c>
      <c r="T621" s="18">
        <v>3.1001057785298543E-2</v>
      </c>
      <c r="U621">
        <v>0.75433218333297047</v>
      </c>
      <c r="V621" s="18">
        <v>0.38074044521821238</v>
      </c>
      <c r="W621" s="18">
        <v>6.8208959765430593E-2</v>
      </c>
      <c r="X621" s="19">
        <v>5.5819711446644549</v>
      </c>
      <c r="Y621" s="19">
        <v>0.96101247229912068</v>
      </c>
      <c r="Z621" s="19">
        <v>0.82364178308181868</v>
      </c>
      <c r="AA621">
        <v>0</v>
      </c>
      <c r="AB621">
        <v>0</v>
      </c>
      <c r="AC621" s="18">
        <v>0.12359099394679653</v>
      </c>
      <c r="BZ621" s="18"/>
      <c r="CA621" s="18"/>
      <c r="CC621" s="18"/>
      <c r="CD621" s="18"/>
      <c r="CF621" s="18"/>
    </row>
    <row r="622" spans="1:84" x14ac:dyDescent="0.25">
      <c r="A622" s="1">
        <f>IF(ISBLANK(TBL_DATA[[#This Row],[Row.names]]), "",   DATE(YEAR(TBL_DATA[[#This Row],[Row.names]]), MONTH(TBL_DATA[[#This Row],[Row.names]]), DAY(TBL_DATA[[#This Row],[Row.names]])))</f>
        <v>40890</v>
      </c>
      <c r="B622">
        <v>621</v>
      </c>
      <c r="C622" t="s">
        <v>748</v>
      </c>
      <c r="D622" s="18">
        <v>-4.6613081543011026E-3</v>
      </c>
      <c r="E622" s="18">
        <v>-0.33200225760817248</v>
      </c>
      <c r="F622" s="18">
        <v>1.1839815186841518E-2</v>
      </c>
      <c r="G622" s="19">
        <v>0.41048051302660782</v>
      </c>
      <c r="H622" s="19">
        <v>0.92310791143956927</v>
      </c>
      <c r="I622" s="18">
        <v>2.1468913621190667E-3</v>
      </c>
      <c r="J622" s="18">
        <v>0.49504356734694777</v>
      </c>
      <c r="K622" s="19">
        <v>1.6796946182933472</v>
      </c>
      <c r="L622" s="19">
        <v>0.68446087394527921</v>
      </c>
      <c r="M622" s="18">
        <v>4.349064504416366E-3</v>
      </c>
      <c r="N622" s="18">
        <v>0.12290498844256063</v>
      </c>
      <c r="O622" s="18">
        <v>8.4530022461717494E-2</v>
      </c>
      <c r="P622" s="18">
        <v>-0.33200225760817248</v>
      </c>
      <c r="Q622" s="18">
        <v>-2.0120262442826733E-2</v>
      </c>
      <c r="R622" s="18">
        <v>-1.7517567609193485E-2</v>
      </c>
      <c r="S622" s="18">
        <v>1.8612727041850574E-2</v>
      </c>
      <c r="T622" s="18">
        <v>3.1021640663016405E-2</v>
      </c>
      <c r="U622">
        <v>0.59999170398619261</v>
      </c>
      <c r="V622" s="18">
        <v>0.37206503776746636</v>
      </c>
      <c r="W622" s="18">
        <v>6.8282876448495747E-2</v>
      </c>
      <c r="X622" s="19">
        <v>5.4488776267078718</v>
      </c>
      <c r="Y622" s="19">
        <v>0.96078504955040234</v>
      </c>
      <c r="Z622" s="19">
        <v>0.82732150579159924</v>
      </c>
      <c r="AA622">
        <v>0</v>
      </c>
      <c r="AB622">
        <v>0</v>
      </c>
      <c r="AC622" s="18">
        <v>0.12106033649378149</v>
      </c>
      <c r="BZ622" s="18"/>
      <c r="CA622" s="18"/>
      <c r="CC622" s="18"/>
      <c r="CD622" s="18"/>
      <c r="CF622" s="18"/>
    </row>
    <row r="623" spans="1:84" x14ac:dyDescent="0.25">
      <c r="A623" s="1">
        <f>IF(ISBLANK(TBL_DATA[[#This Row],[Row.names]]), "",   DATE(YEAR(TBL_DATA[[#This Row],[Row.names]]), MONTH(TBL_DATA[[#This Row],[Row.names]]), DAY(TBL_DATA[[#This Row],[Row.names]])))</f>
        <v>40891</v>
      </c>
      <c r="B623">
        <v>622</v>
      </c>
      <c r="C623" t="s">
        <v>749</v>
      </c>
      <c r="D623" s="18">
        <v>-4.9683287802828602E-3</v>
      </c>
      <c r="E623" s="18">
        <v>-0.33532109001686172</v>
      </c>
      <c r="F623" s="18">
        <v>1.4202207961516722E-2</v>
      </c>
      <c r="G623" s="19">
        <v>0.41155431260725606</v>
      </c>
      <c r="H623" s="19">
        <v>0.92318516992716715</v>
      </c>
      <c r="I623" s="18">
        <v>2.1436116301528671E-3</v>
      </c>
      <c r="J623" s="18">
        <v>0.50703532773164373</v>
      </c>
      <c r="K623" s="19">
        <v>1.6668587675276418</v>
      </c>
      <c r="L623" s="19">
        <v>0.68204108158882326</v>
      </c>
      <c r="M623" s="18">
        <v>4.3612308255606526E-3</v>
      </c>
      <c r="N623" s="18">
        <v>0.12277892821946015</v>
      </c>
      <c r="O623" s="18">
        <v>8.5112054732889686E-2</v>
      </c>
      <c r="P623" s="18">
        <v>-0.33532109001686172</v>
      </c>
      <c r="Q623" s="18">
        <v>-2.0276153356207416E-2</v>
      </c>
      <c r="R623" s="18">
        <v>-1.7676128034166395E-2</v>
      </c>
      <c r="S623" s="18">
        <v>1.5745521493093495E-2</v>
      </c>
      <c r="T623" s="18">
        <v>3.1000866181238165E-2</v>
      </c>
      <c r="U623">
        <v>0.50790585659902432</v>
      </c>
      <c r="V623" s="18">
        <v>0.35746769347050145</v>
      </c>
      <c r="W623" s="18">
        <v>6.7585057810403443E-2</v>
      </c>
      <c r="X623" s="19">
        <v>5.2891527365901885</v>
      </c>
      <c r="Y623" s="19">
        <v>0.96082525462602553</v>
      </c>
      <c r="Z623" s="19">
        <v>0.82585778532918319</v>
      </c>
      <c r="AA623">
        <v>0</v>
      </c>
      <c r="AB623">
        <v>0</v>
      </c>
      <c r="AC623" s="18">
        <v>0.11791851848348707</v>
      </c>
      <c r="BZ623" s="18"/>
      <c r="CA623" s="18"/>
      <c r="CC623" s="18"/>
      <c r="CD623" s="18"/>
      <c r="CF623" s="18"/>
    </row>
    <row r="624" spans="1:84" x14ac:dyDescent="0.25">
      <c r="A624" s="1">
        <f>IF(ISBLANK(TBL_DATA[[#This Row],[Row.names]]), "",   DATE(YEAR(TBL_DATA[[#This Row],[Row.names]]), MONTH(TBL_DATA[[#This Row],[Row.names]]), DAY(TBL_DATA[[#This Row],[Row.names]])))</f>
        <v>40892</v>
      </c>
      <c r="B624">
        <v>623</v>
      </c>
      <c r="C624" t="s">
        <v>750</v>
      </c>
      <c r="D624" s="18">
        <v>4.5707562112502487E-3</v>
      </c>
      <c r="E624" s="18">
        <v>-0.33228300476056927</v>
      </c>
      <c r="F624" s="18">
        <v>3.3646497673862852E-2</v>
      </c>
      <c r="G624" s="19">
        <v>0.41247422153475605</v>
      </c>
      <c r="H624" s="19">
        <v>0.92172660407218765</v>
      </c>
      <c r="I624" s="18">
        <v>2.1693236019302343E-3</v>
      </c>
      <c r="J624" s="18">
        <v>0.49499073600156862</v>
      </c>
      <c r="K624" s="19">
        <v>1.6702880395376101</v>
      </c>
      <c r="L624" s="19">
        <v>0.68517409214460767</v>
      </c>
      <c r="M624" s="18">
        <v>4.3506333576239431E-3</v>
      </c>
      <c r="N624" s="18">
        <v>0.12308851256421507</v>
      </c>
      <c r="O624" s="18">
        <v>8.5112054732889686E-2</v>
      </c>
      <c r="P624" s="18">
        <v>-0.33228300476056927</v>
      </c>
      <c r="Q624" s="18">
        <v>-2.0267753079454352E-2</v>
      </c>
      <c r="R624" s="18">
        <v>-1.7661171851222072E-2</v>
      </c>
      <c r="S624" s="18">
        <v>2.5756395880891292E-2</v>
      </c>
      <c r="T624" s="18">
        <v>3.1216286831850706E-2</v>
      </c>
      <c r="U624">
        <v>0.82509479809787756</v>
      </c>
      <c r="V624" s="18">
        <v>0.35941767962006899</v>
      </c>
      <c r="W624" s="18">
        <v>6.7602021032224388E-2</v>
      </c>
      <c r="X624" s="19">
        <v>5.3166706280680947</v>
      </c>
      <c r="Y624" s="19">
        <v>0.96006593735648593</v>
      </c>
      <c r="Z624" s="19">
        <v>0.82775243409162369</v>
      </c>
      <c r="AA624">
        <v>0</v>
      </c>
      <c r="AB624">
        <v>0</v>
      </c>
      <c r="AC624" s="18">
        <v>0.11520645316706417</v>
      </c>
      <c r="BZ624" s="18"/>
      <c r="CA624" s="18"/>
      <c r="CC624" s="18"/>
      <c r="CD624" s="18"/>
      <c r="CF624" s="18"/>
    </row>
    <row r="625" spans="1:84" x14ac:dyDescent="0.25">
      <c r="A625" s="1">
        <f>IF(ISBLANK(TBL_DATA[[#This Row],[Row.names]]), "",   DATE(YEAR(TBL_DATA[[#This Row],[Row.names]]), MONTH(TBL_DATA[[#This Row],[Row.names]]), DAY(TBL_DATA[[#This Row],[Row.names]])))</f>
        <v>40893</v>
      </c>
      <c r="B625">
        <v>624</v>
      </c>
      <c r="C625" t="s">
        <v>751</v>
      </c>
      <c r="D625" s="18">
        <v>9.640508153887728E-3</v>
      </c>
      <c r="E625" s="18">
        <v>-0.32584587362347406</v>
      </c>
      <c r="F625" s="18">
        <v>6.4053199491586721E-2</v>
      </c>
      <c r="G625" s="19">
        <v>0.41405378314066016</v>
      </c>
      <c r="H625" s="19">
        <v>0.90613792375298208</v>
      </c>
      <c r="I625" s="18">
        <v>2.3994173205974748E-3</v>
      </c>
      <c r="J625" s="18">
        <v>0.50564002327551272</v>
      </c>
      <c r="K625" s="19">
        <v>1.7231674526208112</v>
      </c>
      <c r="L625" s="19">
        <v>0.69367246859012854</v>
      </c>
      <c r="M625" s="18">
        <v>4.3346469111279727E-3</v>
      </c>
      <c r="N625" s="18">
        <v>0.12432571959992408</v>
      </c>
      <c r="O625" s="18">
        <v>8.4896277547565277E-2</v>
      </c>
      <c r="P625" s="18">
        <v>-0.32584587362347406</v>
      </c>
      <c r="Q625" s="18">
        <v>-2.0272722790977669E-2</v>
      </c>
      <c r="R625" s="18">
        <v>-1.7639941874671057E-2</v>
      </c>
      <c r="S625" s="18">
        <v>4.5382129065966614E-2</v>
      </c>
      <c r="T625" s="18">
        <v>3.3232609546180944E-2</v>
      </c>
      <c r="U625">
        <v>1.3655902947646157</v>
      </c>
      <c r="V625" s="18">
        <v>0.37693385075516872</v>
      </c>
      <c r="W625" s="18">
        <v>6.8220045203040619E-2</v>
      </c>
      <c r="X625" s="19">
        <v>5.5252653326938646</v>
      </c>
      <c r="Y625" s="19">
        <v>0.95191277108408512</v>
      </c>
      <c r="Z625" s="19">
        <v>0.83287001902465463</v>
      </c>
      <c r="AA625">
        <v>0</v>
      </c>
      <c r="AB625">
        <v>0</v>
      </c>
      <c r="AC625" s="18">
        <v>0.11246469274834685</v>
      </c>
      <c r="BZ625" s="18"/>
      <c r="CA625" s="18"/>
      <c r="CC625" s="18"/>
      <c r="CD625" s="18"/>
      <c r="CF625" s="18"/>
    </row>
    <row r="626" spans="1:84" x14ac:dyDescent="0.25">
      <c r="A626" s="1">
        <f>IF(ISBLANK(TBL_DATA[[#This Row],[Row.names]]), "",   DATE(YEAR(TBL_DATA[[#This Row],[Row.names]]), MONTH(TBL_DATA[[#This Row],[Row.names]]), DAY(TBL_DATA[[#This Row],[Row.names]])))</f>
        <v>40896</v>
      </c>
      <c r="B626">
        <v>625</v>
      </c>
      <c r="C626" t="s">
        <v>752</v>
      </c>
      <c r="D626" s="18">
        <v>-4.9675768933310493E-3</v>
      </c>
      <c r="E626" s="18">
        <v>-0.32919478608420594</v>
      </c>
      <c r="F626" s="18">
        <v>7.2649006229756896E-2</v>
      </c>
      <c r="G626" s="19">
        <v>0.41404344645715419</v>
      </c>
      <c r="H626" s="19">
        <v>0.9080536783824199</v>
      </c>
      <c r="I626" s="18">
        <v>2.3806109929991955E-3</v>
      </c>
      <c r="J626" s="18">
        <v>0.48833736386798843</v>
      </c>
      <c r="K626" s="19">
        <v>1.7236070621796735</v>
      </c>
      <c r="L626" s="19">
        <v>0.69022723881413306</v>
      </c>
      <c r="M626" s="18">
        <v>4.3696119282643732E-3</v>
      </c>
      <c r="N626" s="18">
        <v>0.1246296930176186</v>
      </c>
      <c r="O626" s="18">
        <v>8.5291456034880975E-2</v>
      </c>
      <c r="P626" s="18">
        <v>-0.32919478608420594</v>
      </c>
      <c r="Q626" s="18">
        <v>-2.0357691361026765E-2</v>
      </c>
      <c r="R626" s="18">
        <v>-1.7718473358204617E-2</v>
      </c>
      <c r="S626" s="18">
        <v>3.9921866101606307E-2</v>
      </c>
      <c r="T626" s="18">
        <v>3.3086514332887652E-2</v>
      </c>
      <c r="U626">
        <v>1.2065902651438984</v>
      </c>
      <c r="V626" s="18">
        <v>0.36378176656885364</v>
      </c>
      <c r="W626" s="18">
        <v>6.8565106928854869E-2</v>
      </c>
      <c r="X626" s="19">
        <v>5.3056398926982506</v>
      </c>
      <c r="Y626" s="19">
        <v>0.95291850563540836</v>
      </c>
      <c r="Z626" s="19">
        <v>0.83079915672449545</v>
      </c>
      <c r="AA626">
        <v>0</v>
      </c>
      <c r="AB626">
        <v>0</v>
      </c>
      <c r="AC626" s="18">
        <v>0.11638094670228638</v>
      </c>
      <c r="BZ626" s="18"/>
      <c r="CA626" s="18"/>
      <c r="CC626" s="18"/>
      <c r="CD626" s="18"/>
      <c r="CF626" s="18"/>
    </row>
    <row r="627" spans="1:84" x14ac:dyDescent="0.25">
      <c r="A627" s="1">
        <f>IF(ISBLANK(TBL_DATA[[#This Row],[Row.names]]), "",   DATE(YEAR(TBL_DATA[[#This Row],[Row.names]]), MONTH(TBL_DATA[[#This Row],[Row.names]]), DAY(TBL_DATA[[#This Row],[Row.names]])))</f>
        <v>40897</v>
      </c>
      <c r="B627">
        <v>626</v>
      </c>
      <c r="C627" t="s">
        <v>753</v>
      </c>
      <c r="D627" s="18">
        <v>1.3213356850318325E-2</v>
      </c>
      <c r="E627" s="18">
        <v>-0.32033119741568239</v>
      </c>
      <c r="F627" s="18">
        <v>6.6093387444042806E-2</v>
      </c>
      <c r="G627" s="19">
        <v>0.41748772492121405</v>
      </c>
      <c r="H627" s="19">
        <v>0.90995755071614903</v>
      </c>
      <c r="I627" s="18">
        <v>2.3698155117759206E-3</v>
      </c>
      <c r="J627" s="18">
        <v>0.50059866799411212</v>
      </c>
      <c r="K627" s="19">
        <v>1.747998773388737</v>
      </c>
      <c r="L627" s="19">
        <v>0.69283656396885152</v>
      </c>
      <c r="M627" s="18">
        <v>4.3769909277172631E-3</v>
      </c>
      <c r="N627" s="18">
        <v>0.12536928767244743</v>
      </c>
      <c r="O627" s="18">
        <v>8.2869066882282988E-2</v>
      </c>
      <c r="P627" s="18">
        <v>-0.32033119741568239</v>
      </c>
      <c r="Q627" s="18">
        <v>-2.0110956755625804E-2</v>
      </c>
      <c r="R627" s="18">
        <v>-1.7456076742567148E-2</v>
      </c>
      <c r="S627" s="18">
        <v>4.173594623029464E-2</v>
      </c>
      <c r="T627" s="18">
        <v>3.3109522188953522E-2</v>
      </c>
      <c r="U627">
        <v>1.2605420879259681</v>
      </c>
      <c r="V627" s="18">
        <v>0.39136964904570681</v>
      </c>
      <c r="W627" s="18">
        <v>6.8736622806778266E-2</v>
      </c>
      <c r="X627" s="19">
        <v>5.6937573169089859</v>
      </c>
      <c r="Y627" s="19">
        <v>0.95391695168717328</v>
      </c>
      <c r="Z627" s="19">
        <v>0.832368045980173</v>
      </c>
      <c r="AA627">
        <v>1</v>
      </c>
      <c r="AB627">
        <v>1</v>
      </c>
      <c r="AC627" s="18">
        <v>0.1137582825499787</v>
      </c>
      <c r="BZ627" s="18"/>
      <c r="CA627" s="18"/>
      <c r="CC627" s="18"/>
      <c r="CD627" s="18"/>
      <c r="CF627" s="18"/>
    </row>
    <row r="628" spans="1:84" x14ac:dyDescent="0.25">
      <c r="A628" s="1">
        <f>IF(ISBLANK(TBL_DATA[[#This Row],[Row.names]]), "",   DATE(YEAR(TBL_DATA[[#This Row],[Row.names]]), MONTH(TBL_DATA[[#This Row],[Row.names]]), DAY(TBL_DATA[[#This Row],[Row.names]])))</f>
        <v>40898</v>
      </c>
      <c r="B628">
        <v>627</v>
      </c>
      <c r="C628" t="s">
        <v>754</v>
      </c>
      <c r="D628" s="18">
        <v>1.4309739474227534E-3</v>
      </c>
      <c r="E628" s="18">
        <v>-0.3193586090663082</v>
      </c>
      <c r="F628" s="18">
        <v>3.1691738629838762E-2</v>
      </c>
      <c r="G628" s="19">
        <v>0.43010173568217047</v>
      </c>
      <c r="H628" s="19">
        <v>0.92322045365906258</v>
      </c>
      <c r="I628" s="18">
        <v>2.175570427886644E-3</v>
      </c>
      <c r="J628" s="18">
        <v>0.43018994841175839</v>
      </c>
      <c r="K628" s="19">
        <v>1.9959512943579318</v>
      </c>
      <c r="L628" s="19">
        <v>0.75751611999045509</v>
      </c>
      <c r="M628" s="18">
        <v>3.8662667305543125E-3</v>
      </c>
      <c r="N628" s="18">
        <v>0.12463805020637338</v>
      </c>
      <c r="O628" s="18">
        <v>8.2023066294089189E-2</v>
      </c>
      <c r="P628" s="18">
        <v>-0.3193586090663082</v>
      </c>
      <c r="Q628" s="18">
        <v>-1.9872713898538862E-2</v>
      </c>
      <c r="R628" s="18">
        <v>-1.7233318919889523E-2</v>
      </c>
      <c r="S628" s="18">
        <v>3.932884994709096E-2</v>
      </c>
      <c r="T628" s="18">
        <v>3.3035744043085291E-2</v>
      </c>
      <c r="U628">
        <v>1.1904938449637517</v>
      </c>
      <c r="V628" s="18">
        <v>0.38265256593575203</v>
      </c>
      <c r="W628" s="18">
        <v>6.8669235103956422E-2</v>
      </c>
      <c r="X628" s="19">
        <v>5.5724017510383668</v>
      </c>
      <c r="Y628" s="19">
        <v>0.96084361561029419</v>
      </c>
      <c r="Z628" s="19">
        <v>0.87035401991974237</v>
      </c>
      <c r="AA628">
        <v>0</v>
      </c>
      <c r="AB628">
        <v>0</v>
      </c>
      <c r="AC628" s="18">
        <v>0.12438884843605852</v>
      </c>
      <c r="BZ628" s="18"/>
      <c r="CA628" s="18"/>
      <c r="CC628" s="18"/>
      <c r="CD628" s="18"/>
      <c r="CF628" s="18"/>
    </row>
    <row r="629" spans="1:84" x14ac:dyDescent="0.25">
      <c r="A629" s="1">
        <f>IF(ISBLANK(TBL_DATA[[#This Row],[Row.names]]), "",   DATE(YEAR(TBL_DATA[[#This Row],[Row.names]]), MONTH(TBL_DATA[[#This Row],[Row.names]]), DAY(TBL_DATA[[#This Row],[Row.names]])))</f>
        <v>40899</v>
      </c>
      <c r="B629">
        <v>628</v>
      </c>
      <c r="C629" t="s">
        <v>755</v>
      </c>
      <c r="D629" s="18">
        <v>3.8006570128015227E-3</v>
      </c>
      <c r="E629" s="18">
        <v>-0.31677172459065317</v>
      </c>
      <c r="F629" s="18">
        <v>2.1758920715899244E-2</v>
      </c>
      <c r="G629" s="19">
        <v>0.42953065695679848</v>
      </c>
      <c r="H629" s="19">
        <v>0.9246623419436738</v>
      </c>
      <c r="I629" s="18">
        <v>2.15195501934829E-3</v>
      </c>
      <c r="J629" s="18">
        <v>0.37531096098048233</v>
      </c>
      <c r="K629" s="19">
        <v>2.0020469636699945</v>
      </c>
      <c r="L629" s="19">
        <v>0.76964251700731956</v>
      </c>
      <c r="M629" s="18">
        <v>3.7629486669097578E-3</v>
      </c>
      <c r="N629" s="18">
        <v>0.12445931373008656</v>
      </c>
      <c r="O629" s="18">
        <v>8.2023066294089189E-2</v>
      </c>
      <c r="P629" s="18">
        <v>-0.31677172459065317</v>
      </c>
      <c r="Q629" s="18">
        <v>-1.9866620500263787E-2</v>
      </c>
      <c r="R629" s="18">
        <v>-1.7231010530744738E-2</v>
      </c>
      <c r="S629" s="18">
        <v>4.3857849546755867E-2</v>
      </c>
      <c r="T629" s="18">
        <v>3.2916052139176907E-2</v>
      </c>
      <c r="U629">
        <v>1.3324152410901051</v>
      </c>
      <c r="V629" s="18">
        <v>0.39254595752576771</v>
      </c>
      <c r="W629" s="18">
        <v>6.8373995981265701E-2</v>
      </c>
      <c r="X629" s="19">
        <v>5.7411586362938962</v>
      </c>
      <c r="Y629" s="19">
        <v>0.96159364699631511</v>
      </c>
      <c r="Z629" s="19">
        <v>0.87729272025209448</v>
      </c>
      <c r="AA629">
        <v>0</v>
      </c>
      <c r="AB629">
        <v>0</v>
      </c>
      <c r="AC629" s="18">
        <v>0.11950440666976102</v>
      </c>
      <c r="BZ629" s="18"/>
      <c r="CA629" s="18"/>
      <c r="CC629" s="18"/>
      <c r="CD629" s="18"/>
      <c r="CF629" s="18"/>
    </row>
    <row r="630" spans="1:84" x14ac:dyDescent="0.25">
      <c r="A630" s="1">
        <f>IF(ISBLANK(TBL_DATA[[#This Row],[Row.names]]), "",   DATE(YEAR(TBL_DATA[[#This Row],[Row.names]]), MONTH(TBL_DATA[[#This Row],[Row.names]]), DAY(TBL_DATA[[#This Row],[Row.names]])))</f>
        <v>40900</v>
      </c>
      <c r="B630">
        <v>629</v>
      </c>
      <c r="C630" t="s">
        <v>756</v>
      </c>
      <c r="D630" s="18">
        <v>1.2180625467781425E-3</v>
      </c>
      <c r="E630" s="18">
        <v>-0.3159395098174772</v>
      </c>
      <c r="F630" s="18">
        <v>2.3478961102764373E-2</v>
      </c>
      <c r="G630" s="19">
        <v>0.43246528428735415</v>
      </c>
      <c r="H630" s="19">
        <v>0.92520724964673651</v>
      </c>
      <c r="I630" s="18">
        <v>2.1346394925651439E-3</v>
      </c>
      <c r="J630" s="18">
        <v>0.32545961158929515</v>
      </c>
      <c r="K630" s="19">
        <v>1.9866912707364914</v>
      </c>
      <c r="L630" s="19">
        <v>0.76973940012664954</v>
      </c>
      <c r="M630" s="18">
        <v>3.7454551754743906E-3</v>
      </c>
      <c r="N630" s="18">
        <v>0.12390677641964364</v>
      </c>
      <c r="O630" s="18">
        <v>8.2023066294089189E-2</v>
      </c>
      <c r="P630" s="18">
        <v>-0.3159395098174772</v>
      </c>
      <c r="Q630" s="18">
        <v>-1.9860716970354735E-2</v>
      </c>
      <c r="R630" s="18">
        <v>-1.7236807795258293E-2</v>
      </c>
      <c r="S630" s="18">
        <v>3.7965675075503968E-2</v>
      </c>
      <c r="T630" s="18">
        <v>3.3122175666829914E-2</v>
      </c>
      <c r="U630">
        <v>1.1462313181777053</v>
      </c>
      <c r="V630" s="18">
        <v>0.37854277996799479</v>
      </c>
      <c r="W630" s="18">
        <v>6.8421640504116102E-2</v>
      </c>
      <c r="X630" s="19">
        <v>5.5325007874551391</v>
      </c>
      <c r="Y630" s="19">
        <v>0.96187694100999022</v>
      </c>
      <c r="Z630" s="19">
        <v>0.87734793561428615</v>
      </c>
      <c r="AA630">
        <v>0</v>
      </c>
      <c r="AB630">
        <v>0</v>
      </c>
      <c r="AC630" s="18">
        <v>0.11594686791782237</v>
      </c>
      <c r="BZ630" s="18"/>
      <c r="CA630" s="18"/>
      <c r="CC630" s="18"/>
      <c r="CD630" s="18"/>
      <c r="CF630" s="18"/>
    </row>
    <row r="631" spans="1:84" x14ac:dyDescent="0.25">
      <c r="A631" s="1">
        <f>IF(ISBLANK(TBL_DATA[[#This Row],[Row.names]]), "",   DATE(YEAR(TBL_DATA[[#This Row],[Row.names]]), MONTH(TBL_DATA[[#This Row],[Row.names]]), DAY(TBL_DATA[[#This Row],[Row.names]])))</f>
        <v>40904</v>
      </c>
      <c r="B631">
        <v>630</v>
      </c>
      <c r="C631" t="s">
        <v>757</v>
      </c>
      <c r="D631" s="18">
        <v>1.5097326454034388E-3</v>
      </c>
      <c r="E631" s="18">
        <v>-0.31490676136401796</v>
      </c>
      <c r="F631" s="18">
        <v>2.4596312795706732E-2</v>
      </c>
      <c r="G631" s="19">
        <v>0.4317873978737003</v>
      </c>
      <c r="H631" s="19">
        <v>0.9245511542840128</v>
      </c>
      <c r="I631" s="18">
        <v>2.1366411118786954E-3</v>
      </c>
      <c r="J631" s="18">
        <v>0.36094598690682544</v>
      </c>
      <c r="K631" s="19">
        <v>1.988159053776245</v>
      </c>
      <c r="L631" s="19">
        <v>0.76468325805183623</v>
      </c>
      <c r="M631" s="18">
        <v>3.773389998285573E-3</v>
      </c>
      <c r="N631" s="18">
        <v>0.12348253907977</v>
      </c>
      <c r="O631" s="18">
        <v>8.2023066294089189E-2</v>
      </c>
      <c r="P631" s="18">
        <v>-0.31490676136401796</v>
      </c>
      <c r="Q631" s="18">
        <v>-1.9859444032911001E-2</v>
      </c>
      <c r="R631" s="18">
        <v>-1.7244518710681035E-2</v>
      </c>
      <c r="S631" s="18">
        <v>4.0135354297159864E-2</v>
      </c>
      <c r="T631" s="18">
        <v>3.317242180374063E-2</v>
      </c>
      <c r="U631">
        <v>1.2099012406936798</v>
      </c>
      <c r="V631" s="18">
        <v>0.39364564927878476</v>
      </c>
      <c r="W631" s="18">
        <v>6.8450406933850447E-2</v>
      </c>
      <c r="X631" s="19">
        <v>5.7508153261849655</v>
      </c>
      <c r="Y631" s="19">
        <v>0.96153583099331918</v>
      </c>
      <c r="Z631" s="19">
        <v>0.87446169616046432</v>
      </c>
      <c r="AA631">
        <v>0</v>
      </c>
      <c r="AB631">
        <v>0</v>
      </c>
      <c r="AC631" s="18">
        <v>0.11136686802812441</v>
      </c>
      <c r="BZ631" s="18"/>
      <c r="CA631" s="18"/>
      <c r="CC631" s="18"/>
      <c r="CD631" s="18"/>
      <c r="CF631" s="18"/>
    </row>
    <row r="632" spans="1:84" x14ac:dyDescent="0.25">
      <c r="A632" s="1">
        <f>IF(ISBLANK(TBL_DATA[[#This Row],[Row.names]]), "",   DATE(YEAR(TBL_DATA[[#This Row],[Row.names]]), MONTH(TBL_DATA[[#This Row],[Row.names]]), DAY(TBL_DATA[[#This Row],[Row.names]])))</f>
        <v>40905</v>
      </c>
      <c r="B632">
        <v>631</v>
      </c>
      <c r="C632" t="s">
        <v>758</v>
      </c>
      <c r="D632" s="18">
        <v>-6.4542567359902048E-3</v>
      </c>
      <c r="E632" s="18">
        <v>-0.31932852901426556</v>
      </c>
      <c r="F632" s="18">
        <v>3.2923629081601069E-2</v>
      </c>
      <c r="G632" s="19">
        <v>0.42910810740162475</v>
      </c>
      <c r="H632" s="19">
        <v>0.92451028606502361</v>
      </c>
      <c r="I632" s="18">
        <v>2.1072789210202403E-3</v>
      </c>
      <c r="J632" s="18">
        <v>0.33994595968809072</v>
      </c>
      <c r="K632" s="19">
        <v>2.0111930173381469</v>
      </c>
      <c r="L632" s="19">
        <v>0.75641495563305916</v>
      </c>
      <c r="M632" s="18">
        <v>3.7853273540376731E-3</v>
      </c>
      <c r="N632" s="18">
        <v>0.12175264465380388</v>
      </c>
      <c r="O632" s="18">
        <v>7.9636899327733768E-2</v>
      </c>
      <c r="P632" s="18">
        <v>-0.31932852901426556</v>
      </c>
      <c r="Q632" s="18">
        <v>-1.9487240707953712E-2</v>
      </c>
      <c r="R632" s="18">
        <v>-1.6908948457678322E-2</v>
      </c>
      <c r="S632" s="18">
        <v>4.5492044742939219E-2</v>
      </c>
      <c r="T632" s="18">
        <v>3.2714683711778027E-2</v>
      </c>
      <c r="U632">
        <v>1.3905696030483417</v>
      </c>
      <c r="V632" s="18">
        <v>0.40246459163621306</v>
      </c>
      <c r="W632" s="18">
        <v>6.8127365097206211E-2</v>
      </c>
      <c r="X632" s="19">
        <v>5.9075320330085317</v>
      </c>
      <c r="Y632" s="19">
        <v>0.96151457922645345</v>
      </c>
      <c r="Z632" s="19">
        <v>0.8697211941956221</v>
      </c>
      <c r="AA632">
        <v>0</v>
      </c>
      <c r="AB632">
        <v>0</v>
      </c>
      <c r="AC632" s="18">
        <v>0.10706001367594196</v>
      </c>
      <c r="BZ632" s="18"/>
      <c r="CA632" s="18"/>
      <c r="CC632" s="18"/>
      <c r="CD632" s="18"/>
      <c r="CF632" s="18"/>
    </row>
    <row r="633" spans="1:84" x14ac:dyDescent="0.25">
      <c r="A633" s="1">
        <f>IF(ISBLANK(TBL_DATA[[#This Row],[Row.names]]), "",   DATE(YEAR(TBL_DATA[[#This Row],[Row.names]]), MONTH(TBL_DATA[[#This Row],[Row.names]]), DAY(TBL_DATA[[#This Row],[Row.names]])))</f>
        <v>40906</v>
      </c>
      <c r="B633">
        <v>632</v>
      </c>
      <c r="C633" t="s">
        <v>759</v>
      </c>
      <c r="D633" s="18">
        <v>4.5222873641104222E-3</v>
      </c>
      <c r="E633" s="18">
        <v>-0.31625033702191629</v>
      </c>
      <c r="F633" s="18">
        <v>2.8096931084423682E-2</v>
      </c>
      <c r="G633" s="19">
        <v>0.42864188572931433</v>
      </c>
      <c r="H633" s="19">
        <v>0.9247643709993757</v>
      </c>
      <c r="I633" s="18">
        <v>2.1034833474757554E-3</v>
      </c>
      <c r="J633" s="18">
        <v>0.32075552480164871</v>
      </c>
      <c r="K633" s="19">
        <v>2.0051536450050058</v>
      </c>
      <c r="L633" s="19">
        <v>0.75778700895867179</v>
      </c>
      <c r="M633" s="18">
        <v>3.7742096131569052E-3</v>
      </c>
      <c r="N633" s="18">
        <v>0.12173839466070327</v>
      </c>
      <c r="O633" s="18">
        <v>7.9636899327733768E-2</v>
      </c>
      <c r="P633" s="18">
        <v>-0.31625033702191629</v>
      </c>
      <c r="Q633" s="18">
        <v>-1.9486655759134823E-2</v>
      </c>
      <c r="R633" s="18">
        <v>-1.6908665273530601E-2</v>
      </c>
      <c r="S633" s="18">
        <v>4.6314989796429229E-2</v>
      </c>
      <c r="T633" s="18">
        <v>3.270938856393274E-2</v>
      </c>
      <c r="U633">
        <v>1.4159540067801455</v>
      </c>
      <c r="V633" s="18">
        <v>0.42878909388672315</v>
      </c>
      <c r="W633" s="18">
        <v>6.7402456744901654E-2</v>
      </c>
      <c r="X633" s="19">
        <v>6.3616241097793056</v>
      </c>
      <c r="Y633" s="19">
        <v>0.9616466975970831</v>
      </c>
      <c r="Z633" s="19">
        <v>0.87050962600000681</v>
      </c>
      <c r="AA633">
        <v>0</v>
      </c>
      <c r="AB633">
        <v>0</v>
      </c>
      <c r="AC633" s="18">
        <v>0.10659234285904759</v>
      </c>
      <c r="BZ633" s="18"/>
      <c r="CA633" s="18"/>
      <c r="CC633" s="18"/>
      <c r="CD633" s="18"/>
      <c r="CF633" s="18"/>
    </row>
    <row r="634" spans="1:84" x14ac:dyDescent="0.25">
      <c r="A634" s="1">
        <f>IF(ISBLANK(TBL_DATA[[#This Row],[Row.names]]), "",   DATE(YEAR(TBL_DATA[[#This Row],[Row.names]]), MONTH(TBL_DATA[[#This Row],[Row.names]]), DAY(TBL_DATA[[#This Row],[Row.names]])))</f>
        <v>40907</v>
      </c>
      <c r="B634">
        <v>633</v>
      </c>
      <c r="C634" t="s">
        <v>760</v>
      </c>
      <c r="D634" s="18">
        <v>-1.217133723402708E-3</v>
      </c>
      <c r="E634" s="18">
        <v>-0.31708255179509215</v>
      </c>
      <c r="F634" s="18">
        <v>9.2941192017159668E-3</v>
      </c>
      <c r="G634" s="19">
        <v>0.43505643505883079</v>
      </c>
      <c r="H634" s="19">
        <v>0.92920742753282204</v>
      </c>
      <c r="I634" s="18">
        <v>2.027484608139779E-3</v>
      </c>
      <c r="J634" s="18">
        <v>0.32902611584172159</v>
      </c>
      <c r="K634" s="19">
        <v>1.9949167594570305</v>
      </c>
      <c r="L634" s="19">
        <v>0.75812476270505036</v>
      </c>
      <c r="M634" s="18">
        <v>3.7476534392494772E-3</v>
      </c>
      <c r="N634" s="18">
        <v>0.12096618641274982</v>
      </c>
      <c r="O634" s="18">
        <v>7.8683385835336669E-2</v>
      </c>
      <c r="P634" s="18">
        <v>-0.31708255179509215</v>
      </c>
      <c r="Q634" s="18">
        <v>-1.9277952164478415E-2</v>
      </c>
      <c r="R634" s="18">
        <v>-1.6716314330161224E-2</v>
      </c>
      <c r="S634" s="18">
        <v>4.3488399632380492E-2</v>
      </c>
      <c r="T634" s="18">
        <v>3.2626998723982746E-2</v>
      </c>
      <c r="U634">
        <v>1.3328961085352293</v>
      </c>
      <c r="V634" s="18">
        <v>0.40343696395049955</v>
      </c>
      <c r="W634" s="18">
        <v>6.7080277919033218E-2</v>
      </c>
      <c r="X634" s="19">
        <v>6.0142410924035419</v>
      </c>
      <c r="Y634" s="19">
        <v>0.96395405882895813</v>
      </c>
      <c r="Z634" s="19">
        <v>0.87070360209720654</v>
      </c>
      <c r="AA634">
        <v>0</v>
      </c>
      <c r="AB634">
        <v>0</v>
      </c>
      <c r="AC634" s="18">
        <v>0.10431442075275071</v>
      </c>
      <c r="BZ634" s="18"/>
      <c r="CA634" s="18"/>
      <c r="CC634" s="18"/>
      <c r="CD634" s="18"/>
      <c r="CF634" s="18"/>
    </row>
    <row r="635" spans="1:84" x14ac:dyDescent="0.25">
      <c r="A635" s="1">
        <f>IF(ISBLANK(TBL_DATA[[#This Row],[Row.names]]), "",   DATE(YEAR(TBL_DATA[[#This Row],[Row.names]]), MONTH(TBL_DATA[[#This Row],[Row.names]]), DAY(TBL_DATA[[#This Row],[Row.names]])))</f>
        <v>40911</v>
      </c>
      <c r="B635">
        <v>634</v>
      </c>
      <c r="C635" t="s">
        <v>761</v>
      </c>
      <c r="D635" s="18">
        <v>6.1077668477462765E-3</v>
      </c>
      <c r="E635" s="18">
        <v>-0.31291145124519881</v>
      </c>
      <c r="F635" s="18">
        <v>1.3999846571699504E-2</v>
      </c>
      <c r="G635" s="19">
        <v>0.43207831491899512</v>
      </c>
      <c r="H635" s="19">
        <v>0.92570683638875295</v>
      </c>
      <c r="I635" s="18">
        <v>2.0214530496523307E-3</v>
      </c>
      <c r="J635" s="18">
        <v>0.31803540388483653</v>
      </c>
      <c r="K635" s="19">
        <v>1.9562760158823511</v>
      </c>
      <c r="L635" s="19">
        <v>0.74167295773008468</v>
      </c>
      <c r="M635" s="18">
        <v>3.7694168576769219E-3</v>
      </c>
      <c r="N635" s="18">
        <v>0.11773063951681736</v>
      </c>
      <c r="O635" s="18">
        <v>7.3784617904083097E-2</v>
      </c>
      <c r="P635" s="18">
        <v>-0.31291145124519881</v>
      </c>
      <c r="Q635" s="18">
        <v>-1.8425205940514958E-2</v>
      </c>
      <c r="R635" s="18">
        <v>-1.5932085595168174E-2</v>
      </c>
      <c r="S635" s="18">
        <v>4.7875901560660461E-2</v>
      </c>
      <c r="T635" s="18">
        <v>3.2443521611115203E-2</v>
      </c>
      <c r="U635">
        <v>1.475669076080141</v>
      </c>
      <c r="V635" s="18">
        <v>0.41863408311018824</v>
      </c>
      <c r="W635" s="18">
        <v>6.6556364682774177E-2</v>
      </c>
      <c r="X635" s="19">
        <v>6.2899181033326066</v>
      </c>
      <c r="Y635" s="19">
        <v>0.96213659965139731</v>
      </c>
      <c r="Z635" s="19">
        <v>0.86120436467198924</v>
      </c>
      <c r="AA635">
        <v>0</v>
      </c>
      <c r="AB635">
        <v>0</v>
      </c>
      <c r="AC635" s="18">
        <v>0.10018320312312103</v>
      </c>
      <c r="BZ635" s="18"/>
      <c r="CA635" s="18"/>
      <c r="CC635" s="18"/>
      <c r="CD635" s="18"/>
      <c r="CF635" s="18"/>
    </row>
    <row r="636" spans="1:84" x14ac:dyDescent="0.25">
      <c r="A636" s="1">
        <f>IF(ISBLANK(TBL_DATA[[#This Row],[Row.names]]), "",   DATE(YEAR(TBL_DATA[[#This Row],[Row.names]]), MONTH(TBL_DATA[[#This Row],[Row.names]]), DAY(TBL_DATA[[#This Row],[Row.names]])))</f>
        <v>40912</v>
      </c>
      <c r="B636">
        <v>635</v>
      </c>
      <c r="C636" t="s">
        <v>762</v>
      </c>
      <c r="D636" s="18">
        <v>-1.5030791232525376E-3</v>
      </c>
      <c r="E636" s="18">
        <v>-0.31394419969865794</v>
      </c>
      <c r="F636" s="18">
        <v>-5.8852501611510455E-3</v>
      </c>
      <c r="G636" s="19">
        <v>0.42749623458181157</v>
      </c>
      <c r="H636" s="19">
        <v>0.92615416574027498</v>
      </c>
      <c r="I636" s="18">
        <v>1.9695788095454385E-3</v>
      </c>
      <c r="J636" s="18">
        <v>0.25700408128288155</v>
      </c>
      <c r="K636" s="19">
        <v>1.9352758816953171</v>
      </c>
      <c r="L636" s="19">
        <v>0.75755975448643198</v>
      </c>
      <c r="M636" s="18">
        <v>3.5687220156089073E-3</v>
      </c>
      <c r="N636" s="18">
        <v>0.11505636068816245</v>
      </c>
      <c r="O636" s="18">
        <v>7.3845831477846943E-2</v>
      </c>
      <c r="P636" s="18">
        <v>-0.31394419969865794</v>
      </c>
      <c r="Q636" s="18">
        <v>-1.8221139853370441E-2</v>
      </c>
      <c r="R636" s="18">
        <v>-1.5784651315887892E-2</v>
      </c>
      <c r="S636" s="18">
        <v>4.4176064674711579E-2</v>
      </c>
      <c r="T636" s="18">
        <v>3.2548530119950243E-2</v>
      </c>
      <c r="U636">
        <v>1.3572368556094756</v>
      </c>
      <c r="V636" s="18">
        <v>0.41678268648334527</v>
      </c>
      <c r="W636" s="18">
        <v>6.6605063655910263E-2</v>
      </c>
      <c r="X636" s="19">
        <v>6.2575225306666553</v>
      </c>
      <c r="Y636" s="19">
        <v>0.9623690382282023</v>
      </c>
      <c r="Z636" s="19">
        <v>0.87037908665502295</v>
      </c>
      <c r="AA636">
        <v>0</v>
      </c>
      <c r="AB636">
        <v>0</v>
      </c>
      <c r="AC636" s="18">
        <v>0.10003835331886846</v>
      </c>
      <c r="BZ636" s="18"/>
      <c r="CA636" s="18"/>
      <c r="CC636" s="18"/>
      <c r="CD636" s="18"/>
      <c r="CF636" s="18"/>
    </row>
    <row r="637" spans="1:84" x14ac:dyDescent="0.25">
      <c r="A637" s="1">
        <f>IF(ISBLANK(TBL_DATA[[#This Row],[Row.names]]), "",   DATE(YEAR(TBL_DATA[[#This Row],[Row.names]]), MONTH(TBL_DATA[[#This Row],[Row.names]]), DAY(TBL_DATA[[#This Row],[Row.names]])))</f>
        <v>40913</v>
      </c>
      <c r="B637">
        <v>636</v>
      </c>
      <c r="C637" t="s">
        <v>763</v>
      </c>
      <c r="D637" s="18">
        <v>2.908378761527608E-3</v>
      </c>
      <c r="E637" s="18">
        <v>-0.3119488895798388</v>
      </c>
      <c r="F637" s="18">
        <v>2.6553851957473729E-3</v>
      </c>
      <c r="G637" s="19">
        <v>0.4281423430325409</v>
      </c>
      <c r="H637" s="19">
        <v>0.92455911904165955</v>
      </c>
      <c r="I637" s="18">
        <v>1.9794680766722353E-3</v>
      </c>
      <c r="J637" s="18">
        <v>0.26245756858174651</v>
      </c>
      <c r="K637" s="19">
        <v>1.9410421076904063</v>
      </c>
      <c r="L637" s="19">
        <v>0.75507404761866237</v>
      </c>
      <c r="M637" s="18">
        <v>3.5666667186732915E-3</v>
      </c>
      <c r="N637" s="18">
        <v>0.11440510313631272</v>
      </c>
      <c r="O637" s="18">
        <v>7.3845831477846943E-2</v>
      </c>
      <c r="P637" s="18">
        <v>-0.3119488895798388</v>
      </c>
      <c r="Q637" s="18">
        <v>-1.8182258769691644E-2</v>
      </c>
      <c r="R637" s="18">
        <v>-1.5759561573692002E-2</v>
      </c>
      <c r="S637" s="18">
        <v>4.531884370765793E-2</v>
      </c>
      <c r="T637" s="18">
        <v>3.2591308979103312E-2</v>
      </c>
      <c r="U637">
        <v>1.3905192864979794</v>
      </c>
      <c r="V637" s="18">
        <v>0.42094463529111037</v>
      </c>
      <c r="W637" s="18">
        <v>6.659027561003858E-2</v>
      </c>
      <c r="X637" s="19">
        <v>6.3214130206671255</v>
      </c>
      <c r="Y637" s="19">
        <v>0.96153997266970648</v>
      </c>
      <c r="Z637" s="19">
        <v>0.86894996842088812</v>
      </c>
      <c r="AA637">
        <v>0</v>
      </c>
      <c r="AB637">
        <v>0</v>
      </c>
      <c r="AC637" s="18">
        <v>9.6163500090618678E-2</v>
      </c>
      <c r="BZ637" s="18"/>
      <c r="CA637" s="18"/>
      <c r="CC637" s="18"/>
      <c r="CD637" s="18"/>
      <c r="CF637" s="18"/>
    </row>
    <row r="638" spans="1:84" x14ac:dyDescent="0.25">
      <c r="A638" s="1">
        <f>IF(ISBLANK(TBL_DATA[[#This Row],[Row.names]]), "",   DATE(YEAR(TBL_DATA[[#This Row],[Row.names]]), MONTH(TBL_DATA[[#This Row],[Row.names]]), DAY(TBL_DATA[[#This Row],[Row.names]])))</f>
        <v>40914</v>
      </c>
      <c r="B638">
        <v>637</v>
      </c>
      <c r="C638" t="s">
        <v>764</v>
      </c>
      <c r="D638" s="18">
        <v>-5.3918568389133004E-4</v>
      </c>
      <c r="E638" s="18">
        <v>-0.31231987688836282</v>
      </c>
      <c r="F638" s="18">
        <v>1.269052390591896E-2</v>
      </c>
      <c r="G638" s="19">
        <v>0.4305280848761654</v>
      </c>
      <c r="H638" s="19">
        <v>0.92585851238456407</v>
      </c>
      <c r="I638" s="18">
        <v>1.9561909236363341E-3</v>
      </c>
      <c r="J638" s="18">
        <v>0.27413725476008799</v>
      </c>
      <c r="K638" s="19">
        <v>1.9604168978918659</v>
      </c>
      <c r="L638" s="19">
        <v>0.75623062132307317</v>
      </c>
      <c r="M638" s="18">
        <v>3.5470733297825003E-3</v>
      </c>
      <c r="N638" s="18">
        <v>0.11404621124787269</v>
      </c>
      <c r="O638" s="18">
        <v>7.3853704791712535E-2</v>
      </c>
      <c r="P638" s="18">
        <v>-0.31231987688836282</v>
      </c>
      <c r="Q638" s="18">
        <v>-1.8218631799681383E-2</v>
      </c>
      <c r="R638" s="18">
        <v>-1.5803534670007058E-2</v>
      </c>
      <c r="S638" s="18">
        <v>4.6081577481641434E-2</v>
      </c>
      <c r="T638" s="18">
        <v>3.2590801360537297E-2</v>
      </c>
      <c r="U638">
        <v>1.4139442897356767</v>
      </c>
      <c r="V638" s="18">
        <v>0.42571607078863893</v>
      </c>
      <c r="W638" s="18">
        <v>6.6470348097155602E-2</v>
      </c>
      <c r="X638" s="19">
        <v>6.4046011940000085</v>
      </c>
      <c r="Y638" s="19">
        <v>0.96221541890813833</v>
      </c>
      <c r="Z638" s="19">
        <v>0.86961521451908452</v>
      </c>
      <c r="AA638">
        <v>0</v>
      </c>
      <c r="AB638">
        <v>0</v>
      </c>
      <c r="AC638" s="18">
        <v>9.32129095953627E-2</v>
      </c>
      <c r="BZ638" s="18"/>
      <c r="CA638" s="18"/>
      <c r="CC638" s="18"/>
      <c r="CD638" s="18"/>
      <c r="CF638" s="18"/>
    </row>
    <row r="639" spans="1:84" x14ac:dyDescent="0.25">
      <c r="A639" s="1">
        <f>IF(ISBLANK(TBL_DATA[[#This Row],[Row.names]]), "",   DATE(YEAR(TBL_DATA[[#This Row],[Row.names]]), MONTH(TBL_DATA[[#This Row],[Row.names]]), DAY(TBL_DATA[[#This Row],[Row.names]])))</f>
        <v>40917</v>
      </c>
      <c r="B639">
        <v>638</v>
      </c>
      <c r="C639" t="s">
        <v>765</v>
      </c>
      <c r="D639" s="18">
        <v>1.3268207333965165E-3</v>
      </c>
      <c r="E639" s="18">
        <v>-0.31140744864307368</v>
      </c>
      <c r="F639" s="18">
        <v>2.7003098921740021E-2</v>
      </c>
      <c r="G639" s="19">
        <v>0.42865110358843483</v>
      </c>
      <c r="H639" s="19">
        <v>0.9275130294123749</v>
      </c>
      <c r="I639" s="18">
        <v>1.9181896604657316E-3</v>
      </c>
      <c r="J639" s="18">
        <v>0.28729398059278366</v>
      </c>
      <c r="K639" s="19">
        <v>1.941950137681278</v>
      </c>
      <c r="L639" s="19">
        <v>0.76156123455742608</v>
      </c>
      <c r="M639" s="18">
        <v>3.4789645471132312E-3</v>
      </c>
      <c r="N639" s="18">
        <v>0.1130998010975328</v>
      </c>
      <c r="O639" s="18">
        <v>7.2718031497247509E-2</v>
      </c>
      <c r="P639" s="18">
        <v>-0.31140744864307368</v>
      </c>
      <c r="Q639" s="18">
        <v>-1.7937546306567971E-2</v>
      </c>
      <c r="R639" s="18">
        <v>-1.5542490811004686E-2</v>
      </c>
      <c r="S639" s="18">
        <v>4.5321580324574562E-2</v>
      </c>
      <c r="T639" s="18">
        <v>3.2581729418068549E-2</v>
      </c>
      <c r="U639">
        <v>1.3910121142753396</v>
      </c>
      <c r="V639" s="18">
        <v>0.40889415488924308</v>
      </c>
      <c r="W639" s="18">
        <v>6.6453140596060306E-2</v>
      </c>
      <c r="X639" s="19">
        <v>6.1531200966818487</v>
      </c>
      <c r="Y639" s="19">
        <v>0.96307477872300995</v>
      </c>
      <c r="Z639" s="19">
        <v>0.87267475874888589</v>
      </c>
      <c r="AA639">
        <v>0</v>
      </c>
      <c r="AB639">
        <v>0</v>
      </c>
      <c r="AC639" s="18">
        <v>8.9429614060874726E-2</v>
      </c>
      <c r="BZ639" s="18"/>
      <c r="CA639" s="18"/>
      <c r="CC639" s="18"/>
      <c r="CD639" s="18"/>
      <c r="CF639" s="18"/>
    </row>
    <row r="640" spans="1:84" x14ac:dyDescent="0.25">
      <c r="A640" s="1">
        <f>IF(ISBLANK(TBL_DATA[[#This Row],[Row.names]]), "",   DATE(YEAR(TBL_DATA[[#This Row],[Row.names]]), MONTH(TBL_DATA[[#This Row],[Row.names]]), DAY(TBL_DATA[[#This Row],[Row.names]])))</f>
        <v>40918</v>
      </c>
      <c r="B640">
        <v>639</v>
      </c>
      <c r="C640" t="s">
        <v>766</v>
      </c>
      <c r="D640" s="18">
        <v>5.6497175141241307E-3</v>
      </c>
      <c r="E640" s="18">
        <v>-0.30751709524557702</v>
      </c>
      <c r="F640" s="18">
        <v>4.9196120815017341E-2</v>
      </c>
      <c r="G640" s="19">
        <v>0.43966658967784328</v>
      </c>
      <c r="H640" s="19">
        <v>0.93279987045724244</v>
      </c>
      <c r="I640" s="18">
        <v>1.8284666769427817E-3</v>
      </c>
      <c r="J640" s="18">
        <v>0.26568711640591469</v>
      </c>
      <c r="K640" s="19">
        <v>1.9109951040270048</v>
      </c>
      <c r="L640" s="19">
        <v>0.75046985981121694</v>
      </c>
      <c r="M640" s="18">
        <v>3.5234125756564852E-3</v>
      </c>
      <c r="N640" s="18">
        <v>0.11197015133132861</v>
      </c>
      <c r="O640" s="18">
        <v>7.2718031497247509E-2</v>
      </c>
      <c r="P640" s="18">
        <v>-0.30751709524557702</v>
      </c>
      <c r="Q640" s="18">
        <v>-1.7820171446636633E-2</v>
      </c>
      <c r="R640" s="18">
        <v>-1.5449037954952701E-2</v>
      </c>
      <c r="S640" s="18">
        <v>4.814383846560677E-2</v>
      </c>
      <c r="T640" s="18">
        <v>3.2679277129830778E-2</v>
      </c>
      <c r="U640">
        <v>1.4732222586912549</v>
      </c>
      <c r="V640" s="18">
        <v>0.39750306446178119</v>
      </c>
      <c r="W640" s="18">
        <v>6.6444897088444921E-2</v>
      </c>
      <c r="X640" s="19">
        <v>5.9824468376053641</v>
      </c>
      <c r="Y640" s="19">
        <v>0.96581565034805794</v>
      </c>
      <c r="Z640" s="19">
        <v>0.86629663499936149</v>
      </c>
      <c r="AA640">
        <v>0</v>
      </c>
      <c r="AB640">
        <v>0</v>
      </c>
      <c r="AC640" s="18">
        <v>8.6012830521718653E-2</v>
      </c>
      <c r="BZ640" s="18"/>
      <c r="CA640" s="18"/>
      <c r="CC640" s="18"/>
      <c r="CD640" s="18"/>
      <c r="CF640" s="18"/>
    </row>
    <row r="641" spans="1:84" x14ac:dyDescent="0.25">
      <c r="A641" s="1">
        <f>IF(ISBLANK(TBL_DATA[[#This Row],[Row.names]]), "",   DATE(YEAR(TBL_DATA[[#This Row],[Row.names]]), MONTH(TBL_DATA[[#This Row],[Row.names]]), DAY(TBL_DATA[[#This Row],[Row.names]])))</f>
        <v>40919</v>
      </c>
      <c r="B641">
        <v>640</v>
      </c>
      <c r="C641" t="s">
        <v>767</v>
      </c>
      <c r="D641" s="18">
        <v>2.6062782346809588E-3</v>
      </c>
      <c r="E641" s="18">
        <v>-0.30571229212302686</v>
      </c>
      <c r="F641" s="18">
        <v>5.6461213914296149E-2</v>
      </c>
      <c r="G641" s="19">
        <v>0.43954096448423419</v>
      </c>
      <c r="H641" s="19">
        <v>0.93134989832664339</v>
      </c>
      <c r="I641" s="18">
        <v>1.8490157565063715E-3</v>
      </c>
      <c r="J641" s="18">
        <v>0.28245372247405443</v>
      </c>
      <c r="K641" s="19">
        <v>1.9078738308191112</v>
      </c>
      <c r="L641" s="19">
        <v>0.74774903146070149</v>
      </c>
      <c r="M641" s="18">
        <v>3.5443486902257608E-3</v>
      </c>
      <c r="N641" s="18">
        <v>0.11202637679054138</v>
      </c>
      <c r="O641" s="18">
        <v>7.2718031497247509E-2</v>
      </c>
      <c r="P641" s="18">
        <v>-0.30571229212302686</v>
      </c>
      <c r="Q641" s="18">
        <v>-1.7803398405172647E-2</v>
      </c>
      <c r="R641" s="18">
        <v>-1.5431074256265876E-2</v>
      </c>
      <c r="S641" s="18">
        <v>5.5062282079422653E-2</v>
      </c>
      <c r="T641" s="18">
        <v>3.2798928475302289E-2</v>
      </c>
      <c r="U641">
        <v>1.6787829553908979</v>
      </c>
      <c r="V641" s="18">
        <v>0.41834594644539602</v>
      </c>
      <c r="W641" s="18">
        <v>6.6189169923505264E-2</v>
      </c>
      <c r="X641" s="19">
        <v>6.3204591767637801</v>
      </c>
      <c r="Y641" s="19">
        <v>0.96506471198912003</v>
      </c>
      <c r="Z641" s="19">
        <v>0.86472482990874133</v>
      </c>
      <c r="AA641">
        <v>0</v>
      </c>
      <c r="AB641">
        <v>0</v>
      </c>
      <c r="AC641" s="18">
        <v>8.6429638177298068E-2</v>
      </c>
      <c r="BZ641" s="18"/>
      <c r="CA641" s="18"/>
      <c r="CC641" s="18"/>
      <c r="CD641" s="18"/>
      <c r="CF641" s="18"/>
    </row>
    <row r="642" spans="1:84" x14ac:dyDescent="0.25">
      <c r="A642" s="1">
        <f>IF(ISBLANK(TBL_DATA[[#This Row],[Row.names]]), "",   DATE(YEAR(TBL_DATA[[#This Row],[Row.names]]), MONTH(TBL_DATA[[#This Row],[Row.names]]), DAY(TBL_DATA[[#This Row],[Row.names]])))</f>
        <v>40920</v>
      </c>
      <c r="B642">
        <v>641</v>
      </c>
      <c r="C642" t="s">
        <v>768</v>
      </c>
      <c r="D642" s="18">
        <v>2.7294783663565081E-3</v>
      </c>
      <c r="E642" s="18">
        <v>-0.30381724884434946</v>
      </c>
      <c r="F642" s="18">
        <v>6.2640275478596186E-2</v>
      </c>
      <c r="G642" s="19">
        <v>0.43964209758080475</v>
      </c>
      <c r="H642" s="19">
        <v>0.93042354056853416</v>
      </c>
      <c r="I642" s="18">
        <v>1.8582714228647841E-3</v>
      </c>
      <c r="J642" s="18">
        <v>0.28477993611419095</v>
      </c>
      <c r="K642" s="19">
        <v>1.9069874261303674</v>
      </c>
      <c r="L642" s="19">
        <v>0.74663279576832353</v>
      </c>
      <c r="M642" s="18">
        <v>3.5461180196906588E-3</v>
      </c>
      <c r="N642" s="18">
        <v>0.11183513238728533</v>
      </c>
      <c r="O642" s="18">
        <v>7.2718031497247509E-2</v>
      </c>
      <c r="P642" s="18">
        <v>-0.30381724884434946</v>
      </c>
      <c r="Q642" s="18">
        <v>-1.7801166725748135E-2</v>
      </c>
      <c r="R642" s="18">
        <v>-1.5432892459817016E-2</v>
      </c>
      <c r="S642" s="18">
        <v>5.8322757137323267E-2</v>
      </c>
      <c r="T642" s="18">
        <v>3.2871910109935377E-2</v>
      </c>
      <c r="U642">
        <v>1.7742430221508634</v>
      </c>
      <c r="V642" s="18">
        <v>0.42983288213940885</v>
      </c>
      <c r="W642" s="18">
        <v>6.6053719741355404E-2</v>
      </c>
      <c r="X642" s="19">
        <v>6.5073228854104315</v>
      </c>
      <c r="Y642" s="19">
        <v>0.96458464665810117</v>
      </c>
      <c r="Z642" s="19">
        <v>0.86407916059139134</v>
      </c>
      <c r="AA642">
        <v>0</v>
      </c>
      <c r="AB642">
        <v>0</v>
      </c>
      <c r="AC642" s="18">
        <v>8.3778499871613801E-2</v>
      </c>
      <c r="BZ642" s="18"/>
      <c r="CA642" s="18"/>
      <c r="CC642" s="18"/>
      <c r="CD642" s="18"/>
      <c r="CF642" s="18"/>
    </row>
    <row r="643" spans="1:84" x14ac:dyDescent="0.25">
      <c r="A643" s="1">
        <f>IF(ISBLANK(TBL_DATA[[#This Row],[Row.names]]), "",   DATE(YEAR(TBL_DATA[[#This Row],[Row.names]]), MONTH(TBL_DATA[[#This Row],[Row.names]]), DAY(TBL_DATA[[#This Row],[Row.names]])))</f>
        <v>40921</v>
      </c>
      <c r="B643">
        <v>642</v>
      </c>
      <c r="C643" t="s">
        <v>769</v>
      </c>
      <c r="D643" s="18">
        <v>-3.6293981248110008E-3</v>
      </c>
      <c r="E643" s="18">
        <v>-0.30634397321591955</v>
      </c>
      <c r="F643" s="18">
        <v>5.5476386690048951E-2</v>
      </c>
      <c r="G643" s="19">
        <v>0.44033853861397126</v>
      </c>
      <c r="H643" s="19">
        <v>0.92987266001682922</v>
      </c>
      <c r="I643" s="18">
        <v>1.8704793140375269E-3</v>
      </c>
      <c r="J643" s="18">
        <v>0.27631565634933186</v>
      </c>
      <c r="K643" s="19">
        <v>1.9109007402059621</v>
      </c>
      <c r="L643" s="19">
        <v>0.74717218199384161</v>
      </c>
      <c r="M643" s="18">
        <v>3.5515804357059751E-3</v>
      </c>
      <c r="N643" s="18">
        <v>0.11212681784607817</v>
      </c>
      <c r="O643" s="18">
        <v>7.3046864057220509E-2</v>
      </c>
      <c r="P643" s="18">
        <v>-0.30634397321591955</v>
      </c>
      <c r="Q643" s="18">
        <v>-1.7890046304761455E-2</v>
      </c>
      <c r="R643" s="18">
        <v>-1.5515595168011122E-2</v>
      </c>
      <c r="S643" s="18">
        <v>5.6813368757855143E-2</v>
      </c>
      <c r="T643" s="18">
        <v>3.2935979321012165E-2</v>
      </c>
      <c r="U643">
        <v>1.7249637001566223</v>
      </c>
      <c r="V643" s="18">
        <v>0.44432655832194912</v>
      </c>
      <c r="W643" s="18">
        <v>6.5507862224332011E-2</v>
      </c>
      <c r="X643" s="19">
        <v>6.782797411406138</v>
      </c>
      <c r="Y643" s="19">
        <v>0.96429905113342784</v>
      </c>
      <c r="Z643" s="19">
        <v>0.8643912204516202</v>
      </c>
      <c r="AA643">
        <v>0</v>
      </c>
      <c r="AB643">
        <v>0</v>
      </c>
      <c r="AC643" s="18">
        <v>8.1347291068008892E-2</v>
      </c>
      <c r="BZ643" s="18"/>
      <c r="CA643" s="18"/>
      <c r="CC643" s="18"/>
      <c r="CD643" s="18"/>
      <c r="CF643" s="18"/>
    </row>
    <row r="644" spans="1:84" x14ac:dyDescent="0.25">
      <c r="A644" s="1">
        <f>IF(ISBLANK(TBL_DATA[[#This Row],[Row.names]]), "",   DATE(YEAR(TBL_DATA[[#This Row],[Row.names]]), MONTH(TBL_DATA[[#This Row],[Row.names]]), DAY(TBL_DATA[[#This Row],[Row.names]])))</f>
        <v>40925</v>
      </c>
      <c r="B644">
        <v>643</v>
      </c>
      <c r="C644" t="s">
        <v>770</v>
      </c>
      <c r="D644" s="18">
        <v>-9.5401916711235213E-4</v>
      </c>
      <c r="E644" s="18">
        <v>-0.30700573436085454</v>
      </c>
      <c r="F644" s="18">
        <v>5.2585381457610714E-2</v>
      </c>
      <c r="G644" s="19">
        <v>0.44231190937746284</v>
      </c>
      <c r="H644" s="19">
        <v>0.92851498297586943</v>
      </c>
      <c r="I644" s="18">
        <v>1.8818636096589272E-3</v>
      </c>
      <c r="J644" s="18">
        <v>0.26588776540437453</v>
      </c>
      <c r="K644" s="19">
        <v>1.9118061217826581</v>
      </c>
      <c r="L644" s="19">
        <v>0.74301821721607086</v>
      </c>
      <c r="M644" s="18">
        <v>3.5680571390649001E-3</v>
      </c>
      <c r="N644" s="18">
        <v>0.11173285657621834</v>
      </c>
      <c r="O644" s="18">
        <v>7.3071779497141873E-2</v>
      </c>
      <c r="P644" s="18">
        <v>-0.30700573436085454</v>
      </c>
      <c r="Q644" s="18">
        <v>-1.7929836094318061E-2</v>
      </c>
      <c r="R644" s="18">
        <v>-1.5563727669891364E-2</v>
      </c>
      <c r="S644" s="18">
        <v>5.1805381091410529E-2</v>
      </c>
      <c r="T644" s="18">
        <v>3.3141366350307719E-2</v>
      </c>
      <c r="U644">
        <v>1.5631637073686768</v>
      </c>
      <c r="V644" s="18">
        <v>0.4411785490875868</v>
      </c>
      <c r="W644" s="18">
        <v>6.5577727380677159E-2</v>
      </c>
      <c r="X644" s="19">
        <v>6.7275669150069159</v>
      </c>
      <c r="Y644" s="19">
        <v>0.96359482303293309</v>
      </c>
      <c r="Z644" s="19">
        <v>0.86198504465916981</v>
      </c>
      <c r="AA644">
        <v>0</v>
      </c>
      <c r="AB644">
        <v>0</v>
      </c>
      <c r="AC644" s="18">
        <v>7.9629174244447903E-2</v>
      </c>
      <c r="BZ644" s="18"/>
      <c r="CA644" s="18"/>
      <c r="CC644" s="18"/>
      <c r="CD644" s="18"/>
      <c r="CF644" s="18"/>
    </row>
    <row r="645" spans="1:84" x14ac:dyDescent="0.25">
      <c r="A645" s="1">
        <f>IF(ISBLANK(TBL_DATA[[#This Row],[Row.names]]), "",   DATE(YEAR(TBL_DATA[[#This Row],[Row.names]]), MONTH(TBL_DATA[[#This Row],[Row.names]]), DAY(TBL_DATA[[#This Row],[Row.names]])))</f>
        <v>40926</v>
      </c>
      <c r="B645">
        <v>644</v>
      </c>
      <c r="C645" t="s">
        <v>771</v>
      </c>
      <c r="D645" s="18">
        <v>6.8436663531794562E-3</v>
      </c>
      <c r="E645" s="18">
        <v>-0.30226311282215357</v>
      </c>
      <c r="F645" s="18">
        <v>5.7958293938349836E-2</v>
      </c>
      <c r="G645" s="19">
        <v>0.4437867766749945</v>
      </c>
      <c r="H645" s="19">
        <v>0.92663817267928006</v>
      </c>
      <c r="I645" s="18">
        <v>1.8930606188103534E-3</v>
      </c>
      <c r="J645" s="18">
        <v>0.30950976284186504</v>
      </c>
      <c r="K645" s="19">
        <v>1.9073858112195978</v>
      </c>
      <c r="L645" s="19">
        <v>0.75817254204485085</v>
      </c>
      <c r="M645" s="18">
        <v>3.4370215578600587E-3</v>
      </c>
      <c r="N645" s="18">
        <v>0.11095061687292303</v>
      </c>
      <c r="O645" s="18">
        <v>7.124784125740051E-2</v>
      </c>
      <c r="P645" s="18">
        <v>-0.30226311282215357</v>
      </c>
      <c r="Q645" s="18">
        <v>-1.7562155796756181E-2</v>
      </c>
      <c r="R645" s="18">
        <v>-1.5212612454513934E-2</v>
      </c>
      <c r="S645" s="18">
        <v>6.0206561476184417E-2</v>
      </c>
      <c r="T645" s="18">
        <v>3.3148654669132263E-2</v>
      </c>
      <c r="U645">
        <v>1.8162595760559852</v>
      </c>
      <c r="V645" s="18">
        <v>0.45267129212227686</v>
      </c>
      <c r="W645" s="18">
        <v>6.5597666300354185E-2</v>
      </c>
      <c r="X645" s="19">
        <v>6.900722505121081</v>
      </c>
      <c r="Y645" s="19">
        <v>0.96262047177445809</v>
      </c>
      <c r="Z645" s="19">
        <v>0.87073103886610748</v>
      </c>
      <c r="AA645">
        <v>0</v>
      </c>
      <c r="AB645">
        <v>0</v>
      </c>
      <c r="AC645" s="18">
        <v>7.6476501250230741E-2</v>
      </c>
      <c r="BZ645" s="18"/>
      <c r="CA645" s="18"/>
      <c r="CC645" s="18"/>
      <c r="CD645" s="18"/>
      <c r="CF645" s="18"/>
    </row>
    <row r="646" spans="1:84" x14ac:dyDescent="0.25">
      <c r="A646" s="1">
        <f>IF(ISBLANK(TBL_DATA[[#This Row],[Row.names]]), "",   DATE(YEAR(TBL_DATA[[#This Row],[Row.names]]), MONTH(TBL_DATA[[#This Row],[Row.names]]), DAY(TBL_DATA[[#This Row],[Row.names]])))</f>
        <v>40927</v>
      </c>
      <c r="B646">
        <v>645</v>
      </c>
      <c r="C646" t="s">
        <v>772</v>
      </c>
      <c r="D646" s="18">
        <v>2.4285796401677384E-3</v>
      </c>
      <c r="E646" s="18">
        <v>-0.30056860322375945</v>
      </c>
      <c r="F646" s="18">
        <v>6.2978929408687545E-2</v>
      </c>
      <c r="G646" s="19">
        <v>0.44562095204666813</v>
      </c>
      <c r="H646" s="19">
        <v>0.92608785815789396</v>
      </c>
      <c r="I646" s="18">
        <v>1.8851354801177394E-3</v>
      </c>
      <c r="J646" s="18">
        <v>0.28256070890904139</v>
      </c>
      <c r="K646" s="19">
        <v>1.8954846485256753</v>
      </c>
      <c r="L646" s="19">
        <v>0.76004195805082486</v>
      </c>
      <c r="M646" s="18">
        <v>3.3966619663575392E-3</v>
      </c>
      <c r="N646" s="18">
        <v>0.11007404950061671</v>
      </c>
      <c r="O646" s="18">
        <v>7.124784125740051E-2</v>
      </c>
      <c r="P646" s="18">
        <v>-0.30056860322375945</v>
      </c>
      <c r="Q646" s="18">
        <v>-1.7503808783187583E-2</v>
      </c>
      <c r="R646" s="18">
        <v>-1.5172828050975598E-2</v>
      </c>
      <c r="S646" s="18">
        <v>5.9304419170549183E-2</v>
      </c>
      <c r="T646" s="18">
        <v>3.3138758098361372E-2</v>
      </c>
      <c r="U646">
        <v>1.7895788066204459</v>
      </c>
      <c r="V646" s="18">
        <v>0.45464389743921618</v>
      </c>
      <c r="W646" s="18">
        <v>6.5576987740509157E-2</v>
      </c>
      <c r="X646" s="19">
        <v>6.9329792828890042</v>
      </c>
      <c r="Y646" s="19">
        <v>0.96233458742679201</v>
      </c>
      <c r="Z646" s="19">
        <v>0.87180385296855911</v>
      </c>
      <c r="AA646">
        <v>0</v>
      </c>
      <c r="AB646">
        <v>0</v>
      </c>
      <c r="AC646" s="18">
        <v>7.9683464318982183E-2</v>
      </c>
      <c r="BZ646" s="18"/>
      <c r="CA646" s="18"/>
      <c r="CC646" s="18"/>
      <c r="CD646" s="18"/>
      <c r="CF646" s="18"/>
    </row>
    <row r="647" spans="1:84" x14ac:dyDescent="0.25">
      <c r="A647" s="1">
        <f>IF(ISBLANK(TBL_DATA[[#This Row],[Row.names]]), "",   DATE(YEAR(TBL_DATA[[#This Row],[Row.names]]), MONTH(TBL_DATA[[#This Row],[Row.names]]), DAY(TBL_DATA[[#This Row],[Row.names]])))</f>
        <v>40928</v>
      </c>
      <c r="B647">
        <v>646</v>
      </c>
      <c r="C647" t="s">
        <v>773</v>
      </c>
      <c r="D647" s="18">
        <v>-3.440514930400651E-4</v>
      </c>
      <c r="E647" s="18">
        <v>-0.30080924364009942</v>
      </c>
      <c r="F647" s="18">
        <v>6.1611825304150214E-2</v>
      </c>
      <c r="G647" s="19">
        <v>0.4451357268481354</v>
      </c>
      <c r="H647" s="19">
        <v>0.92481029589571284</v>
      </c>
      <c r="I647" s="18">
        <v>1.8873557310330089E-3</v>
      </c>
      <c r="J647" s="18">
        <v>0.30740493265457314</v>
      </c>
      <c r="K647" s="19">
        <v>1.8968832449592217</v>
      </c>
      <c r="L647" s="19">
        <v>0.77303675825817919</v>
      </c>
      <c r="M647" s="18">
        <v>3.2790824688314298E-3</v>
      </c>
      <c r="N647" s="18">
        <v>0.10926343426747444</v>
      </c>
      <c r="O647" s="18">
        <v>7.0283402433633305E-2</v>
      </c>
      <c r="P647" s="18">
        <v>-0.30080924364009942</v>
      </c>
      <c r="Q647" s="18">
        <v>-1.7281373123900073E-2</v>
      </c>
      <c r="R647" s="18">
        <v>-1.4967558367667567E-2</v>
      </c>
      <c r="S647" s="18">
        <v>5.2620502024161464E-2</v>
      </c>
      <c r="T647" s="18">
        <v>3.2995064838486701E-2</v>
      </c>
      <c r="U647">
        <v>1.5947991701711375</v>
      </c>
      <c r="V647" s="18">
        <v>0.43178219380841387</v>
      </c>
      <c r="W647" s="18">
        <v>6.5353409054627373E-2</v>
      </c>
      <c r="X647" s="19">
        <v>6.6068809577706542</v>
      </c>
      <c r="Y647" s="19">
        <v>0.96167057555886193</v>
      </c>
      <c r="Z647" s="19">
        <v>0.87922508964324908</v>
      </c>
      <c r="AA647">
        <v>0</v>
      </c>
      <c r="AB647">
        <v>0</v>
      </c>
      <c r="AC647" s="18">
        <v>7.7260538931999773E-2</v>
      </c>
      <c r="BZ647" s="18"/>
      <c r="CA647" s="18"/>
      <c r="CC647" s="18"/>
      <c r="CD647" s="18"/>
      <c r="CF647" s="18"/>
    </row>
    <row r="648" spans="1:84" x14ac:dyDescent="0.25">
      <c r="A648" s="1">
        <f>IF(ISBLANK(TBL_DATA[[#This Row],[Row.names]]), "",   DATE(YEAR(TBL_DATA[[#This Row],[Row.names]]), MONTH(TBL_DATA[[#This Row],[Row.names]]), DAY(TBL_DATA[[#This Row],[Row.names]])))</f>
        <v>40931</v>
      </c>
      <c r="B648">
        <v>647</v>
      </c>
      <c r="C648" t="s">
        <v>774</v>
      </c>
      <c r="D648" s="18">
        <v>-2.7103380035278235E-3</v>
      </c>
      <c r="E648" s="18">
        <v>-0.30270428691877704</v>
      </c>
      <c r="F648" s="18">
        <v>4.3271862528700966E-2</v>
      </c>
      <c r="G648" s="19">
        <v>0.44508835077600173</v>
      </c>
      <c r="H648" s="19">
        <v>0.92215208632724754</v>
      </c>
      <c r="I648" s="18">
        <v>1.922392450504361E-3</v>
      </c>
      <c r="J648" s="18">
        <v>0.2660130292732874</v>
      </c>
      <c r="K648" s="19">
        <v>1.9083285100869634</v>
      </c>
      <c r="L648" s="19">
        <v>0.77887840831574051</v>
      </c>
      <c r="M648" s="18">
        <v>3.2399188993660591E-3</v>
      </c>
      <c r="N648" s="18">
        <v>0.1093751933294604</v>
      </c>
      <c r="O648" s="18">
        <v>7.0492129958042285E-2</v>
      </c>
      <c r="P648" s="18">
        <v>-0.30270428691877704</v>
      </c>
      <c r="Q648" s="18">
        <v>-1.7398152284470843E-2</v>
      </c>
      <c r="R648" s="18">
        <v>-1.5081970864875619E-2</v>
      </c>
      <c r="S648" s="18">
        <v>4.2791012665616357E-2</v>
      </c>
      <c r="T648" s="18">
        <v>3.3208854313968389E-2</v>
      </c>
      <c r="U648">
        <v>1.2885422743300572</v>
      </c>
      <c r="V648" s="18">
        <v>0.42480185451398311</v>
      </c>
      <c r="W648" s="18">
        <v>6.5539383328599585E-2</v>
      </c>
      <c r="X648" s="19">
        <v>6.4816272741554961</v>
      </c>
      <c r="Y648" s="19">
        <v>0.96028750191140544</v>
      </c>
      <c r="Z648" s="19">
        <v>0.88254088195150526</v>
      </c>
      <c r="AA648">
        <v>0</v>
      </c>
      <c r="AB648">
        <v>0</v>
      </c>
      <c r="AC648" s="18">
        <v>7.4114612040984448E-2</v>
      </c>
      <c r="BZ648" s="18"/>
      <c r="CA648" s="18"/>
      <c r="CC648" s="18"/>
      <c r="CD648" s="18"/>
      <c r="CF648" s="18"/>
    </row>
    <row r="649" spans="1:84" x14ac:dyDescent="0.25">
      <c r="A649" s="1">
        <f>IF(ISBLANK(TBL_DATA[[#This Row],[Row.names]]), "",   DATE(YEAR(TBL_DATA[[#This Row],[Row.names]]), MONTH(TBL_DATA[[#This Row],[Row.names]]), DAY(TBL_DATA[[#This Row],[Row.names]])))</f>
        <v>40932</v>
      </c>
      <c r="B649">
        <v>648</v>
      </c>
      <c r="C649" t="s">
        <v>775</v>
      </c>
      <c r="D649" s="18">
        <v>2.7464626711146689E-3</v>
      </c>
      <c r="E649" s="18">
        <v>-0.30078919027207118</v>
      </c>
      <c r="F649" s="18">
        <v>7.2430505027751169E-2</v>
      </c>
      <c r="G649" s="19">
        <v>0.45020379618777129</v>
      </c>
      <c r="H649" s="19">
        <v>0.92535135600908591</v>
      </c>
      <c r="I649" s="18">
        <v>1.8797555266106727E-3</v>
      </c>
      <c r="J649" s="18">
        <v>0.2649712193070779</v>
      </c>
      <c r="K649" s="19">
        <v>1.9061867342110075</v>
      </c>
      <c r="L649" s="19">
        <v>0.77847147012493534</v>
      </c>
      <c r="M649" s="18">
        <v>3.2382117292126815E-3</v>
      </c>
      <c r="N649" s="18">
        <v>0.10921710968463372</v>
      </c>
      <c r="O649" s="18">
        <v>7.0492129958042285E-2</v>
      </c>
      <c r="P649" s="18">
        <v>-0.30078919027207118</v>
      </c>
      <c r="Q649" s="18">
        <v>-1.7396619311538165E-2</v>
      </c>
      <c r="R649" s="18">
        <v>-1.5083785546833818E-2</v>
      </c>
      <c r="S649" s="18">
        <v>5.0389015465770459E-2</v>
      </c>
      <c r="T649" s="18">
        <v>3.3460427712012658E-2</v>
      </c>
      <c r="U649">
        <v>1.505928612134275</v>
      </c>
      <c r="V649" s="18">
        <v>0.42792787229158513</v>
      </c>
      <c r="W649" s="18">
        <v>6.5561534910630076E-2</v>
      </c>
      <c r="X649" s="19">
        <v>6.5271179644423087</v>
      </c>
      <c r="Y649" s="19">
        <v>0.96195184703242076</v>
      </c>
      <c r="Z649" s="19">
        <v>0.88231030262880594</v>
      </c>
      <c r="AA649">
        <v>0</v>
      </c>
      <c r="AB649">
        <v>0</v>
      </c>
      <c r="AC649" s="18">
        <v>7.2056605578678309E-2</v>
      </c>
      <c r="BZ649" s="18"/>
      <c r="CA649" s="18"/>
      <c r="CC649" s="18"/>
      <c r="CD649" s="18"/>
      <c r="CF649" s="18"/>
    </row>
    <row r="650" spans="1:84" x14ac:dyDescent="0.25">
      <c r="A650" s="1">
        <f>IF(ISBLANK(TBL_DATA[[#This Row],[Row.names]]), "",   DATE(YEAR(TBL_DATA[[#This Row],[Row.names]]), MONTH(TBL_DATA[[#This Row],[Row.names]]), DAY(TBL_DATA[[#This Row],[Row.names]])))</f>
        <v>40933</v>
      </c>
      <c r="B650">
        <v>649</v>
      </c>
      <c r="C650" t="s">
        <v>776</v>
      </c>
      <c r="D650" s="18">
        <v>1.0181401018141134E-3</v>
      </c>
      <c r="E650" s="18">
        <v>-0.30007729570706532</v>
      </c>
      <c r="F650" s="18">
        <v>6.1667621343226786E-2</v>
      </c>
      <c r="G650" s="19">
        <v>0.44888882965481003</v>
      </c>
      <c r="H650" s="19">
        <v>0.92147717396277873</v>
      </c>
      <c r="I650" s="18">
        <v>1.9204631491089384E-3</v>
      </c>
      <c r="J650" s="18">
        <v>0.22675398994244378</v>
      </c>
      <c r="K650" s="19">
        <v>1.869038958113147</v>
      </c>
      <c r="L650" s="19">
        <v>0.76428388061867691</v>
      </c>
      <c r="M650" s="18">
        <v>3.3273819677685375E-3</v>
      </c>
      <c r="N650" s="18">
        <v>0.10879483747943283</v>
      </c>
      <c r="O650" s="18">
        <v>7.0492129958042285E-2</v>
      </c>
      <c r="P650" s="18">
        <v>-0.30007729570706532</v>
      </c>
      <c r="Q650" s="18">
        <v>-1.7397817791288236E-2</v>
      </c>
      <c r="R650" s="18">
        <v>-1.5093926264818395E-2</v>
      </c>
      <c r="S650" s="18">
        <v>4.8588831426255474E-2</v>
      </c>
      <c r="T650" s="18">
        <v>3.3579217153697709E-2</v>
      </c>
      <c r="U650">
        <v>1.446991191124446</v>
      </c>
      <c r="V650" s="18">
        <v>0.42082253047110285</v>
      </c>
      <c r="W650" s="18">
        <v>6.5778399911504054E-2</v>
      </c>
      <c r="X650" s="19">
        <v>6.3975793123162417</v>
      </c>
      <c r="Y650" s="19">
        <v>0.95993602597401184</v>
      </c>
      <c r="Z650" s="19">
        <v>0.87423331017450756</v>
      </c>
      <c r="AA650">
        <v>0</v>
      </c>
      <c r="AB650">
        <v>0</v>
      </c>
      <c r="AC650" s="18">
        <v>7.0276376502022689E-2</v>
      </c>
      <c r="BZ650" s="18"/>
      <c r="CA650" s="18"/>
      <c r="CC650" s="18"/>
      <c r="CD650" s="18"/>
      <c r="CF650" s="18"/>
    </row>
    <row r="651" spans="1:84" x14ac:dyDescent="0.25">
      <c r="A651" s="1">
        <f>IF(ISBLANK(TBL_DATA[[#This Row],[Row.names]]), "",   DATE(YEAR(TBL_DATA[[#This Row],[Row.names]]), MONTH(TBL_DATA[[#This Row],[Row.names]]), DAY(TBL_DATA[[#This Row],[Row.names]])))</f>
        <v>40934</v>
      </c>
      <c r="B651">
        <v>650</v>
      </c>
      <c r="C651" t="s">
        <v>777</v>
      </c>
      <c r="D651" s="18">
        <v>3.2948457152670585E-4</v>
      </c>
      <c r="E651" s="18">
        <v>-0.29984668197473952</v>
      </c>
      <c r="F651" s="18">
        <v>7.1797955833649896E-2</v>
      </c>
      <c r="G651" s="19">
        <v>0.4480244101374779</v>
      </c>
      <c r="H651" s="19">
        <v>0.91672072188866804</v>
      </c>
      <c r="I651" s="18">
        <v>1.9488594663960941E-3</v>
      </c>
      <c r="J651" s="18">
        <v>0.24074853694392617</v>
      </c>
      <c r="K651" s="19">
        <v>1.8525443622955629</v>
      </c>
      <c r="L651" s="19">
        <v>0.76096878529513778</v>
      </c>
      <c r="M651" s="18">
        <v>3.3017132777930485E-3</v>
      </c>
      <c r="N651" s="18">
        <v>0.10720432764576317</v>
      </c>
      <c r="O651" s="18">
        <v>6.8454345866190286E-2</v>
      </c>
      <c r="P651" s="18">
        <v>-0.29984668197473952</v>
      </c>
      <c r="Q651" s="18">
        <v>-1.699413422932505E-2</v>
      </c>
      <c r="R651" s="18">
        <v>-1.4723924100001019E-2</v>
      </c>
      <c r="S651" s="18">
        <v>5.4282614224960613E-2</v>
      </c>
      <c r="T651" s="18">
        <v>3.3755197095865372E-2</v>
      </c>
      <c r="U651">
        <v>1.6081261226470402</v>
      </c>
      <c r="V651" s="18">
        <v>0.42388595420719466</v>
      </c>
      <c r="W651" s="18">
        <v>6.5701744205820659E-2</v>
      </c>
      <c r="X651" s="19">
        <v>6.4516697285738376</v>
      </c>
      <c r="Y651" s="19">
        <v>0.95745533675919747</v>
      </c>
      <c r="Z651" s="19">
        <v>0.87233524822463637</v>
      </c>
      <c r="AA651">
        <v>0</v>
      </c>
      <c r="AB651">
        <v>0</v>
      </c>
      <c r="AC651" s="18">
        <v>6.7589505668816566E-2</v>
      </c>
      <c r="BZ651" s="18"/>
      <c r="CA651" s="18"/>
      <c r="CC651" s="18"/>
      <c r="CD651" s="18"/>
      <c r="CF651" s="18"/>
    </row>
    <row r="652" spans="1:84" x14ac:dyDescent="0.25">
      <c r="A652" s="1">
        <f>IF(ISBLANK(TBL_DATA[[#This Row],[Row.names]]), "",   DATE(YEAR(TBL_DATA[[#This Row],[Row.names]]), MONTH(TBL_DATA[[#This Row],[Row.names]]), DAY(TBL_DATA[[#This Row],[Row.names]])))</f>
        <v>40935</v>
      </c>
      <c r="B652">
        <v>651</v>
      </c>
      <c r="C652" t="s">
        <v>778</v>
      </c>
      <c r="D652" s="18">
        <v>1.8903320969798632E-3</v>
      </c>
      <c r="E652" s="18">
        <v>-0.29852315968486942</v>
      </c>
      <c r="F652" s="18">
        <v>9.0525501235888983E-2</v>
      </c>
      <c r="G652" s="19">
        <v>0.44909158364618562</v>
      </c>
      <c r="H652" s="19">
        <v>0.91642584418958406</v>
      </c>
      <c r="I652" s="18">
        <v>1.9512333165261626E-3</v>
      </c>
      <c r="J652" s="18">
        <v>0.23890376955613202</v>
      </c>
      <c r="K652" s="19">
        <v>1.8524623845790149</v>
      </c>
      <c r="L652" s="19">
        <v>0.7602273548312235</v>
      </c>
      <c r="M652" s="18">
        <v>3.3050118484626977E-3</v>
      </c>
      <c r="N652" s="18">
        <v>0.10714538604407134</v>
      </c>
      <c r="O652" s="18">
        <v>6.8454345866190286E-2</v>
      </c>
      <c r="P652" s="18">
        <v>-0.29852315968486942</v>
      </c>
      <c r="Q652" s="18">
        <v>-1.7000323465336177E-2</v>
      </c>
      <c r="R652" s="18">
        <v>-1.4731361511567535E-2</v>
      </c>
      <c r="S652" s="18">
        <v>5.27846559733125E-2</v>
      </c>
      <c r="T652" s="18">
        <v>3.3643658840721055E-2</v>
      </c>
      <c r="U652">
        <v>1.5689332787260308</v>
      </c>
      <c r="V652" s="18">
        <v>0.41051273415058986</v>
      </c>
      <c r="W652" s="18">
        <v>6.5601133178499263E-2</v>
      </c>
      <c r="X652" s="19">
        <v>6.2577079733301799</v>
      </c>
      <c r="Y652" s="19">
        <v>0.95730133405818674</v>
      </c>
      <c r="Z652" s="19">
        <v>0.87191017589613196</v>
      </c>
      <c r="AA652">
        <v>0</v>
      </c>
      <c r="AB652">
        <v>0</v>
      </c>
      <c r="AC652" s="18">
        <v>6.4856691097060326E-2</v>
      </c>
      <c r="BZ652" s="18"/>
      <c r="CA652" s="18"/>
      <c r="CC652" s="18"/>
      <c r="CD652" s="18"/>
      <c r="CF652" s="18"/>
    </row>
    <row r="653" spans="1:84" x14ac:dyDescent="0.25">
      <c r="A653" s="1">
        <f>IF(ISBLANK(TBL_DATA[[#This Row],[Row.names]]), "",   DATE(YEAR(TBL_DATA[[#This Row],[Row.names]]), MONTH(TBL_DATA[[#This Row],[Row.names]]), DAY(TBL_DATA[[#This Row],[Row.names]])))</f>
        <v>40938</v>
      </c>
      <c r="B653">
        <v>652</v>
      </c>
      <c r="C653" t="s">
        <v>779</v>
      </c>
      <c r="D653" s="18">
        <v>-1.8581781278140808E-3</v>
      </c>
      <c r="E653" s="18">
        <v>-0.29982662860671105</v>
      </c>
      <c r="F653" s="18">
        <v>7.7153845307951219E-2</v>
      </c>
      <c r="G653" s="19">
        <v>0.44301069512870439</v>
      </c>
      <c r="H653" s="19">
        <v>0.90847075943877875</v>
      </c>
      <c r="I653" s="18">
        <v>1.933426647620392E-3</v>
      </c>
      <c r="J653" s="18">
        <v>0.17797445183383664</v>
      </c>
      <c r="K653" s="19">
        <v>1.7941529279391231</v>
      </c>
      <c r="L653" s="19">
        <v>0.78250757796180859</v>
      </c>
      <c r="M653" s="18">
        <v>2.9803676130304903E-3</v>
      </c>
      <c r="N653" s="18">
        <v>0.10144906317468499</v>
      </c>
      <c r="O653" s="18">
        <v>6.8555151314738924E-2</v>
      </c>
      <c r="P653" s="18">
        <v>-0.29982662860671105</v>
      </c>
      <c r="Q653" s="18">
        <v>-1.6366374967991985E-2</v>
      </c>
      <c r="R653" s="18">
        <v>-1.4218041072455398E-2</v>
      </c>
      <c r="S653" s="18">
        <v>4.4460383338574827E-2</v>
      </c>
      <c r="T653" s="18">
        <v>3.3422494209039248E-2</v>
      </c>
      <c r="U653">
        <v>1.3302533036732589</v>
      </c>
      <c r="V653" s="18">
        <v>0.39754399262707318</v>
      </c>
      <c r="W653" s="18">
        <v>6.5570770784004612E-2</v>
      </c>
      <c r="X653" s="19">
        <v>6.0628232347094873</v>
      </c>
      <c r="Y653" s="19">
        <v>0.95313732454393929</v>
      </c>
      <c r="Z653" s="19">
        <v>0.88459458395459822</v>
      </c>
      <c r="AA653">
        <v>0</v>
      </c>
      <c r="AB653">
        <v>0</v>
      </c>
      <c r="AC653" s="18">
        <v>6.2839429318399254E-2</v>
      </c>
      <c r="BZ653" s="18"/>
      <c r="CA653" s="18"/>
      <c r="CC653" s="18"/>
      <c r="CD653" s="18"/>
      <c r="CF653" s="18"/>
    </row>
    <row r="654" spans="1:84" x14ac:dyDescent="0.25">
      <c r="A654" s="1">
        <f>IF(ISBLANK(TBL_DATA[[#This Row],[Row.names]]), "",   DATE(YEAR(TBL_DATA[[#This Row],[Row.names]]), MONTH(TBL_DATA[[#This Row],[Row.names]]), DAY(TBL_DATA[[#This Row],[Row.names]])))</f>
        <v>40939</v>
      </c>
      <c r="B654">
        <v>653</v>
      </c>
      <c r="C654" t="s">
        <v>780</v>
      </c>
      <c r="D654" s="18">
        <v>8.4489696553102789E-4</v>
      </c>
      <c r="E654" s="18">
        <v>-0.29923505424987529</v>
      </c>
      <c r="F654" s="18">
        <v>8.1325523798136956E-2</v>
      </c>
      <c r="G654" s="19">
        <v>0.44294631814747215</v>
      </c>
      <c r="H654" s="19">
        <v>0.90827188246356172</v>
      </c>
      <c r="I654" s="18">
        <v>1.9355350676634213E-3</v>
      </c>
      <c r="J654" s="18">
        <v>0.17981891424601115</v>
      </c>
      <c r="K654" s="19">
        <v>1.7947414698781978</v>
      </c>
      <c r="L654" s="19">
        <v>0.78350022039371747</v>
      </c>
      <c r="M654" s="18">
        <v>2.973572509133019E-3</v>
      </c>
      <c r="N654" s="18">
        <v>0.10144953812216949</v>
      </c>
      <c r="O654" s="18">
        <v>6.8555151314738924E-2</v>
      </c>
      <c r="P654" s="18">
        <v>-0.29923505424987529</v>
      </c>
      <c r="Q654" s="18">
        <v>-1.6357268177512704E-2</v>
      </c>
      <c r="R654" s="18">
        <v>-1.4208924224260967E-2</v>
      </c>
      <c r="S654" s="18">
        <v>5.039495328449739E-2</v>
      </c>
      <c r="T654" s="18">
        <v>3.3326704819425922E-2</v>
      </c>
      <c r="U654">
        <v>1.5121492976144013</v>
      </c>
      <c r="V654" s="18">
        <v>0.3912153871624493</v>
      </c>
      <c r="W654" s="18">
        <v>6.5684304001516286E-2</v>
      </c>
      <c r="X654" s="19">
        <v>5.9559950144774056</v>
      </c>
      <c r="Y654" s="19">
        <v>0.95303299127761665</v>
      </c>
      <c r="Z654" s="19">
        <v>0.88515547809055406</v>
      </c>
      <c r="AA654">
        <v>0</v>
      </c>
      <c r="AB654">
        <v>0</v>
      </c>
      <c r="AC654" s="18">
        <v>6.0795156916778038E-2</v>
      </c>
      <c r="BZ654" s="18"/>
      <c r="CA654" s="18"/>
      <c r="CC654" s="18"/>
      <c r="CD654" s="18"/>
      <c r="CF654" s="18"/>
    </row>
    <row r="655" spans="1:84" x14ac:dyDescent="0.25">
      <c r="A655" s="1">
        <f>IF(ISBLANK(TBL_DATA[[#This Row],[Row.names]]), "",   DATE(YEAR(TBL_DATA[[#This Row],[Row.names]]), MONTH(TBL_DATA[[#This Row],[Row.names]]), DAY(TBL_DATA[[#This Row],[Row.names]])))</f>
        <v>40940</v>
      </c>
      <c r="B655">
        <v>654</v>
      </c>
      <c r="C655" t="s">
        <v>781</v>
      </c>
      <c r="D655" s="18">
        <v>8.3559879811132554E-3</v>
      </c>
      <c r="E655" s="18">
        <v>-0.29337947078560178</v>
      </c>
      <c r="F655" s="18">
        <v>9.9452012246205257E-2</v>
      </c>
      <c r="G655" s="19">
        <v>0.44516413996035514</v>
      </c>
      <c r="H655" s="19">
        <v>0.89903837871881687</v>
      </c>
      <c r="I655" s="18">
        <v>1.9996654322929361E-3</v>
      </c>
      <c r="J655" s="18">
        <v>0.20256773698056363</v>
      </c>
      <c r="K655" s="19">
        <v>1.7488830667064812</v>
      </c>
      <c r="L655" s="19">
        <v>0.79329618969155402</v>
      </c>
      <c r="M655" s="18">
        <v>2.8612342975956715E-3</v>
      </c>
      <c r="N655" s="18">
        <v>9.9903212001350203E-2</v>
      </c>
      <c r="O655" s="18">
        <v>6.4969612616718339E-2</v>
      </c>
      <c r="P655" s="18">
        <v>-0.29337947078560178</v>
      </c>
      <c r="Q655" s="18">
        <v>-1.5793430139291232E-2</v>
      </c>
      <c r="R655" s="18">
        <v>-1.3677831927744268E-2</v>
      </c>
      <c r="S655" s="18">
        <v>5.9485815850500723E-2</v>
      </c>
      <c r="T655" s="18">
        <v>3.3911106850081196E-2</v>
      </c>
      <c r="U655">
        <v>1.7541691019843044</v>
      </c>
      <c r="V655" s="18">
        <v>0.38524303084492062</v>
      </c>
      <c r="W655" s="18">
        <v>6.5560031691082335E-2</v>
      </c>
      <c r="X655" s="19">
        <v>5.8761873798380497</v>
      </c>
      <c r="Y655" s="19">
        <v>0.94817634368234305</v>
      </c>
      <c r="Z655" s="19">
        <v>0.8906717631605674</v>
      </c>
      <c r="AA655">
        <v>0</v>
      </c>
      <c r="AB655">
        <v>0</v>
      </c>
      <c r="AC655" s="18">
        <v>5.8462963682987049E-2</v>
      </c>
      <c r="BZ655" s="18"/>
      <c r="CA655" s="18"/>
      <c r="CC655" s="18"/>
      <c r="CD655" s="18"/>
      <c r="CF655" s="18"/>
    </row>
    <row r="656" spans="1:84" x14ac:dyDescent="0.25">
      <c r="A656" s="1">
        <f>IF(ISBLANK(TBL_DATA[[#This Row],[Row.names]]), "",   DATE(YEAR(TBL_DATA[[#This Row],[Row.names]]), MONTH(TBL_DATA[[#This Row],[Row.names]]), DAY(TBL_DATA[[#This Row],[Row.names]])))</f>
        <v>40941</v>
      </c>
      <c r="B656">
        <v>655</v>
      </c>
      <c r="C656" t="s">
        <v>782</v>
      </c>
      <c r="D656" s="18">
        <v>1.6885659959702259E-3</v>
      </c>
      <c r="E656" s="18">
        <v>-0.29218629538791585</v>
      </c>
      <c r="F656" s="18">
        <v>0.11620341223152519</v>
      </c>
      <c r="G656" s="19">
        <v>0.43841288299366993</v>
      </c>
      <c r="H656" s="19">
        <v>0.89078327932908175</v>
      </c>
      <c r="I656" s="18">
        <v>1.9772827898580912E-3</v>
      </c>
      <c r="J656" s="18">
        <v>0.23491197319272872</v>
      </c>
      <c r="K656" s="19">
        <v>1.6953683986486516</v>
      </c>
      <c r="L656" s="19">
        <v>0.78947917570123738</v>
      </c>
      <c r="M656" s="18">
        <v>2.7451858462212131E-3</v>
      </c>
      <c r="N656" s="18">
        <v>9.4978321559584633E-2</v>
      </c>
      <c r="O656" s="18">
        <v>5.822806998959501E-2</v>
      </c>
      <c r="P656" s="18">
        <v>-0.29218629538791585</v>
      </c>
      <c r="Q656" s="18">
        <v>-1.4717639577393544E-2</v>
      </c>
      <c r="R656" s="18">
        <v>-1.2706333201934128E-2</v>
      </c>
      <c r="S656" s="18">
        <v>6.6432391403701274E-2</v>
      </c>
      <c r="T656" s="18">
        <v>3.3778655429891988E-2</v>
      </c>
      <c r="U656">
        <v>1.9666973287785985</v>
      </c>
      <c r="V656" s="18">
        <v>0.37336744423107882</v>
      </c>
      <c r="W656" s="18">
        <v>6.5278866871399319E-2</v>
      </c>
      <c r="X656" s="19">
        <v>5.7195760607582269</v>
      </c>
      <c r="Y656" s="19">
        <v>0.94381315912053376</v>
      </c>
      <c r="Z656" s="19">
        <v>0.88852640686770679</v>
      </c>
      <c r="AA656">
        <v>0</v>
      </c>
      <c r="AB656">
        <v>0</v>
      </c>
      <c r="AC656" s="18">
        <v>6.7690214201442986E-2</v>
      </c>
      <c r="BZ656" s="18"/>
      <c r="CA656" s="18"/>
      <c r="CC656" s="18"/>
      <c r="CD656" s="18"/>
      <c r="CF656" s="18"/>
    </row>
    <row r="657" spans="1:84" x14ac:dyDescent="0.25">
      <c r="A657" s="1">
        <f>IF(ISBLANK(TBL_DATA[[#This Row],[Row.names]]), "",   DATE(YEAR(TBL_DATA[[#This Row],[Row.names]]), MONTH(TBL_DATA[[#This Row],[Row.names]]), DAY(TBL_DATA[[#This Row],[Row.names]])))</f>
        <v>40942</v>
      </c>
      <c r="B657">
        <v>656</v>
      </c>
      <c r="C657" t="s">
        <v>783</v>
      </c>
      <c r="D657" s="18">
        <v>4.1505531709942201E-3</v>
      </c>
      <c r="E657" s="18">
        <v>-0.28924847697176503</v>
      </c>
      <c r="F657" s="18">
        <v>0.10417091911750553</v>
      </c>
      <c r="G657" s="19">
        <v>0.4343689525397022</v>
      </c>
      <c r="H657" s="19">
        <v>0.88568543964677182</v>
      </c>
      <c r="I657" s="18">
        <v>2.0059881261059714E-3</v>
      </c>
      <c r="J657" s="18">
        <v>0.20681892885242448</v>
      </c>
      <c r="K657" s="19">
        <v>1.6736610579667346</v>
      </c>
      <c r="L657" s="19">
        <v>0.79070727488676429</v>
      </c>
      <c r="M657" s="18">
        <v>2.7142800159984377E-3</v>
      </c>
      <c r="N657" s="18">
        <v>9.418415661645603E-2</v>
      </c>
      <c r="O657" s="18">
        <v>5.822806998959501E-2</v>
      </c>
      <c r="P657" s="18">
        <v>-0.28924847697176503</v>
      </c>
      <c r="Q657" s="18">
        <v>-1.4644667229286697E-2</v>
      </c>
      <c r="R657" s="18">
        <v>-1.2650178470595533E-2</v>
      </c>
      <c r="S657" s="18">
        <v>5.776860665174044E-2</v>
      </c>
      <c r="T657" s="18">
        <v>3.38123245007221E-2</v>
      </c>
      <c r="U657">
        <v>1.7085074009184646</v>
      </c>
      <c r="V657" s="18">
        <v>0.35171971836611515</v>
      </c>
      <c r="W657" s="18">
        <v>6.3572118721675813E-2</v>
      </c>
      <c r="X657" s="19">
        <v>5.5326096634591373</v>
      </c>
      <c r="Y657" s="19">
        <v>0.94110862266094009</v>
      </c>
      <c r="Z657" s="19">
        <v>0.88921722592781804</v>
      </c>
      <c r="AA657">
        <v>0</v>
      </c>
      <c r="AB657">
        <v>0</v>
      </c>
      <c r="AC657" s="18">
        <v>6.5414431865507258E-2</v>
      </c>
      <c r="BZ657" s="18"/>
      <c r="CA657" s="18"/>
      <c r="CC657" s="18"/>
      <c r="CD657" s="18"/>
      <c r="CF657" s="18"/>
    </row>
    <row r="658" spans="1:84" x14ac:dyDescent="0.25">
      <c r="A658" s="1">
        <f>IF(ISBLANK(TBL_DATA[[#This Row],[Row.names]]), "",   DATE(YEAR(TBL_DATA[[#This Row],[Row.names]]), MONTH(TBL_DATA[[#This Row],[Row.names]]), DAY(TBL_DATA[[#This Row],[Row.names]])))</f>
        <v>40945</v>
      </c>
      <c r="B658">
        <v>657</v>
      </c>
      <c r="C658" t="s">
        <v>784</v>
      </c>
      <c r="D658" s="18">
        <v>-2.8778602262787834E-3</v>
      </c>
      <c r="E658" s="18">
        <v>-0.29129392051065506</v>
      </c>
      <c r="F658" s="18">
        <v>9.4200078015546307E-2</v>
      </c>
      <c r="G658" s="19">
        <v>0.43664986194611277</v>
      </c>
      <c r="H658" s="19">
        <v>0.88016201750383138</v>
      </c>
      <c r="I658" s="18">
        <v>2.0397246712234572E-3</v>
      </c>
      <c r="J658" s="18">
        <v>0.18664119174782234</v>
      </c>
      <c r="K658" s="19">
        <v>1.6733660110524631</v>
      </c>
      <c r="L658" s="19">
        <v>0.77701969886269173</v>
      </c>
      <c r="M658" s="18">
        <v>2.7823230472378154E-3</v>
      </c>
      <c r="N658" s="18">
        <v>9.3535091363402628E-2</v>
      </c>
      <c r="O658" s="18">
        <v>5.8511848822620234E-2</v>
      </c>
      <c r="P658" s="18">
        <v>-0.29129392051065506</v>
      </c>
      <c r="Q658" s="18">
        <v>-1.4703578352271273E-2</v>
      </c>
      <c r="R658" s="18">
        <v>-1.2722834509894894E-2</v>
      </c>
      <c r="S658" s="18">
        <v>6.0897313261879082E-2</v>
      </c>
      <c r="T658" s="18">
        <v>3.349087730074915E-2</v>
      </c>
      <c r="U658">
        <v>1.8183254118731875</v>
      </c>
      <c r="V658" s="18">
        <v>0.32556890791157045</v>
      </c>
      <c r="W658" s="18">
        <v>6.3566323953573006E-2</v>
      </c>
      <c r="X658" s="19">
        <v>5.1217199243636697</v>
      </c>
      <c r="Y658" s="19">
        <v>0.93816950360999884</v>
      </c>
      <c r="Z658" s="19">
        <v>0.8814872085644192</v>
      </c>
      <c r="AA658">
        <v>0</v>
      </c>
      <c r="AB658">
        <v>0</v>
      </c>
      <c r="AC658" s="18">
        <v>6.5566242007235001E-2</v>
      </c>
      <c r="BZ658" s="18"/>
      <c r="CA658" s="18"/>
      <c r="CC658" s="18"/>
      <c r="CD658" s="18"/>
      <c r="CF658" s="18"/>
    </row>
    <row r="659" spans="1:84" x14ac:dyDescent="0.25">
      <c r="A659" s="1">
        <f>IF(ISBLANK(TBL_DATA[[#This Row],[Row.names]]), "",   DATE(YEAR(TBL_DATA[[#This Row],[Row.names]]), MONTH(TBL_DATA[[#This Row],[Row.names]]), DAY(TBL_DATA[[#This Row],[Row.names]])))</f>
        <v>40946</v>
      </c>
      <c r="B659">
        <v>658</v>
      </c>
      <c r="C659" t="s">
        <v>785</v>
      </c>
      <c r="D659" s="18">
        <v>1.6835969553776753E-3</v>
      </c>
      <c r="E659" s="18">
        <v>-0.29010074511296913</v>
      </c>
      <c r="F659" s="18">
        <v>9.4520999366967784E-2</v>
      </c>
      <c r="G659" s="19">
        <v>0.4369408704813848</v>
      </c>
      <c r="H659" s="19">
        <v>0.87967474017987934</v>
      </c>
      <c r="I659" s="18">
        <v>2.0400183081497412E-3</v>
      </c>
      <c r="J659" s="18">
        <v>0.18145151789315106</v>
      </c>
      <c r="K659" s="19">
        <v>1.6735161998088297</v>
      </c>
      <c r="L659" s="19">
        <v>0.77599811959997611</v>
      </c>
      <c r="M659" s="18">
        <v>2.7834376217286735E-3</v>
      </c>
      <c r="N659" s="18">
        <v>9.335894414305547E-2</v>
      </c>
      <c r="O659" s="18">
        <v>5.8368604815445681E-2</v>
      </c>
      <c r="P659" s="18">
        <v>-0.29010074511296913</v>
      </c>
      <c r="Q659" s="18">
        <v>-1.4615042195274897E-2</v>
      </c>
      <c r="R659" s="18">
        <v>-1.263802853070632E-2</v>
      </c>
      <c r="S659" s="18">
        <v>6.78203550325851E-2</v>
      </c>
      <c r="T659" s="18">
        <v>3.3379843804940371E-2</v>
      </c>
      <c r="U659">
        <v>2.0317756856174198</v>
      </c>
      <c r="V659" s="18">
        <v>0.30411110310442857</v>
      </c>
      <c r="W659" s="18">
        <v>6.2089367096882557E-2</v>
      </c>
      <c r="X659" s="19">
        <v>4.8979578521053675</v>
      </c>
      <c r="Y659" s="19">
        <v>0.93790977187567437</v>
      </c>
      <c r="Z659" s="19">
        <v>0.88090755451407954</v>
      </c>
      <c r="AA659">
        <v>0</v>
      </c>
      <c r="AB659">
        <v>0</v>
      </c>
      <c r="AC659" s="18">
        <v>6.4124188436682064E-2</v>
      </c>
      <c r="BZ659" s="18"/>
      <c r="CA659" s="18"/>
      <c r="CC659" s="18"/>
      <c r="CD659" s="18"/>
      <c r="CF659" s="18"/>
    </row>
    <row r="660" spans="1:84" x14ac:dyDescent="0.25">
      <c r="A660" s="1">
        <f>IF(ISBLANK(TBL_DATA[[#This Row],[Row.names]]), "",   DATE(YEAR(TBL_DATA[[#This Row],[Row.names]]), MONTH(TBL_DATA[[#This Row],[Row.names]]), DAY(TBL_DATA[[#This Row],[Row.names]])))</f>
        <v>40947</v>
      </c>
      <c r="B660">
        <v>659</v>
      </c>
      <c r="C660" t="s">
        <v>786</v>
      </c>
      <c r="D660" s="18">
        <v>1.8220081637265739E-3</v>
      </c>
      <c r="E660" s="18">
        <v>-0.28880730287514156</v>
      </c>
      <c r="F660" s="18">
        <v>0.1067776773626754</v>
      </c>
      <c r="G660" s="19">
        <v>0.43830189221723631</v>
      </c>
      <c r="H660" s="19">
        <v>0.88270752265613939</v>
      </c>
      <c r="I660" s="18">
        <v>2.0144558305346203E-3</v>
      </c>
      <c r="J660" s="18">
        <v>0.17595552429852024</v>
      </c>
      <c r="K660" s="19">
        <v>1.6747272040181385</v>
      </c>
      <c r="L660" s="19">
        <v>0.77653223027697227</v>
      </c>
      <c r="M660" s="18">
        <v>2.78054621055214E-3</v>
      </c>
      <c r="N660" s="18">
        <v>9.337334993951231E-2</v>
      </c>
      <c r="O660" s="18">
        <v>5.8368604815445681E-2</v>
      </c>
      <c r="P660" s="18">
        <v>-0.28880730287514156</v>
      </c>
      <c r="Q660" s="18">
        <v>-1.4598259270508984E-2</v>
      </c>
      <c r="R660" s="18">
        <v>-1.2620940541902831E-2</v>
      </c>
      <c r="S660" s="18">
        <v>6.5591499047503499E-2</v>
      </c>
      <c r="T660" s="18">
        <v>3.3256020876242701E-2</v>
      </c>
      <c r="U660">
        <v>1.9723195174670005</v>
      </c>
      <c r="V660" s="18">
        <v>0.29056295199607929</v>
      </c>
      <c r="W660" s="18">
        <v>6.1766425386286926E-2</v>
      </c>
      <c r="X660" s="19">
        <v>4.7042215925383406</v>
      </c>
      <c r="Y660" s="19">
        <v>0.93952515807515202</v>
      </c>
      <c r="Z660" s="19">
        <v>0.88121066169047924</v>
      </c>
      <c r="AA660">
        <v>0</v>
      </c>
      <c r="AB660">
        <v>0</v>
      </c>
      <c r="AC660" s="18">
        <v>6.2018087304999206E-2</v>
      </c>
      <c r="BZ660" s="18"/>
      <c r="CA660" s="18"/>
      <c r="CC660" s="18"/>
      <c r="CD660" s="18"/>
      <c r="CF660" s="18"/>
    </row>
    <row r="661" spans="1:84" x14ac:dyDescent="0.25">
      <c r="A661" s="1">
        <f>IF(ISBLANK(TBL_DATA[[#This Row],[Row.names]]), "",   DATE(YEAR(TBL_DATA[[#This Row],[Row.names]]), MONTH(TBL_DATA[[#This Row],[Row.names]]), DAY(TBL_DATA[[#This Row],[Row.names]])))</f>
        <v>40948</v>
      </c>
      <c r="B661">
        <v>660</v>
      </c>
      <c r="C661" t="s">
        <v>787</v>
      </c>
      <c r="D661" s="18">
        <v>5.4983786832085713E-4</v>
      </c>
      <c r="E661" s="18">
        <v>-0.28841626219858907</v>
      </c>
      <c r="F661" s="18">
        <v>0.10064900458937642</v>
      </c>
      <c r="G661" s="19">
        <v>0.43716799166141296</v>
      </c>
      <c r="H661" s="19">
        <v>0.88113982277805114</v>
      </c>
      <c r="I661" s="18">
        <v>2.0115777117591686E-3</v>
      </c>
      <c r="J661" s="18">
        <v>0.15664441744741486</v>
      </c>
      <c r="K661" s="19">
        <v>1.6628542557976294</v>
      </c>
      <c r="L661" s="19">
        <v>0.7729974967169323</v>
      </c>
      <c r="M661" s="18">
        <v>2.77993058362269E-3</v>
      </c>
      <c r="N661" s="18">
        <v>9.2623011784196768E-2</v>
      </c>
      <c r="O661" s="18">
        <v>5.8368604815445681E-2</v>
      </c>
      <c r="P661" s="18">
        <v>-0.28841626219858907</v>
      </c>
      <c r="Q661" s="18">
        <v>-1.4572091581771402E-2</v>
      </c>
      <c r="R661" s="18">
        <v>-1.2610662372907812E-2</v>
      </c>
      <c r="S661" s="18">
        <v>5.9465661378129919E-2</v>
      </c>
      <c r="T661" s="18">
        <v>3.3129984817800127E-2</v>
      </c>
      <c r="U661">
        <v>1.7949196688487499</v>
      </c>
      <c r="V661" s="18">
        <v>0.29461890949627456</v>
      </c>
      <c r="W661" s="18">
        <v>6.1575657523496023E-2</v>
      </c>
      <c r="X661" s="19">
        <v>4.7846652613308098</v>
      </c>
      <c r="Y661" s="19">
        <v>0.93869048294848034</v>
      </c>
      <c r="Z661" s="19">
        <v>0.87920276200483605</v>
      </c>
      <c r="AA661">
        <v>0</v>
      </c>
      <c r="AB661">
        <v>0</v>
      </c>
      <c r="AC661" s="18">
        <v>6.0100766664268591E-2</v>
      </c>
      <c r="BZ661" s="18"/>
      <c r="CA661" s="18"/>
      <c r="CC661" s="18"/>
      <c r="CD661" s="18"/>
      <c r="CF661" s="18"/>
    </row>
    <row r="662" spans="1:84" x14ac:dyDescent="0.25">
      <c r="A662" s="1">
        <f>IF(ISBLANK(TBL_DATA[[#This Row],[Row.names]]), "",   DATE(YEAR(TBL_DATA[[#This Row],[Row.names]]), MONTH(TBL_DATA[[#This Row],[Row.names]]), DAY(TBL_DATA[[#This Row],[Row.names]])))</f>
        <v>40949</v>
      </c>
      <c r="B662">
        <v>661</v>
      </c>
      <c r="C662" t="s">
        <v>788</v>
      </c>
      <c r="D662" s="18">
        <v>-3.3253955952599057E-3</v>
      </c>
      <c r="E662" s="18">
        <v>-0.29078255962593247</v>
      </c>
      <c r="F662" s="18">
        <v>0.10646622029495356</v>
      </c>
      <c r="G662" s="19">
        <v>0.43127663081732376</v>
      </c>
      <c r="H662" s="19">
        <v>0.86197940877548795</v>
      </c>
      <c r="I662" s="18">
        <v>2.003974625431009E-3</v>
      </c>
      <c r="J662" s="18">
        <v>0.18401722124088082</v>
      </c>
      <c r="K662" s="19">
        <v>1.5877537860938848</v>
      </c>
      <c r="L662" s="19">
        <v>0.75406343661580955</v>
      </c>
      <c r="M662" s="18">
        <v>2.6750495229010277E-3</v>
      </c>
      <c r="N662" s="18">
        <v>8.5628935839062115E-2</v>
      </c>
      <c r="O662" s="18">
        <v>4.7811412805689214E-2</v>
      </c>
      <c r="P662" s="18">
        <v>-0.29078255962593247</v>
      </c>
      <c r="Q662" s="18">
        <v>-1.3189065576253659E-2</v>
      </c>
      <c r="R662" s="18">
        <v>-1.1375746265605861E-2</v>
      </c>
      <c r="S662" s="18">
        <v>5.7722322804567794E-2</v>
      </c>
      <c r="T662" s="18">
        <v>3.3147809275127914E-2</v>
      </c>
      <c r="U662">
        <v>1.7413616183642968</v>
      </c>
      <c r="V662" s="18">
        <v>0.29543950477804692</v>
      </c>
      <c r="W662" s="18">
        <v>6.1571760064210133E-2</v>
      </c>
      <c r="X662" s="19">
        <v>4.7982955898929598</v>
      </c>
      <c r="Y662" s="19">
        <v>0.92842846185125527</v>
      </c>
      <c r="Z662" s="19">
        <v>0.86836826094451958</v>
      </c>
      <c r="AA662">
        <v>0</v>
      </c>
      <c r="AB662">
        <v>0</v>
      </c>
      <c r="AC662" s="18">
        <v>5.7717760426899578E-2</v>
      </c>
      <c r="BZ662" s="18"/>
      <c r="CA662" s="18"/>
      <c r="CC662" s="18"/>
      <c r="CD662" s="18"/>
      <c r="CF662" s="18"/>
    </row>
    <row r="663" spans="1:84" x14ac:dyDescent="0.25">
      <c r="A663" s="1">
        <f>IF(ISBLANK(TBL_DATA[[#This Row],[Row.names]]), "",   DATE(YEAR(TBL_DATA[[#This Row],[Row.names]]), MONTH(TBL_DATA[[#This Row],[Row.names]]), DAY(TBL_DATA[[#This Row],[Row.names]])))</f>
        <v>40952</v>
      </c>
      <c r="B663">
        <v>662</v>
      </c>
      <c r="C663" t="s">
        <v>789</v>
      </c>
      <c r="D663" s="18">
        <v>7.3515897812903575E-4</v>
      </c>
      <c r="E663" s="18">
        <v>-0.2902611720571957</v>
      </c>
      <c r="F663" s="18">
        <v>9.115864227433268E-2</v>
      </c>
      <c r="G663" s="19">
        <v>0.428593468559752</v>
      </c>
      <c r="H663" s="19">
        <v>0.85734294409674261</v>
      </c>
      <c r="I663" s="18">
        <v>2.0274621653097987E-3</v>
      </c>
      <c r="J663" s="18">
        <v>0.16562572224406202</v>
      </c>
      <c r="K663" s="19">
        <v>1.5780894666595719</v>
      </c>
      <c r="L663" s="19">
        <v>0.75123777889713517</v>
      </c>
      <c r="M663" s="18">
        <v>2.677308044698028E-3</v>
      </c>
      <c r="N663" s="18">
        <v>8.5213106961536875E-2</v>
      </c>
      <c r="O663" s="18">
        <v>4.7811412805689214E-2</v>
      </c>
      <c r="P663" s="18">
        <v>-0.2902611720571957</v>
      </c>
      <c r="Q663" s="18">
        <v>-1.319113483638535E-2</v>
      </c>
      <c r="R663" s="18">
        <v>-1.1386621316982683E-2</v>
      </c>
      <c r="S663" s="18">
        <v>5.2632315059081058E-2</v>
      </c>
      <c r="T663" s="18">
        <v>3.3310390898999405E-2</v>
      </c>
      <c r="U663">
        <v>1.5800569623655198</v>
      </c>
      <c r="V663" s="18">
        <v>0.3046286993469749</v>
      </c>
      <c r="W663" s="18">
        <v>6.1155010173099274E-2</v>
      </c>
      <c r="X663" s="19">
        <v>4.9812549860546715</v>
      </c>
      <c r="Y663" s="19">
        <v>0.92592815277252605</v>
      </c>
      <c r="Z663" s="19">
        <v>0.8667397411548261</v>
      </c>
      <c r="AA663">
        <v>0</v>
      </c>
      <c r="AB663">
        <v>0</v>
      </c>
      <c r="AC663" s="18">
        <v>5.723725749304432E-2</v>
      </c>
      <c r="BZ663" s="18"/>
      <c r="CA663" s="18"/>
      <c r="CC663" s="18"/>
      <c r="CD663" s="18"/>
      <c r="CF663" s="18"/>
    </row>
    <row r="664" spans="1:84" x14ac:dyDescent="0.25">
      <c r="A664" s="1">
        <f>IF(ISBLANK(TBL_DATA[[#This Row],[Row.names]]), "",   DATE(YEAR(TBL_DATA[[#This Row],[Row.names]]), MONTH(TBL_DATA[[#This Row],[Row.names]]), DAY(TBL_DATA[[#This Row],[Row.names]])))</f>
        <v>40953</v>
      </c>
      <c r="B664">
        <v>663</v>
      </c>
      <c r="C664" t="s">
        <v>790</v>
      </c>
      <c r="D664" s="18">
        <v>-4.6620046620049482E-4</v>
      </c>
      <c r="E664" s="18">
        <v>-0.29059205262966326</v>
      </c>
      <c r="F664" s="18">
        <v>9.1288490846129333E-2</v>
      </c>
      <c r="G664" s="19">
        <v>0.43014093948540244</v>
      </c>
      <c r="H664" s="19">
        <v>0.85342409752764092</v>
      </c>
      <c r="I664" s="18">
        <v>2.0267361038966373E-3</v>
      </c>
      <c r="J664" s="18">
        <v>0.15738368446023965</v>
      </c>
      <c r="K664" s="19">
        <v>1.571848049460508</v>
      </c>
      <c r="L664" s="19">
        <v>0.74416939802454252</v>
      </c>
      <c r="M664" s="18">
        <v>2.6775781906579854E-3</v>
      </c>
      <c r="N664" s="18">
        <v>8.4036157428944866E-2</v>
      </c>
      <c r="O664" s="18">
        <v>4.7820503614817406E-2</v>
      </c>
      <c r="P664" s="18">
        <v>-0.29059205262966326</v>
      </c>
      <c r="Q664" s="18">
        <v>-1.3130651030272954E-2</v>
      </c>
      <c r="R664" s="18">
        <v>-1.1351061157231114E-2</v>
      </c>
      <c r="S664" s="18">
        <v>5.6986810883338013E-2</v>
      </c>
      <c r="T664" s="18">
        <v>3.3093284059752474E-2</v>
      </c>
      <c r="U664">
        <v>1.7220053102147233</v>
      </c>
      <c r="V664" s="18">
        <v>0.32320882261693762</v>
      </c>
      <c r="W664" s="18">
        <v>6.0299863638193153E-2</v>
      </c>
      <c r="X664" s="19">
        <v>5.3600257631796921</v>
      </c>
      <c r="Y664" s="19">
        <v>0.92380955695838141</v>
      </c>
      <c r="Z664" s="19">
        <v>0.86265253609117876</v>
      </c>
      <c r="AA664">
        <v>0</v>
      </c>
      <c r="AB664">
        <v>0</v>
      </c>
      <c r="AC664" s="18">
        <v>5.5024365598065311E-2</v>
      </c>
      <c r="BZ664" s="18"/>
      <c r="CA664" s="18"/>
      <c r="CC664" s="18"/>
      <c r="CD664" s="18"/>
      <c r="CF664" s="18"/>
    </row>
    <row r="665" spans="1:84" x14ac:dyDescent="0.25">
      <c r="A665" s="1">
        <f>IF(ISBLANK(TBL_DATA[[#This Row],[Row.names]]), "",   DATE(YEAR(TBL_DATA[[#This Row],[Row.names]]), MONTH(TBL_DATA[[#This Row],[Row.names]]), DAY(TBL_DATA[[#This Row],[Row.names]])))</f>
        <v>40954</v>
      </c>
      <c r="B665">
        <v>664</v>
      </c>
      <c r="C665" t="s">
        <v>791</v>
      </c>
      <c r="D665" s="18">
        <v>-1.6395296246042301E-3</v>
      </c>
      <c r="E665" s="18">
        <v>-0.29175514797530655</v>
      </c>
      <c r="F665" s="18">
        <v>9.1581822946103175E-2</v>
      </c>
      <c r="G665" s="19">
        <v>0.43015035459862544</v>
      </c>
      <c r="H665" s="19">
        <v>0.85224960547587969</v>
      </c>
      <c r="I665" s="18">
        <v>2.0268163879781412E-3</v>
      </c>
      <c r="J665" s="18">
        <v>0.15368466360208832</v>
      </c>
      <c r="K665" s="19">
        <v>1.5655643221460447</v>
      </c>
      <c r="L665" s="19">
        <v>0.7398835074709128</v>
      </c>
      <c r="M665" s="18">
        <v>2.6892676471327562E-3</v>
      </c>
      <c r="N665" s="18">
        <v>8.3704798050137821E-2</v>
      </c>
      <c r="O665" s="18">
        <v>4.7390754318647019E-2</v>
      </c>
      <c r="P665" s="18">
        <v>-0.29175514797530655</v>
      </c>
      <c r="Q665" s="18">
        <v>-1.3044437136859158E-2</v>
      </c>
      <c r="R665" s="18">
        <v>-1.1271864288546953E-2</v>
      </c>
      <c r="S665" s="18">
        <v>5.9472839174803394E-2</v>
      </c>
      <c r="T665" s="18">
        <v>3.3067877415955856E-2</v>
      </c>
      <c r="U665">
        <v>1.7985079122770262</v>
      </c>
      <c r="V665" s="18">
        <v>0.31595990894283621</v>
      </c>
      <c r="W665" s="18">
        <v>6.0463824722968081E-2</v>
      </c>
      <c r="X665" s="19">
        <v>5.2256024224483797</v>
      </c>
      <c r="Y665" s="19">
        <v>0.92317365943568797</v>
      </c>
      <c r="Z665" s="19">
        <v>0.86016481413210155</v>
      </c>
      <c r="AA665">
        <v>0</v>
      </c>
      <c r="AB665">
        <v>0</v>
      </c>
      <c r="AC665" s="18">
        <v>5.280480604410083E-2</v>
      </c>
      <c r="BZ665" s="18"/>
      <c r="CA665" s="18"/>
      <c r="CC665" s="18"/>
      <c r="CD665" s="18"/>
      <c r="CF665" s="18"/>
    </row>
    <row r="666" spans="1:84" x14ac:dyDescent="0.25">
      <c r="A666" s="1">
        <f>IF(ISBLANK(TBL_DATA[[#This Row],[Row.names]]), "",   DATE(YEAR(TBL_DATA[[#This Row],[Row.names]]), MONTH(TBL_DATA[[#This Row],[Row.names]]), DAY(TBL_DATA[[#This Row],[Row.names]])))</f>
        <v>40955</v>
      </c>
      <c r="B666">
        <v>665</v>
      </c>
      <c r="C666" t="s">
        <v>792</v>
      </c>
      <c r="D666" s="18">
        <v>5.0682371595220932E-3</v>
      </c>
      <c r="E666" s="18">
        <v>-0.28816559509823481</v>
      </c>
      <c r="F666" s="18">
        <v>9.1993019076663352E-2</v>
      </c>
      <c r="G666" s="19">
        <v>0.43012531447925223</v>
      </c>
      <c r="H666" s="19">
        <v>0.85355974259632839</v>
      </c>
      <c r="I666" s="18">
        <v>2.0267187592244752E-3</v>
      </c>
      <c r="J666" s="18">
        <v>0.15039905771508066</v>
      </c>
      <c r="K666" s="19">
        <v>1.5727768608071435</v>
      </c>
      <c r="L666" s="19">
        <v>0.74350800635138248</v>
      </c>
      <c r="M666" s="18">
        <v>2.6822555473082249E-3</v>
      </c>
      <c r="N666" s="18">
        <v>8.4074349528430917E-2</v>
      </c>
      <c r="O666" s="18">
        <v>4.7390754318647019E-2</v>
      </c>
      <c r="P666" s="18">
        <v>-0.28816559509823481</v>
      </c>
      <c r="Q666" s="18">
        <v>-1.3062362920766709E-2</v>
      </c>
      <c r="R666" s="18">
        <v>-1.1281964273554856E-2</v>
      </c>
      <c r="S666" s="18">
        <v>6.2248654721839491E-2</v>
      </c>
      <c r="T666" s="18">
        <v>3.3037915876628361E-2</v>
      </c>
      <c r="U666">
        <v>1.8841580369140463</v>
      </c>
      <c r="V666" s="18">
        <v>0.31431499300812082</v>
      </c>
      <c r="W666" s="18">
        <v>6.0426607304218338E-2</v>
      </c>
      <c r="X666" s="19">
        <v>5.2015992131694393</v>
      </c>
      <c r="Y666" s="19">
        <v>0.92388297018417254</v>
      </c>
      <c r="Z666" s="19">
        <v>0.86226910321046679</v>
      </c>
      <c r="AA666">
        <v>0</v>
      </c>
      <c r="AB666">
        <v>0</v>
      </c>
      <c r="AC666" s="18">
        <v>5.1125335496345729E-2</v>
      </c>
      <c r="BZ666" s="18"/>
      <c r="CA666" s="18"/>
      <c r="CC666" s="18"/>
      <c r="CD666" s="18"/>
      <c r="CF666" s="18"/>
    </row>
    <row r="667" spans="1:84" x14ac:dyDescent="0.25">
      <c r="A667" s="1">
        <f>IF(ISBLANK(TBL_DATA[[#This Row],[Row.names]]), "",   DATE(YEAR(TBL_DATA[[#This Row],[Row.names]]), MONTH(TBL_DATA[[#This Row],[Row.names]]), DAY(TBL_DATA[[#This Row],[Row.names]])))</f>
        <v>40956</v>
      </c>
      <c r="B667">
        <v>666</v>
      </c>
      <c r="C667" t="s">
        <v>793</v>
      </c>
      <c r="D667" s="18">
        <v>-2.8171394765752478E-4</v>
      </c>
      <c r="E667" s="18">
        <v>-0.28836612877851819</v>
      </c>
      <c r="F667" s="18">
        <v>7.1629955278862845E-2</v>
      </c>
      <c r="G667" s="19">
        <v>0.43573385251896229</v>
      </c>
      <c r="H667" s="19">
        <v>0.85364961836274811</v>
      </c>
      <c r="I667" s="18">
        <v>2.0113112480593955E-3</v>
      </c>
      <c r="J667" s="18">
        <v>0.15407870363159781</v>
      </c>
      <c r="K667" s="19">
        <v>1.5720156608115528</v>
      </c>
      <c r="L667" s="19">
        <v>0.73897894720366597</v>
      </c>
      <c r="M667" s="18">
        <v>2.6860872860412499E-3</v>
      </c>
      <c r="N667" s="18">
        <v>8.346081534631894E-2</v>
      </c>
      <c r="O667" s="18">
        <v>4.66398350230086E-2</v>
      </c>
      <c r="P667" s="18">
        <v>-0.28836612877851819</v>
      </c>
      <c r="Q667" s="18">
        <v>-1.289780770571645E-2</v>
      </c>
      <c r="R667" s="18">
        <v>-1.1130401551862883E-2</v>
      </c>
      <c r="S667" s="18">
        <v>5.7440212591503004E-2</v>
      </c>
      <c r="T667" s="18">
        <v>3.309250644747723E-2</v>
      </c>
      <c r="U667">
        <v>1.7357468127314333</v>
      </c>
      <c r="V667" s="18">
        <v>0.30506518927873949</v>
      </c>
      <c r="W667" s="18">
        <v>5.9947133065051873E-2</v>
      </c>
      <c r="X667" s="19">
        <v>5.0889037336897625</v>
      </c>
      <c r="Y667" s="19">
        <v>0.9239316091371419</v>
      </c>
      <c r="Z667" s="19">
        <v>0.85963884696055126</v>
      </c>
      <c r="AA667">
        <v>0</v>
      </c>
      <c r="AB667">
        <v>0</v>
      </c>
      <c r="AC667" s="18">
        <v>5.4228389184263141E-2</v>
      </c>
      <c r="BZ667" s="18"/>
      <c r="CA667" s="18"/>
      <c r="CC667" s="18"/>
      <c r="CD667" s="18"/>
      <c r="CF667" s="18"/>
    </row>
    <row r="668" spans="1:84" x14ac:dyDescent="0.25">
      <c r="A668" s="1">
        <f>IF(ISBLANK(TBL_DATA[[#This Row],[Row.names]]), "",   DATE(YEAR(TBL_DATA[[#This Row],[Row.names]]), MONTH(TBL_DATA[[#This Row],[Row.names]]), DAY(TBL_DATA[[#This Row],[Row.names]])))</f>
        <v>40960</v>
      </c>
      <c r="B668">
        <v>667</v>
      </c>
      <c r="C668" t="s">
        <v>794</v>
      </c>
      <c r="D668" s="18">
        <v>-3.5787753261757871E-3</v>
      </c>
      <c r="E668" s="18">
        <v>-0.29091290651811652</v>
      </c>
      <c r="F668" s="18">
        <v>4.630412086749347E-2</v>
      </c>
      <c r="G668" s="19">
        <v>0.43975286666354152</v>
      </c>
      <c r="H668" s="19">
        <v>0.84257896892290973</v>
      </c>
      <c r="I668" s="18">
        <v>2.0711001810137515E-3</v>
      </c>
      <c r="J668" s="18">
        <v>0.15687021775242327</v>
      </c>
      <c r="K668" s="19">
        <v>1.5670660633007714</v>
      </c>
      <c r="L668" s="19">
        <v>0.73577344579850401</v>
      </c>
      <c r="M668" s="18">
        <v>2.6832303703424238E-3</v>
      </c>
      <c r="N668" s="18">
        <v>8.2864783631527827E-2</v>
      </c>
      <c r="O668" s="18">
        <v>4.5773936011162135E-2</v>
      </c>
      <c r="P668" s="18">
        <v>-0.29091290651811652</v>
      </c>
      <c r="Q668" s="18">
        <v>-1.2764417009998044E-2</v>
      </c>
      <c r="R668" s="18">
        <v>-1.1009632708881509E-2</v>
      </c>
      <c r="S668" s="18">
        <v>3.701519913472362E-2</v>
      </c>
      <c r="T668" s="18">
        <v>3.2827330927116385E-2</v>
      </c>
      <c r="U668">
        <v>1.1275726076209238</v>
      </c>
      <c r="V668" s="18">
        <v>0.28314864140285789</v>
      </c>
      <c r="W668" s="18">
        <v>5.8897247794442151E-2</v>
      </c>
      <c r="X668" s="19">
        <v>4.807502082118976</v>
      </c>
      <c r="Y668" s="19">
        <v>0.91792100363969764</v>
      </c>
      <c r="Z668" s="19">
        <v>0.85777237411711049</v>
      </c>
      <c r="AA668">
        <v>0</v>
      </c>
      <c r="AB668">
        <v>0</v>
      </c>
      <c r="AC668" s="18">
        <v>5.202130346719866E-2</v>
      </c>
      <c r="BZ668" s="18"/>
      <c r="CA668" s="18"/>
      <c r="CC668" s="18"/>
      <c r="CD668" s="18"/>
      <c r="CF668" s="18"/>
    </row>
    <row r="669" spans="1:84" x14ac:dyDescent="0.25">
      <c r="A669" s="1">
        <f>IF(ISBLANK(TBL_DATA[[#This Row],[Row.names]]), "",   DATE(YEAR(TBL_DATA[[#This Row],[Row.names]]), MONTH(TBL_DATA[[#This Row],[Row.names]]), DAY(TBL_DATA[[#This Row],[Row.names]])))</f>
        <v>40961</v>
      </c>
      <c r="B669">
        <v>668</v>
      </c>
      <c r="C669" t="s">
        <v>795</v>
      </c>
      <c r="D669" s="18">
        <v>-2.2624434389140191E-3</v>
      </c>
      <c r="E669" s="18">
        <v>-0.29251717596038329</v>
      </c>
      <c r="F669" s="18">
        <v>3.4768720943597176E-2</v>
      </c>
      <c r="G669" s="19">
        <v>0.44094577393772799</v>
      </c>
      <c r="H669" s="19">
        <v>0.84459884741572089</v>
      </c>
      <c r="I669" s="18">
        <v>2.0639942998588127E-3</v>
      </c>
      <c r="J669" s="18">
        <v>0.13324321141185091</v>
      </c>
      <c r="K669" s="19">
        <v>1.5679615973764853</v>
      </c>
      <c r="L669" s="19">
        <v>0.73166795342378188</v>
      </c>
      <c r="M669" s="18">
        <v>2.7121746180933807E-3</v>
      </c>
      <c r="N669" s="18">
        <v>8.3115428108340286E-2</v>
      </c>
      <c r="O669" s="18">
        <v>4.5997041418020641E-2</v>
      </c>
      <c r="P669" s="18">
        <v>-0.29251717596038329</v>
      </c>
      <c r="Q669" s="18">
        <v>-1.2868647605577382E-2</v>
      </c>
      <c r="R669" s="18">
        <v>-1.1108555537110269E-2</v>
      </c>
      <c r="S669" s="18">
        <v>3.7507964649532877E-2</v>
      </c>
      <c r="T669" s="18">
        <v>3.2808279547567668E-2</v>
      </c>
      <c r="U669">
        <v>1.1432469232393392</v>
      </c>
      <c r="V669" s="18">
        <v>0.26734566280673633</v>
      </c>
      <c r="W669" s="18">
        <v>5.9080603617712717E-2</v>
      </c>
      <c r="X669" s="19">
        <v>4.5251003956666498</v>
      </c>
      <c r="Y669" s="19">
        <v>0.91902059139919223</v>
      </c>
      <c r="Z669" s="19">
        <v>0.85537591351626319</v>
      </c>
      <c r="AA669">
        <v>0</v>
      </c>
      <c r="AB669">
        <v>0</v>
      </c>
      <c r="AC669" s="18">
        <v>5.2300635736503114E-2</v>
      </c>
      <c r="BZ669" s="18"/>
      <c r="CA669" s="18"/>
      <c r="CC669" s="18"/>
      <c r="CD669" s="18"/>
      <c r="CF669" s="18"/>
    </row>
    <row r="670" spans="1:84" x14ac:dyDescent="0.25">
      <c r="A670" s="1">
        <f>IF(ISBLANK(TBL_DATA[[#This Row],[Row.names]]), "",   DATE(YEAR(TBL_DATA[[#This Row],[Row.names]]), MONTH(TBL_DATA[[#This Row],[Row.names]]), DAY(TBL_DATA[[#This Row],[Row.names]])))</f>
        <v>40962</v>
      </c>
      <c r="B670">
        <v>669</v>
      </c>
      <c r="C670" t="s">
        <v>796</v>
      </c>
      <c r="D670" s="18">
        <v>2.1400226757370966E-3</v>
      </c>
      <c r="E670" s="18">
        <v>-0.29100314667424398</v>
      </c>
      <c r="F670" s="18">
        <v>5.2535361134554703E-2</v>
      </c>
      <c r="G670" s="19">
        <v>0.43209434854263268</v>
      </c>
      <c r="H670" s="19">
        <v>0.83613688279990872</v>
      </c>
      <c r="I670" s="18">
        <v>2.0268274875204903E-3</v>
      </c>
      <c r="J670" s="18">
        <v>0.124695778913962</v>
      </c>
      <c r="K670" s="19">
        <v>1.5911050687193824</v>
      </c>
      <c r="L670" s="19">
        <v>0.70764416615357295</v>
      </c>
      <c r="M670" s="18">
        <v>2.7072730596425739E-3</v>
      </c>
      <c r="N670" s="18">
        <v>7.9483402458617833E-2</v>
      </c>
      <c r="O670" s="18">
        <v>4.0371267086130182E-2</v>
      </c>
      <c r="P670" s="18">
        <v>-0.29100314667424398</v>
      </c>
      <c r="Q670" s="18">
        <v>-1.2054803810648398E-2</v>
      </c>
      <c r="R670" s="18">
        <v>-1.0371625254919413E-2</v>
      </c>
      <c r="S670" s="18">
        <v>4.1657159145997547E-2</v>
      </c>
      <c r="T670" s="18">
        <v>3.2629005895619248E-2</v>
      </c>
      <c r="U670">
        <v>1.2766910300381054</v>
      </c>
      <c r="V670" s="18">
        <v>0.25981845543047632</v>
      </c>
      <c r="W670" s="18">
        <v>5.8995105479238967E-2</v>
      </c>
      <c r="X670" s="19">
        <v>4.404067986994435</v>
      </c>
      <c r="Y670" s="19">
        <v>0.91440520711548268</v>
      </c>
      <c r="Z670" s="19">
        <v>0.84121588558084959</v>
      </c>
      <c r="AA670">
        <v>0</v>
      </c>
      <c r="AB670">
        <v>0</v>
      </c>
      <c r="AC670" s="18">
        <v>5.1106112847528438E-2</v>
      </c>
      <c r="BZ670" s="18"/>
      <c r="CA670" s="18"/>
      <c r="CC670" s="18"/>
      <c r="CD670" s="18"/>
      <c r="CF670" s="18"/>
    </row>
    <row r="671" spans="1:84" x14ac:dyDescent="0.25">
      <c r="A671" s="1">
        <f>IF(ISBLANK(TBL_DATA[[#This Row],[Row.names]]), "",   DATE(YEAR(TBL_DATA[[#This Row],[Row.names]]), MONTH(TBL_DATA[[#This Row],[Row.names]]), DAY(TBL_DATA[[#This Row],[Row.names]])))</f>
        <v>40963</v>
      </c>
      <c r="B671">
        <v>670</v>
      </c>
      <c r="C671" t="s">
        <v>797</v>
      </c>
      <c r="D671" s="18">
        <v>-2.6445673233302935E-3</v>
      </c>
      <c r="E671" s="18">
        <v>-0.29287813658489326</v>
      </c>
      <c r="F671" s="18">
        <v>3.4546041844282449E-2</v>
      </c>
      <c r="G671" s="19">
        <v>0.4329106235479348</v>
      </c>
      <c r="H671" s="19">
        <v>0.829150215840606</v>
      </c>
      <c r="I671" s="18">
        <v>2.076158398724247E-3</v>
      </c>
      <c r="J671" s="18">
        <v>9.8185114500454196E-2</v>
      </c>
      <c r="K671" s="19">
        <v>1.5974747894706518</v>
      </c>
      <c r="L671" s="19">
        <v>0.69988610573280241</v>
      </c>
      <c r="M671" s="18">
        <v>2.751669806655871E-3</v>
      </c>
      <c r="N671" s="18">
        <v>7.9735833377833035E-2</v>
      </c>
      <c r="O671" s="18">
        <v>4.066813280255166E-2</v>
      </c>
      <c r="P671" s="18">
        <v>-0.29287813658489326</v>
      </c>
      <c r="Q671" s="18">
        <v>-1.2123116954667822E-2</v>
      </c>
      <c r="R671" s="18">
        <v>-1.0434592801029294E-2</v>
      </c>
      <c r="S671" s="18">
        <v>3.7006775917035162E-2</v>
      </c>
      <c r="T671" s="18">
        <v>3.2953255095038353E-2</v>
      </c>
      <c r="U671">
        <v>1.123008206937564</v>
      </c>
      <c r="V671" s="18">
        <v>0.24479411897424508</v>
      </c>
      <c r="W671" s="18">
        <v>5.9342892603277735E-2</v>
      </c>
      <c r="X671" s="19">
        <v>4.1250789814166247</v>
      </c>
      <c r="Y671" s="19">
        <v>0.91057685883213946</v>
      </c>
      <c r="Z671" s="19">
        <v>0.83659195892191218</v>
      </c>
      <c r="AA671">
        <v>0</v>
      </c>
      <c r="AB671">
        <v>0</v>
      </c>
      <c r="AC671" s="18">
        <v>5.0029772043086097E-2</v>
      </c>
      <c r="BZ671" s="18"/>
      <c r="CA671" s="18"/>
      <c r="CC671" s="18"/>
      <c r="CD671" s="18"/>
      <c r="CF671" s="18"/>
    </row>
    <row r="672" spans="1:84" x14ac:dyDescent="0.25">
      <c r="A672" s="1">
        <f>IF(ISBLANK(TBL_DATA[[#This Row],[Row.names]]), "",   DATE(YEAR(TBL_DATA[[#This Row],[Row.names]]), MONTH(TBL_DATA[[#This Row],[Row.names]]), DAY(TBL_DATA[[#This Row],[Row.names]])))</f>
        <v>40966</v>
      </c>
      <c r="B672">
        <v>671</v>
      </c>
      <c r="C672" t="s">
        <v>798</v>
      </c>
      <c r="D672" s="18">
        <v>4.6792581248933374E-4</v>
      </c>
      <c r="E672" s="18">
        <v>-0.2925472560124257</v>
      </c>
      <c r="F672" s="18">
        <v>3.5651572957193567E-2</v>
      </c>
      <c r="G672" s="19">
        <v>0.43163599002797676</v>
      </c>
      <c r="H672" s="19">
        <v>0.81495365454751356</v>
      </c>
      <c r="I672" s="18">
        <v>2.0760018658537785E-3</v>
      </c>
      <c r="J672" s="18">
        <v>9.918076376700502E-2</v>
      </c>
      <c r="K672" s="19">
        <v>1.5867433595867395</v>
      </c>
      <c r="L672" s="19">
        <v>0.67475389707627709</v>
      </c>
      <c r="M672" s="18">
        <v>2.7522858291428197E-3</v>
      </c>
      <c r="N672" s="18">
        <v>7.6610404192581819E-2</v>
      </c>
      <c r="O672" s="18">
        <v>3.568461452434455E-2</v>
      </c>
      <c r="P672" s="18">
        <v>-0.2925472560124257</v>
      </c>
      <c r="Q672" s="18">
        <v>-1.1440320154492341E-2</v>
      </c>
      <c r="R672" s="18">
        <v>-9.8179815845019607E-3</v>
      </c>
      <c r="S672" s="18">
        <v>3.972209903996804E-2</v>
      </c>
      <c r="T672" s="18">
        <v>3.2893860272244863E-2</v>
      </c>
      <c r="U672">
        <v>1.207583990179611</v>
      </c>
      <c r="V672" s="18">
        <v>0.25253839575691428</v>
      </c>
      <c r="W672" s="18">
        <v>5.902467336477122E-2</v>
      </c>
      <c r="X672" s="19">
        <v>4.2785225459229972</v>
      </c>
      <c r="Y672" s="19">
        <v>0.90274783552635196</v>
      </c>
      <c r="Z672" s="19">
        <v>0.82143404913375562</v>
      </c>
      <c r="AA672">
        <v>0</v>
      </c>
      <c r="AB672">
        <v>0</v>
      </c>
      <c r="AC672" s="18">
        <v>4.9340552350746386E-2</v>
      </c>
      <c r="BZ672" s="18"/>
      <c r="CA672" s="18"/>
      <c r="CC672" s="18"/>
      <c r="CD672" s="18"/>
      <c r="CF672" s="18"/>
    </row>
    <row r="673" spans="1:84" x14ac:dyDescent="0.25">
      <c r="A673" s="1">
        <f>IF(ISBLANK(TBL_DATA[[#This Row],[Row.names]]), "",   DATE(YEAR(TBL_DATA[[#This Row],[Row.names]]), MONTH(TBL_DATA[[#This Row],[Row.names]]), DAY(TBL_DATA[[#This Row],[Row.names]])))</f>
        <v>40967</v>
      </c>
      <c r="B673">
        <v>672</v>
      </c>
      <c r="C673" t="s">
        <v>799</v>
      </c>
      <c r="D673" s="18">
        <v>3.5432345479557981E-4</v>
      </c>
      <c r="E673" s="18">
        <v>-0.29229658891207144</v>
      </c>
      <c r="F673" s="18">
        <v>3.4982906784718271E-2</v>
      </c>
      <c r="G673" s="19">
        <v>0.43066654704718504</v>
      </c>
      <c r="H673" s="19">
        <v>0.81318166656517699</v>
      </c>
      <c r="I673" s="18">
        <v>2.0789224541258671E-3</v>
      </c>
      <c r="J673" s="18">
        <v>8.594678166356684E-2</v>
      </c>
      <c r="K673" s="19">
        <v>1.5996639641934791</v>
      </c>
      <c r="L673" s="19">
        <v>0.67376729967461779</v>
      </c>
      <c r="M673" s="18">
        <v>2.7472127203021085E-3</v>
      </c>
      <c r="N673" s="18">
        <v>7.6353476089029662E-2</v>
      </c>
      <c r="O673" s="18">
        <v>3.5476601460959364E-2</v>
      </c>
      <c r="P673" s="18">
        <v>-0.29229658891207144</v>
      </c>
      <c r="Q673" s="18">
        <v>-1.1361368441702886E-2</v>
      </c>
      <c r="R673" s="18">
        <v>-9.7444707041490445E-3</v>
      </c>
      <c r="S673" s="18">
        <v>3.5571861359072754E-2</v>
      </c>
      <c r="T673" s="18">
        <v>3.2919179481722183E-2</v>
      </c>
      <c r="U673">
        <v>1.0805816523714824</v>
      </c>
      <c r="V673" s="18">
        <v>0.24229812889440128</v>
      </c>
      <c r="W673" s="18">
        <v>5.8947113992487095E-2</v>
      </c>
      <c r="X673" s="19">
        <v>4.1104324280452911</v>
      </c>
      <c r="Y673" s="19">
        <v>0.90176586016835714</v>
      </c>
      <c r="Z673" s="19">
        <v>0.82083329591008769</v>
      </c>
      <c r="AA673">
        <v>0</v>
      </c>
      <c r="AB673">
        <v>0</v>
      </c>
      <c r="AC673" s="18">
        <v>4.7391612621822725E-2</v>
      </c>
      <c r="BZ673" s="18"/>
      <c r="CA673" s="18"/>
      <c r="CC673" s="18"/>
      <c r="CD673" s="18"/>
      <c r="CF673" s="18"/>
    </row>
    <row r="674" spans="1:84" x14ac:dyDescent="0.25">
      <c r="A674" s="1">
        <f>IF(ISBLANK(TBL_DATA[[#This Row],[Row.names]]), "",   DATE(YEAR(TBL_DATA[[#This Row],[Row.names]]), MONTH(TBL_DATA[[#This Row],[Row.names]]), DAY(TBL_DATA[[#This Row],[Row.names]])))</f>
        <v>40968</v>
      </c>
      <c r="B674">
        <v>673</v>
      </c>
      <c r="C674" t="s">
        <v>800</v>
      </c>
      <c r="D674" s="18">
        <v>-5.2846334759570901E-3</v>
      </c>
      <c r="E674" s="18">
        <v>-0.2960365420493557</v>
      </c>
      <c r="F674" s="18">
        <v>1.6764225564322777E-2</v>
      </c>
      <c r="G674" s="19">
        <v>0.42889171927481573</v>
      </c>
      <c r="H674" s="19">
        <v>0.78810164524108195</v>
      </c>
      <c r="I674" s="18">
        <v>2.1174132632532836E-3</v>
      </c>
      <c r="J674" s="18">
        <v>3.7146434111597237E-2</v>
      </c>
      <c r="K674" s="19">
        <v>1.5521489682571885</v>
      </c>
      <c r="L674" s="19">
        <v>0.68263697917382704</v>
      </c>
      <c r="M674" s="18">
        <v>2.5913137376400303E-3</v>
      </c>
      <c r="N674" s="18">
        <v>7.3020046831775168E-2</v>
      </c>
      <c r="O674" s="18">
        <v>3.7017545233585782E-2</v>
      </c>
      <c r="P674" s="18">
        <v>-0.2960365420493557</v>
      </c>
      <c r="Q674" s="18">
        <v>-1.1112775017910293E-2</v>
      </c>
      <c r="R674" s="18">
        <v>-9.5664675730376385E-3</v>
      </c>
      <c r="S674" s="18">
        <v>2.2930534371736533E-2</v>
      </c>
      <c r="T674" s="18">
        <v>3.302499863356341E-2</v>
      </c>
      <c r="U674">
        <v>0.69433869252100922</v>
      </c>
      <c r="V674" s="18">
        <v>0.22021322380240083</v>
      </c>
      <c r="W674" s="18">
        <v>5.923209137624745E-2</v>
      </c>
      <c r="X674" s="19">
        <v>3.7178026081096323</v>
      </c>
      <c r="Y674" s="19">
        <v>0.88775089143356078</v>
      </c>
      <c r="Z674" s="19">
        <v>0.82621848150100541</v>
      </c>
      <c r="AA674">
        <v>0</v>
      </c>
      <c r="AB674">
        <v>0</v>
      </c>
      <c r="AC674" s="18">
        <v>4.5499833680809051E-2</v>
      </c>
      <c r="BZ674" s="18"/>
      <c r="CA674" s="18"/>
      <c r="CC674" s="18"/>
      <c r="CD674" s="18"/>
      <c r="CF674" s="18"/>
    </row>
    <row r="675" spans="1:84" x14ac:dyDescent="0.25">
      <c r="A675" s="1">
        <f>IF(ISBLANK(TBL_DATA[[#This Row],[Row.names]]), "",   DATE(YEAR(TBL_DATA[[#This Row],[Row.names]]), MONTH(TBL_DATA[[#This Row],[Row.names]]), DAY(TBL_DATA[[#This Row],[Row.names]])))</f>
        <v>40969</v>
      </c>
      <c r="B675">
        <v>674</v>
      </c>
      <c r="C675" t="s">
        <v>801</v>
      </c>
      <c r="D675" s="18">
        <v>3.3329060376874331E-3</v>
      </c>
      <c r="E675" s="18">
        <v>-0.29369029799004076</v>
      </c>
      <c r="F675" s="18">
        <v>2.8918225821822352E-2</v>
      </c>
      <c r="G675" s="19">
        <v>0.42940062391366363</v>
      </c>
      <c r="H675" s="19">
        <v>0.79242424596354777</v>
      </c>
      <c r="I675" s="18">
        <v>2.0952788498753176E-3</v>
      </c>
      <c r="J675" s="18">
        <v>5.8771617036113E-2</v>
      </c>
      <c r="K675" s="19">
        <v>1.5845486575307608</v>
      </c>
      <c r="L675" s="19">
        <v>0.70549770340946127</v>
      </c>
      <c r="M675" s="18">
        <v>2.4957314969380356E-3</v>
      </c>
      <c r="N675" s="18">
        <v>7.3005198720334258E-2</v>
      </c>
      <c r="O675" s="18">
        <v>3.6929293649650696E-2</v>
      </c>
      <c r="P675" s="18">
        <v>-0.29369029799004076</v>
      </c>
      <c r="Q675" s="18">
        <v>-1.1037124204752887E-2</v>
      </c>
      <c r="R675" s="18">
        <v>-9.4911311905915164E-3</v>
      </c>
      <c r="S675" s="18">
        <v>2.3023815957113447E-2</v>
      </c>
      <c r="T675" s="18">
        <v>3.3027399874913224E-2</v>
      </c>
      <c r="U675">
        <v>0.69711258059408288</v>
      </c>
      <c r="V675" s="18">
        <v>0.22576961301031306</v>
      </c>
      <c r="W675" s="18">
        <v>5.915900203311187E-2</v>
      </c>
      <c r="X675" s="19">
        <v>3.8163188230245604</v>
      </c>
      <c r="Y675" s="19">
        <v>0.89018214201563728</v>
      </c>
      <c r="Z675" s="19">
        <v>0.83993910696517837</v>
      </c>
      <c r="AA675">
        <v>0</v>
      </c>
      <c r="AB675">
        <v>0</v>
      </c>
      <c r="AC675" s="18">
        <v>4.9487411223088515E-2</v>
      </c>
      <c r="BZ675" s="18"/>
      <c r="CA675" s="18"/>
      <c r="CC675" s="18"/>
      <c r="CD675" s="18"/>
      <c r="CF675" s="18"/>
    </row>
    <row r="676" spans="1:84" x14ac:dyDescent="0.25">
      <c r="A676" s="1">
        <f>IF(ISBLANK(TBL_DATA[[#This Row],[Row.names]]), "",   DATE(YEAR(TBL_DATA[[#This Row],[Row.names]]), MONTH(TBL_DATA[[#This Row],[Row.names]]), DAY(TBL_DATA[[#This Row],[Row.names]])))</f>
        <v>40970</v>
      </c>
      <c r="B676">
        <v>675</v>
      </c>
      <c r="C676" t="s">
        <v>802</v>
      </c>
      <c r="D676" s="18">
        <v>-5.7351333702425622E-3</v>
      </c>
      <c r="E676" s="18">
        <v>-0.29774107833176411</v>
      </c>
      <c r="F676" s="18">
        <v>7.9041116324933824E-3</v>
      </c>
      <c r="G676" s="19">
        <v>0.45334332023912882</v>
      </c>
      <c r="H676" s="19">
        <v>0.73852655585080107</v>
      </c>
      <c r="I676" s="18">
        <v>2.150707316078164E-3</v>
      </c>
      <c r="J676" s="18">
        <v>3.2447008200089833E-2</v>
      </c>
      <c r="K676" s="19">
        <v>1.5034310562382665</v>
      </c>
      <c r="L676" s="19">
        <v>0.65209269740237152</v>
      </c>
      <c r="M676" s="18">
        <v>2.480843058399513E-3</v>
      </c>
      <c r="N676" s="18">
        <v>6.6767911097623076E-2</v>
      </c>
      <c r="O676" s="18">
        <v>3.8669623072380865E-2</v>
      </c>
      <c r="P676" s="18">
        <v>-0.29774107833176411</v>
      </c>
      <c r="Q676" s="18">
        <v>-1.0359738183312692E-2</v>
      </c>
      <c r="R676" s="18">
        <v>-8.9458289558000774E-3</v>
      </c>
      <c r="S676" s="18">
        <v>1.6214684249160172E-2</v>
      </c>
      <c r="T676" s="18">
        <v>3.3587213972748158E-2</v>
      </c>
      <c r="U676">
        <v>0.4827635975498405</v>
      </c>
      <c r="V676" s="18">
        <v>0.22640268189343216</v>
      </c>
      <c r="W676" s="18">
        <v>5.9166326844530659E-2</v>
      </c>
      <c r="X676" s="19">
        <v>3.8265461786793487</v>
      </c>
      <c r="Y676" s="19">
        <v>0.85937567794928948</v>
      </c>
      <c r="Z676" s="19">
        <v>0.80752256773564624</v>
      </c>
      <c r="AA676">
        <v>0</v>
      </c>
      <c r="AB676">
        <v>0</v>
      </c>
      <c r="AC676" s="18">
        <v>4.9890175984846089E-2</v>
      </c>
      <c r="BZ676" s="18"/>
      <c r="CA676" s="18"/>
      <c r="CC676" s="18"/>
      <c r="CD676" s="18"/>
      <c r="CF676" s="18"/>
    </row>
    <row r="677" spans="1:84" x14ac:dyDescent="0.25">
      <c r="A677" s="1">
        <f>IF(ISBLANK(TBL_DATA[[#This Row],[Row.names]]), "",   DATE(YEAR(TBL_DATA[[#This Row],[Row.names]]), MONTH(TBL_DATA[[#This Row],[Row.names]]), DAY(TBL_DATA[[#This Row],[Row.names]])))</f>
        <v>40973</v>
      </c>
      <c r="B677">
        <v>676</v>
      </c>
      <c r="C677" t="s">
        <v>803</v>
      </c>
      <c r="D677" s="18">
        <v>-2.8269963877268767E-3</v>
      </c>
      <c r="E677" s="18">
        <v>-0.29972636176656919</v>
      </c>
      <c r="F677" s="18">
        <v>-1.5990065590985036E-3</v>
      </c>
      <c r="G677" s="19">
        <v>0.45575382906466905</v>
      </c>
      <c r="H677" s="19">
        <v>0.74128258437627637</v>
      </c>
      <c r="I677" s="18">
        <v>2.1513932133750135E-3</v>
      </c>
      <c r="J677" s="18">
        <v>1.4703299661961822E-2</v>
      </c>
      <c r="K677" s="19">
        <v>1.535719458627862</v>
      </c>
      <c r="L677" s="19">
        <v>0.66922644272629739</v>
      </c>
      <c r="M677" s="18">
        <v>2.4326092513865102E-3</v>
      </c>
      <c r="N677" s="18">
        <v>6.7144003465626392E-2</v>
      </c>
      <c r="O677" s="18">
        <v>3.90807802233386E-2</v>
      </c>
      <c r="P677" s="18">
        <v>-0.29972636176656919</v>
      </c>
      <c r="Q677" s="18">
        <v>-1.0470102652321041E-2</v>
      </c>
      <c r="R677" s="18">
        <v>-9.0482291128990821E-3</v>
      </c>
      <c r="S677" s="18">
        <v>1.277735284705428E-2</v>
      </c>
      <c r="T677" s="18">
        <v>3.3635693992786167E-2</v>
      </c>
      <c r="U677">
        <v>0.37987480947456098</v>
      </c>
      <c r="V677" s="18">
        <v>0.23017517456094194</v>
      </c>
      <c r="W677" s="18">
        <v>5.9115406039781354E-2</v>
      </c>
      <c r="X677" s="19">
        <v>3.8936580154088252</v>
      </c>
      <c r="Y677" s="19">
        <v>0.86097769098640198</v>
      </c>
      <c r="Z677" s="19">
        <v>0.81806261540685099</v>
      </c>
      <c r="AA677">
        <v>0</v>
      </c>
      <c r="AB677">
        <v>0</v>
      </c>
      <c r="AC677" s="18">
        <v>5.4155111995175899E-2</v>
      </c>
      <c r="BZ677" s="18"/>
      <c r="CA677" s="18"/>
      <c r="CC677" s="18"/>
      <c r="CD677" s="18"/>
      <c r="CF677" s="18"/>
    </row>
    <row r="678" spans="1:84" x14ac:dyDescent="0.25">
      <c r="A678" s="1">
        <f>IF(ISBLANK(TBL_DATA[[#This Row],[Row.names]]), "",   DATE(YEAR(TBL_DATA[[#This Row],[Row.names]]), MONTH(TBL_DATA[[#This Row],[Row.names]]), DAY(TBL_DATA[[#This Row],[Row.names]])))</f>
        <v>40974</v>
      </c>
      <c r="B678">
        <v>677</v>
      </c>
      <c r="C678" t="s">
        <v>804</v>
      </c>
      <c r="D678" s="18">
        <v>-8.9632164487908339E-3</v>
      </c>
      <c r="E678" s="18">
        <v>-0.30600306595943771</v>
      </c>
      <c r="F678" s="18">
        <v>-2.6195820019737082E-2</v>
      </c>
      <c r="G678" s="19">
        <v>0.46476426049772129</v>
      </c>
      <c r="H678" s="19">
        <v>0.76725961190358705</v>
      </c>
      <c r="I678" s="18">
        <v>2.116306651120952E-3</v>
      </c>
      <c r="J678" s="18">
        <v>-3.6922303737312312E-3</v>
      </c>
      <c r="K678" s="19">
        <v>1.5519063953373111</v>
      </c>
      <c r="L678" s="19">
        <v>0.70279042448131634</v>
      </c>
      <c r="M678" s="18">
        <v>2.3915205578259884E-3</v>
      </c>
      <c r="N678" s="18">
        <v>6.9637470925716635E-2</v>
      </c>
      <c r="O678" s="18">
        <v>4.2996097256569603E-2</v>
      </c>
      <c r="P678" s="18">
        <v>-0.30600306595943771</v>
      </c>
      <c r="Q678" s="18">
        <v>-1.1081843599431974E-2</v>
      </c>
      <c r="R678" s="18">
        <v>-9.607167200187585E-3</v>
      </c>
      <c r="S678" s="18">
        <v>6.2310410483570333E-3</v>
      </c>
      <c r="T678" s="18">
        <v>3.3844992340533897E-2</v>
      </c>
      <c r="U678">
        <v>0.18410525804417247</v>
      </c>
      <c r="V678" s="18">
        <v>0.2358414017456183</v>
      </c>
      <c r="W678" s="18">
        <v>5.8917889221368897E-2</v>
      </c>
      <c r="X678" s="19">
        <v>4.0028827383734766</v>
      </c>
      <c r="Y678" s="19">
        <v>0.87593356591900695</v>
      </c>
      <c r="Z678" s="19">
        <v>0.83832596552970751</v>
      </c>
      <c r="AA678">
        <v>0</v>
      </c>
      <c r="AB678">
        <v>0</v>
      </c>
      <c r="AC678" s="18">
        <v>5.3379575048147269E-2</v>
      </c>
      <c r="BZ678" s="18"/>
      <c r="CA678" s="18"/>
      <c r="CC678" s="18"/>
      <c r="CD678" s="18"/>
      <c r="CF678" s="18"/>
    </row>
    <row r="679" spans="1:84" x14ac:dyDescent="0.25">
      <c r="A679" s="1">
        <f>IF(ISBLANK(TBL_DATA[[#This Row],[Row.names]]), "",   DATE(YEAR(TBL_DATA[[#This Row],[Row.names]]), MONTH(TBL_DATA[[#This Row],[Row.names]]), DAY(TBL_DATA[[#This Row],[Row.names]])))</f>
        <v>40975</v>
      </c>
      <c r="B679">
        <v>678</v>
      </c>
      <c r="C679" t="s">
        <v>805</v>
      </c>
      <c r="D679" s="18">
        <v>4.0020226829444727E-3</v>
      </c>
      <c r="E679" s="18">
        <v>-0.30322567448751347</v>
      </c>
      <c r="F679" s="18">
        <v>-2.5881462018703005E-2</v>
      </c>
      <c r="G679" s="19">
        <v>0.46428817706224651</v>
      </c>
      <c r="H679" s="19">
        <v>0.76486807051936256</v>
      </c>
      <c r="I679" s="18">
        <v>2.1165393209588669E-3</v>
      </c>
      <c r="J679" s="18">
        <v>-1.3500247761973783E-2</v>
      </c>
      <c r="K679" s="19">
        <v>1.5483655815699262</v>
      </c>
      <c r="L679" s="19">
        <v>0.71011190325052731</v>
      </c>
      <c r="M679" s="18">
        <v>2.3500966791795788E-3</v>
      </c>
      <c r="N679" s="18">
        <v>6.9290039313525398E-2</v>
      </c>
      <c r="O679" s="18">
        <v>4.2996097256569603E-2</v>
      </c>
      <c r="P679" s="18">
        <v>-0.30322567448751347</v>
      </c>
      <c r="Q679" s="18">
        <v>-1.1046401540235491E-2</v>
      </c>
      <c r="R679" s="18">
        <v>-9.5790825190239202E-3</v>
      </c>
      <c r="S679" s="18">
        <v>9.0795530599592222E-3</v>
      </c>
      <c r="T679" s="18">
        <v>3.3868197818465368E-2</v>
      </c>
      <c r="U679">
        <v>0.26808491873780588</v>
      </c>
      <c r="V679" s="18">
        <v>0.23265313253732511</v>
      </c>
      <c r="W679" s="18">
        <v>5.8877925728706496E-2</v>
      </c>
      <c r="X679" s="19">
        <v>3.9514492003221653</v>
      </c>
      <c r="Y679" s="19">
        <v>0.87456736191065498</v>
      </c>
      <c r="Z679" s="19">
        <v>0.84268137706402857</v>
      </c>
      <c r="AA679">
        <v>0</v>
      </c>
      <c r="AB679">
        <v>0</v>
      </c>
      <c r="AC679" s="18">
        <v>6.4879617843720663E-2</v>
      </c>
      <c r="BZ679" s="18"/>
      <c r="CA679" s="18"/>
      <c r="CC679" s="18"/>
      <c r="CD679" s="18"/>
      <c r="CF679" s="18"/>
    </row>
    <row r="680" spans="1:84" x14ac:dyDescent="0.25">
      <c r="A680" s="1">
        <f>IF(ISBLANK(TBL_DATA[[#This Row],[Row.names]]), "",   DATE(YEAR(TBL_DATA[[#This Row],[Row.names]]), MONTH(TBL_DATA[[#This Row],[Row.names]]), DAY(TBL_DATA[[#This Row],[Row.names]])))</f>
        <v>40976</v>
      </c>
      <c r="B680">
        <v>679</v>
      </c>
      <c r="C680" t="s">
        <v>806</v>
      </c>
      <c r="D680" s="18">
        <v>6.5475162608645832E-3</v>
      </c>
      <c r="E680" s="18">
        <v>-0.29866353326106743</v>
      </c>
      <c r="F680" s="18">
        <v>-1.2657029872779058E-2</v>
      </c>
      <c r="G680" s="19">
        <v>0.46824446871980524</v>
      </c>
      <c r="H680" s="19">
        <v>0.77028333371975044</v>
      </c>
      <c r="I680" s="18">
        <v>2.1206910800213685E-3</v>
      </c>
      <c r="J680" s="18">
        <v>-1.9753382526625174E-2</v>
      </c>
      <c r="K680" s="19">
        <v>1.5370339948110063</v>
      </c>
      <c r="L680" s="19">
        <v>0.71726511707670226</v>
      </c>
      <c r="M680" s="18">
        <v>2.3527233025708561E-3</v>
      </c>
      <c r="N680" s="18">
        <v>7.0239502613397758E-2</v>
      </c>
      <c r="O680" s="18">
        <v>4.2922057098591822E-2</v>
      </c>
      <c r="P680" s="18">
        <v>-0.29866353326106743</v>
      </c>
      <c r="Q680" s="18">
        <v>-1.1080593173980611E-2</v>
      </c>
      <c r="R680" s="18">
        <v>-9.5931678637028589E-3</v>
      </c>
      <c r="S680" s="18">
        <v>1.35812941801845E-2</v>
      </c>
      <c r="T680" s="18">
        <v>3.4036856357764204E-2</v>
      </c>
      <c r="U680">
        <v>0.39901728988806712</v>
      </c>
      <c r="V680" s="18">
        <v>0.21109557988567307</v>
      </c>
      <c r="W680" s="18">
        <v>5.8323651537747816E-2</v>
      </c>
      <c r="X680" s="19">
        <v>3.6193820914839208</v>
      </c>
      <c r="Y680" s="19">
        <v>0.87765786826060566</v>
      </c>
      <c r="Z680" s="19">
        <v>0.84691505895024821</v>
      </c>
      <c r="AA680">
        <v>0</v>
      </c>
      <c r="AB680">
        <v>0</v>
      </c>
      <c r="AC680" s="18">
        <v>6.4883617605459909E-2</v>
      </c>
      <c r="BZ680" s="18"/>
      <c r="CA680" s="18"/>
      <c r="CC680" s="18"/>
      <c r="CD680" s="18"/>
      <c r="CF680" s="18"/>
    </row>
    <row r="681" spans="1:84" x14ac:dyDescent="0.25">
      <c r="A681" s="1">
        <f>IF(ISBLANK(TBL_DATA[[#This Row],[Row.names]]), "",   DATE(YEAR(TBL_DATA[[#This Row],[Row.names]]), MONTH(TBL_DATA[[#This Row],[Row.names]]), DAY(TBL_DATA[[#This Row],[Row.names]])))</f>
        <v>40977</v>
      </c>
      <c r="B681">
        <v>680</v>
      </c>
      <c r="C681" t="s">
        <v>807</v>
      </c>
      <c r="D681" s="18">
        <v>5.990249760533084E-3</v>
      </c>
      <c r="E681" s="18">
        <v>-0.29446235265913145</v>
      </c>
      <c r="F681" s="18">
        <v>8.0019256199332922E-3</v>
      </c>
      <c r="G681" s="19">
        <v>0.47067477906888949</v>
      </c>
      <c r="H681" s="19">
        <v>0.76155782640296088</v>
      </c>
      <c r="I681" s="18">
        <v>2.1852503650369825E-3</v>
      </c>
      <c r="J681" s="18">
        <v>-1.0421028444622116E-2</v>
      </c>
      <c r="K681" s="19">
        <v>1.5502533198181936</v>
      </c>
      <c r="L681" s="19">
        <v>0.71351770265150738</v>
      </c>
      <c r="M681" s="18">
        <v>2.3952925335735151E-3</v>
      </c>
      <c r="N681" s="18">
        <v>7.104114225979638E-2</v>
      </c>
      <c r="O681" s="18">
        <v>4.2922015968454401E-2</v>
      </c>
      <c r="P681" s="18">
        <v>-0.29446235265913145</v>
      </c>
      <c r="Q681" s="18">
        <v>-1.1118555267746549E-2</v>
      </c>
      <c r="R681" s="18">
        <v>-9.6141540528081604E-3</v>
      </c>
      <c r="S681" s="18">
        <v>1.9816235214834554E-2</v>
      </c>
      <c r="T681" s="18">
        <v>3.4563924691192939E-2</v>
      </c>
      <c r="U681">
        <v>0.57332132828896687</v>
      </c>
      <c r="V681" s="18">
        <v>0.22523383430514943</v>
      </c>
      <c r="W681" s="18">
        <v>5.8295711110689416E-2</v>
      </c>
      <c r="X681" s="19">
        <v>3.8636433112117805</v>
      </c>
      <c r="Y681" s="19">
        <v>0.87267280604070674</v>
      </c>
      <c r="Z681" s="19">
        <v>0.84469977071827551</v>
      </c>
      <c r="AA681">
        <v>0</v>
      </c>
      <c r="AB681">
        <v>0</v>
      </c>
      <c r="AC681" s="18">
        <v>6.8998417323062125E-2</v>
      </c>
      <c r="BZ681" s="18"/>
      <c r="CA681" s="18"/>
      <c r="CC681" s="18"/>
      <c r="CD681" s="18"/>
      <c r="CF681" s="18"/>
    </row>
    <row r="682" spans="1:84" x14ac:dyDescent="0.25">
      <c r="A682" s="1">
        <f>IF(ISBLANK(TBL_DATA[[#This Row],[Row.names]]), "",   DATE(YEAR(TBL_DATA[[#This Row],[Row.names]]), MONTH(TBL_DATA[[#This Row],[Row.names]]), DAY(TBL_DATA[[#This Row],[Row.names]])))</f>
        <v>40980</v>
      </c>
      <c r="B682">
        <v>681</v>
      </c>
      <c r="C682" t="s">
        <v>808</v>
      </c>
      <c r="D682" s="18">
        <v>-3.1122985532785474E-3</v>
      </c>
      <c r="E682" s="18">
        <v>-0.29665819645823399</v>
      </c>
      <c r="F682" s="18">
        <v>-7.9177520113041799E-3</v>
      </c>
      <c r="G682" s="19">
        <v>0.47410960980838679</v>
      </c>
      <c r="H682" s="19">
        <v>0.73366578076437106</v>
      </c>
      <c r="I682" s="18">
        <v>2.2225967484961295E-3</v>
      </c>
      <c r="J682" s="18">
        <v>-1.5593835455270932E-2</v>
      </c>
      <c r="K682" s="19">
        <v>1.5522489700749229</v>
      </c>
      <c r="L682" s="19">
        <v>0.68879246590456122</v>
      </c>
      <c r="M682" s="18">
        <v>2.4025489302953156E-3</v>
      </c>
      <c r="N682" s="18">
        <v>6.8367147558451913E-2</v>
      </c>
      <c r="O682" s="18">
        <v>3.8922205355934415E-2</v>
      </c>
      <c r="P682" s="18">
        <v>-0.29665819645823399</v>
      </c>
      <c r="Q682" s="18">
        <v>-1.0570733375833721E-2</v>
      </c>
      <c r="R682" s="18">
        <v>-9.1229579519437123E-3</v>
      </c>
      <c r="S682" s="18">
        <v>7.3645875167280828E-3</v>
      </c>
      <c r="T682" s="18">
        <v>3.4713183644507706E-2</v>
      </c>
      <c r="U682">
        <v>0.21215534686036502</v>
      </c>
      <c r="V682" s="18">
        <v>0.2268108150772894</v>
      </c>
      <c r="W682" s="18">
        <v>5.822734809593684E-2</v>
      </c>
      <c r="X682" s="19">
        <v>3.8952626642654273</v>
      </c>
      <c r="Y682" s="19">
        <v>0.856542924064154</v>
      </c>
      <c r="Z682" s="19">
        <v>0.82993521789628943</v>
      </c>
      <c r="AA682">
        <v>0</v>
      </c>
      <c r="AB682">
        <v>0</v>
      </c>
      <c r="AC682" s="18">
        <v>7.158750786673039E-2</v>
      </c>
      <c r="BZ682" s="18"/>
      <c r="CA682" s="18"/>
      <c r="CC682" s="18"/>
      <c r="CD682" s="18"/>
      <c r="CF682" s="18"/>
    </row>
    <row r="683" spans="1:84" x14ac:dyDescent="0.25">
      <c r="A683" s="1">
        <f>IF(ISBLANK(TBL_DATA[[#This Row],[Row.names]]), "",   DATE(YEAR(TBL_DATA[[#This Row],[Row.names]]), MONTH(TBL_DATA[[#This Row],[Row.names]]), DAY(TBL_DATA[[#This Row],[Row.names]])))</f>
        <v>40981</v>
      </c>
      <c r="B683">
        <v>682</v>
      </c>
      <c r="C683" t="s">
        <v>809</v>
      </c>
      <c r="D683" s="18">
        <v>8.6532567322907816E-3</v>
      </c>
      <c r="E683" s="18">
        <v>-0.29057199926163468</v>
      </c>
      <c r="F683" s="18">
        <v>-1.1494951720625313E-2</v>
      </c>
      <c r="G683" s="19">
        <v>0.46751287135482017</v>
      </c>
      <c r="H683" s="19">
        <v>0.73253521094752461</v>
      </c>
      <c r="I683" s="18">
        <v>2.2127845606570128E-3</v>
      </c>
      <c r="J683" s="18">
        <v>-1.549197046029982E-2</v>
      </c>
      <c r="K683" s="19">
        <v>1.5450609439711154</v>
      </c>
      <c r="L683" s="19">
        <v>0.68628293487107939</v>
      </c>
      <c r="M683" s="18">
        <v>2.3964859988138141E-3</v>
      </c>
      <c r="N683" s="18">
        <v>6.792131642996474E-2</v>
      </c>
      <c r="O683" s="18">
        <v>3.8922205355934415E-2</v>
      </c>
      <c r="P683" s="18">
        <v>-0.29057199926163468</v>
      </c>
      <c r="Q683" s="18">
        <v>-1.0510781543057861E-2</v>
      </c>
      <c r="R683" s="18">
        <v>-9.0724472524325826E-3</v>
      </c>
      <c r="S683" s="18">
        <v>1.2774627342878375E-2</v>
      </c>
      <c r="T683" s="18">
        <v>3.4615387147611039E-2</v>
      </c>
      <c r="U683">
        <v>0.36904476290856708</v>
      </c>
      <c r="V683" s="18">
        <v>0.2235569137234934</v>
      </c>
      <c r="W683" s="18">
        <v>5.8045067799820757E-2</v>
      </c>
      <c r="X683" s="19">
        <v>3.8514368610003369</v>
      </c>
      <c r="Y683" s="19">
        <v>0.85588270863917137</v>
      </c>
      <c r="Z683" s="19">
        <v>0.82842195460470469</v>
      </c>
      <c r="AA683">
        <v>0</v>
      </c>
      <c r="AB683">
        <v>0</v>
      </c>
      <c r="AC683" s="18">
        <v>6.9994009982152466E-2</v>
      </c>
      <c r="BZ683" s="18"/>
      <c r="CA683" s="18"/>
      <c r="CC683" s="18"/>
      <c r="CD683" s="18"/>
      <c r="CF683" s="18"/>
    </row>
    <row r="684" spans="1:84" x14ac:dyDescent="0.25">
      <c r="A684" s="1">
        <f>IF(ISBLANK(TBL_DATA[[#This Row],[Row.names]]), "",   DATE(YEAR(TBL_DATA[[#This Row],[Row.names]]), MONTH(TBL_DATA[[#This Row],[Row.names]]), DAY(TBL_DATA[[#This Row],[Row.names]])))</f>
        <v>40982</v>
      </c>
      <c r="B684">
        <v>683</v>
      </c>
      <c r="C684" t="s">
        <v>810</v>
      </c>
      <c r="D684" s="18">
        <v>-2.0776210532267303E-3</v>
      </c>
      <c r="E684" s="18">
        <v>-0.29204592181171729</v>
      </c>
      <c r="F684" s="18">
        <v>-2.7112462047313213E-2</v>
      </c>
      <c r="G684" s="19">
        <v>0.47575260565240113</v>
      </c>
      <c r="H684" s="19">
        <v>0.7249135920116212</v>
      </c>
      <c r="I684" s="18">
        <v>2.2118993549036089E-3</v>
      </c>
      <c r="J684" s="18">
        <v>-4.4490767106558748E-2</v>
      </c>
      <c r="K684" s="19">
        <v>1.6088358245620809</v>
      </c>
      <c r="L684" s="19">
        <v>0.68213522996698639</v>
      </c>
      <c r="M684" s="18">
        <v>2.3776722761815073E-3</v>
      </c>
      <c r="N684" s="18">
        <v>6.6946991639434864E-2</v>
      </c>
      <c r="O684" s="18">
        <v>3.7532696302322789E-2</v>
      </c>
      <c r="P684" s="18">
        <v>-0.29204592181171729</v>
      </c>
      <c r="Q684" s="18">
        <v>-1.0293281940910382E-2</v>
      </c>
      <c r="R684" s="18">
        <v>-8.875580418171318E-3</v>
      </c>
      <c r="S684" s="18">
        <v>8.6295447357407351E-3</v>
      </c>
      <c r="T684" s="18">
        <v>3.4687577670037564E-2</v>
      </c>
      <c r="U684">
        <v>0.24877911100707281</v>
      </c>
      <c r="V684" s="18">
        <v>0.2025194786271256</v>
      </c>
      <c r="W684" s="18">
        <v>5.7594121017721316E-2</v>
      </c>
      <c r="X684" s="19">
        <v>3.516322066358331</v>
      </c>
      <c r="Y684" s="19">
        <v>0.85141857626646911</v>
      </c>
      <c r="Z684" s="19">
        <v>0.82591478371983773</v>
      </c>
      <c r="AA684">
        <v>0</v>
      </c>
      <c r="AB684">
        <v>0</v>
      </c>
      <c r="AC684" s="18">
        <v>7.7766965599618307E-2</v>
      </c>
      <c r="BZ684" s="18"/>
      <c r="CA684" s="18"/>
      <c r="CC684" s="18"/>
      <c r="CD684" s="18"/>
      <c r="CF684" s="18"/>
    </row>
    <row r="685" spans="1:84" x14ac:dyDescent="0.25">
      <c r="A685" s="1">
        <f>IF(ISBLANK(TBL_DATA[[#This Row],[Row.names]]), "",   DATE(YEAR(TBL_DATA[[#This Row],[Row.names]]), MONTH(TBL_DATA[[#This Row],[Row.names]]), DAY(TBL_DATA[[#This Row],[Row.names]])))</f>
        <v>40983</v>
      </c>
      <c r="B685">
        <v>684</v>
      </c>
      <c r="C685" t="s">
        <v>811</v>
      </c>
      <c r="D685" s="18">
        <v>4.0222640814651101E-3</v>
      </c>
      <c r="E685" s="18">
        <v>-0.28919834355169383</v>
      </c>
      <c r="F685" s="18">
        <v>-1.997111139700436E-2</v>
      </c>
      <c r="G685" s="19">
        <v>0.47553899097048846</v>
      </c>
      <c r="H685" s="19">
        <v>0.71817388479031263</v>
      </c>
      <c r="I685" s="18">
        <v>2.2167637533161907E-3</v>
      </c>
      <c r="J685" s="18">
        <v>-3.2082345169321513E-2</v>
      </c>
      <c r="K685" s="19">
        <v>1.6078535887729786</v>
      </c>
      <c r="L685" s="19">
        <v>0.66683716961291328</v>
      </c>
      <c r="M685" s="18">
        <v>2.41022210937586E-3</v>
      </c>
      <c r="N685" s="18">
        <v>6.6287106936257445E-2</v>
      </c>
      <c r="O685" s="18">
        <v>3.6356459080677521E-2</v>
      </c>
      <c r="P685" s="18">
        <v>-0.28919834355169383</v>
      </c>
      <c r="Q685" s="18">
        <v>-1.0045540428359027E-2</v>
      </c>
      <c r="R685" s="18">
        <v>-8.6418129397866552E-3</v>
      </c>
      <c r="S685" s="18">
        <v>1.0225890523372749E-2</v>
      </c>
      <c r="T685" s="18">
        <v>3.4736208976745869E-2</v>
      </c>
      <c r="U685">
        <v>0.29438706250928143</v>
      </c>
      <c r="V685" s="18">
        <v>0.19301413872820006</v>
      </c>
      <c r="W685" s="18">
        <v>5.7003404911896288E-2</v>
      </c>
      <c r="X685" s="19">
        <v>3.3860106957912457</v>
      </c>
      <c r="Y685" s="19">
        <v>0.84745140556276888</v>
      </c>
      <c r="Z685" s="19">
        <v>0.81660098555715299</v>
      </c>
      <c r="AA685">
        <v>0</v>
      </c>
      <c r="AB685">
        <v>0</v>
      </c>
      <c r="AC685" s="18">
        <v>7.5124413103852372E-2</v>
      </c>
      <c r="BZ685" s="18"/>
      <c r="CA685" s="18"/>
      <c r="CC685" s="18"/>
      <c r="CD685" s="18"/>
      <c r="CF685" s="18"/>
    </row>
    <row r="686" spans="1:84" x14ac:dyDescent="0.25">
      <c r="A686" s="1">
        <f>IF(ISBLANK(TBL_DATA[[#This Row],[Row.names]]), "",   DATE(YEAR(TBL_DATA[[#This Row],[Row.names]]), MONTH(TBL_DATA[[#This Row],[Row.names]]), DAY(TBL_DATA[[#This Row],[Row.names]])))</f>
        <v>40984</v>
      </c>
      <c r="B686">
        <v>685</v>
      </c>
      <c r="C686" t="s">
        <v>812</v>
      </c>
      <c r="D686" s="18">
        <v>3.2444174859991293E-4</v>
      </c>
      <c r="E686" s="18">
        <v>-0.28896772981936802</v>
      </c>
      <c r="F686" s="18">
        <v>-2.3484055205418741E-2</v>
      </c>
      <c r="G686" s="19">
        <v>0.47752955037695732</v>
      </c>
      <c r="H686" s="19">
        <v>0.708792887060677</v>
      </c>
      <c r="I686" s="18">
        <v>2.2159904170723399E-3</v>
      </c>
      <c r="J686" s="18">
        <v>-7.4362703763165339E-2</v>
      </c>
      <c r="K686" s="19">
        <v>1.7006030334988778</v>
      </c>
      <c r="L686" s="19">
        <v>0.66728248027599202</v>
      </c>
      <c r="M686" s="18">
        <v>2.3686708942358462E-3</v>
      </c>
      <c r="N686" s="18">
        <v>6.5187925269788741E-2</v>
      </c>
      <c r="O686" s="18">
        <v>3.4972202581608026E-2</v>
      </c>
      <c r="P686" s="18">
        <v>-0.28896772981936802</v>
      </c>
      <c r="Q686" s="18">
        <v>-9.7784541020875682E-3</v>
      </c>
      <c r="R686" s="18">
        <v>-8.3980034103384553E-3</v>
      </c>
      <c r="S686" s="18">
        <v>1.191370925003743E-2</v>
      </c>
      <c r="T686" s="18">
        <v>3.4697751286696832E-2</v>
      </c>
      <c r="U686">
        <v>0.34335681155813585</v>
      </c>
      <c r="V686" s="18">
        <v>0.18273712479182969</v>
      </c>
      <c r="W686" s="18">
        <v>5.7170151948227915E-2</v>
      </c>
      <c r="X686" s="19">
        <v>3.1963729072700833</v>
      </c>
      <c r="Y686" s="19">
        <v>0.84189838285904617</v>
      </c>
      <c r="Z686" s="19">
        <v>0.81687360116237828</v>
      </c>
      <c r="AA686">
        <v>0</v>
      </c>
      <c r="AB686">
        <v>0</v>
      </c>
      <c r="AC686" s="18">
        <v>7.4382779238379979E-2</v>
      </c>
      <c r="BZ686" s="18"/>
      <c r="CA686" s="18"/>
      <c r="CC686" s="18"/>
      <c r="CD686" s="18"/>
      <c r="CF686" s="18"/>
    </row>
    <row r="687" spans="1:84" x14ac:dyDescent="0.25">
      <c r="A687" s="1">
        <f>IF(ISBLANK(TBL_DATA[[#This Row],[Row.names]]), "",   DATE(YEAR(TBL_DATA[[#This Row],[Row.names]]), MONTH(TBL_DATA[[#This Row],[Row.names]]), DAY(TBL_DATA[[#This Row],[Row.names]])))</f>
        <v>40987</v>
      </c>
      <c r="B687">
        <v>686</v>
      </c>
      <c r="C687" t="s">
        <v>813</v>
      </c>
      <c r="D687" s="18">
        <v>3.3138731421156198E-3</v>
      </c>
      <c r="E687" s="18">
        <v>-0.28661145907603891</v>
      </c>
      <c r="F687" s="18">
        <v>-2.9508696599708228E-2</v>
      </c>
      <c r="G687" s="19">
        <v>0.47741163941577197</v>
      </c>
      <c r="H687" s="19">
        <v>0.71371021240326404</v>
      </c>
      <c r="I687" s="18">
        <v>2.18959816900782E-3</v>
      </c>
      <c r="J687" s="18">
        <v>-6.5921275248202238E-2</v>
      </c>
      <c r="K687" s="19">
        <v>1.6830807178379421</v>
      </c>
      <c r="L687" s="19">
        <v>0.65760183687114793</v>
      </c>
      <c r="M687" s="18">
        <v>2.3945681745661082E-3</v>
      </c>
      <c r="N687" s="18">
        <v>6.4962355448445488E-2</v>
      </c>
      <c r="O687" s="18">
        <v>3.4972202581608026E-2</v>
      </c>
      <c r="P687" s="18">
        <v>-0.28661145907603891</v>
      </c>
      <c r="Q687" s="18">
        <v>-9.7608348673186296E-3</v>
      </c>
      <c r="R687" s="18">
        <v>-8.3851609500200357E-3</v>
      </c>
      <c r="S687" s="18">
        <v>1.8355001000394333E-2</v>
      </c>
      <c r="T687" s="18">
        <v>3.4688264290835921E-2</v>
      </c>
      <c r="U687">
        <v>0.5291415230955625</v>
      </c>
      <c r="V687" s="18">
        <v>0.18113246224357349</v>
      </c>
      <c r="W687" s="18">
        <v>5.7099995730229634E-2</v>
      </c>
      <c r="X687" s="19">
        <v>3.1721974743980432</v>
      </c>
      <c r="Y687" s="19">
        <v>0.84481371461598798</v>
      </c>
      <c r="Z687" s="19">
        <v>0.81092652988488911</v>
      </c>
      <c r="AA687">
        <v>0</v>
      </c>
      <c r="AB687">
        <v>0</v>
      </c>
      <c r="AC687" s="18">
        <v>7.1369503431086265E-2</v>
      </c>
      <c r="BZ687" s="18"/>
      <c r="CA687" s="18"/>
      <c r="CC687" s="18"/>
      <c r="CD687" s="18"/>
      <c r="CF687" s="18"/>
    </row>
    <row r="688" spans="1:84" x14ac:dyDescent="0.25">
      <c r="A688" s="1">
        <f>IF(ISBLANK(TBL_DATA[[#This Row],[Row.names]]), "",   DATE(YEAR(TBL_DATA[[#This Row],[Row.names]]), MONTH(TBL_DATA[[#This Row],[Row.names]]), DAY(TBL_DATA[[#This Row],[Row.names]])))</f>
        <v>40988</v>
      </c>
      <c r="B688">
        <v>687</v>
      </c>
      <c r="C688" t="s">
        <v>814</v>
      </c>
      <c r="D688" s="18">
        <v>-3.9072931453708604E-3</v>
      </c>
      <c r="E688" s="18">
        <v>-0.28939887723197721</v>
      </c>
      <c r="F688" s="18">
        <v>-7.0662019969528922E-2</v>
      </c>
      <c r="G688" s="19">
        <v>0.47910543421057833</v>
      </c>
      <c r="H688" s="19">
        <v>0.76324780913442569</v>
      </c>
      <c r="I688" s="18">
        <v>1.9407742497188987E-3</v>
      </c>
      <c r="J688" s="18">
        <v>-8.5182143858697268E-2</v>
      </c>
      <c r="K688" s="19">
        <v>1.6509723448428482</v>
      </c>
      <c r="L688" s="19">
        <v>0.69575915376176545</v>
      </c>
      <c r="M688" s="18">
        <v>2.2000714141787014E-3</v>
      </c>
      <c r="N688" s="18">
        <v>6.3318160359888992E-2</v>
      </c>
      <c r="O688" s="18">
        <v>3.5834657976663867E-2</v>
      </c>
      <c r="P688" s="18">
        <v>-0.28939887723197721</v>
      </c>
      <c r="Q688" s="18">
        <v>-9.7020305791735532E-3</v>
      </c>
      <c r="R688" s="18">
        <v>-8.3611749236615525E-3</v>
      </c>
      <c r="S688" s="18">
        <v>1.0389529979375034E-2</v>
      </c>
      <c r="T688" s="18">
        <v>3.4868061354484871E-2</v>
      </c>
      <c r="U688">
        <v>0.29796695244253063</v>
      </c>
      <c r="V688" s="18">
        <v>0.16466214178019634</v>
      </c>
      <c r="W688" s="18">
        <v>5.6308722832404901E-2</v>
      </c>
      <c r="X688" s="19">
        <v>2.9242741354708106</v>
      </c>
      <c r="Y688" s="19">
        <v>0.87364054915876332</v>
      </c>
      <c r="Z688" s="19">
        <v>0.83412178592922837</v>
      </c>
      <c r="AA688">
        <v>0</v>
      </c>
      <c r="AB688">
        <v>0</v>
      </c>
      <c r="AC688" s="18">
        <v>7.0138759579269572E-2</v>
      </c>
      <c r="BZ688" s="18"/>
      <c r="CA688" s="18"/>
      <c r="CC688" s="18"/>
      <c r="CD688" s="18"/>
      <c r="CF688" s="18"/>
    </row>
    <row r="689" spans="1:84" x14ac:dyDescent="0.25">
      <c r="A689" s="1">
        <f>IF(ISBLANK(TBL_DATA[[#This Row],[Row.names]]), "",   DATE(YEAR(TBL_DATA[[#This Row],[Row.names]]), MONTH(TBL_DATA[[#This Row],[Row.names]]), DAY(TBL_DATA[[#This Row],[Row.names]])))</f>
        <v>40989</v>
      </c>
      <c r="B689">
        <v>688</v>
      </c>
      <c r="C689" t="s">
        <v>815</v>
      </c>
      <c r="D689" s="18">
        <v>1.4110143782275486E-5</v>
      </c>
      <c r="E689" s="18">
        <v>-0.28938885054796304</v>
      </c>
      <c r="F689" s="18">
        <v>-7.1307516784921643E-2</v>
      </c>
      <c r="G689" s="19">
        <v>0.48174536810325996</v>
      </c>
      <c r="H689" s="19">
        <v>0.75440602993599726</v>
      </c>
      <c r="I689" s="18">
        <v>1.9428475760250694E-3</v>
      </c>
      <c r="J689" s="18">
        <v>-7.0920813785989578E-2</v>
      </c>
      <c r="K689" s="19">
        <v>1.6300561159721523</v>
      </c>
      <c r="L689" s="19">
        <v>0.69365466710636259</v>
      </c>
      <c r="M689" s="18">
        <v>2.1698789872691502E-3</v>
      </c>
      <c r="N689" s="18">
        <v>6.2234348919892414E-2</v>
      </c>
      <c r="O689" s="18">
        <v>3.4429862496673631E-2</v>
      </c>
      <c r="P689" s="18">
        <v>-0.28938885054796304</v>
      </c>
      <c r="Q689" s="18">
        <v>-9.4424420726813632E-3</v>
      </c>
      <c r="R689" s="18">
        <v>-8.1245377267236511E-3</v>
      </c>
      <c r="S689" s="18">
        <v>1.6414157770599624E-2</v>
      </c>
      <c r="T689" s="18">
        <v>3.47477567527033E-2</v>
      </c>
      <c r="U689">
        <v>0.47238035788663219</v>
      </c>
      <c r="V689" s="18">
        <v>0.16475122888912197</v>
      </c>
      <c r="W689" s="18">
        <v>5.6307756243713654E-2</v>
      </c>
      <c r="X689" s="19">
        <v>2.9259064803796941</v>
      </c>
      <c r="Y689" s="19">
        <v>0.86856550123522469</v>
      </c>
      <c r="Z689" s="19">
        <v>0.83285933212419638</v>
      </c>
      <c r="AA689">
        <v>0</v>
      </c>
      <c r="AB689">
        <v>0</v>
      </c>
      <c r="AC689" s="18">
        <v>6.942578497943469E-2</v>
      </c>
      <c r="BZ689" s="18"/>
      <c r="CA689" s="18"/>
      <c r="CC689" s="18"/>
      <c r="CD689" s="18"/>
      <c r="CF689" s="18"/>
    </row>
    <row r="690" spans="1:84" x14ac:dyDescent="0.25">
      <c r="A690" s="1">
        <f>IF(ISBLANK(TBL_DATA[[#This Row],[Row.names]]), "",   DATE(YEAR(TBL_DATA[[#This Row],[Row.names]]), MONTH(TBL_DATA[[#This Row],[Row.names]]), DAY(TBL_DATA[[#This Row],[Row.names]])))</f>
        <v>40990</v>
      </c>
      <c r="B690">
        <v>689</v>
      </c>
      <c r="C690" t="s">
        <v>816</v>
      </c>
      <c r="D690" s="18">
        <v>-2.7796591037363427E-3</v>
      </c>
      <c r="E690" s="18">
        <v>-0.29136410729875395</v>
      </c>
      <c r="F690" s="18">
        <v>-6.7548911844496407E-2</v>
      </c>
      <c r="G690" s="19">
        <v>0.48903290425233858</v>
      </c>
      <c r="H690" s="19">
        <v>0.71179060063278876</v>
      </c>
      <c r="I690" s="18">
        <v>1.9422450231602862E-3</v>
      </c>
      <c r="J690" s="18">
        <v>-7.1662512943754142E-2</v>
      </c>
      <c r="K690" s="19">
        <v>1.52807488849049</v>
      </c>
      <c r="L690" s="19">
        <v>0.67123673185035893</v>
      </c>
      <c r="M690" s="18">
        <v>2.0743956431196094E-3</v>
      </c>
      <c r="N690" s="18">
        <v>5.7431507687537013E-2</v>
      </c>
      <c r="O690" s="18">
        <v>3.4875800356003163E-2</v>
      </c>
      <c r="P690" s="18">
        <v>-0.29136410729875395</v>
      </c>
      <c r="Q690" s="18">
        <v>-8.8963627140012155E-3</v>
      </c>
      <c r="R690" s="18">
        <v>-7.6801656316836118E-3</v>
      </c>
      <c r="S690" s="18">
        <v>1.1053183278926459E-2</v>
      </c>
      <c r="T690" s="18">
        <v>3.4598843586783577E-2</v>
      </c>
      <c r="U690">
        <v>0.31946684146254728</v>
      </c>
      <c r="V690" s="18">
        <v>0.16047100537093706</v>
      </c>
      <c r="W690" s="18">
        <v>5.627381228873559E-2</v>
      </c>
      <c r="X690" s="19">
        <v>2.8516107021073243</v>
      </c>
      <c r="Y690" s="19">
        <v>0.84367683423973938</v>
      </c>
      <c r="Z690" s="19">
        <v>0.81929038310623348</v>
      </c>
      <c r="AA690">
        <v>0</v>
      </c>
      <c r="AB690">
        <v>0</v>
      </c>
      <c r="AC690" s="18">
        <v>6.6592456758479732E-2</v>
      </c>
      <c r="BZ690" s="18"/>
      <c r="CA690" s="18"/>
      <c r="CC690" s="18"/>
      <c r="CD690" s="18"/>
      <c r="CF690" s="18"/>
    </row>
    <row r="691" spans="1:84" x14ac:dyDescent="0.25">
      <c r="A691" s="1">
        <f>IF(ISBLANK(TBL_DATA[[#This Row],[Row.names]]), "",   DATE(YEAR(TBL_DATA[[#This Row],[Row.names]]), MONTH(TBL_DATA[[#This Row],[Row.names]]), DAY(TBL_DATA[[#This Row],[Row.names]])))</f>
        <v>40991</v>
      </c>
      <c r="B691">
        <v>690</v>
      </c>
      <c r="C691" t="s">
        <v>817</v>
      </c>
      <c r="D691" s="18">
        <v>2.5751680226389073E-3</v>
      </c>
      <c r="E691" s="18">
        <v>-0.28953925080817555</v>
      </c>
      <c r="F691" s="18">
        <v>-6.5634813948469262E-2</v>
      </c>
      <c r="G691" s="19">
        <v>0.48966287220974114</v>
      </c>
      <c r="H691" s="19">
        <v>0.71136261707226378</v>
      </c>
      <c r="I691" s="18">
        <v>1.9473139946361755E-3</v>
      </c>
      <c r="J691" s="18">
        <v>-6.7316363725573813E-2</v>
      </c>
      <c r="K691" s="19">
        <v>1.5286760840637326</v>
      </c>
      <c r="L691" s="19">
        <v>0.66923882403793289</v>
      </c>
      <c r="M691" s="18">
        <v>2.0845722858266616E-3</v>
      </c>
      <c r="N691" s="18">
        <v>5.7538689515390366E-2</v>
      </c>
      <c r="O691" s="18">
        <v>3.4875800356003163E-2</v>
      </c>
      <c r="P691" s="18">
        <v>-0.28953925080817555</v>
      </c>
      <c r="Q691" s="18">
        <v>-8.8960525622070533E-3</v>
      </c>
      <c r="R691" s="18">
        <v>-7.6775857462264953E-3</v>
      </c>
      <c r="S691" s="18">
        <v>-7.298389625602808E-3</v>
      </c>
      <c r="T691" s="18">
        <v>3.2842241540543667E-2</v>
      </c>
      <c r="U691">
        <v>-0.22222568507064183</v>
      </c>
      <c r="V691" s="18">
        <v>0.1200474584207718</v>
      </c>
      <c r="W691" s="18">
        <v>5.1870375152380202E-2</v>
      </c>
      <c r="X691" s="19">
        <v>2.3143742081700198</v>
      </c>
      <c r="Y691" s="19">
        <v>0.84342315421872527</v>
      </c>
      <c r="Z691" s="19">
        <v>0.81807018283148103</v>
      </c>
      <c r="AA691">
        <v>0</v>
      </c>
      <c r="AB691">
        <v>0</v>
      </c>
      <c r="AC691" s="18">
        <v>6.5006411700967659E-2</v>
      </c>
      <c r="BZ691" s="18"/>
      <c r="CA691" s="18"/>
      <c r="CC691" s="18"/>
      <c r="CD691" s="18"/>
      <c r="CF691" s="18"/>
    </row>
    <row r="692" spans="1:84" x14ac:dyDescent="0.25">
      <c r="A692" s="1">
        <f>IF(ISBLANK(TBL_DATA[[#This Row],[Row.names]]), "",   DATE(YEAR(TBL_DATA[[#This Row],[Row.names]]), MONTH(TBL_DATA[[#This Row],[Row.names]]), DAY(TBL_DATA[[#This Row],[Row.names]])))</f>
        <v>40994</v>
      </c>
      <c r="B692">
        <v>691</v>
      </c>
      <c r="C692" t="s">
        <v>818</v>
      </c>
      <c r="D692" s="18">
        <v>6.1391252804945395E-3</v>
      </c>
      <c r="E692" s="18">
        <v>-0.285177643262013</v>
      </c>
      <c r="F692" s="18">
        <v>-6.5960935677185084E-2</v>
      </c>
      <c r="G692" s="19">
        <v>0.48807102584662665</v>
      </c>
      <c r="H692" s="19">
        <v>0.71809665021127422</v>
      </c>
      <c r="I692" s="18">
        <v>1.947880314231424E-3</v>
      </c>
      <c r="J692" s="18">
        <v>-6.873988822717314E-2</v>
      </c>
      <c r="K692" s="19">
        <v>1.5186917221992979</v>
      </c>
      <c r="L692" s="19">
        <v>0.67701103055505729</v>
      </c>
      <c r="M692" s="18">
        <v>2.0849996944076001E-3</v>
      </c>
      <c r="N692" s="18">
        <v>5.8238800378129972E-2</v>
      </c>
      <c r="O692" s="18">
        <v>3.4875800356003163E-2</v>
      </c>
      <c r="P692" s="18">
        <v>-0.285177643262013</v>
      </c>
      <c r="Q692" s="18">
        <v>-8.9755409149911911E-3</v>
      </c>
      <c r="R692" s="18">
        <v>-7.7422482164446506E-3</v>
      </c>
      <c r="S692" s="18">
        <v>-1.2034721319161057E-2</v>
      </c>
      <c r="T692" s="18">
        <v>3.263292015427121E-2</v>
      </c>
      <c r="U692">
        <v>-0.36879081805328029</v>
      </c>
      <c r="V692" s="18">
        <v>9.6367911905439252E-2</v>
      </c>
      <c r="W692" s="18">
        <v>5.0736304495346926E-2</v>
      </c>
      <c r="X692" s="19">
        <v>1.8993876843016275</v>
      </c>
      <c r="Y692" s="19">
        <v>0.84740583560138094</v>
      </c>
      <c r="Z692" s="19">
        <v>0.82280680026058195</v>
      </c>
      <c r="AA692">
        <v>0</v>
      </c>
      <c r="AB692">
        <v>0</v>
      </c>
      <c r="AC692" s="18">
        <v>6.3488328535639238E-2</v>
      </c>
      <c r="BZ692" s="18"/>
      <c r="CA692" s="18"/>
      <c r="CC692" s="18"/>
      <c r="CD692" s="18"/>
      <c r="CF692" s="18"/>
    </row>
    <row r="693" spans="1:84" x14ac:dyDescent="0.25">
      <c r="A693" s="1">
        <f>IF(ISBLANK(TBL_DATA[[#This Row],[Row.names]]), "",   DATE(YEAR(TBL_DATA[[#This Row],[Row.names]]), MONTH(TBL_DATA[[#This Row],[Row.names]]), DAY(TBL_DATA[[#This Row],[Row.names]])))</f>
        <v>40995</v>
      </c>
      <c r="B693">
        <v>692</v>
      </c>
      <c r="C693" t="s">
        <v>819</v>
      </c>
      <c r="D693" s="18">
        <v>-8.1355551815065485E-4</v>
      </c>
      <c r="E693" s="18">
        <v>-0.28575919093483459</v>
      </c>
      <c r="F693" s="18">
        <v>-5.511088952270804E-2</v>
      </c>
      <c r="G693" s="19">
        <v>0.49509228481526346</v>
      </c>
      <c r="H693" s="19">
        <v>0.72869153104859219</v>
      </c>
      <c r="I693" s="18">
        <v>1.9132786170955054E-3</v>
      </c>
      <c r="J693" s="18">
        <v>-5.4606534666127082E-2</v>
      </c>
      <c r="K693" s="19">
        <v>1.5117148337631656</v>
      </c>
      <c r="L693" s="19">
        <v>0.6770268131306586</v>
      </c>
      <c r="M693" s="18">
        <v>2.0875158274576045E-3</v>
      </c>
      <c r="N693" s="18">
        <v>5.8310506380712522E-2</v>
      </c>
      <c r="O693" s="18">
        <v>3.4913735703820697E-2</v>
      </c>
      <c r="P693" s="18">
        <v>-0.28575919093483459</v>
      </c>
      <c r="Q693" s="18">
        <v>-9.0197318070763775E-3</v>
      </c>
      <c r="R693" s="18">
        <v>-7.7849206279146299E-3</v>
      </c>
      <c r="S693" s="18">
        <v>-5.7702673181043718E-3</v>
      </c>
      <c r="T693" s="18">
        <v>3.2249545536356727E-2</v>
      </c>
      <c r="U693">
        <v>-0.17892553901571184</v>
      </c>
      <c r="V693" s="18">
        <v>8.7589713341640785E-2</v>
      </c>
      <c r="W693" s="18">
        <v>5.0115993175248036E-2</v>
      </c>
      <c r="X693" s="19">
        <v>1.747739749172541</v>
      </c>
      <c r="Y693" s="19">
        <v>0.85363430756301728</v>
      </c>
      <c r="Z693" s="19">
        <v>0.82281639089815084</v>
      </c>
      <c r="AA693">
        <v>0</v>
      </c>
      <c r="AB693">
        <v>0</v>
      </c>
      <c r="AC693" s="18">
        <v>6.7008149436165801E-2</v>
      </c>
      <c r="BZ693" s="18"/>
      <c r="CA693" s="18"/>
      <c r="CC693" s="18"/>
      <c r="CD693" s="18"/>
      <c r="CF693" s="18"/>
    </row>
    <row r="694" spans="1:84" x14ac:dyDescent="0.25">
      <c r="A694" s="1">
        <f>IF(ISBLANK(TBL_DATA[[#This Row],[Row.names]]), "",   DATE(YEAR(TBL_DATA[[#This Row],[Row.names]]), MONTH(TBL_DATA[[#This Row],[Row.names]]), DAY(TBL_DATA[[#This Row],[Row.names]])))</f>
        <v>40996</v>
      </c>
      <c r="B694">
        <v>693</v>
      </c>
      <c r="C694" t="s">
        <v>820</v>
      </c>
      <c r="D694" s="18">
        <v>-1.3757475362888849E-3</v>
      </c>
      <c r="E694" s="18">
        <v>-0.28674180596822296</v>
      </c>
      <c r="F694" s="18">
        <v>-5.6233352473002762E-2</v>
      </c>
      <c r="G694" s="19">
        <v>0.49319449817582173</v>
      </c>
      <c r="H694" s="19">
        <v>0.73156690456753815</v>
      </c>
      <c r="I694" s="18">
        <v>1.9070624907997259E-3</v>
      </c>
      <c r="J694" s="18">
        <v>-7.5991429339459127E-2</v>
      </c>
      <c r="K694" s="19">
        <v>1.5563330020431563</v>
      </c>
      <c r="L694" s="19">
        <v>0.70525013737980902</v>
      </c>
      <c r="M694" s="18">
        <v>1.9983598717000844E-3</v>
      </c>
      <c r="N694" s="18">
        <v>5.8431517446208843E-2</v>
      </c>
      <c r="O694" s="18">
        <v>3.5021988320634564E-2</v>
      </c>
      <c r="P694" s="18">
        <v>-0.28674180596822296</v>
      </c>
      <c r="Q694" s="18">
        <v>-9.0856880660570832E-3</v>
      </c>
      <c r="R694" s="18">
        <v>-7.8483142986800758E-3</v>
      </c>
      <c r="S694" s="18">
        <v>-6.443483317363552E-3</v>
      </c>
      <c r="T694" s="18">
        <v>3.2220132953855569E-2</v>
      </c>
      <c r="U694">
        <v>-0.19998313869752368</v>
      </c>
      <c r="V694" s="18">
        <v>9.0761078969719522E-2</v>
      </c>
      <c r="W694" s="18">
        <v>5.010590374480569E-2</v>
      </c>
      <c r="X694" s="19">
        <v>1.8113849304460139</v>
      </c>
      <c r="Y694" s="19">
        <v>0.8553168445479945</v>
      </c>
      <c r="Z694" s="19">
        <v>0.83979172261925095</v>
      </c>
      <c r="AA694">
        <v>0</v>
      </c>
      <c r="AB694">
        <v>0</v>
      </c>
      <c r="AC694" s="18">
        <v>6.4354432343581597E-2</v>
      </c>
      <c r="BZ694" s="18"/>
      <c r="CA694" s="18"/>
      <c r="CC694" s="18"/>
      <c r="CD694" s="18"/>
      <c r="CF694" s="18"/>
    </row>
    <row r="695" spans="1:84" x14ac:dyDescent="0.25">
      <c r="A695" s="1">
        <f>IF(ISBLANK(TBL_DATA[[#This Row],[Row.names]]), "",   DATE(YEAR(TBL_DATA[[#This Row],[Row.names]]), MONTH(TBL_DATA[[#This Row],[Row.names]]), DAY(TBL_DATA[[#This Row],[Row.names]])))</f>
        <v>40997</v>
      </c>
      <c r="B695">
        <v>694</v>
      </c>
      <c r="C695" t="s">
        <v>821</v>
      </c>
      <c r="D695" s="18">
        <v>9.137426900585055E-4</v>
      </c>
      <c r="E695" s="18">
        <v>-0.28609007150730215</v>
      </c>
      <c r="F695" s="18">
        <v>-4.6381979502410298E-2</v>
      </c>
      <c r="G695" s="19">
        <v>0.48919653807955388</v>
      </c>
      <c r="H695" s="19">
        <v>0.70961374409918909</v>
      </c>
      <c r="I695" s="18">
        <v>1.9221020054880497E-3</v>
      </c>
      <c r="J695" s="18">
        <v>-4.3980045499586451E-2</v>
      </c>
      <c r="K695" s="19">
        <v>1.4930291878077857</v>
      </c>
      <c r="L695" s="19">
        <v>0.67812137580270737</v>
      </c>
      <c r="M695" s="18">
        <v>2.0236456669836438E-3</v>
      </c>
      <c r="N695" s="18">
        <v>5.6622452177231018E-2</v>
      </c>
      <c r="O695" s="18">
        <v>3.2556258167583757E-2</v>
      </c>
      <c r="P695" s="18">
        <v>-0.28609007150730215</v>
      </c>
      <c r="Q695" s="18">
        <v>-8.6674270041222721E-3</v>
      </c>
      <c r="R695" s="18">
        <v>-7.4683628683471937E-3</v>
      </c>
      <c r="S695" s="18">
        <v>3.739890591305306E-3</v>
      </c>
      <c r="T695" s="18">
        <v>3.2054681169436397E-2</v>
      </c>
      <c r="U695">
        <v>0.11667221307043382</v>
      </c>
      <c r="V695" s="18">
        <v>9.5732771750064893E-2</v>
      </c>
      <c r="W695" s="18">
        <v>5.0314959612932926E-2</v>
      </c>
      <c r="X695" s="19">
        <v>1.9026701499221277</v>
      </c>
      <c r="Y695" s="19">
        <v>0.84238574542734823</v>
      </c>
      <c r="Z695" s="19">
        <v>0.82348125406879025</v>
      </c>
      <c r="AA695">
        <v>0</v>
      </c>
      <c r="AB695">
        <v>0</v>
      </c>
      <c r="AC695" s="18">
        <v>6.1996746289622193E-2</v>
      </c>
      <c r="BZ695" s="18"/>
      <c r="CA695" s="18"/>
      <c r="CC695" s="18"/>
      <c r="CD695" s="18"/>
      <c r="CF695" s="18"/>
    </row>
    <row r="696" spans="1:84" x14ac:dyDescent="0.25">
      <c r="A696" s="1">
        <f>IF(ISBLANK(TBL_DATA[[#This Row],[Row.names]]), "",   DATE(YEAR(TBL_DATA[[#This Row],[Row.names]]), MONTH(TBL_DATA[[#This Row],[Row.names]]), DAY(TBL_DATA[[#This Row],[Row.names]])))</f>
        <v>40998</v>
      </c>
      <c r="B696">
        <v>695</v>
      </c>
      <c r="C696" t="s">
        <v>822</v>
      </c>
      <c r="D696" s="18">
        <v>-8.5672954031545956E-4</v>
      </c>
      <c r="E696" s="18">
        <v>-0.28670169923216626</v>
      </c>
      <c r="F696" s="18">
        <v>-5.3785763039930878E-2</v>
      </c>
      <c r="G696" s="19">
        <v>0.48927651934290861</v>
      </c>
      <c r="H696" s="19">
        <v>0.69767649127187048</v>
      </c>
      <c r="I696" s="18">
        <v>1.9462805581670162E-3</v>
      </c>
      <c r="J696" s="18">
        <v>-5.737507971561584E-2</v>
      </c>
      <c r="K696" s="19">
        <v>1.4731592913460274</v>
      </c>
      <c r="L696" s="19">
        <v>0.66544843547446797</v>
      </c>
      <c r="M696" s="18">
        <v>2.0473920724016843E-3</v>
      </c>
      <c r="N696" s="18">
        <v>5.6191387388914549E-2</v>
      </c>
      <c r="O696" s="18">
        <v>3.2601317272395E-2</v>
      </c>
      <c r="P696" s="18">
        <v>-0.28670169923216626</v>
      </c>
      <c r="Q696" s="18">
        <v>-8.6810122708947599E-3</v>
      </c>
      <c r="R696" s="18">
        <v>-7.4910765693006641E-3</v>
      </c>
      <c r="S696" s="18">
        <v>-3.1190340031473918E-3</v>
      </c>
      <c r="T696" s="18">
        <v>3.220933710745158E-2</v>
      </c>
      <c r="U696">
        <v>-9.6836330184075975E-2</v>
      </c>
      <c r="V696" s="18">
        <v>8.0231955575495784E-2</v>
      </c>
      <c r="W696" s="18">
        <v>5.0391389007896858E-2</v>
      </c>
      <c r="X696" s="19">
        <v>1.5921759085252163</v>
      </c>
      <c r="Y696" s="19">
        <v>0.83527031030192278</v>
      </c>
      <c r="Z696" s="19">
        <v>0.81575022860828428</v>
      </c>
      <c r="AA696">
        <v>0</v>
      </c>
      <c r="AB696">
        <v>0</v>
      </c>
      <c r="AC696" s="18">
        <v>5.9635103035608879E-2</v>
      </c>
      <c r="BZ696" s="18"/>
      <c r="CA696" s="18"/>
      <c r="CC696" s="18"/>
      <c r="CD696" s="18"/>
      <c r="CF696" s="18"/>
    </row>
    <row r="697" spans="1:84" x14ac:dyDescent="0.25">
      <c r="A697" s="1">
        <f>IF(ISBLANK(TBL_DATA[[#This Row],[Row.names]]), "",   DATE(YEAR(TBL_DATA[[#This Row],[Row.names]]), MONTH(TBL_DATA[[#This Row],[Row.names]]), DAY(TBL_DATA[[#This Row],[Row.names]])))</f>
        <v>41001</v>
      </c>
      <c r="B697">
        <v>696</v>
      </c>
      <c r="C697" t="s">
        <v>823</v>
      </c>
      <c r="D697" s="18">
        <v>2.4880517289851412E-3</v>
      </c>
      <c r="E697" s="18">
        <v>-0.28492697616165874</v>
      </c>
      <c r="F697" s="18">
        <v>-6.1847190230565174E-2</v>
      </c>
      <c r="G697" s="19">
        <v>0.48979644466125943</v>
      </c>
      <c r="H697" s="19">
        <v>0.69775916044809672</v>
      </c>
      <c r="I697" s="18">
        <v>1.945347102974953E-3</v>
      </c>
      <c r="J697" s="18">
        <v>-5.6873104163776556E-2</v>
      </c>
      <c r="K697" s="19">
        <v>1.4163928481749688</v>
      </c>
      <c r="L697" s="19">
        <v>0.65107372213203685</v>
      </c>
      <c r="M697" s="18">
        <v>2.0901977115869341E-3</v>
      </c>
      <c r="N697" s="18">
        <v>5.6172117997548787E-2</v>
      </c>
      <c r="O697" s="18">
        <v>3.2510309593923953E-2</v>
      </c>
      <c r="P697" s="18">
        <v>-0.28492697616165874</v>
      </c>
      <c r="Q697" s="18">
        <v>-8.6189903917899668E-3</v>
      </c>
      <c r="R697" s="18">
        <v>-7.4294627480460101E-3</v>
      </c>
      <c r="S697" s="18">
        <v>-1.6764270573869311E-2</v>
      </c>
      <c r="T697" s="18">
        <v>3.1533144414230108E-2</v>
      </c>
      <c r="U697">
        <v>-0.53163967264565026</v>
      </c>
      <c r="V697" s="18">
        <v>7.8699350389429101E-2</v>
      </c>
      <c r="W697" s="18">
        <v>5.0726760690477365E-2</v>
      </c>
      <c r="X697" s="19">
        <v>1.5514365458822381</v>
      </c>
      <c r="Y697" s="19">
        <v>0.83531979531679779</v>
      </c>
      <c r="Z697" s="19">
        <v>0.80689139426073742</v>
      </c>
      <c r="AA697">
        <v>0</v>
      </c>
      <c r="AB697">
        <v>0</v>
      </c>
      <c r="AC697" s="18">
        <v>5.7303982808286788E-2</v>
      </c>
      <c r="BZ697" s="18"/>
      <c r="CA697" s="18"/>
      <c r="CC697" s="18"/>
      <c r="CD697" s="18"/>
      <c r="CF697" s="18"/>
    </row>
    <row r="698" spans="1:84" x14ac:dyDescent="0.25">
      <c r="A698" s="1">
        <f>IF(ISBLANK(TBL_DATA[[#This Row],[Row.names]]), "",   DATE(YEAR(TBL_DATA[[#This Row],[Row.names]]), MONTH(TBL_DATA[[#This Row],[Row.names]]), DAY(TBL_DATA[[#This Row],[Row.names]])))</f>
        <v>41002</v>
      </c>
      <c r="B698">
        <v>697</v>
      </c>
      <c r="C698" t="s">
        <v>824</v>
      </c>
      <c r="D698" s="18">
        <v>-3.0988403886871296E-3</v>
      </c>
      <c r="E698" s="18">
        <v>-0.28714287332878963</v>
      </c>
      <c r="F698" s="18">
        <v>-6.5338081054390429E-2</v>
      </c>
      <c r="G698" s="19">
        <v>0.50047337619793231</v>
      </c>
      <c r="H698" s="19">
        <v>0.69257932681390777</v>
      </c>
      <c r="I698" s="18">
        <v>1.9422844992053421E-3</v>
      </c>
      <c r="J698" s="18">
        <v>-5.7599434808094596E-2</v>
      </c>
      <c r="K698" s="19">
        <v>1.4139446309914143</v>
      </c>
      <c r="L698" s="19">
        <v>0.64402824541918402</v>
      </c>
      <c r="M698" s="18">
        <v>2.0900375037869465E-3</v>
      </c>
      <c r="N698" s="18">
        <v>5.5609191377481236E-2</v>
      </c>
      <c r="O698" s="18">
        <v>3.3095792435157347E-2</v>
      </c>
      <c r="P698" s="18">
        <v>-0.28714287332878963</v>
      </c>
      <c r="Q698" s="18">
        <v>-8.6713688260831555E-3</v>
      </c>
      <c r="R698" s="18">
        <v>-7.4937619857527163E-3</v>
      </c>
      <c r="S698" s="18">
        <v>-1.6686288197525156E-2</v>
      </c>
      <c r="T698" s="18">
        <v>3.1556007616425366E-2</v>
      </c>
      <c r="U698">
        <v>-0.52878324787954789</v>
      </c>
      <c r="V698" s="18">
        <v>8.4595224555576554E-2</v>
      </c>
      <c r="W698" s="18">
        <v>5.0644441464144693E-2</v>
      </c>
      <c r="X698" s="19">
        <v>1.6703753089165447</v>
      </c>
      <c r="Y698" s="19">
        <v>0.8322135103529068</v>
      </c>
      <c r="Z698" s="19">
        <v>0.80251370419400569</v>
      </c>
      <c r="AA698">
        <v>0</v>
      </c>
      <c r="AB698">
        <v>0</v>
      </c>
      <c r="AC698" s="18">
        <v>5.6168013177669174E-2</v>
      </c>
      <c r="BZ698" s="18"/>
      <c r="CA698" s="18"/>
      <c r="CC698" s="18"/>
      <c r="CD698" s="18"/>
      <c r="CF698" s="18"/>
    </row>
    <row r="699" spans="1:84" x14ac:dyDescent="0.25">
      <c r="A699" s="1">
        <f>IF(ISBLANK(TBL_DATA[[#This Row],[Row.names]]), "",   DATE(YEAR(TBL_DATA[[#This Row],[Row.names]]), MONTH(TBL_DATA[[#This Row],[Row.names]]), DAY(TBL_DATA[[#This Row],[Row.names]])))</f>
        <v>41003</v>
      </c>
      <c r="B699">
        <v>698</v>
      </c>
      <c r="C699" t="s">
        <v>825</v>
      </c>
      <c r="D699" s="18">
        <v>-6.8920895690334216E-3</v>
      </c>
      <c r="E699" s="18">
        <v>-0.29205594849573135</v>
      </c>
      <c r="F699" s="18">
        <v>-6.8329795081860656E-2</v>
      </c>
      <c r="G699" s="19">
        <v>0.50773758469339747</v>
      </c>
      <c r="H699" s="19">
        <v>0.71175046731108393</v>
      </c>
      <c r="I699" s="18">
        <v>1.9429364297229273E-3</v>
      </c>
      <c r="J699" s="18">
        <v>-6.248560430213046E-2</v>
      </c>
      <c r="K699" s="19">
        <v>1.4357854431628156</v>
      </c>
      <c r="L699" s="19">
        <v>0.66482688184161054</v>
      </c>
      <c r="M699" s="18">
        <v>2.0951198676098237E-3</v>
      </c>
      <c r="N699" s="18">
        <v>5.7447952647665612E-2</v>
      </c>
      <c r="O699" s="18">
        <v>3.5725314330573854E-2</v>
      </c>
      <c r="P699" s="18">
        <v>-0.29205594849573135</v>
      </c>
      <c r="Q699" s="18">
        <v>-9.0631633791171361E-3</v>
      </c>
      <c r="R699" s="18">
        <v>-7.846618050456498E-3</v>
      </c>
      <c r="S699" s="18">
        <v>-2.7464190536094057E-2</v>
      </c>
      <c r="T699" s="18">
        <v>3.1254556784263671E-2</v>
      </c>
      <c r="U699">
        <v>-0.87872596388639168</v>
      </c>
      <c r="V699" s="18">
        <v>6.0835256314398789E-2</v>
      </c>
      <c r="W699" s="18">
        <v>4.832876134824772E-2</v>
      </c>
      <c r="X699" s="19">
        <v>1.2587795469457965</v>
      </c>
      <c r="Y699" s="19">
        <v>0.84365304913280781</v>
      </c>
      <c r="Z699" s="19">
        <v>0.815369169052651</v>
      </c>
      <c r="AA699">
        <v>0</v>
      </c>
      <c r="AB699">
        <v>0</v>
      </c>
      <c r="AC699" s="18">
        <v>5.554450966103535E-2</v>
      </c>
      <c r="BZ699" s="18"/>
      <c r="CA699" s="18"/>
      <c r="CC699" s="18"/>
      <c r="CD699" s="18"/>
      <c r="CF699" s="18"/>
    </row>
    <row r="700" spans="1:84" x14ac:dyDescent="0.25">
      <c r="A700" s="1">
        <f>IF(ISBLANK(TBL_DATA[[#This Row],[Row.names]]), "",   DATE(YEAR(TBL_DATA[[#This Row],[Row.names]]), MONTH(TBL_DATA[[#This Row],[Row.names]]), DAY(TBL_DATA[[#This Row],[Row.names]])))</f>
        <v>41004</v>
      </c>
      <c r="B700">
        <v>699</v>
      </c>
      <c r="C700" t="s">
        <v>826</v>
      </c>
      <c r="D700" s="18">
        <v>-1.5721043537376689E-3</v>
      </c>
      <c r="E700" s="18">
        <v>-0.293168910421304</v>
      </c>
      <c r="F700" s="18">
        <v>-7.883261456583357E-2</v>
      </c>
      <c r="G700" s="19">
        <v>0.50755487938663402</v>
      </c>
      <c r="H700" s="19">
        <v>0.71318164232753645</v>
      </c>
      <c r="I700" s="18">
        <v>1.9359816985369076E-3</v>
      </c>
      <c r="J700" s="18">
        <v>-7.6914292664155504E-2</v>
      </c>
      <c r="K700" s="19">
        <v>1.4318485221525565</v>
      </c>
      <c r="L700" s="19">
        <v>0.66218231928019189</v>
      </c>
      <c r="M700" s="18">
        <v>2.1010624593749217E-3</v>
      </c>
      <c r="N700" s="18">
        <v>5.7384955012464503E-2</v>
      </c>
      <c r="O700" s="18">
        <v>3.5863409380794638E-2</v>
      </c>
      <c r="P700" s="18">
        <v>-0.293168910421304</v>
      </c>
      <c r="Q700" s="18">
        <v>-9.1237895937149038E-3</v>
      </c>
      <c r="R700" s="18">
        <v>-7.9085783331156734E-3</v>
      </c>
      <c r="S700" s="18">
        <v>-2.9148123970231365E-2</v>
      </c>
      <c r="T700" s="18">
        <v>3.1299180541771061E-2</v>
      </c>
      <c r="U700">
        <v>-0.93127434858337732</v>
      </c>
      <c r="V700" s="18">
        <v>5.404255457658369E-2</v>
      </c>
      <c r="W700" s="18">
        <v>4.8502777490411694E-2</v>
      </c>
      <c r="X700" s="19">
        <v>1.1142156670773571</v>
      </c>
      <c r="Y700" s="19">
        <v>0.84450082434982643</v>
      </c>
      <c r="Z700" s="19">
        <v>0.81374585669003063</v>
      </c>
      <c r="AA700">
        <v>0</v>
      </c>
      <c r="AB700">
        <v>0</v>
      </c>
      <c r="AC700" s="18">
        <v>6.1413792796223131E-2</v>
      </c>
      <c r="BZ700" s="18"/>
      <c r="CA700" s="18"/>
      <c r="CC700" s="18"/>
      <c r="CD700" s="18"/>
      <c r="CF700" s="18"/>
    </row>
    <row r="701" spans="1:84" x14ac:dyDescent="0.25">
      <c r="A701" s="1">
        <f>IF(ISBLANK(TBL_DATA[[#This Row],[Row.names]]), "",   DATE(YEAR(TBL_DATA[[#This Row],[Row.names]]), MONTH(TBL_DATA[[#This Row],[Row.names]]), DAY(TBL_DATA[[#This Row],[Row.names]])))</f>
        <v>41008</v>
      </c>
      <c r="B701">
        <v>700</v>
      </c>
      <c r="C701" t="s">
        <v>827</v>
      </c>
      <c r="D701" s="18">
        <v>-6.8941059649620939E-3</v>
      </c>
      <c r="E701" s="18">
        <v>-0.29804187885218913</v>
      </c>
      <c r="F701" s="18">
        <v>-8.681516038278092E-2</v>
      </c>
      <c r="G701" s="19">
        <v>0.51316880213246363</v>
      </c>
      <c r="H701" s="19">
        <v>0.73078951697093586</v>
      </c>
      <c r="I701" s="18">
        <v>1.9349962158504621E-3</v>
      </c>
      <c r="J701" s="18">
        <v>-7.9954734782630599E-2</v>
      </c>
      <c r="K701" s="19">
        <v>1.4387095866661497</v>
      </c>
      <c r="L701" s="19">
        <v>0.68254811976602958</v>
      </c>
      <c r="M701" s="18">
        <v>2.1012275590988035E-3</v>
      </c>
      <c r="N701" s="18">
        <v>5.9201731210312344E-2</v>
      </c>
      <c r="O701" s="18">
        <v>3.8407499734194092E-2</v>
      </c>
      <c r="P701" s="18">
        <v>-0.29804187885218913</v>
      </c>
      <c r="Q701" s="18">
        <v>-9.5272543273095586E-3</v>
      </c>
      <c r="R701" s="18">
        <v>-8.2735701447897003E-3</v>
      </c>
      <c r="S701" s="18">
        <v>-2.9260506453561597E-2</v>
      </c>
      <c r="T701" s="18">
        <v>3.1209384383786003E-2</v>
      </c>
      <c r="U701">
        <v>-0.93755474615395196</v>
      </c>
      <c r="V701" s="18">
        <v>5.8437293752575892E-2</v>
      </c>
      <c r="W701" s="18">
        <v>4.8455373295522408E-2</v>
      </c>
      <c r="X701" s="19">
        <v>1.206002343562089</v>
      </c>
      <c r="Y701" s="19">
        <v>0.85486227953450833</v>
      </c>
      <c r="Z701" s="19">
        <v>0.82616470498686245</v>
      </c>
      <c r="AA701">
        <v>0</v>
      </c>
      <c r="AB701">
        <v>0</v>
      </c>
      <c r="AC701" s="18">
        <v>5.9281666071728342E-2</v>
      </c>
      <c r="BZ701" s="18"/>
      <c r="CA701" s="18"/>
      <c r="CC701" s="18"/>
      <c r="CD701" s="18"/>
      <c r="CF701" s="18"/>
    </row>
    <row r="702" spans="1:84" x14ac:dyDescent="0.25">
      <c r="A702" s="1">
        <f>IF(ISBLANK(TBL_DATA[[#This Row],[Row.names]]), "",   DATE(YEAR(TBL_DATA[[#This Row],[Row.names]]), MONTH(TBL_DATA[[#This Row],[Row.names]]), DAY(TBL_DATA[[#This Row],[Row.names]])))</f>
        <v>41009</v>
      </c>
      <c r="B702">
        <v>701</v>
      </c>
      <c r="C702" t="s">
        <v>828</v>
      </c>
      <c r="D702" s="18">
        <v>-8.6703138167949501E-3</v>
      </c>
      <c r="E702" s="18">
        <v>-0.30412807604878833</v>
      </c>
      <c r="F702" s="18">
        <v>-8.625779814968626E-2</v>
      </c>
      <c r="G702" s="19">
        <v>0.50992529844618728</v>
      </c>
      <c r="H702" s="19">
        <v>0.75334192977984515</v>
      </c>
      <c r="I702" s="18">
        <v>1.934631519128366E-3</v>
      </c>
      <c r="J702" s="18">
        <v>-8.3632492314470452E-2</v>
      </c>
      <c r="K702" s="19">
        <v>1.479425715010241</v>
      </c>
      <c r="L702" s="19">
        <v>0.70919866608731619</v>
      </c>
      <c r="M702" s="18">
        <v>2.1006262657833042E-3</v>
      </c>
      <c r="N702" s="18">
        <v>6.1837349266188425E-2</v>
      </c>
      <c r="O702" s="18">
        <v>4.214063837388965E-2</v>
      </c>
      <c r="P702" s="18">
        <v>-0.30412807604878833</v>
      </c>
      <c r="Q702" s="18">
        <v>-1.0124914111910204E-2</v>
      </c>
      <c r="R702" s="18">
        <v>-8.8154168205459866E-3</v>
      </c>
      <c r="S702" s="18">
        <v>-2.5753492589318472E-2</v>
      </c>
      <c r="T702" s="18">
        <v>3.0998718348235667E-2</v>
      </c>
      <c r="U702">
        <v>-0.83079217340559064</v>
      </c>
      <c r="V702" s="18">
        <v>6.9723661127051972E-2</v>
      </c>
      <c r="W702" s="18">
        <v>4.7657968631646543E-2</v>
      </c>
      <c r="X702" s="19">
        <v>1.4630011124887317</v>
      </c>
      <c r="Y702" s="19">
        <v>0.86795272324006523</v>
      </c>
      <c r="Z702" s="19">
        <v>0.84213933887885561</v>
      </c>
      <c r="AA702">
        <v>0</v>
      </c>
      <c r="AB702">
        <v>0</v>
      </c>
      <c r="AC702" s="18">
        <v>6.4552309819966847E-2</v>
      </c>
      <c r="BZ702" s="18"/>
      <c r="CA702" s="18"/>
      <c r="CC702" s="18"/>
      <c r="CD702" s="18"/>
      <c r="CF702" s="18"/>
    </row>
    <row r="703" spans="1:84" x14ac:dyDescent="0.25">
      <c r="A703" s="1">
        <f>IF(ISBLANK(TBL_DATA[[#This Row],[Row.names]]), "",   DATE(YEAR(TBL_DATA[[#This Row],[Row.names]]), MONTH(TBL_DATA[[#This Row],[Row.names]]), DAY(TBL_DATA[[#This Row],[Row.names]])))</f>
        <v>41010</v>
      </c>
      <c r="B703">
        <v>702</v>
      </c>
      <c r="C703" t="s">
        <v>829</v>
      </c>
      <c r="D703" s="18">
        <v>4.149736318838082E-3</v>
      </c>
      <c r="E703" s="18">
        <v>-0.30124039105270828</v>
      </c>
      <c r="F703" s="18">
        <v>-8.8661489573533037E-2</v>
      </c>
      <c r="G703" s="19">
        <v>0.50719078206058066</v>
      </c>
      <c r="H703" s="19">
        <v>0.75148755442071546</v>
      </c>
      <c r="I703" s="18">
        <v>1.9271673372955444E-3</v>
      </c>
      <c r="J703" s="18">
        <v>-7.6748606466457314E-2</v>
      </c>
      <c r="K703" s="19">
        <v>1.502823581326278</v>
      </c>
      <c r="L703" s="19">
        <v>0.70406536976728507</v>
      </c>
      <c r="M703" s="18">
        <v>2.1030192566279453E-3</v>
      </c>
      <c r="N703" s="18">
        <v>6.1368516533386916E-2</v>
      </c>
      <c r="O703" s="18">
        <v>4.214063837388965E-2</v>
      </c>
      <c r="P703" s="18">
        <v>-0.30124039105270828</v>
      </c>
      <c r="Q703" s="18">
        <v>-1.0070636946975617E-2</v>
      </c>
      <c r="R703" s="18">
        <v>-8.7710678818531777E-3</v>
      </c>
      <c r="S703" s="18">
        <v>-1.7352424383711429E-2</v>
      </c>
      <c r="T703" s="18">
        <v>3.019593099809938E-2</v>
      </c>
      <c r="U703">
        <v>-0.57466101590984697</v>
      </c>
      <c r="V703" s="18">
        <v>6.7640614103158914E-2</v>
      </c>
      <c r="W703" s="18">
        <v>4.7627712414985257E-2</v>
      </c>
      <c r="X703" s="19">
        <v>1.4201944765643821</v>
      </c>
      <c r="Y703" s="19">
        <v>0.8668838182944214</v>
      </c>
      <c r="Z703" s="19">
        <v>0.83908603239911284</v>
      </c>
      <c r="AA703">
        <v>0</v>
      </c>
      <c r="AB703">
        <v>0</v>
      </c>
      <c r="AC703" s="18">
        <v>7.292800107057619E-2</v>
      </c>
      <c r="BZ703" s="18"/>
      <c r="CA703" s="18"/>
      <c r="CC703" s="18"/>
      <c r="CD703" s="18"/>
      <c r="CF703" s="18"/>
    </row>
    <row r="704" spans="1:84" x14ac:dyDescent="0.25">
      <c r="A704" s="1">
        <f>IF(ISBLANK(TBL_DATA[[#This Row],[Row.names]]), "",   DATE(YEAR(TBL_DATA[[#This Row],[Row.names]]), MONTH(TBL_DATA[[#This Row],[Row.names]]), DAY(TBL_DATA[[#This Row],[Row.names]])))</f>
        <v>41011</v>
      </c>
      <c r="B704">
        <v>703</v>
      </c>
      <c r="C704" t="s">
        <v>830</v>
      </c>
      <c r="D704" s="18">
        <v>4.2186827378389857E-3</v>
      </c>
      <c r="E704" s="18">
        <v>-0.29829254595254329</v>
      </c>
      <c r="F704" s="18">
        <v>-0.10463086078902284</v>
      </c>
      <c r="G704" s="19">
        <v>0.49745175927170954</v>
      </c>
      <c r="H704" s="19">
        <v>0.75701016221880046</v>
      </c>
      <c r="I704" s="18">
        <v>1.9163777523685092E-3</v>
      </c>
      <c r="J704" s="18">
        <v>-9.8234233807967697E-2</v>
      </c>
      <c r="K704" s="19">
        <v>1.487278723049168</v>
      </c>
      <c r="L704" s="19">
        <v>0.71998111677211252</v>
      </c>
      <c r="M704" s="18">
        <v>2.0572199367208379E-3</v>
      </c>
      <c r="N704" s="18">
        <v>6.1714517120119328E-2</v>
      </c>
      <c r="O704" s="18">
        <v>4.214063837388965E-2</v>
      </c>
      <c r="P704" s="18">
        <v>-0.29829254595254329</v>
      </c>
      <c r="Q704" s="18">
        <v>-1.0102671318806572E-2</v>
      </c>
      <c r="R704" s="18">
        <v>-8.7957751797310395E-3</v>
      </c>
      <c r="S704" s="18">
        <v>-2.2213757054522665E-2</v>
      </c>
      <c r="T704" s="18">
        <v>3.02956931899056E-2</v>
      </c>
      <c r="U704">
        <v>-0.73323151628443994</v>
      </c>
      <c r="V704" s="18">
        <v>5.8918671578743309E-2</v>
      </c>
      <c r="W704" s="18">
        <v>4.795268324889377E-2</v>
      </c>
      <c r="X704" s="19">
        <v>1.2286835185620717</v>
      </c>
      <c r="Y704" s="19">
        <v>0.87006330931651199</v>
      </c>
      <c r="Z704" s="19">
        <v>0.84851701030215787</v>
      </c>
      <c r="AA704">
        <v>0</v>
      </c>
      <c r="AB704">
        <v>0</v>
      </c>
      <c r="AC704" s="18">
        <v>7.2491946509881555E-2</v>
      </c>
      <c r="BZ704" s="18"/>
      <c r="CA704" s="18"/>
      <c r="CC704" s="18"/>
      <c r="CD704" s="18"/>
      <c r="CF704" s="18"/>
    </row>
    <row r="705" spans="1:84" x14ac:dyDescent="0.25">
      <c r="A705" s="1">
        <f>IF(ISBLANK(TBL_DATA[[#This Row],[Row.names]]), "",   DATE(YEAR(TBL_DATA[[#This Row],[Row.names]]), MONTH(TBL_DATA[[#This Row],[Row.names]]), DAY(TBL_DATA[[#This Row],[Row.names]])))</f>
        <v>41012</v>
      </c>
      <c r="B705">
        <v>704</v>
      </c>
      <c r="C705" t="s">
        <v>831</v>
      </c>
      <c r="D705" s="18">
        <v>-6.9587334247828148E-3</v>
      </c>
      <c r="E705" s="18">
        <v>-0.30317554106744249</v>
      </c>
      <c r="F705" s="18">
        <v>-0.11300554454215972</v>
      </c>
      <c r="G705" s="19">
        <v>0.49799153085527553</v>
      </c>
      <c r="H705" s="19">
        <v>0.7716665129082636</v>
      </c>
      <c r="I705" s="18">
        <v>1.8997301143206195E-3</v>
      </c>
      <c r="J705" s="18">
        <v>-0.12643632922004622</v>
      </c>
      <c r="K705" s="19">
        <v>1.5119090097196448</v>
      </c>
      <c r="L705" s="19">
        <v>0.71740205755951691</v>
      </c>
      <c r="M705" s="18">
        <v>2.1134481631848914E-3</v>
      </c>
      <c r="N705" s="18">
        <v>6.3111335872664168E-2</v>
      </c>
      <c r="O705" s="18">
        <v>4.4379379063566218E-2</v>
      </c>
      <c r="P705" s="18">
        <v>-0.30317554106744249</v>
      </c>
      <c r="Q705" s="18">
        <v>-1.0489099469953586E-2</v>
      </c>
      <c r="R705" s="18">
        <v>-9.1526236287289477E-3</v>
      </c>
      <c r="S705" s="18">
        <v>-2.5376518200881604E-2</v>
      </c>
      <c r="T705" s="18">
        <v>3.0347159094746751E-2</v>
      </c>
      <c r="U705">
        <v>-0.83620737353548225</v>
      </c>
      <c r="V705" s="18">
        <v>4.4635275987409129E-2</v>
      </c>
      <c r="W705" s="18">
        <v>4.8426022145944214E-2</v>
      </c>
      <c r="X705" s="19">
        <v>0.92172088495910931</v>
      </c>
      <c r="Y705" s="19">
        <v>0.87844550935630805</v>
      </c>
      <c r="Z705" s="19">
        <v>0.84699590173714356</v>
      </c>
      <c r="AA705">
        <v>0</v>
      </c>
      <c r="AB705">
        <v>0</v>
      </c>
      <c r="AC705" s="18">
        <v>7.2170776612034859E-2</v>
      </c>
      <c r="BZ705" s="18"/>
      <c r="CA705" s="18"/>
      <c r="CC705" s="18"/>
      <c r="CD705" s="18"/>
      <c r="CF705" s="18"/>
    </row>
    <row r="706" spans="1:84" x14ac:dyDescent="0.25">
      <c r="A706" s="1">
        <f>IF(ISBLANK(TBL_DATA[[#This Row],[Row.names]]), "",   DATE(YEAR(TBL_DATA[[#This Row],[Row.names]]), MONTH(TBL_DATA[[#This Row],[Row.names]]), DAY(TBL_DATA[[#This Row],[Row.names]])))</f>
        <v>41015</v>
      </c>
      <c r="B706">
        <v>705</v>
      </c>
      <c r="C706" t="s">
        <v>832</v>
      </c>
      <c r="D706" s="18">
        <v>3.5972775803272405E-4</v>
      </c>
      <c r="E706" s="18">
        <v>-0.30292487396708834</v>
      </c>
      <c r="F706" s="18">
        <v>-0.10620951138019308</v>
      </c>
      <c r="G706" s="19">
        <v>0.49604762059524865</v>
      </c>
      <c r="H706" s="19">
        <v>0.76781964928848467</v>
      </c>
      <c r="I706" s="18">
        <v>1.9024503196253802E-3</v>
      </c>
      <c r="J706" s="18">
        <v>-0.11078297126982894</v>
      </c>
      <c r="K706" s="19">
        <v>1.4878259305261281</v>
      </c>
      <c r="L706" s="19">
        <v>0.70374884600524745</v>
      </c>
      <c r="M706" s="18">
        <v>2.148971314749401E-3</v>
      </c>
      <c r="N706" s="18">
        <v>6.267594105319188E-2</v>
      </c>
      <c r="O706" s="18">
        <v>4.378172179202381E-2</v>
      </c>
      <c r="P706" s="18">
        <v>-0.30292487396708834</v>
      </c>
      <c r="Q706" s="18">
        <v>-1.0353262869644643E-2</v>
      </c>
      <c r="R706" s="18">
        <v>-9.0260071574122525E-3</v>
      </c>
      <c r="S706" s="18">
        <v>-2.4645045865502646E-2</v>
      </c>
      <c r="T706" s="18">
        <v>3.0359541551173732E-2</v>
      </c>
      <c r="U706">
        <v>-0.81177266211221299</v>
      </c>
      <c r="V706" s="18">
        <v>4.9189447420692201E-2</v>
      </c>
      <c r="W706" s="18">
        <v>4.8582118785484144E-2</v>
      </c>
      <c r="X706" s="19">
        <v>1.0125010734482318</v>
      </c>
      <c r="Y706" s="19">
        <v>0.8762531878906259</v>
      </c>
      <c r="Z706" s="19">
        <v>0.83889739897394333</v>
      </c>
      <c r="AA706">
        <v>0</v>
      </c>
      <c r="AB706">
        <v>0</v>
      </c>
      <c r="AC706" s="18">
        <v>7.5786412791363986E-2</v>
      </c>
      <c r="BZ706" s="18"/>
      <c r="CA706" s="18"/>
      <c r="CC706" s="18"/>
      <c r="CD706" s="18"/>
      <c r="CF706" s="18"/>
    </row>
    <row r="707" spans="1:84" x14ac:dyDescent="0.25">
      <c r="A707" s="1">
        <f>IF(ISBLANK(TBL_DATA[[#This Row],[Row.names]]), "",   DATE(YEAR(TBL_DATA[[#This Row],[Row.names]]), MONTH(TBL_DATA[[#This Row],[Row.names]]), DAY(TBL_DATA[[#This Row],[Row.names]])))</f>
        <v>41016</v>
      </c>
      <c r="B707">
        <v>706</v>
      </c>
      <c r="C707" t="s">
        <v>833</v>
      </c>
      <c r="D707" s="18">
        <v>4.6891631426022595E-3</v>
      </c>
      <c r="E707" s="18">
        <v>-0.29965617497846997</v>
      </c>
      <c r="F707" s="18">
        <v>-0.10446291240978489</v>
      </c>
      <c r="G707" s="19">
        <v>0.48638594272934588</v>
      </c>
      <c r="H707" s="19">
        <v>0.77137684647754878</v>
      </c>
      <c r="I707" s="18">
        <v>1.9068716650672652E-3</v>
      </c>
      <c r="J707" s="18">
        <v>-0.10385545988224998</v>
      </c>
      <c r="K707" s="19">
        <v>1.4953961745006559</v>
      </c>
      <c r="L707" s="19">
        <v>0.71022109023374269</v>
      </c>
      <c r="M707" s="18">
        <v>2.1468156227573841E-3</v>
      </c>
      <c r="N707" s="18">
        <v>6.3308442666751244E-2</v>
      </c>
      <c r="O707" s="18">
        <v>4.3740125203173594E-2</v>
      </c>
      <c r="P707" s="18">
        <v>-0.29965617497846997</v>
      </c>
      <c r="Q707" s="18">
        <v>-1.0369034792056184E-2</v>
      </c>
      <c r="R707" s="18">
        <v>-9.0283849230630587E-3</v>
      </c>
      <c r="S707" s="18">
        <v>-2.4961996176718126E-2</v>
      </c>
      <c r="T707" s="18">
        <v>3.0380197046727387E-2</v>
      </c>
      <c r="U707">
        <v>-0.82165353102629335</v>
      </c>
      <c r="V707" s="18">
        <v>4.7334838648155797E-2</v>
      </c>
      <c r="W707" s="18">
        <v>4.8580765383396833E-2</v>
      </c>
      <c r="X707" s="19">
        <v>0.97435349720391917</v>
      </c>
      <c r="Y707" s="19">
        <v>0.87828061943637847</v>
      </c>
      <c r="Z707" s="19">
        <v>0.84274616002313674</v>
      </c>
      <c r="AA707">
        <v>0</v>
      </c>
      <c r="AB707">
        <v>0</v>
      </c>
      <c r="AC707" s="18">
        <v>7.2719585082572522E-2</v>
      </c>
      <c r="BZ707" s="18"/>
      <c r="CA707" s="18"/>
      <c r="CC707" s="18"/>
      <c r="CD707" s="18"/>
      <c r="CF707" s="18"/>
    </row>
    <row r="708" spans="1:84" x14ac:dyDescent="0.25">
      <c r="A708" s="1">
        <f>IF(ISBLANK(TBL_DATA[[#This Row],[Row.names]]), "",   DATE(YEAR(TBL_DATA[[#This Row],[Row.names]]), MONTH(TBL_DATA[[#This Row],[Row.names]]), DAY(TBL_DATA[[#This Row],[Row.names]])))</f>
        <v>41017</v>
      </c>
      <c r="B708">
        <v>707</v>
      </c>
      <c r="C708" t="s">
        <v>834</v>
      </c>
      <c r="D708" s="18">
        <v>-2.0186691100675391E-3</v>
      </c>
      <c r="E708" s="18">
        <v>-0.30106993742446753</v>
      </c>
      <c r="F708" s="18">
        <v>-0.10802475749571483</v>
      </c>
      <c r="G708" s="19">
        <v>0.47988457036707916</v>
      </c>
      <c r="H708" s="19">
        <v>0.76492542835485833</v>
      </c>
      <c r="I708" s="18">
        <v>1.8930641963032238E-3</v>
      </c>
      <c r="J708" s="18">
        <v>-0.12444701538898151</v>
      </c>
      <c r="K708" s="19">
        <v>1.4643772555741446</v>
      </c>
      <c r="L708" s="19">
        <v>0.70063581642055417</v>
      </c>
      <c r="M708" s="18">
        <v>2.1363009554002054E-3</v>
      </c>
      <c r="N708" s="18">
        <v>6.19816003461095E-2</v>
      </c>
      <c r="O708" s="18">
        <v>4.3926058925119436E-2</v>
      </c>
      <c r="P708" s="18">
        <v>-0.30106993742446753</v>
      </c>
      <c r="Q708" s="18">
        <v>-1.0288714689747378E-2</v>
      </c>
      <c r="R708" s="18">
        <v>-8.9761626685042999E-3</v>
      </c>
      <c r="S708" s="18">
        <v>-2.6765396949858467E-2</v>
      </c>
      <c r="T708" s="18">
        <v>3.0364279054621142E-2</v>
      </c>
      <c r="U708">
        <v>-0.88147645138260045</v>
      </c>
      <c r="V708" s="18">
        <v>5.3863657011396615E-2</v>
      </c>
      <c r="W708" s="18">
        <v>4.7914233405880809E-2</v>
      </c>
      <c r="X708" s="19">
        <v>1.1241681893377762</v>
      </c>
      <c r="Y708" s="19">
        <v>0.87460015341575292</v>
      </c>
      <c r="Z708" s="19">
        <v>0.83703991327806726</v>
      </c>
      <c r="AA708">
        <v>0</v>
      </c>
      <c r="AB708">
        <v>0</v>
      </c>
      <c r="AC708" s="18">
        <v>7.2973930299953277E-2</v>
      </c>
      <c r="BZ708" s="18"/>
      <c r="CA708" s="18"/>
      <c r="CC708" s="18"/>
      <c r="CD708" s="18"/>
      <c r="CF708" s="18"/>
    </row>
    <row r="709" spans="1:84" x14ac:dyDescent="0.25">
      <c r="A709" s="1">
        <f>IF(ISBLANK(TBL_DATA[[#This Row],[Row.names]]), "",   DATE(YEAR(TBL_DATA[[#This Row],[Row.names]]), MONTH(TBL_DATA[[#This Row],[Row.names]]), DAY(TBL_DATA[[#This Row],[Row.names]])))</f>
        <v>41018</v>
      </c>
      <c r="B709">
        <v>708</v>
      </c>
      <c r="C709" t="s">
        <v>835</v>
      </c>
      <c r="D709" s="18">
        <v>1.0615863543117499E-3</v>
      </c>
      <c r="E709" s="18">
        <v>-0.30032796280741902</v>
      </c>
      <c r="F709" s="18">
        <v>-9.2298912229637153E-2</v>
      </c>
      <c r="G709" s="19">
        <v>0.47001267933013841</v>
      </c>
      <c r="H709" s="19">
        <v>0.74455300021070669</v>
      </c>
      <c r="I709" s="18">
        <v>1.9684711383417142E-3</v>
      </c>
      <c r="J709" s="18">
        <v>-0.12335367576452838</v>
      </c>
      <c r="K709" s="19">
        <v>1.4600916230754946</v>
      </c>
      <c r="L709" s="19">
        <v>0.698563003906434</v>
      </c>
      <c r="M709" s="18">
        <v>2.138340812738095E-3</v>
      </c>
      <c r="N709" s="18">
        <v>6.1827106038394433E-2</v>
      </c>
      <c r="O709" s="18">
        <v>4.3926058925119436E-2</v>
      </c>
      <c r="P709" s="18">
        <v>-0.30032796280741902</v>
      </c>
      <c r="Q709" s="18">
        <v>-1.0284681211462372E-2</v>
      </c>
      <c r="R709" s="18">
        <v>-8.9754008355903345E-3</v>
      </c>
      <c r="S709" s="18">
        <v>-1.6978194133045577E-2</v>
      </c>
      <c r="T709" s="18">
        <v>3.0792485067872296E-2</v>
      </c>
      <c r="U709">
        <v>-0.55137459986170378</v>
      </c>
      <c r="V709" s="18">
        <v>4.4361926549241204E-2</v>
      </c>
      <c r="W709" s="18">
        <v>4.7330596592380453E-2</v>
      </c>
      <c r="X709" s="19">
        <v>0.93727799231634523</v>
      </c>
      <c r="Y709" s="19">
        <v>0.86287484620349597</v>
      </c>
      <c r="Z709" s="19">
        <v>0.83580081592831312</v>
      </c>
      <c r="AA709">
        <v>0</v>
      </c>
      <c r="AB709">
        <v>0</v>
      </c>
      <c r="AC709" s="18">
        <v>7.0528807917941486E-2</v>
      </c>
      <c r="BZ709" s="18"/>
      <c r="CA709" s="18"/>
      <c r="CC709" s="18"/>
      <c r="CD709" s="18"/>
      <c r="CF709" s="18"/>
    </row>
    <row r="710" spans="1:84" x14ac:dyDescent="0.25">
      <c r="A710" s="1">
        <f>IF(ISBLANK(TBL_DATA[[#This Row],[Row.names]]), "",   DATE(YEAR(TBL_DATA[[#This Row],[Row.names]]), MONTH(TBL_DATA[[#This Row],[Row.names]]), DAY(TBL_DATA[[#This Row],[Row.names]])))</f>
        <v>41019</v>
      </c>
      <c r="B710">
        <v>709</v>
      </c>
      <c r="C710" t="s">
        <v>836</v>
      </c>
      <c r="D710" s="18">
        <v>-6.4487467935403497E-4</v>
      </c>
      <c r="E710" s="18">
        <v>-0.30077916358805667</v>
      </c>
      <c r="F710" s="18">
        <v>-9.4221343754211428E-2</v>
      </c>
      <c r="G710" s="19">
        <v>0.46990994762406074</v>
      </c>
      <c r="H710" s="19">
        <v>0.74400961435872071</v>
      </c>
      <c r="I710" s="18">
        <v>1.9708819692409985E-3</v>
      </c>
      <c r="J710" s="18">
        <v>-0.12502536421116173</v>
      </c>
      <c r="K710" s="19">
        <v>1.4589692978922804</v>
      </c>
      <c r="L710" s="19">
        <v>0.69750953300022933</v>
      </c>
      <c r="M710" s="18">
        <v>2.1424201051233509E-3</v>
      </c>
      <c r="N710" s="18">
        <v>6.1837092216090718E-2</v>
      </c>
      <c r="O710" s="18">
        <v>4.393960195975722E-2</v>
      </c>
      <c r="P710" s="18">
        <v>-0.30077916358805667</v>
      </c>
      <c r="Q710" s="18">
        <v>-1.0291119429529585E-2</v>
      </c>
      <c r="R710" s="18">
        <v>-8.981627581581211E-3</v>
      </c>
      <c r="S710" s="18">
        <v>-1.8829513459266423E-2</v>
      </c>
      <c r="T710" s="18">
        <v>3.0831971866489654E-2</v>
      </c>
      <c r="U710">
        <v>-0.61071388949117644</v>
      </c>
      <c r="V710" s="18">
        <v>5.3474749665707089E-2</v>
      </c>
      <c r="W710" s="18">
        <v>4.6507110225283345E-2</v>
      </c>
      <c r="X710" s="19">
        <v>1.1498187998925768</v>
      </c>
      <c r="Y710" s="19">
        <v>0.86255991928602893</v>
      </c>
      <c r="Z710" s="19">
        <v>0.835170361662954</v>
      </c>
      <c r="AA710">
        <v>0</v>
      </c>
      <c r="AB710">
        <v>0</v>
      </c>
      <c r="AC710" s="18">
        <v>6.7845541121040298E-2</v>
      </c>
      <c r="BZ710" s="18"/>
      <c r="CA710" s="18"/>
      <c r="CC710" s="18"/>
      <c r="CD710" s="18"/>
      <c r="CF710" s="18"/>
    </row>
    <row r="711" spans="1:84" x14ac:dyDescent="0.25">
      <c r="A711" s="1">
        <f>IF(ISBLANK(TBL_DATA[[#This Row],[Row.names]]), "",   DATE(YEAR(TBL_DATA[[#This Row],[Row.names]]), MONTH(TBL_DATA[[#This Row],[Row.names]]), DAY(TBL_DATA[[#This Row],[Row.names]])))</f>
        <v>41022</v>
      </c>
      <c r="B711">
        <v>710</v>
      </c>
      <c r="C711" t="s">
        <v>837</v>
      </c>
      <c r="D711" s="18">
        <v>-3.1404152804864749E-3</v>
      </c>
      <c r="E711" s="18">
        <v>-0.30297500738715921</v>
      </c>
      <c r="F711" s="18">
        <v>-7.998691048244233E-2</v>
      </c>
      <c r="G711" s="19">
        <v>0.46639795766488373</v>
      </c>
      <c r="H711" s="19">
        <v>0.75033651652874289</v>
      </c>
      <c r="I711" s="18">
        <v>1.9489794520347835E-3</v>
      </c>
      <c r="J711" s="18">
        <v>-0.10765998434618729</v>
      </c>
      <c r="K711" s="19">
        <v>1.4252243643033076</v>
      </c>
      <c r="L711" s="19">
        <v>0.69519003831838067</v>
      </c>
      <c r="M711" s="18">
        <v>2.1534972706997442E-3</v>
      </c>
      <c r="N711" s="18">
        <v>6.1919867436683748E-2</v>
      </c>
      <c r="O711" s="18">
        <v>4.4053986477322157E-2</v>
      </c>
      <c r="P711" s="18">
        <v>-0.30297500738715921</v>
      </c>
      <c r="Q711" s="18">
        <v>-1.0311732671796206E-2</v>
      </c>
      <c r="R711" s="18">
        <v>-9.0004879361764659E-3</v>
      </c>
      <c r="S711" s="18">
        <v>-2.0153571598256037E-2</v>
      </c>
      <c r="T711" s="18">
        <v>3.0776276191324694E-2</v>
      </c>
      <c r="U711">
        <v>-0.65484113389705623</v>
      </c>
      <c r="V711" s="18">
        <v>4.7619731057269687E-2</v>
      </c>
      <c r="W711" s="18">
        <v>4.5996288708940909E-2</v>
      </c>
      <c r="X711" s="19">
        <v>1.0352950725786103</v>
      </c>
      <c r="Y711" s="19">
        <v>0.8662196699040855</v>
      </c>
      <c r="Z711" s="19">
        <v>0.83378056964550384</v>
      </c>
      <c r="AA711">
        <v>0</v>
      </c>
      <c r="AB711">
        <v>0</v>
      </c>
      <c r="AC711" s="18">
        <v>6.5123147376917517E-2</v>
      </c>
      <c r="BZ711" s="18"/>
      <c r="CA711" s="18"/>
      <c r="CC711" s="18"/>
      <c r="CD711" s="18"/>
      <c r="CF711" s="18"/>
    </row>
    <row r="712" spans="1:84" x14ac:dyDescent="0.25">
      <c r="A712" s="1">
        <f>IF(ISBLANK(TBL_DATA[[#This Row],[Row.names]]), "",   DATE(YEAR(TBL_DATA[[#This Row],[Row.names]]), MONTH(TBL_DATA[[#This Row],[Row.names]]), DAY(TBL_DATA[[#This Row],[Row.names]])))</f>
        <v>41023</v>
      </c>
      <c r="B712">
        <v>711</v>
      </c>
      <c r="C712" t="s">
        <v>838</v>
      </c>
      <c r="D712" s="18">
        <v>4.0277917631659221E-3</v>
      </c>
      <c r="E712" s="18">
        <v>-0.30016753586319245</v>
      </c>
      <c r="F712" s="18">
        <v>-8.4068266475714859E-2</v>
      </c>
      <c r="G712" s="19">
        <v>0.47067903418925844</v>
      </c>
      <c r="H712" s="19">
        <v>0.7585215045326863</v>
      </c>
      <c r="I712" s="18">
        <v>1.9255343006609144E-3</v>
      </c>
      <c r="J712" s="18">
        <v>-0.10221974481156837</v>
      </c>
      <c r="K712" s="19">
        <v>1.4224068748496115</v>
      </c>
      <c r="L712" s="19">
        <v>0.68630977006723903</v>
      </c>
      <c r="M712" s="18">
        <v>2.1946361316689737E-3</v>
      </c>
      <c r="N712" s="18">
        <v>6.2203138678253937E-2</v>
      </c>
      <c r="O712" s="18">
        <v>4.4053986477322157E-2</v>
      </c>
      <c r="P712" s="18">
        <v>-0.30016753586319245</v>
      </c>
      <c r="Q712" s="18">
        <v>-1.0338574328894566E-2</v>
      </c>
      <c r="R712" s="18">
        <v>-9.0213309059449295E-3</v>
      </c>
      <c r="S712" s="18">
        <v>-8.4051862953724576E-3</v>
      </c>
      <c r="T712" s="18">
        <v>3.0401176265260951E-2</v>
      </c>
      <c r="U712">
        <v>-0.27647569363876756</v>
      </c>
      <c r="V712" s="18">
        <v>5.0158457924964539E-2</v>
      </c>
      <c r="W712" s="18">
        <v>4.6164982070334107E-2</v>
      </c>
      <c r="X712" s="19">
        <v>1.0865044385492497</v>
      </c>
      <c r="Y712" s="19">
        <v>0.87093140058944163</v>
      </c>
      <c r="Z712" s="19">
        <v>0.82843815102108809</v>
      </c>
      <c r="AA712">
        <v>0</v>
      </c>
      <c r="AB712">
        <v>0</v>
      </c>
      <c r="AC712" s="18">
        <v>6.394965626565563E-2</v>
      </c>
      <c r="BZ712" s="18"/>
      <c r="CA712" s="18"/>
      <c r="CC712" s="18"/>
      <c r="CD712" s="18"/>
      <c r="CF712" s="18"/>
    </row>
    <row r="713" spans="1:84" x14ac:dyDescent="0.25">
      <c r="A713" s="1">
        <f>IF(ISBLANK(TBL_DATA[[#This Row],[Row.names]]), "",   DATE(YEAR(TBL_DATA[[#This Row],[Row.names]]), MONTH(TBL_DATA[[#This Row],[Row.names]]), DAY(TBL_DATA[[#This Row],[Row.names]])))</f>
        <v>41024</v>
      </c>
      <c r="B713">
        <v>712</v>
      </c>
      <c r="C713" t="s">
        <v>839</v>
      </c>
      <c r="D713" s="18">
        <v>4.0832700545869738E-3</v>
      </c>
      <c r="E713" s="18">
        <v>-0.29730993091915481</v>
      </c>
      <c r="F713" s="18">
        <v>-8.1319364794680937E-2</v>
      </c>
      <c r="G713" s="19">
        <v>0.46909812334296924</v>
      </c>
      <c r="H713" s="19">
        <v>0.76564134352602176</v>
      </c>
      <c r="I713" s="18">
        <v>1.9121724785447661E-3</v>
      </c>
      <c r="J713" s="18">
        <v>-9.1815749060417451E-2</v>
      </c>
      <c r="K713" s="19">
        <v>1.4555965444956454</v>
      </c>
      <c r="L713" s="19">
        <v>0.70319670632036957</v>
      </c>
      <c r="M713" s="18">
        <v>2.1518942318310371E-3</v>
      </c>
      <c r="N713" s="18">
        <v>6.2702785425019211E-2</v>
      </c>
      <c r="O713" s="18">
        <v>4.4053986477322157E-2</v>
      </c>
      <c r="P713" s="18">
        <v>-0.29730993091915481</v>
      </c>
      <c r="Q713" s="18">
        <v>-1.0373140087859552E-2</v>
      </c>
      <c r="R713" s="18">
        <v>-9.0453159063668617E-3</v>
      </c>
      <c r="S713" s="18">
        <v>-1.1721178198619731E-2</v>
      </c>
      <c r="T713" s="18">
        <v>3.0548504042711661E-2</v>
      </c>
      <c r="U713">
        <v>-0.38369074250679058</v>
      </c>
      <c r="V713" s="18">
        <v>4.2809729197225144E-2</v>
      </c>
      <c r="W713" s="18">
        <v>4.6081910941060601E-2</v>
      </c>
      <c r="X713" s="19">
        <v>0.92899205616666758</v>
      </c>
      <c r="Y713" s="19">
        <v>0.87500933910788725</v>
      </c>
      <c r="Z713" s="19">
        <v>0.83856824786082229</v>
      </c>
      <c r="AA713">
        <v>0</v>
      </c>
      <c r="AB713">
        <v>0</v>
      </c>
      <c r="AC713" s="18">
        <v>6.4061885571434204E-2</v>
      </c>
      <c r="BZ713" s="18"/>
      <c r="CA713" s="18"/>
      <c r="CC713" s="18"/>
      <c r="CD713" s="18"/>
      <c r="CF713" s="18"/>
    </row>
    <row r="714" spans="1:84" x14ac:dyDescent="0.25">
      <c r="A714" s="1">
        <f>IF(ISBLANK(TBL_DATA[[#This Row],[Row.names]]), "",   DATE(YEAR(TBL_DATA[[#This Row],[Row.names]]), MONTH(TBL_DATA[[#This Row],[Row.names]]), DAY(TBL_DATA[[#This Row],[Row.names]])))</f>
        <v>41025</v>
      </c>
      <c r="B714">
        <v>713</v>
      </c>
      <c r="C714" t="s">
        <v>840</v>
      </c>
      <c r="D714" s="18">
        <v>8.5613995034372614E-4</v>
      </c>
      <c r="E714" s="18">
        <v>-0.29670832987830487</v>
      </c>
      <c r="F714" s="18">
        <v>-0.10144356664530307</v>
      </c>
      <c r="G714" s="19">
        <v>0.47251071109155179</v>
      </c>
      <c r="H714" s="19">
        <v>0.77380716302325392</v>
      </c>
      <c r="I714" s="18">
        <v>1.87909401977627E-3</v>
      </c>
      <c r="J714" s="18">
        <v>-9.4163358172139833E-2</v>
      </c>
      <c r="K714" s="19">
        <v>1.4567118362340075</v>
      </c>
      <c r="L714" s="19">
        <v>0.70397835066411552</v>
      </c>
      <c r="M714" s="18">
        <v>2.149665188550936E-3</v>
      </c>
      <c r="N714" s="18">
        <v>6.272047763427234E-2</v>
      </c>
      <c r="O714" s="18">
        <v>4.4053986477322157E-2</v>
      </c>
      <c r="P714" s="18">
        <v>-0.29670832987830487</v>
      </c>
      <c r="Q714" s="18">
        <v>-1.0367727202865036E-2</v>
      </c>
      <c r="R714" s="18">
        <v>-9.039528362685156E-3</v>
      </c>
      <c r="S714" s="18">
        <v>-1.7434297127041254E-2</v>
      </c>
      <c r="T714" s="18">
        <v>3.0681100982361559E-2</v>
      </c>
      <c r="U714">
        <v>-0.56824222628334498</v>
      </c>
      <c r="V714" s="18">
        <v>4.8511434528816899E-2</v>
      </c>
      <c r="W714" s="18">
        <v>4.5878236625976038E-2</v>
      </c>
      <c r="X714" s="19">
        <v>1.0573953599025199</v>
      </c>
      <c r="Y714" s="19">
        <v>0.87966309631770601</v>
      </c>
      <c r="Z714" s="19">
        <v>0.839034177292031</v>
      </c>
      <c r="AA714">
        <v>0</v>
      </c>
      <c r="AB714">
        <v>0</v>
      </c>
      <c r="AC714" s="18">
        <v>6.4237150084044722E-2</v>
      </c>
      <c r="BZ714" s="18"/>
      <c r="CA714" s="18"/>
      <c r="CC714" s="18"/>
      <c r="CD714" s="18"/>
      <c r="CF714" s="18"/>
    </row>
    <row r="715" spans="1:84" x14ac:dyDescent="0.25">
      <c r="A715" s="1">
        <f>IF(ISBLANK(TBL_DATA[[#This Row],[Row.names]]), "",   DATE(YEAR(TBL_DATA[[#This Row],[Row.names]]), MONTH(TBL_DATA[[#This Row],[Row.names]]), DAY(TBL_DATA[[#This Row],[Row.names]])))</f>
        <v>41026</v>
      </c>
      <c r="B715">
        <v>714</v>
      </c>
      <c r="C715" t="s">
        <v>841</v>
      </c>
      <c r="D715" s="18">
        <v>3.0652105728379286E-3</v>
      </c>
      <c r="E715" s="18">
        <v>-0.29455259281525903</v>
      </c>
      <c r="F715" s="18">
        <v>-0.10481925789434254</v>
      </c>
      <c r="G715" s="19">
        <v>0.47584731610178416</v>
      </c>
      <c r="H715" s="19">
        <v>0.77904739154693481</v>
      </c>
      <c r="I715" s="18">
        <v>1.8625797475658912E-3</v>
      </c>
      <c r="J715" s="18">
        <v>-8.6410452422750805E-2</v>
      </c>
      <c r="K715" s="19">
        <v>1.4611931214477873</v>
      </c>
      <c r="L715" s="19">
        <v>0.70120247661110635</v>
      </c>
      <c r="M715" s="18">
        <v>2.165976830518473E-3</v>
      </c>
      <c r="N715" s="18">
        <v>6.2902163093582805E-2</v>
      </c>
      <c r="O715" s="18">
        <v>4.4053986477322157E-2</v>
      </c>
      <c r="P715" s="18">
        <v>-0.29455259281525903</v>
      </c>
      <c r="Q715" s="18">
        <v>-1.0379338942190458E-2</v>
      </c>
      <c r="R715" s="18">
        <v>-9.0472926438049696E-3</v>
      </c>
      <c r="S715" s="18">
        <v>-1.0192917417511271E-2</v>
      </c>
      <c r="T715" s="18">
        <v>3.0703455400605286E-2</v>
      </c>
      <c r="U715">
        <v>-0.33197948844905351</v>
      </c>
      <c r="V715" s="18">
        <v>5.2556436080646307E-2</v>
      </c>
      <c r="W715" s="18">
        <v>4.5904837593363286E-2</v>
      </c>
      <c r="X715" s="19">
        <v>1.1448997281333304</v>
      </c>
      <c r="Y715" s="19">
        <v>0.88263661353182876</v>
      </c>
      <c r="Z715" s="19">
        <v>0.83737833540825879</v>
      </c>
      <c r="AA715">
        <v>0</v>
      </c>
      <c r="AB715">
        <v>0</v>
      </c>
      <c r="AC715" s="18">
        <v>6.1759818322030702E-2</v>
      </c>
      <c r="BZ715" s="18"/>
      <c r="CA715" s="18"/>
      <c r="CC715" s="18"/>
      <c r="CD715" s="18"/>
      <c r="CF715" s="18"/>
    </row>
    <row r="716" spans="1:84" x14ac:dyDescent="0.25">
      <c r="A716" s="1">
        <f>IF(ISBLANK(TBL_DATA[[#This Row],[Row.names]]), "",   DATE(YEAR(TBL_DATA[[#This Row],[Row.names]]), MONTH(TBL_DATA[[#This Row],[Row.names]]), DAY(TBL_DATA[[#This Row],[Row.names]])))</f>
        <v>41029</v>
      </c>
      <c r="B716">
        <v>715</v>
      </c>
      <c r="C716" t="s">
        <v>842</v>
      </c>
      <c r="D716" s="18">
        <v>-2.2456898389642266E-3</v>
      </c>
      <c r="E716" s="18">
        <v>-0.29613680888949745</v>
      </c>
      <c r="F716" s="18">
        <v>-0.10379496035120528</v>
      </c>
      <c r="G716" s="19">
        <v>0.47555130981092125</v>
      </c>
      <c r="H716" s="19">
        <v>0.77948125123111367</v>
      </c>
      <c r="I716" s="18">
        <v>1.8623392098474361E-3</v>
      </c>
      <c r="J716" s="18">
        <v>-8.5388063818588988E-2</v>
      </c>
      <c r="K716" s="19">
        <v>1.460418749918287</v>
      </c>
      <c r="L716" s="19">
        <v>0.70183365408874165</v>
      </c>
      <c r="M716" s="18">
        <v>2.1655356552477889E-3</v>
      </c>
      <c r="N716" s="18">
        <v>6.2955879815084673E-2</v>
      </c>
      <c r="O716" s="18">
        <v>4.4126125052361506E-2</v>
      </c>
      <c r="P716" s="18">
        <v>-0.29613680888949745</v>
      </c>
      <c r="Q716" s="18">
        <v>-1.0394436705062763E-2</v>
      </c>
      <c r="R716" s="18">
        <v>-9.0612528756843988E-3</v>
      </c>
      <c r="S716" s="18">
        <v>-1.4758529399073517E-2</v>
      </c>
      <c r="T716" s="18">
        <v>3.0506125443526814E-2</v>
      </c>
      <c r="U716">
        <v>-0.48378904841241233</v>
      </c>
      <c r="V716" s="18">
        <v>2.7789877075234726E-2</v>
      </c>
      <c r="W716" s="18">
        <v>4.2484955459609723E-2</v>
      </c>
      <c r="X716" s="19">
        <v>0.6541110088170965</v>
      </c>
      <c r="Y716" s="19">
        <v>0.88288235412829141</v>
      </c>
      <c r="Z716" s="19">
        <v>0.83775512776033889</v>
      </c>
      <c r="AA716">
        <v>0</v>
      </c>
      <c r="AB716">
        <v>0</v>
      </c>
      <c r="AC716" s="18">
        <v>6.0906475391847632E-2</v>
      </c>
      <c r="BZ716" s="18"/>
      <c r="CA716" s="18"/>
      <c r="CC716" s="18"/>
      <c r="CD716" s="18"/>
      <c r="CF716" s="18"/>
    </row>
    <row r="717" spans="1:84" x14ac:dyDescent="0.25">
      <c r="A717" s="1">
        <f>IF(ISBLANK(TBL_DATA[[#This Row],[Row.names]]), "",   DATE(YEAR(TBL_DATA[[#This Row],[Row.names]]), MONTH(TBL_DATA[[#This Row],[Row.names]]), DAY(TBL_DATA[[#This Row],[Row.names]])))</f>
        <v>41030</v>
      </c>
      <c r="B717">
        <v>716</v>
      </c>
      <c r="C717" t="s">
        <v>843</v>
      </c>
      <c r="D717" s="18">
        <v>1.6097095400220418E-3</v>
      </c>
      <c r="E717" s="18">
        <v>-0.29500379359589657</v>
      </c>
      <c r="F717" s="18">
        <v>-0.11142438818460054</v>
      </c>
      <c r="G717" s="19">
        <v>0.4754297990870725</v>
      </c>
      <c r="H717" s="19">
        <v>0.78180852417046043</v>
      </c>
      <c r="I717" s="18">
        <v>1.8541271020352259E-3</v>
      </c>
      <c r="J717" s="18">
        <v>-6.9497157123585951E-2</v>
      </c>
      <c r="K717" s="19">
        <v>1.4593157629514844</v>
      </c>
      <c r="L717" s="19">
        <v>0.69633901397079578</v>
      </c>
      <c r="M717" s="18">
        <v>2.1873340374535411E-3</v>
      </c>
      <c r="N717" s="18">
        <v>6.3011654429470501E-2</v>
      </c>
      <c r="O717" s="18">
        <v>4.4126125052361506E-2</v>
      </c>
      <c r="P717" s="18">
        <v>-0.29500379359589657</v>
      </c>
      <c r="Q717" s="18">
        <v>-1.0391586358407555E-2</v>
      </c>
      <c r="R717" s="18">
        <v>-9.0572214191120947E-3</v>
      </c>
      <c r="S717" s="18">
        <v>-1.6699904325989889E-2</v>
      </c>
      <c r="T717" s="18">
        <v>3.053045066416489E-2</v>
      </c>
      <c r="U717">
        <v>-0.54699173981049021</v>
      </c>
      <c r="V717" s="18">
        <v>3.8437099287427667E-2</v>
      </c>
      <c r="W717" s="18">
        <v>4.246294803864778E-2</v>
      </c>
      <c r="X717" s="19">
        <v>0.90519149194361226</v>
      </c>
      <c r="Y717" s="19">
        <v>0.88419936901722596</v>
      </c>
      <c r="Z717" s="19">
        <v>0.83446930079589865</v>
      </c>
      <c r="AA717">
        <v>0</v>
      </c>
      <c r="AB717">
        <v>0</v>
      </c>
      <c r="AC717" s="18">
        <v>5.9217181240840348E-2</v>
      </c>
      <c r="BZ717" s="18"/>
      <c r="CA717" s="18"/>
      <c r="CC717" s="18"/>
      <c r="CD717" s="18"/>
      <c r="CF717" s="18"/>
    </row>
    <row r="718" spans="1:84" x14ac:dyDescent="0.25">
      <c r="A718" s="1">
        <f>IF(ISBLANK(TBL_DATA[[#This Row],[Row.names]]), "",   DATE(YEAR(TBL_DATA[[#This Row],[Row.names]]), MONTH(TBL_DATA[[#This Row],[Row.names]]), DAY(TBL_DATA[[#This Row],[Row.names]])))</f>
        <v>41031</v>
      </c>
      <c r="B718">
        <v>717</v>
      </c>
      <c r="C718" t="s">
        <v>844</v>
      </c>
      <c r="D718" s="18">
        <v>-4.1244737740364634E-4</v>
      </c>
      <c r="E718" s="18">
        <v>-0.29529456743230742</v>
      </c>
      <c r="F718" s="18">
        <v>-0.12033641198726874</v>
      </c>
      <c r="G718" s="19">
        <v>0.46328025243976062</v>
      </c>
      <c r="H718" s="19">
        <v>0.78661297428575438</v>
      </c>
      <c r="I718" s="18">
        <v>1.767597258558518E-3</v>
      </c>
      <c r="J718" s="18">
        <v>-7.6342956005513218E-2</v>
      </c>
      <c r="K718" s="19">
        <v>1.4427844510282855</v>
      </c>
      <c r="L718" s="19">
        <v>0.672373314984552</v>
      </c>
      <c r="M718" s="18">
        <v>2.1902260905251273E-3</v>
      </c>
      <c r="N718" s="18">
        <v>6.0743468197233072E-2</v>
      </c>
      <c r="O718" s="18">
        <v>4.4133834679224895E-2</v>
      </c>
      <c r="P718" s="18">
        <v>-0.29529456743230742</v>
      </c>
      <c r="Q718" s="18">
        <v>-1.0152990334517836E-2</v>
      </c>
      <c r="R718" s="18">
        <v>-8.8666575919881044E-3</v>
      </c>
      <c r="S718" s="18">
        <v>-1.579392834636284E-2</v>
      </c>
      <c r="T718" s="18">
        <v>3.054597129517736E-2</v>
      </c>
      <c r="U718">
        <v>-0.51705438317020902</v>
      </c>
      <c r="V718" s="18">
        <v>4.8678901875812475E-2</v>
      </c>
      <c r="W718" s="18">
        <v>4.1549053545699197E-2</v>
      </c>
      <c r="X718" s="19">
        <v>1.1716007398886057</v>
      </c>
      <c r="Y718" s="19">
        <v>0.88691204427821047</v>
      </c>
      <c r="Z718" s="19">
        <v>0.81998372848767676</v>
      </c>
      <c r="AA718">
        <v>0</v>
      </c>
      <c r="AB718">
        <v>0</v>
      </c>
      <c r="AC718" s="18">
        <v>5.7308436363725304E-2</v>
      </c>
      <c r="BZ718" s="18"/>
      <c r="CA718" s="18"/>
      <c r="CC718" s="18"/>
      <c r="CD718" s="18"/>
      <c r="CF718" s="18"/>
    </row>
    <row r="719" spans="1:84" x14ac:dyDescent="0.25">
      <c r="A719" s="1">
        <f>IF(ISBLANK(TBL_DATA[[#This Row],[Row.names]]), "",   DATE(YEAR(TBL_DATA[[#This Row],[Row.names]]), MONTH(TBL_DATA[[#This Row],[Row.names]]), DAY(TBL_DATA[[#This Row],[Row.names]])))</f>
        <v>41032</v>
      </c>
      <c r="B719">
        <v>718</v>
      </c>
      <c r="C719" t="s">
        <v>845</v>
      </c>
      <c r="D719" s="18">
        <v>-2.660671855213903E-3</v>
      </c>
      <c r="E719" s="18">
        <v>-0.29716955734295658</v>
      </c>
      <c r="F719" s="18">
        <v>-0.12087149469036751</v>
      </c>
      <c r="G719" s="19">
        <v>0.45990880641692017</v>
      </c>
      <c r="H719" s="19">
        <v>0.78860835161981413</v>
      </c>
      <c r="I719" s="18">
        <v>1.7628135636066551E-3</v>
      </c>
      <c r="J719" s="18">
        <v>-7.4900039567879939E-2</v>
      </c>
      <c r="K719" s="19">
        <v>1.4279641923080826</v>
      </c>
      <c r="L719" s="19">
        <v>0.67301267345670557</v>
      </c>
      <c r="M719" s="18">
        <v>2.1924410807267446E-3</v>
      </c>
      <c r="N719" s="18">
        <v>6.0864315363211428E-2</v>
      </c>
      <c r="O719" s="18">
        <v>4.4453482005099035E-2</v>
      </c>
      <c r="P719" s="18">
        <v>-0.29716955734295658</v>
      </c>
      <c r="Q719" s="18">
        <v>-1.0242153543952347E-2</v>
      </c>
      <c r="R719" s="18">
        <v>-8.9532616840219559E-3</v>
      </c>
      <c r="S719" s="18">
        <v>-9.4652994389180511E-3</v>
      </c>
      <c r="T719" s="18">
        <v>3.0449165753790128E-2</v>
      </c>
      <c r="U719">
        <v>-0.31085578880728015</v>
      </c>
      <c r="V719" s="18">
        <v>6.6392476828692315E-2</v>
      </c>
      <c r="W719" s="18">
        <v>4.0626072665042486E-2</v>
      </c>
      <c r="X719" s="19">
        <v>1.6342332023105213</v>
      </c>
      <c r="Y719" s="19">
        <v>0.88803623328094794</v>
      </c>
      <c r="Z719" s="19">
        <v>0.82037349631537071</v>
      </c>
      <c r="AA719">
        <v>0</v>
      </c>
      <c r="AB719">
        <v>0</v>
      </c>
      <c r="AC719" s="18">
        <v>5.4987602540688171E-2</v>
      </c>
      <c r="BZ719" s="18"/>
      <c r="CA719" s="18"/>
      <c r="CC719" s="18"/>
      <c r="CD719" s="18"/>
      <c r="CF719" s="18"/>
    </row>
    <row r="720" spans="1:84" x14ac:dyDescent="0.25">
      <c r="A720" s="1">
        <f>IF(ISBLANK(TBL_DATA[[#This Row],[Row.names]]), "",   DATE(YEAR(TBL_DATA[[#This Row],[Row.names]]), MONTH(TBL_DATA[[#This Row],[Row.names]]), DAY(TBL_DATA[[#This Row],[Row.names]])))</f>
        <v>41033</v>
      </c>
      <c r="B720">
        <v>719</v>
      </c>
      <c r="C720" t="s">
        <v>846</v>
      </c>
      <c r="D720" s="18">
        <v>-7.9034467016662058E-3</v>
      </c>
      <c r="E720" s="18">
        <v>-0.30272434028680506</v>
      </c>
      <c r="F720" s="18">
        <v>-0.11407933234006573</v>
      </c>
      <c r="G720" s="19">
        <v>0.46850438917573206</v>
      </c>
      <c r="H720" s="19">
        <v>0.80261847556221733</v>
      </c>
      <c r="I720" s="18">
        <v>1.740741812191648E-3</v>
      </c>
      <c r="J720" s="18">
        <v>-6.65453656513737E-2</v>
      </c>
      <c r="K720" s="19">
        <v>1.387481542187275</v>
      </c>
      <c r="L720" s="19">
        <v>0.68293809235763347</v>
      </c>
      <c r="M720" s="18">
        <v>2.2062419891420364E-3</v>
      </c>
      <c r="N720" s="18">
        <v>6.2198710649785501E-2</v>
      </c>
      <c r="O720" s="18">
        <v>4.7180185898764507E-2</v>
      </c>
      <c r="P720" s="18">
        <v>-0.30272434028680506</v>
      </c>
      <c r="Q720" s="18">
        <v>-1.0655736952560288E-2</v>
      </c>
      <c r="R720" s="18">
        <v>-9.3385872996598913E-3</v>
      </c>
      <c r="S720" s="18">
        <v>-1.2255403885484406E-2</v>
      </c>
      <c r="T720" s="18">
        <v>3.0447566858368295E-2</v>
      </c>
      <c r="U720">
        <v>-0.40250848097295816</v>
      </c>
      <c r="V720" s="18">
        <v>6.3212881962938727E-2</v>
      </c>
      <c r="W720" s="18">
        <v>4.0282417466011203E-2</v>
      </c>
      <c r="X720" s="19">
        <v>1.5692425117304689</v>
      </c>
      <c r="Y720" s="19">
        <v>0.89588976752847083</v>
      </c>
      <c r="Z720" s="19">
        <v>0.82640068511445075</v>
      </c>
      <c r="AA720">
        <v>0</v>
      </c>
      <c r="AB720">
        <v>0</v>
      </c>
      <c r="AC720" s="18">
        <v>5.3992230697273977E-2</v>
      </c>
      <c r="BZ720" s="18"/>
      <c r="CA720" s="18"/>
      <c r="CC720" s="18"/>
      <c r="CD720" s="18"/>
      <c r="CF720" s="18"/>
    </row>
    <row r="721" spans="1:84" x14ac:dyDescent="0.25">
      <c r="A721" s="1">
        <f>IF(ISBLANK(TBL_DATA[[#This Row],[Row.names]]), "",   DATE(YEAR(TBL_DATA[[#This Row],[Row.names]]), MONTH(TBL_DATA[[#This Row],[Row.names]]), DAY(TBL_DATA[[#This Row],[Row.names]])))</f>
        <v>41036</v>
      </c>
      <c r="B721">
        <v>720</v>
      </c>
      <c r="C721" t="s">
        <v>847</v>
      </c>
      <c r="D721" s="18">
        <v>-1.0065859480601347E-4</v>
      </c>
      <c r="E721" s="18">
        <v>-0.30279452707490417</v>
      </c>
      <c r="F721" s="18">
        <v>-0.1054303236312335</v>
      </c>
      <c r="G721" s="19">
        <v>0.46798705270283214</v>
      </c>
      <c r="H721" s="19">
        <v>0.80641561703270526</v>
      </c>
      <c r="I721" s="18">
        <v>1.7177940073314795E-3</v>
      </c>
      <c r="J721" s="18">
        <v>-4.9158869385853343E-2</v>
      </c>
      <c r="K721" s="19">
        <v>1.3946466379297666</v>
      </c>
      <c r="L721" s="19">
        <v>0.69424392039268745</v>
      </c>
      <c r="M721" s="18">
        <v>2.1588550042637468E-3</v>
      </c>
      <c r="N721" s="18">
        <v>6.1977805457866748E-2</v>
      </c>
      <c r="O721" s="18">
        <v>4.6828219613015629E-2</v>
      </c>
      <c r="P721" s="18">
        <v>-0.30279452707490417</v>
      </c>
      <c r="Q721" s="18">
        <v>-1.0574861544206072E-2</v>
      </c>
      <c r="R721" s="18">
        <v>-9.2623898853319165E-3</v>
      </c>
      <c r="S721" s="18">
        <v>-1.138571115963749E-2</v>
      </c>
      <c r="T721" s="18">
        <v>3.0429601691648451E-2</v>
      </c>
      <c r="U721">
        <v>-0.37416563236719436</v>
      </c>
      <c r="V721" s="18">
        <v>6.3802541370605592E-2</v>
      </c>
      <c r="W721" s="18">
        <v>4.028759565430718E-2</v>
      </c>
      <c r="X721" s="19">
        <v>1.5836770681991397</v>
      </c>
      <c r="Y721" s="19">
        <v>0.89800646825772101</v>
      </c>
      <c r="Z721" s="19">
        <v>0.8332130102156875</v>
      </c>
      <c r="AA721">
        <v>0</v>
      </c>
      <c r="AB721">
        <v>0</v>
      </c>
      <c r="AC721" s="18">
        <v>6.2556339483597706E-2</v>
      </c>
      <c r="BZ721" s="18"/>
      <c r="CA721" s="18"/>
      <c r="CC721" s="18"/>
      <c r="CD721" s="18"/>
      <c r="CF721" s="18"/>
    </row>
    <row r="722" spans="1:84" x14ac:dyDescent="0.25">
      <c r="A722" s="1">
        <f>IF(ISBLANK(TBL_DATA[[#This Row],[Row.names]]), "",   DATE(YEAR(TBL_DATA[[#This Row],[Row.names]]), MONTH(TBL_DATA[[#This Row],[Row.names]]), DAY(TBL_DATA[[#This Row],[Row.names]])))</f>
        <v>41037</v>
      </c>
      <c r="B722">
        <v>721</v>
      </c>
      <c r="C722" t="s">
        <v>848</v>
      </c>
      <c r="D722" s="18">
        <v>-1.006687279787144E-3</v>
      </c>
      <c r="E722" s="18">
        <v>-0.30349639495589587</v>
      </c>
      <c r="F722" s="18">
        <v>-0.10453560243428361</v>
      </c>
      <c r="G722" s="19">
        <v>0.46565696583623056</v>
      </c>
      <c r="H722" s="19">
        <v>0.80520664504040362</v>
      </c>
      <c r="I722" s="18">
        <v>1.7201452229071729E-3</v>
      </c>
      <c r="J722" s="18">
        <v>-3.8118935150914912E-2</v>
      </c>
      <c r="K722" s="19">
        <v>1.3624502335279312</v>
      </c>
      <c r="L722" s="19">
        <v>0.68067631027872533</v>
      </c>
      <c r="M722" s="18">
        <v>2.2023868955496698E-3</v>
      </c>
      <c r="N722" s="18">
        <v>6.1869743464810167E-2</v>
      </c>
      <c r="O722" s="18">
        <v>4.6871482046570309E-2</v>
      </c>
      <c r="P722" s="18">
        <v>-0.30349639495589587</v>
      </c>
      <c r="Q722" s="18">
        <v>-1.059956621382031E-2</v>
      </c>
      <c r="R722" s="18">
        <v>-9.2893829274085307E-3</v>
      </c>
      <c r="S722" s="18">
        <v>-1.1231052884828951E-2</v>
      </c>
      <c r="T722" s="18">
        <v>3.0434487557978077E-2</v>
      </c>
      <c r="U722">
        <v>-0.36902388658372043</v>
      </c>
      <c r="V722" s="18">
        <v>7.0351224854611871E-2</v>
      </c>
      <c r="W722" s="18">
        <v>4.0603171156820474E-2</v>
      </c>
      <c r="X722" s="19">
        <v>1.7326534566203298</v>
      </c>
      <c r="Y722" s="19">
        <v>0.89733307363565051</v>
      </c>
      <c r="Z722" s="19">
        <v>0.82503109655256357</v>
      </c>
      <c r="AA722">
        <v>0</v>
      </c>
      <c r="AB722">
        <v>0</v>
      </c>
      <c r="AC722" s="18">
        <v>6.0001959229532956E-2</v>
      </c>
      <c r="BZ722" s="18"/>
      <c r="CA722" s="18"/>
      <c r="CC722" s="18"/>
      <c r="CD722" s="18"/>
      <c r="CF722" s="18"/>
    </row>
    <row r="723" spans="1:84" x14ac:dyDescent="0.25">
      <c r="A723" s="1">
        <f>IF(ISBLANK(TBL_DATA[[#This Row],[Row.names]]), "",   DATE(YEAR(TBL_DATA[[#This Row],[Row.names]]), MONTH(TBL_DATA[[#This Row],[Row.names]]), DAY(TBL_DATA[[#This Row],[Row.names]])))</f>
        <v>41038</v>
      </c>
      <c r="B723">
        <v>722</v>
      </c>
      <c r="C723" t="s">
        <v>849</v>
      </c>
      <c r="D723" s="18">
        <v>-1.3244079752394722E-3</v>
      </c>
      <c r="E723" s="18">
        <v>-0.30441884988519929</v>
      </c>
      <c r="F723" s="18">
        <v>-0.10070536866665325</v>
      </c>
      <c r="G723" s="19">
        <v>0.46101377037108887</v>
      </c>
      <c r="H723" s="19">
        <v>0.80110040976635555</v>
      </c>
      <c r="I723" s="18">
        <v>1.7348757053869E-3</v>
      </c>
      <c r="J723" s="18">
        <v>-2.6017456901393454E-2</v>
      </c>
      <c r="K723" s="19">
        <v>1.3069355947883046</v>
      </c>
      <c r="L723" s="19">
        <v>0.65846583843284634</v>
      </c>
      <c r="M723" s="18">
        <v>2.2733614755350712E-3</v>
      </c>
      <c r="N723" s="18">
        <v>6.1752094359461947E-2</v>
      </c>
      <c r="O723" s="18">
        <v>4.6946267744960024E-2</v>
      </c>
      <c r="P723" s="18">
        <v>-0.30441884988519929</v>
      </c>
      <c r="Q723" s="18">
        <v>-1.0629914291827594E-2</v>
      </c>
      <c r="R723" s="18">
        <v>-9.3222223991545998E-3</v>
      </c>
      <c r="S723" s="18">
        <v>-3.7516686517554687E-3</v>
      </c>
      <c r="T723" s="18">
        <v>3.035547070362583E-2</v>
      </c>
      <c r="U723">
        <v>-0.12359118685342435</v>
      </c>
      <c r="V723" s="18">
        <v>7.8497209751343888E-2</v>
      </c>
      <c r="W723" s="18">
        <v>4.1186809941180132E-2</v>
      </c>
      <c r="X723" s="19">
        <v>1.9058822439379897</v>
      </c>
      <c r="Y723" s="19">
        <v>0.89504212736963151</v>
      </c>
      <c r="Z723" s="19">
        <v>0.81145907994972033</v>
      </c>
      <c r="AA723">
        <v>0</v>
      </c>
      <c r="AB723">
        <v>0</v>
      </c>
      <c r="AC723" s="18">
        <v>5.7699438765805869E-2</v>
      </c>
      <c r="BZ723" s="18"/>
      <c r="CA723" s="18"/>
      <c r="CC723" s="18"/>
      <c r="CD723" s="18"/>
      <c r="CF723" s="18"/>
    </row>
    <row r="724" spans="1:84" x14ac:dyDescent="0.25">
      <c r="A724" s="1">
        <f>IF(ISBLANK(TBL_DATA[[#This Row],[Row.names]]), "",   DATE(YEAR(TBL_DATA[[#This Row],[Row.names]]), MONTH(TBL_DATA[[#This Row],[Row.names]]), DAY(TBL_DATA[[#This Row],[Row.names]])))</f>
        <v>41039</v>
      </c>
      <c r="B724">
        <v>723</v>
      </c>
      <c r="C724" t="s">
        <v>850</v>
      </c>
      <c r="D724" s="18">
        <v>1.2108457180748378E-3</v>
      </c>
      <c r="E724" s="18">
        <v>-0.30357660842800926</v>
      </c>
      <c r="F724" s="18">
        <v>-0.10055651862082271</v>
      </c>
      <c r="G724" s="19">
        <v>0.4611540867828553</v>
      </c>
      <c r="H724" s="19">
        <v>0.8014136794939335</v>
      </c>
      <c r="I724" s="18">
        <v>1.7349982132659814E-3</v>
      </c>
      <c r="J724" s="18">
        <v>-2.5689686192782335E-2</v>
      </c>
      <c r="K724" s="19">
        <v>1.3062582831144445</v>
      </c>
      <c r="L724" s="19">
        <v>0.65922898263471474</v>
      </c>
      <c r="M724" s="18">
        <v>2.2727710706561357E-3</v>
      </c>
      <c r="N724" s="18">
        <v>6.1805146149316328E-2</v>
      </c>
      <c r="O724" s="18">
        <v>4.6946267744960024E-2</v>
      </c>
      <c r="P724" s="18">
        <v>-0.30357660842800926</v>
      </c>
      <c r="Q724" s="18">
        <v>-1.0628258139440563E-2</v>
      </c>
      <c r="R724" s="18">
        <v>-9.3194427966853659E-3</v>
      </c>
      <c r="S724" s="18">
        <v>-6.1883821986100651E-3</v>
      </c>
      <c r="T724" s="18">
        <v>3.0300313989478609E-2</v>
      </c>
      <c r="U724">
        <v>-0.20423491983478786</v>
      </c>
      <c r="V724" s="18">
        <v>6.8976738298440088E-2</v>
      </c>
      <c r="W724" s="18">
        <v>4.1061064646244871E-2</v>
      </c>
      <c r="X724" s="19">
        <v>1.6798575217836726</v>
      </c>
      <c r="Y724" s="19">
        <v>0.89521711304796536</v>
      </c>
      <c r="Z724" s="19">
        <v>0.81192917341028881</v>
      </c>
      <c r="AA724">
        <v>0</v>
      </c>
      <c r="AB724">
        <v>0</v>
      </c>
      <c r="AC724" s="18">
        <v>5.5621021668179692E-2</v>
      </c>
      <c r="BZ724" s="18"/>
      <c r="CA724" s="18"/>
      <c r="CC724" s="18"/>
      <c r="CD724" s="18"/>
      <c r="CF724" s="18"/>
    </row>
    <row r="725" spans="1:84" x14ac:dyDescent="0.25">
      <c r="A725" s="1">
        <f>IF(ISBLANK(TBL_DATA[[#This Row],[Row.names]]), "",   DATE(YEAR(TBL_DATA[[#This Row],[Row.names]]), MONTH(TBL_DATA[[#This Row],[Row.names]]), DAY(TBL_DATA[[#This Row],[Row.names]])))</f>
        <v>41040</v>
      </c>
      <c r="B725">
        <v>724</v>
      </c>
      <c r="C725" t="s">
        <v>851</v>
      </c>
      <c r="D725" s="18">
        <v>-2.0300329700390085E-3</v>
      </c>
      <c r="E725" s="18">
        <v>-0.30499037087400682</v>
      </c>
      <c r="F725" s="18">
        <v>-0.10187784732943728</v>
      </c>
      <c r="G725" s="19">
        <v>0.46177960987383054</v>
      </c>
      <c r="H725" s="19">
        <v>0.80018250771586552</v>
      </c>
      <c r="I725" s="18">
        <v>1.7347129342412924E-3</v>
      </c>
      <c r="J725" s="18">
        <v>-2.8774186787429268E-2</v>
      </c>
      <c r="K725" s="19">
        <v>1.3016660493100605</v>
      </c>
      <c r="L725" s="19">
        <v>0.6547570090206859</v>
      </c>
      <c r="M725" s="18">
        <v>2.2802018817211708E-3</v>
      </c>
      <c r="N725" s="18">
        <v>6.1604315291027924E-2</v>
      </c>
      <c r="O725" s="18">
        <v>4.6649792787957382E-2</v>
      </c>
      <c r="P725" s="18">
        <v>-0.30499037087400682</v>
      </c>
      <c r="Q725" s="18">
        <v>-1.057424746384107E-2</v>
      </c>
      <c r="R725" s="18">
        <v>-9.2696850114194953E-3</v>
      </c>
      <c r="S725" s="18">
        <v>-5.3043466815015927E-3</v>
      </c>
      <c r="T725" s="18">
        <v>3.0289808120597051E-2</v>
      </c>
      <c r="U725">
        <v>-0.17511985088788465</v>
      </c>
      <c r="V725" s="18">
        <v>7.8828897988960644E-2</v>
      </c>
      <c r="W725" s="18">
        <v>4.0098632800679157E-2</v>
      </c>
      <c r="X725" s="19">
        <v>1.9658749559068633</v>
      </c>
      <c r="Y725" s="19">
        <v>0.89452921009649855</v>
      </c>
      <c r="Z725" s="19">
        <v>0.80917056855812908</v>
      </c>
      <c r="AA725">
        <v>0</v>
      </c>
      <c r="AB725">
        <v>0</v>
      </c>
      <c r="AC725" s="18">
        <v>5.3667684679977422E-2</v>
      </c>
      <c r="BZ725" s="18"/>
      <c r="CA725" s="18"/>
      <c r="CC725" s="18"/>
      <c r="CD725" s="18"/>
      <c r="CF725" s="18"/>
    </row>
    <row r="726" spans="1:84" x14ac:dyDescent="0.25">
      <c r="A726" s="1">
        <f>IF(ISBLANK(TBL_DATA[[#This Row],[Row.names]]), "",   DATE(YEAR(TBL_DATA[[#This Row],[Row.names]]), MONTH(TBL_DATA[[#This Row],[Row.names]]), DAY(TBL_DATA[[#This Row],[Row.names]])))</f>
        <v>41043</v>
      </c>
      <c r="B726">
        <v>725</v>
      </c>
      <c r="C726" t="s">
        <v>852</v>
      </c>
      <c r="D726" s="18">
        <v>-5.1358993594553537E-3</v>
      </c>
      <c r="E726" s="18">
        <v>-0.30855987038305022</v>
      </c>
      <c r="F726" s="18">
        <v>-9.2983455852053476E-2</v>
      </c>
      <c r="G726" s="19">
        <v>0.46473213749743869</v>
      </c>
      <c r="H726" s="19">
        <v>0.80921387828712243</v>
      </c>
      <c r="I726" s="18">
        <v>1.7145561739945669E-3</v>
      </c>
      <c r="J726" s="18">
        <v>-1.4440701669977907E-2</v>
      </c>
      <c r="K726" s="19">
        <v>1.2478491581490305</v>
      </c>
      <c r="L726" s="19">
        <v>0.65130017760711101</v>
      </c>
      <c r="M726" s="18">
        <v>2.3179506832144547E-3</v>
      </c>
      <c r="N726" s="18">
        <v>6.2312991178311392E-2</v>
      </c>
      <c r="O726" s="18">
        <v>4.7767279764302839E-2</v>
      </c>
      <c r="P726" s="18">
        <v>-0.30855987038305022</v>
      </c>
      <c r="Q726" s="18">
        <v>-1.0785472309571385E-2</v>
      </c>
      <c r="R726" s="18">
        <v>-9.4659025975265369E-3</v>
      </c>
      <c r="S726" s="18">
        <v>-8.3624754119377975E-3</v>
      </c>
      <c r="T726" s="18">
        <v>3.0228775682661101E-2</v>
      </c>
      <c r="U726">
        <v>-0.27663956687251556</v>
      </c>
      <c r="V726" s="18">
        <v>8.295895490841021E-2</v>
      </c>
      <c r="W726" s="18">
        <v>4.0405263120674571E-2</v>
      </c>
      <c r="X726" s="19">
        <v>2.0531720004060996</v>
      </c>
      <c r="Y726" s="19">
        <v>0.89956315969870748</v>
      </c>
      <c r="Z726" s="19">
        <v>0.80703170793167156</v>
      </c>
      <c r="AA726">
        <v>0</v>
      </c>
      <c r="AB726">
        <v>0</v>
      </c>
      <c r="AC726" s="18">
        <v>5.2209421543592857E-2</v>
      </c>
      <c r="BZ726" s="18"/>
      <c r="CA726" s="18"/>
      <c r="CC726" s="18"/>
      <c r="CD726" s="18"/>
      <c r="CF726" s="18"/>
    </row>
    <row r="727" spans="1:84" x14ac:dyDescent="0.25">
      <c r="A727" s="1">
        <f>IF(ISBLANK(TBL_DATA[[#This Row],[Row.names]]), "",   DATE(YEAR(TBL_DATA[[#This Row],[Row.names]]), MONTH(TBL_DATA[[#This Row],[Row.names]]), DAY(TBL_DATA[[#This Row],[Row.names]])))</f>
        <v>41044</v>
      </c>
      <c r="B727">
        <v>726</v>
      </c>
      <c r="C727" t="s">
        <v>853</v>
      </c>
      <c r="D727" s="18">
        <v>-1.2616009280742579E-3</v>
      </c>
      <c r="E727" s="18">
        <v>-0.30943219189228277</v>
      </c>
      <c r="F727" s="18">
        <v>-8.7847372269674318E-2</v>
      </c>
      <c r="G727" s="19">
        <v>0.46219813745300675</v>
      </c>
      <c r="H727" s="19">
        <v>0.80643039716730303</v>
      </c>
      <c r="I727" s="18">
        <v>1.7276660514331051E-3</v>
      </c>
      <c r="J727" s="18">
        <v>-8.3370910639424256E-3</v>
      </c>
      <c r="K727" s="19">
        <v>1.242388171694023</v>
      </c>
      <c r="L727" s="19">
        <v>0.64988905985250078</v>
      </c>
      <c r="M727" s="18">
        <v>2.3235074044658799E-3</v>
      </c>
      <c r="N727" s="18">
        <v>6.2336367377224609E-2</v>
      </c>
      <c r="O727" s="18">
        <v>4.7824786378919709E-2</v>
      </c>
      <c r="P727" s="18">
        <v>-0.30943219189228277</v>
      </c>
      <c r="Q727" s="18">
        <v>-1.0801991134266702E-2</v>
      </c>
      <c r="R727" s="18">
        <v>-9.4819263966503739E-3</v>
      </c>
      <c r="S727" s="18">
        <v>-4.9121604838645583E-3</v>
      </c>
      <c r="T727" s="18">
        <v>3.0269604484187952E-2</v>
      </c>
      <c r="U727">
        <v>-0.16228029958008014</v>
      </c>
      <c r="V727" s="18">
        <v>8.201586564646357E-2</v>
      </c>
      <c r="W727" s="18">
        <v>4.0375488889268826E-2</v>
      </c>
      <c r="X727" s="19">
        <v>2.0313281127417406</v>
      </c>
      <c r="Y727" s="19">
        <v>0.89801469763434427</v>
      </c>
      <c r="Z727" s="19">
        <v>0.8061569697351133</v>
      </c>
      <c r="AA727">
        <v>0</v>
      </c>
      <c r="AB727">
        <v>0</v>
      </c>
      <c r="AC727" s="18">
        <v>5.4967522371009825E-2</v>
      </c>
      <c r="BZ727" s="18"/>
      <c r="CA727" s="18"/>
      <c r="CC727" s="18"/>
      <c r="CD727" s="18"/>
      <c r="CF727" s="18"/>
    </row>
    <row r="728" spans="1:84" x14ac:dyDescent="0.25">
      <c r="A728" s="1">
        <f>IF(ISBLANK(TBL_DATA[[#This Row],[Row.names]]), "",   DATE(YEAR(TBL_DATA[[#This Row],[Row.names]]), MONTH(TBL_DATA[[#This Row],[Row.names]]), DAY(TBL_DATA[[#This Row],[Row.names]])))</f>
        <v>41045</v>
      </c>
      <c r="B728">
        <v>727</v>
      </c>
      <c r="C728" t="s">
        <v>854</v>
      </c>
      <c r="D728" s="18">
        <v>-1.8294542128265423E-3</v>
      </c>
      <c r="E728" s="18">
        <v>-0.31069555407806781</v>
      </c>
      <c r="F728" s="18">
        <v>-9.0171166638063238E-2</v>
      </c>
      <c r="G728" s="19">
        <v>0.46319418325246936</v>
      </c>
      <c r="H728" s="19">
        <v>0.80753046563804987</v>
      </c>
      <c r="I728" s="18">
        <v>1.7231992832485857E-3</v>
      </c>
      <c r="J728" s="18">
        <v>3.299350250951294E-3</v>
      </c>
      <c r="K728" s="19">
        <v>1.24076489215762</v>
      </c>
      <c r="L728" s="19">
        <v>0.65317137142041826</v>
      </c>
      <c r="M728" s="18">
        <v>2.3131935720815408E-3</v>
      </c>
      <c r="N728" s="18">
        <v>6.2352630198226747E-2</v>
      </c>
      <c r="O728" s="18">
        <v>4.7852330909756109E-2</v>
      </c>
      <c r="P728" s="18">
        <v>-0.31069555407806781</v>
      </c>
      <c r="Q728" s="18">
        <v>-1.080771446284203E-2</v>
      </c>
      <c r="R728" s="18">
        <v>-9.4873053359479428E-3</v>
      </c>
      <c r="S728" s="18">
        <v>-6.2044599149810864E-3</v>
      </c>
      <c r="T728" s="18">
        <v>3.0257562132676726E-2</v>
      </c>
      <c r="U728">
        <v>-0.20505485166898377</v>
      </c>
      <c r="V728" s="18">
        <v>8.8002734522490744E-2</v>
      </c>
      <c r="W728" s="18">
        <v>4.0329606727797333E-2</v>
      </c>
      <c r="X728" s="19">
        <v>2.1820875942694111</v>
      </c>
      <c r="Y728" s="19">
        <v>0.89862698915514994</v>
      </c>
      <c r="Z728" s="19">
        <v>0.80819018270480014</v>
      </c>
      <c r="AA728">
        <v>0</v>
      </c>
      <c r="AB728">
        <v>0</v>
      </c>
      <c r="AC728" s="18">
        <v>5.2985601252093305E-2</v>
      </c>
      <c r="BZ728" s="18"/>
      <c r="CA728" s="18"/>
      <c r="CC728" s="18"/>
      <c r="CD728" s="18"/>
      <c r="CF728" s="18"/>
    </row>
    <row r="729" spans="1:84" x14ac:dyDescent="0.25">
      <c r="A729" s="1">
        <f>IF(ISBLANK(TBL_DATA[[#This Row],[Row.names]]), "",   DATE(YEAR(TBL_DATA[[#This Row],[Row.names]]), MONTH(TBL_DATA[[#This Row],[Row.names]]), DAY(TBL_DATA[[#This Row],[Row.names]])))</f>
        <v>41046</v>
      </c>
      <c r="B729">
        <v>728</v>
      </c>
      <c r="C729" t="s">
        <v>855</v>
      </c>
      <c r="D729" s="18">
        <v>-6.6184706241726454E-3</v>
      </c>
      <c r="E729" s="18">
        <v>-0.31525769530451375</v>
      </c>
      <c r="F729" s="18">
        <v>-8.9081824149586208E-2</v>
      </c>
      <c r="G729" s="19">
        <v>0.45968008145825695</v>
      </c>
      <c r="H729" s="19">
        <v>0.80838754326849049</v>
      </c>
      <c r="I729" s="18">
        <v>1.7248068829867585E-3</v>
      </c>
      <c r="J729" s="18">
        <v>-1.0764942483680873E-2</v>
      </c>
      <c r="K729" s="19">
        <v>1.2307125602053597</v>
      </c>
      <c r="L729" s="19">
        <v>0.6632802021735823</v>
      </c>
      <c r="M729" s="18">
        <v>2.2864564457669083E-3</v>
      </c>
      <c r="N729" s="18">
        <v>6.2550225169052398E-2</v>
      </c>
      <c r="O729" s="18">
        <v>4.9649392615710268E-2</v>
      </c>
      <c r="P729" s="18">
        <v>-0.31525769530451375</v>
      </c>
      <c r="Q729" s="18">
        <v>-1.1026128172162029E-2</v>
      </c>
      <c r="R729" s="18">
        <v>-9.7015346796352972E-3</v>
      </c>
      <c r="S729" s="18">
        <v>-6.3914332948821206E-3</v>
      </c>
      <c r="T729" s="18">
        <v>3.025703016671091E-2</v>
      </c>
      <c r="U729">
        <v>-0.21123795890298711</v>
      </c>
      <c r="V729" s="18">
        <v>8.312110779573878E-2</v>
      </c>
      <c r="W729" s="18">
        <v>4.0185296229564807E-2</v>
      </c>
      <c r="X729" s="19">
        <v>2.068445814630715</v>
      </c>
      <c r="Y729" s="19">
        <v>0.89910374444136887</v>
      </c>
      <c r="Z729" s="19">
        <v>0.8144201631673802</v>
      </c>
      <c r="AA729">
        <v>0</v>
      </c>
      <c r="AB729">
        <v>0</v>
      </c>
      <c r="AC729" s="18">
        <v>5.1419874070593986E-2</v>
      </c>
      <c r="BZ729" s="18"/>
      <c r="CA729" s="18"/>
      <c r="CC729" s="18"/>
      <c r="CD729" s="18"/>
      <c r="CF729" s="18"/>
    </row>
    <row r="730" spans="1:84" x14ac:dyDescent="0.25">
      <c r="A730" s="1">
        <f>IF(ISBLANK(TBL_DATA[[#This Row],[Row.names]]), "",   DATE(YEAR(TBL_DATA[[#This Row],[Row.names]]), MONTH(TBL_DATA[[#This Row],[Row.names]]), DAY(TBL_DATA[[#This Row],[Row.names]])))</f>
        <v>41047</v>
      </c>
      <c r="B730">
        <v>729</v>
      </c>
      <c r="C730" t="s">
        <v>856</v>
      </c>
      <c r="D730" s="18">
        <v>-6.3989925613542331E-3</v>
      </c>
      <c r="E730" s="18">
        <v>-0.31963935621870476</v>
      </c>
      <c r="F730" s="18">
        <v>-9.415525059069596E-2</v>
      </c>
      <c r="G730" s="19">
        <v>0.46525441938045203</v>
      </c>
      <c r="H730" s="19">
        <v>0.80890368771928778</v>
      </c>
      <c r="I730" s="18">
        <v>1.7516125535304464E-3</v>
      </c>
      <c r="J730" s="18">
        <v>-1.4291068394795103E-2</v>
      </c>
      <c r="K730" s="19">
        <v>1.2257313783838815</v>
      </c>
      <c r="L730" s="19">
        <v>0.67586804088847563</v>
      </c>
      <c r="M730" s="18">
        <v>2.2812496912100466E-3</v>
      </c>
      <c r="N730" s="18">
        <v>6.3608062373662899E-2</v>
      </c>
      <c r="O730" s="18">
        <v>5.1269222339692201E-2</v>
      </c>
      <c r="P730" s="18">
        <v>-0.31963935621870476</v>
      </c>
      <c r="Q730" s="18">
        <v>-1.1299415805523703E-2</v>
      </c>
      <c r="R730" s="18">
        <v>-9.9524210462774241E-3</v>
      </c>
      <c r="S730" s="18">
        <v>-1.9350335748484992E-2</v>
      </c>
      <c r="T730" s="18">
        <v>3.0243592588257241E-2</v>
      </c>
      <c r="U730">
        <v>-0.63981604341536458</v>
      </c>
      <c r="V730" s="18">
        <v>8.5516043256050889E-2</v>
      </c>
      <c r="W730" s="18">
        <v>4.0232919424665288E-2</v>
      </c>
      <c r="X730" s="19">
        <v>2.1255241846462729</v>
      </c>
      <c r="Y730" s="19">
        <v>0.89939073139503045</v>
      </c>
      <c r="Z730" s="19">
        <v>0.82211193939054039</v>
      </c>
      <c r="AA730">
        <v>0</v>
      </c>
      <c r="AB730">
        <v>0</v>
      </c>
      <c r="AC730" s="18">
        <v>5.7377749758239685E-2</v>
      </c>
      <c r="BZ730" s="18"/>
      <c r="CA730" s="18"/>
      <c r="CC730" s="18"/>
      <c r="CD730" s="18"/>
      <c r="CF730" s="18"/>
    </row>
    <row r="731" spans="1:84" x14ac:dyDescent="0.25">
      <c r="A731" s="1">
        <f>IF(ISBLANK(TBL_DATA[[#This Row],[Row.names]]), "",   DATE(YEAR(TBL_DATA[[#This Row],[Row.names]]), MONTH(TBL_DATA[[#This Row],[Row.names]]), DAY(TBL_DATA[[#This Row],[Row.names]])))</f>
        <v>41050</v>
      </c>
      <c r="B731">
        <v>730</v>
      </c>
      <c r="C731" t="s">
        <v>857</v>
      </c>
      <c r="D731" s="18">
        <v>6.9412718296368858E-3</v>
      </c>
      <c r="E731" s="18">
        <v>-0.31491678804803203</v>
      </c>
      <c r="F731" s="18">
        <v>-8.170735176810795E-2</v>
      </c>
      <c r="G731" s="19">
        <v>0.46573729194719199</v>
      </c>
      <c r="H731" s="19">
        <v>0.82988241596162327</v>
      </c>
      <c r="I731" s="18">
        <v>1.6924161030673129E-3</v>
      </c>
      <c r="J731" s="18">
        <v>-1.3920956651547023E-2</v>
      </c>
      <c r="K731" s="19">
        <v>1.2164597975278928</v>
      </c>
      <c r="L731" s="19">
        <v>0.69135098409100537</v>
      </c>
      <c r="M731" s="18">
        <v>2.2796333088831553E-3</v>
      </c>
      <c r="N731" s="18">
        <v>6.5137759467587084E-2</v>
      </c>
      <c r="O731" s="18">
        <v>5.0767141223194902E-2</v>
      </c>
      <c r="P731" s="18">
        <v>-0.31491678804803203</v>
      </c>
      <c r="Q731" s="18">
        <v>-1.1387209480876756E-2</v>
      </c>
      <c r="R731" s="18">
        <v>-1.000782112415464E-2</v>
      </c>
      <c r="S731" s="18">
        <v>-2.3929948477243945E-2</v>
      </c>
      <c r="T731" s="18">
        <v>3.0122288326923083E-2</v>
      </c>
      <c r="U731">
        <v>-0.79442664572915367</v>
      </c>
      <c r="V731" s="18">
        <v>8.382008846407718E-2</v>
      </c>
      <c r="W731" s="18">
        <v>4.028262839575672E-2</v>
      </c>
      <c r="X731" s="19">
        <v>2.0807998832793788</v>
      </c>
      <c r="Y731" s="19">
        <v>0.91097882300392874</v>
      </c>
      <c r="Z731" s="19">
        <v>0.83147518549323252</v>
      </c>
      <c r="AA731">
        <v>0</v>
      </c>
      <c r="AB731">
        <v>0</v>
      </c>
      <c r="AC731" s="18">
        <v>6.1901007463298352E-2</v>
      </c>
      <c r="BZ731" s="18"/>
      <c r="CA731" s="18"/>
      <c r="CC731" s="18"/>
      <c r="CD731" s="18"/>
      <c r="CF731" s="18"/>
    </row>
    <row r="732" spans="1:84" x14ac:dyDescent="0.25">
      <c r="A732" s="1">
        <f>IF(ISBLANK(TBL_DATA[[#This Row],[Row.names]]), "",   DATE(YEAR(TBL_DATA[[#This Row],[Row.names]]), MONTH(TBL_DATA[[#This Row],[Row.names]]), DAY(TBL_DATA[[#This Row],[Row.names]])))</f>
        <v>41051</v>
      </c>
      <c r="B732">
        <v>731</v>
      </c>
      <c r="C732" t="s">
        <v>858</v>
      </c>
      <c r="D732" s="18">
        <v>-3.5564792319175975E-3</v>
      </c>
      <c r="E732" s="18">
        <v>-0.31735327226347454</v>
      </c>
      <c r="F732" s="18">
        <v>-9.3000473586883792E-2</v>
      </c>
      <c r="G732" s="19">
        <v>0.46469135873637762</v>
      </c>
      <c r="H732" s="19">
        <v>0.81979050463315639</v>
      </c>
      <c r="I732" s="18">
        <v>1.7469832605538716E-3</v>
      </c>
      <c r="J732" s="18">
        <v>-1.6417901918799327E-2</v>
      </c>
      <c r="K732" s="19">
        <v>1.2187457674461912</v>
      </c>
      <c r="L732" s="19">
        <v>0.68906173120526348</v>
      </c>
      <c r="M732" s="18">
        <v>2.2947585490040341E-3</v>
      </c>
      <c r="N732" s="18">
        <v>6.5328122771937849E-2</v>
      </c>
      <c r="O732" s="18">
        <v>5.1062923974513244E-2</v>
      </c>
      <c r="P732" s="18">
        <v>-0.31735327226347454</v>
      </c>
      <c r="Q732" s="18">
        <v>-1.143945567321842E-2</v>
      </c>
      <c r="R732" s="18">
        <v>-1.0056036092092598E-2</v>
      </c>
      <c r="S732" s="18">
        <v>-3.4877321096129399E-2</v>
      </c>
      <c r="T732" s="18">
        <v>3.0445203854927522E-2</v>
      </c>
      <c r="U732">
        <v>-1.1455768620345284</v>
      </c>
      <c r="V732" s="18">
        <v>7.1705795473810952E-2</v>
      </c>
      <c r="W732" s="18">
        <v>4.0559783519440215E-2</v>
      </c>
      <c r="X732" s="19">
        <v>1.767903801543776</v>
      </c>
      <c r="Y732" s="19">
        <v>0.90542283195927653</v>
      </c>
      <c r="Z732" s="19">
        <v>0.83009742271932352</v>
      </c>
      <c r="AA732">
        <v>0</v>
      </c>
      <c r="AB732">
        <v>0</v>
      </c>
      <c r="AC732" s="18">
        <v>6.7241055429753546E-2</v>
      </c>
      <c r="BZ732" s="18"/>
      <c r="CA732" s="18"/>
      <c r="CC732" s="18"/>
      <c r="CD732" s="18"/>
      <c r="CF732" s="18"/>
    </row>
    <row r="733" spans="1:84" x14ac:dyDescent="0.25">
      <c r="A733" s="1">
        <f>IF(ISBLANK(TBL_DATA[[#This Row],[Row.names]]), "",   DATE(YEAR(TBL_DATA[[#This Row],[Row.names]]), MONTH(TBL_DATA[[#This Row],[Row.names]]), DAY(TBL_DATA[[#This Row],[Row.names]])))</f>
        <v>41052</v>
      </c>
      <c r="B733">
        <v>732</v>
      </c>
      <c r="C733" t="s">
        <v>859</v>
      </c>
      <c r="D733" s="18">
        <v>-9.98780899784113E-4</v>
      </c>
      <c r="E733" s="18">
        <v>-0.31803508677643799</v>
      </c>
      <c r="F733" s="18">
        <v>-9.9889084148335083E-2</v>
      </c>
      <c r="G733" s="19">
        <v>0.46336677525507469</v>
      </c>
      <c r="H733" s="19">
        <v>0.81686350013018105</v>
      </c>
      <c r="I733" s="18">
        <v>1.7550263617729306E-3</v>
      </c>
      <c r="J733" s="18">
        <v>-1.9229259683508415E-2</v>
      </c>
      <c r="K733" s="19">
        <v>1.215692531339966</v>
      </c>
      <c r="L733" s="19">
        <v>0.68760033555551336</v>
      </c>
      <c r="M733" s="18">
        <v>2.2921945141709762E-3</v>
      </c>
      <c r="N733" s="18">
        <v>6.5102319159069097E-2</v>
      </c>
      <c r="O733" s="18">
        <v>5.1101980959352387E-2</v>
      </c>
      <c r="P733" s="18">
        <v>-0.31803508677643799</v>
      </c>
      <c r="Q733" s="18">
        <v>-1.14516692533943E-2</v>
      </c>
      <c r="R733" s="18">
        <v>-1.0073031397600187E-2</v>
      </c>
      <c r="S733" s="18">
        <v>-3.2281284550879197E-2</v>
      </c>
      <c r="T733" s="18">
        <v>3.0325511835023418E-2</v>
      </c>
      <c r="U733">
        <v>-1.0644926531329646</v>
      </c>
      <c r="V733" s="18">
        <v>7.1673273560807882E-2</v>
      </c>
      <c r="W733" s="18">
        <v>4.0559735524115147E-2</v>
      </c>
      <c r="X733" s="19">
        <v>1.7671040660063946</v>
      </c>
      <c r="Y733" s="19">
        <v>0.9038050122289546</v>
      </c>
      <c r="Z733" s="19">
        <v>0.8292166999979641</v>
      </c>
      <c r="AA733">
        <v>0</v>
      </c>
      <c r="AB733">
        <v>0</v>
      </c>
      <c r="AC733" s="18">
        <v>6.6348779710254047E-2</v>
      </c>
      <c r="BZ733" s="18"/>
      <c r="CA733" s="18"/>
      <c r="CC733" s="18"/>
      <c r="CD733" s="18"/>
      <c r="CF733" s="18"/>
    </row>
    <row r="734" spans="1:84" x14ac:dyDescent="0.25">
      <c r="A734" s="1">
        <f>IF(ISBLANK(TBL_DATA[[#This Row],[Row.names]]), "",   DATE(YEAR(TBL_DATA[[#This Row],[Row.names]]), MONTH(TBL_DATA[[#This Row],[Row.names]]), DAY(TBL_DATA[[#This Row],[Row.names]])))</f>
        <v>41053</v>
      </c>
      <c r="B734">
        <v>733</v>
      </c>
      <c r="C734" t="s">
        <v>860</v>
      </c>
      <c r="D734" s="18">
        <v>-1.7643166948466682E-4</v>
      </c>
      <c r="E734" s="18">
        <v>-0.31815540698460798</v>
      </c>
      <c r="F734" s="18">
        <v>-9.0368304089992302E-2</v>
      </c>
      <c r="G734" s="19">
        <v>0.46484686396975566</v>
      </c>
      <c r="H734" s="19">
        <v>0.82507081254195269</v>
      </c>
      <c r="I734" s="18">
        <v>1.7119110570537096E-3</v>
      </c>
      <c r="J734" s="18">
        <v>-1.7781382658152656E-2</v>
      </c>
      <c r="K734" s="19">
        <v>1.2079194353668334</v>
      </c>
      <c r="L734" s="19">
        <v>0.68986510950550139</v>
      </c>
      <c r="M734" s="18">
        <v>2.2794253369004618E-3</v>
      </c>
      <c r="N734" s="18">
        <v>6.4975604398011672E-2</v>
      </c>
      <c r="O734" s="18">
        <v>5.0828751953943319E-2</v>
      </c>
      <c r="P734" s="18">
        <v>-0.31815540698460798</v>
      </c>
      <c r="Q734" s="18">
        <v>-1.1391387532268656E-2</v>
      </c>
      <c r="R734" s="18">
        <v>-1.0015433048875682E-2</v>
      </c>
      <c r="S734" s="18">
        <v>-3.5651875143181022E-2</v>
      </c>
      <c r="T734" s="18">
        <v>3.0312090189989725E-2</v>
      </c>
      <c r="U734">
        <v>-1.176160235725173</v>
      </c>
      <c r="V734" s="18">
        <v>6.099681508269672E-2</v>
      </c>
      <c r="W734" s="18">
        <v>4.0835349588660343E-2</v>
      </c>
      <c r="X734" s="19">
        <v>1.4937257963290478</v>
      </c>
      <c r="Y734" s="19">
        <v>0.90833408641421842</v>
      </c>
      <c r="Z734" s="19">
        <v>0.83058118778690226</v>
      </c>
      <c r="AA734">
        <v>0</v>
      </c>
      <c r="AB734">
        <v>0</v>
      </c>
      <c r="AC734" s="18">
        <v>6.3770722917399547E-2</v>
      </c>
      <c r="BZ734" s="18"/>
      <c r="CA734" s="18"/>
      <c r="CC734" s="18"/>
      <c r="CD734" s="18"/>
      <c r="CF734" s="18"/>
    </row>
    <row r="735" spans="1:84" x14ac:dyDescent="0.25">
      <c r="A735" s="1">
        <f>IF(ISBLANK(TBL_DATA[[#This Row],[Row.names]]), "",   DATE(YEAR(TBL_DATA[[#This Row],[Row.names]]), MONTH(TBL_DATA[[#This Row],[Row.names]]), DAY(TBL_DATA[[#This Row],[Row.names]])))</f>
        <v>41054</v>
      </c>
      <c r="B735">
        <v>734</v>
      </c>
      <c r="C735" t="s">
        <v>861</v>
      </c>
      <c r="D735" s="18">
        <v>1.102892519447618E-3</v>
      </c>
      <c r="E735" s="18">
        <v>-0.31740340568354541</v>
      </c>
      <c r="F735" s="18">
        <v>-8.2035452433636746E-2</v>
      </c>
      <c r="G735" s="19">
        <v>0.46370416248202412</v>
      </c>
      <c r="H735" s="19">
        <v>0.81953918301410777</v>
      </c>
      <c r="I735" s="18">
        <v>1.7402015996659372E-3</v>
      </c>
      <c r="J735" s="18">
        <v>-1.3879486881381853E-2</v>
      </c>
      <c r="K735" s="19">
        <v>1.2094044748325627</v>
      </c>
      <c r="L735" s="19">
        <v>0.68979313001665643</v>
      </c>
      <c r="M735" s="18">
        <v>2.2815700632733385E-3</v>
      </c>
      <c r="N735" s="18">
        <v>6.5029194469220439E-2</v>
      </c>
      <c r="O735" s="18">
        <v>5.0828751953943319E-2</v>
      </c>
      <c r="P735" s="18">
        <v>-0.31740340568354541</v>
      </c>
      <c r="Q735" s="18">
        <v>-1.1390234384753247E-2</v>
      </c>
      <c r="R735" s="18">
        <v>-1.0013145052374594E-2</v>
      </c>
      <c r="S735" s="18">
        <v>-3.1891423585687861E-2</v>
      </c>
      <c r="T735" s="18">
        <v>3.0470464736912471E-2</v>
      </c>
      <c r="U735">
        <v>-1.0466339736214794</v>
      </c>
      <c r="V735" s="18">
        <v>6.5700907187540292E-2</v>
      </c>
      <c r="W735" s="18">
        <v>4.0768663640497749E-2</v>
      </c>
      <c r="X735" s="19">
        <v>1.6115541035854797</v>
      </c>
      <c r="Y735" s="19">
        <v>0.90528403444118455</v>
      </c>
      <c r="Z735" s="19">
        <v>0.83053785586007833</v>
      </c>
      <c r="AA735">
        <v>0</v>
      </c>
      <c r="AB735">
        <v>0</v>
      </c>
      <c r="AC735" s="18">
        <v>6.1168012774017726E-2</v>
      </c>
      <c r="BZ735" s="18"/>
      <c r="CA735" s="18"/>
      <c r="CC735" s="18"/>
      <c r="CD735" s="18"/>
      <c r="CF735" s="18"/>
    </row>
    <row r="736" spans="1:84" x14ac:dyDescent="0.25">
      <c r="A736" s="1">
        <f>IF(ISBLANK(TBL_DATA[[#This Row],[Row.names]]), "",   DATE(YEAR(TBL_DATA[[#This Row],[Row.names]]), MONTH(TBL_DATA[[#This Row],[Row.names]]), DAY(TBL_DATA[[#This Row],[Row.names]])))</f>
        <v>41058</v>
      </c>
      <c r="B736">
        <v>735</v>
      </c>
      <c r="C736" t="s">
        <v>862</v>
      </c>
      <c r="D736" s="18">
        <v>4.5095331825257823E-3</v>
      </c>
      <c r="E736" s="18">
        <v>-0.31432521369119637</v>
      </c>
      <c r="F736" s="18">
        <v>-7.9933625334567049E-2</v>
      </c>
      <c r="G736" s="19">
        <v>0.46356222887911658</v>
      </c>
      <c r="H736" s="19">
        <v>0.82441199529980358</v>
      </c>
      <c r="I736" s="18">
        <v>1.736708282606123E-3</v>
      </c>
      <c r="J736" s="18">
        <v>-1.7873313484604747E-2</v>
      </c>
      <c r="K736" s="19">
        <v>1.1993735758783481</v>
      </c>
      <c r="L736" s="19">
        <v>0.6959897299770258</v>
      </c>
      <c r="M736" s="18">
        <v>2.2851966629375805E-3</v>
      </c>
      <c r="N736" s="18">
        <v>6.579300521239026E-2</v>
      </c>
      <c r="O736" s="18">
        <v>5.0828751953943319E-2</v>
      </c>
      <c r="P736" s="18">
        <v>-0.31432521369119637</v>
      </c>
      <c r="Q736" s="18">
        <v>-1.1451495098900564E-2</v>
      </c>
      <c r="R736" s="18">
        <v>-1.005823094481359E-2</v>
      </c>
      <c r="S736" s="18">
        <v>-3.120670399011416E-2</v>
      </c>
      <c r="T736" s="18">
        <v>3.0461250553730442E-2</v>
      </c>
      <c r="U736">
        <v>-1.0244721875442644</v>
      </c>
      <c r="V736" s="18">
        <v>5.8637738704748532E-2</v>
      </c>
      <c r="W736" s="18">
        <v>4.0852755260887857E-2</v>
      </c>
      <c r="X736" s="19">
        <v>1.4353435485632444</v>
      </c>
      <c r="Y736" s="19">
        <v>0.90797136259895506</v>
      </c>
      <c r="Z736" s="19">
        <v>0.83425998943796043</v>
      </c>
      <c r="AA736">
        <v>0</v>
      </c>
      <c r="AB736">
        <v>0</v>
      </c>
      <c r="AC736" s="18">
        <v>5.8913518837169457E-2</v>
      </c>
      <c r="BZ736" s="18"/>
      <c r="CA736" s="18"/>
      <c r="CC736" s="18"/>
      <c r="CD736" s="18"/>
      <c r="CF736" s="18"/>
    </row>
    <row r="737" spans="1:84" x14ac:dyDescent="0.25">
      <c r="A737" s="1">
        <f>IF(ISBLANK(TBL_DATA[[#This Row],[Row.names]]), "",   DATE(YEAR(TBL_DATA[[#This Row],[Row.names]]), MONTH(TBL_DATA[[#This Row],[Row.names]]), DAY(TBL_DATA[[#This Row],[Row.names]])))</f>
        <v>41059</v>
      </c>
      <c r="B737">
        <v>736</v>
      </c>
      <c r="C737" t="s">
        <v>863</v>
      </c>
      <c r="D737" s="18">
        <v>-6.1709439204504779E-3</v>
      </c>
      <c r="E737" s="18">
        <v>-0.31855647434517487</v>
      </c>
      <c r="F737" s="18">
        <v>-6.7524484294647191E-2</v>
      </c>
      <c r="G737" s="19">
        <v>0.45873716687689925</v>
      </c>
      <c r="H737" s="19">
        <v>0.83327746630219646</v>
      </c>
      <c r="I737" s="18">
        <v>1.6996431735342556E-3</v>
      </c>
      <c r="J737" s="18">
        <v>2.4659269918532178E-3</v>
      </c>
      <c r="K737" s="19">
        <v>1.1918498819647627</v>
      </c>
      <c r="L737" s="19">
        <v>0.71837242770229104</v>
      </c>
      <c r="M737" s="18">
        <v>2.209012580345573E-3</v>
      </c>
      <c r="N737" s="18">
        <v>6.6078606206238746E-2</v>
      </c>
      <c r="O737" s="18">
        <v>5.1226700233101587E-2</v>
      </c>
      <c r="P737" s="18">
        <v>-0.31855647434517487</v>
      </c>
      <c r="Q737" s="18">
        <v>-1.1513131764433807E-2</v>
      </c>
      <c r="R737" s="18">
        <v>-1.0113819587068125E-2</v>
      </c>
      <c r="S737" s="18">
        <v>-3.1998805176635337E-2</v>
      </c>
      <c r="T737" s="18">
        <v>3.0426151899150617E-2</v>
      </c>
      <c r="U737">
        <v>-1.0516875509823713</v>
      </c>
      <c r="V737" s="18">
        <v>4.3208659234470259E-2</v>
      </c>
      <c r="W737" s="18">
        <v>3.8721900824931751E-2</v>
      </c>
      <c r="X737" s="19">
        <v>1.1158713367358668</v>
      </c>
      <c r="Y737" s="19">
        <v>0.91284032902923185</v>
      </c>
      <c r="Z737" s="19">
        <v>0.84756853864586723</v>
      </c>
      <c r="AA737">
        <v>0</v>
      </c>
      <c r="AB737">
        <v>0</v>
      </c>
      <c r="AC737" s="18">
        <v>6.0160584069040707E-2</v>
      </c>
      <c r="BZ737" s="18"/>
      <c r="CA737" s="18"/>
      <c r="CC737" s="18"/>
      <c r="CD737" s="18"/>
      <c r="CF737" s="18"/>
    </row>
    <row r="738" spans="1:84" x14ac:dyDescent="0.25">
      <c r="A738" s="1">
        <f>IF(ISBLANK(TBL_DATA[[#This Row],[Row.names]]), "",   DATE(YEAR(TBL_DATA[[#This Row],[Row.names]]), MONTH(TBL_DATA[[#This Row],[Row.names]]), DAY(TBL_DATA[[#This Row],[Row.names]])))</f>
        <v>41060</v>
      </c>
      <c r="B738">
        <v>737</v>
      </c>
      <c r="C738" t="s">
        <v>864</v>
      </c>
      <c r="D738" s="18">
        <v>-9.2697497167570919E-4</v>
      </c>
      <c r="E738" s="18">
        <v>-0.31918815543806733</v>
      </c>
      <c r="F738" s="18">
        <v>-6.9254865033324231E-2</v>
      </c>
      <c r="G738" s="19">
        <v>0.4573790830989341</v>
      </c>
      <c r="H738" s="19">
        <v>0.83137544440512834</v>
      </c>
      <c r="I738" s="18">
        <v>1.6974473067642288E-3</v>
      </c>
      <c r="J738" s="18">
        <v>-5.9522711440745946E-3</v>
      </c>
      <c r="K738" s="19">
        <v>1.1862456234298056</v>
      </c>
      <c r="L738" s="19">
        <v>0.7165347669342581</v>
      </c>
      <c r="M738" s="18">
        <v>2.200826428728141E-3</v>
      </c>
      <c r="N738" s="18">
        <v>6.5619990451108792E-2</v>
      </c>
      <c r="O738" s="18">
        <v>5.1260237486423166E-2</v>
      </c>
      <c r="P738" s="18">
        <v>-0.31918815543806733</v>
      </c>
      <c r="Q738" s="18">
        <v>-1.1504364220779335E-2</v>
      </c>
      <c r="R738" s="18">
        <v>-1.0114763910048402E-2</v>
      </c>
      <c r="S738" s="18">
        <v>-2.7289777076282773E-2</v>
      </c>
      <c r="T738" s="18">
        <v>3.025123771356315E-2</v>
      </c>
      <c r="U738">
        <v>-0.90210448030849977</v>
      </c>
      <c r="V738" s="18">
        <v>5.2354083391305206E-2</v>
      </c>
      <c r="W738" s="18">
        <v>3.8077881660980507E-2</v>
      </c>
      <c r="X738" s="19">
        <v>1.3749211118788136</v>
      </c>
      <c r="Y738" s="19">
        <v>0.91179791862294168</v>
      </c>
      <c r="Z738" s="19">
        <v>0.84648376649186718</v>
      </c>
      <c r="AA738">
        <v>0</v>
      </c>
      <c r="AB738">
        <v>0</v>
      </c>
      <c r="AC738" s="18">
        <v>6.3841037506208051E-2</v>
      </c>
      <c r="BZ738" s="18"/>
      <c r="CA738" s="18"/>
      <c r="CC738" s="18"/>
      <c r="CD738" s="18"/>
      <c r="CF738" s="18"/>
    </row>
    <row r="739" spans="1:84" x14ac:dyDescent="0.25">
      <c r="A739" s="1">
        <f>IF(ISBLANK(TBL_DATA[[#This Row],[Row.names]]), "",   DATE(YEAR(TBL_DATA[[#This Row],[Row.names]]), MONTH(TBL_DATA[[#This Row],[Row.names]]), DAY(TBL_DATA[[#This Row],[Row.names]])))</f>
        <v>41061</v>
      </c>
      <c r="B739">
        <v>738</v>
      </c>
      <c r="C739" t="s">
        <v>865</v>
      </c>
      <c r="D739" s="18">
        <v>-9.985272459499317E-3</v>
      </c>
      <c r="E739" s="18">
        <v>-0.32598624719967251</v>
      </c>
      <c r="F739" s="18">
        <v>-5.0643831877312695E-2</v>
      </c>
      <c r="G739" s="19">
        <v>0.44784348257242357</v>
      </c>
      <c r="H739" s="19">
        <v>0.85348645581282323</v>
      </c>
      <c r="I739" s="18">
        <v>1.6276278302700599E-3</v>
      </c>
      <c r="J739" s="18">
        <v>1.4636761168403289E-2</v>
      </c>
      <c r="K739" s="19">
        <v>1.1489455651698468</v>
      </c>
      <c r="L739" s="19">
        <v>0.74605485628933399</v>
      </c>
      <c r="M739" s="18">
        <v>2.1428223923232702E-3</v>
      </c>
      <c r="N739" s="18">
        <v>6.7501976654563242E-2</v>
      </c>
      <c r="O739" s="18">
        <v>5.3803973760572422E-2</v>
      </c>
      <c r="P739" s="18">
        <v>-0.32598624719967251</v>
      </c>
      <c r="Q739" s="18">
        <v>-1.1885280775254633E-2</v>
      </c>
      <c r="R739" s="18">
        <v>-1.0455826624327544E-2</v>
      </c>
      <c r="S739" s="18">
        <v>-2.1523847439603006E-2</v>
      </c>
      <c r="T739" s="18">
        <v>3.0109656573479582E-2</v>
      </c>
      <c r="U739">
        <v>-0.71484865285913257</v>
      </c>
      <c r="V739" s="18">
        <v>4.5233652030732818E-2</v>
      </c>
      <c r="W739" s="18">
        <v>3.725451574645567E-2</v>
      </c>
      <c r="X739" s="19">
        <v>1.2141790364040974</v>
      </c>
      <c r="Y739" s="19">
        <v>0.92384330695893613</v>
      </c>
      <c r="Z739" s="19">
        <v>0.86374467077333317</v>
      </c>
      <c r="AA739">
        <v>0</v>
      </c>
      <c r="AB739">
        <v>0</v>
      </c>
      <c r="AC739" s="18">
        <v>6.1349887517133439E-2</v>
      </c>
      <c r="BZ739" s="18"/>
      <c r="CA739" s="18"/>
      <c r="CC739" s="18"/>
      <c r="CD739" s="18"/>
      <c r="CF739" s="18"/>
    </row>
    <row r="740" spans="1:84" x14ac:dyDescent="0.25">
      <c r="A740" s="1">
        <f>IF(ISBLANK(TBL_DATA[[#This Row],[Row.names]]), "",   DATE(YEAR(TBL_DATA[[#This Row],[Row.names]]), MONTH(TBL_DATA[[#This Row],[Row.names]]), DAY(TBL_DATA[[#This Row],[Row.names]])))</f>
        <v>41064</v>
      </c>
      <c r="B740">
        <v>739</v>
      </c>
      <c r="C740" t="s">
        <v>866</v>
      </c>
      <c r="D740" s="18">
        <v>-1.1305822498587359E-3</v>
      </c>
      <c r="E740" s="18">
        <v>-0.32674827518474925</v>
      </c>
      <c r="F740" s="18">
        <v>-5.1077550988507747E-2</v>
      </c>
      <c r="G740" s="19">
        <v>0.44707213873664042</v>
      </c>
      <c r="H740" s="19">
        <v>0.85276935418358746</v>
      </c>
      <c r="I740" s="18">
        <v>1.6282701545748081E-3</v>
      </c>
      <c r="J740" s="18">
        <v>2.6696077701929388E-2</v>
      </c>
      <c r="K740" s="19">
        <v>1.1315660714356062</v>
      </c>
      <c r="L740" s="19">
        <v>0.73598527750586173</v>
      </c>
      <c r="M740" s="18">
        <v>2.1804263750835971E-3</v>
      </c>
      <c r="N740" s="18">
        <v>6.7363962338357411E-2</v>
      </c>
      <c r="O740" s="18">
        <v>5.3553831076947847E-2</v>
      </c>
      <c r="P740" s="18">
        <v>-0.32674827518474925</v>
      </c>
      <c r="Q740" s="18">
        <v>-1.1835366605691847E-2</v>
      </c>
      <c r="R740" s="18">
        <v>-1.0408835111951488E-2</v>
      </c>
      <c r="S740" s="18">
        <v>-2.5880918653319762E-2</v>
      </c>
      <c r="T740" s="18">
        <v>3.0107582891583346E-2</v>
      </c>
      <c r="U740">
        <v>-0.85961462753474116</v>
      </c>
      <c r="V740" s="18">
        <v>4.6025539541849181E-2</v>
      </c>
      <c r="W740" s="18">
        <v>3.7336998951431166E-2</v>
      </c>
      <c r="X740" s="19">
        <v>1.2327059173052519</v>
      </c>
      <c r="Y740" s="19">
        <v>0.92345511757940224</v>
      </c>
      <c r="Z740" s="19">
        <v>0.85789584304032018</v>
      </c>
      <c r="AA740">
        <v>0</v>
      </c>
      <c r="AB740">
        <v>0</v>
      </c>
      <c r="AC740" s="18">
        <v>7.3738959599531279E-2</v>
      </c>
      <c r="BZ740" s="18"/>
      <c r="CA740" s="18"/>
      <c r="CC740" s="18"/>
      <c r="CD740" s="18"/>
      <c r="CF740" s="18"/>
    </row>
    <row r="741" spans="1:84" x14ac:dyDescent="0.25">
      <c r="A741" s="1">
        <f>IF(ISBLANK(TBL_DATA[[#This Row],[Row.names]]), "",   DATE(YEAR(TBL_DATA[[#This Row],[Row.names]]), MONTH(TBL_DATA[[#This Row],[Row.names]]), DAY(TBL_DATA[[#This Row],[Row.names]])))</f>
        <v>41065</v>
      </c>
      <c r="B741">
        <v>740</v>
      </c>
      <c r="C741" t="s">
        <v>867</v>
      </c>
      <c r="D741" s="18">
        <v>4.2593750930808305E-3</v>
      </c>
      <c r="E741" s="18">
        <v>-0.32388064355669743</v>
      </c>
      <c r="F741" s="18">
        <v>-3.7066041892705459E-2</v>
      </c>
      <c r="G741" s="19">
        <v>0.44358591092995969</v>
      </c>
      <c r="H741" s="19">
        <v>0.84633252685753979</v>
      </c>
      <c r="I741" s="18">
        <v>1.6268031179964804E-3</v>
      </c>
      <c r="J741" s="18">
        <v>4.1931952833720532E-2</v>
      </c>
      <c r="K741" s="19">
        <v>1.1148340846261613</v>
      </c>
      <c r="L741" s="19">
        <v>0.73091902745884385</v>
      </c>
      <c r="M741" s="18">
        <v>2.1527099367676934E-3</v>
      </c>
      <c r="N741" s="18">
        <v>6.5878589416605987E-2</v>
      </c>
      <c r="O741" s="18">
        <v>5.0464401577614761E-2</v>
      </c>
      <c r="P741" s="18">
        <v>-0.32388064355669743</v>
      </c>
      <c r="Q741" s="18">
        <v>-1.1378088057612553E-2</v>
      </c>
      <c r="R741" s="18">
        <v>-9.9830115314731866E-3</v>
      </c>
      <c r="S741" s="18">
        <v>-2.9592109393542176E-2</v>
      </c>
      <c r="T741" s="18">
        <v>2.9774923842618272E-2</v>
      </c>
      <c r="U741">
        <v>-0.99386012034682603</v>
      </c>
      <c r="V741" s="18">
        <v>4.0873121750720109E-2</v>
      </c>
      <c r="W741" s="18">
        <v>3.7050386044328733E-2</v>
      </c>
      <c r="X741" s="19">
        <v>1.1031766768048701</v>
      </c>
      <c r="Y741" s="19">
        <v>0.91996332908303469</v>
      </c>
      <c r="Z741" s="19">
        <v>0.85493802550760611</v>
      </c>
      <c r="AA741">
        <v>0</v>
      </c>
      <c r="AB741">
        <v>0</v>
      </c>
      <c r="AC741" s="18">
        <v>7.0882623270849196E-2</v>
      </c>
      <c r="BZ741" s="18"/>
      <c r="CA741" s="18"/>
      <c r="CC741" s="18"/>
      <c r="CD741" s="18"/>
      <c r="CF741" s="18"/>
    </row>
    <row r="742" spans="1:84" x14ac:dyDescent="0.25">
      <c r="A742" s="1">
        <f>IF(ISBLANK(TBL_DATA[[#This Row],[Row.names]]), "",   DATE(YEAR(TBL_DATA[[#This Row],[Row.names]]), MONTH(TBL_DATA[[#This Row],[Row.names]]), DAY(TBL_DATA[[#This Row],[Row.names]])))</f>
        <v>41066</v>
      </c>
      <c r="B742">
        <v>741</v>
      </c>
      <c r="C742" t="s">
        <v>868</v>
      </c>
      <c r="D742" s="18">
        <v>6.0208802942223194E-3</v>
      </c>
      <c r="E742" s="18">
        <v>-0.31980980984694563</v>
      </c>
      <c r="F742" s="18">
        <v>-5.82305462842021E-2</v>
      </c>
      <c r="G742" s="19">
        <v>0.42279342800549902</v>
      </c>
      <c r="H742" s="19">
        <v>0.83662790077845106</v>
      </c>
      <c r="I742" s="18">
        <v>1.6944286410471017E-3</v>
      </c>
      <c r="J742" s="18">
        <v>3.4617495321974223E-2</v>
      </c>
      <c r="K742" s="19">
        <v>1.1096668227605491</v>
      </c>
      <c r="L742" s="19">
        <v>0.73910913240132137</v>
      </c>
      <c r="M742" s="18">
        <v>2.1412322581813338E-3</v>
      </c>
      <c r="N742" s="18">
        <v>6.6547938929180109E-2</v>
      </c>
      <c r="O742" s="18">
        <v>5.0464401577614761E-2</v>
      </c>
      <c r="P742" s="18">
        <v>-0.31980980984694563</v>
      </c>
      <c r="Q742" s="18">
        <v>-1.1457526141731336E-2</v>
      </c>
      <c r="R742" s="18">
        <v>-1.0048275150093478E-2</v>
      </c>
      <c r="S742" s="18">
        <v>-3.8458116858131497E-2</v>
      </c>
      <c r="T742" s="18">
        <v>3.0364554034327737E-2</v>
      </c>
      <c r="U742">
        <v>-1.2665464085082174</v>
      </c>
      <c r="V742" s="18">
        <v>3.1563955396410215E-2</v>
      </c>
      <c r="W742" s="18">
        <v>3.6665195869113057E-2</v>
      </c>
      <c r="X742" s="19">
        <v>0.86086967894803601</v>
      </c>
      <c r="Y742" s="19">
        <v>0.91467365807617496</v>
      </c>
      <c r="Z742" s="19">
        <v>0.85971456449296102</v>
      </c>
      <c r="AA742">
        <v>0</v>
      </c>
      <c r="AB742">
        <v>0</v>
      </c>
      <c r="AC742" s="18">
        <v>7.0735023396058735E-2</v>
      </c>
      <c r="BZ742" s="18"/>
      <c r="CA742" s="18"/>
      <c r="CC742" s="18"/>
      <c r="CD742" s="18"/>
      <c r="CF742" s="18"/>
    </row>
    <row r="743" spans="1:84" x14ac:dyDescent="0.25">
      <c r="A743" s="1">
        <f>IF(ISBLANK(TBL_DATA[[#This Row],[Row.names]]), "",   DATE(YEAR(TBL_DATA[[#This Row],[Row.names]]), MONTH(TBL_DATA[[#This Row],[Row.names]]), DAY(TBL_DATA[[#This Row],[Row.names]])))</f>
        <v>41067</v>
      </c>
      <c r="B743">
        <v>742</v>
      </c>
      <c r="C743" t="s">
        <v>869</v>
      </c>
      <c r="D743" s="18">
        <v>-9.4342403962388577E-4</v>
      </c>
      <c r="E743" s="18">
        <v>-0.32045151762385238</v>
      </c>
      <c r="F743" s="18">
        <v>-7.1095598654183134E-2</v>
      </c>
      <c r="G743" s="19">
        <v>0.41733776122661959</v>
      </c>
      <c r="H743" s="19">
        <v>0.83534636424465092</v>
      </c>
      <c r="I743" s="18">
        <v>1.6627964894728943E-3</v>
      </c>
      <c r="J743" s="18">
        <v>1.2106895826416775E-2</v>
      </c>
      <c r="K743" s="19">
        <v>1.0840323461343266</v>
      </c>
      <c r="L743" s="19">
        <v>0.71403560349216366</v>
      </c>
      <c r="M743" s="18">
        <v>2.1913382487713656E-3</v>
      </c>
      <c r="N743" s="18">
        <v>6.505095951528557E-2</v>
      </c>
      <c r="O743" s="18">
        <v>5.0499663585621316E-2</v>
      </c>
      <c r="P743" s="18">
        <v>-0.32045151762385238</v>
      </c>
      <c r="Q743" s="18">
        <v>-1.1327100695200917E-2</v>
      </c>
      <c r="R743" s="18">
        <v>-9.9495504557942788E-3</v>
      </c>
      <c r="S743" s="18">
        <v>-3.6853766286222944E-2</v>
      </c>
      <c r="T743" s="18">
        <v>3.02984734108371E-2</v>
      </c>
      <c r="U743">
        <v>-1.2163572001301279</v>
      </c>
      <c r="V743" s="18">
        <v>2.2422054789442036E-2</v>
      </c>
      <c r="W743" s="18">
        <v>3.7144122061727763E-2</v>
      </c>
      <c r="X743" s="19">
        <v>0.60365014825710683</v>
      </c>
      <c r="Y743" s="19">
        <v>0.91397284655762667</v>
      </c>
      <c r="Z743" s="19">
        <v>0.8450062742324248</v>
      </c>
      <c r="AA743">
        <v>0</v>
      </c>
      <c r="AB743">
        <v>0</v>
      </c>
      <c r="AC743" s="18">
        <v>7.3181597120824393E-2</v>
      </c>
      <c r="BZ743" s="18"/>
      <c r="CA743" s="18"/>
      <c r="CC743" s="18"/>
      <c r="CD743" s="18"/>
      <c r="CF743" s="18"/>
    </row>
    <row r="744" spans="1:84" x14ac:dyDescent="0.25">
      <c r="A744" s="1">
        <f>IF(ISBLANK(TBL_DATA[[#This Row],[Row.names]]), "",   DATE(YEAR(TBL_DATA[[#This Row],[Row.names]]), MONTH(TBL_DATA[[#This Row],[Row.names]]), DAY(TBL_DATA[[#This Row],[Row.names]])))</f>
        <v>41068</v>
      </c>
      <c r="B744">
        <v>743</v>
      </c>
      <c r="C744" t="s">
        <v>870</v>
      </c>
      <c r="D744" s="18">
        <v>2.2575028772096051E-3</v>
      </c>
      <c r="E744" s="18">
        <v>-0.31891743496968483</v>
      </c>
      <c r="F744" s="18">
        <v>-9.2212123750908481E-2</v>
      </c>
      <c r="G744" s="19">
        <v>0.41209711951709105</v>
      </c>
      <c r="H744" s="19">
        <v>0.85218327501217028</v>
      </c>
      <c r="I744" s="18">
        <v>1.5490222343430857E-3</v>
      </c>
      <c r="J744" s="18">
        <v>-2.9222389938852178E-3</v>
      </c>
      <c r="K744" s="19">
        <v>1.0725644612877601</v>
      </c>
      <c r="L744" s="19">
        <v>0.72167659557177233</v>
      </c>
      <c r="M744" s="18">
        <v>2.1255470741343135E-3</v>
      </c>
      <c r="N744" s="18">
        <v>6.3958185465086359E-2</v>
      </c>
      <c r="O744" s="18">
        <v>5.0499663585621316E-2</v>
      </c>
      <c r="P744" s="18">
        <v>-0.31891743496968483</v>
      </c>
      <c r="Q744" s="18">
        <v>-1.1204343769980743E-2</v>
      </c>
      <c r="R744" s="18">
        <v>-9.8499346366498035E-3</v>
      </c>
      <c r="S744" s="18">
        <v>-3.7317807011478465E-2</v>
      </c>
      <c r="T744" s="18">
        <v>3.0318487470520246E-2</v>
      </c>
      <c r="U744">
        <v>-1.2308597863849213</v>
      </c>
      <c r="V744" s="18">
        <v>2.2549929508448363E-2</v>
      </c>
      <c r="W744" s="18">
        <v>3.7146122702700603E-2</v>
      </c>
      <c r="X744" s="19">
        <v>0.60706011469694887</v>
      </c>
      <c r="Y744" s="19">
        <v>0.92313773350035389</v>
      </c>
      <c r="Z744" s="19">
        <v>0.84951550637511763</v>
      </c>
      <c r="AA744">
        <v>0</v>
      </c>
      <c r="AB744">
        <v>0</v>
      </c>
      <c r="AC744" s="18">
        <v>7.0298286745256455E-2</v>
      </c>
      <c r="BZ744" s="18"/>
      <c r="CA744" s="18"/>
      <c r="CC744" s="18"/>
      <c r="CD744" s="18"/>
      <c r="CF744" s="18"/>
    </row>
    <row r="745" spans="1:84" x14ac:dyDescent="0.25">
      <c r="A745" s="1">
        <f>IF(ISBLANK(TBL_DATA[[#This Row],[Row.names]]), "",   DATE(YEAR(TBL_DATA[[#This Row],[Row.names]]), MONTH(TBL_DATA[[#This Row],[Row.names]]), DAY(TBL_DATA[[#This Row],[Row.names]])))</f>
        <v>41071</v>
      </c>
      <c r="B745">
        <v>744</v>
      </c>
      <c r="C745" t="s">
        <v>871</v>
      </c>
      <c r="D745" s="18">
        <v>-5.6972926818497083E-3</v>
      </c>
      <c r="E745" s="18">
        <v>-0.32279776168316743</v>
      </c>
      <c r="F745" s="18">
        <v>-8.2285145526718284E-2</v>
      </c>
      <c r="G745" s="19">
        <v>0.41286154090246613</v>
      </c>
      <c r="H745" s="19">
        <v>0.8628979279268657</v>
      </c>
      <c r="I745" s="18">
        <v>1.5064384179434907E-3</v>
      </c>
      <c r="J745" s="18">
        <v>2.9427334191696186E-3</v>
      </c>
      <c r="K745" s="19">
        <v>1.0752773089188039</v>
      </c>
      <c r="L745" s="19">
        <v>0.73063407007416592</v>
      </c>
      <c r="M745" s="18">
        <v>2.1115467713238596E-3</v>
      </c>
      <c r="N745" s="18">
        <v>6.4584699598133025E-2</v>
      </c>
      <c r="O745" s="18">
        <v>5.1393647357748422E-2</v>
      </c>
      <c r="P745" s="18">
        <v>-0.32279776168316743</v>
      </c>
      <c r="Q745" s="18">
        <v>-1.1349724423368155E-2</v>
      </c>
      <c r="R745" s="18">
        <v>-9.982047927028264E-3</v>
      </c>
      <c r="S745" s="18">
        <v>-3.710797875479821E-2</v>
      </c>
      <c r="T745" s="18">
        <v>3.0318197233315157E-2</v>
      </c>
      <c r="U745">
        <v>-1.223950700934886</v>
      </c>
      <c r="V745" s="18">
        <v>2.7226736379702743E-2</v>
      </c>
      <c r="W745" s="18">
        <v>3.7010171247407027E-2</v>
      </c>
      <c r="X745" s="19">
        <v>0.73565550933813306</v>
      </c>
      <c r="Y745" s="19">
        <v>0.92892299353975805</v>
      </c>
      <c r="Z745" s="19">
        <v>0.85477135543615745</v>
      </c>
      <c r="AA745">
        <v>0</v>
      </c>
      <c r="AB745">
        <v>0</v>
      </c>
      <c r="AC745" s="18">
        <v>6.8245322033893815E-2</v>
      </c>
      <c r="BZ745" s="18"/>
      <c r="CA745" s="18"/>
      <c r="CC745" s="18"/>
      <c r="CD745" s="18"/>
      <c r="CF745" s="18"/>
    </row>
    <row r="746" spans="1:84" x14ac:dyDescent="0.25">
      <c r="A746" s="1">
        <f>IF(ISBLANK(TBL_DATA[[#This Row],[Row.names]]), "",   DATE(YEAR(TBL_DATA[[#This Row],[Row.names]]), MONTH(TBL_DATA[[#This Row],[Row.names]]), DAY(TBL_DATA[[#This Row],[Row.names]])))</f>
        <v>41072</v>
      </c>
      <c r="B746">
        <v>745</v>
      </c>
      <c r="C746" t="s">
        <v>872</v>
      </c>
      <c r="D746" s="18">
        <v>3.1388806633105837E-3</v>
      </c>
      <c r="E746" s="18">
        <v>-0.32067210467216412</v>
      </c>
      <c r="F746" s="18">
        <v>-9.3553865821885518E-2</v>
      </c>
      <c r="G746" s="19">
        <v>0.40428448690884594</v>
      </c>
      <c r="H746" s="19">
        <v>0.85313284853080373</v>
      </c>
      <c r="I746" s="18">
        <v>1.5034375422144704E-3</v>
      </c>
      <c r="J746" s="18">
        <v>-1.9248562026408123E-2</v>
      </c>
      <c r="K746" s="19">
        <v>1.0477329766514345</v>
      </c>
      <c r="L746" s="19">
        <v>0.73956615250741709</v>
      </c>
      <c r="M746" s="18">
        <v>2.0020354738595199E-3</v>
      </c>
      <c r="N746" s="18">
        <v>6.2276375031999197E-2</v>
      </c>
      <c r="O746" s="18">
        <v>5.1393647357748422E-2</v>
      </c>
      <c r="P746" s="18">
        <v>-0.32067210467216412</v>
      </c>
      <c r="Q746" s="18">
        <v>-1.1052791428421905E-2</v>
      </c>
      <c r="R746" s="18">
        <v>-9.7339971174087141E-3</v>
      </c>
      <c r="S746" s="18">
        <v>-4.4145276110386877E-2</v>
      </c>
      <c r="T746" s="18">
        <v>3.0248682912720516E-2</v>
      </c>
      <c r="U746">
        <v>-1.4594115134785723</v>
      </c>
      <c r="V746" s="18">
        <v>1.735905485950151E-2</v>
      </c>
      <c r="W746" s="18">
        <v>3.6314439749214202E-2</v>
      </c>
      <c r="X746" s="19">
        <v>0.47802072617345387</v>
      </c>
      <c r="Y746" s="19">
        <v>0.92365190874636527</v>
      </c>
      <c r="Z746" s="19">
        <v>0.85998032100008959</v>
      </c>
      <c r="AA746">
        <v>0</v>
      </c>
      <c r="AB746">
        <v>0</v>
      </c>
      <c r="AC746" s="18">
        <v>7.0136381424028671E-2</v>
      </c>
      <c r="BZ746" s="18"/>
      <c r="CA746" s="18"/>
      <c r="CC746" s="18"/>
      <c r="CD746" s="18"/>
      <c r="CF746" s="18"/>
    </row>
    <row r="747" spans="1:84" x14ac:dyDescent="0.25">
      <c r="A747" s="1">
        <f>IF(ISBLANK(TBL_DATA[[#This Row],[Row.names]]), "",   DATE(YEAR(TBL_DATA[[#This Row],[Row.names]]), MONTH(TBL_DATA[[#This Row],[Row.names]]), DAY(TBL_DATA[[#This Row],[Row.names]])))</f>
        <v>41073</v>
      </c>
      <c r="B747">
        <v>746</v>
      </c>
      <c r="C747" t="s">
        <v>873</v>
      </c>
      <c r="D747" s="18">
        <v>-2.9667020899752927E-3</v>
      </c>
      <c r="E747" s="18">
        <v>-0.32268746815901173</v>
      </c>
      <c r="F747" s="18">
        <v>-8.8762585108858372E-2</v>
      </c>
      <c r="G747" s="19">
        <v>0.40406581128076186</v>
      </c>
      <c r="H747" s="19">
        <v>0.85519417754053761</v>
      </c>
      <c r="I747" s="18">
        <v>1.4953995530688053E-3</v>
      </c>
      <c r="J747" s="18">
        <v>-1.7398733186976822E-2</v>
      </c>
      <c r="K747" s="19">
        <v>1.0511083922785631</v>
      </c>
      <c r="L747" s="19">
        <v>0.74178657905960699</v>
      </c>
      <c r="M747" s="18">
        <v>1.9968876908565115E-3</v>
      </c>
      <c r="N747" s="18">
        <v>6.2382748400504652E-2</v>
      </c>
      <c r="O747" s="18">
        <v>5.1567879895648351E-2</v>
      </c>
      <c r="P747" s="18">
        <v>-0.32268746815901173</v>
      </c>
      <c r="Q747" s="18">
        <v>-1.1084620831886034E-2</v>
      </c>
      <c r="R747" s="18">
        <v>-9.7635739075318077E-3</v>
      </c>
      <c r="S747" s="18">
        <v>-4.6295791581071333E-2</v>
      </c>
      <c r="T747" s="18">
        <v>3.0208444698190683E-2</v>
      </c>
      <c r="U747">
        <v>-1.5325446921749066</v>
      </c>
      <c r="V747" s="18">
        <v>1.2093992010769661E-2</v>
      </c>
      <c r="W747" s="18">
        <v>3.6358112940674821E-2</v>
      </c>
      <c r="X747" s="19">
        <v>0.332635305647004</v>
      </c>
      <c r="Y747" s="19">
        <v>0.92476709367307053</v>
      </c>
      <c r="Z747" s="19">
        <v>0.86127032867712738</v>
      </c>
      <c r="AA747">
        <v>0</v>
      </c>
      <c r="AB747">
        <v>0</v>
      </c>
      <c r="AC747" s="18">
        <v>6.8815149108210405E-2</v>
      </c>
      <c r="BZ747" s="18"/>
      <c r="CA747" s="18"/>
      <c r="CC747" s="18"/>
      <c r="CD747" s="18"/>
      <c r="CF747" s="18"/>
    </row>
    <row r="748" spans="1:84" x14ac:dyDescent="0.25">
      <c r="A748" s="1">
        <f>IF(ISBLANK(TBL_DATA[[#This Row],[Row.names]]), "",   DATE(YEAR(TBL_DATA[[#This Row],[Row.names]]), MONTH(TBL_DATA[[#This Row],[Row.names]]), DAY(TBL_DATA[[#This Row],[Row.names]])))</f>
        <v>41074</v>
      </c>
      <c r="B748">
        <v>747</v>
      </c>
      <c r="C748" t="s">
        <v>874</v>
      </c>
      <c r="D748" s="18">
        <v>1.6432029133544024E-3</v>
      </c>
      <c r="E748" s="18">
        <v>-0.32157450623343919</v>
      </c>
      <c r="F748" s="18">
        <v>-0.1057541481746278</v>
      </c>
      <c r="G748" s="19">
        <v>0.39611303967943534</v>
      </c>
      <c r="H748" s="19">
        <v>0.85145005414691821</v>
      </c>
      <c r="I748" s="18">
        <v>1.5012040068465755E-3</v>
      </c>
      <c r="J748" s="18">
        <v>-2.6268993458601342E-2</v>
      </c>
      <c r="K748" s="19">
        <v>1.0464408238995822</v>
      </c>
      <c r="L748" s="19">
        <v>0.74768443463865708</v>
      </c>
      <c r="M748" s="18">
        <v>1.9564803368879095E-3</v>
      </c>
      <c r="N748" s="18">
        <v>6.1830639223142206E-2</v>
      </c>
      <c r="O748" s="18">
        <v>5.1567879895648351E-2</v>
      </c>
      <c r="P748" s="18">
        <v>-0.32157450623343919</v>
      </c>
      <c r="Q748" s="18">
        <v>-1.103042721718164E-2</v>
      </c>
      <c r="R748" s="18">
        <v>-9.7210720208990888E-3</v>
      </c>
      <c r="S748" s="18">
        <v>-4.9619208168792617E-2</v>
      </c>
      <c r="T748" s="18">
        <v>3.0461939268281953E-2</v>
      </c>
      <c r="U748">
        <v>-1.6288919668505113</v>
      </c>
      <c r="V748" s="18">
        <v>1.7106022025789924E-2</v>
      </c>
      <c r="W748" s="18">
        <v>3.6341957786961525E-2</v>
      </c>
      <c r="X748" s="19">
        <v>0.47069621636969389</v>
      </c>
      <c r="Y748" s="19">
        <v>0.92274051289997994</v>
      </c>
      <c r="Z748" s="19">
        <v>0.86468747801657042</v>
      </c>
      <c r="AA748">
        <v>0</v>
      </c>
      <c r="AB748">
        <v>0</v>
      </c>
      <c r="AC748" s="18">
        <v>6.7258671646410889E-2</v>
      </c>
      <c r="BZ748" s="18"/>
      <c r="CA748" s="18"/>
      <c r="CC748" s="18"/>
      <c r="CD748" s="18"/>
      <c r="CF748" s="18"/>
    </row>
    <row r="749" spans="1:84" x14ac:dyDescent="0.25">
      <c r="A749" s="1">
        <f>IF(ISBLANK(TBL_DATA[[#This Row],[Row.names]]), "",   DATE(YEAR(TBL_DATA[[#This Row],[Row.names]]), MONTH(TBL_DATA[[#This Row],[Row.names]]), DAY(TBL_DATA[[#This Row],[Row.names]])))</f>
        <v>41075</v>
      </c>
      <c r="B749">
        <v>748</v>
      </c>
      <c r="C749" t="s">
        <v>875</v>
      </c>
      <c r="D749" s="18">
        <v>4.7589488930270818E-3</v>
      </c>
      <c r="E749" s="18">
        <v>-0.31834591398087742</v>
      </c>
      <c r="F749" s="18">
        <v>-0.10265146673766268</v>
      </c>
      <c r="G749" s="19">
        <v>0.39832287345439571</v>
      </c>
      <c r="H749" s="19">
        <v>0.8547317358578489</v>
      </c>
      <c r="I749" s="18">
        <v>1.5070269191185374E-3</v>
      </c>
      <c r="J749" s="18">
        <v>-7.8350640977972175E-3</v>
      </c>
      <c r="K749" s="19">
        <v>1.0630253666009515</v>
      </c>
      <c r="L749" s="19">
        <v>0.75081062840380264</v>
      </c>
      <c r="M749" s="18">
        <v>1.9737874981636092E-3</v>
      </c>
      <c r="N749" s="18">
        <v>6.2767655446616902E-2</v>
      </c>
      <c r="O749" s="18">
        <v>5.1567879895648351E-2</v>
      </c>
      <c r="P749" s="18">
        <v>-0.31834591398087742</v>
      </c>
      <c r="Q749" s="18">
        <v>-1.1116102860942719E-2</v>
      </c>
      <c r="R749" s="18">
        <v>-9.7869049608385241E-3</v>
      </c>
      <c r="S749" s="18">
        <v>-4.9035297543424061E-2</v>
      </c>
      <c r="T749" s="18">
        <v>3.0469270462514624E-2</v>
      </c>
      <c r="U749">
        <v>-1.6093361212488049</v>
      </c>
      <c r="V749" s="18">
        <v>1.7529860401583219E-2</v>
      </c>
      <c r="W749" s="18">
        <v>3.6378240437628058E-2</v>
      </c>
      <c r="X749" s="19">
        <v>0.48187763318676347</v>
      </c>
      <c r="Y749" s="19">
        <v>0.92451702843043881</v>
      </c>
      <c r="Z749" s="19">
        <v>0.86649329391738661</v>
      </c>
      <c r="AA749">
        <v>0</v>
      </c>
      <c r="AB749">
        <v>0</v>
      </c>
      <c r="AC749" s="18">
        <v>6.4978938066758779E-2</v>
      </c>
      <c r="BZ749" s="18"/>
      <c r="CA749" s="18"/>
      <c r="CC749" s="18"/>
      <c r="CD749" s="18"/>
      <c r="CF749" s="18"/>
    </row>
    <row r="750" spans="1:84" x14ac:dyDescent="0.25">
      <c r="A750" s="1">
        <f>IF(ISBLANK(TBL_DATA[[#This Row],[Row.names]]), "",   DATE(YEAR(TBL_DATA[[#This Row],[Row.names]]), MONTH(TBL_DATA[[#This Row],[Row.names]]), DAY(TBL_DATA[[#This Row],[Row.names]])))</f>
        <v>41078</v>
      </c>
      <c r="B750">
        <v>749</v>
      </c>
      <c r="C750" t="s">
        <v>876</v>
      </c>
      <c r="D750" s="18">
        <v>1.60331842786543E-3</v>
      </c>
      <c r="E750" s="18">
        <v>-0.31725300542333323</v>
      </c>
      <c r="F750" s="18">
        <v>-0.10537864888202353</v>
      </c>
      <c r="G750" s="19">
        <v>0.39699569770620546</v>
      </c>
      <c r="H750" s="19">
        <v>0.85579166111763727</v>
      </c>
      <c r="I750" s="18">
        <v>1.4931915269778785E-3</v>
      </c>
      <c r="J750" s="18">
        <v>-2.1115359453261262E-2</v>
      </c>
      <c r="K750" s="19">
        <v>1.0597377279070455</v>
      </c>
      <c r="L750" s="19">
        <v>0.75924654159141369</v>
      </c>
      <c r="M750" s="18">
        <v>1.9293303535038971E-3</v>
      </c>
      <c r="N750" s="18">
        <v>6.2419545219375774E-2</v>
      </c>
      <c r="O750" s="18">
        <v>5.1567879895648351E-2</v>
      </c>
      <c r="P750" s="18">
        <v>-0.31725300542333323</v>
      </c>
      <c r="Q750" s="18">
        <v>-1.1085275058000428E-2</v>
      </c>
      <c r="R750" s="18">
        <v>-9.763448906606003E-3</v>
      </c>
      <c r="S750" s="18">
        <v>-5.2934929403343767E-2</v>
      </c>
      <c r="T750" s="18">
        <v>3.0148137581383527E-2</v>
      </c>
      <c r="U750">
        <v>-1.7558275120792564</v>
      </c>
      <c r="V750" s="18">
        <v>1.1922266927690606E-2</v>
      </c>
      <c r="W750" s="18">
        <v>3.6212003025462659E-2</v>
      </c>
      <c r="X750" s="19">
        <v>0.32923522400314065</v>
      </c>
      <c r="Y750" s="19">
        <v>0.92509008270418569</v>
      </c>
      <c r="Z750" s="19">
        <v>0.87134754351602661</v>
      </c>
      <c r="AA750">
        <v>0</v>
      </c>
      <c r="AB750">
        <v>0</v>
      </c>
      <c r="AC750" s="18">
        <v>6.6016129203167531E-2</v>
      </c>
      <c r="BZ750" s="18"/>
      <c r="CA750" s="18"/>
      <c r="CC750" s="18"/>
      <c r="CD750" s="18"/>
      <c r="CF750" s="18"/>
    </row>
    <row r="751" spans="1:84" x14ac:dyDescent="0.25">
      <c r="A751" s="1">
        <f>IF(ISBLANK(TBL_DATA[[#This Row],[Row.names]]), "",   DATE(YEAR(TBL_DATA[[#This Row],[Row.names]]), MONTH(TBL_DATA[[#This Row],[Row.names]]), DAY(TBL_DATA[[#This Row],[Row.names]])))</f>
        <v>41079</v>
      </c>
      <c r="B751">
        <v>750</v>
      </c>
      <c r="C751" t="s">
        <v>877</v>
      </c>
      <c r="D751" s="18">
        <v>5.7715183645896673E-3</v>
      </c>
      <c r="E751" s="18">
        <v>-0.31331251860576559</v>
      </c>
      <c r="F751" s="18">
        <v>-8.8483327604808815E-2</v>
      </c>
      <c r="G751" s="19">
        <v>0.40035300744981633</v>
      </c>
      <c r="H751" s="19">
        <v>0.86041411477181795</v>
      </c>
      <c r="I751" s="18">
        <v>1.4917959361348068E-3</v>
      </c>
      <c r="J751" s="18">
        <v>-6.0646495207691276E-3</v>
      </c>
      <c r="K751" s="19">
        <v>1.0700236459891392</v>
      </c>
      <c r="L751" s="19">
        <v>0.76192772113952134</v>
      </c>
      <c r="M751" s="18">
        <v>1.9482428080854445E-3</v>
      </c>
      <c r="N751" s="18">
        <v>6.3385356540867327E-2</v>
      </c>
      <c r="O751" s="18">
        <v>5.0972330514079546E-2</v>
      </c>
      <c r="P751" s="18">
        <v>-0.31331251860576559</v>
      </c>
      <c r="Q751" s="18">
        <v>-1.1092503740076729E-2</v>
      </c>
      <c r="R751" s="18">
        <v>-9.750225106089333E-3</v>
      </c>
      <c r="S751" s="18">
        <v>-6.5431803033309754E-2</v>
      </c>
      <c r="T751" s="18">
        <v>2.7782569407037678E-2</v>
      </c>
      <c r="U751">
        <v>-2.355138650953394</v>
      </c>
      <c r="V751" s="18">
        <v>4.5757044164984606E-5</v>
      </c>
      <c r="W751" s="18">
        <v>3.4593757231451652E-2</v>
      </c>
      <c r="X751" s="19">
        <v>1.3226965738021544E-3</v>
      </c>
      <c r="Y751" s="19">
        <v>0.9275850983989653</v>
      </c>
      <c r="Z751" s="19">
        <v>0.87288471239879173</v>
      </c>
      <c r="AA751">
        <v>0</v>
      </c>
      <c r="AB751">
        <v>0</v>
      </c>
      <c r="AC751" s="18">
        <v>6.3774278193973813E-2</v>
      </c>
      <c r="BZ751" s="18"/>
      <c r="CA751" s="18"/>
      <c r="CC751" s="18"/>
      <c r="CD751" s="18"/>
      <c r="CF751" s="18"/>
    </row>
    <row r="752" spans="1:84" x14ac:dyDescent="0.25">
      <c r="A752" s="1">
        <f>IF(ISBLANK(TBL_DATA[[#This Row],[Row.names]]), "",   DATE(YEAR(TBL_DATA[[#This Row],[Row.names]]), MONTH(TBL_DATA[[#This Row],[Row.names]]), DAY(TBL_DATA[[#This Row],[Row.names]])))</f>
        <v>41080</v>
      </c>
      <c r="B752">
        <v>751</v>
      </c>
      <c r="C752" t="s">
        <v>878</v>
      </c>
      <c r="D752" s="18">
        <v>-1.4163478667174045E-3</v>
      </c>
      <c r="E752" s="18">
        <v>-0.31428510695513989</v>
      </c>
      <c r="F752" s="18">
        <v>-9.3921951706127715E-2</v>
      </c>
      <c r="G752" s="19">
        <v>0.40074077305792744</v>
      </c>
      <c r="H752" s="19">
        <v>0.86161600463468468</v>
      </c>
      <c r="I752" s="18">
        <v>1.4856914286748726E-3</v>
      </c>
      <c r="J752" s="18">
        <v>-1.6100478279729269E-2</v>
      </c>
      <c r="K752" s="19">
        <v>1.0643326474971089</v>
      </c>
      <c r="L752" s="19">
        <v>0.75570810006674638</v>
      </c>
      <c r="M752" s="18">
        <v>1.9739685033496601E-3</v>
      </c>
      <c r="N752" s="18">
        <v>6.3399517920606774E-2</v>
      </c>
      <c r="O752" s="18">
        <v>5.1050980824610848E-2</v>
      </c>
      <c r="P752" s="18">
        <v>-0.31428510695513989</v>
      </c>
      <c r="Q752" s="18">
        <v>-1.1117568070009552E-2</v>
      </c>
      <c r="R752" s="18">
        <v>-9.7749895478699174E-3</v>
      </c>
      <c r="S752" s="18">
        <v>-6.7096362294666645E-2</v>
      </c>
      <c r="T752" s="18">
        <v>2.7784420606482261E-2</v>
      </c>
      <c r="U752">
        <v>-2.4148915410175116</v>
      </c>
      <c r="V752" s="18">
        <v>2.1417524478060113E-3</v>
      </c>
      <c r="W752" s="18">
        <v>3.4422336967354437E-2</v>
      </c>
      <c r="X752" s="19">
        <v>6.2219844336461327E-2</v>
      </c>
      <c r="Y752" s="19">
        <v>0.92823273193455358</v>
      </c>
      <c r="Z752" s="19">
        <v>0.86931473015631489</v>
      </c>
      <c r="AA752">
        <v>0</v>
      </c>
      <c r="AB752">
        <v>0</v>
      </c>
      <c r="AC752" s="18">
        <v>6.6588254387934642E-2</v>
      </c>
      <c r="BZ752" s="18"/>
      <c r="CA752" s="18"/>
      <c r="CC752" s="18"/>
      <c r="CD752" s="18"/>
      <c r="CF752" s="18"/>
    </row>
    <row r="753" spans="1:84" x14ac:dyDescent="0.25">
      <c r="A753" s="1">
        <f>IF(ISBLANK(TBL_DATA[[#This Row],[Row.names]]), "",   DATE(YEAR(TBL_DATA[[#This Row],[Row.names]]), MONTH(TBL_DATA[[#This Row],[Row.names]]), DAY(TBL_DATA[[#This Row],[Row.names]])))</f>
        <v>41081</v>
      </c>
      <c r="B753">
        <v>752</v>
      </c>
      <c r="C753" t="s">
        <v>879</v>
      </c>
      <c r="D753" s="18">
        <v>-1.222418810042547E-2</v>
      </c>
      <c r="E753" s="18">
        <v>-0.32266741479098338</v>
      </c>
      <c r="F753" s="18">
        <v>-0.10462815019933336</v>
      </c>
      <c r="G753" s="19">
        <v>0.41242067808649002</v>
      </c>
      <c r="H753" s="19">
        <v>0.87083620034173026</v>
      </c>
      <c r="I753" s="18">
        <v>1.5266019840800547E-3</v>
      </c>
      <c r="J753" s="18">
        <v>-3.6521282598214633E-2</v>
      </c>
      <c r="K753" s="19">
        <v>1.1065813228859294</v>
      </c>
      <c r="L753" s="19">
        <v>0.73795940164451068</v>
      </c>
      <c r="M753" s="18">
        <v>2.1744013425895967E-3</v>
      </c>
      <c r="N753" s="18">
        <v>6.743039235687362E-2</v>
      </c>
      <c r="O753" s="18">
        <v>5.632956349095191E-2</v>
      </c>
      <c r="P753" s="18">
        <v>-0.32266741479098338</v>
      </c>
      <c r="Q753" s="18">
        <v>-1.1938843128750746E-2</v>
      </c>
      <c r="R753" s="18">
        <v>-1.0510904881157827E-2</v>
      </c>
      <c r="S753" s="18">
        <v>-7.3177138667072428E-2</v>
      </c>
      <c r="T753" s="18">
        <v>2.7970435813434728E-2</v>
      </c>
      <c r="U753">
        <v>-2.6162316223876667</v>
      </c>
      <c r="V753" s="18">
        <v>-2.4257085341818585E-2</v>
      </c>
      <c r="W753" s="18">
        <v>3.4420598301475674E-2</v>
      </c>
      <c r="X753" s="19">
        <v>-0.70472584843996278</v>
      </c>
      <c r="Y753" s="19">
        <v>0.93318604808565941</v>
      </c>
      <c r="Z753" s="19">
        <v>0.85904563420374291</v>
      </c>
      <c r="AA753">
        <v>0</v>
      </c>
      <c r="AB753">
        <v>0</v>
      </c>
      <c r="AC753" s="18">
        <v>6.4147018801421998E-2</v>
      </c>
      <c r="BZ753" s="18"/>
      <c r="CA753" s="18"/>
      <c r="CC753" s="18"/>
      <c r="CD753" s="18"/>
      <c r="CF753" s="18"/>
    </row>
    <row r="754" spans="1:84" x14ac:dyDescent="0.25">
      <c r="A754" s="1">
        <f>IF(ISBLANK(TBL_DATA[[#This Row],[Row.names]]), "",   DATE(YEAR(TBL_DATA[[#This Row],[Row.names]]), MONTH(TBL_DATA[[#This Row],[Row.names]]), DAY(TBL_DATA[[#This Row],[Row.names]])))</f>
        <v>41082</v>
      </c>
      <c r="B754">
        <v>753</v>
      </c>
      <c r="C754" t="s">
        <v>880</v>
      </c>
      <c r="D754" s="18">
        <v>2.4277234171687923E-3</v>
      </c>
      <c r="E754" s="18">
        <v>-0.32102303861265991</v>
      </c>
      <c r="F754" s="18">
        <v>-0.11131185042937308</v>
      </c>
      <c r="G754" s="19">
        <v>0.41118882973209786</v>
      </c>
      <c r="H754" s="19">
        <v>0.87346721091559543</v>
      </c>
      <c r="I754" s="18">
        <v>1.5103343499862675E-3</v>
      </c>
      <c r="J754" s="18">
        <v>-3.8373892035441282E-2</v>
      </c>
      <c r="K754" s="19">
        <v>1.1063096089720088</v>
      </c>
      <c r="L754" s="19">
        <v>0.73913050577071482</v>
      </c>
      <c r="M754" s="18">
        <v>2.1686187449342091E-3</v>
      </c>
      <c r="N754" s="18">
        <v>6.7401851979443178E-2</v>
      </c>
      <c r="O754" s="18">
        <v>5.632956349095191E-2</v>
      </c>
      <c r="P754" s="18">
        <v>-0.32102303861265991</v>
      </c>
      <c r="Q754" s="18">
        <v>-1.1936429979524025E-2</v>
      </c>
      <c r="R754" s="18">
        <v>-1.0509096116617435E-2</v>
      </c>
      <c r="S754" s="18">
        <v>-7.5476648330138119E-2</v>
      </c>
      <c r="T754" s="18">
        <v>2.7948655841933439E-2</v>
      </c>
      <c r="U754">
        <v>-2.7005466293980018</v>
      </c>
      <c r="V754" s="18">
        <v>-2.2949215764198061E-2</v>
      </c>
      <c r="W754" s="18">
        <v>3.4456101459874738E-2</v>
      </c>
      <c r="X754" s="19">
        <v>-0.66604214614712509</v>
      </c>
      <c r="Y754" s="19">
        <v>0.93459467734178514</v>
      </c>
      <c r="Z754" s="19">
        <v>0.85972699490635673</v>
      </c>
      <c r="AA754">
        <v>0</v>
      </c>
      <c r="AB754">
        <v>0</v>
      </c>
      <c r="AC754" s="18">
        <v>8.218809477395693E-2</v>
      </c>
      <c r="BZ754" s="18"/>
      <c r="CA754" s="18"/>
      <c r="CC754" s="18"/>
      <c r="CD754" s="18"/>
      <c r="CF754" s="18"/>
    </row>
    <row r="755" spans="1:84" x14ac:dyDescent="0.25">
      <c r="A755" s="1">
        <f>IF(ISBLANK(TBL_DATA[[#This Row],[Row.names]]), "",   DATE(YEAR(TBL_DATA[[#This Row],[Row.names]]), MONTH(TBL_DATA[[#This Row],[Row.names]]), DAY(TBL_DATA[[#This Row],[Row.names]])))</f>
        <v>41085</v>
      </c>
      <c r="B755">
        <v>754</v>
      </c>
      <c r="C755" t="s">
        <v>881</v>
      </c>
      <c r="D755" s="18">
        <v>-6.4828625012921526E-3</v>
      </c>
      <c r="E755" s="18">
        <v>-0.32542475289487927</v>
      </c>
      <c r="F755" s="18">
        <v>-0.11357848986480323</v>
      </c>
      <c r="G755" s="19">
        <v>0.40760458840186226</v>
      </c>
      <c r="H755" s="19">
        <v>0.87218896520710842</v>
      </c>
      <c r="I755" s="18">
        <v>1.5069571659078922E-3</v>
      </c>
      <c r="J755" s="18">
        <v>-5.0751453102676924E-2</v>
      </c>
      <c r="K755" s="19">
        <v>1.1059389233215811</v>
      </c>
      <c r="L755" s="19">
        <v>0.73361894344098733</v>
      </c>
      <c r="M755" s="18">
        <v>2.175546654057376E-3</v>
      </c>
      <c r="N755" s="18">
        <v>6.6914001675522319E-2</v>
      </c>
      <c r="O755" s="18">
        <v>5.780250641558566E-2</v>
      </c>
      <c r="P755" s="18">
        <v>-0.32542475289487927</v>
      </c>
      <c r="Q755" s="18">
        <v>-1.2055525131966855E-2</v>
      </c>
      <c r="R755" s="18">
        <v>-1.063852222048617E-2</v>
      </c>
      <c r="S755" s="18">
        <v>-7.4601578223582155E-2</v>
      </c>
      <c r="T755" s="18">
        <v>2.7962331806872076E-2</v>
      </c>
      <c r="U755">
        <v>-2.6679312275826699</v>
      </c>
      <c r="V755" s="18">
        <v>-2.7742592896448315E-2</v>
      </c>
      <c r="W755" s="18">
        <v>3.4501241776698999E-2</v>
      </c>
      <c r="X755" s="19">
        <v>-0.80410418488718705</v>
      </c>
      <c r="Y755" s="19">
        <v>0.93391057666519062</v>
      </c>
      <c r="Z755" s="19">
        <v>0.85651558271930317</v>
      </c>
      <c r="AA755">
        <v>0</v>
      </c>
      <c r="AB755">
        <v>0</v>
      </c>
      <c r="AC755" s="18">
        <v>7.9637291312003311E-2</v>
      </c>
      <c r="BZ755" s="18"/>
      <c r="CA755" s="18"/>
      <c r="CC755" s="18"/>
      <c r="CD755" s="18"/>
      <c r="CF755" s="18"/>
    </row>
    <row r="756" spans="1:84" x14ac:dyDescent="0.25">
      <c r="A756" s="1">
        <f>IF(ISBLANK(TBL_DATA[[#This Row],[Row.names]]), "",   DATE(YEAR(TBL_DATA[[#This Row],[Row.names]]), MONTH(TBL_DATA[[#This Row],[Row.names]]), DAY(TBL_DATA[[#This Row],[Row.names]])))</f>
        <v>41086</v>
      </c>
      <c r="B756">
        <v>755</v>
      </c>
      <c r="C756" t="s">
        <v>882</v>
      </c>
      <c r="D756" s="18">
        <v>-1.1890959897731257E-4</v>
      </c>
      <c r="E756" s="18">
        <v>-0.32550496636699255</v>
      </c>
      <c r="F756" s="18">
        <v>-0.12217746661373885</v>
      </c>
      <c r="G756" s="19">
        <v>0.40627942777280746</v>
      </c>
      <c r="H756" s="19">
        <v>0.8706040290281255</v>
      </c>
      <c r="I756" s="18">
        <v>1.5166915890510002E-3</v>
      </c>
      <c r="J756" s="18">
        <v>-5.3472221777345452E-2</v>
      </c>
      <c r="K756" s="19">
        <v>1.1078141197452998</v>
      </c>
      <c r="L756" s="19">
        <v>0.73484958133586575</v>
      </c>
      <c r="M756" s="18">
        <v>2.1711161607368555E-3</v>
      </c>
      <c r="N756" s="18">
        <v>6.6932519289876494E-2</v>
      </c>
      <c r="O756" s="18">
        <v>5.7780090131205955E-2</v>
      </c>
      <c r="P756" s="18">
        <v>-0.32550496636699255</v>
      </c>
      <c r="Q756" s="18">
        <v>-1.2047583205725146E-2</v>
      </c>
      <c r="R756" s="18">
        <v>-1.0630188156383974E-2</v>
      </c>
      <c r="S756" s="18">
        <v>-7.3789904370845982E-2</v>
      </c>
      <c r="T756" s="18">
        <v>2.7880873461129222E-2</v>
      </c>
      <c r="U756">
        <v>-2.6466137968640733</v>
      </c>
      <c r="V756" s="18">
        <v>-2.488052081748815E-2</v>
      </c>
      <c r="W756" s="18">
        <v>3.4462139463026016E-2</v>
      </c>
      <c r="X756" s="19">
        <v>-0.72196680778284639</v>
      </c>
      <c r="Y756" s="19">
        <v>0.93306164267326186</v>
      </c>
      <c r="Z756" s="19">
        <v>0.85723367953893748</v>
      </c>
      <c r="AA756">
        <v>0</v>
      </c>
      <c r="AB756">
        <v>0</v>
      </c>
      <c r="AC756" s="18">
        <v>8.1603419786919679E-2</v>
      </c>
      <c r="BZ756" s="18"/>
      <c r="CA756" s="18"/>
      <c r="CC756" s="18"/>
      <c r="CD756" s="18"/>
      <c r="CF756" s="18"/>
    </row>
    <row r="757" spans="1:84" x14ac:dyDescent="0.25">
      <c r="A757" s="1">
        <f>IF(ISBLANK(TBL_DATA[[#This Row],[Row.names]]), "",   DATE(YEAR(TBL_DATA[[#This Row],[Row.names]]), MONTH(TBL_DATA[[#This Row],[Row.names]]), DAY(TBL_DATA[[#This Row],[Row.names]])))</f>
        <v>41087</v>
      </c>
      <c r="B757">
        <v>756</v>
      </c>
      <c r="C757" t="s">
        <v>883</v>
      </c>
      <c r="D757" s="18">
        <v>4.8312769436598124E-3</v>
      </c>
      <c r="E757" s="18">
        <v>-0.32224629406238836</v>
      </c>
      <c r="F757" s="18">
        <v>-0.11970042774532952</v>
      </c>
      <c r="G757" s="19">
        <v>0.40968789096954222</v>
      </c>
      <c r="H757" s="19">
        <v>0.87303520623784892</v>
      </c>
      <c r="I757" s="18">
        <v>1.5240320716200769E-3</v>
      </c>
      <c r="J757" s="18">
        <v>-5.4106438650890376E-2</v>
      </c>
      <c r="K757" s="19">
        <v>1.1084233563182893</v>
      </c>
      <c r="L757" s="19">
        <v>0.7423793540542204</v>
      </c>
      <c r="M757" s="18">
        <v>2.1709148179284844E-3</v>
      </c>
      <c r="N757" s="18">
        <v>6.7897333844579077E-2</v>
      </c>
      <c r="O757" s="18">
        <v>5.7714539679667068E-2</v>
      </c>
      <c r="P757" s="18">
        <v>-0.32224629406238836</v>
      </c>
      <c r="Q757" s="18">
        <v>-1.2109753602040868E-2</v>
      </c>
      <c r="R757" s="18">
        <v>-1.0671927178117109E-2</v>
      </c>
      <c r="S757" s="18">
        <v>-7.5167795957654771E-2</v>
      </c>
      <c r="T757" s="18">
        <v>2.7811565943778354E-2</v>
      </c>
      <c r="U757">
        <v>-2.7027530959460533</v>
      </c>
      <c r="V757" s="18">
        <v>-3.390496854588998E-2</v>
      </c>
      <c r="W757" s="18">
        <v>3.3990476108026135E-2</v>
      </c>
      <c r="X757" s="19">
        <v>-0.99748436703668397</v>
      </c>
      <c r="Y757" s="19">
        <v>0.93436353002343209</v>
      </c>
      <c r="Z757" s="19">
        <v>0.86161438825858772</v>
      </c>
      <c r="AA757">
        <v>0</v>
      </c>
      <c r="AB757">
        <v>0</v>
      </c>
      <c r="AC757" s="18">
        <v>7.8271372393839578E-2</v>
      </c>
      <c r="BZ757" s="18"/>
      <c r="CA757" s="18"/>
      <c r="CC757" s="18"/>
      <c r="CD757" s="18"/>
      <c r="CF757" s="18"/>
    </row>
    <row r="758" spans="1:84" x14ac:dyDescent="0.25">
      <c r="A758" s="1">
        <f>IF(ISBLANK(TBL_DATA[[#This Row],[Row.names]]), "",   DATE(YEAR(TBL_DATA[[#This Row],[Row.names]]), MONTH(TBL_DATA[[#This Row],[Row.names]]), DAY(TBL_DATA[[#This Row],[Row.names]])))</f>
        <v>41088</v>
      </c>
      <c r="B758">
        <v>757</v>
      </c>
      <c r="C758" t="s">
        <v>884</v>
      </c>
      <c r="D758" s="18">
        <v>4.1423182188027319E-4</v>
      </c>
      <c r="E758" s="18">
        <v>-0.32196554690999168</v>
      </c>
      <c r="F758" s="18">
        <v>-0.12079328345579154</v>
      </c>
      <c r="G758" s="19">
        <v>0.40959120767843715</v>
      </c>
      <c r="H758" s="19">
        <v>0.87390757857712464</v>
      </c>
      <c r="I758" s="18">
        <v>1.517804307256006E-3</v>
      </c>
      <c r="J758" s="18">
        <v>-6.2667685601097589E-2</v>
      </c>
      <c r="K758" s="19">
        <v>1.1132904190715616</v>
      </c>
      <c r="L758" s="19">
        <v>0.74920099787815753</v>
      </c>
      <c r="M758" s="18">
        <v>2.140593442316941E-3</v>
      </c>
      <c r="N758" s="18">
        <v>6.7853391367878935E-2</v>
      </c>
      <c r="O758" s="18">
        <v>5.7714539679667068E-2</v>
      </c>
      <c r="P758" s="18">
        <v>-0.32196554690999168</v>
      </c>
      <c r="Q758" s="18">
        <v>-1.2110363511043181E-2</v>
      </c>
      <c r="R758" s="18">
        <v>-1.0673467634028329E-2</v>
      </c>
      <c r="S758" s="18">
        <v>-7.047419051817494E-2</v>
      </c>
      <c r="T758" s="18">
        <v>2.7882418846635244E-2</v>
      </c>
      <c r="U758">
        <v>-2.5275493817739392</v>
      </c>
      <c r="V758" s="18">
        <v>-2.6666038212182164E-2</v>
      </c>
      <c r="W758" s="18">
        <v>3.3660157324184953E-2</v>
      </c>
      <c r="X758" s="19">
        <v>-0.7922137129472806</v>
      </c>
      <c r="Y758" s="19">
        <v>0.93483024051274921</v>
      </c>
      <c r="Z758" s="19">
        <v>0.8655639767678398</v>
      </c>
      <c r="AA758">
        <v>0</v>
      </c>
      <c r="AB758">
        <v>0</v>
      </c>
      <c r="AC758" s="18">
        <v>7.8257165498691092E-2</v>
      </c>
      <c r="BZ758" s="18"/>
      <c r="CA758" s="18"/>
      <c r="CC758" s="18"/>
      <c r="CD758" s="18"/>
      <c r="CF758" s="18"/>
    </row>
    <row r="759" spans="1:84" x14ac:dyDescent="0.25">
      <c r="A759" s="1">
        <f>IF(ISBLANK(TBL_DATA[[#This Row],[Row.names]]), "",   DATE(YEAR(TBL_DATA[[#This Row],[Row.names]]), MONTH(TBL_DATA[[#This Row],[Row.names]]), DAY(TBL_DATA[[#This Row],[Row.names]])))</f>
        <v>41089</v>
      </c>
      <c r="B759">
        <v>758</v>
      </c>
      <c r="C759" t="s">
        <v>885</v>
      </c>
      <c r="D759" s="18">
        <v>1.0070538130517726E-2</v>
      </c>
      <c r="E759" s="18">
        <v>-0.31513737509634399</v>
      </c>
      <c r="F759" s="18">
        <v>-0.1127249383930069</v>
      </c>
      <c r="G759" s="19">
        <v>0.41214282571699845</v>
      </c>
      <c r="H759" s="19">
        <v>0.88843707732406418</v>
      </c>
      <c r="I759" s="18">
        <v>1.4992818015697213E-3</v>
      </c>
      <c r="J759" s="18">
        <v>-3.7764507020441762E-2</v>
      </c>
      <c r="K759" s="19">
        <v>1.1499434470743914</v>
      </c>
      <c r="L759" s="19">
        <v>0.7689240365883927</v>
      </c>
      <c r="M759" s="18">
        <v>2.1577479571460419E-3</v>
      </c>
      <c r="N759" s="18">
        <v>7.1256354234530445E-2</v>
      </c>
      <c r="O759" s="18">
        <v>5.7689099043188981E-2</v>
      </c>
      <c r="P759" s="18">
        <v>-0.31513737509634399</v>
      </c>
      <c r="Q759" s="18">
        <v>-1.2503694967454076E-2</v>
      </c>
      <c r="R759" s="18">
        <v>-1.0994736320780213E-2</v>
      </c>
      <c r="S759" s="18">
        <v>-7.1432211910939625E-2</v>
      </c>
      <c r="T759" s="18">
        <v>2.7890965151412071E-2</v>
      </c>
      <c r="U759">
        <v>-2.561123701641538</v>
      </c>
      <c r="V759" s="18">
        <v>-2.5828497586143473E-2</v>
      </c>
      <c r="W759" s="18">
        <v>3.3732041934163959E-2</v>
      </c>
      <c r="X759" s="19">
        <v>-0.76569623732099834</v>
      </c>
      <c r="Y759" s="19">
        <v>0.94256940186071392</v>
      </c>
      <c r="Z759" s="19">
        <v>0.87688313736118362</v>
      </c>
      <c r="AA759">
        <v>0</v>
      </c>
      <c r="AB759">
        <v>0</v>
      </c>
      <c r="AC759" s="18">
        <v>7.5095522630401465E-2</v>
      </c>
      <c r="BZ759" s="18"/>
      <c r="CA759" s="18"/>
      <c r="CC759" s="18"/>
      <c r="CD759" s="18"/>
      <c r="CF759" s="18"/>
    </row>
    <row r="760" spans="1:84" x14ac:dyDescent="0.25">
      <c r="A760" s="1">
        <f>IF(ISBLANK(TBL_DATA[[#This Row],[Row.names]]), "",   DATE(YEAR(TBL_DATA[[#This Row],[Row.names]]), MONTH(TBL_DATA[[#This Row],[Row.names]]), DAY(TBL_DATA[[#This Row],[Row.names]])))</f>
        <v>41092</v>
      </c>
      <c r="B760">
        <v>759</v>
      </c>
      <c r="C760" t="s">
        <v>886</v>
      </c>
      <c r="D760" s="18">
        <v>8.9306629187158038E-4</v>
      </c>
      <c r="E760" s="18">
        <v>-0.31452574737147987</v>
      </c>
      <c r="F760" s="18">
        <v>-0.11095548126569199</v>
      </c>
      <c r="G760" s="19">
        <v>0.41249205517815457</v>
      </c>
      <c r="H760" s="19">
        <v>0.88770398416088192</v>
      </c>
      <c r="I760" s="18">
        <v>1.4997011902161703E-3</v>
      </c>
      <c r="J760" s="18">
        <v>-2.6884466237570348E-2</v>
      </c>
      <c r="K760" s="19">
        <v>1.166250310365208</v>
      </c>
      <c r="L760" s="19">
        <v>0.77235598420289142</v>
      </c>
      <c r="M760" s="18">
        <v>2.1352595905964975E-3</v>
      </c>
      <c r="N760" s="18">
        <v>7.1043251906575289E-2</v>
      </c>
      <c r="O760" s="18">
        <v>5.7689099043188981E-2</v>
      </c>
      <c r="P760" s="18">
        <v>-0.31452574737147987</v>
      </c>
      <c r="Q760" s="18">
        <v>-1.2493518959088597E-2</v>
      </c>
      <c r="R760" s="18">
        <v>-1.0989073069260752E-2</v>
      </c>
      <c r="S760" s="18">
        <v>-7.3062268256608776E-2</v>
      </c>
      <c r="T760" s="18">
        <v>2.78607309903115E-2</v>
      </c>
      <c r="U760">
        <v>-2.6224103122784537</v>
      </c>
      <c r="V760" s="18">
        <v>-2.334058246749704E-2</v>
      </c>
      <c r="W760" s="18">
        <v>3.3668331757942725E-2</v>
      </c>
      <c r="X760" s="19">
        <v>-0.69325034086343595</v>
      </c>
      <c r="Y760" s="19">
        <v>0.9421804414022199</v>
      </c>
      <c r="Z760" s="19">
        <v>0.87883786001906594</v>
      </c>
      <c r="AA760">
        <v>0</v>
      </c>
      <c r="AB760">
        <v>0</v>
      </c>
      <c r="AC760" s="18">
        <v>8.5256579234603155E-2</v>
      </c>
      <c r="BZ760" s="18"/>
      <c r="CA760" s="18"/>
      <c r="CC760" s="18"/>
      <c r="CD760" s="18"/>
      <c r="CF760" s="18"/>
    </row>
    <row r="761" spans="1:84" x14ac:dyDescent="0.25">
      <c r="A761" s="1">
        <f>IF(ISBLANK(TBL_DATA[[#This Row],[Row.names]]), "",   DATE(YEAR(TBL_DATA[[#This Row],[Row.names]]), MONTH(TBL_DATA[[#This Row],[Row.names]]), DAY(TBL_DATA[[#This Row],[Row.names]])))</f>
        <v>41093</v>
      </c>
      <c r="B761">
        <v>760</v>
      </c>
      <c r="C761" t="s">
        <v>887</v>
      </c>
      <c r="D761" s="18">
        <v>3.5398230088494742E-3</v>
      </c>
      <c r="E761" s="18">
        <v>-0.31209928984005153</v>
      </c>
      <c r="F761" s="18">
        <v>-0.10222550582146761</v>
      </c>
      <c r="G761" s="19">
        <v>0.41331290325388376</v>
      </c>
      <c r="H761" s="19">
        <v>0.88827054690721485</v>
      </c>
      <c r="I761" s="18">
        <v>1.5025262282861611E-3</v>
      </c>
      <c r="J761" s="18">
        <v>-2.5965080669073437E-2</v>
      </c>
      <c r="K761" s="19">
        <v>1.1627570550187363</v>
      </c>
      <c r="L761" s="19">
        <v>0.7746354969016831</v>
      </c>
      <c r="M761" s="18">
        <v>2.1339339912491069E-3</v>
      </c>
      <c r="N761" s="18">
        <v>7.1357314263980703E-2</v>
      </c>
      <c r="O761" s="18">
        <v>5.7355216862955319E-2</v>
      </c>
      <c r="P761" s="18">
        <v>-0.31209928984005153</v>
      </c>
      <c r="Q761" s="18">
        <v>-1.2440451975024984E-2</v>
      </c>
      <c r="R761" s="18">
        <v>-1.0929355350467688E-2</v>
      </c>
      <c r="S761" s="18">
        <v>-7.0732362702712548E-2</v>
      </c>
      <c r="T761" s="18">
        <v>2.7893739642232997E-2</v>
      </c>
      <c r="U761">
        <v>-2.5357791249911501</v>
      </c>
      <c r="V761" s="18">
        <v>-2.6088255843474517E-2</v>
      </c>
      <c r="W761" s="18">
        <v>3.3655203100546607E-2</v>
      </c>
      <c r="X761" s="19">
        <v>-0.77516263281890008</v>
      </c>
      <c r="Y761" s="19">
        <v>0.94248105917690206</v>
      </c>
      <c r="Z761" s="19">
        <v>0.88013379488671117</v>
      </c>
      <c r="AA761">
        <v>0</v>
      </c>
      <c r="AB761">
        <v>0</v>
      </c>
      <c r="AC761" s="18">
        <v>8.1893831320489482E-2</v>
      </c>
      <c r="BZ761" s="18"/>
      <c r="CA761" s="18"/>
      <c r="CC761" s="18"/>
      <c r="CD761" s="18"/>
      <c r="CF761" s="18"/>
    </row>
    <row r="762" spans="1:84" x14ac:dyDescent="0.25">
      <c r="A762" s="1">
        <f>IF(ISBLANK(TBL_DATA[[#This Row],[Row.names]]), "",   DATE(YEAR(TBL_DATA[[#This Row],[Row.names]]), MONTH(TBL_DATA[[#This Row],[Row.names]]), DAY(TBL_DATA[[#This Row],[Row.names]])))</f>
        <v>41095</v>
      </c>
      <c r="B762">
        <v>761</v>
      </c>
      <c r="C762" t="s">
        <v>888</v>
      </c>
      <c r="D762" s="18">
        <v>-4.5184893669736326E-4</v>
      </c>
      <c r="E762" s="18">
        <v>-0.31241011704449062</v>
      </c>
      <c r="F762" s="18">
        <v>-8.7383947880763313E-2</v>
      </c>
      <c r="G762" s="19">
        <v>0.40850031938988512</v>
      </c>
      <c r="H762" s="19">
        <v>0.88605600026365239</v>
      </c>
      <c r="I762" s="18">
        <v>1.4924310039060406E-3</v>
      </c>
      <c r="J762" s="18">
        <v>-1.8899664491599077E-2</v>
      </c>
      <c r="K762" s="19">
        <v>1.1503736193405203</v>
      </c>
      <c r="L762" s="19">
        <v>0.77251070126325005</v>
      </c>
      <c r="M762" s="18">
        <v>2.1087690474180056E-3</v>
      </c>
      <c r="N762" s="18">
        <v>7.0185726999553583E-2</v>
      </c>
      <c r="O762" s="18">
        <v>5.5681540718021574E-2</v>
      </c>
      <c r="P762" s="18">
        <v>-0.31241011704449062</v>
      </c>
      <c r="Q762" s="18">
        <v>-1.214309233025508E-2</v>
      </c>
      <c r="R762" s="18">
        <v>-1.0656805798102619E-2</v>
      </c>
      <c r="S762" s="18">
        <v>-6.4454741441973273E-2</v>
      </c>
      <c r="T762" s="18">
        <v>2.7947683032250595E-2</v>
      </c>
      <c r="U762">
        <v>-2.3062642211733575</v>
      </c>
      <c r="V762" s="18">
        <v>-2.4879931170802116E-2</v>
      </c>
      <c r="W762" s="18">
        <v>3.3624024094778791E-2</v>
      </c>
      <c r="X762" s="19">
        <v>-0.73994507916931707</v>
      </c>
      <c r="Y762" s="19">
        <v>0.94130547659282882</v>
      </c>
      <c r="Z762" s="19">
        <v>0.87892587927722898</v>
      </c>
      <c r="AA762">
        <v>0</v>
      </c>
      <c r="AB762">
        <v>0</v>
      </c>
      <c r="AC762" s="18">
        <v>8.0221084802411483E-2</v>
      </c>
      <c r="BZ762" s="18"/>
      <c r="CA762" s="18"/>
      <c r="CC762" s="18"/>
      <c r="CD762" s="18"/>
      <c r="CF762" s="18"/>
    </row>
    <row r="763" spans="1:84" x14ac:dyDescent="0.25">
      <c r="A763" s="1">
        <f>IF(ISBLANK(TBL_DATA[[#This Row],[Row.names]]), "",   DATE(YEAR(TBL_DATA[[#This Row],[Row.names]]), MONTH(TBL_DATA[[#This Row],[Row.names]]), DAY(TBL_DATA[[#This Row],[Row.names]])))</f>
        <v>41096</v>
      </c>
      <c r="B763">
        <v>762</v>
      </c>
      <c r="C763" t="s">
        <v>889</v>
      </c>
      <c r="D763" s="18">
        <v>-5.4975501633224289E-3</v>
      </c>
      <c r="E763" s="18">
        <v>-0.31619017691783158</v>
      </c>
      <c r="F763" s="18">
        <v>-8.8405593679936723E-2</v>
      </c>
      <c r="G763" s="19">
        <v>0.4104222990221042</v>
      </c>
      <c r="H763" s="19">
        <v>0.88762404214661828</v>
      </c>
      <c r="I763" s="18">
        <v>1.4966979515583809E-3</v>
      </c>
      <c r="J763" s="18">
        <v>-1.9965355723486455E-2</v>
      </c>
      <c r="K763" s="19">
        <v>1.1610799615659826</v>
      </c>
      <c r="L763" s="19">
        <v>0.77487394415470057</v>
      </c>
      <c r="M763" s="18">
        <v>2.1184115827567423E-3</v>
      </c>
      <c r="N763" s="18">
        <v>7.0875760412943772E-2</v>
      </c>
      <c r="O763" s="18">
        <v>5.6669569960689808E-2</v>
      </c>
      <c r="P763" s="18">
        <v>-0.31619017691783158</v>
      </c>
      <c r="Q763" s="18">
        <v>-1.2320329442017865E-2</v>
      </c>
      <c r="R763" s="18">
        <v>-1.0819430432187947E-2</v>
      </c>
      <c r="S763" s="18">
        <v>-7.0485073456096003E-2</v>
      </c>
      <c r="T763" s="18">
        <v>2.7874885286700259E-2</v>
      </c>
      <c r="U763">
        <v>-2.5286229066465804</v>
      </c>
      <c r="V763" s="18">
        <v>-3.3472139090099828E-2</v>
      </c>
      <c r="W763" s="18">
        <v>3.3714663697392858E-2</v>
      </c>
      <c r="X763" s="19">
        <v>-0.99280655416082997</v>
      </c>
      <c r="Y763" s="19">
        <v>0.9421380165064025</v>
      </c>
      <c r="Z763" s="19">
        <v>0.88026924526232342</v>
      </c>
      <c r="AA763">
        <v>0</v>
      </c>
      <c r="AB763">
        <v>0</v>
      </c>
      <c r="AC763" s="18">
        <v>7.6962687349712386E-2</v>
      </c>
      <c r="BZ763" s="18"/>
      <c r="CA763" s="18"/>
      <c r="CC763" s="18"/>
      <c r="CD763" s="18"/>
      <c r="CF763" s="18"/>
    </row>
    <row r="764" spans="1:84" x14ac:dyDescent="0.25">
      <c r="A764" s="1">
        <f>IF(ISBLANK(TBL_DATA[[#This Row],[Row.names]]), "",   DATE(YEAR(TBL_DATA[[#This Row],[Row.names]]), MONTH(TBL_DATA[[#This Row],[Row.names]]), DAY(TBL_DATA[[#This Row],[Row.names]])))</f>
        <v>41099</v>
      </c>
      <c r="B764">
        <v>763</v>
      </c>
      <c r="C764" t="s">
        <v>890</v>
      </c>
      <c r="D764" s="18">
        <v>-1.7302306485432739E-3</v>
      </c>
      <c r="E764" s="18">
        <v>-0.31737332563150333</v>
      </c>
      <c r="F764" s="18">
        <v>-8.4248093247999534E-2</v>
      </c>
      <c r="G764" s="19">
        <v>0.4073135737668826</v>
      </c>
      <c r="H764" s="19">
        <v>0.88650208847820389</v>
      </c>
      <c r="I764" s="18">
        <v>1.4798368608088652E-3</v>
      </c>
      <c r="J764" s="18">
        <v>-1.6830096111133175E-2</v>
      </c>
      <c r="K764" s="19">
        <v>1.151285841250844</v>
      </c>
      <c r="L764" s="19">
        <v>0.76960947212340602</v>
      </c>
      <c r="M764" s="18">
        <v>2.1083961556557528E-3</v>
      </c>
      <c r="N764" s="18">
        <v>6.9730082037353647E-2</v>
      </c>
      <c r="O764" s="18">
        <v>5.5075404344350001E-2</v>
      </c>
      <c r="P764" s="18">
        <v>-0.31737332563150333</v>
      </c>
      <c r="Q764" s="18">
        <v>-1.2047544816630033E-2</v>
      </c>
      <c r="R764" s="18">
        <v>-1.0570907240179991E-2</v>
      </c>
      <c r="S764" s="18">
        <v>-7.3183262654130665E-2</v>
      </c>
      <c r="T764" s="18">
        <v>2.7876308694142881E-2</v>
      </c>
      <c r="U764">
        <v>-2.6252852720599722</v>
      </c>
      <c r="V764" s="18">
        <v>-3.4807317234456847E-2</v>
      </c>
      <c r="W764" s="18">
        <v>3.3728061898325661E-2</v>
      </c>
      <c r="X764" s="19">
        <v>-1.0319987356339844</v>
      </c>
      <c r="Y764" s="19">
        <v>0.94154239866200595</v>
      </c>
      <c r="Z764" s="19">
        <v>0.87727388660748695</v>
      </c>
      <c r="AA764">
        <v>0</v>
      </c>
      <c r="AB764">
        <v>0</v>
      </c>
      <c r="AC764" s="18">
        <v>7.7712979955060935E-2</v>
      </c>
      <c r="BZ764" s="18"/>
      <c r="CA764" s="18"/>
      <c r="CC764" s="18"/>
      <c r="CD764" s="18"/>
      <c r="CF764" s="18"/>
    </row>
    <row r="765" spans="1:84" x14ac:dyDescent="0.25">
      <c r="A765" s="1">
        <f>IF(ISBLANK(TBL_DATA[[#This Row],[Row.names]]), "",   DATE(YEAR(TBL_DATA[[#This Row],[Row.names]]), MONTH(TBL_DATA[[#This Row],[Row.names]]), DAY(TBL_DATA[[#This Row],[Row.names]])))</f>
        <v>41100</v>
      </c>
      <c r="B765">
        <v>764</v>
      </c>
      <c r="C765" t="s">
        <v>891</v>
      </c>
      <c r="D765" s="18">
        <v>-1.7626063071928266E-3</v>
      </c>
      <c r="E765" s="18">
        <v>-0.31857652771320333</v>
      </c>
      <c r="F765" s="18">
        <v>-7.232614556596817E-2</v>
      </c>
      <c r="G765" s="19">
        <v>0.40107754024801556</v>
      </c>
      <c r="H765" s="19">
        <v>0.87862942858687554</v>
      </c>
      <c r="I765" s="18">
        <v>1.4869381947806046E-3</v>
      </c>
      <c r="J765" s="18">
        <v>-6.2725045361538001E-3</v>
      </c>
      <c r="K765" s="19">
        <v>1.1304303683473564</v>
      </c>
      <c r="L765" s="19">
        <v>0.76644787669656389</v>
      </c>
      <c r="M765" s="18">
        <v>2.0626622906721537E-3</v>
      </c>
      <c r="N765" s="18">
        <v>6.7754241745935556E-2</v>
      </c>
      <c r="O765" s="18">
        <v>5.2393033133647154E-2</v>
      </c>
      <c r="P765" s="18">
        <v>-0.31857652771320333</v>
      </c>
      <c r="Q765" s="18">
        <v>-1.1608812777933724E-2</v>
      </c>
      <c r="R765" s="18">
        <v>-1.017401654074683E-2</v>
      </c>
      <c r="S765" s="18">
        <v>-7.0244942186118764E-2</v>
      </c>
      <c r="T765" s="18">
        <v>2.8015252659760473E-2</v>
      </c>
      <c r="U765">
        <v>-2.5073820693045055</v>
      </c>
      <c r="V765" s="18">
        <v>-3.2489895485235287E-2</v>
      </c>
      <c r="W765" s="18">
        <v>3.3667421473029438E-2</v>
      </c>
      <c r="X765" s="19">
        <v>-0.9650247647050294</v>
      </c>
      <c r="Y765" s="19">
        <v>0.93735235028610009</v>
      </c>
      <c r="Z765" s="19">
        <v>0.87547008897880907</v>
      </c>
      <c r="AA765">
        <v>0</v>
      </c>
      <c r="AB765">
        <v>0</v>
      </c>
      <c r="AC765" s="18">
        <v>7.4903419039349037E-2</v>
      </c>
      <c r="BZ765" s="18"/>
      <c r="CA765" s="18"/>
      <c r="CC765" s="18"/>
      <c r="CD765" s="18"/>
      <c r="CF765" s="18"/>
    </row>
    <row r="766" spans="1:84" x14ac:dyDescent="0.25">
      <c r="A766" s="1">
        <f>IF(ISBLANK(TBL_DATA[[#This Row],[Row.names]]), "",   DATE(YEAR(TBL_DATA[[#This Row],[Row.names]]), MONTH(TBL_DATA[[#This Row],[Row.names]]), DAY(TBL_DATA[[#This Row],[Row.names]])))</f>
        <v>41101</v>
      </c>
      <c r="B766">
        <v>765</v>
      </c>
      <c r="C766" t="s">
        <v>892</v>
      </c>
      <c r="D766" s="18">
        <v>-9.8585953708751894E-4</v>
      </c>
      <c r="E766" s="18">
        <v>-0.31924831554215249</v>
      </c>
      <c r="F766" s="18">
        <v>-8.0285388322224649E-2</v>
      </c>
      <c r="G766" s="19">
        <v>0.39925829026692594</v>
      </c>
      <c r="H766" s="19">
        <v>0.87781380372325257</v>
      </c>
      <c r="I766" s="18">
        <v>1.4786609474103057E-3</v>
      </c>
      <c r="J766" s="18">
        <v>-1.1792316821469639E-2</v>
      </c>
      <c r="K766" s="19">
        <v>1.123216839450766</v>
      </c>
      <c r="L766" s="19">
        <v>0.76487299990515545</v>
      </c>
      <c r="M766" s="18">
        <v>2.0512036555287742E-3</v>
      </c>
      <c r="N766" s="18">
        <v>6.7151822013097884E-2</v>
      </c>
      <c r="O766" s="18">
        <v>5.2430121085602258E-2</v>
      </c>
      <c r="P766" s="18">
        <v>-0.31924831554215249</v>
      </c>
      <c r="Q766" s="18">
        <v>-1.1589994212404893E-2</v>
      </c>
      <c r="R766" s="18">
        <v>-1.0167955103681244E-2</v>
      </c>
      <c r="S766" s="18">
        <v>-7.527192140189265E-2</v>
      </c>
      <c r="T766" s="18">
        <v>2.7877776889358059E-2</v>
      </c>
      <c r="U766">
        <v>-2.7000690083945189</v>
      </c>
      <c r="V766" s="18">
        <v>-3.0942267879093044E-2</v>
      </c>
      <c r="W766" s="18">
        <v>3.3684673336173108E-2</v>
      </c>
      <c r="X766" s="19">
        <v>-0.91858595659483311</v>
      </c>
      <c r="Y766" s="19">
        <v>0.93691718082403219</v>
      </c>
      <c r="Z766" s="19">
        <v>0.87457018009142973</v>
      </c>
      <c r="AA766">
        <v>0</v>
      </c>
      <c r="AB766">
        <v>0</v>
      </c>
      <c r="AC766" s="18">
        <v>7.2237141355851811E-2</v>
      </c>
      <c r="BZ766" s="18"/>
      <c r="CA766" s="18"/>
      <c r="CC766" s="18"/>
      <c r="CD766" s="18"/>
      <c r="CF766" s="18"/>
    </row>
    <row r="767" spans="1:84" x14ac:dyDescent="0.25">
      <c r="A767" s="1">
        <f>IF(ISBLANK(TBL_DATA[[#This Row],[Row.names]]), "",   DATE(YEAR(TBL_DATA[[#This Row],[Row.names]]), MONTH(TBL_DATA[[#This Row],[Row.names]]), DAY(TBL_DATA[[#This Row],[Row.names]])))</f>
        <v>41102</v>
      </c>
      <c r="B767">
        <v>766</v>
      </c>
      <c r="C767" t="s">
        <v>893</v>
      </c>
      <c r="D767" s="18">
        <v>-1.7969187262497632E-3</v>
      </c>
      <c r="E767" s="18">
        <v>-0.32047157099188084</v>
      </c>
      <c r="F767" s="18">
        <v>-7.4604280558146496E-2</v>
      </c>
      <c r="G767" s="19">
        <v>0.40115580064684447</v>
      </c>
      <c r="H767" s="19">
        <v>0.87620228755278651</v>
      </c>
      <c r="I767" s="18">
        <v>1.4748887933835352E-3</v>
      </c>
      <c r="J767" s="18">
        <v>-1.982960792406685E-2</v>
      </c>
      <c r="K767" s="19">
        <v>1.1233367512971644</v>
      </c>
      <c r="L767" s="19">
        <v>0.75375509471320479</v>
      </c>
      <c r="M767" s="18">
        <v>2.0801113934483932E-3</v>
      </c>
      <c r="N767" s="18">
        <v>6.6543131722531262E-2</v>
      </c>
      <c r="O767" s="18">
        <v>5.2553147048353843E-2</v>
      </c>
      <c r="P767" s="18">
        <v>-0.32047157099188084</v>
      </c>
      <c r="Q767" s="18">
        <v>-1.158409959772953E-2</v>
      </c>
      <c r="R767" s="18">
        <v>-1.0174950405799459E-2</v>
      </c>
      <c r="S767" s="18">
        <v>-7.9051771793518855E-2</v>
      </c>
      <c r="T767" s="18">
        <v>2.7621777976483554E-2</v>
      </c>
      <c r="U767">
        <v>-2.8619363989103608</v>
      </c>
      <c r="V767" s="18">
        <v>-4.3476164442211029E-2</v>
      </c>
      <c r="W767" s="18">
        <v>3.3530360845779469E-2</v>
      </c>
      <c r="X767" s="19">
        <v>-1.2966208339414116</v>
      </c>
      <c r="Y767" s="19">
        <v>0.93605677581693025</v>
      </c>
      <c r="Z767" s="19">
        <v>0.86819070181222568</v>
      </c>
      <c r="AA767">
        <v>0</v>
      </c>
      <c r="AB767">
        <v>0</v>
      </c>
      <c r="AC767" s="18">
        <v>6.9404571482740207E-2</v>
      </c>
      <c r="BZ767" s="18"/>
      <c r="CA767" s="18"/>
      <c r="CC767" s="18"/>
      <c r="CD767" s="18"/>
      <c r="CF767" s="18"/>
    </row>
    <row r="768" spans="1:84" x14ac:dyDescent="0.25">
      <c r="A768" s="1">
        <f>IF(ISBLANK(TBL_DATA[[#This Row],[Row.names]]), "",   DATE(YEAR(TBL_DATA[[#This Row],[Row.names]]), MONTH(TBL_DATA[[#This Row],[Row.names]]), DAY(TBL_DATA[[#This Row],[Row.names]])))</f>
        <v>41103</v>
      </c>
      <c r="B768">
        <v>767</v>
      </c>
      <c r="C768" t="s">
        <v>894</v>
      </c>
      <c r="D768" s="18">
        <v>5.4742371480849261E-3</v>
      </c>
      <c r="E768" s="18">
        <v>-0.31675167122262482</v>
      </c>
      <c r="F768" s="18">
        <v>-7.1640664100639184E-2</v>
      </c>
      <c r="G768" s="19">
        <v>0.39544953081102907</v>
      </c>
      <c r="H768" s="19">
        <v>0.87729503126172781</v>
      </c>
      <c r="I768" s="18">
        <v>1.462657932569787E-3</v>
      </c>
      <c r="J768" s="18">
        <v>1.7211452677758921E-3</v>
      </c>
      <c r="K768" s="19">
        <v>1.1160884465212142</v>
      </c>
      <c r="L768" s="19">
        <v>0.7804435949061691</v>
      </c>
      <c r="M768" s="18">
        <v>1.956522073182902E-3</v>
      </c>
      <c r="N768" s="18">
        <v>6.628449725773955E-2</v>
      </c>
      <c r="O768" s="18">
        <v>5.0676793319794258E-2</v>
      </c>
      <c r="P768" s="18">
        <v>-0.31675167122262482</v>
      </c>
      <c r="Q768" s="18">
        <v>-1.1343674020325068E-2</v>
      </c>
      <c r="R768" s="18">
        <v>-9.9400017955534724E-3</v>
      </c>
      <c r="S768" s="18">
        <v>-8.4931137587502481E-2</v>
      </c>
      <c r="T768" s="18">
        <v>2.7531252468146732E-2</v>
      </c>
      <c r="U768">
        <v>-3.0848991590835397</v>
      </c>
      <c r="V768" s="18">
        <v>-4.8913489175480995E-2</v>
      </c>
      <c r="W768" s="18">
        <v>3.3348767769795312E-2</v>
      </c>
      <c r="X768" s="19">
        <v>-1.4667255328031334</v>
      </c>
      <c r="Y768" s="19">
        <v>0.93664028915145836</v>
      </c>
      <c r="Z768" s="19">
        <v>0.88342718709929302</v>
      </c>
      <c r="AA768">
        <v>0</v>
      </c>
      <c r="AB768">
        <v>0</v>
      </c>
      <c r="AC768" s="18">
        <v>6.7011189048450034E-2</v>
      </c>
      <c r="BZ768" s="18"/>
      <c r="CA768" s="18"/>
      <c r="CC768" s="18"/>
      <c r="CD768" s="18"/>
      <c r="CF768" s="18"/>
    </row>
    <row r="769" spans="1:84" x14ac:dyDescent="0.25">
      <c r="A769" s="1">
        <f>IF(ISBLANK(TBL_DATA[[#This Row],[Row.names]]), "",   DATE(YEAR(TBL_DATA[[#This Row],[Row.names]]), MONTH(TBL_DATA[[#This Row],[Row.names]]), DAY(TBL_DATA[[#This Row],[Row.names]])))</f>
        <v>41106</v>
      </c>
      <c r="B769">
        <v>768</v>
      </c>
      <c r="C769" t="s">
        <v>895</v>
      </c>
      <c r="D769" s="18">
        <v>-3.7568055412880996E-3</v>
      </c>
      <c r="E769" s="18">
        <v>-0.3193185023302515</v>
      </c>
      <c r="F769" s="18">
        <v>-8.4169695458100491E-2</v>
      </c>
      <c r="G769" s="19">
        <v>0.39646359753240218</v>
      </c>
      <c r="H769" s="19">
        <v>0.87346266430046116</v>
      </c>
      <c r="I769" s="18">
        <v>1.4930086877968931E-3</v>
      </c>
      <c r="J769" s="18">
        <v>-1.658004845629879E-2</v>
      </c>
      <c r="K769" s="19">
        <v>1.1227202539217009</v>
      </c>
      <c r="L769" s="19">
        <v>0.78040843624702316</v>
      </c>
      <c r="M769" s="18">
        <v>1.9668027987485115E-3</v>
      </c>
      <c r="N769" s="18">
        <v>6.6627460778215547E-2</v>
      </c>
      <c r="O769" s="18">
        <v>5.1230769393767223E-2</v>
      </c>
      <c r="P769" s="18">
        <v>-0.3193185023302515</v>
      </c>
      <c r="Q769" s="18">
        <v>-1.146613807455505E-2</v>
      </c>
      <c r="R769" s="18">
        <v>-1.005520309019836E-2</v>
      </c>
      <c r="S769" s="18">
        <v>-8.723925876587213E-2</v>
      </c>
      <c r="T769" s="18">
        <v>2.7693922961758183E-2</v>
      </c>
      <c r="U769">
        <v>-3.1501228224812552</v>
      </c>
      <c r="V769" s="18">
        <v>-5.0603575479541529E-2</v>
      </c>
      <c r="W769" s="18">
        <v>3.3450461752188652E-2</v>
      </c>
      <c r="X769" s="19">
        <v>-1.5127915379592796</v>
      </c>
      <c r="Y769" s="19">
        <v>0.93459224493918247</v>
      </c>
      <c r="Z769" s="19">
        <v>0.88340728786161993</v>
      </c>
      <c r="AA769">
        <v>0</v>
      </c>
      <c r="AB769">
        <v>0</v>
      </c>
      <c r="AC769" s="18">
        <v>6.8956614028413341E-2</v>
      </c>
      <c r="BZ769" s="18"/>
      <c r="CA769" s="18"/>
      <c r="CC769" s="18"/>
      <c r="CD769" s="18"/>
      <c r="CF769" s="18"/>
    </row>
    <row r="770" spans="1:84" x14ac:dyDescent="0.25">
      <c r="A770" s="1">
        <f>IF(ISBLANK(TBL_DATA[[#This Row],[Row.names]]), "",   DATE(YEAR(TBL_DATA[[#This Row],[Row.names]]), MONTH(TBL_DATA[[#This Row],[Row.names]]), DAY(TBL_DATA[[#This Row],[Row.names]])))</f>
        <v>41107</v>
      </c>
      <c r="B770">
        <v>769</v>
      </c>
      <c r="C770" t="s">
        <v>896</v>
      </c>
      <c r="D770" s="18">
        <v>-1.2815413849485147E-3</v>
      </c>
      <c r="E770" s="18">
        <v>-0.32019082383948405</v>
      </c>
      <c r="F770" s="18">
        <v>-9.4341155569836133E-2</v>
      </c>
      <c r="G770" s="19">
        <v>0.39440696341221926</v>
      </c>
      <c r="H770" s="19">
        <v>0.85769518952533175</v>
      </c>
      <c r="I770" s="18">
        <v>1.5648394583151638E-3</v>
      </c>
      <c r="J770" s="18">
        <v>-3.1858214807380603E-2</v>
      </c>
      <c r="K770" s="19">
        <v>1.1117797380450094</v>
      </c>
      <c r="L770" s="19">
        <v>0.77361453353448428</v>
      </c>
      <c r="M770" s="18">
        <v>1.9737142159574183E-3</v>
      </c>
      <c r="N770" s="18">
        <v>6.585068065531402E-2</v>
      </c>
      <c r="O770" s="18">
        <v>5.1294845023283769E-2</v>
      </c>
      <c r="P770" s="18">
        <v>-0.32019082383948405</v>
      </c>
      <c r="Q770" s="18">
        <v>-1.143153462440165E-2</v>
      </c>
      <c r="R770" s="18">
        <v>-1.0037049107543095E-2</v>
      </c>
      <c r="S770" s="18">
        <v>-9.0574031861108573E-2</v>
      </c>
      <c r="T770" s="18">
        <v>2.8136590864571077E-2</v>
      </c>
      <c r="U770">
        <v>-3.2190833742817517</v>
      </c>
      <c r="V770" s="18">
        <v>-5.2012095267498837E-2</v>
      </c>
      <c r="W770" s="18">
        <v>3.3526440082924887E-2</v>
      </c>
      <c r="X770" s="19">
        <v>-1.5513754260473587</v>
      </c>
      <c r="Y770" s="19">
        <v>0.92611834531302295</v>
      </c>
      <c r="Z770" s="19">
        <v>0.87955359901172836</v>
      </c>
      <c r="AA770">
        <v>0</v>
      </c>
      <c r="AB770">
        <v>0</v>
      </c>
      <c r="AC770" s="18">
        <v>6.8161179988866075E-2</v>
      </c>
      <c r="BZ770" s="18"/>
      <c r="CA770" s="18"/>
      <c r="CC770" s="18"/>
      <c r="CD770" s="18"/>
      <c r="CF770" s="18"/>
    </row>
    <row r="771" spans="1:84" x14ac:dyDescent="0.25">
      <c r="A771" s="1">
        <f>IF(ISBLANK(TBL_DATA[[#This Row],[Row.names]]), "",   DATE(YEAR(TBL_DATA[[#This Row],[Row.names]]), MONTH(TBL_DATA[[#This Row],[Row.names]]), DAY(TBL_DATA[[#This Row],[Row.names]])))</f>
        <v>41108</v>
      </c>
      <c r="B771">
        <v>770</v>
      </c>
      <c r="C771" t="s">
        <v>897</v>
      </c>
      <c r="D771" s="18">
        <v>-1.6076696165192583E-3</v>
      </c>
      <c r="E771" s="18">
        <v>-0.32128373239702834</v>
      </c>
      <c r="F771" s="18">
        <v>-0.10829837017287813</v>
      </c>
      <c r="G771" s="19">
        <v>0.38986742101732963</v>
      </c>
      <c r="H771" s="19">
        <v>0.84354863299894667</v>
      </c>
      <c r="I771" s="18">
        <v>1.6399222309622574E-3</v>
      </c>
      <c r="J771" s="18">
        <v>-3.0207355006103609E-2</v>
      </c>
      <c r="K771" s="19">
        <v>1.1126022744316342</v>
      </c>
      <c r="L771" s="19">
        <v>0.77557004070831204</v>
      </c>
      <c r="M771" s="18">
        <v>1.9641469978763358E-3</v>
      </c>
      <c r="N771" s="18">
        <v>6.5816357388252325E-2</v>
      </c>
      <c r="O771" s="18">
        <v>5.1236700054184334E-2</v>
      </c>
      <c r="P771" s="18">
        <v>-0.32128373239702834</v>
      </c>
      <c r="Q771" s="18">
        <v>-1.1419294114506394E-2</v>
      </c>
      <c r="R771" s="18">
        <v>-1.0025535443571565E-2</v>
      </c>
      <c r="S771" s="18">
        <v>-0.10177807675714567</v>
      </c>
      <c r="T771" s="18">
        <v>2.8520800127125025E-2</v>
      </c>
      <c r="U771">
        <v>-3.5685561521238145</v>
      </c>
      <c r="V771" s="18">
        <v>-6.4238908586675247E-2</v>
      </c>
      <c r="W771" s="18">
        <v>3.3276449362437746E-2</v>
      </c>
      <c r="X771" s="19">
        <v>-1.9304616272909134</v>
      </c>
      <c r="Y771" s="19">
        <v>0.91844903669117461</v>
      </c>
      <c r="Z771" s="19">
        <v>0.88066454493655633</v>
      </c>
      <c r="AA771">
        <v>0</v>
      </c>
      <c r="AB771">
        <v>0</v>
      </c>
      <c r="AC771" s="18">
        <v>6.5597118154981593E-2</v>
      </c>
      <c r="BZ771" s="18"/>
      <c r="CA771" s="18"/>
      <c r="CC771" s="18"/>
      <c r="CD771" s="18"/>
      <c r="CF771" s="18"/>
    </row>
    <row r="772" spans="1:84" x14ac:dyDescent="0.25">
      <c r="A772" s="1">
        <f>IF(ISBLANK(TBL_DATA[[#This Row],[Row.names]]), "",   DATE(YEAR(TBL_DATA[[#This Row],[Row.names]]), MONTH(TBL_DATA[[#This Row],[Row.names]]), DAY(TBL_DATA[[#This Row],[Row.names]])))</f>
        <v>41109</v>
      </c>
      <c r="B772">
        <v>771</v>
      </c>
      <c r="C772" t="s">
        <v>898</v>
      </c>
      <c r="D772" s="18">
        <v>1.5807123546704993E-3</v>
      </c>
      <c r="E772" s="18">
        <v>-0.3202108772075124</v>
      </c>
      <c r="F772" s="18">
        <v>-0.11863351179686599</v>
      </c>
      <c r="G772" s="19">
        <v>0.39419390431044848</v>
      </c>
      <c r="H772" s="19">
        <v>0.8568392097696933</v>
      </c>
      <c r="I772" s="18">
        <v>1.570075834054024E-3</v>
      </c>
      <c r="J772" s="18">
        <v>-3.3555584434284302E-2</v>
      </c>
      <c r="K772" s="19">
        <v>1.1123864067658764</v>
      </c>
      <c r="L772" s="19">
        <v>0.7769404348626644</v>
      </c>
      <c r="M772" s="18">
        <v>1.9598327525281577E-3</v>
      </c>
      <c r="N772" s="18">
        <v>6.5873214391941576E-2</v>
      </c>
      <c r="O772" s="18">
        <v>5.1236700054184334E-2</v>
      </c>
      <c r="P772" s="18">
        <v>-0.3202108772075124</v>
      </c>
      <c r="Q772" s="18">
        <v>-1.1420523831987427E-2</v>
      </c>
      <c r="R772" s="18">
        <v>-1.0025561129941794E-2</v>
      </c>
      <c r="S772" s="18">
        <v>-0.10166108422780851</v>
      </c>
      <c r="T772" s="18">
        <v>2.8523830886447249E-2</v>
      </c>
      <c r="U772">
        <v>-3.5640754088228568</v>
      </c>
      <c r="V772" s="18">
        <v>-6.617800349780989E-2</v>
      </c>
      <c r="W772" s="18">
        <v>3.3232507601856698E-2</v>
      </c>
      <c r="X772" s="19">
        <v>-1.9913635254569995</v>
      </c>
      <c r="Y772" s="19">
        <v>0.9256560969224441</v>
      </c>
      <c r="Z772" s="19">
        <v>0.88144224703758345</v>
      </c>
      <c r="AA772">
        <v>0</v>
      </c>
      <c r="AB772">
        <v>0</v>
      </c>
      <c r="AC772" s="18">
        <v>6.3287369410343686E-2</v>
      </c>
      <c r="BZ772" s="18"/>
      <c r="CA772" s="18"/>
      <c r="CC772" s="18"/>
      <c r="CD772" s="18"/>
      <c r="CF772" s="18"/>
    </row>
    <row r="773" spans="1:84" x14ac:dyDescent="0.25">
      <c r="A773" s="1">
        <f>IF(ISBLANK(TBL_DATA[[#This Row],[Row.names]]), "",   DATE(YEAR(TBL_DATA[[#This Row],[Row.names]]), MONTH(TBL_DATA[[#This Row],[Row.names]]), DAY(TBL_DATA[[#This Row],[Row.names]])))</f>
        <v>41110</v>
      </c>
      <c r="B773">
        <v>772</v>
      </c>
      <c r="C773" t="s">
        <v>899</v>
      </c>
      <c r="D773" s="18">
        <v>-3.3776807575444101E-3</v>
      </c>
      <c r="E773" s="18">
        <v>-0.32250698784675658</v>
      </c>
      <c r="F773" s="18">
        <v>-0.11264895576337008</v>
      </c>
      <c r="G773" s="19">
        <v>0.39251630443378521</v>
      </c>
      <c r="H773" s="19">
        <v>0.85728200296618529</v>
      </c>
      <c r="I773" s="18">
        <v>1.5738157189907488E-3</v>
      </c>
      <c r="J773" s="18">
        <v>-3.293516345496228E-2</v>
      </c>
      <c r="K773" s="19">
        <v>1.1176202188843585</v>
      </c>
      <c r="L773" s="19">
        <v>0.77884487514325851</v>
      </c>
      <c r="M773" s="18">
        <v>1.9591289018104281E-3</v>
      </c>
      <c r="N773" s="18">
        <v>6.6132475246063027E-2</v>
      </c>
      <c r="O773" s="18">
        <v>5.1664019280672581E-2</v>
      </c>
      <c r="P773" s="18">
        <v>-0.32250698784675658</v>
      </c>
      <c r="Q773" s="18">
        <v>-1.1507082872610963E-2</v>
      </c>
      <c r="R773" s="18">
        <v>-1.0106629938686738E-2</v>
      </c>
      <c r="S773" s="18">
        <v>-9.8852596592655217E-2</v>
      </c>
      <c r="T773" s="18">
        <v>2.8578044874230952E-2</v>
      </c>
      <c r="U773">
        <v>-3.4590398688117179</v>
      </c>
      <c r="V773" s="18">
        <v>-6.6485820595433398E-2</v>
      </c>
      <c r="W773" s="18">
        <v>3.3241681025579728E-2</v>
      </c>
      <c r="X773" s="19">
        <v>-2.0000739596854942</v>
      </c>
      <c r="Y773" s="19">
        <v>0.92589524405635937</v>
      </c>
      <c r="Z773" s="19">
        <v>0.88252188366252904</v>
      </c>
      <c r="AA773">
        <v>0</v>
      </c>
      <c r="AB773">
        <v>0</v>
      </c>
      <c r="AC773" s="18">
        <v>6.1163845426938951E-2</v>
      </c>
      <c r="BZ773" s="18"/>
      <c r="CA773" s="18"/>
      <c r="CC773" s="18"/>
      <c r="CD773" s="18"/>
      <c r="CF773" s="18"/>
    </row>
    <row r="774" spans="1:84" x14ac:dyDescent="0.25">
      <c r="A774" s="1">
        <f>IF(ISBLANK(TBL_DATA[[#This Row],[Row.names]]), "",   DATE(YEAR(TBL_DATA[[#This Row],[Row.names]]), MONTH(TBL_DATA[[#This Row],[Row.names]]), DAY(TBL_DATA[[#This Row],[Row.names]])))</f>
        <v>41113</v>
      </c>
      <c r="B774">
        <v>773</v>
      </c>
      <c r="C774" t="s">
        <v>900</v>
      </c>
      <c r="D774" s="18">
        <v>-5.0022939513683085E-3</v>
      </c>
      <c r="E774" s="18">
        <v>-0.32589600704354504</v>
      </c>
      <c r="F774" s="18">
        <v>-0.11851254154188762</v>
      </c>
      <c r="G774" s="19">
        <v>0.39491678389866069</v>
      </c>
      <c r="H774" s="19">
        <v>0.85846014110648461</v>
      </c>
      <c r="I774" s="18">
        <v>1.5769426533632413E-3</v>
      </c>
      <c r="J774" s="18">
        <v>-3.2993716310617649E-2</v>
      </c>
      <c r="K774" s="19">
        <v>1.114973296848139</v>
      </c>
      <c r="L774" s="19">
        <v>0.78146795842438388</v>
      </c>
      <c r="M774" s="18">
        <v>1.9594495337210047E-3</v>
      </c>
      <c r="N774" s="18">
        <v>6.6539079940156717E-2</v>
      </c>
      <c r="O774" s="18">
        <v>5.2247620374536098E-2</v>
      </c>
      <c r="P774" s="18">
        <v>-0.32589600704354504</v>
      </c>
      <c r="Q774" s="18">
        <v>-1.1604358507623628E-2</v>
      </c>
      <c r="R774" s="18">
        <v>-1.0195295118175515E-2</v>
      </c>
      <c r="S774" s="18">
        <v>-9.5948724630772642E-2</v>
      </c>
      <c r="T774" s="18">
        <v>2.8382055960012996E-2</v>
      </c>
      <c r="U774">
        <v>-3.3806121996924112</v>
      </c>
      <c r="V774" s="18">
        <v>-5.962698564153901E-2</v>
      </c>
      <c r="W774" s="18">
        <v>3.3193178016872445E-2</v>
      </c>
      <c r="X774" s="19">
        <v>-1.7963626625696998</v>
      </c>
      <c r="Y774" s="19">
        <v>0.92653124130084508</v>
      </c>
      <c r="Z774" s="19">
        <v>0.8840067637888207</v>
      </c>
      <c r="AA774">
        <v>0</v>
      </c>
      <c r="AB774">
        <v>0</v>
      </c>
      <c r="AC774" s="18">
        <v>6.0496986127909075E-2</v>
      </c>
      <c r="BZ774" s="18"/>
      <c r="CA774" s="18"/>
      <c r="CC774" s="18"/>
      <c r="CD774" s="18"/>
      <c r="CF774" s="18"/>
    </row>
    <row r="775" spans="1:84" x14ac:dyDescent="0.25">
      <c r="A775" s="1">
        <f>IF(ISBLANK(TBL_DATA[[#This Row],[Row.names]]), "",   DATE(YEAR(TBL_DATA[[#This Row],[Row.names]]), MONTH(TBL_DATA[[#This Row],[Row.names]]), DAY(TBL_DATA[[#This Row],[Row.names]])))</f>
        <v>41114</v>
      </c>
      <c r="B775">
        <v>774</v>
      </c>
      <c r="C775" t="s">
        <v>901</v>
      </c>
      <c r="D775" s="18">
        <v>-3.6441522511936331E-3</v>
      </c>
      <c r="E775" s="18">
        <v>-0.32835254462701591</v>
      </c>
      <c r="F775" s="18">
        <v>-0.12795984075450473</v>
      </c>
      <c r="G775" s="19">
        <v>0.39230418531880429</v>
      </c>
      <c r="H775" s="19">
        <v>0.86564891768044794</v>
      </c>
      <c r="I775" s="18">
        <v>1.5279691869326385E-3</v>
      </c>
      <c r="J775" s="18">
        <v>-4.7593362939890693E-2</v>
      </c>
      <c r="K775" s="19">
        <v>1.1103569236888817</v>
      </c>
      <c r="L775" s="19">
        <v>0.79542431267486291</v>
      </c>
      <c r="M775" s="18">
        <v>1.8854760539148299E-3</v>
      </c>
      <c r="N775" s="18">
        <v>6.6175050594456622E-2</v>
      </c>
      <c r="O775" s="18">
        <v>5.2753513791226822E-2</v>
      </c>
      <c r="P775" s="18">
        <v>-0.32835254462701591</v>
      </c>
      <c r="Q775" s="18">
        <v>-1.1665504524439088E-2</v>
      </c>
      <c r="R775" s="18">
        <v>-1.0264149994569016E-2</v>
      </c>
      <c r="S775" s="18">
        <v>-0.10135923246891754</v>
      </c>
      <c r="T775" s="18">
        <v>2.7939230622816294E-2</v>
      </c>
      <c r="U775">
        <v>-3.6278462294571394</v>
      </c>
      <c r="V775" s="18">
        <v>-6.3254967131709749E-2</v>
      </c>
      <c r="W775" s="18">
        <v>3.2968890608339747E-2</v>
      </c>
      <c r="X775" s="19">
        <v>-1.918625891394383</v>
      </c>
      <c r="Y775" s="19">
        <v>0.93040255678950501</v>
      </c>
      <c r="Z775" s="19">
        <v>0.89186563599841817</v>
      </c>
      <c r="AA775">
        <v>0</v>
      </c>
      <c r="AB775">
        <v>0</v>
      </c>
      <c r="AC775" s="18">
        <v>6.2080053539405461E-2</v>
      </c>
      <c r="BZ775" s="18"/>
      <c r="CA775" s="18"/>
      <c r="CC775" s="18"/>
      <c r="CD775" s="18"/>
      <c r="CF775" s="18"/>
    </row>
    <row r="776" spans="1:84" x14ac:dyDescent="0.25">
      <c r="A776" s="1">
        <f>IF(ISBLANK(TBL_DATA[[#This Row],[Row.names]]), "",   DATE(YEAR(TBL_DATA[[#This Row],[Row.names]]), MONTH(TBL_DATA[[#This Row],[Row.names]]), DAY(TBL_DATA[[#This Row],[Row.names]])))</f>
        <v>41115</v>
      </c>
      <c r="B776">
        <v>775</v>
      </c>
      <c r="C776" t="s">
        <v>902</v>
      </c>
      <c r="D776" s="18">
        <v>-1.179350909145227E-3</v>
      </c>
      <c r="E776" s="18">
        <v>-0.32914465266413517</v>
      </c>
      <c r="F776" s="18">
        <v>-0.12684746335510044</v>
      </c>
      <c r="G776" s="19">
        <v>0.39418981056159058</v>
      </c>
      <c r="H776" s="19">
        <v>0.86312704674310781</v>
      </c>
      <c r="I776" s="18">
        <v>1.5260564447450778E-3</v>
      </c>
      <c r="J776" s="18">
        <v>-6.448570554464117E-2</v>
      </c>
      <c r="K776" s="19">
        <v>1.0949622739765099</v>
      </c>
      <c r="L776" s="19">
        <v>0.78290230202473621</v>
      </c>
      <c r="M776" s="18">
        <v>1.9219380615367297E-3</v>
      </c>
      <c r="N776" s="18">
        <v>6.5480509310163346E-2</v>
      </c>
      <c r="O776" s="18">
        <v>5.2806218304180481E-2</v>
      </c>
      <c r="P776" s="18">
        <v>-0.32914465266413517</v>
      </c>
      <c r="Q776" s="18">
        <v>-1.1633358934411248E-2</v>
      </c>
      <c r="R776" s="18">
        <v>-1.0246712343049465E-2</v>
      </c>
      <c r="S776" s="18">
        <v>-9.8604881762722529E-2</v>
      </c>
      <c r="T776" s="18">
        <v>2.7775575145103027E-2</v>
      </c>
      <c r="U776">
        <v>-3.5500572444530305</v>
      </c>
      <c r="V776" s="18">
        <v>-6.4162508694919018E-2</v>
      </c>
      <c r="W776" s="18">
        <v>3.3060919649622149E-2</v>
      </c>
      <c r="X776" s="19">
        <v>-1.9407357500913416</v>
      </c>
      <c r="Y776" s="19">
        <v>0.92904631033286367</v>
      </c>
      <c r="Z776" s="19">
        <v>0.88481766597685885</v>
      </c>
      <c r="AA776">
        <v>0</v>
      </c>
      <c r="AB776">
        <v>0</v>
      </c>
      <c r="AC776" s="18">
        <v>6.1648549016699312E-2</v>
      </c>
      <c r="BZ776" s="18"/>
      <c r="CA776" s="18"/>
      <c r="CC776" s="18"/>
      <c r="CD776" s="18"/>
      <c r="CF776" s="18"/>
    </row>
    <row r="777" spans="1:84" x14ac:dyDescent="0.25">
      <c r="A777" s="1">
        <f>IF(ISBLANK(TBL_DATA[[#This Row],[Row.names]]), "",   DATE(YEAR(TBL_DATA[[#This Row],[Row.names]]), MONTH(TBL_DATA[[#This Row],[Row.names]]), DAY(TBL_DATA[[#This Row],[Row.names]])))</f>
        <v>41116</v>
      </c>
      <c r="B777">
        <v>776</v>
      </c>
      <c r="C777" t="s">
        <v>903</v>
      </c>
      <c r="D777" s="18">
        <v>9.864438698492517E-4</v>
      </c>
      <c r="E777" s="18">
        <v>-0.32848289151920007</v>
      </c>
      <c r="F777" s="18">
        <v>-0.14071854580771836</v>
      </c>
      <c r="G777" s="19">
        <v>0.381769805832604</v>
      </c>
      <c r="H777" s="19">
        <v>0.84202371955556299</v>
      </c>
      <c r="I777" s="18">
        <v>1.6398196372758443E-3</v>
      </c>
      <c r="J777" s="18">
        <v>-7.2876060394105546E-2</v>
      </c>
      <c r="K777" s="19">
        <v>1.0866777385585598</v>
      </c>
      <c r="L777" s="19">
        <v>0.78032440544667081</v>
      </c>
      <c r="M777" s="18">
        <v>1.933708677294805E-3</v>
      </c>
      <c r="N777" s="18">
        <v>6.5493833473740964E-2</v>
      </c>
      <c r="O777" s="18">
        <v>5.2806218304180481E-2</v>
      </c>
      <c r="P777" s="18">
        <v>-0.32848289151920007</v>
      </c>
      <c r="Q777" s="18">
        <v>-1.1633509822998621E-2</v>
      </c>
      <c r="R777" s="18">
        <v>-1.024658107277457E-2</v>
      </c>
      <c r="S777" s="18">
        <v>-0.11365165598325644</v>
      </c>
      <c r="T777" s="18">
        <v>2.8507362230127242E-2</v>
      </c>
      <c r="U777">
        <v>-3.9867475308938523</v>
      </c>
      <c r="V777" s="18">
        <v>-6.9249900981045776E-2</v>
      </c>
      <c r="W777" s="18">
        <v>3.3172827015543374E-2</v>
      </c>
      <c r="X777" s="19">
        <v>-2.0875489733991688</v>
      </c>
      <c r="Y777" s="19">
        <v>0.91761850436636427</v>
      </c>
      <c r="Z777" s="19">
        <v>0.88335972595917622</v>
      </c>
      <c r="AA777">
        <v>0</v>
      </c>
      <c r="AB777">
        <v>0</v>
      </c>
      <c r="AC777" s="18">
        <v>5.9333840957167198E-2</v>
      </c>
      <c r="BZ777" s="18"/>
      <c r="CA777" s="18"/>
      <c r="CC777" s="18"/>
      <c r="CD777" s="18"/>
      <c r="CF777" s="18"/>
    </row>
    <row r="778" spans="1:84" x14ac:dyDescent="0.25">
      <c r="A778" s="1">
        <f>IF(ISBLANK(TBL_DATA[[#This Row],[Row.names]]), "",   DATE(YEAR(TBL_DATA[[#This Row],[Row.names]]), MONTH(TBL_DATA[[#This Row],[Row.names]]), DAY(TBL_DATA[[#This Row],[Row.names]])))</f>
        <v>41117</v>
      </c>
      <c r="B778">
        <v>777</v>
      </c>
      <c r="C778" t="s">
        <v>904</v>
      </c>
      <c r="D778" s="18">
        <v>9.0782852791422286E-3</v>
      </c>
      <c r="E778" s="18">
        <v>-0.3223866676385867</v>
      </c>
      <c r="F778" s="18">
        <v>-0.14189213799458023</v>
      </c>
      <c r="G778" s="19">
        <v>0.38776333744641628</v>
      </c>
      <c r="H778" s="19">
        <v>0.85514717592812184</v>
      </c>
      <c r="I778" s="18">
        <v>1.629496801335619E-3</v>
      </c>
      <c r="J778" s="18">
        <v>-6.6251265759853628E-2</v>
      </c>
      <c r="K778" s="19">
        <v>1.1107124964465005</v>
      </c>
      <c r="L778" s="19">
        <v>0.78956936998482474</v>
      </c>
      <c r="M778" s="18">
        <v>1.9640136718568212E-3</v>
      </c>
      <c r="N778" s="18">
        <v>6.7965779053565892E-2</v>
      </c>
      <c r="O778" s="18">
        <v>5.2806218304180481E-2</v>
      </c>
      <c r="P778" s="18">
        <v>-0.3223866676385867</v>
      </c>
      <c r="Q778" s="18">
        <v>-1.1949778848595501E-2</v>
      </c>
      <c r="R778" s="18">
        <v>-1.0510502996181698E-2</v>
      </c>
      <c r="S778" s="18">
        <v>-0.11655272731710054</v>
      </c>
      <c r="T778" s="18">
        <v>2.8275571291443483E-2</v>
      </c>
      <c r="U778">
        <v>-4.1220290870788077</v>
      </c>
      <c r="V778" s="18">
        <v>-6.3963959475989762E-2</v>
      </c>
      <c r="W778" s="18">
        <v>3.3438210487540213E-2</v>
      </c>
      <c r="X778" s="19">
        <v>-1.912900198406972</v>
      </c>
      <c r="Y778" s="19">
        <v>0.92474168064823492</v>
      </c>
      <c r="Z778" s="19">
        <v>0.88857716040016732</v>
      </c>
      <c r="AA778">
        <v>0</v>
      </c>
      <c r="AB778">
        <v>0</v>
      </c>
      <c r="AC778" s="18">
        <v>5.7115185653041044E-2</v>
      </c>
      <c r="BZ778" s="18"/>
      <c r="CA778" s="18"/>
      <c r="CC778" s="18"/>
      <c r="CD778" s="18"/>
      <c r="CF778" s="18"/>
    </row>
    <row r="779" spans="1:84" x14ac:dyDescent="0.25">
      <c r="A779" s="1">
        <f>IF(ISBLANK(TBL_DATA[[#This Row],[Row.names]]), "",   DATE(YEAR(TBL_DATA[[#This Row],[Row.names]]), MONTH(TBL_DATA[[#This Row],[Row.names]]), DAY(TBL_DATA[[#This Row],[Row.names]])))</f>
        <v>41120</v>
      </c>
      <c r="B779">
        <v>778</v>
      </c>
      <c r="C779" t="s">
        <v>905</v>
      </c>
      <c r="D779" s="18">
        <v>-1.8052411180656813E-3</v>
      </c>
      <c r="E779" s="18">
        <v>-0.32360992308831504</v>
      </c>
      <c r="F779" s="18">
        <v>-0.14491768194041976</v>
      </c>
      <c r="G779" s="19">
        <v>0.38774910736451229</v>
      </c>
      <c r="H779" s="19">
        <v>0.85409440531943726</v>
      </c>
      <c r="I779" s="18">
        <v>1.634520503307943E-3</v>
      </c>
      <c r="J779" s="18">
        <v>-6.7382140863633255E-2</v>
      </c>
      <c r="K779" s="19">
        <v>1.1102643710057702</v>
      </c>
      <c r="L779" s="19">
        <v>0.78895162595650914</v>
      </c>
      <c r="M779" s="18">
        <v>1.9658274971726493E-3</v>
      </c>
      <c r="N779" s="18">
        <v>6.7928913864958376E-2</v>
      </c>
      <c r="O779" s="18">
        <v>5.2738598598700712E-2</v>
      </c>
      <c r="P779" s="18">
        <v>-0.32360992308831504</v>
      </c>
      <c r="Q779" s="18">
        <v>-1.1936647521150989E-2</v>
      </c>
      <c r="R779" s="18">
        <v>-1.0498152343607636E-2</v>
      </c>
      <c r="S779" s="18">
        <v>-0.11797074191955836</v>
      </c>
      <c r="T779" s="18">
        <v>2.8316661117476136E-2</v>
      </c>
      <c r="U779">
        <v>-4.1661247217720385</v>
      </c>
      <c r="V779" s="18">
        <v>-6.4354969739324197E-2</v>
      </c>
      <c r="W779" s="18">
        <v>3.3447555001841975E-2</v>
      </c>
      <c r="X779" s="19">
        <v>-1.9240560254936463</v>
      </c>
      <c r="Y779" s="19">
        <v>0.92417228118973427</v>
      </c>
      <c r="Z779" s="19">
        <v>0.88822948946570635</v>
      </c>
      <c r="AA779">
        <v>0</v>
      </c>
      <c r="AB779">
        <v>0</v>
      </c>
      <c r="AC779" s="18">
        <v>6.8520727681739724E-2</v>
      </c>
      <c r="BZ779" s="18"/>
      <c r="CA779" s="18"/>
      <c r="CC779" s="18"/>
      <c r="CD779" s="18"/>
      <c r="CF779" s="18"/>
    </row>
    <row r="780" spans="1:84" x14ac:dyDescent="0.25">
      <c r="A780" s="1">
        <f>IF(ISBLANK(TBL_DATA[[#This Row],[Row.names]]), "",   DATE(YEAR(TBL_DATA[[#This Row],[Row.names]]), MONTH(TBL_DATA[[#This Row],[Row.names]]), DAY(TBL_DATA[[#This Row],[Row.names]])))</f>
        <v>41121</v>
      </c>
      <c r="B780">
        <v>779</v>
      </c>
      <c r="C780" t="s">
        <v>906</v>
      </c>
      <c r="D780" s="18">
        <v>-1.6602677181695169E-3</v>
      </c>
      <c r="E780" s="18">
        <v>-0.32473291169790175</v>
      </c>
      <c r="F780" s="18">
        <v>-0.14288873260257018</v>
      </c>
      <c r="G780" s="19">
        <v>0.38731092392942651</v>
      </c>
      <c r="H780" s="19">
        <v>0.85322333543963902</v>
      </c>
      <c r="I780" s="18">
        <v>1.6364458839915432E-3</v>
      </c>
      <c r="J780" s="18">
        <v>-7.9923206453373918E-2</v>
      </c>
      <c r="K780" s="19">
        <v>1.1115576934308327</v>
      </c>
      <c r="L780" s="19">
        <v>0.793574672420021</v>
      </c>
      <c r="M780" s="18">
        <v>1.9406831368594501E-3</v>
      </c>
      <c r="N780" s="18">
        <v>6.7806825307277441E-2</v>
      </c>
      <c r="O780" s="18">
        <v>5.2843029225611772E-2</v>
      </c>
      <c r="P780" s="18">
        <v>-0.32473291169790175</v>
      </c>
      <c r="Q780" s="18">
        <v>-1.196821747421312E-2</v>
      </c>
      <c r="R780" s="18">
        <v>-1.0532307702375005E-2</v>
      </c>
      <c r="S780" s="18">
        <v>-0.11952390810996583</v>
      </c>
      <c r="T780" s="18">
        <v>2.8247628259560575E-2</v>
      </c>
      <c r="U780">
        <v>-4.2312900400589299</v>
      </c>
      <c r="V780" s="18">
        <v>-6.3824703635616542E-2</v>
      </c>
      <c r="W780" s="18">
        <v>3.3431728087148435E-2</v>
      </c>
      <c r="X780" s="19">
        <v>-1.9091057294208951</v>
      </c>
      <c r="Y780" s="19">
        <v>0.92370089067816696</v>
      </c>
      <c r="Z780" s="19">
        <v>0.89082808241546851</v>
      </c>
      <c r="AA780">
        <v>0</v>
      </c>
      <c r="AB780">
        <v>0</v>
      </c>
      <c r="AC780" s="18">
        <v>6.6173425005341027E-2</v>
      </c>
      <c r="BZ780" s="18"/>
      <c r="CA780" s="18"/>
      <c r="CC780" s="18"/>
      <c r="CD780" s="18"/>
      <c r="CF780" s="18"/>
    </row>
    <row r="781" spans="1:84" x14ac:dyDescent="0.25">
      <c r="A781" s="1">
        <f>IF(ISBLANK(TBL_DATA[[#This Row],[Row.names]]), "",   DATE(YEAR(TBL_DATA[[#This Row],[Row.names]]), MONTH(TBL_DATA[[#This Row],[Row.names]]), DAY(TBL_DATA[[#This Row],[Row.names]])))</f>
        <v>41122</v>
      </c>
      <c r="B781">
        <v>780</v>
      </c>
      <c r="C781" t="s">
        <v>907</v>
      </c>
      <c r="D781" s="18">
        <v>1.3363624214890457E-4</v>
      </c>
      <c r="E781" s="18">
        <v>-0.32464267154177417</v>
      </c>
      <c r="F781" s="18">
        <v>-0.14038431555891595</v>
      </c>
      <c r="G781" s="19">
        <v>0.38691834834113775</v>
      </c>
      <c r="H781" s="19">
        <v>0.85137358934020668</v>
      </c>
      <c r="I781" s="18">
        <v>1.6471472180060738E-3</v>
      </c>
      <c r="J781" s="18">
        <v>-6.7746256272583016E-2</v>
      </c>
      <c r="K781" s="19">
        <v>1.1083177566052884</v>
      </c>
      <c r="L781" s="19">
        <v>0.78945336042119396</v>
      </c>
      <c r="M781" s="18">
        <v>1.9604626801928309E-3</v>
      </c>
      <c r="N781" s="18">
        <v>6.7824201994144295E-2</v>
      </c>
      <c r="O781" s="18">
        <v>5.2836590412159941E-2</v>
      </c>
      <c r="P781" s="18">
        <v>-0.32464267154177417</v>
      </c>
      <c r="Q781" s="18">
        <v>-1.1962443652644632E-2</v>
      </c>
      <c r="R781" s="18">
        <v>-1.0526165903772332E-2</v>
      </c>
      <c r="S781" s="18">
        <v>-0.12465728798391895</v>
      </c>
      <c r="T781" s="18">
        <v>2.7443343897801526E-2</v>
      </c>
      <c r="U781">
        <v>-4.5423505403765754</v>
      </c>
      <c r="V781" s="18">
        <v>-6.3213093940806209E-2</v>
      </c>
      <c r="W781" s="18">
        <v>3.3490454810504028E-2</v>
      </c>
      <c r="X781" s="19">
        <v>-1.8874958342154224</v>
      </c>
      <c r="Y781" s="19">
        <v>0.92269907843251198</v>
      </c>
      <c r="Z781" s="19">
        <v>0.88851187972991919</v>
      </c>
      <c r="AA781">
        <v>0</v>
      </c>
      <c r="AB781">
        <v>0</v>
      </c>
      <c r="AC781" s="18">
        <v>6.3862621773301598E-2</v>
      </c>
      <c r="BZ781" s="18"/>
      <c r="CA781" s="18"/>
      <c r="CC781" s="18"/>
      <c r="CD781" s="18"/>
      <c r="CF781" s="18"/>
    </row>
    <row r="782" spans="1:84" x14ac:dyDescent="0.25">
      <c r="A782" s="1">
        <f>IF(ISBLANK(TBL_DATA[[#This Row],[Row.names]]), "",   DATE(YEAR(TBL_DATA[[#This Row],[Row.names]]), MONTH(TBL_DATA[[#This Row],[Row.names]]), DAY(TBL_DATA[[#This Row],[Row.names]])))</f>
        <v>41123</v>
      </c>
      <c r="B782">
        <v>781</v>
      </c>
      <c r="C782" t="s">
        <v>908</v>
      </c>
      <c r="D782" s="18">
        <v>-4.8399548666784309E-3</v>
      </c>
      <c r="E782" s="18">
        <v>-0.32791137053039254</v>
      </c>
      <c r="F782" s="18">
        <v>-0.14800729257591583</v>
      </c>
      <c r="G782" s="19">
        <v>0.38943569860006</v>
      </c>
      <c r="H782" s="19">
        <v>0.85206045636509109</v>
      </c>
      <c r="I782" s="18">
        <v>1.6530132695247387E-3</v>
      </c>
      <c r="J782" s="18">
        <v>-8.4889146062052334E-2</v>
      </c>
      <c r="K782" s="19">
        <v>1.1102620040208784</v>
      </c>
      <c r="L782" s="19">
        <v>0.77735414228297695</v>
      </c>
      <c r="M782" s="18">
        <v>2.0278765462311589E-3</v>
      </c>
      <c r="N782" s="18">
        <v>6.8223574953016897E-2</v>
      </c>
      <c r="O782" s="18">
        <v>5.3451746837159385E-2</v>
      </c>
      <c r="P782" s="18">
        <v>-0.32791137053039254</v>
      </c>
      <c r="Q782" s="18">
        <v>-1.2063552970836475E-2</v>
      </c>
      <c r="R782" s="18">
        <v>-1.0618817909125024E-2</v>
      </c>
      <c r="S782" s="18">
        <v>-0.13001133500112239</v>
      </c>
      <c r="T782" s="18">
        <v>2.7392866025615817E-2</v>
      </c>
      <c r="U782">
        <v>-4.7461749668525099</v>
      </c>
      <c r="V782" s="18">
        <v>-7.3283237196244633E-2</v>
      </c>
      <c r="W782" s="18">
        <v>3.3949560822017472E-2</v>
      </c>
      <c r="X782" s="19">
        <v>-2.1585916112563641</v>
      </c>
      <c r="Y782" s="19">
        <v>0.92307120871853177</v>
      </c>
      <c r="Z782" s="19">
        <v>0.88167689222468404</v>
      </c>
      <c r="AA782">
        <v>0</v>
      </c>
      <c r="AB782">
        <v>0</v>
      </c>
      <c r="AC782" s="18">
        <v>6.1262969425802179E-2</v>
      </c>
      <c r="BZ782" s="18"/>
      <c r="CA782" s="18"/>
      <c r="CC782" s="18"/>
      <c r="CD782" s="18"/>
      <c r="CF782" s="18"/>
    </row>
    <row r="783" spans="1:84" x14ac:dyDescent="0.25">
      <c r="A783" s="1">
        <f>IF(ISBLANK(TBL_DATA[[#This Row],[Row.names]]), "",   DATE(YEAR(TBL_DATA[[#This Row],[Row.names]]), MONTH(TBL_DATA[[#This Row],[Row.names]]), DAY(TBL_DATA[[#This Row],[Row.names]])))</f>
        <v>41124</v>
      </c>
      <c r="B783">
        <v>782</v>
      </c>
      <c r="C783" t="s">
        <v>909</v>
      </c>
      <c r="D783" s="18">
        <v>6.7432492913619413E-3</v>
      </c>
      <c r="E783" s="18">
        <v>-0.32337930935598913</v>
      </c>
      <c r="F783" s="18">
        <v>-0.14468357917005015</v>
      </c>
      <c r="G783" s="19">
        <v>0.38669426619848585</v>
      </c>
      <c r="H783" s="19">
        <v>0.85297846636882202</v>
      </c>
      <c r="I783" s="18">
        <v>1.6479659204265969E-3</v>
      </c>
      <c r="J783" s="18">
        <v>-8.26882339699615E-2</v>
      </c>
      <c r="K783" s="19">
        <v>1.1148529871551001</v>
      </c>
      <c r="L783" s="19">
        <v>0.7771238056112757</v>
      </c>
      <c r="M783" s="18">
        <v>2.0290352582318849E-3</v>
      </c>
      <c r="N783" s="18">
        <v>6.8227274448208614E-2</v>
      </c>
      <c r="O783" s="18">
        <v>5.1061055226850387E-2</v>
      </c>
      <c r="P783" s="18">
        <v>-0.32337930935598913</v>
      </c>
      <c r="Q783" s="18">
        <v>-1.1831681901914087E-2</v>
      </c>
      <c r="R783" s="18">
        <v>-1.0386868497922599E-2</v>
      </c>
      <c r="S783" s="18">
        <v>-0.12876106867440074</v>
      </c>
      <c r="T783" s="18">
        <v>2.7335736380608384E-2</v>
      </c>
      <c r="U783">
        <v>-4.7103566877291865</v>
      </c>
      <c r="V783" s="18">
        <v>-7.4391042755063586E-2</v>
      </c>
      <c r="W783" s="18">
        <v>3.394095545725296E-2</v>
      </c>
      <c r="X783" s="19">
        <v>-2.1917780967820901</v>
      </c>
      <c r="Y783" s="19">
        <v>0.92356833335104238</v>
      </c>
      <c r="Z783" s="19">
        <v>0.8815462583502216</v>
      </c>
      <c r="AA783">
        <v>0</v>
      </c>
      <c r="AB783">
        <v>0</v>
      </c>
      <c r="AC783" s="18">
        <v>6.2514827120054461E-2</v>
      </c>
      <c r="BZ783" s="18"/>
      <c r="CA783" s="18"/>
      <c r="CC783" s="18"/>
      <c r="CD783" s="18"/>
      <c r="CF783" s="18"/>
    </row>
    <row r="784" spans="1:84" x14ac:dyDescent="0.25">
      <c r="A784" s="1">
        <f>IF(ISBLANK(TBL_DATA[[#This Row],[Row.names]]), "",   DATE(YEAR(TBL_DATA[[#This Row],[Row.names]]), MONTH(TBL_DATA[[#This Row],[Row.names]]), DAY(TBL_DATA[[#This Row],[Row.names]])))</f>
        <v>41127</v>
      </c>
      <c r="B784">
        <v>783</v>
      </c>
      <c r="C784" t="s">
        <v>910</v>
      </c>
      <c r="D784" s="18">
        <v>3.6157790225541664E-3</v>
      </c>
      <c r="E784" s="18">
        <v>-0.32093279845653244</v>
      </c>
      <c r="F784" s="18">
        <v>-0.13462104509354966</v>
      </c>
      <c r="G784" s="19">
        <v>0.38767899852938698</v>
      </c>
      <c r="H784" s="19">
        <v>0.84576948313904821</v>
      </c>
      <c r="I784" s="18">
        <v>1.6998715696265217E-3</v>
      </c>
      <c r="J784" s="18">
        <v>-7.9506950857584302E-2</v>
      </c>
      <c r="K784" s="19">
        <v>1.1203769708940781</v>
      </c>
      <c r="L784" s="19">
        <v>0.77843370299989612</v>
      </c>
      <c r="M784" s="18">
        <v>2.0374304996008739E-3</v>
      </c>
      <c r="N784" s="18">
        <v>6.8711783882567504E-2</v>
      </c>
      <c r="O784" s="18">
        <v>5.1060658361096675E-2</v>
      </c>
      <c r="P784" s="18">
        <v>-0.32093279845653244</v>
      </c>
      <c r="Q784" s="18">
        <v>-1.1853388250383868E-2</v>
      </c>
      <c r="R784" s="18">
        <v>-1.0398314642818611E-2</v>
      </c>
      <c r="S784" s="18">
        <v>-0.1194324513625401</v>
      </c>
      <c r="T784" s="18">
        <v>2.7526110595455289E-2</v>
      </c>
      <c r="U784">
        <v>-4.3388785694357797</v>
      </c>
      <c r="V784" s="18">
        <v>-6.5065129287537049E-2</v>
      </c>
      <c r="W784" s="18">
        <v>3.3638270205710738E-2</v>
      </c>
      <c r="X784" s="19">
        <v>-1.9342590712792063</v>
      </c>
      <c r="Y784" s="19">
        <v>0.91965726395165726</v>
      </c>
      <c r="Z784" s="19">
        <v>0.88228889996411952</v>
      </c>
      <c r="AA784">
        <v>0</v>
      </c>
      <c r="AB784">
        <v>0</v>
      </c>
      <c r="AC784" s="18">
        <v>6.7351945697695106E-2</v>
      </c>
      <c r="BZ784" s="18"/>
      <c r="CA784" s="18"/>
      <c r="CC784" s="18"/>
      <c r="CD784" s="18"/>
      <c r="CF784" s="18"/>
    </row>
    <row r="785" spans="1:84" x14ac:dyDescent="0.25">
      <c r="A785" s="1">
        <f>IF(ISBLANK(TBL_DATA[[#This Row],[Row.names]]), "",   DATE(YEAR(TBL_DATA[[#This Row],[Row.names]]), MONTH(TBL_DATA[[#This Row],[Row.names]]), DAY(TBL_DATA[[#This Row],[Row.names]])))</f>
        <v>41128</v>
      </c>
      <c r="B785">
        <v>784</v>
      </c>
      <c r="C785" t="s">
        <v>911</v>
      </c>
      <c r="D785" s="18">
        <v>4.2819596609868782E-3</v>
      </c>
      <c r="E785" s="18">
        <v>-0.31802506009242404</v>
      </c>
      <c r="F785" s="18">
        <v>-0.12908661543635536</v>
      </c>
      <c r="G785" s="19">
        <v>0.39052393198080149</v>
      </c>
      <c r="H785" s="19">
        <v>0.84282416720236497</v>
      </c>
      <c r="I785" s="18">
        <v>1.7316181949978584E-3</v>
      </c>
      <c r="J785" s="18">
        <v>-7.7724713927804889E-2</v>
      </c>
      <c r="K785" s="19">
        <v>1.1380886112210524</v>
      </c>
      <c r="L785" s="19">
        <v>0.7801283449113956</v>
      </c>
      <c r="M785" s="18">
        <v>2.0480656715174553E-3</v>
      </c>
      <c r="N785" s="18">
        <v>6.9336118507159997E-2</v>
      </c>
      <c r="O785" s="18">
        <v>5.1020948199259196E-2</v>
      </c>
      <c r="P785" s="18">
        <v>-0.31802506009242404</v>
      </c>
      <c r="Q785" s="18">
        <v>-1.1873427466280331E-2</v>
      </c>
      <c r="R785" s="18">
        <v>-1.0405132650019834E-2</v>
      </c>
      <c r="S785" s="18">
        <v>-0.11721348623848749</v>
      </c>
      <c r="T785" s="18">
        <v>2.7716009791829286E-2</v>
      </c>
      <c r="U785">
        <v>-4.229089508874476</v>
      </c>
      <c r="V785" s="18">
        <v>-6.0492286059314671E-2</v>
      </c>
      <c r="W785" s="18">
        <v>3.3910717240211066E-2</v>
      </c>
      <c r="X785" s="19">
        <v>-1.783869259703637</v>
      </c>
      <c r="Y785" s="19">
        <v>0.91805455567867267</v>
      </c>
      <c r="Z785" s="19">
        <v>0.88324874464184533</v>
      </c>
      <c r="AA785">
        <v>0</v>
      </c>
      <c r="AB785">
        <v>0</v>
      </c>
      <c r="AC785" s="18">
        <v>6.6708018990039558E-2</v>
      </c>
      <c r="BZ785" s="18"/>
      <c r="CA785" s="18"/>
      <c r="CC785" s="18"/>
      <c r="CD785" s="18"/>
      <c r="CF785" s="18"/>
    </row>
    <row r="786" spans="1:84" x14ac:dyDescent="0.25">
      <c r="A786" s="1">
        <f>IF(ISBLANK(TBL_DATA[[#This Row],[Row.names]]), "",   DATE(YEAR(TBL_DATA[[#This Row],[Row.names]]), MONTH(TBL_DATA[[#This Row],[Row.names]]), DAY(TBL_DATA[[#This Row],[Row.names]])))</f>
        <v>41129</v>
      </c>
      <c r="B786">
        <v>785</v>
      </c>
      <c r="C786" t="s">
        <v>912</v>
      </c>
      <c r="D786" s="18">
        <v>2.4994119030830042E-4</v>
      </c>
      <c r="E786" s="18">
        <v>-0.31785460646418318</v>
      </c>
      <c r="F786" s="18">
        <v>-0.13389117095717828</v>
      </c>
      <c r="G786" s="19">
        <v>0.39243880791304209</v>
      </c>
      <c r="H786" s="19">
        <v>0.84515199151833553</v>
      </c>
      <c r="I786" s="18">
        <v>1.7182336198465361E-3</v>
      </c>
      <c r="J786" s="18">
        <v>-9.4769143401152278E-2</v>
      </c>
      <c r="K786" s="19">
        <v>1.1615490502446062</v>
      </c>
      <c r="L786" s="19">
        <v>0.79295906883013378</v>
      </c>
      <c r="M786" s="18">
        <v>1.9868153488948308E-3</v>
      </c>
      <c r="N786" s="18">
        <v>6.9315389932192925E-2</v>
      </c>
      <c r="O786" s="18">
        <v>5.0952143519306221E-2</v>
      </c>
      <c r="P786" s="18">
        <v>-0.31785460646418318</v>
      </c>
      <c r="Q786" s="18">
        <v>-1.184498535119642E-2</v>
      </c>
      <c r="R786" s="18">
        <v>-1.0377129493156083E-2</v>
      </c>
      <c r="S786" s="18">
        <v>-0.11879772394118859</v>
      </c>
      <c r="T786" s="18">
        <v>2.7662238975565735E-2</v>
      </c>
      <c r="U786">
        <v>-4.2945809283956926</v>
      </c>
      <c r="V786" s="18">
        <v>-6.4139691747660987E-2</v>
      </c>
      <c r="W786" s="18">
        <v>3.3892341262853842E-2</v>
      </c>
      <c r="X786" s="19">
        <v>-1.8924538511583553</v>
      </c>
      <c r="Y786" s="19">
        <v>0.9193214843123898</v>
      </c>
      <c r="Z786" s="19">
        <v>0.89048249215250375</v>
      </c>
      <c r="AA786">
        <v>0</v>
      </c>
      <c r="AB786">
        <v>0</v>
      </c>
      <c r="AC786" s="18">
        <v>6.6925160873383391E-2</v>
      </c>
      <c r="BZ786" s="18"/>
      <c r="CA786" s="18"/>
      <c r="CC786" s="18"/>
      <c r="CD786" s="18"/>
      <c r="CF786" s="18"/>
    </row>
    <row r="787" spans="1:84" x14ac:dyDescent="0.25">
      <c r="A787" s="1">
        <f>IF(ISBLANK(TBL_DATA[[#This Row],[Row.names]]), "",   DATE(YEAR(TBL_DATA[[#This Row],[Row.names]]), MONTH(TBL_DATA[[#This Row],[Row.names]]), DAY(TBL_DATA[[#This Row],[Row.names]])))</f>
        <v>41130</v>
      </c>
      <c r="B787">
        <v>786</v>
      </c>
      <c r="C787" t="s">
        <v>913</v>
      </c>
      <c r="D787" s="18">
        <v>-2.0578248791036646E-4</v>
      </c>
      <c r="E787" s="18">
        <v>-0.31799498004038151</v>
      </c>
      <c r="F787" s="18">
        <v>-0.13607723536775618</v>
      </c>
      <c r="G787" s="19">
        <v>0.39221485072663942</v>
      </c>
      <c r="H787" s="19">
        <v>0.84523702948220991</v>
      </c>
      <c r="I787" s="18">
        <v>1.7160853684490291E-3</v>
      </c>
      <c r="J787" s="18">
        <v>-9.1046023817555222E-2</v>
      </c>
      <c r="K787" s="19">
        <v>1.1618232853198618</v>
      </c>
      <c r="L787" s="19">
        <v>0.79224596808252634</v>
      </c>
      <c r="M787" s="18">
        <v>1.9882916583162965E-3</v>
      </c>
      <c r="N787" s="18">
        <v>6.9247744184853466E-2</v>
      </c>
      <c r="O787" s="18">
        <v>5.0953805696349129E-2</v>
      </c>
      <c r="P787" s="18">
        <v>-0.31799498004038151</v>
      </c>
      <c r="Q787" s="18">
        <v>-1.185620478232101E-2</v>
      </c>
      <c r="R787" s="18">
        <v>-1.0389781422988404E-2</v>
      </c>
      <c r="S787" s="18">
        <v>-0.11965758862784903</v>
      </c>
      <c r="T787" s="18">
        <v>2.7655483890217967E-2</v>
      </c>
      <c r="U787">
        <v>-4.3267219298293735</v>
      </c>
      <c r="V787" s="18">
        <v>-6.1766502319358874E-2</v>
      </c>
      <c r="W787" s="18">
        <v>3.3888720638818419E-2</v>
      </c>
      <c r="X787" s="19">
        <v>-1.8226271501263867</v>
      </c>
      <c r="Y787" s="19">
        <v>0.91936773354420609</v>
      </c>
      <c r="Z787" s="19">
        <v>0.89008200076314681</v>
      </c>
      <c r="AA787">
        <v>0</v>
      </c>
      <c r="AB787">
        <v>0</v>
      </c>
      <c r="AC787" s="18">
        <v>6.4210306721052823E-2</v>
      </c>
      <c r="BZ787" s="18"/>
      <c r="CA787" s="18"/>
      <c r="CC787" s="18"/>
      <c r="CD787" s="18"/>
      <c r="CF787" s="18"/>
    </row>
    <row r="788" spans="1:84" x14ac:dyDescent="0.25">
      <c r="A788" s="1">
        <f>IF(ISBLANK(TBL_DATA[[#This Row],[Row.names]]), "",   DATE(YEAR(TBL_DATA[[#This Row],[Row.names]]), MONTH(TBL_DATA[[#This Row],[Row.names]]), DAY(TBL_DATA[[#This Row],[Row.names]])))</f>
        <v>41131</v>
      </c>
      <c r="B788">
        <v>787</v>
      </c>
      <c r="C788" t="s">
        <v>914</v>
      </c>
      <c r="D788" s="18">
        <v>-1.3378614798806865E-3</v>
      </c>
      <c r="E788" s="18">
        <v>-0.31890740828567077</v>
      </c>
      <c r="F788" s="18">
        <v>-0.14104520247088337</v>
      </c>
      <c r="G788" s="19">
        <v>0.39174236658668349</v>
      </c>
      <c r="H788" s="19">
        <v>0.84279368675707433</v>
      </c>
      <c r="I788" s="18">
        <v>1.7281913121949986E-3</v>
      </c>
      <c r="J788" s="18">
        <v>-9.1188785644173875E-2</v>
      </c>
      <c r="K788" s="19">
        <v>1.160395937708826</v>
      </c>
      <c r="L788" s="19">
        <v>0.79179645866862525</v>
      </c>
      <c r="M788" s="18">
        <v>1.9888447451779667E-3</v>
      </c>
      <c r="N788" s="18">
        <v>6.9192193162777055E-2</v>
      </c>
      <c r="O788" s="18">
        <v>5.0862222453024152E-2</v>
      </c>
      <c r="P788" s="18">
        <v>-0.31890740828567077</v>
      </c>
      <c r="Q788" s="18">
        <v>-1.1835965638186679E-2</v>
      </c>
      <c r="R788" s="18">
        <v>-1.0370718653873455E-2</v>
      </c>
      <c r="S788" s="18">
        <v>-0.12278182646984415</v>
      </c>
      <c r="T788" s="18">
        <v>2.7766225417888236E-2</v>
      </c>
      <c r="U788">
        <v>-4.4219847898642586</v>
      </c>
      <c r="V788" s="18">
        <v>-6.3057991841409589E-2</v>
      </c>
      <c r="W788" s="18">
        <v>3.3943738835384506E-2</v>
      </c>
      <c r="X788" s="19">
        <v>-1.8577208641399001</v>
      </c>
      <c r="Y788" s="19">
        <v>0.91803795496541118</v>
      </c>
      <c r="Z788" s="19">
        <v>0.88982945482189191</v>
      </c>
      <c r="AA788">
        <v>0</v>
      </c>
      <c r="AB788">
        <v>0</v>
      </c>
      <c r="AC788" s="18">
        <v>6.1590627019311145E-2</v>
      </c>
      <c r="BZ788" s="18"/>
      <c r="CA788" s="18"/>
      <c r="CC788" s="18"/>
      <c r="CD788" s="18"/>
      <c r="CF788" s="18"/>
    </row>
    <row r="789" spans="1:84" x14ac:dyDescent="0.25">
      <c r="A789" s="1">
        <f>IF(ISBLANK(TBL_DATA[[#This Row],[Row.names]]), "",   DATE(YEAR(TBL_DATA[[#This Row],[Row.names]]), MONTH(TBL_DATA[[#This Row],[Row.names]]), DAY(TBL_DATA[[#This Row],[Row.names]])))</f>
        <v>41134</v>
      </c>
      <c r="B789">
        <v>788</v>
      </c>
      <c r="C789" t="s">
        <v>915</v>
      </c>
      <c r="D789" s="18">
        <v>-1.8696266635260805E-3</v>
      </c>
      <c r="E789" s="18">
        <v>-0.32018079715546999</v>
      </c>
      <c r="F789" s="18">
        <v>-0.14318793066654567</v>
      </c>
      <c r="G789" s="19">
        <v>0.39159379954108497</v>
      </c>
      <c r="H789" s="19">
        <v>0.8393581317157971</v>
      </c>
      <c r="I789" s="18">
        <v>1.7313185997441529E-3</v>
      </c>
      <c r="J789" s="18">
        <v>-0.11238044530879254</v>
      </c>
      <c r="K789" s="19">
        <v>1.1883759919718551</v>
      </c>
      <c r="L789" s="19">
        <v>0.79050849259907396</v>
      </c>
      <c r="M789" s="18">
        <v>1.9771099985415428E-3</v>
      </c>
      <c r="N789" s="18">
        <v>6.8572169806802155E-2</v>
      </c>
      <c r="O789" s="18">
        <v>4.9954357561507769E-2</v>
      </c>
      <c r="P789" s="18">
        <v>-0.32018079715546999</v>
      </c>
      <c r="Q789" s="18">
        <v>-1.1680852110030138E-2</v>
      </c>
      <c r="R789" s="18">
        <v>-1.0228735036925375E-2</v>
      </c>
      <c r="S789" s="18">
        <v>-0.12157084385073691</v>
      </c>
      <c r="T789" s="18">
        <v>2.769508307564407E-2</v>
      </c>
      <c r="U789">
        <v>-4.3896183130661974</v>
      </c>
      <c r="V789" s="18">
        <v>-6.6987770592122575E-2</v>
      </c>
      <c r="W789" s="18">
        <v>3.4157860697423992E-2</v>
      </c>
      <c r="X789" s="19">
        <v>-1.9611231272798781</v>
      </c>
      <c r="Y789" s="19">
        <v>0.91616490421528218</v>
      </c>
      <c r="Z789" s="19">
        <v>0.88910544515207757</v>
      </c>
      <c r="AA789">
        <v>0</v>
      </c>
      <c r="AB789">
        <v>0</v>
      </c>
      <c r="AC789" s="18">
        <v>5.9341536828017391E-2</v>
      </c>
      <c r="BZ789" s="18"/>
      <c r="CA789" s="18"/>
      <c r="CC789" s="18"/>
      <c r="CD789" s="18"/>
      <c r="CF789" s="18"/>
    </row>
    <row r="790" spans="1:84" x14ac:dyDescent="0.25">
      <c r="A790" s="1">
        <f>IF(ISBLANK(TBL_DATA[[#This Row],[Row.names]]), "",   DATE(YEAR(TBL_DATA[[#This Row],[Row.names]]), MONTH(TBL_DATA[[#This Row],[Row.names]]), DAY(TBL_DATA[[#This Row],[Row.names]])))</f>
        <v>41135</v>
      </c>
      <c r="B790">
        <v>789</v>
      </c>
      <c r="C790" t="s">
        <v>916</v>
      </c>
      <c r="D790" s="18">
        <v>-1.3569121399389372E-3</v>
      </c>
      <c r="E790" s="18">
        <v>-0.32110325208477331</v>
      </c>
      <c r="F790" s="18">
        <v>-0.15137818353848997</v>
      </c>
      <c r="G790" s="19">
        <v>0.39330482045620446</v>
      </c>
      <c r="H790" s="19">
        <v>0.84099966893209854</v>
      </c>
      <c r="I790" s="18">
        <v>1.7225988558293524E-3</v>
      </c>
      <c r="J790" s="18">
        <v>-0.12114765802550931</v>
      </c>
      <c r="K790" s="19">
        <v>1.1943814894395308</v>
      </c>
      <c r="L790" s="19">
        <v>0.79238919537062968</v>
      </c>
      <c r="M790" s="18">
        <v>1.9683853130894663E-3</v>
      </c>
      <c r="N790" s="18">
        <v>6.8578093994219616E-2</v>
      </c>
      <c r="O790" s="18">
        <v>4.9964348629779533E-2</v>
      </c>
      <c r="P790" s="18">
        <v>-0.32110325208477331</v>
      </c>
      <c r="Q790" s="18">
        <v>-1.1683351688868622E-2</v>
      </c>
      <c r="R790" s="18">
        <v>-1.0231109162336945E-2</v>
      </c>
      <c r="S790" s="18">
        <v>-0.12374579637961913</v>
      </c>
      <c r="T790" s="18">
        <v>2.7716524130064885E-2</v>
      </c>
      <c r="U790">
        <v>-4.4646939060222426</v>
      </c>
      <c r="V790" s="18">
        <v>-6.8604546540217526E-2</v>
      </c>
      <c r="W790" s="18">
        <v>3.4185351720592436E-2</v>
      </c>
      <c r="X790" s="19">
        <v>-2.0068404473630674</v>
      </c>
      <c r="Y790" s="19">
        <v>0.91706034094387634</v>
      </c>
      <c r="Z790" s="19">
        <v>0.89016245448268028</v>
      </c>
      <c r="AA790">
        <v>0</v>
      </c>
      <c r="AB790">
        <v>0</v>
      </c>
      <c r="AC790" s="18">
        <v>5.7477691185029878E-2</v>
      </c>
      <c r="BZ790" s="18"/>
      <c r="CA790" s="18"/>
      <c r="CC790" s="18"/>
      <c r="CD790" s="18"/>
      <c r="CF790" s="18"/>
    </row>
    <row r="791" spans="1:84" x14ac:dyDescent="0.25">
      <c r="A791" s="1">
        <f>IF(ISBLANK(TBL_DATA[[#This Row],[Row.names]]), "",   DATE(YEAR(TBL_DATA[[#This Row],[Row.names]]), MONTH(TBL_DATA[[#This Row],[Row.names]]), DAY(TBL_DATA[[#This Row],[Row.names]])))</f>
        <v>41136</v>
      </c>
      <c r="B791">
        <v>790</v>
      </c>
      <c r="C791" t="s">
        <v>917</v>
      </c>
      <c r="D791" s="18">
        <v>1.9347501809212631E-3</v>
      </c>
      <c r="E791" s="18">
        <v>-0.3197897564789175</v>
      </c>
      <c r="F791" s="18">
        <v>-0.14611259758696316</v>
      </c>
      <c r="G791" s="19">
        <v>0.39378188985888185</v>
      </c>
      <c r="H791" s="19">
        <v>0.83804051971716342</v>
      </c>
      <c r="I791" s="18">
        <v>1.7401607039902285E-3</v>
      </c>
      <c r="J791" s="18">
        <v>-0.12368448154227374</v>
      </c>
      <c r="K791" s="19">
        <v>1.2011465907615511</v>
      </c>
      <c r="L791" s="19">
        <v>0.7939194326450133</v>
      </c>
      <c r="M791" s="18">
        <v>1.9629294494012692E-3</v>
      </c>
      <c r="N791" s="18">
        <v>6.8641448629941801E-2</v>
      </c>
      <c r="O791" s="18">
        <v>4.9830196900381971E-2</v>
      </c>
      <c r="P791" s="18">
        <v>-0.3197897564789175</v>
      </c>
      <c r="Q791" s="18">
        <v>-1.1634154437974102E-2</v>
      </c>
      <c r="R791" s="18">
        <v>-1.0180570283367191E-2</v>
      </c>
      <c r="S791" s="18">
        <v>-0.12234582251744408</v>
      </c>
      <c r="T791" s="18">
        <v>2.7802189370701568E-2</v>
      </c>
      <c r="U791">
        <v>-4.4005823025712587</v>
      </c>
      <c r="V791" s="18">
        <v>-6.4462337739368158E-2</v>
      </c>
      <c r="W791" s="18">
        <v>3.4107264342418508E-2</v>
      </c>
      <c r="X791" s="19">
        <v>-1.8899885107231442</v>
      </c>
      <c r="Y791" s="19">
        <v>0.91544553072106027</v>
      </c>
      <c r="Z791" s="19">
        <v>0.89102156687984457</v>
      </c>
      <c r="AA791">
        <v>0</v>
      </c>
      <c r="AB791">
        <v>0</v>
      </c>
      <c r="AC791" s="18">
        <v>5.542420510191394E-2</v>
      </c>
      <c r="BZ791" s="18"/>
      <c r="CA791" s="18"/>
      <c r="CC791" s="18"/>
      <c r="CD791" s="18"/>
      <c r="CF791" s="18"/>
    </row>
    <row r="792" spans="1:84" x14ac:dyDescent="0.25">
      <c r="A792" s="1">
        <f>IF(ISBLANK(TBL_DATA[[#This Row],[Row.names]]), "",   DATE(YEAR(TBL_DATA[[#This Row],[Row.names]]), MONTH(TBL_DATA[[#This Row],[Row.names]]), DAY(TBL_DATA[[#This Row],[Row.names]])))</f>
        <v>41137</v>
      </c>
      <c r="B792">
        <v>791</v>
      </c>
      <c r="C792" t="s">
        <v>918</v>
      </c>
      <c r="D792" s="18">
        <v>4.2305424528303881E-3</v>
      </c>
      <c r="E792" s="18">
        <v>-0.3169120981668514</v>
      </c>
      <c r="F792" s="18">
        <v>-0.1392908464581829</v>
      </c>
      <c r="G792" s="19">
        <v>0.39542902153132359</v>
      </c>
      <c r="H792" s="19">
        <v>0.83115945756483056</v>
      </c>
      <c r="I792" s="18">
        <v>1.7587178143658167E-3</v>
      </c>
      <c r="J792" s="18">
        <v>-0.1050566198419226</v>
      </c>
      <c r="K792" s="19">
        <v>1.1954934718376704</v>
      </c>
      <c r="L792" s="19">
        <v>0.76806792067605789</v>
      </c>
      <c r="M792" s="18">
        <v>2.0612857648919397E-3</v>
      </c>
      <c r="N792" s="18">
        <v>6.7945087720493277E-2</v>
      </c>
      <c r="O792" s="18">
        <v>4.803989914142922E-2</v>
      </c>
      <c r="P792" s="18">
        <v>-0.3169120981668514</v>
      </c>
      <c r="Q792" s="18">
        <v>-1.1345965557586525E-2</v>
      </c>
      <c r="R792" s="18">
        <v>-9.9071278747407086E-3</v>
      </c>
      <c r="S792" s="18">
        <v>-0.12090192641844633</v>
      </c>
      <c r="T792" s="18">
        <v>2.7881859277299796E-2</v>
      </c>
      <c r="U792">
        <v>-4.3362218141915463</v>
      </c>
      <c r="V792" s="18">
        <v>-6.1491556628023969E-2</v>
      </c>
      <c r="W792" s="18">
        <v>3.4479235750065028E-2</v>
      </c>
      <c r="X792" s="19">
        <v>-1.7834373439645628</v>
      </c>
      <c r="Y792" s="19">
        <v>0.91167947084752898</v>
      </c>
      <c r="Z792" s="19">
        <v>0.87639484290818259</v>
      </c>
      <c r="AA792">
        <v>0</v>
      </c>
      <c r="AB792">
        <v>0</v>
      </c>
      <c r="AC792" s="18">
        <v>5.3931372717203906E-2</v>
      </c>
      <c r="BZ792" s="18"/>
      <c r="CA792" s="18"/>
      <c r="CC792" s="18"/>
      <c r="CD792" s="18"/>
      <c r="CF792" s="18"/>
    </row>
    <row r="793" spans="1:84" x14ac:dyDescent="0.25">
      <c r="A793" s="1">
        <f>IF(ISBLANK(TBL_DATA[[#This Row],[Row.names]]), "",   DATE(YEAR(TBL_DATA[[#This Row],[Row.names]]), MONTH(TBL_DATA[[#This Row],[Row.names]]), DAY(TBL_DATA[[#This Row],[Row.names]])))</f>
        <v>41138</v>
      </c>
      <c r="B793">
        <v>792</v>
      </c>
      <c r="C793" t="s">
        <v>919</v>
      </c>
      <c r="D793" s="18">
        <v>2.9944075036327789E-3</v>
      </c>
      <c r="E793" s="18">
        <v>-0.31486665462796148</v>
      </c>
      <c r="F793" s="18">
        <v>-0.11784586221444826</v>
      </c>
      <c r="G793" s="19">
        <v>0.39123354793074194</v>
      </c>
      <c r="H793" s="19">
        <v>0.82688892554987758</v>
      </c>
      <c r="I793" s="18">
        <v>1.7548959000593413E-3</v>
      </c>
      <c r="J793" s="18">
        <v>-9.327636844008258E-2</v>
      </c>
      <c r="K793" s="19">
        <v>1.1970279587361625</v>
      </c>
      <c r="L793" s="19">
        <v>0.74638655676166543</v>
      </c>
      <c r="M793" s="18">
        <v>2.1241005361871102E-3</v>
      </c>
      <c r="N793" s="18">
        <v>6.6955954222254518E-2</v>
      </c>
      <c r="O793" s="18">
        <v>4.6303817189489081E-2</v>
      </c>
      <c r="P793" s="18">
        <v>-0.31486665462796148</v>
      </c>
      <c r="Q793" s="18">
        <v>-1.1032118935565587E-2</v>
      </c>
      <c r="R793" s="18">
        <v>-9.614227616884987E-3</v>
      </c>
      <c r="S793" s="18">
        <v>-0.11481126543798703</v>
      </c>
      <c r="T793" s="18">
        <v>2.812220326277751E-2</v>
      </c>
      <c r="U793">
        <v>-4.0825842970117137</v>
      </c>
      <c r="V793" s="18">
        <v>-5.6943749964163959E-2</v>
      </c>
      <c r="W793" s="18">
        <v>3.4861728539667819E-2</v>
      </c>
      <c r="X793" s="19">
        <v>-1.6334172844978085</v>
      </c>
      <c r="Y793" s="19">
        <v>0.90933433100806083</v>
      </c>
      <c r="Z793" s="19">
        <v>0.86393666247107792</v>
      </c>
      <c r="AA793">
        <v>0</v>
      </c>
      <c r="AB793">
        <v>0</v>
      </c>
      <c r="AC793" s="18">
        <v>5.5244122720818918E-2</v>
      </c>
      <c r="BZ793" s="18"/>
      <c r="CA793" s="18"/>
      <c r="CC793" s="18"/>
      <c r="CD793" s="18"/>
      <c r="CF793" s="18"/>
    </row>
    <row r="794" spans="1:84" x14ac:dyDescent="0.25">
      <c r="A794" s="1">
        <f>IF(ISBLANK(TBL_DATA[[#This Row],[Row.names]]), "",   DATE(YEAR(TBL_DATA[[#This Row],[Row.names]]), MONTH(TBL_DATA[[#This Row],[Row.names]]), DAY(TBL_DATA[[#This Row],[Row.names]])))</f>
        <v>41141</v>
      </c>
      <c r="B794">
        <v>793</v>
      </c>
      <c r="C794" t="s">
        <v>920</v>
      </c>
      <c r="D794" s="18">
        <v>-2.2098315552239178E-3</v>
      </c>
      <c r="E794" s="18">
        <v>-0.31638068391410079</v>
      </c>
      <c r="F794" s="18">
        <v>-0.1271706147708983</v>
      </c>
      <c r="G794" s="19">
        <v>0.3886582521887641</v>
      </c>
      <c r="H794" s="19">
        <v>0.81862848716142655</v>
      </c>
      <c r="I794" s="18">
        <v>1.7613840036746885E-3</v>
      </c>
      <c r="J794" s="18">
        <v>-9.8324431054556682E-2</v>
      </c>
      <c r="K794" s="19">
        <v>1.1984579816520815</v>
      </c>
      <c r="L794" s="19">
        <v>0.73459548398626962</v>
      </c>
      <c r="M794" s="18">
        <v>2.1307066647396136E-3</v>
      </c>
      <c r="N794" s="18">
        <v>6.565529855384078E-2</v>
      </c>
      <c r="O794" s="18">
        <v>4.6514265643213995E-2</v>
      </c>
      <c r="P794" s="18">
        <v>-0.31638068391410079</v>
      </c>
      <c r="Q794" s="18">
        <v>-1.096074396637753E-2</v>
      </c>
      <c r="R794" s="18">
        <v>-9.5703959543715668E-3</v>
      </c>
      <c r="S794" s="18">
        <v>-0.11183823012000715</v>
      </c>
      <c r="T794" s="18">
        <v>2.7810574690602483E-2</v>
      </c>
      <c r="U794">
        <v>-4.021428228802427</v>
      </c>
      <c r="V794" s="18">
        <v>-5.8475992339954264E-2</v>
      </c>
      <c r="W794" s="18">
        <v>3.4911991036279628E-2</v>
      </c>
      <c r="X794" s="19">
        <v>-1.6749543811233092</v>
      </c>
      <c r="Y794" s="19">
        <v>0.90478090561274904</v>
      </c>
      <c r="Z794" s="19">
        <v>0.85708545897493194</v>
      </c>
      <c r="AA794">
        <v>0</v>
      </c>
      <c r="AB794">
        <v>0</v>
      </c>
      <c r="AC794" s="18">
        <v>5.4766089308283181E-2</v>
      </c>
      <c r="BZ794" s="18"/>
      <c r="CA794" s="18"/>
      <c r="CC794" s="18"/>
      <c r="CD794" s="18"/>
      <c r="CF794" s="18"/>
    </row>
    <row r="795" spans="1:84" x14ac:dyDescent="0.25">
      <c r="A795" s="1">
        <f>IF(ISBLANK(TBL_DATA[[#This Row],[Row.names]]), "",   DATE(YEAR(TBL_DATA[[#This Row],[Row.names]]), MONTH(TBL_DATA[[#This Row],[Row.names]]), DAY(TBL_DATA[[#This Row],[Row.names]])))</f>
        <v>41142</v>
      </c>
      <c r="B795">
        <v>794</v>
      </c>
      <c r="C795" t="s">
        <v>921</v>
      </c>
      <c r="D795" s="18">
        <v>6.1601642710473747E-4</v>
      </c>
      <c r="E795" s="18">
        <v>-0.31595956318550567</v>
      </c>
      <c r="F795" s="18">
        <v>-0.10625435655978099</v>
      </c>
      <c r="G795" s="19">
        <v>0.38618356897516798</v>
      </c>
      <c r="H795" s="19">
        <v>0.8208908834387012</v>
      </c>
      <c r="I795" s="18">
        <v>1.7401573243090293E-3</v>
      </c>
      <c r="J795" s="18">
        <v>-7.9416453622390581E-2</v>
      </c>
      <c r="K795" s="19">
        <v>1.1924846443019543</v>
      </c>
      <c r="L795" s="19">
        <v>0.73732970602487058</v>
      </c>
      <c r="M795" s="18">
        <v>2.1073426070605723E-3</v>
      </c>
      <c r="N795" s="18">
        <v>6.5272453616311482E-2</v>
      </c>
      <c r="O795" s="18">
        <v>4.5967191889642697E-2</v>
      </c>
      <c r="P795" s="18">
        <v>-0.31595956318550567</v>
      </c>
      <c r="Q795" s="18">
        <v>-1.0830749175181559E-2</v>
      </c>
      <c r="R795" s="18">
        <v>-9.448508470727689E-3</v>
      </c>
      <c r="S795" s="18">
        <v>-0.10646524329805129</v>
      </c>
      <c r="T795" s="18">
        <v>2.8033254865718692E-2</v>
      </c>
      <c r="U795">
        <v>-3.7978195471067298</v>
      </c>
      <c r="V795" s="18">
        <v>-5.0206290138668841E-2</v>
      </c>
      <c r="W795" s="18">
        <v>3.4810277619709826E-2</v>
      </c>
      <c r="X795" s="19">
        <v>-1.4422835315235085</v>
      </c>
      <c r="Y795" s="19">
        <v>0.90603028836717203</v>
      </c>
      <c r="Z795" s="19">
        <v>0.85867904715607835</v>
      </c>
      <c r="AA795">
        <v>0</v>
      </c>
      <c r="AB795">
        <v>0</v>
      </c>
      <c r="AC795" s="18">
        <v>5.3386597877437832E-2</v>
      </c>
      <c r="BZ795" s="18"/>
      <c r="CA795" s="18"/>
      <c r="CC795" s="18"/>
      <c r="CD795" s="18"/>
      <c r="CF795" s="18"/>
    </row>
    <row r="796" spans="1:84" x14ac:dyDescent="0.25">
      <c r="A796" s="1">
        <f>IF(ISBLANK(TBL_DATA[[#This Row],[Row.names]]), "",   DATE(YEAR(TBL_DATA[[#This Row],[Row.names]]), MONTH(TBL_DATA[[#This Row],[Row.names]]), DAY(TBL_DATA[[#This Row],[Row.names]])))</f>
        <v>41143</v>
      </c>
      <c r="B796">
        <v>795</v>
      </c>
      <c r="C796" t="s">
        <v>922</v>
      </c>
      <c r="D796" s="18">
        <v>-1.5830670458210072E-3</v>
      </c>
      <c r="E796" s="18">
        <v>-0.31704244505903578</v>
      </c>
      <c r="F796" s="18">
        <v>-0.1064298212760979</v>
      </c>
      <c r="G796" s="19">
        <v>0.3864949648014232</v>
      </c>
      <c r="H796" s="19">
        <v>0.82109755900612769</v>
      </c>
      <c r="I796" s="18">
        <v>1.7404389745022315E-3</v>
      </c>
      <c r="J796" s="18">
        <v>-8.4153555013938286E-2</v>
      </c>
      <c r="K796" s="19">
        <v>1.1946781524833623</v>
      </c>
      <c r="L796" s="19">
        <v>0.73742920764152065</v>
      </c>
      <c r="M796" s="18">
        <v>2.1085013059710801E-3</v>
      </c>
      <c r="N796" s="18">
        <v>6.5320716127243175E-2</v>
      </c>
      <c r="O796" s="18">
        <v>4.6032780517392138E-2</v>
      </c>
      <c r="P796" s="18">
        <v>-0.31704244505903578</v>
      </c>
      <c r="Q796" s="18">
        <v>-1.0848061916270683E-2</v>
      </c>
      <c r="R796" s="18">
        <v>-9.464799181796291E-3</v>
      </c>
      <c r="S796" s="18">
        <v>-0.10996894507207233</v>
      </c>
      <c r="T796" s="18">
        <v>2.8070131460546963E-2</v>
      </c>
      <c r="U796">
        <v>-3.9176498060451022</v>
      </c>
      <c r="V796" s="18">
        <v>-5.3859936136524178E-2</v>
      </c>
      <c r="W796" s="18">
        <v>3.4800177285091237E-2</v>
      </c>
      <c r="X796" s="19">
        <v>-1.5476914297099957</v>
      </c>
      <c r="Y796" s="19">
        <v>0.90614433674008454</v>
      </c>
      <c r="Z796" s="19">
        <v>0.85873698397211284</v>
      </c>
      <c r="AA796">
        <v>0</v>
      </c>
      <c r="AB796">
        <v>0</v>
      </c>
      <c r="AC796" s="18">
        <v>5.1304142930536152E-2</v>
      </c>
      <c r="BZ796" s="18"/>
      <c r="CA796" s="18"/>
      <c r="CC796" s="18"/>
      <c r="CD796" s="18"/>
      <c r="CF796" s="18"/>
    </row>
    <row r="797" spans="1:84" x14ac:dyDescent="0.25">
      <c r="A797" s="1">
        <f>IF(ISBLANK(TBL_DATA[[#This Row],[Row.names]]), "",   DATE(YEAR(TBL_DATA[[#This Row],[Row.names]]), MONTH(TBL_DATA[[#This Row],[Row.names]]), DAY(TBL_DATA[[#This Row],[Row.names]])))</f>
        <v>41144</v>
      </c>
      <c r="B797">
        <v>796</v>
      </c>
      <c r="C797" t="s">
        <v>923</v>
      </c>
      <c r="D797" s="18">
        <v>-9.9832633526153458E-4</v>
      </c>
      <c r="E797" s="18">
        <v>-0.31772425957199912</v>
      </c>
      <c r="F797" s="18">
        <v>-9.5066322052478669E-2</v>
      </c>
      <c r="G797" s="19">
        <v>0.3825196858533772</v>
      </c>
      <c r="H797" s="19">
        <v>0.81533492487326642</v>
      </c>
      <c r="I797" s="18">
        <v>1.7690949367397575E-3</v>
      </c>
      <c r="J797" s="18">
        <v>-7.4687343805433293E-2</v>
      </c>
      <c r="K797" s="19">
        <v>1.2037156314382291</v>
      </c>
      <c r="L797" s="19">
        <v>0.743918782446086</v>
      </c>
      <c r="M797" s="18">
        <v>2.0832798775060487E-3</v>
      </c>
      <c r="N797" s="18">
        <v>6.5352021569031638E-2</v>
      </c>
      <c r="O797" s="18">
        <v>4.6074710975904293E-2</v>
      </c>
      <c r="P797" s="18">
        <v>-0.31772425957199912</v>
      </c>
      <c r="Q797" s="18">
        <v>-1.086632193816172E-2</v>
      </c>
      <c r="R797" s="18">
        <v>-9.4823962646753326E-3</v>
      </c>
      <c r="S797" s="18">
        <v>-9.9497304242126661E-2</v>
      </c>
      <c r="T797" s="18">
        <v>2.8035525415441333E-2</v>
      </c>
      <c r="U797">
        <v>-3.5489723401911277</v>
      </c>
      <c r="V797" s="18">
        <v>-4.7479430238428155E-2</v>
      </c>
      <c r="W797" s="18">
        <v>3.4486530234752538E-2</v>
      </c>
      <c r="X797" s="19">
        <v>-1.3767528920779191</v>
      </c>
      <c r="Y797" s="19">
        <v>0.90295898294067933</v>
      </c>
      <c r="Z797" s="19">
        <v>0.86250726515553811</v>
      </c>
      <c r="AA797">
        <v>0</v>
      </c>
      <c r="AB797">
        <v>0</v>
      </c>
      <c r="AC797" s="18">
        <v>4.9664862108800105E-2</v>
      </c>
      <c r="BZ797" s="18"/>
      <c r="CA797" s="18"/>
      <c r="CC797" s="18"/>
      <c r="CD797" s="18"/>
      <c r="CF797" s="18"/>
    </row>
    <row r="798" spans="1:84" x14ac:dyDescent="0.25">
      <c r="A798" s="1">
        <f>IF(ISBLANK(TBL_DATA[[#This Row],[Row.names]]), "",   DATE(YEAR(TBL_DATA[[#This Row],[Row.names]]), MONTH(TBL_DATA[[#This Row],[Row.names]]), DAY(TBL_DATA[[#This Row],[Row.names]])))</f>
        <v>41145</v>
      </c>
      <c r="B798">
        <v>797</v>
      </c>
      <c r="C798" t="s">
        <v>924</v>
      </c>
      <c r="D798" s="18">
        <v>1.5724656849778196E-3</v>
      </c>
      <c r="E798" s="18">
        <v>-0.31665140438248329</v>
      </c>
      <c r="F798" s="18">
        <v>-0.10567518595226877</v>
      </c>
      <c r="G798" s="19">
        <v>0.38335364838053348</v>
      </c>
      <c r="H798" s="19">
        <v>0.82053604214742826</v>
      </c>
      <c r="I798" s="18">
        <v>1.74502861128718E-3</v>
      </c>
      <c r="J798" s="18">
        <v>-7.5108962206225427E-2</v>
      </c>
      <c r="K798" s="19">
        <v>1.2045347744543338</v>
      </c>
      <c r="L798" s="19">
        <v>0.74440753183652997</v>
      </c>
      <c r="M798" s="18">
        <v>2.0825141320588558E-3</v>
      </c>
      <c r="N798" s="18">
        <v>6.5390431275743233E-2</v>
      </c>
      <c r="O798" s="18">
        <v>4.6074710975904293E-2</v>
      </c>
      <c r="P798" s="18">
        <v>-0.31665140438248329</v>
      </c>
      <c r="Q798" s="18">
        <v>-1.0865265720820902E-2</v>
      </c>
      <c r="R798" s="18">
        <v>-9.4805266650097916E-3</v>
      </c>
      <c r="S798" s="18">
        <v>-0.10132188751790128</v>
      </c>
      <c r="T798" s="18">
        <v>2.8052587714654253E-2</v>
      </c>
      <c r="U798">
        <v>-3.6118552965070041</v>
      </c>
      <c r="V798" s="18">
        <v>-4.5843702488314042E-2</v>
      </c>
      <c r="W798" s="18">
        <v>3.4506269868623832E-2</v>
      </c>
      <c r="X798" s="19">
        <v>-1.3285615241188156</v>
      </c>
      <c r="Y798" s="19">
        <v>0.90583444522022227</v>
      </c>
      <c r="Z798" s="19">
        <v>0.86279054922763843</v>
      </c>
      <c r="AA798">
        <v>0</v>
      </c>
      <c r="AB798">
        <v>0</v>
      </c>
      <c r="AC798" s="18">
        <v>4.7811832616373298E-2</v>
      </c>
      <c r="BZ798" s="18"/>
      <c r="CA798" s="18"/>
      <c r="CC798" s="18"/>
      <c r="CD798" s="18"/>
      <c r="CF798" s="18"/>
    </row>
    <row r="799" spans="1:84" x14ac:dyDescent="0.25">
      <c r="A799" s="1">
        <f>IF(ISBLANK(TBL_DATA[[#This Row],[Row.names]]), "",   DATE(YEAR(TBL_DATA[[#This Row],[Row.names]]), MONTH(TBL_DATA[[#This Row],[Row.names]]), DAY(TBL_DATA[[#This Row],[Row.names]])))</f>
        <v>41148</v>
      </c>
      <c r="B799">
        <v>798</v>
      </c>
      <c r="C799" t="s">
        <v>925</v>
      </c>
      <c r="D799" s="18">
        <v>7.7766202514939486E-4</v>
      </c>
      <c r="E799" s="18">
        <v>-0.31611999012973235</v>
      </c>
      <c r="F799" s="18">
        <v>-0.10259296631832338</v>
      </c>
      <c r="G799" s="19">
        <v>0.38184734901885198</v>
      </c>
      <c r="H799" s="19">
        <v>0.81561160822938905</v>
      </c>
      <c r="I799" s="18">
        <v>1.7521180170287614E-3</v>
      </c>
      <c r="J799" s="18">
        <v>-6.5175562632866946E-2</v>
      </c>
      <c r="K799" s="19">
        <v>1.2082519155104541</v>
      </c>
      <c r="L799" s="19">
        <v>0.73673372354865829</v>
      </c>
      <c r="M799" s="18">
        <v>2.0936022808195833E-3</v>
      </c>
      <c r="N799" s="18">
        <v>6.4773421418002644E-2</v>
      </c>
      <c r="O799" s="18">
        <v>4.6074710975904293E-2</v>
      </c>
      <c r="P799" s="18">
        <v>-0.31611999012973235</v>
      </c>
      <c r="Q799" s="18">
        <v>-1.0821735754035135E-2</v>
      </c>
      <c r="R799" s="18">
        <v>-9.4500627941522027E-3</v>
      </c>
      <c r="S799" s="18">
        <v>-9.7577291462839777E-2</v>
      </c>
      <c r="T799" s="18">
        <v>2.8104732051872545E-2</v>
      </c>
      <c r="U799">
        <v>-3.4719168032893042</v>
      </c>
      <c r="V799" s="18">
        <v>-4.2156025870962122E-2</v>
      </c>
      <c r="W799" s="18">
        <v>3.4596934134404227E-2</v>
      </c>
      <c r="X799" s="19">
        <v>-1.2184902196013059</v>
      </c>
      <c r="Y799" s="19">
        <v>0.90311217920554532</v>
      </c>
      <c r="Z799" s="19">
        <v>0.85833194251912726</v>
      </c>
      <c r="AA799">
        <v>0</v>
      </c>
      <c r="AB799">
        <v>0</v>
      </c>
      <c r="AC799" s="18">
        <v>4.6461685763953167E-2</v>
      </c>
      <c r="BZ799" s="18"/>
      <c r="CA799" s="18"/>
      <c r="CC799" s="18"/>
      <c r="CD799" s="18"/>
      <c r="CF799" s="18"/>
    </row>
    <row r="800" spans="1:84" x14ac:dyDescent="0.25">
      <c r="A800" s="1">
        <f>IF(ISBLANK(TBL_DATA[[#This Row],[Row.names]]), "",   DATE(YEAR(TBL_DATA[[#This Row],[Row.names]]), MONTH(TBL_DATA[[#This Row],[Row.names]]), DAY(TBL_DATA[[#This Row],[Row.names]])))</f>
        <v>41149</v>
      </c>
      <c r="B800">
        <v>799</v>
      </c>
      <c r="C800" t="s">
        <v>926</v>
      </c>
      <c r="D800" s="18">
        <v>1.9939594757059087E-3</v>
      </c>
      <c r="E800" s="18">
        <v>-0.31475636110380567</v>
      </c>
      <c r="F800" s="18">
        <v>-9.0842796277687876E-2</v>
      </c>
      <c r="G800" s="19">
        <v>0.37981846016492465</v>
      </c>
      <c r="H800" s="19">
        <v>0.80218542957733474</v>
      </c>
      <c r="I800" s="18">
        <v>1.7840974923464844E-3</v>
      </c>
      <c r="J800" s="18">
        <v>-6.0199990440031437E-2</v>
      </c>
      <c r="K800" s="19">
        <v>1.2178347791403268</v>
      </c>
      <c r="L800" s="19">
        <v>0.72253828709326751</v>
      </c>
      <c r="M800" s="18">
        <v>2.1129585409156515E-3</v>
      </c>
      <c r="N800" s="18">
        <v>6.3678043978734541E-2</v>
      </c>
      <c r="O800" s="18">
        <v>4.4390953988799754E-2</v>
      </c>
      <c r="P800" s="18">
        <v>-0.31475636110380567</v>
      </c>
      <c r="Q800" s="18">
        <v>-1.0509693629863774E-2</v>
      </c>
      <c r="R800" s="18">
        <v>-9.1612169066689394E-3</v>
      </c>
      <c r="S800" s="18">
        <v>-8.7087067139554275E-2</v>
      </c>
      <c r="T800" s="18">
        <v>2.8037681285934549E-2</v>
      </c>
      <c r="U800">
        <v>-3.1060723692312813</v>
      </c>
      <c r="V800" s="18">
        <v>-2.8915846601228257E-2</v>
      </c>
      <c r="W800" s="18">
        <v>3.4151777750208362E-2</v>
      </c>
      <c r="X800" s="19">
        <v>-0.84668642472211686</v>
      </c>
      <c r="Y800" s="19">
        <v>0.89564805006058856</v>
      </c>
      <c r="Z800" s="19">
        <v>0.85002252152120494</v>
      </c>
      <c r="AA800">
        <v>0</v>
      </c>
      <c r="AB800">
        <v>0</v>
      </c>
      <c r="AC800" s="18">
        <v>4.4733723249114302E-2</v>
      </c>
      <c r="BZ800" s="18"/>
      <c r="CA800" s="18"/>
      <c r="CC800" s="18"/>
      <c r="CD800" s="18"/>
      <c r="CF800" s="18"/>
    </row>
    <row r="801" spans="1:84" x14ac:dyDescent="0.25">
      <c r="A801" s="1">
        <f>IF(ISBLANK(TBL_DATA[[#This Row],[Row.names]]), "",   DATE(YEAR(TBL_DATA[[#This Row],[Row.names]]), MONTH(TBL_DATA[[#This Row],[Row.names]]), DAY(TBL_DATA[[#This Row],[Row.names]])))</f>
        <v>41150</v>
      </c>
      <c r="B801">
        <v>800</v>
      </c>
      <c r="C801" t="s">
        <v>927</v>
      </c>
      <c r="D801" s="18">
        <v>1.2144801147171425E-3</v>
      </c>
      <c r="E801" s="18">
        <v>-0.31392414633062982</v>
      </c>
      <c r="F801" s="18">
        <v>-8.7581890640073157E-2</v>
      </c>
      <c r="G801" s="19">
        <v>0.37994518221883861</v>
      </c>
      <c r="H801" s="19">
        <v>0.80090348397692557</v>
      </c>
      <c r="I801" s="18">
        <v>1.7899865245308236E-3</v>
      </c>
      <c r="J801" s="18">
        <v>-5.5738112960385777E-2</v>
      </c>
      <c r="K801" s="19">
        <v>1.2177330247492568</v>
      </c>
      <c r="L801" s="19">
        <v>0.72154919448474009</v>
      </c>
      <c r="M801" s="18">
        <v>2.116860165707315E-3</v>
      </c>
      <c r="N801" s="18">
        <v>6.3682221018547827E-2</v>
      </c>
      <c r="O801" s="18">
        <v>4.4352222781313719E-2</v>
      </c>
      <c r="P801" s="18">
        <v>-0.31392414633062982</v>
      </c>
      <c r="Q801" s="18">
        <v>-1.0476397985746344E-2</v>
      </c>
      <c r="R801" s="18">
        <v>-9.1278328075581044E-3</v>
      </c>
      <c r="S801" s="18">
        <v>-8.7032586011921542E-2</v>
      </c>
      <c r="T801" s="18">
        <v>2.8037941377708951E-2</v>
      </c>
      <c r="U801">
        <v>-3.1041004344603986</v>
      </c>
      <c r="V801" s="18">
        <v>-3.0382988251161258E-2</v>
      </c>
      <c r="W801" s="18">
        <v>3.4096550335803034E-2</v>
      </c>
      <c r="X801" s="19">
        <v>-0.89108686808288773</v>
      </c>
      <c r="Y801" s="19">
        <v>0.89493211137880513</v>
      </c>
      <c r="Z801" s="19">
        <v>0.84944051850894209</v>
      </c>
      <c r="AA801">
        <v>0</v>
      </c>
      <c r="AB801">
        <v>0</v>
      </c>
      <c r="AC801" s="18">
        <v>4.3913726442827802E-2</v>
      </c>
      <c r="BZ801" s="18"/>
      <c r="CA801" s="18"/>
      <c r="CC801" s="18"/>
      <c r="CD801" s="18"/>
      <c r="CF801" s="18"/>
    </row>
    <row r="802" spans="1:84" x14ac:dyDescent="0.25">
      <c r="A802" s="1">
        <f>IF(ISBLANK(TBL_DATA[[#This Row],[Row.names]]), "",   DATE(YEAR(TBL_DATA[[#This Row],[Row.names]]), MONTH(TBL_DATA[[#This Row],[Row.names]]), DAY(TBL_DATA[[#This Row],[Row.names]])))</f>
        <v>41151</v>
      </c>
      <c r="B802">
        <v>801</v>
      </c>
      <c r="C802" t="s">
        <v>928</v>
      </c>
      <c r="D802" s="18">
        <v>-3.9751552795032064E-3</v>
      </c>
      <c r="E802" s="18">
        <v>-0.31665140438248329</v>
      </c>
      <c r="F802" s="18">
        <v>-8.90573497087076E-2</v>
      </c>
      <c r="G802" s="19">
        <v>0.37978471760899313</v>
      </c>
      <c r="H802" s="19">
        <v>0.78166879492814867</v>
      </c>
      <c r="I802" s="18">
        <v>1.7918147731215363E-3</v>
      </c>
      <c r="J802" s="18">
        <v>-8.1866834880338524E-2</v>
      </c>
      <c r="K802" s="19">
        <v>1.3052461600900234</v>
      </c>
      <c r="L802" s="19">
        <v>0.70306078215303569</v>
      </c>
      <c r="M802" s="18">
        <v>2.0896280392571258E-3</v>
      </c>
      <c r="N802" s="18">
        <v>6.0874509852448806E-2</v>
      </c>
      <c r="O802" s="18">
        <v>4.0391885809729043E-2</v>
      </c>
      <c r="P802" s="18">
        <v>-0.31665140438248329</v>
      </c>
      <c r="Q802" s="18">
        <v>-9.9133612398974273E-3</v>
      </c>
      <c r="R802" s="18">
        <v>-8.624253496585849E-3</v>
      </c>
      <c r="S802" s="18">
        <v>-8.0337440922181869E-2</v>
      </c>
      <c r="T802" s="18">
        <v>2.7445071687269274E-2</v>
      </c>
      <c r="U802">
        <v>-2.9272082739520537</v>
      </c>
      <c r="V802" s="18">
        <v>-2.6111956643365963E-2</v>
      </c>
      <c r="W802" s="18">
        <v>3.3683389578411993E-2</v>
      </c>
      <c r="X802" s="19">
        <v>-0.77521760636884851</v>
      </c>
      <c r="Y802" s="19">
        <v>0.88412035092975239</v>
      </c>
      <c r="Z802" s="19">
        <v>0.8384871985624085</v>
      </c>
      <c r="AA802">
        <v>0</v>
      </c>
      <c r="AB802">
        <v>0</v>
      </c>
      <c r="AC802" s="18">
        <v>4.2524709673934666E-2</v>
      </c>
      <c r="BZ802" s="18"/>
      <c r="CA802" s="18"/>
      <c r="CC802" s="18"/>
      <c r="CD802" s="18"/>
      <c r="CF802" s="18"/>
    </row>
    <row r="803" spans="1:84" x14ac:dyDescent="0.25">
      <c r="A803" s="1">
        <f>IF(ISBLANK(TBL_DATA[[#This Row],[Row.names]]), "",   DATE(YEAR(TBL_DATA[[#This Row],[Row.names]]), MONTH(TBL_DATA[[#This Row],[Row.names]]), DAY(TBL_DATA[[#This Row],[Row.names]])))</f>
        <v>41152</v>
      </c>
      <c r="B803">
        <v>802</v>
      </c>
      <c r="C803" t="s">
        <v>929</v>
      </c>
      <c r="D803" s="18">
        <v>2.7291535222220276E-3</v>
      </c>
      <c r="E803" s="18">
        <v>-0.31478644115584831</v>
      </c>
      <c r="F803" s="18">
        <v>-8.2033475375346665E-2</v>
      </c>
      <c r="G803" s="19">
        <v>0.38034766349238192</v>
      </c>
      <c r="H803" s="19">
        <v>0.78196564277635183</v>
      </c>
      <c r="I803" s="18">
        <v>1.7947082093420241E-3</v>
      </c>
      <c r="J803" s="18">
        <v>-0.10359868324764643</v>
      </c>
      <c r="K803" s="19">
        <v>1.3574021881373066</v>
      </c>
      <c r="L803" s="19">
        <v>0.72564620351077036</v>
      </c>
      <c r="M803" s="18">
        <v>2.0131997583069678E-3</v>
      </c>
      <c r="N803" s="18">
        <v>6.1014302771082995E-2</v>
      </c>
      <c r="O803" s="18">
        <v>4.0328545403614642E-2</v>
      </c>
      <c r="P803" s="18">
        <v>-0.31478644115584831</v>
      </c>
      <c r="Q803" s="18">
        <v>-9.8753787887013687E-3</v>
      </c>
      <c r="R803" s="18">
        <v>-8.583310723667149E-3</v>
      </c>
      <c r="S803" s="18">
        <v>-7.6855478703412916E-2</v>
      </c>
      <c r="T803" s="18">
        <v>2.7446929618907229E-2</v>
      </c>
      <c r="U803">
        <v>-2.8001484964084971</v>
      </c>
      <c r="V803" s="18">
        <v>-2.5778507281307705E-2</v>
      </c>
      <c r="W803" s="18">
        <v>3.3682966330179857E-2</v>
      </c>
      <c r="X803" s="19">
        <v>-0.76532770387892546</v>
      </c>
      <c r="Y803" s="19">
        <v>0.88428821250560163</v>
      </c>
      <c r="Z803" s="19">
        <v>0.85184869754597292</v>
      </c>
      <c r="AA803">
        <v>0</v>
      </c>
      <c r="AB803">
        <v>0</v>
      </c>
      <c r="AC803" s="18">
        <v>4.4365248748849277E-2</v>
      </c>
      <c r="BZ803" s="18"/>
      <c r="CA803" s="18"/>
      <c r="CC803" s="18"/>
      <c r="CD803" s="18"/>
      <c r="CF803" s="18"/>
    </row>
    <row r="804" spans="1:84" x14ac:dyDescent="0.25">
      <c r="A804" s="1">
        <f>IF(ISBLANK(TBL_DATA[[#This Row],[Row.names]]), "",   DATE(YEAR(TBL_DATA[[#This Row],[Row.names]]), MONTH(TBL_DATA[[#This Row],[Row.names]]), DAY(TBL_DATA[[#This Row],[Row.names]])))</f>
        <v>41156</v>
      </c>
      <c r="B804">
        <v>803</v>
      </c>
      <c r="C804" t="s">
        <v>930</v>
      </c>
      <c r="D804" s="18">
        <v>3.4094733607457073E-3</v>
      </c>
      <c r="E804" s="18">
        <v>-0.31245022378054743</v>
      </c>
      <c r="F804" s="18">
        <v>-7.3941340089618612E-2</v>
      </c>
      <c r="G804" s="19">
        <v>0.376020844787058</v>
      </c>
      <c r="H804" s="19">
        <v>0.76781750216037514</v>
      </c>
      <c r="I804" s="18">
        <v>1.8459035648281978E-3</v>
      </c>
      <c r="J804" s="18">
        <v>-0.10310249981046204</v>
      </c>
      <c r="K804" s="19">
        <v>1.3553039869075203</v>
      </c>
      <c r="L804" s="19">
        <v>0.7236302803988981</v>
      </c>
      <c r="M804" s="18">
        <v>2.0139074011433821E-3</v>
      </c>
      <c r="N804" s="18">
        <v>6.0812735491853384E-2</v>
      </c>
      <c r="O804" s="18">
        <v>4.0328545403614642E-2</v>
      </c>
      <c r="P804" s="18">
        <v>-0.31245022378054743</v>
      </c>
      <c r="Q804" s="18">
        <v>-9.8552972737828721E-3</v>
      </c>
      <c r="R804" s="18">
        <v>-8.5674976938844329E-3</v>
      </c>
      <c r="S804" s="18">
        <v>-6.4223899025890874E-2</v>
      </c>
      <c r="T804" s="18">
        <v>2.7866354941733951E-2</v>
      </c>
      <c r="U804">
        <v>-2.3047111529361226</v>
      </c>
      <c r="V804" s="18">
        <v>-1.8568992371624127E-2</v>
      </c>
      <c r="W804" s="18">
        <v>3.3555743425489538E-2</v>
      </c>
      <c r="X804" s="19">
        <v>-0.55337746913152253</v>
      </c>
      <c r="Y804" s="19">
        <v>0.87625196271413563</v>
      </c>
      <c r="Z804" s="19">
        <v>0.85066461099477853</v>
      </c>
      <c r="AA804">
        <v>0</v>
      </c>
      <c r="AB804">
        <v>0</v>
      </c>
      <c r="AC804" s="18">
        <v>4.4394009246547704E-2</v>
      </c>
      <c r="BZ804" s="18"/>
      <c r="CA804" s="18"/>
      <c r="CC804" s="18"/>
      <c r="CD804" s="18"/>
      <c r="CF804" s="18"/>
    </row>
    <row r="805" spans="1:84" x14ac:dyDescent="0.25">
      <c r="A805" s="1">
        <f>IF(ISBLANK(TBL_DATA[[#This Row],[Row.names]]), "",   DATE(YEAR(TBL_DATA[[#This Row],[Row.names]]), MONTH(TBL_DATA[[#This Row],[Row.names]]), DAY(TBL_DATA[[#This Row],[Row.names]])))</f>
        <v>41157</v>
      </c>
      <c r="B805">
        <v>804</v>
      </c>
      <c r="C805" t="s">
        <v>931</v>
      </c>
      <c r="D805" s="18">
        <v>2.4353963716969851E-3</v>
      </c>
      <c r="E805" s="18">
        <v>-0.31077576755018144</v>
      </c>
      <c r="F805" s="18">
        <v>-5.6337618593342631E-2</v>
      </c>
      <c r="G805" s="19">
        <v>0.38684197078264271</v>
      </c>
      <c r="H805" s="19">
        <v>0.75769896681027615</v>
      </c>
      <c r="I805" s="18">
        <v>1.8558620764696874E-3</v>
      </c>
      <c r="J805" s="18">
        <v>-9.5306491949642802E-2</v>
      </c>
      <c r="K805" s="19">
        <v>1.364050432912685</v>
      </c>
      <c r="L805" s="19">
        <v>0.71105150733039457</v>
      </c>
      <c r="M805" s="18">
        <v>2.0266477968227739E-3</v>
      </c>
      <c r="N805" s="18">
        <v>5.9850576037799606E-2</v>
      </c>
      <c r="O805" s="18">
        <v>4.0328545403614642E-2</v>
      </c>
      <c r="P805" s="18">
        <v>-0.31077576755018144</v>
      </c>
      <c r="Q805" s="18">
        <v>-9.7519573426179864E-3</v>
      </c>
      <c r="R805" s="18">
        <v>-8.4845329116205823E-3</v>
      </c>
      <c r="S805" s="18">
        <v>-6.0914467946643236E-2</v>
      </c>
      <c r="T805" s="18">
        <v>2.8129354455899126E-2</v>
      </c>
      <c r="U805">
        <v>-2.1655124735316704</v>
      </c>
      <c r="V805" s="18">
        <v>-1.8932232897192813E-2</v>
      </c>
      <c r="W805" s="18">
        <v>3.3536399968888013E-2</v>
      </c>
      <c r="X805" s="19">
        <v>-0.5645278835759473</v>
      </c>
      <c r="Y805" s="19">
        <v>0.8704590552175766</v>
      </c>
      <c r="Z805" s="19">
        <v>0.84323870127645029</v>
      </c>
      <c r="AA805">
        <v>0</v>
      </c>
      <c r="AB805">
        <v>0</v>
      </c>
      <c r="AC805" s="18">
        <v>4.5384882832155429E-2</v>
      </c>
      <c r="BZ805" s="18"/>
      <c r="CA805" s="18"/>
      <c r="CC805" s="18"/>
      <c r="CD805" s="18"/>
      <c r="CF805" s="18"/>
    </row>
    <row r="806" spans="1:84" x14ac:dyDescent="0.25">
      <c r="A806" s="1">
        <f>IF(ISBLANK(TBL_DATA[[#This Row],[Row.names]]), "",   DATE(YEAR(TBL_DATA[[#This Row],[Row.names]]), MONTH(TBL_DATA[[#This Row],[Row.names]]), DAY(TBL_DATA[[#This Row],[Row.names]])))</f>
        <v>41158</v>
      </c>
      <c r="B806">
        <v>805</v>
      </c>
      <c r="C806" t="s">
        <v>932</v>
      </c>
      <c r="D806" s="18">
        <v>6.2409985597695616E-3</v>
      </c>
      <c r="E806" s="18">
        <v>-0.30647432010810383</v>
      </c>
      <c r="F806" s="18">
        <v>-5.7197537204071391E-2</v>
      </c>
      <c r="G806" s="19">
        <v>0.38074939929545853</v>
      </c>
      <c r="H806" s="19">
        <v>0.76504623448263942</v>
      </c>
      <c r="I806" s="18">
        <v>1.8625589089611889E-3</v>
      </c>
      <c r="J806" s="18">
        <v>-8.1124448061457799E-2</v>
      </c>
      <c r="K806" s="19">
        <v>1.3971109374012876</v>
      </c>
      <c r="L806" s="19">
        <v>0.73894326966059165</v>
      </c>
      <c r="M806" s="18">
        <v>1.9632981610368983E-3</v>
      </c>
      <c r="N806" s="18">
        <v>6.0998489821140776E-2</v>
      </c>
      <c r="O806" s="18">
        <v>4.0284381324494072E-2</v>
      </c>
      <c r="P806" s="18">
        <v>-0.30647432010810383</v>
      </c>
      <c r="Q806" s="18">
        <v>-9.8291095573041654E-3</v>
      </c>
      <c r="R806" s="18">
        <v>-8.5373763548629161E-3</v>
      </c>
      <c r="S806" s="18">
        <v>-6.8821831866636263E-2</v>
      </c>
      <c r="T806" s="18">
        <v>2.7958235147399035E-2</v>
      </c>
      <c r="U806">
        <v>-2.4615942853259383</v>
      </c>
      <c r="V806" s="18">
        <v>-1.7601618163045951E-2</v>
      </c>
      <c r="W806" s="18">
        <v>3.3577075097887189E-2</v>
      </c>
      <c r="X806" s="19">
        <v>-0.52421534966139793</v>
      </c>
      <c r="Y806" s="19">
        <v>0.87466921432198552</v>
      </c>
      <c r="Z806" s="19">
        <v>0.85961809523799093</v>
      </c>
      <c r="AA806">
        <v>0</v>
      </c>
      <c r="AB806">
        <v>0</v>
      </c>
      <c r="AC806" s="18">
        <v>4.4982107499637977E-2</v>
      </c>
      <c r="BZ806" s="18"/>
      <c r="CA806" s="18"/>
      <c r="CC806" s="18"/>
      <c r="CD806" s="18"/>
      <c r="CF806" s="18"/>
    </row>
    <row r="807" spans="1:84" x14ac:dyDescent="0.25">
      <c r="A807" s="1">
        <f>IF(ISBLANK(TBL_DATA[[#This Row],[Row.names]]), "",   DATE(YEAR(TBL_DATA[[#This Row],[Row.names]]), MONTH(TBL_DATA[[#This Row],[Row.names]]), DAY(TBL_DATA[[#This Row],[Row.names]])))</f>
        <v>41159</v>
      </c>
      <c r="B807">
        <v>806</v>
      </c>
      <c r="C807" t="s">
        <v>933</v>
      </c>
      <c r="D807" s="18">
        <v>7.9516539440205314E-4</v>
      </c>
      <c r="E807" s="18">
        <v>-0.30592285248732465</v>
      </c>
      <c r="F807" s="18">
        <v>-5.7113804253016154E-2</v>
      </c>
      <c r="G807" s="19">
        <v>0.38129846509118487</v>
      </c>
      <c r="H807" s="19">
        <v>0.76422713945295695</v>
      </c>
      <c r="I807" s="18">
        <v>1.8622004618872874E-3</v>
      </c>
      <c r="J807" s="18">
        <v>-7.1878777482709655E-2</v>
      </c>
      <c r="K807" s="19">
        <v>1.3806530909683326</v>
      </c>
      <c r="L807" s="19">
        <v>0.72955045569124566</v>
      </c>
      <c r="M807" s="18">
        <v>1.9944476923346131E-3</v>
      </c>
      <c r="N807" s="18">
        <v>6.0880721984417289E-2</v>
      </c>
      <c r="O807" s="18">
        <v>4.0284381324494072E-2</v>
      </c>
      <c r="P807" s="18">
        <v>-0.30592285248732465</v>
      </c>
      <c r="Q807" s="18">
        <v>-9.8327064527781675E-3</v>
      </c>
      <c r="R807" s="18">
        <v>-8.543467158388109E-3</v>
      </c>
      <c r="S807" s="18">
        <v>-7.8577255434695181E-2</v>
      </c>
      <c r="T807" s="18">
        <v>2.7117124988715886E-2</v>
      </c>
      <c r="U807">
        <v>-2.8976986117589214</v>
      </c>
      <c r="V807" s="18">
        <v>-2.1255804929570354E-2</v>
      </c>
      <c r="W807" s="18">
        <v>3.3212414201316043E-2</v>
      </c>
      <c r="X807" s="19">
        <v>-0.63999577991316547</v>
      </c>
      <c r="Y807" s="19">
        <v>0.87420085761394473</v>
      </c>
      <c r="Z807" s="19">
        <v>0.85413725810975238</v>
      </c>
      <c r="AA807">
        <v>0</v>
      </c>
      <c r="AB807">
        <v>0</v>
      </c>
      <c r="AC807" s="18">
        <v>5.1663259995415427E-2</v>
      </c>
      <c r="BZ807" s="18"/>
      <c r="CA807" s="18"/>
      <c r="CC807" s="18"/>
      <c r="CD807" s="18"/>
      <c r="CF807" s="18"/>
    </row>
    <row r="808" spans="1:84" x14ac:dyDescent="0.25">
      <c r="A808" s="1">
        <f>IF(ISBLANK(TBL_DATA[[#This Row],[Row.names]]), "",   DATE(YEAR(TBL_DATA[[#This Row],[Row.names]]), MONTH(TBL_DATA[[#This Row],[Row.names]]), DAY(TBL_DATA[[#This Row],[Row.names]])))</f>
        <v>41162</v>
      </c>
      <c r="B808">
        <v>807</v>
      </c>
      <c r="C808" t="s">
        <v>934</v>
      </c>
      <c r="D808" s="18">
        <v>-2.686968204209661E-3</v>
      </c>
      <c r="E808" s="18">
        <v>-0.30778781571395974</v>
      </c>
      <c r="F808" s="18">
        <v>-5.4417873186442089E-2</v>
      </c>
      <c r="G808" s="19">
        <v>0.37948105768968932</v>
      </c>
      <c r="H808" s="19">
        <v>0.75748199512414216</v>
      </c>
      <c r="I808" s="18">
        <v>1.8602350817869787E-3</v>
      </c>
      <c r="J808" s="18">
        <v>-8.27190938465312E-2</v>
      </c>
      <c r="K808" s="19">
        <v>1.4030427806227832</v>
      </c>
      <c r="L808" s="19">
        <v>0.72134958693215712</v>
      </c>
      <c r="M808" s="18">
        <v>1.9940024270835356E-3</v>
      </c>
      <c r="N808" s="18">
        <v>5.9964761045549465E-2</v>
      </c>
      <c r="O808" s="18">
        <v>3.9011203462702204E-2</v>
      </c>
      <c r="P808" s="18">
        <v>-0.30778781571395974</v>
      </c>
      <c r="Q808" s="18">
        <v>-9.6323657393899004E-3</v>
      </c>
      <c r="R808" s="18">
        <v>-8.3625232720416949E-3</v>
      </c>
      <c r="S808" s="18">
        <v>-7.312524598617054E-2</v>
      </c>
      <c r="T808" s="18">
        <v>2.6805493888286642E-2</v>
      </c>
      <c r="U808">
        <v>-2.7279947271601857</v>
      </c>
      <c r="V808" s="18">
        <v>-2.0682094951665286E-2</v>
      </c>
      <c r="W808" s="18">
        <v>3.3182247803534286E-2</v>
      </c>
      <c r="X808" s="19">
        <v>-0.62328794221898398</v>
      </c>
      <c r="Y808" s="19">
        <v>0.87033441568407621</v>
      </c>
      <c r="Z808" s="19">
        <v>0.84932301683879785</v>
      </c>
      <c r="AA808">
        <v>0</v>
      </c>
      <c r="AB808">
        <v>0</v>
      </c>
      <c r="AC808" s="18">
        <v>4.9712121923607973E-2</v>
      </c>
      <c r="BZ808" s="18"/>
      <c r="CA808" s="18"/>
      <c r="CC808" s="18"/>
      <c r="CD808" s="18"/>
      <c r="CF808" s="18"/>
    </row>
    <row r="809" spans="1:84" x14ac:dyDescent="0.25">
      <c r="A809" s="1">
        <f>IF(ISBLANK(TBL_DATA[[#This Row],[Row.names]]), "",   DATE(YEAR(TBL_DATA[[#This Row],[Row.names]]), MONTH(TBL_DATA[[#This Row],[Row.names]]), DAY(TBL_DATA[[#This Row],[Row.names]])))</f>
        <v>41163</v>
      </c>
      <c r="B809">
        <v>808</v>
      </c>
      <c r="C809" t="s">
        <v>935</v>
      </c>
      <c r="D809" s="18">
        <v>2.3175978098710637E-4</v>
      </c>
      <c r="E809" s="18">
        <v>-0.30762738876973306</v>
      </c>
      <c r="F809" s="18">
        <v>-5.3890792422462197E-2</v>
      </c>
      <c r="G809" s="19">
        <v>0.38159767274455175</v>
      </c>
      <c r="H809" s="19">
        <v>0.75599784591852526</v>
      </c>
      <c r="I809" s="18">
        <v>1.8576018793188614E-3</v>
      </c>
      <c r="J809" s="18">
        <v>-8.791170144781979E-2</v>
      </c>
      <c r="K809" s="19">
        <v>1.3980670137499691</v>
      </c>
      <c r="L809" s="19">
        <v>0.71699726506659556</v>
      </c>
      <c r="M809" s="18">
        <v>2.0005579122030662E-3</v>
      </c>
      <c r="N809" s="18">
        <v>5.9697491445129376E-2</v>
      </c>
      <c r="O809" s="18">
        <v>3.9011203462702204E-2</v>
      </c>
      <c r="P809" s="18">
        <v>-0.30762738876973306</v>
      </c>
      <c r="Q809" s="18">
        <v>-9.63399545297167E-3</v>
      </c>
      <c r="R809" s="18">
        <v>-8.3698128145451006E-3</v>
      </c>
      <c r="S809" s="18">
        <v>-7.7170229177378147E-2</v>
      </c>
      <c r="T809" s="18">
        <v>2.6723086680817822E-2</v>
      </c>
      <c r="U809">
        <v>-2.8877737852331236</v>
      </c>
      <c r="V809" s="18">
        <v>-3.3121088373108232E-2</v>
      </c>
      <c r="W809" s="18">
        <v>3.2443219969201811E-2</v>
      </c>
      <c r="X809" s="19">
        <v>-1.0208939927833895</v>
      </c>
      <c r="Y809" s="19">
        <v>0.8694813660559525</v>
      </c>
      <c r="Z809" s="19">
        <v>0.84675691025618194</v>
      </c>
      <c r="AA809">
        <v>0</v>
      </c>
      <c r="AB809">
        <v>0</v>
      </c>
      <c r="AC809" s="18">
        <v>4.9089188374961908E-2</v>
      </c>
      <c r="BZ809" s="18"/>
      <c r="CA809" s="18"/>
      <c r="CC809" s="18"/>
      <c r="CD809" s="18"/>
      <c r="CF809" s="18"/>
    </row>
    <row r="810" spans="1:84" x14ac:dyDescent="0.25">
      <c r="A810" s="1">
        <f>IF(ISBLANK(TBL_DATA[[#This Row],[Row.names]]), "",   DATE(YEAR(TBL_DATA[[#This Row],[Row.names]]), MONTH(TBL_DATA[[#This Row],[Row.names]]), DAY(TBL_DATA[[#This Row],[Row.names]])))</f>
        <v>41164</v>
      </c>
      <c r="B810">
        <v>809</v>
      </c>
      <c r="C810" t="s">
        <v>936</v>
      </c>
      <c r="D810" s="18">
        <v>4.9237542177738014E-4</v>
      </c>
      <c r="E810" s="18">
        <v>-0.30728648151325144</v>
      </c>
      <c r="F810" s="18">
        <v>-5.365991714891083E-2</v>
      </c>
      <c r="G810" s="19">
        <v>0.38118325349934429</v>
      </c>
      <c r="H810" s="19">
        <v>0.75294089452854041</v>
      </c>
      <c r="I810" s="18">
        <v>1.8575623031352332E-3</v>
      </c>
      <c r="J810" s="18">
        <v>-8.192789111837373E-2</v>
      </c>
      <c r="K810" s="19">
        <v>1.3926106810041368</v>
      </c>
      <c r="L810" s="19">
        <v>0.71429410605576438</v>
      </c>
      <c r="M810" s="18">
        <v>1.9975725275585962E-3</v>
      </c>
      <c r="N810" s="18">
        <v>5.9325748606710686E-2</v>
      </c>
      <c r="O810" s="18">
        <v>3.8557343145575962E-2</v>
      </c>
      <c r="P810" s="18">
        <v>-0.30728648151325144</v>
      </c>
      <c r="Q810" s="18">
        <v>-9.5171738683900199E-3</v>
      </c>
      <c r="R810" s="18">
        <v>-8.2608634341534738E-3</v>
      </c>
      <c r="S810" s="18">
        <v>-7.4969001054055462E-2</v>
      </c>
      <c r="T810" s="18">
        <v>2.6659715797348393E-2</v>
      </c>
      <c r="U810">
        <v>-2.8120705270801114</v>
      </c>
      <c r="V810" s="18">
        <v>-2.8698095259699463E-2</v>
      </c>
      <c r="W810" s="18">
        <v>3.2326521517534595E-2</v>
      </c>
      <c r="X810" s="19">
        <v>-0.88775698443561279</v>
      </c>
      <c r="Y810" s="19">
        <v>0.86772166881353174</v>
      </c>
      <c r="Z810" s="19">
        <v>0.84515921935204874</v>
      </c>
      <c r="AA810">
        <v>0</v>
      </c>
      <c r="AB810">
        <v>0</v>
      </c>
      <c r="AC810" s="18">
        <v>4.7106601009636144E-2</v>
      </c>
      <c r="BZ810" s="18"/>
      <c r="CA810" s="18"/>
      <c r="CC810" s="18"/>
      <c r="CD810" s="18"/>
      <c r="CF810" s="18"/>
    </row>
    <row r="811" spans="1:84" x14ac:dyDescent="0.25">
      <c r="A811" s="1">
        <f>IF(ISBLANK(TBL_DATA[[#This Row],[Row.names]]), "",   DATE(YEAR(TBL_DATA[[#This Row],[Row.names]]), MONTH(TBL_DATA[[#This Row],[Row.names]]), DAY(TBL_DATA[[#This Row],[Row.names]])))</f>
        <v>41165</v>
      </c>
      <c r="B811">
        <v>810</v>
      </c>
      <c r="C811" t="s">
        <v>937</v>
      </c>
      <c r="D811" s="18">
        <v>5.9634953030238691E-3</v>
      </c>
      <c r="E811" s="18">
        <v>-0.30315548769941458</v>
      </c>
      <c r="F811" s="18">
        <v>-4.7015474575888616E-2</v>
      </c>
      <c r="G811" s="19">
        <v>0.38542754394353795</v>
      </c>
      <c r="H811" s="19">
        <v>0.7669702575102374</v>
      </c>
      <c r="I811" s="18">
        <v>1.8344443382454388E-3</v>
      </c>
      <c r="J811" s="18">
        <v>-7.7177715956675885E-2</v>
      </c>
      <c r="K811" s="19">
        <v>1.4098886537634974</v>
      </c>
      <c r="L811" s="19">
        <v>0.71393608158395083</v>
      </c>
      <c r="M811" s="18">
        <v>2.0324992904072131E-3</v>
      </c>
      <c r="N811" s="18">
        <v>6.032525014687664E-2</v>
      </c>
      <c r="O811" s="18">
        <v>3.8557343145575962E-2</v>
      </c>
      <c r="P811" s="18">
        <v>-0.30315548769941458</v>
      </c>
      <c r="Q811" s="18">
        <v>-9.6150696806162877E-3</v>
      </c>
      <c r="R811" s="18">
        <v>-8.3375933235985515E-3</v>
      </c>
      <c r="S811" s="18">
        <v>-7.8848559348895231E-2</v>
      </c>
      <c r="T811" s="18">
        <v>2.6512668126775364E-2</v>
      </c>
      <c r="U811">
        <v>-2.9739956375520507</v>
      </c>
      <c r="V811" s="18">
        <v>-2.8222057739894724E-2</v>
      </c>
      <c r="W811" s="18">
        <v>3.2373326333343555E-2</v>
      </c>
      <c r="X811" s="19">
        <v>-0.87176885838965679</v>
      </c>
      <c r="Y811" s="19">
        <v>0.87576838120032474</v>
      </c>
      <c r="Z811" s="19">
        <v>0.84494738391449609</v>
      </c>
      <c r="AA811">
        <v>0</v>
      </c>
      <c r="AB811">
        <v>0</v>
      </c>
      <c r="AC811" s="18">
        <v>4.5258188230602091E-2</v>
      </c>
      <c r="BZ811" s="18"/>
      <c r="CA811" s="18"/>
      <c r="CC811" s="18"/>
      <c r="CD811" s="18"/>
      <c r="CF811" s="18"/>
    </row>
    <row r="812" spans="1:84" x14ac:dyDescent="0.25">
      <c r="A812" s="1">
        <f>IF(ISBLANK(TBL_DATA[[#This Row],[Row.names]]), "",   DATE(YEAR(TBL_DATA[[#This Row],[Row.names]]), MONTH(TBL_DATA[[#This Row],[Row.names]]), DAY(TBL_DATA[[#This Row],[Row.names]])))</f>
        <v>41166</v>
      </c>
      <c r="B812">
        <v>811</v>
      </c>
      <c r="C812" t="s">
        <v>938</v>
      </c>
      <c r="D812" s="18">
        <v>4.0576123397459973E-3</v>
      </c>
      <c r="E812" s="18">
        <v>-0.30032796280741947</v>
      </c>
      <c r="F812" s="18">
        <v>-4.0152933858425111E-2</v>
      </c>
      <c r="G812" s="19">
        <v>0.38502111048502785</v>
      </c>
      <c r="H812" s="19">
        <v>0.75829665899145515</v>
      </c>
      <c r="I812" s="18">
        <v>1.8624365971146417E-3</v>
      </c>
      <c r="J812" s="18">
        <v>-7.9771122347181977E-2</v>
      </c>
      <c r="K812" s="19">
        <v>1.4060357934847514</v>
      </c>
      <c r="L812" s="19">
        <v>0.71518951681947074</v>
      </c>
      <c r="M812" s="18">
        <v>2.021706723865212E-3</v>
      </c>
      <c r="N812" s="18">
        <v>6.0136817431858149E-2</v>
      </c>
      <c r="O812" s="18">
        <v>3.8557343145575962E-2</v>
      </c>
      <c r="P812" s="18">
        <v>-0.30032796280741947</v>
      </c>
      <c r="Q812" s="18">
        <v>-9.5948176143184193E-3</v>
      </c>
      <c r="R812" s="18">
        <v>-8.321331598621088E-3</v>
      </c>
      <c r="S812" s="18">
        <v>-7.4128713942980262E-2</v>
      </c>
      <c r="T812" s="18">
        <v>2.6808134479416781E-2</v>
      </c>
      <c r="U812">
        <v>-2.765157493517354</v>
      </c>
      <c r="V812" s="18">
        <v>-2.1898529909005426E-2</v>
      </c>
      <c r="W812" s="18">
        <v>3.2358217018498753E-2</v>
      </c>
      <c r="X812" s="19">
        <v>-0.67675329257129135</v>
      </c>
      <c r="Y812" s="19">
        <v>0.87080230764017552</v>
      </c>
      <c r="Z812" s="19">
        <v>0.84568878248411838</v>
      </c>
      <c r="AA812">
        <v>0</v>
      </c>
      <c r="AB812">
        <v>0</v>
      </c>
      <c r="AC812" s="18">
        <v>5.1212781040237514E-2</v>
      </c>
      <c r="BZ812" s="18"/>
      <c r="CA812" s="18"/>
      <c r="CC812" s="18"/>
      <c r="CD812" s="18"/>
      <c r="CF812" s="18"/>
    </row>
    <row r="813" spans="1:84" x14ac:dyDescent="0.25">
      <c r="A813" s="1">
        <f>IF(ISBLANK(TBL_DATA[[#This Row],[Row.names]]), "",   DATE(YEAR(TBL_DATA[[#This Row],[Row.names]]), MONTH(TBL_DATA[[#This Row],[Row.names]]), DAY(TBL_DATA[[#This Row],[Row.names]])))</f>
        <v>41169</v>
      </c>
      <c r="B813">
        <v>812</v>
      </c>
      <c r="C813" t="s">
        <v>939</v>
      </c>
      <c r="D813" s="18">
        <v>-2.4075321362549973E-3</v>
      </c>
      <c r="E813" s="18">
        <v>-0.30201244572179953</v>
      </c>
      <c r="F813" s="18">
        <v>-4.9159568790548946E-2</v>
      </c>
      <c r="G813" s="19">
        <v>0.38606399513999368</v>
      </c>
      <c r="H813" s="19">
        <v>0.76046528532753954</v>
      </c>
      <c r="I813" s="18">
        <v>1.8606663501114437E-3</v>
      </c>
      <c r="J813" s="18">
        <v>-7.1424590712195091E-2</v>
      </c>
      <c r="K813" s="19">
        <v>1.3917207554042357</v>
      </c>
      <c r="L813" s="19">
        <v>0.71451016369169806</v>
      </c>
      <c r="M813" s="18">
        <v>2.0313258630124294E-3</v>
      </c>
      <c r="N813" s="18">
        <v>6.0351010003447503E-2</v>
      </c>
      <c r="O813" s="18">
        <v>3.8856834075797993E-2</v>
      </c>
      <c r="P813" s="18">
        <v>-0.30201244572179953</v>
      </c>
      <c r="Q813" s="18">
        <v>-9.6941567319355701E-3</v>
      </c>
      <c r="R813" s="18">
        <v>-8.4161348718714436E-3</v>
      </c>
      <c r="S813" s="18">
        <v>-7.9517099545121761E-2</v>
      </c>
      <c r="T813" s="18">
        <v>2.6677554766845385E-2</v>
      </c>
      <c r="U813">
        <v>-2.9806742124636125</v>
      </c>
      <c r="V813" s="18">
        <v>-2.6905367779253675E-2</v>
      </c>
      <c r="W813" s="18">
        <v>3.2035410420497915E-2</v>
      </c>
      <c r="X813" s="19">
        <v>-0.83986337075420225</v>
      </c>
      <c r="Y813" s="19">
        <v>0.87204660731381767</v>
      </c>
      <c r="Z813" s="19">
        <v>0.84528703035814901</v>
      </c>
      <c r="AA813">
        <v>0</v>
      </c>
      <c r="AB813">
        <v>0</v>
      </c>
      <c r="AC813" s="18">
        <v>5.253024994716763E-2</v>
      </c>
      <c r="BZ813" s="18"/>
      <c r="CA813" s="18"/>
      <c r="CC813" s="18"/>
      <c r="CD813" s="18"/>
      <c r="CF813" s="18"/>
    </row>
    <row r="814" spans="1:84" x14ac:dyDescent="0.25">
      <c r="A814" s="1">
        <f>IF(ISBLANK(TBL_DATA[[#This Row],[Row.names]]), "",   DATE(YEAR(TBL_DATA[[#This Row],[Row.names]]), MONTH(TBL_DATA[[#This Row],[Row.names]]), DAY(TBL_DATA[[#This Row],[Row.names]])))</f>
        <v>41170</v>
      </c>
      <c r="B814">
        <v>813</v>
      </c>
      <c r="C814" t="s">
        <v>940</v>
      </c>
      <c r="D814" s="18">
        <v>-1.1492106359445309E-4</v>
      </c>
      <c r="E814" s="18">
        <v>-0.30209265919391293</v>
      </c>
      <c r="F814" s="18">
        <v>-5.389041571721187E-2</v>
      </c>
      <c r="G814" s="19">
        <v>0.38161061287872394</v>
      </c>
      <c r="H814" s="19">
        <v>0.75749975510811707</v>
      </c>
      <c r="I814" s="18">
        <v>1.8409294249899732E-3</v>
      </c>
      <c r="J814" s="18">
        <v>-7.9028247451083389E-2</v>
      </c>
      <c r="K814" s="19">
        <v>1.3771888010986053</v>
      </c>
      <c r="L814" s="19">
        <v>0.70693195665187203</v>
      </c>
      <c r="M814" s="18">
        <v>2.0237892331889627E-3</v>
      </c>
      <c r="N814" s="18">
        <v>5.9344615326055915E-2</v>
      </c>
      <c r="O814" s="18">
        <v>3.8857513839636301E-2</v>
      </c>
      <c r="P814" s="18">
        <v>-0.30209265919391293</v>
      </c>
      <c r="Q814" s="18">
        <v>-9.6199723107102918E-3</v>
      </c>
      <c r="R814" s="18">
        <v>-8.3632623457989587E-3</v>
      </c>
      <c r="S814" s="18">
        <v>-7.366975773676776E-2</v>
      </c>
      <c r="T814" s="18">
        <v>2.6474869590809913E-2</v>
      </c>
      <c r="U814">
        <v>-2.7826296739282284</v>
      </c>
      <c r="V814" s="18">
        <v>-2.7156794659896288E-2</v>
      </c>
      <c r="W814" s="18">
        <v>3.2041519968619696E-2</v>
      </c>
      <c r="X814" s="19">
        <v>-0.84755013764929599</v>
      </c>
      <c r="Y814" s="19">
        <v>0.87034461858973822</v>
      </c>
      <c r="Z814" s="19">
        <v>0.84079245753745424</v>
      </c>
      <c r="AA814">
        <v>0</v>
      </c>
      <c r="AB814">
        <v>0</v>
      </c>
      <c r="AC814" s="18">
        <v>5.145020585548056E-2</v>
      </c>
      <c r="BZ814" s="18"/>
      <c r="CA814" s="18"/>
      <c r="CC814" s="18"/>
      <c r="CD814" s="18"/>
      <c r="CF814" s="18"/>
    </row>
    <row r="815" spans="1:84" x14ac:dyDescent="0.25">
      <c r="A815" s="1">
        <f>IF(ISBLANK(TBL_DATA[[#This Row],[Row.names]]), "",   DATE(YEAR(TBL_DATA[[#This Row],[Row.names]]), MONTH(TBL_DATA[[#This Row],[Row.names]]), DAY(TBL_DATA[[#This Row],[Row.names]])))</f>
        <v>41171</v>
      </c>
      <c r="B815">
        <v>814</v>
      </c>
      <c r="C815" t="s">
        <v>941</v>
      </c>
      <c r="D815" s="18">
        <v>7.9017311974727278E-4</v>
      </c>
      <c r="E815" s="18">
        <v>-0.30154119157313364</v>
      </c>
      <c r="F815" s="18">
        <v>-4.95172445252402E-2</v>
      </c>
      <c r="G815" s="19">
        <v>0.38122274007328238</v>
      </c>
      <c r="H815" s="19">
        <v>0.75681050321035648</v>
      </c>
      <c r="I815" s="18">
        <v>1.8407494260990068E-3</v>
      </c>
      <c r="J815" s="18">
        <v>-6.5275951320394654E-2</v>
      </c>
      <c r="K815" s="19">
        <v>1.3804267030545656</v>
      </c>
      <c r="L815" s="19">
        <v>0.71207635415204584</v>
      </c>
      <c r="M815" s="18">
        <v>2.002907686261077E-3</v>
      </c>
      <c r="N815" s="18">
        <v>5.9254663627442548E-2</v>
      </c>
      <c r="O815" s="18">
        <v>3.8754125156934022E-2</v>
      </c>
      <c r="P815" s="18">
        <v>-0.30154119157313364</v>
      </c>
      <c r="Q815" s="18">
        <v>-9.5699662716458023E-3</v>
      </c>
      <c r="R815" s="18">
        <v>-8.3151611669376561E-3</v>
      </c>
      <c r="S815" s="18">
        <v>-7.446708125041801E-2</v>
      </c>
      <c r="T815" s="18">
        <v>2.6448773348006716E-2</v>
      </c>
      <c r="U815">
        <v>-2.8155211688117907</v>
      </c>
      <c r="V815" s="18">
        <v>-2.5034679715034813E-2</v>
      </c>
      <c r="W815" s="18">
        <v>3.2072276619834972E-2</v>
      </c>
      <c r="X815" s="19">
        <v>-0.78057070945665941</v>
      </c>
      <c r="Y815" s="19">
        <v>0.86994856354290084</v>
      </c>
      <c r="Z815" s="19">
        <v>0.84384616735045137</v>
      </c>
      <c r="AA815">
        <v>0</v>
      </c>
      <c r="AB815">
        <v>0</v>
      </c>
      <c r="AC815" s="18">
        <v>4.9349450132307619E-2</v>
      </c>
      <c r="BZ815" s="18"/>
      <c r="CA815" s="18"/>
      <c r="CC815" s="18"/>
      <c r="CD815" s="18"/>
      <c r="CF815" s="18"/>
    </row>
    <row r="816" spans="1:84" x14ac:dyDescent="0.25">
      <c r="A816" s="1">
        <f>IF(ISBLANK(TBL_DATA[[#This Row],[Row.names]]), "",   DATE(YEAR(TBL_DATA[[#This Row],[Row.names]]), MONTH(TBL_DATA[[#This Row],[Row.names]]), DAY(TBL_DATA[[#This Row],[Row.names]])))</f>
        <v>41172</v>
      </c>
      <c r="B816">
        <v>815</v>
      </c>
      <c r="C816" t="s">
        <v>942</v>
      </c>
      <c r="D816" s="18">
        <v>-2.6844674131495383E-3</v>
      </c>
      <c r="E816" s="18">
        <v>-0.3034161814837828</v>
      </c>
      <c r="F816" s="18">
        <v>-3.6514451877323495E-2</v>
      </c>
      <c r="G816" s="19">
        <v>0.36078262149433299</v>
      </c>
      <c r="H816" s="19">
        <v>0.71877123909622587</v>
      </c>
      <c r="I816" s="18">
        <v>1.8002199173408086E-3</v>
      </c>
      <c r="J816" s="18">
        <v>-3.9448456618667249E-2</v>
      </c>
      <c r="K816" s="19">
        <v>1.2907514803782194</v>
      </c>
      <c r="L816" s="19">
        <v>0.69791039235967289</v>
      </c>
      <c r="M816" s="18">
        <v>1.8657935535920241E-3</v>
      </c>
      <c r="N816" s="18">
        <v>5.3888483993274679E-2</v>
      </c>
      <c r="O816" s="18">
        <v>3.0544796266958777E-2</v>
      </c>
      <c r="P816" s="18">
        <v>-0.3034161814837828</v>
      </c>
      <c r="Q816" s="18">
        <v>-8.5247786062004234E-3</v>
      </c>
      <c r="R816" s="18">
        <v>-7.3836102886331353E-3</v>
      </c>
      <c r="S816" s="18">
        <v>-7.9253832332127683E-2</v>
      </c>
      <c r="T816" s="18">
        <v>2.6629716599928337E-2</v>
      </c>
      <c r="U816">
        <v>-2.9761425374065364</v>
      </c>
      <c r="V816" s="18">
        <v>-2.7637808033038613E-2</v>
      </c>
      <c r="W816" s="18">
        <v>3.2172794547893901E-2</v>
      </c>
      <c r="X816" s="19">
        <v>-0.85904281618731326</v>
      </c>
      <c r="Y816" s="19">
        <v>0.84780377393370088</v>
      </c>
      <c r="Z816" s="19">
        <v>0.83541031377382025</v>
      </c>
      <c r="AA816">
        <v>0</v>
      </c>
      <c r="AB816">
        <v>0</v>
      </c>
      <c r="AC816" s="18">
        <v>4.7498331520690704E-2</v>
      </c>
      <c r="BZ816" s="18"/>
      <c r="CA816" s="18"/>
      <c r="CC816" s="18"/>
      <c r="CD816" s="18"/>
      <c r="CF816" s="18"/>
    </row>
    <row r="817" spans="1:84" x14ac:dyDescent="0.25">
      <c r="A817" s="1">
        <f>IF(ISBLANK(TBL_DATA[[#This Row],[Row.names]]), "",   DATE(YEAR(TBL_DATA[[#This Row],[Row.names]]), MONTH(TBL_DATA[[#This Row],[Row.names]]), DAY(TBL_DATA[[#This Row],[Row.names]])))</f>
        <v>41173</v>
      </c>
      <c r="B817">
        <v>816</v>
      </c>
      <c r="C817" t="s">
        <v>943</v>
      </c>
      <c r="D817" s="18">
        <v>1.3242554661523354E-3</v>
      </c>
      <c r="E817" s="18">
        <v>-0.30249372655447948</v>
      </c>
      <c r="F817" s="18">
        <v>-3.0445731278199939E-2</v>
      </c>
      <c r="G817" s="19">
        <v>0.36018126932928052</v>
      </c>
      <c r="H817" s="19">
        <v>0.7144149095207909</v>
      </c>
      <c r="I817" s="18">
        <v>1.8100867012384554E-3</v>
      </c>
      <c r="J817" s="18">
        <v>-3.8371544459325335E-2</v>
      </c>
      <c r="K817" s="19">
        <v>1.2865432166392279</v>
      </c>
      <c r="L817" s="19">
        <v>0.69599149237123614</v>
      </c>
      <c r="M817" s="18">
        <v>1.8675596455615673E-3</v>
      </c>
      <c r="N817" s="18">
        <v>5.376899049618418E-2</v>
      </c>
      <c r="O817" s="18">
        <v>3.0544796266958777E-2</v>
      </c>
      <c r="P817" s="18">
        <v>-0.30249372655447948</v>
      </c>
      <c r="Q817" s="18">
        <v>-8.5223917427052157E-3</v>
      </c>
      <c r="R817" s="18">
        <v>-7.383753876598613E-3</v>
      </c>
      <c r="S817" s="18">
        <v>-7.9197859777744184E-2</v>
      </c>
      <c r="T817" s="18">
        <v>2.6629287761701894E-2</v>
      </c>
      <c r="U817">
        <v>-2.974088548160351</v>
      </c>
      <c r="V817" s="18">
        <v>-2.8527153565420127E-2</v>
      </c>
      <c r="W817" s="18">
        <v>3.2128208458739906E-2</v>
      </c>
      <c r="X817" s="19">
        <v>-0.88791610033455892</v>
      </c>
      <c r="Y817" s="19">
        <v>0.84523068420449032</v>
      </c>
      <c r="Z817" s="19">
        <v>0.83426104569926807</v>
      </c>
      <c r="AA817">
        <v>0</v>
      </c>
      <c r="AB817">
        <v>0</v>
      </c>
      <c r="AC817" s="18">
        <v>4.7026579877706386E-2</v>
      </c>
      <c r="BZ817" s="18"/>
      <c r="CA817" s="18"/>
      <c r="CC817" s="18"/>
      <c r="CD817" s="18"/>
      <c r="CF817" s="18"/>
    </row>
    <row r="818" spans="1:84" x14ac:dyDescent="0.25">
      <c r="A818" s="1">
        <f>IF(ISBLANK(TBL_DATA[[#This Row],[Row.names]]), "",   DATE(YEAR(TBL_DATA[[#This Row],[Row.names]]), MONTH(TBL_DATA[[#This Row],[Row.names]]), DAY(TBL_DATA[[#This Row],[Row.names]])))</f>
        <v>41176</v>
      </c>
      <c r="B818">
        <v>817</v>
      </c>
      <c r="C818" t="s">
        <v>944</v>
      </c>
      <c r="D818" s="18">
        <v>-9.2000287500904054E-4</v>
      </c>
      <c r="E818" s="18">
        <v>-0.30313543433138612</v>
      </c>
      <c r="F818" s="18">
        <v>-2.6490586006000738E-2</v>
      </c>
      <c r="G818" s="19">
        <v>0.35698816676427791</v>
      </c>
      <c r="H818" s="19">
        <v>0.69515800291818086</v>
      </c>
      <c r="I818" s="18">
        <v>1.807969858193397E-3</v>
      </c>
      <c r="J818" s="18">
        <v>-3.2210132200243824E-2</v>
      </c>
      <c r="K818" s="19">
        <v>1.2678669507142337</v>
      </c>
      <c r="L818" s="19">
        <v>0.67703240709304047</v>
      </c>
      <c r="M818" s="18">
        <v>1.86094381004197E-3</v>
      </c>
      <c r="N818" s="18">
        <v>5.1982128338683278E-2</v>
      </c>
      <c r="O818" s="18">
        <v>2.7717506657480552E-2</v>
      </c>
      <c r="P818" s="18">
        <v>-0.30313543433138612</v>
      </c>
      <c r="Q818" s="18">
        <v>-8.1364817305397182E-3</v>
      </c>
      <c r="R818" s="18">
        <v>-7.0356833123243288E-3</v>
      </c>
      <c r="S818" s="18">
        <v>-8.0414266596463002E-2</v>
      </c>
      <c r="T818" s="18">
        <v>2.6592751970706974E-2</v>
      </c>
      <c r="U818">
        <v>-3.0239166929786987</v>
      </c>
      <c r="V818" s="18">
        <v>-3.1142523082062112E-2</v>
      </c>
      <c r="W818" s="18">
        <v>3.2098944250601391E-2</v>
      </c>
      <c r="X818" s="19">
        <v>-0.97020396804728681</v>
      </c>
      <c r="Y818" s="19">
        <v>0.83376135849425215</v>
      </c>
      <c r="Z818" s="19">
        <v>0.82281979016856466</v>
      </c>
      <c r="AA818">
        <v>0</v>
      </c>
      <c r="AB818">
        <v>0</v>
      </c>
      <c r="AC818" s="18">
        <v>4.5549936004358096E-2</v>
      </c>
      <c r="BZ818" s="18"/>
      <c r="CA818" s="18"/>
      <c r="CC818" s="18"/>
      <c r="CD818" s="18"/>
      <c r="CF818" s="18"/>
    </row>
    <row r="819" spans="1:84" x14ac:dyDescent="0.25">
      <c r="A819" s="1">
        <f>IF(ISBLANK(TBL_DATA[[#This Row],[Row.names]]), "",   DATE(YEAR(TBL_DATA[[#This Row],[Row.names]]), MONTH(TBL_DATA[[#This Row],[Row.names]]), DAY(TBL_DATA[[#This Row],[Row.names]])))</f>
        <v>41177</v>
      </c>
      <c r="B819">
        <v>818</v>
      </c>
      <c r="C819" t="s">
        <v>945</v>
      </c>
      <c r="D819" s="18">
        <v>-4.4891440410929073E-3</v>
      </c>
      <c r="E819" s="18">
        <v>-0.30626375974380626</v>
      </c>
      <c r="F819" s="18">
        <v>-2.3774491491227345E-2</v>
      </c>
      <c r="G819" s="19">
        <v>0.36060784502119753</v>
      </c>
      <c r="H819" s="19">
        <v>0.70966034095640318</v>
      </c>
      <c r="I819" s="18">
        <v>1.796517889407428E-3</v>
      </c>
      <c r="J819" s="18">
        <v>-4.9269968266794195E-2</v>
      </c>
      <c r="K819" s="19">
        <v>1.2825344603263504</v>
      </c>
      <c r="L819" s="19">
        <v>0.66961635142795695</v>
      </c>
      <c r="M819" s="18">
        <v>1.9164065097967862E-3</v>
      </c>
      <c r="N819" s="18">
        <v>5.2927165408283468E-2</v>
      </c>
      <c r="O819" s="18">
        <v>2.9134400186433953E-2</v>
      </c>
      <c r="P819" s="18">
        <v>-0.30626375974380626</v>
      </c>
      <c r="Q819" s="18">
        <v>-8.3632510885088621E-3</v>
      </c>
      <c r="R819" s="18">
        <v>-7.2424401131970621E-3</v>
      </c>
      <c r="S819" s="18">
        <v>-8.1669856788616046E-2</v>
      </c>
      <c r="T819" s="18">
        <v>2.6580222241696965E-2</v>
      </c>
      <c r="U819">
        <v>-3.0725799071950117</v>
      </c>
      <c r="V819" s="18">
        <v>-4.0498515002777902E-2</v>
      </c>
      <c r="W819" s="18">
        <v>3.2484775100397774E-2</v>
      </c>
      <c r="X819" s="19">
        <v>-1.2466921774158135</v>
      </c>
      <c r="Y819" s="19">
        <v>0.84241340264528253</v>
      </c>
      <c r="Z819" s="19">
        <v>0.81830089296539144</v>
      </c>
      <c r="AA819">
        <v>0</v>
      </c>
      <c r="AB819">
        <v>0</v>
      </c>
      <c r="AC819" s="18">
        <v>4.3849321389727011E-2</v>
      </c>
      <c r="BZ819" s="18"/>
      <c r="CA819" s="18"/>
      <c r="CC819" s="18"/>
      <c r="CD819" s="18"/>
      <c r="CF819" s="18"/>
    </row>
    <row r="820" spans="1:84" x14ac:dyDescent="0.25">
      <c r="A820" s="1">
        <f>IF(ISBLANK(TBL_DATA[[#This Row],[Row.names]]), "",   DATE(YEAR(TBL_DATA[[#This Row],[Row.names]]), MONTH(TBL_DATA[[#This Row],[Row.names]]), DAY(TBL_DATA[[#This Row],[Row.names]])))</f>
        <v>41178</v>
      </c>
      <c r="B820">
        <v>819</v>
      </c>
      <c r="C820" t="s">
        <v>946</v>
      </c>
      <c r="D820" s="18">
        <v>-1.7921924005259715E-3</v>
      </c>
      <c r="E820" s="18">
        <v>-0.30750706856156285</v>
      </c>
      <c r="F820" s="18">
        <v>-2.7612745719427734E-2</v>
      </c>
      <c r="G820" s="19">
        <v>0.35667540221394484</v>
      </c>
      <c r="H820" s="19">
        <v>0.70706640780601504</v>
      </c>
      <c r="I820" s="18">
        <v>1.7849950268959218E-3</v>
      </c>
      <c r="J820" s="18">
        <v>-4.5978337427038052E-2</v>
      </c>
      <c r="K820" s="19">
        <v>1.2916651177416107</v>
      </c>
      <c r="L820" s="19">
        <v>0.66308527842565235</v>
      </c>
      <c r="M820" s="18">
        <v>1.9143106515051608E-3</v>
      </c>
      <c r="N820" s="18">
        <v>5.2354340379276609E-2</v>
      </c>
      <c r="O820" s="18">
        <v>2.9354064260767962E-2</v>
      </c>
      <c r="P820" s="18">
        <v>-0.30750706856156285</v>
      </c>
      <c r="Q820" s="18">
        <v>-8.3729787054971291E-3</v>
      </c>
      <c r="R820" s="18">
        <v>-7.2642981470419964E-3</v>
      </c>
      <c r="S820" s="18">
        <v>-8.1837859572599481E-2</v>
      </c>
      <c r="T820" s="18">
        <v>2.6574966273903464E-2</v>
      </c>
      <c r="U820">
        <v>-3.0795094424245426</v>
      </c>
      <c r="V820" s="18">
        <v>-4.0736630965058751E-2</v>
      </c>
      <c r="W820" s="18">
        <v>3.2483321662096158E-2</v>
      </c>
      <c r="X820" s="19">
        <v>-1.2540783663941961</v>
      </c>
      <c r="Y820" s="19">
        <v>0.84087240875534441</v>
      </c>
      <c r="Z820" s="19">
        <v>0.81430048411237732</v>
      </c>
      <c r="AA820">
        <v>0</v>
      </c>
      <c r="AB820">
        <v>0</v>
      </c>
      <c r="AC820" s="18">
        <v>4.6469501730253882E-2</v>
      </c>
      <c r="BZ820" s="18"/>
      <c r="CA820" s="18"/>
      <c r="CC820" s="18"/>
      <c r="CD820" s="18"/>
      <c r="CF820" s="18"/>
    </row>
    <row r="821" spans="1:84" x14ac:dyDescent="0.25">
      <c r="A821" s="1">
        <f>IF(ISBLANK(TBL_DATA[[#This Row],[Row.names]]), "",   DATE(YEAR(TBL_DATA[[#This Row],[Row.names]]), MONTH(TBL_DATA[[#This Row],[Row.names]]), DAY(TBL_DATA[[#This Row],[Row.names]])))</f>
        <v>41179</v>
      </c>
      <c r="B821">
        <v>820</v>
      </c>
      <c r="C821" t="s">
        <v>947</v>
      </c>
      <c r="D821" s="18">
        <v>2.3311373343950503E-3</v>
      </c>
      <c r="E821" s="18">
        <v>-0.30589277243528201</v>
      </c>
      <c r="F821" s="18">
        <v>-3.6084201543345684E-2</v>
      </c>
      <c r="G821" s="19">
        <v>0.35562305339404993</v>
      </c>
      <c r="H821" s="19">
        <v>0.70966046031470575</v>
      </c>
      <c r="I821" s="18">
        <v>1.782171500550733E-3</v>
      </c>
      <c r="J821" s="18">
        <v>-4.6379079195105755E-2</v>
      </c>
      <c r="K821" s="19">
        <v>1.2935030539469086</v>
      </c>
      <c r="L821" s="19">
        <v>0.66506620837748853</v>
      </c>
      <c r="M821" s="18">
        <v>1.9141496371028431E-3</v>
      </c>
      <c r="N821" s="18">
        <v>5.2504517622813524E-2</v>
      </c>
      <c r="O821" s="18">
        <v>2.9354064260767962E-2</v>
      </c>
      <c r="P821" s="18">
        <v>-0.30589277243528201</v>
      </c>
      <c r="Q821" s="18">
        <v>-8.3675643900748987E-3</v>
      </c>
      <c r="R821" s="18">
        <v>-7.2557036064650688E-3</v>
      </c>
      <c r="S821" s="18">
        <v>-8.7286735875634625E-2</v>
      </c>
      <c r="T821" s="18">
        <v>2.6488294959144947E-2</v>
      </c>
      <c r="U821">
        <v>-3.2952946201431259</v>
      </c>
      <c r="V821" s="18">
        <v>-4.5234229416335814E-2</v>
      </c>
      <c r="W821" s="18">
        <v>3.2231125429894293E-2</v>
      </c>
      <c r="X821" s="19">
        <v>-1.4034331353003633</v>
      </c>
      <c r="Y821" s="19">
        <v>0.84241347348834916</v>
      </c>
      <c r="Z821" s="19">
        <v>0.81551591546547286</v>
      </c>
      <c r="AA821">
        <v>0</v>
      </c>
      <c r="AB821">
        <v>0</v>
      </c>
      <c r="AC821" s="18">
        <v>4.5223895471859822E-2</v>
      </c>
      <c r="BZ821" s="18"/>
      <c r="CA821" s="18"/>
      <c r="CC821" s="18"/>
      <c r="CD821" s="18"/>
      <c r="CF821" s="18"/>
    </row>
    <row r="822" spans="1:84" x14ac:dyDescent="0.25">
      <c r="A822" s="1">
        <f>IF(ISBLANK(TBL_DATA[[#This Row],[Row.names]]), "",   DATE(YEAR(TBL_DATA[[#This Row],[Row.names]]), MONTH(TBL_DATA[[#This Row],[Row.names]]), DAY(TBL_DATA[[#This Row],[Row.names]])))</f>
        <v>41180</v>
      </c>
      <c r="B822">
        <v>821</v>
      </c>
      <c r="C822" t="s">
        <v>948</v>
      </c>
      <c r="D822" s="18">
        <v>-2.9613151128189408E-3</v>
      </c>
      <c r="E822" s="18">
        <v>-0.30794824265818632</v>
      </c>
      <c r="F822" s="18">
        <v>-4.4046043154980175E-2</v>
      </c>
      <c r="G822" s="19">
        <v>0.34787675986128686</v>
      </c>
      <c r="H822" s="19">
        <v>0.66878025552740927</v>
      </c>
      <c r="I822" s="18">
        <v>1.7794762410204678E-3</v>
      </c>
      <c r="J822" s="18">
        <v>-6.2667181725793997E-2</v>
      </c>
      <c r="K822" s="19">
        <v>1.2377422218411149</v>
      </c>
      <c r="L822" s="19">
        <v>0.60712883974278276</v>
      </c>
      <c r="M822" s="18">
        <v>1.9380240388812892E-3</v>
      </c>
      <c r="N822" s="18">
        <v>4.9083367982576363E-2</v>
      </c>
      <c r="O822" s="18">
        <v>2.9945594624500853E-2</v>
      </c>
      <c r="P822" s="18">
        <v>-0.30794824265818632</v>
      </c>
      <c r="Q822" s="18">
        <v>-8.004609957555071E-3</v>
      </c>
      <c r="R822" s="18">
        <v>-6.9651970754223465E-3</v>
      </c>
      <c r="S822" s="18">
        <v>-8.5365145816528432E-2</v>
      </c>
      <c r="T822" s="18">
        <v>2.63716378166651E-2</v>
      </c>
      <c r="U822">
        <v>-3.2370058473419276</v>
      </c>
      <c r="V822" s="18">
        <v>-4.6989361508294913E-2</v>
      </c>
      <c r="W822" s="18">
        <v>3.2396460491982956E-2</v>
      </c>
      <c r="X822" s="19">
        <v>-1.4504473882238837</v>
      </c>
      <c r="Y822" s="19">
        <v>0.81778986024981337</v>
      </c>
      <c r="Z822" s="19">
        <v>0.77918472761135582</v>
      </c>
      <c r="AA822">
        <v>0</v>
      </c>
      <c r="AB822">
        <v>0</v>
      </c>
      <c r="AC822" s="18">
        <v>4.471667350983697E-2</v>
      </c>
      <c r="BZ822" s="18"/>
      <c r="CA822" s="18"/>
      <c r="CC822" s="18"/>
      <c r="CD822" s="18"/>
      <c r="CF822" s="18"/>
    </row>
    <row r="823" spans="1:84" x14ac:dyDescent="0.25">
      <c r="A823" s="1">
        <f>IF(ISBLANK(TBL_DATA[[#This Row],[Row.names]]), "",   DATE(YEAR(TBL_DATA[[#This Row],[Row.names]]), MONTH(TBL_DATA[[#This Row],[Row.names]]), DAY(TBL_DATA[[#This Row],[Row.names]])))</f>
        <v>41183</v>
      </c>
      <c r="B823">
        <v>822</v>
      </c>
      <c r="C823" t="s">
        <v>949</v>
      </c>
      <c r="D823" s="18">
        <v>-7.2441720635696427E-5</v>
      </c>
      <c r="E823" s="18">
        <v>-0.30799837607825709</v>
      </c>
      <c r="F823" s="18">
        <v>-4.7838840173330621E-2</v>
      </c>
      <c r="G823" s="19">
        <v>0.34735750561477513</v>
      </c>
      <c r="H823" s="19">
        <v>0.66743811814859211</v>
      </c>
      <c r="I823" s="18">
        <v>1.7823588811932763E-3</v>
      </c>
      <c r="J823" s="18">
        <v>-7.0031101831021791E-2</v>
      </c>
      <c r="K823" s="19">
        <v>1.2200703923838712</v>
      </c>
      <c r="L823" s="19">
        <v>0.59717043303036199</v>
      </c>
      <c r="M823" s="18">
        <v>1.9616412694494511E-3</v>
      </c>
      <c r="N823" s="18">
        <v>4.9063575070997317E-2</v>
      </c>
      <c r="O823" s="18">
        <v>2.994594511159214E-2</v>
      </c>
      <c r="P823" s="18">
        <v>-0.30799837607825709</v>
      </c>
      <c r="Q823" s="18">
        <v>-8.0166388750982972E-3</v>
      </c>
      <c r="R823" s="18">
        <v>-6.9776451371302006E-3</v>
      </c>
      <c r="S823" s="18">
        <v>-8.654727716162891E-2</v>
      </c>
      <c r="T823" s="18">
        <v>2.639376822593327E-2</v>
      </c>
      <c r="U823">
        <v>-3.2790799866383478</v>
      </c>
      <c r="V823" s="18">
        <v>-4.6735361309036216E-2</v>
      </c>
      <c r="W823" s="18">
        <v>3.2381616488677899E-2</v>
      </c>
      <c r="X823" s="19">
        <v>-1.4432683224871448</v>
      </c>
      <c r="Y823" s="19">
        <v>0.81696885996260116</v>
      </c>
      <c r="Z823" s="19">
        <v>0.77276803313178122</v>
      </c>
      <c r="AA823">
        <v>0</v>
      </c>
      <c r="AB823">
        <v>0</v>
      </c>
      <c r="AC823" s="18">
        <v>4.4788792347434422E-2</v>
      </c>
      <c r="BZ823" s="18"/>
      <c r="CA823" s="18"/>
      <c r="CC823" s="18"/>
      <c r="CD823" s="18"/>
      <c r="CF823" s="18"/>
    </row>
    <row r="824" spans="1:84" x14ac:dyDescent="0.25">
      <c r="A824" s="1">
        <f>IF(ISBLANK(TBL_DATA[[#This Row],[Row.names]]), "",   DATE(YEAR(TBL_DATA[[#This Row],[Row.names]]), MONTH(TBL_DATA[[#This Row],[Row.names]]), DAY(TBL_DATA[[#This Row],[Row.names]])))</f>
        <v>41184</v>
      </c>
      <c r="B824">
        <v>823</v>
      </c>
      <c r="C824" t="s">
        <v>950</v>
      </c>
      <c r="D824" s="18">
        <v>-5.6508635678675923E-4</v>
      </c>
      <c r="E824" s="18">
        <v>-0.30838941675480958</v>
      </c>
      <c r="F824" s="18">
        <v>-5.55777757917858E-2</v>
      </c>
      <c r="G824" s="19">
        <v>0.34480881210971709</v>
      </c>
      <c r="H824" s="19">
        <v>0.66417734992897282</v>
      </c>
      <c r="I824" s="18">
        <v>1.7740521127371663E-3</v>
      </c>
      <c r="J824" s="18">
        <v>-7.6035543295117414E-2</v>
      </c>
      <c r="K824" s="19">
        <v>1.2143469168919871</v>
      </c>
      <c r="L824" s="19">
        <v>0.58205443562907178</v>
      </c>
      <c r="M824" s="18">
        <v>1.9791159601022816E-3</v>
      </c>
      <c r="N824" s="18">
        <v>4.8597245182833981E-2</v>
      </c>
      <c r="O824" s="18">
        <v>2.9967264122522014E-2</v>
      </c>
      <c r="P824" s="18">
        <v>-0.30838941675480958</v>
      </c>
      <c r="Q824" s="18">
        <v>-8.0041266374052643E-3</v>
      </c>
      <c r="R824" s="18">
        <v>-6.9750081242435117E-3</v>
      </c>
      <c r="S824" s="18">
        <v>-8.5234770694078921E-2</v>
      </c>
      <c r="T824" s="18">
        <v>2.6344615989366958E-2</v>
      </c>
      <c r="U824">
        <v>-3.2353772295819692</v>
      </c>
      <c r="V824" s="18">
        <v>-4.9725998694957863E-2</v>
      </c>
      <c r="W824" s="18">
        <v>3.2512124247625444E-2</v>
      </c>
      <c r="X824" s="19">
        <v>-1.5294601581928209</v>
      </c>
      <c r="Y824" s="19">
        <v>0.81497076630329057</v>
      </c>
      <c r="Z824" s="19">
        <v>0.76292492135797474</v>
      </c>
      <c r="AA824">
        <v>0</v>
      </c>
      <c r="AB824">
        <v>0</v>
      </c>
      <c r="AC824" s="18">
        <v>4.2959958398084079E-2</v>
      </c>
      <c r="BZ824" s="18"/>
      <c r="CA824" s="18"/>
      <c r="CC824" s="18"/>
      <c r="CD824" s="18"/>
      <c r="CF824" s="18"/>
    </row>
    <row r="825" spans="1:84" x14ac:dyDescent="0.25">
      <c r="A825" s="1">
        <f>IF(ISBLANK(TBL_DATA[[#This Row],[Row.names]]), "",   DATE(YEAR(TBL_DATA[[#This Row],[Row.names]]), MONTH(TBL_DATA[[#This Row],[Row.names]]), DAY(TBL_DATA[[#This Row],[Row.names]])))</f>
        <v>41185</v>
      </c>
      <c r="B825">
        <v>824</v>
      </c>
      <c r="C825" t="s">
        <v>951</v>
      </c>
      <c r="D825" s="18">
        <v>6.523913768357037E-4</v>
      </c>
      <c r="E825" s="18">
        <v>-0.30793821597417204</v>
      </c>
      <c r="F825" s="18">
        <v>-6.3002646930110484E-2</v>
      </c>
      <c r="G825" s="19">
        <v>0.34688685039805411</v>
      </c>
      <c r="H825" s="19">
        <v>0.66726114982029539</v>
      </c>
      <c r="I825" s="18">
        <v>1.7658930402553359E-3</v>
      </c>
      <c r="J825" s="18">
        <v>-7.0626401851662801E-2</v>
      </c>
      <c r="K825" s="19">
        <v>1.212096755647192</v>
      </c>
      <c r="L825" s="19">
        <v>0.58028079607925587</v>
      </c>
      <c r="M825" s="18">
        <v>1.9833166572249105E-3</v>
      </c>
      <c r="N825" s="18">
        <v>4.8597385986827328E-2</v>
      </c>
      <c r="O825" s="18">
        <v>2.9953634990475146E-2</v>
      </c>
      <c r="P825" s="18">
        <v>-0.30793821597417204</v>
      </c>
      <c r="Q825" s="18">
        <v>-7.9866224649763583E-3</v>
      </c>
      <c r="R825" s="18">
        <v>-6.9575009700818822E-3</v>
      </c>
      <c r="S825" s="18">
        <v>-8.1171202747374549E-2</v>
      </c>
      <c r="T825" s="18">
        <v>2.6098809663715396E-2</v>
      </c>
      <c r="U825">
        <v>-3.110149611927516</v>
      </c>
      <c r="V825" s="18">
        <v>-4.3168923343295695E-2</v>
      </c>
      <c r="W825" s="18">
        <v>3.2346943371123822E-2</v>
      </c>
      <c r="X825" s="19">
        <v>-1.3345595856773496</v>
      </c>
      <c r="Y825" s="19">
        <v>0.81686054490365456</v>
      </c>
      <c r="Z825" s="19">
        <v>0.76176163993683454</v>
      </c>
      <c r="AA825">
        <v>0</v>
      </c>
      <c r="AB825">
        <v>0</v>
      </c>
      <c r="AC825" s="18">
        <v>4.1261349958448192E-2</v>
      </c>
      <c r="BZ825" s="18"/>
      <c r="CA825" s="18"/>
      <c r="CC825" s="18"/>
      <c r="CD825" s="18"/>
      <c r="CF825" s="18"/>
    </row>
    <row r="826" spans="1:84" x14ac:dyDescent="0.25">
      <c r="A826" s="1">
        <f>IF(ISBLANK(TBL_DATA[[#This Row],[Row.names]]), "",   DATE(YEAR(TBL_DATA[[#This Row],[Row.names]]), MONTH(TBL_DATA[[#This Row],[Row.names]]), DAY(TBL_DATA[[#This Row],[Row.names]])))</f>
        <v>41186</v>
      </c>
      <c r="B826">
        <v>825</v>
      </c>
      <c r="C826" t="s">
        <v>952</v>
      </c>
      <c r="D826" s="18">
        <v>-9.4172872417486175E-4</v>
      </c>
      <c r="E826" s="18">
        <v>-0.30858995043509285</v>
      </c>
      <c r="F826" s="18">
        <v>-6.3112368913460504E-2</v>
      </c>
      <c r="G826" s="19">
        <v>0.33409084956402108</v>
      </c>
      <c r="H826" s="19">
        <v>0.639311589115376</v>
      </c>
      <c r="I826" s="18">
        <v>1.7894236050581319E-3</v>
      </c>
      <c r="J826" s="18">
        <v>-7.0229640821885209E-2</v>
      </c>
      <c r="K826" s="19">
        <v>1.1349697425645109</v>
      </c>
      <c r="L826" s="19">
        <v>0.536404640705618</v>
      </c>
      <c r="M826" s="18">
        <v>2.0286942943234247E-3</v>
      </c>
      <c r="N826" s="18">
        <v>4.729849675696117E-2</v>
      </c>
      <c r="O826" s="18">
        <v>2.7926249836119691E-2</v>
      </c>
      <c r="P826" s="18">
        <v>-0.30858995043509285</v>
      </c>
      <c r="Q826" s="18">
        <v>-7.6979714694872334E-3</v>
      </c>
      <c r="R826" s="18">
        <v>-6.6963558743196377E-3</v>
      </c>
      <c r="S826" s="18">
        <v>-8.5064259904685358E-2</v>
      </c>
      <c r="T826" s="18">
        <v>2.6486954122819421E-2</v>
      </c>
      <c r="U826">
        <v>-3.2115531106462547</v>
      </c>
      <c r="V826" s="18">
        <v>-4.7179427919519235E-2</v>
      </c>
      <c r="W826" s="18">
        <v>3.2761884857553207E-2</v>
      </c>
      <c r="X826" s="19">
        <v>-1.4400706224520561</v>
      </c>
      <c r="Y826" s="19">
        <v>0.79956962743426929</v>
      </c>
      <c r="Z826" s="19">
        <v>0.7323965051156498</v>
      </c>
      <c r="AA826">
        <v>0</v>
      </c>
      <c r="AB826">
        <v>0</v>
      </c>
      <c r="AC826" s="18">
        <v>3.9715929783118074E-2</v>
      </c>
      <c r="BZ826" s="18"/>
      <c r="CA826" s="18"/>
      <c r="CC826" s="18"/>
      <c r="CD826" s="18"/>
      <c r="CF826" s="18"/>
    </row>
    <row r="827" spans="1:84" x14ac:dyDescent="0.25">
      <c r="A827" s="1">
        <f>IF(ISBLANK(TBL_DATA[[#This Row],[Row.names]]), "",   DATE(YEAR(TBL_DATA[[#This Row],[Row.names]]), MONTH(TBL_DATA[[#This Row],[Row.names]]), DAY(TBL_DATA[[#This Row],[Row.names]])))</f>
        <v>41187</v>
      </c>
      <c r="B827">
        <v>826</v>
      </c>
      <c r="C827" t="s">
        <v>953</v>
      </c>
      <c r="D827" s="18">
        <v>-1.3921719332337101E-3</v>
      </c>
      <c r="E827" s="18">
        <v>-0.30955251210045287</v>
      </c>
      <c r="F827" s="18">
        <v>-6.3777752449823533E-2</v>
      </c>
      <c r="G827" s="19">
        <v>0.33369393055438451</v>
      </c>
      <c r="H827" s="19">
        <v>0.63774450051456411</v>
      </c>
      <c r="I827" s="18">
        <v>1.7913850394287525E-3</v>
      </c>
      <c r="J827" s="18">
        <v>-7.6624261411330274E-2</v>
      </c>
      <c r="K827" s="19">
        <v>1.1199961713717093</v>
      </c>
      <c r="L827" s="19">
        <v>0.52261961005602731</v>
      </c>
      <c r="M827" s="18">
        <v>2.0564290804981206E-3</v>
      </c>
      <c r="N827" s="18">
        <v>4.7247813969167579E-2</v>
      </c>
      <c r="O827" s="18">
        <v>2.7850551310296824E-2</v>
      </c>
      <c r="P827" s="18">
        <v>-0.30955251210045287</v>
      </c>
      <c r="Q827" s="18">
        <v>-7.6841639913368554E-3</v>
      </c>
      <c r="R827" s="18">
        <v>-6.6836216791304817E-3</v>
      </c>
      <c r="S827" s="18">
        <v>-8.266322513248836E-2</v>
      </c>
      <c r="T827" s="18">
        <v>2.6346661669222587E-2</v>
      </c>
      <c r="U827">
        <v>-3.137521791956404</v>
      </c>
      <c r="V827" s="18">
        <v>-4.916642747222999E-2</v>
      </c>
      <c r="W827" s="18">
        <v>3.291739753793986E-2</v>
      </c>
      <c r="X827" s="19">
        <v>-1.4936304553105044</v>
      </c>
      <c r="Y827" s="19">
        <v>0.79858906861699785</v>
      </c>
      <c r="Z827" s="19">
        <v>0.72292434601141176</v>
      </c>
      <c r="AA827">
        <v>0</v>
      </c>
      <c r="AB827">
        <v>0</v>
      </c>
      <c r="AC827" s="18">
        <v>3.8286484861957196E-2</v>
      </c>
      <c r="BZ827" s="18"/>
      <c r="CA827" s="18"/>
      <c r="CC827" s="18"/>
      <c r="CD827" s="18"/>
      <c r="CF827" s="18"/>
    </row>
    <row r="828" spans="1:84" x14ac:dyDescent="0.25">
      <c r="A828" s="1">
        <f>IF(ISBLANK(TBL_DATA[[#This Row],[Row.names]]), "",   DATE(YEAR(TBL_DATA[[#This Row],[Row.names]]), MONTH(TBL_DATA[[#This Row],[Row.names]]), DAY(TBL_DATA[[#This Row],[Row.names]])))</f>
        <v>41190</v>
      </c>
      <c r="B828">
        <v>827</v>
      </c>
      <c r="C828" t="s">
        <v>954</v>
      </c>
      <c r="D828" s="18">
        <v>-2.9189236287594511E-3</v>
      </c>
      <c r="E828" s="18">
        <v>-0.31156787558730048</v>
      </c>
      <c r="F828" s="18">
        <v>-7.5891242876161336E-2</v>
      </c>
      <c r="G828" s="19">
        <v>0.33980792136747673</v>
      </c>
      <c r="H828" s="19">
        <v>0.64051191483523962</v>
      </c>
      <c r="I828" s="18">
        <v>1.793960095219734E-3</v>
      </c>
      <c r="J828" s="18">
        <v>-8.3562255043014844E-2</v>
      </c>
      <c r="K828" s="19">
        <v>1.1280656315741997</v>
      </c>
      <c r="L828" s="19">
        <v>0.52182139014183138</v>
      </c>
      <c r="M828" s="18">
        <v>2.0690243439871196E-3</v>
      </c>
      <c r="N828" s="18">
        <v>4.7497505138486475E-2</v>
      </c>
      <c r="O828" s="18">
        <v>2.8236617093996462E-2</v>
      </c>
      <c r="P828" s="18">
        <v>-0.31156787558730048</v>
      </c>
      <c r="Q828" s="18">
        <v>-7.7441055229804431E-3</v>
      </c>
      <c r="R828" s="18">
        <v>-6.7382756311190417E-3</v>
      </c>
      <c r="S828" s="18">
        <v>-8.1238077012240839E-2</v>
      </c>
      <c r="T828" s="18">
        <v>2.6281594822212449E-2</v>
      </c>
      <c r="U828">
        <v>-3.09106344427701</v>
      </c>
      <c r="V828" s="18">
        <v>-4.6139441963935379E-2</v>
      </c>
      <c r="W828" s="18">
        <v>3.2684141387628061E-2</v>
      </c>
      <c r="X828" s="19">
        <v>-1.411676733885399</v>
      </c>
      <c r="Y828" s="19">
        <v>0.80031988281888866</v>
      </c>
      <c r="Z828" s="19">
        <v>0.72237205797416559</v>
      </c>
      <c r="AA828">
        <v>0</v>
      </c>
      <c r="AB828">
        <v>0</v>
      </c>
      <c r="AC828" s="18">
        <v>3.7186928829434474E-2</v>
      </c>
      <c r="BZ828" s="18"/>
      <c r="CA828" s="18"/>
      <c r="CC828" s="18"/>
      <c r="CD828" s="18"/>
      <c r="CF828" s="18"/>
    </row>
    <row r="829" spans="1:84" x14ac:dyDescent="0.25">
      <c r="A829" s="1">
        <f>IF(ISBLANK(TBL_DATA[[#This Row],[Row.names]]), "",   DATE(YEAR(TBL_DATA[[#This Row],[Row.names]]), MONTH(TBL_DATA[[#This Row],[Row.names]]), DAY(TBL_DATA[[#This Row],[Row.names]])))</f>
        <v>41191</v>
      </c>
      <c r="B829">
        <v>828</v>
      </c>
      <c r="C829" t="s">
        <v>955</v>
      </c>
      <c r="D829" s="18">
        <v>-4.3256626856976732E-3</v>
      </c>
      <c r="E829" s="18">
        <v>-0.31454580073950811</v>
      </c>
      <c r="F829" s="18">
        <v>-7.631141788632978E-2</v>
      </c>
      <c r="G829" s="19">
        <v>0.34184982130220598</v>
      </c>
      <c r="H829" s="19">
        <v>0.65235174976054311</v>
      </c>
      <c r="I829" s="18">
        <v>1.7936060211266474E-3</v>
      </c>
      <c r="J829" s="18">
        <v>-9.7741473861327255E-2</v>
      </c>
      <c r="K829" s="19">
        <v>1.1541348145599246</v>
      </c>
      <c r="L829" s="19">
        <v>0.5298503108843412</v>
      </c>
      <c r="M829" s="18">
        <v>2.0858117319468737E-3</v>
      </c>
      <c r="N829" s="18">
        <v>4.8290010478276427E-2</v>
      </c>
      <c r="O829" s="18">
        <v>2.9466324838487348E-2</v>
      </c>
      <c r="P829" s="18">
        <v>-0.31454580073950811</v>
      </c>
      <c r="Q829" s="18">
        <v>-7.9291139212342588E-3</v>
      </c>
      <c r="R829" s="18">
        <v>-6.9065015571588674E-3</v>
      </c>
      <c r="S829" s="18">
        <v>-8.4489476069810165E-2</v>
      </c>
      <c r="T829" s="18">
        <v>2.618496381969658E-2</v>
      </c>
      <c r="U829">
        <v>-3.2266409322382326</v>
      </c>
      <c r="V829" s="18">
        <v>-5.4557512117395346E-2</v>
      </c>
      <c r="W829" s="18">
        <v>3.2751861455548432E-2</v>
      </c>
      <c r="X829" s="19">
        <v>-1.6657835522247197</v>
      </c>
      <c r="Y829" s="19">
        <v>0.80768295126277312</v>
      </c>
      <c r="Z829" s="19">
        <v>0.72790817476130953</v>
      </c>
      <c r="AA829">
        <v>0</v>
      </c>
      <c r="AB829">
        <v>0</v>
      </c>
      <c r="AC829" s="18">
        <v>3.7865355135179649E-2</v>
      </c>
      <c r="BZ829" s="18"/>
      <c r="CA829" s="18"/>
      <c r="CC829" s="18"/>
      <c r="CD829" s="18"/>
      <c r="CF829" s="18"/>
    </row>
    <row r="830" spans="1:84" x14ac:dyDescent="0.25">
      <c r="A830" s="1">
        <f>IF(ISBLANK(TBL_DATA[[#This Row],[Row.names]]), "",   DATE(YEAR(TBL_DATA[[#This Row],[Row.names]]), MONTH(TBL_DATA[[#This Row],[Row.names]]), DAY(TBL_DATA[[#This Row],[Row.names]])))</f>
        <v>41192</v>
      </c>
      <c r="B830">
        <v>829</v>
      </c>
      <c r="C830" t="s">
        <v>956</v>
      </c>
      <c r="D830" s="18">
        <v>-1.3165016163713128E-3</v>
      </c>
      <c r="E830" s="18">
        <v>-0.31544820230078296</v>
      </c>
      <c r="F830" s="18">
        <v>-7.2513409016489505E-2</v>
      </c>
      <c r="G830" s="19">
        <v>0.33979489971778948</v>
      </c>
      <c r="H830" s="19">
        <v>0.64943460956492993</v>
      </c>
      <c r="I830" s="18">
        <v>1.7985884404687425E-3</v>
      </c>
      <c r="J830" s="18">
        <v>-8.5486762168712427E-2</v>
      </c>
      <c r="K830" s="19">
        <v>1.153379561694202</v>
      </c>
      <c r="L830" s="19">
        <v>0.53871477455026218</v>
      </c>
      <c r="M830" s="18">
        <v>2.0631559237847602E-3</v>
      </c>
      <c r="N830" s="18">
        <v>4.8222258765758343E-2</v>
      </c>
      <c r="O830" s="18">
        <v>2.9364627323974355E-2</v>
      </c>
      <c r="P830" s="18">
        <v>-0.31544820230078296</v>
      </c>
      <c r="Q830" s="18">
        <v>-7.9102038729282845E-3</v>
      </c>
      <c r="R830" s="18">
        <v>-6.8890262515299431E-3</v>
      </c>
      <c r="S830" s="18">
        <v>-8.079194594544159E-2</v>
      </c>
      <c r="T830" s="18">
        <v>2.6236913826376874E-2</v>
      </c>
      <c r="U830">
        <v>-3.0793235241036108</v>
      </c>
      <c r="V830" s="18">
        <v>-5.2253760253536119E-2</v>
      </c>
      <c r="W830" s="18">
        <v>3.2750436418786742E-2</v>
      </c>
      <c r="X830" s="19">
        <v>-1.595513402794279</v>
      </c>
      <c r="Y830" s="19">
        <v>0.80587505828442774</v>
      </c>
      <c r="Z830" s="19">
        <v>0.73397191673132989</v>
      </c>
      <c r="AA830">
        <v>0</v>
      </c>
      <c r="AB830">
        <v>0</v>
      </c>
      <c r="AC830" s="18">
        <v>4.1001028640078103E-2</v>
      </c>
      <c r="BZ830" s="18"/>
      <c r="CA830" s="18"/>
      <c r="CC830" s="18"/>
      <c r="CD830" s="18"/>
      <c r="CF830" s="18"/>
    </row>
    <row r="831" spans="1:84" x14ac:dyDescent="0.25">
      <c r="A831" s="1">
        <f>IF(ISBLANK(TBL_DATA[[#This Row],[Row.names]]), "",   DATE(YEAR(TBL_DATA[[#This Row],[Row.names]]), MONTH(TBL_DATA[[#This Row],[Row.names]]), DAY(TBL_DATA[[#This Row],[Row.names]])))</f>
        <v>41193</v>
      </c>
      <c r="B831">
        <v>830</v>
      </c>
      <c r="C831" t="s">
        <v>957</v>
      </c>
      <c r="D831" s="18">
        <v>-5.8588314560625854E-5</v>
      </c>
      <c r="E831" s="18">
        <v>-0.31548830903683966</v>
      </c>
      <c r="F831" s="18">
        <v>-7.247138043796153E-2</v>
      </c>
      <c r="G831" s="19">
        <v>0.33895039405872074</v>
      </c>
      <c r="H831" s="19">
        <v>0.63066863188135946</v>
      </c>
      <c r="I831" s="18">
        <v>1.798528691054085E-3</v>
      </c>
      <c r="J831" s="18">
        <v>-9.1683338112816593E-2</v>
      </c>
      <c r="K831" s="19">
        <v>1.1354001287475153</v>
      </c>
      <c r="L831" s="19">
        <v>0.50740588962185229</v>
      </c>
      <c r="M831" s="18">
        <v>2.0770831393781405E-3</v>
      </c>
      <c r="N831" s="18">
        <v>4.6979624724671598E-2</v>
      </c>
      <c r="O831" s="18">
        <v>2.9364861113894504E-2</v>
      </c>
      <c r="P831" s="18">
        <v>-0.31548830903683966</v>
      </c>
      <c r="Q831" s="18">
        <v>-7.7910597073495682E-3</v>
      </c>
      <c r="R831" s="18">
        <v>-6.7961966988877437E-3</v>
      </c>
      <c r="S831" s="18">
        <v>-7.6733065272412304E-2</v>
      </c>
      <c r="T831" s="18">
        <v>2.6095074923323077E-2</v>
      </c>
      <c r="U831">
        <v>-2.94051906338197</v>
      </c>
      <c r="V831" s="18">
        <v>-4.5714661047157823E-2</v>
      </c>
      <c r="W831" s="18">
        <v>3.1968199485570184E-2</v>
      </c>
      <c r="X831" s="19">
        <v>-1.4300042474332195</v>
      </c>
      <c r="Y831" s="19">
        <v>0.79414648011645772</v>
      </c>
      <c r="Z831" s="19">
        <v>0.71232428683981597</v>
      </c>
      <c r="AA831">
        <v>0</v>
      </c>
      <c r="AB831">
        <v>0</v>
      </c>
      <c r="AC831" s="18">
        <v>3.9711655728102112E-2</v>
      </c>
      <c r="BZ831" s="18"/>
      <c r="CA831" s="18"/>
      <c r="CC831" s="18"/>
      <c r="CD831" s="18"/>
      <c r="CF831" s="18"/>
    </row>
    <row r="832" spans="1:84" x14ac:dyDescent="0.25">
      <c r="A832" s="1">
        <f>IF(ISBLANK(TBL_DATA[[#This Row],[Row.names]]), "",   DATE(YEAR(TBL_DATA[[#This Row],[Row.names]]), MONTH(TBL_DATA[[#This Row],[Row.names]]), DAY(TBL_DATA[[#This Row],[Row.names]])))</f>
        <v>41194</v>
      </c>
      <c r="B832">
        <v>831</v>
      </c>
      <c r="C832" t="s">
        <v>958</v>
      </c>
      <c r="D832" s="18">
        <v>-1.3476101891048975E-3</v>
      </c>
      <c r="E832" s="18">
        <v>-0.31641076396614298</v>
      </c>
      <c r="F832" s="18">
        <v>-6.2024950802560541E-2</v>
      </c>
      <c r="G832" s="19">
        <v>0.33607263762150119</v>
      </c>
      <c r="H832" s="19">
        <v>0.63564610775978703</v>
      </c>
      <c r="I832" s="18">
        <v>1.76560163104262E-3</v>
      </c>
      <c r="J832" s="18">
        <v>-8.566036679093203E-2</v>
      </c>
      <c r="K832" s="19">
        <v>1.12271677354785</v>
      </c>
      <c r="L832" s="19">
        <v>0.50392397309262082</v>
      </c>
      <c r="M832" s="18">
        <v>2.0601798480903172E-3</v>
      </c>
      <c r="N832" s="18">
        <v>4.6433485518879665E-2</v>
      </c>
      <c r="O832" s="18">
        <v>2.8514994820711771E-2</v>
      </c>
      <c r="P832" s="18">
        <v>-0.31641076396614298</v>
      </c>
      <c r="Q832" s="18">
        <v>-7.6618563489293176E-3</v>
      </c>
      <c r="R832" s="18">
        <v>-6.6785586455651259E-3</v>
      </c>
      <c r="S832" s="18">
        <v>-7.8189647609377855E-2</v>
      </c>
      <c r="T832" s="18">
        <v>2.6066321852089014E-2</v>
      </c>
      <c r="U832">
        <v>-2.9996425292781215</v>
      </c>
      <c r="V832" s="18">
        <v>-5.2139441876696613E-2</v>
      </c>
      <c r="W832" s="18">
        <v>3.1845857911522134E-2</v>
      </c>
      <c r="X832" s="19">
        <v>-1.6372440655094447</v>
      </c>
      <c r="Y832" s="19">
        <v>0.79727417351861285</v>
      </c>
      <c r="Z832" s="19">
        <v>0.70987602656563964</v>
      </c>
      <c r="AA832">
        <v>0</v>
      </c>
      <c r="AB832">
        <v>0</v>
      </c>
      <c r="AC832" s="18">
        <v>3.8090313456538238E-2</v>
      </c>
      <c r="BZ832" s="18"/>
      <c r="CA832" s="18"/>
      <c r="CC832" s="18"/>
      <c r="CD832" s="18"/>
      <c r="CF832" s="18"/>
    </row>
    <row r="833" spans="1:84" x14ac:dyDescent="0.25">
      <c r="A833" s="1">
        <f>IF(ISBLANK(TBL_DATA[[#This Row],[Row.names]]), "",   DATE(YEAR(TBL_DATA[[#This Row],[Row.names]]), MONTH(TBL_DATA[[#This Row],[Row.names]]), DAY(TBL_DATA[[#This Row],[Row.names]])))</f>
        <v>41197</v>
      </c>
      <c r="B833">
        <v>832</v>
      </c>
      <c r="C833" t="s">
        <v>959</v>
      </c>
      <c r="D833" s="18">
        <v>1.4374349120669372E-3</v>
      </c>
      <c r="E833" s="18">
        <v>-0.31542814893275484</v>
      </c>
      <c r="F833" s="18">
        <v>-5.3817943171061922E-2</v>
      </c>
      <c r="G833" s="19">
        <v>0.34119874717783932</v>
      </c>
      <c r="H833" s="19">
        <v>0.65727823825644838</v>
      </c>
      <c r="I833" s="18">
        <v>1.7122506797390832E-3</v>
      </c>
      <c r="J833" s="18">
        <v>-8.0202583213723644E-2</v>
      </c>
      <c r="K833" s="19">
        <v>1.1240784868383291</v>
      </c>
      <c r="L833" s="19">
        <v>0.510061940766531</v>
      </c>
      <c r="M833" s="18">
        <v>2.0472321598219156E-3</v>
      </c>
      <c r="N833" s="18">
        <v>4.6429796146565991E-2</v>
      </c>
      <c r="O833" s="18">
        <v>2.839956929849247E-2</v>
      </c>
      <c r="P833" s="18">
        <v>-0.31542814893275484</v>
      </c>
      <c r="Q833" s="18">
        <v>-7.6180835119612203E-3</v>
      </c>
      <c r="R833" s="18">
        <v>-6.6348639365101571E-3</v>
      </c>
      <c r="S833" s="18">
        <v>-7.9065892365528634E-2</v>
      </c>
      <c r="T833" s="18">
        <v>2.6103597231926619E-2</v>
      </c>
      <c r="U833">
        <v>-3.0289270732703932</v>
      </c>
      <c r="V833" s="18">
        <v>-5.6210092272291234E-2</v>
      </c>
      <c r="W833" s="18">
        <v>3.1753291882827155E-2</v>
      </c>
      <c r="X833" s="19">
        <v>-1.770213068922496</v>
      </c>
      <c r="Y833" s="19">
        <v>0.81072698132999643</v>
      </c>
      <c r="Z833" s="19">
        <v>0.7141862087484826</v>
      </c>
      <c r="AA833">
        <v>0</v>
      </c>
      <c r="AB833">
        <v>0</v>
      </c>
      <c r="AC833" s="18">
        <v>3.6969993763040776E-2</v>
      </c>
      <c r="BZ833" s="18"/>
      <c r="CA833" s="18"/>
      <c r="CC833" s="18"/>
      <c r="CD833" s="18"/>
      <c r="CF833" s="18"/>
    </row>
    <row r="834" spans="1:84" x14ac:dyDescent="0.25">
      <c r="A834" s="1">
        <f>IF(ISBLANK(TBL_DATA[[#This Row],[Row.names]]), "",   DATE(YEAR(TBL_DATA[[#This Row],[Row.names]]), MONTH(TBL_DATA[[#This Row],[Row.names]]), DAY(TBL_DATA[[#This Row],[Row.names]])))</f>
        <v>41198</v>
      </c>
      <c r="B834">
        <v>833</v>
      </c>
      <c r="C834" t="s">
        <v>960</v>
      </c>
      <c r="D834" s="18">
        <v>4.0278286341999259E-3</v>
      </c>
      <c r="E834" s="18">
        <v>-0.31267081082885895</v>
      </c>
      <c r="F834" s="18">
        <v>-3.9118793581707445E-2</v>
      </c>
      <c r="G834" s="19">
        <v>0.35052647199384618</v>
      </c>
      <c r="H834" s="19">
        <v>0.69032626278426323</v>
      </c>
      <c r="I834" s="18">
        <v>1.6456679378343698E-3</v>
      </c>
      <c r="J834" s="18">
        <v>-7.0263527841371132E-2</v>
      </c>
      <c r="K834" s="19">
        <v>1.1391976484490824</v>
      </c>
      <c r="L834" s="19">
        <v>0.53139857634961607</v>
      </c>
      <c r="M834" s="18">
        <v>2.0243789937912796E-3</v>
      </c>
      <c r="N834" s="18">
        <v>4.6945102398810661E-2</v>
      </c>
      <c r="O834" s="18">
        <v>2.8216965286089132E-2</v>
      </c>
      <c r="P834" s="18">
        <v>-0.31267081082885895</v>
      </c>
      <c r="Q834" s="18">
        <v>-7.6144579415469392E-3</v>
      </c>
      <c r="R834" s="18">
        <v>-6.6203259943732025E-3</v>
      </c>
      <c r="S834" s="18">
        <v>-7.7923934799926209E-2</v>
      </c>
      <c r="T834" s="18">
        <v>2.6111273886719778E-2</v>
      </c>
      <c r="U834">
        <v>-2.9843023032115794</v>
      </c>
      <c r="V834" s="18">
        <v>-4.9576114104529334E-2</v>
      </c>
      <c r="W834" s="18">
        <v>3.1484473625069703E-2</v>
      </c>
      <c r="X834" s="19">
        <v>-1.5746210241563019</v>
      </c>
      <c r="Y834" s="19">
        <v>0.83085875020021505</v>
      </c>
      <c r="Z834" s="19">
        <v>0.72897090226538963</v>
      </c>
      <c r="AA834">
        <v>0</v>
      </c>
      <c r="AB834">
        <v>0</v>
      </c>
      <c r="AC834" s="18">
        <v>3.6115911116156453E-2</v>
      </c>
      <c r="BZ834" s="18"/>
      <c r="CA834" s="18"/>
      <c r="CC834" s="18"/>
      <c r="CD834" s="18"/>
      <c r="CF834" s="18"/>
    </row>
    <row r="835" spans="1:84" x14ac:dyDescent="0.25">
      <c r="A835" s="1">
        <f>IF(ISBLANK(TBL_DATA[[#This Row],[Row.names]]), "",   DATE(YEAR(TBL_DATA[[#This Row],[Row.names]]), MONTH(TBL_DATA[[#This Row],[Row.names]]), DAY(TBL_DATA[[#This Row],[Row.names]])))</f>
        <v>41199</v>
      </c>
      <c r="B835">
        <v>834</v>
      </c>
      <c r="C835" t="s">
        <v>961</v>
      </c>
      <c r="D835" s="18">
        <v>7.1480671043033794E-4</v>
      </c>
      <c r="E835" s="18">
        <v>-0.31217950331216471</v>
      </c>
      <c r="F835" s="18">
        <v>-4.4067957940725599E-2</v>
      </c>
      <c r="G835" s="19">
        <v>0.34945525300029956</v>
      </c>
      <c r="H835" s="19">
        <v>0.68979068343170946</v>
      </c>
      <c r="I835" s="18">
        <v>1.6445892616177142E-3</v>
      </c>
      <c r="J835" s="18">
        <v>-6.6006947449077091E-2</v>
      </c>
      <c r="K835" s="19">
        <v>1.1338870408499571</v>
      </c>
      <c r="L835" s="19">
        <v>0.52701504497741292</v>
      </c>
      <c r="M835" s="18">
        <v>2.0307370624087179E-3</v>
      </c>
      <c r="N835" s="18">
        <v>4.6873815053860644E-2</v>
      </c>
      <c r="O835" s="18">
        <v>2.8216965286089132E-2</v>
      </c>
      <c r="P835" s="18">
        <v>-0.31217950331216471</v>
      </c>
      <c r="Q835" s="18">
        <v>-7.616329218771139E-3</v>
      </c>
      <c r="R835" s="18">
        <v>-6.6237068865182937E-3</v>
      </c>
      <c r="S835" s="18">
        <v>-8.589789573316553E-2</v>
      </c>
      <c r="T835" s="18">
        <v>2.5613820919340669E-2</v>
      </c>
      <c r="U835">
        <v>-3.3535760245869888</v>
      </c>
      <c r="V835" s="18">
        <v>-4.937431280848803E-2</v>
      </c>
      <c r="W835" s="18">
        <v>3.1492026302794247E-2</v>
      </c>
      <c r="X835" s="19">
        <v>-1.5678353731117998</v>
      </c>
      <c r="Y835" s="19">
        <v>0.83053638296688093</v>
      </c>
      <c r="Z835" s="19">
        <v>0.72595801874310395</v>
      </c>
      <c r="AA835">
        <v>0</v>
      </c>
      <c r="AB835">
        <v>0</v>
      </c>
      <c r="AC835" s="18">
        <v>3.9262549092542745E-2</v>
      </c>
      <c r="BZ835" s="18"/>
      <c r="CA835" s="18"/>
      <c r="CC835" s="18"/>
      <c r="CD835" s="18"/>
      <c r="CF835" s="18"/>
    </row>
    <row r="836" spans="1:84" x14ac:dyDescent="0.25">
      <c r="A836" s="1">
        <f>IF(ISBLANK(TBL_DATA[[#This Row],[Row.names]]), "",   DATE(YEAR(TBL_DATA[[#This Row],[Row.names]]), MONTH(TBL_DATA[[#This Row],[Row.names]]), DAY(TBL_DATA[[#This Row],[Row.names]])))</f>
        <v>41200</v>
      </c>
      <c r="B836">
        <v>835</v>
      </c>
      <c r="C836" t="s">
        <v>962</v>
      </c>
      <c r="D836" s="18">
        <v>-2.8571845070627377E-3</v>
      </c>
      <c r="E836" s="18">
        <v>-0.31414473337894144</v>
      </c>
      <c r="F836" s="18">
        <v>-5.3229005241142602E-2</v>
      </c>
      <c r="G836" s="19">
        <v>0.35287410513231066</v>
      </c>
      <c r="H836" s="19">
        <v>0.68185485715475069</v>
      </c>
      <c r="I836" s="18">
        <v>1.6601722448609565E-3</v>
      </c>
      <c r="J836" s="18">
        <v>-6.3938104217892033E-2</v>
      </c>
      <c r="K836" s="19">
        <v>1.1294948452465206</v>
      </c>
      <c r="L836" s="19">
        <v>0.52560621480161163</v>
      </c>
      <c r="M836" s="18">
        <v>2.0272625413977939E-3</v>
      </c>
      <c r="N836" s="18">
        <v>4.672408127914493E-2</v>
      </c>
      <c r="O836" s="18">
        <v>2.7986000678668136E-2</v>
      </c>
      <c r="P836" s="18">
        <v>-0.31414473337894144</v>
      </c>
      <c r="Q836" s="18">
        <v>-7.5831284792268376E-3</v>
      </c>
      <c r="R836" s="18">
        <v>-6.5936769810207739E-3</v>
      </c>
      <c r="S836" s="18">
        <v>-8.752951329667169E-2</v>
      </c>
      <c r="T836" s="18">
        <v>2.569135489438755E-2</v>
      </c>
      <c r="U836">
        <v>-3.4069636909571126</v>
      </c>
      <c r="V836" s="18">
        <v>-4.844809724249266E-2</v>
      </c>
      <c r="W836" s="18">
        <v>3.1455962731461194E-2</v>
      </c>
      <c r="X836" s="19">
        <v>-1.5401880290898395</v>
      </c>
      <c r="Y836" s="19">
        <v>0.82574503156528312</v>
      </c>
      <c r="Z836" s="19">
        <v>0.72498704457501284</v>
      </c>
      <c r="AA836">
        <v>0</v>
      </c>
      <c r="AB836">
        <v>0</v>
      </c>
      <c r="AC836" s="18">
        <v>3.7831496538915474E-2</v>
      </c>
      <c r="BZ836" s="18"/>
      <c r="CA836" s="18"/>
      <c r="CC836" s="18"/>
      <c r="CD836" s="18"/>
      <c r="CF836" s="18"/>
    </row>
    <row r="837" spans="1:84" x14ac:dyDescent="0.25">
      <c r="A837" s="1">
        <f>IF(ISBLANK(TBL_DATA[[#This Row],[Row.names]]), "",   DATE(YEAR(TBL_DATA[[#This Row],[Row.names]]), MONTH(TBL_DATA[[#This Row],[Row.names]]), DAY(TBL_DATA[[#This Row],[Row.names]])))</f>
        <v>41201</v>
      </c>
      <c r="B837">
        <v>836</v>
      </c>
      <c r="C837" t="s">
        <v>963</v>
      </c>
      <c r="D837" s="18">
        <v>-7.6166250018274706E-3</v>
      </c>
      <c r="E837" s="18">
        <v>-0.31936863575032237</v>
      </c>
      <c r="F837" s="18">
        <v>-5.3765360786920291E-2</v>
      </c>
      <c r="G837" s="19">
        <v>0.35637299638328734</v>
      </c>
      <c r="H837" s="19">
        <v>0.7013349545113543</v>
      </c>
      <c r="I837" s="18">
        <v>1.6585594123448965E-3</v>
      </c>
      <c r="J837" s="18">
        <v>-9.9701452631044685E-2</v>
      </c>
      <c r="K837" s="19">
        <v>1.2178145534519336</v>
      </c>
      <c r="L837" s="19">
        <v>0.49849400672060773</v>
      </c>
      <c r="M837" s="18">
        <v>2.1492003282439849E-3</v>
      </c>
      <c r="N837" s="18">
        <v>4.8176928123903826E-2</v>
      </c>
      <c r="O837" s="18">
        <v>3.0251881934132342E-2</v>
      </c>
      <c r="P837" s="18">
        <v>-0.31936863575032237</v>
      </c>
      <c r="Q837" s="18">
        <v>-7.8666045625478322E-3</v>
      </c>
      <c r="R837" s="18">
        <v>-6.8463868845078102E-3</v>
      </c>
      <c r="S837" s="18">
        <v>-9.0274606060185669E-2</v>
      </c>
      <c r="T837" s="18">
        <v>2.5718221923063989E-2</v>
      </c>
      <c r="U837">
        <v>-3.5101418103569513</v>
      </c>
      <c r="V837" s="18">
        <v>-6.1938544126664663E-2</v>
      </c>
      <c r="W837" s="18">
        <v>3.2549629158008547E-2</v>
      </c>
      <c r="X837" s="19">
        <v>-1.9028955391777553</v>
      </c>
      <c r="Y837" s="19">
        <v>0.83745743444747933</v>
      </c>
      <c r="Z837" s="19">
        <v>0.70604108005172606</v>
      </c>
      <c r="AA837">
        <v>0</v>
      </c>
      <c r="AB837">
        <v>0</v>
      </c>
      <c r="AC837" s="18">
        <v>3.8357546523383877E-2</v>
      </c>
      <c r="BZ837" s="18"/>
      <c r="CA837" s="18"/>
      <c r="CC837" s="18"/>
      <c r="CD837" s="18"/>
      <c r="CF837" s="18"/>
    </row>
    <row r="838" spans="1:84" x14ac:dyDescent="0.25">
      <c r="A838" s="1">
        <f>IF(ISBLANK(TBL_DATA[[#This Row],[Row.names]]), "",   DATE(YEAR(TBL_DATA[[#This Row],[Row.names]]), MONTH(TBL_DATA[[#This Row],[Row.names]]), DAY(TBL_DATA[[#This Row],[Row.names]])))</f>
        <v>41204</v>
      </c>
      <c r="B838">
        <v>837</v>
      </c>
      <c r="C838" t="s">
        <v>964</v>
      </c>
      <c r="D838" s="18">
        <v>-8.396924074128842E-4</v>
      </c>
      <c r="E838" s="18">
        <v>-0.3199401567391299</v>
      </c>
      <c r="F838" s="18">
        <v>-5.5818848660454723E-2</v>
      </c>
      <c r="G838" s="19">
        <v>0.35587717478368158</v>
      </c>
      <c r="H838" s="19">
        <v>0.69303704759652296</v>
      </c>
      <c r="I838" s="18">
        <v>1.6613237389702831E-3</v>
      </c>
      <c r="J838" s="18">
        <v>-0.10359265225048186</v>
      </c>
      <c r="K838" s="19">
        <v>1.2387110689905474</v>
      </c>
      <c r="L838" s="19">
        <v>0.487834856127568</v>
      </c>
      <c r="M838" s="18">
        <v>2.1459336923613575E-3</v>
      </c>
      <c r="N838" s="18">
        <v>4.7600504927489004E-2</v>
      </c>
      <c r="O838" s="18">
        <v>2.9408796496855013E-2</v>
      </c>
      <c r="P838" s="18">
        <v>-0.3199401567391299</v>
      </c>
      <c r="Q838" s="18">
        <v>-7.7260832174628289E-3</v>
      </c>
      <c r="R838" s="18">
        <v>-6.7180721527938863E-3</v>
      </c>
      <c r="S838" s="18">
        <v>-9.6749006963030348E-2</v>
      </c>
      <c r="T838" s="18">
        <v>2.5378606833510044E-2</v>
      </c>
      <c r="U838">
        <v>-3.812226872725041</v>
      </c>
      <c r="V838" s="18">
        <v>-6.9034406694155281E-2</v>
      </c>
      <c r="W838" s="18">
        <v>3.1975063033544221E-2</v>
      </c>
      <c r="X838" s="19">
        <v>-2.1590076811336711</v>
      </c>
      <c r="Y838" s="19">
        <v>0.83248846694505207</v>
      </c>
      <c r="Z838" s="19">
        <v>0.69845175647826097</v>
      </c>
      <c r="AA838">
        <v>0</v>
      </c>
      <c r="AB838">
        <v>0</v>
      </c>
      <c r="AC838" s="18">
        <v>4.9962207535570895E-2</v>
      </c>
      <c r="BZ838" s="18"/>
      <c r="CA838" s="18"/>
      <c r="CC838" s="18"/>
      <c r="CD838" s="18"/>
      <c r="CF838" s="18"/>
    </row>
    <row r="839" spans="1:84" x14ac:dyDescent="0.25">
      <c r="A839" s="1">
        <f>IF(ISBLANK(TBL_DATA[[#This Row],[Row.names]]), "",   DATE(YEAR(TBL_DATA[[#This Row],[Row.names]]), MONTH(TBL_DATA[[#This Row],[Row.names]]), DAY(TBL_DATA[[#This Row],[Row.names]])))</f>
        <v>41205</v>
      </c>
      <c r="B839">
        <v>838</v>
      </c>
      <c r="C839" t="s">
        <v>965</v>
      </c>
      <c r="D839" s="18">
        <v>-3.4942867674161437E-3</v>
      </c>
      <c r="E839" s="18">
        <v>-0.32231648085048747</v>
      </c>
      <c r="F839" s="18">
        <v>-4.3330769195286001E-2</v>
      </c>
      <c r="G839" s="19">
        <v>0.34676249591393921</v>
      </c>
      <c r="H839" s="19">
        <v>0.69510625643757906</v>
      </c>
      <c r="I839" s="18">
        <v>1.6729547661860739E-3</v>
      </c>
      <c r="J839" s="18">
        <v>-9.4399265617830297E-2</v>
      </c>
      <c r="K839" s="19">
        <v>1.2631294447689463</v>
      </c>
      <c r="L839" s="19">
        <v>0.5162664097102786</v>
      </c>
      <c r="M839" s="18">
        <v>2.1072354559551901E-3</v>
      </c>
      <c r="N839" s="18">
        <v>4.8096138838768905E-2</v>
      </c>
      <c r="O839" s="18">
        <v>3.0135593526220507E-2</v>
      </c>
      <c r="P839" s="18">
        <v>-0.32231648085048747</v>
      </c>
      <c r="Q839" s="18">
        <v>-7.8453784890200346E-3</v>
      </c>
      <c r="R839" s="18">
        <v>-6.8268716435320358E-3</v>
      </c>
      <c r="S839" s="18">
        <v>-9.0807585461944784E-2</v>
      </c>
      <c r="T839" s="18">
        <v>2.5579130070217854E-2</v>
      </c>
      <c r="U839">
        <v>-3.5500654327440695</v>
      </c>
      <c r="V839" s="18">
        <v>-7.144282246303757E-2</v>
      </c>
      <c r="W839" s="18">
        <v>3.194997094992881E-2</v>
      </c>
      <c r="X839" s="19">
        <v>-2.2360841133471125</v>
      </c>
      <c r="Y839" s="19">
        <v>0.83373032596732333</v>
      </c>
      <c r="Z839" s="19">
        <v>0.71851681240613885</v>
      </c>
      <c r="AA839">
        <v>0</v>
      </c>
      <c r="AB839">
        <v>0</v>
      </c>
      <c r="AC839" s="18">
        <v>4.8040720966830416E-2</v>
      </c>
      <c r="BZ839" s="18"/>
      <c r="CA839" s="18"/>
      <c r="CC839" s="18"/>
      <c r="CD839" s="18"/>
      <c r="CF839" s="18"/>
    </row>
    <row r="840" spans="1:84" x14ac:dyDescent="0.25">
      <c r="A840" s="1">
        <f>IF(ISBLANK(TBL_DATA[[#This Row],[Row.names]]), "",   DATE(YEAR(TBL_DATA[[#This Row],[Row.names]]), MONTH(TBL_DATA[[#This Row],[Row.names]]), DAY(TBL_DATA[[#This Row],[Row.names]])))</f>
        <v>41206</v>
      </c>
      <c r="B840">
        <v>839</v>
      </c>
      <c r="C840" t="s">
        <v>966</v>
      </c>
      <c r="D840" s="18">
        <v>-2.6188080724388607E-3</v>
      </c>
      <c r="E840" s="18">
        <v>-0.324091203920995</v>
      </c>
      <c r="F840" s="18">
        <v>-3.5148419840666412E-2</v>
      </c>
      <c r="G840" s="19">
        <v>0.37229309917278774</v>
      </c>
      <c r="H840" s="19">
        <v>0.73569083753873865</v>
      </c>
      <c r="I840" s="18">
        <v>1.567009828801715E-3</v>
      </c>
      <c r="J840" s="18">
        <v>-8.8447495034381984E-2</v>
      </c>
      <c r="K840" s="19">
        <v>1.2879226516756122</v>
      </c>
      <c r="L840" s="19">
        <v>0.52976377123111362</v>
      </c>
      <c r="M840" s="18">
        <v>2.0901317101211605E-3</v>
      </c>
      <c r="N840" s="18">
        <v>4.8385572237433803E-2</v>
      </c>
      <c r="O840" s="18">
        <v>3.0587360462430671E-2</v>
      </c>
      <c r="P840" s="18">
        <v>-0.324091203920995</v>
      </c>
      <c r="Q840" s="18">
        <v>-7.9508112619173926E-3</v>
      </c>
      <c r="R840" s="18">
        <v>-6.9261752363128509E-3</v>
      </c>
      <c r="S840" s="18">
        <v>-9.0418717680584737E-2</v>
      </c>
      <c r="T840" s="18">
        <v>2.5555781596680906E-2</v>
      </c>
      <c r="U840">
        <v>-3.5380924405899603</v>
      </c>
      <c r="V840" s="18">
        <v>-7.2412426324886092E-2</v>
      </c>
      <c r="W840" s="18">
        <v>3.1948170391500899E-2</v>
      </c>
      <c r="X840" s="19">
        <v>-2.2665594128717244</v>
      </c>
      <c r="Y840" s="19">
        <v>0.8577242199790901</v>
      </c>
      <c r="Z840" s="19">
        <v>0.72784872826097158</v>
      </c>
      <c r="AA840">
        <v>0</v>
      </c>
      <c r="AB840">
        <v>0</v>
      </c>
      <c r="AC840" s="18">
        <v>4.8550680845829676E-2</v>
      </c>
      <c r="BZ840" s="18"/>
      <c r="CA840" s="18"/>
      <c r="CC840" s="18"/>
      <c r="CD840" s="18"/>
      <c r="CF840" s="18"/>
    </row>
    <row r="841" spans="1:84" x14ac:dyDescent="0.25">
      <c r="A841" s="1">
        <f>IF(ISBLANK(TBL_DATA[[#This Row],[Row.names]]), "",   DATE(YEAR(TBL_DATA[[#This Row],[Row.names]]), MONTH(TBL_DATA[[#This Row],[Row.names]]), DAY(TBL_DATA[[#This Row],[Row.names]])))</f>
        <v>41207</v>
      </c>
      <c r="B841">
        <v>840</v>
      </c>
      <c r="C841" t="s">
        <v>967</v>
      </c>
      <c r="D841" s="18">
        <v>1.8987998991262245E-3</v>
      </c>
      <c r="E841" s="18">
        <v>-0.32280778836718171</v>
      </c>
      <c r="F841" s="18">
        <v>-3.831615751673656E-2</v>
      </c>
      <c r="G841" s="19">
        <v>0.35873665634194812</v>
      </c>
      <c r="H841" s="19">
        <v>0.70241713538738315</v>
      </c>
      <c r="I841" s="18">
        <v>1.5459292940104481E-3</v>
      </c>
      <c r="J841" s="18">
        <v>-9.3205847101674455E-2</v>
      </c>
      <c r="K841" s="19">
        <v>1.2033053617176614</v>
      </c>
      <c r="L841" s="19">
        <v>0.47263325199296236</v>
      </c>
      <c r="M841" s="18">
        <v>2.0579842091712681E-3</v>
      </c>
      <c r="N841" s="18">
        <v>4.4986886501141937E-2</v>
      </c>
      <c r="O841" s="18">
        <v>3.0587360462430671E-2</v>
      </c>
      <c r="P841" s="18">
        <v>-0.32280778836718171</v>
      </c>
      <c r="Q841" s="18">
        <v>-7.4987035747472001E-3</v>
      </c>
      <c r="R841" s="18">
        <v>-6.5460397442429737E-3</v>
      </c>
      <c r="S841" s="18">
        <v>-9.2923470316724321E-2</v>
      </c>
      <c r="T841" s="18">
        <v>2.5356546998250473E-2</v>
      </c>
      <c r="U841">
        <v>-3.6646736767090475</v>
      </c>
      <c r="V841" s="18">
        <v>-7.6866613141340356E-2</v>
      </c>
      <c r="W841" s="18">
        <v>3.1777460310586279E-2</v>
      </c>
      <c r="X841" s="19">
        <v>-2.4189035999120789</v>
      </c>
      <c r="Y841" s="19">
        <v>0.83810329637066994</v>
      </c>
      <c r="Z841" s="19">
        <v>0.68748327397323794</v>
      </c>
      <c r="AA841">
        <v>0</v>
      </c>
      <c r="AB841">
        <v>0</v>
      </c>
      <c r="AC841" s="18">
        <v>4.7934368057308101E-2</v>
      </c>
      <c r="BZ841" s="18"/>
      <c r="CA841" s="18"/>
      <c r="CC841" s="18"/>
      <c r="CD841" s="18"/>
      <c r="CF841" s="18"/>
    </row>
    <row r="842" spans="1:84" x14ac:dyDescent="0.25">
      <c r="A842" s="1">
        <f>IF(ISBLANK(TBL_DATA[[#This Row],[Row.names]]), "",   DATE(YEAR(TBL_DATA[[#This Row],[Row.names]]), MONTH(TBL_DATA[[#This Row],[Row.names]]), DAY(TBL_DATA[[#This Row],[Row.names]])))</f>
        <v>41208</v>
      </c>
      <c r="B842">
        <v>841</v>
      </c>
      <c r="C842" t="s">
        <v>968</v>
      </c>
      <c r="D842" s="18">
        <v>4.4418780260291335E-4</v>
      </c>
      <c r="E842" s="18">
        <v>-0.32250698784675669</v>
      </c>
      <c r="F842" s="18">
        <v>-2.9148317358063114E-2</v>
      </c>
      <c r="G842" s="19">
        <v>0.3579045096231207</v>
      </c>
      <c r="H842" s="19">
        <v>0.70370970743077643</v>
      </c>
      <c r="I842" s="18">
        <v>1.5377350604903459E-3</v>
      </c>
      <c r="J842" s="18">
        <v>-8.34201657977508E-2</v>
      </c>
      <c r="K842" s="19">
        <v>1.1890040290478308</v>
      </c>
      <c r="L842" s="19">
        <v>0.46503938248982757</v>
      </c>
      <c r="M842" s="18">
        <v>2.0662540164276743E-3</v>
      </c>
      <c r="N842" s="18">
        <v>4.4845934203939064E-2</v>
      </c>
      <c r="O842" s="18">
        <v>3.0373525282410781E-2</v>
      </c>
      <c r="P842" s="18">
        <v>-0.32250698784675669</v>
      </c>
      <c r="Q842" s="18">
        <v>-7.4395220576195251E-3</v>
      </c>
      <c r="R842" s="18">
        <v>-6.4898431003931655E-3</v>
      </c>
      <c r="S842" s="18">
        <v>-9.0183909464506606E-2</v>
      </c>
      <c r="T842" s="18">
        <v>2.5398193764581873E-2</v>
      </c>
      <c r="U842">
        <v>-3.5508001198994434</v>
      </c>
      <c r="V842" s="18">
        <v>-7.3009715786262586E-2</v>
      </c>
      <c r="W842" s="18">
        <v>3.1841792867479214E-2</v>
      </c>
      <c r="X842" s="19">
        <v>-2.2928896023574463</v>
      </c>
      <c r="Y842" s="19">
        <v>0.83887407125907565</v>
      </c>
      <c r="Z842" s="19">
        <v>0.68193796088048031</v>
      </c>
      <c r="AA842">
        <v>0</v>
      </c>
      <c r="AB842">
        <v>0</v>
      </c>
      <c r="AC842" s="18">
        <v>4.683459215324056E-2</v>
      </c>
      <c r="BZ842" s="18"/>
      <c r="CA842" s="18"/>
      <c r="CC842" s="18"/>
      <c r="CD842" s="18"/>
      <c r="CF842" s="18"/>
    </row>
    <row r="843" spans="1:84" x14ac:dyDescent="0.25">
      <c r="A843" s="1">
        <f>IF(ISBLANK(TBL_DATA[[#This Row],[Row.names]]), "",   DATE(YEAR(TBL_DATA[[#This Row],[Row.names]]), MONTH(TBL_DATA[[#This Row],[Row.names]]), DAY(TBL_DATA[[#This Row],[Row.names]])))</f>
        <v>41213</v>
      </c>
      <c r="B843">
        <v>842</v>
      </c>
      <c r="C843" t="s">
        <v>969</v>
      </c>
      <c r="D843" s="18">
        <v>3.0339356805635376E-3</v>
      </c>
      <c r="E843" s="18">
        <v>-0.32045151762385249</v>
      </c>
      <c r="F843" s="18">
        <v>-1.7206346043630583E-2</v>
      </c>
      <c r="G843" s="19">
        <v>0.35768079463513258</v>
      </c>
      <c r="H843" s="19">
        <v>0.688887516493217</v>
      </c>
      <c r="I843" s="18">
        <v>1.5849670213657365E-3</v>
      </c>
      <c r="J843" s="18">
        <v>-6.8534426668895865E-2</v>
      </c>
      <c r="K843" s="19">
        <v>1.1825203232996704</v>
      </c>
      <c r="L843" s="19">
        <v>0.45284638577732367</v>
      </c>
      <c r="M843" s="18">
        <v>2.1019198304013127E-3</v>
      </c>
      <c r="N843" s="18">
        <v>4.5108852740321038E-2</v>
      </c>
      <c r="O843" s="18">
        <v>3.0191473672168831E-2</v>
      </c>
      <c r="P843" s="18">
        <v>-0.32045151762385249</v>
      </c>
      <c r="Q843" s="18">
        <v>-7.4088012638403077E-3</v>
      </c>
      <c r="R843" s="18">
        <v>-6.4535546179059532E-3</v>
      </c>
      <c r="S843" s="18">
        <v>-8.3870068290639144E-2</v>
      </c>
      <c r="T843" s="18">
        <v>2.5818515686486507E-2</v>
      </c>
      <c r="U843">
        <v>-3.2484465532051097</v>
      </c>
      <c r="V843" s="18">
        <v>-7.2040117228412859E-2</v>
      </c>
      <c r="W843" s="18">
        <v>3.1936112028476668E-2</v>
      </c>
      <c r="X843" s="19">
        <v>-2.2557572807916131</v>
      </c>
      <c r="Y843" s="19">
        <v>0.82999247978112234</v>
      </c>
      <c r="Z843" s="19">
        <v>0.67293861962093071</v>
      </c>
      <c r="AA843">
        <v>0</v>
      </c>
      <c r="AB843">
        <v>0</v>
      </c>
      <c r="AC843" s="18">
        <v>4.4985707430302141E-2</v>
      </c>
      <c r="BZ843" s="18"/>
      <c r="CA843" s="18"/>
      <c r="CC843" s="18"/>
      <c r="CD843" s="18"/>
      <c r="CF843" s="18"/>
    </row>
    <row r="844" spans="1:84" x14ac:dyDescent="0.25">
      <c r="A844" s="1">
        <f>IF(ISBLANK(TBL_DATA[[#This Row],[Row.names]]), "",   DATE(YEAR(TBL_DATA[[#This Row],[Row.names]]), MONTH(TBL_DATA[[#This Row],[Row.names]]), DAY(TBL_DATA[[#This Row],[Row.names]])))</f>
        <v>41214</v>
      </c>
      <c r="B844">
        <v>843</v>
      </c>
      <c r="C844" t="s">
        <v>970</v>
      </c>
      <c r="D844" s="18">
        <v>7.6725587983594856E-4</v>
      </c>
      <c r="E844" s="18">
        <v>-0.31993013005511584</v>
      </c>
      <c r="F844" s="18">
        <v>-3.2396823402767616E-2</v>
      </c>
      <c r="G844" s="19">
        <v>0.34781681088174865</v>
      </c>
      <c r="H844" s="19">
        <v>0.67412581419021222</v>
      </c>
      <c r="I844" s="18">
        <v>1.6228333000546664E-3</v>
      </c>
      <c r="J844" s="18">
        <v>-8.6731353840746483E-2</v>
      </c>
      <c r="K844" s="19">
        <v>1.1613548455912415</v>
      </c>
      <c r="L844" s="19">
        <v>0.44911293936755498</v>
      </c>
      <c r="M844" s="18">
        <v>2.1099891253897368E-3</v>
      </c>
      <c r="N844" s="18">
        <v>4.5128323667429325E-2</v>
      </c>
      <c r="O844" s="18">
        <v>3.0191473672168831E-2</v>
      </c>
      <c r="P844" s="18">
        <v>-0.31993013005511584</v>
      </c>
      <c r="Q844" s="18">
        <v>-7.4019867876464317E-3</v>
      </c>
      <c r="R844" s="18">
        <v>-6.4463278160446415E-3</v>
      </c>
      <c r="S844" s="18">
        <v>-9.081085119742327E-2</v>
      </c>
      <c r="T844" s="18">
        <v>2.6146039703508279E-2</v>
      </c>
      <c r="U844">
        <v>-3.4732162968924989</v>
      </c>
      <c r="V844" s="18">
        <v>-7.5297198018425271E-2</v>
      </c>
      <c r="W844" s="18">
        <v>3.2144001248448434E-2</v>
      </c>
      <c r="X844" s="19">
        <v>-2.3424961141718414</v>
      </c>
      <c r="Y844" s="19">
        <v>0.82105165135344083</v>
      </c>
      <c r="Z844" s="19">
        <v>0.67015889113519544</v>
      </c>
      <c r="AA844">
        <v>0</v>
      </c>
      <c r="AB844">
        <v>0</v>
      </c>
      <c r="AC844" s="18">
        <v>4.5368774191271076E-2</v>
      </c>
      <c r="BZ844" s="18"/>
      <c r="CA844" s="18"/>
      <c r="CC844" s="18"/>
      <c r="CD844" s="18"/>
      <c r="CF844" s="18"/>
    </row>
    <row r="845" spans="1:84" x14ac:dyDescent="0.25">
      <c r="A845" s="1">
        <f>IF(ISBLANK(TBL_DATA[[#This Row],[Row.names]]), "",   DATE(YEAR(TBL_DATA[[#This Row],[Row.names]]), MONTH(TBL_DATA[[#This Row],[Row.names]]), DAY(TBL_DATA[[#This Row],[Row.names]])))</f>
        <v>41215</v>
      </c>
      <c r="B845">
        <v>844</v>
      </c>
      <c r="C845" t="s">
        <v>971</v>
      </c>
      <c r="D845" s="18">
        <v>-4.4378262023412329E-3</v>
      </c>
      <c r="E845" s="18">
        <v>-0.32294816194337994</v>
      </c>
      <c r="F845" s="18">
        <v>-2.7638078402219879E-2</v>
      </c>
      <c r="G845" s="19">
        <v>0.3454219110314295</v>
      </c>
      <c r="H845" s="19">
        <v>0.67898345056015863</v>
      </c>
      <c r="I845" s="18">
        <v>1.6045322291523628E-3</v>
      </c>
      <c r="J845" s="18">
        <v>-7.6714954286417059E-2</v>
      </c>
      <c r="K845" s="19">
        <v>1.1643846656152075</v>
      </c>
      <c r="L845" s="19">
        <v>0.47504143920362635</v>
      </c>
      <c r="M845" s="18">
        <v>2.0518577310912772E-3</v>
      </c>
      <c r="N845" s="18">
        <v>4.4955724817923856E-2</v>
      </c>
      <c r="O845" s="18">
        <v>2.9943307026113072E-2</v>
      </c>
      <c r="P845" s="18">
        <v>-0.32294816194337994</v>
      </c>
      <c r="Q845" s="18">
        <v>-7.366856608365978E-3</v>
      </c>
      <c r="R845" s="18">
        <v>-6.414852672573486E-3</v>
      </c>
      <c r="S845" s="18">
        <v>-9.2804467899957777E-2</v>
      </c>
      <c r="T845" s="18">
        <v>2.6145505649171754E-2</v>
      </c>
      <c r="U845">
        <v>-3.549538079134364</v>
      </c>
      <c r="V845" s="18">
        <v>-7.9012408811374724E-2</v>
      </c>
      <c r="W845" s="18">
        <v>3.2194670279766954E-2</v>
      </c>
      <c r="X845" s="19">
        <v>-2.4542077345339619</v>
      </c>
      <c r="Y845" s="19">
        <v>0.8240045209585678</v>
      </c>
      <c r="Z845" s="19">
        <v>0.68923250010691339</v>
      </c>
      <c r="AA845">
        <v>0</v>
      </c>
      <c r="AB845">
        <v>0</v>
      </c>
      <c r="AC845" s="18">
        <v>4.3685367519361015E-2</v>
      </c>
      <c r="BZ845" s="18"/>
      <c r="CA845" s="18"/>
      <c r="CC845" s="18"/>
      <c r="CD845" s="18"/>
      <c r="CF845" s="18"/>
    </row>
    <row r="846" spans="1:84" x14ac:dyDescent="0.25">
      <c r="A846" s="1">
        <f>IF(ISBLANK(TBL_DATA[[#This Row],[Row.names]]), "",   DATE(YEAR(TBL_DATA[[#This Row],[Row.names]]), MONTH(TBL_DATA[[#This Row],[Row.names]]), DAY(TBL_DATA[[#This Row],[Row.names]])))</f>
        <v>41218</v>
      </c>
      <c r="B846">
        <v>845</v>
      </c>
      <c r="C846" t="s">
        <v>972</v>
      </c>
      <c r="D846" s="18">
        <v>2.8285820066642486E-3</v>
      </c>
      <c r="E846" s="18">
        <v>-0.32103306529667408</v>
      </c>
      <c r="F846" s="18">
        <v>-2.0140667844097071E-2</v>
      </c>
      <c r="G846" s="19">
        <v>0.34527266687530234</v>
      </c>
      <c r="H846" s="19">
        <v>0.6435443165894652</v>
      </c>
      <c r="I846" s="18">
        <v>1.6270678831803106E-3</v>
      </c>
      <c r="J846" s="18">
        <v>-6.7146947431195647E-2</v>
      </c>
      <c r="K846" s="19">
        <v>1.1585518186563049</v>
      </c>
      <c r="L846" s="19">
        <v>0.41789493297605279</v>
      </c>
      <c r="M846" s="18">
        <v>2.0792350648833596E-3</v>
      </c>
      <c r="N846" s="18">
        <v>4.3261659141185384E-2</v>
      </c>
      <c r="O846" s="18">
        <v>2.9943307026113072E-2</v>
      </c>
      <c r="P846" s="18">
        <v>-0.32103306529667408</v>
      </c>
      <c r="Q846" s="18">
        <v>-7.1468392401320266E-3</v>
      </c>
      <c r="R846" s="18">
        <v>-6.2307096495598114E-3</v>
      </c>
      <c r="S846" s="18">
        <v>-8.5715409419882649E-2</v>
      </c>
      <c r="T846" s="18">
        <v>2.627241855291421E-2</v>
      </c>
      <c r="U846">
        <v>-3.2625625709809216</v>
      </c>
      <c r="V846" s="18">
        <v>-7.4136601642120215E-2</v>
      </c>
      <c r="W846" s="18">
        <v>3.2419022775112633E-2</v>
      </c>
      <c r="X846" s="19">
        <v>-2.2868240710522971</v>
      </c>
      <c r="Y846" s="19">
        <v>0.80221213939298197</v>
      </c>
      <c r="Z846" s="19">
        <v>0.64644793523999489</v>
      </c>
      <c r="AA846">
        <v>0</v>
      </c>
      <c r="AB846">
        <v>0</v>
      </c>
      <c r="AC846" s="18">
        <v>4.6229405440804956E-2</v>
      </c>
      <c r="BZ846" s="18"/>
      <c r="CA846" s="18"/>
      <c r="CC846" s="18"/>
      <c r="CD846" s="18"/>
      <c r="CF846" s="18"/>
    </row>
    <row r="847" spans="1:84" x14ac:dyDescent="0.25">
      <c r="A847" s="1">
        <f>IF(ISBLANK(TBL_DATA[[#This Row],[Row.names]]), "",   DATE(YEAR(TBL_DATA[[#This Row],[Row.names]]), MONTH(TBL_DATA[[#This Row],[Row.names]]), DAY(TBL_DATA[[#This Row],[Row.names]])))</f>
        <v>41219</v>
      </c>
      <c r="B847">
        <v>846</v>
      </c>
      <c r="C847" t="s">
        <v>973</v>
      </c>
      <c r="D847" s="18">
        <v>3.3522358083761805E-3</v>
      </c>
      <c r="E847" s="18">
        <v>-0.31875700802545814</v>
      </c>
      <c r="F847" s="18">
        <v>-2.8612369168191321E-2</v>
      </c>
      <c r="G847" s="19">
        <v>0.34522968333603449</v>
      </c>
      <c r="H847" s="19">
        <v>0.65933206940964151</v>
      </c>
      <c r="I847" s="18">
        <v>1.5875042555456788E-3</v>
      </c>
      <c r="J847" s="18">
        <v>-6.9990821110457735E-2</v>
      </c>
      <c r="K847" s="19">
        <v>1.1500272059363856</v>
      </c>
      <c r="L847" s="19">
        <v>0.42001218696661136</v>
      </c>
      <c r="M847" s="18">
        <v>2.0713748840193798E-3</v>
      </c>
      <c r="N847" s="18">
        <v>4.3176709571095408E-2</v>
      </c>
      <c r="O847" s="18">
        <v>2.9943307026113072E-2</v>
      </c>
      <c r="P847" s="18">
        <v>-0.31875700802545814</v>
      </c>
      <c r="Q847" s="18">
        <v>-7.1368736983618763E-3</v>
      </c>
      <c r="R847" s="18">
        <v>-6.2225430405261949E-3</v>
      </c>
      <c r="S847" s="18">
        <v>-8.4621591148097974E-2</v>
      </c>
      <c r="T847" s="18">
        <v>2.6293157844089241E-2</v>
      </c>
      <c r="U847">
        <v>-3.2183882837458833</v>
      </c>
      <c r="V847" s="18">
        <v>-7.4364938878574094E-2</v>
      </c>
      <c r="W847" s="18">
        <v>3.2414688534582577E-2</v>
      </c>
      <c r="X847" s="19">
        <v>-2.294174099474553</v>
      </c>
      <c r="Y847" s="19">
        <v>0.8119926535441323</v>
      </c>
      <c r="Z847" s="19">
        <v>0.64808347222145035</v>
      </c>
      <c r="AA847">
        <v>0</v>
      </c>
      <c r="AB847">
        <v>0</v>
      </c>
      <c r="AC847" s="18">
        <v>4.6235201490218758E-2</v>
      </c>
      <c r="BZ847" s="18"/>
      <c r="CA847" s="18"/>
      <c r="CC847" s="18"/>
      <c r="CD847" s="18"/>
      <c r="CF847" s="18"/>
    </row>
    <row r="848" spans="1:84" x14ac:dyDescent="0.25">
      <c r="A848" s="1">
        <f>IF(ISBLANK(TBL_DATA[[#This Row],[Row.names]]), "",   DATE(YEAR(TBL_DATA[[#This Row],[Row.names]]), MONTH(TBL_DATA[[#This Row],[Row.names]]), DAY(TBL_DATA[[#This Row],[Row.names]])))</f>
        <v>41220</v>
      </c>
      <c r="B848">
        <v>847</v>
      </c>
      <c r="C848" t="s">
        <v>974</v>
      </c>
      <c r="D848" s="18">
        <v>-9.0664233254345028E-3</v>
      </c>
      <c r="E848" s="18">
        <v>-0.32493344537818492</v>
      </c>
      <c r="F848" s="18">
        <v>-4.2925289864888971E-2</v>
      </c>
      <c r="G848" s="19">
        <v>0.34889459275605045</v>
      </c>
      <c r="H848" s="19">
        <v>0.71172362941139011</v>
      </c>
      <c r="I848" s="18">
        <v>1.556644813580192E-3</v>
      </c>
      <c r="J848" s="18">
        <v>-9.6223543289768121E-2</v>
      </c>
      <c r="K848" s="19">
        <v>1.2229937917089133</v>
      </c>
      <c r="L848" s="19">
        <v>0.49474341448241738</v>
      </c>
      <c r="M848" s="18">
        <v>2.060824446882398E-3</v>
      </c>
      <c r="N848" s="18">
        <v>4.6024097026403067E-2</v>
      </c>
      <c r="O848" s="18">
        <v>3.5005739005540278E-2</v>
      </c>
      <c r="P848" s="18">
        <v>-0.32493344537818492</v>
      </c>
      <c r="Q848" s="18">
        <v>-7.8229991343305005E-3</v>
      </c>
      <c r="R848" s="18">
        <v>-6.848370837536537E-3</v>
      </c>
      <c r="S848" s="18">
        <v>-8.6572555943549845E-2</v>
      </c>
      <c r="T848" s="18">
        <v>2.6262364721749573E-2</v>
      </c>
      <c r="U848">
        <v>-3.2964493814928053</v>
      </c>
      <c r="V848" s="18">
        <v>-8.5912615685887594E-2</v>
      </c>
      <c r="W848" s="18">
        <v>3.2444589846221047E-2</v>
      </c>
      <c r="X848" s="19">
        <v>-2.6479797122753328</v>
      </c>
      <c r="Y848" s="19">
        <v>0.84363714321465832</v>
      </c>
      <c r="Z848" s="19">
        <v>0.70337999295005349</v>
      </c>
      <c r="AA848">
        <v>0</v>
      </c>
      <c r="AB848">
        <v>0</v>
      </c>
      <c r="AC848" s="18">
        <v>4.6960603453201813E-2</v>
      </c>
      <c r="BZ848" s="18"/>
      <c r="CA848" s="18"/>
      <c r="CC848" s="18"/>
      <c r="CD848" s="18"/>
      <c r="CF848" s="18"/>
    </row>
    <row r="849" spans="1:84" x14ac:dyDescent="0.25">
      <c r="A849" s="1">
        <f>IF(ISBLANK(TBL_DATA[[#This Row],[Row.names]]), "",   DATE(YEAR(TBL_DATA[[#This Row],[Row.names]]), MONTH(TBL_DATA[[#This Row],[Row.names]]), DAY(TBL_DATA[[#This Row],[Row.names]])))</f>
        <v>41221</v>
      </c>
      <c r="B849">
        <v>848</v>
      </c>
      <c r="C849" t="s">
        <v>975</v>
      </c>
      <c r="D849" s="18">
        <v>-7.3521766898866359E-3</v>
      </c>
      <c r="E849" s="18">
        <v>-0.32989665396519752</v>
      </c>
      <c r="F849" s="18">
        <v>-5.399565835547393E-2</v>
      </c>
      <c r="G849" s="19">
        <v>0.35987526377004542</v>
      </c>
      <c r="H849" s="19">
        <v>0.72328705868606091</v>
      </c>
      <c r="I849" s="18">
        <v>1.5975414139787131E-3</v>
      </c>
      <c r="J849" s="18">
        <v>-0.10929118914094116</v>
      </c>
      <c r="K849" s="19">
        <v>1.2842047396242264</v>
      </c>
      <c r="L849" s="19">
        <v>0.51691391003736054</v>
      </c>
      <c r="M849" s="18">
        <v>2.1108124951446918E-3</v>
      </c>
      <c r="N849" s="18">
        <v>4.8210058722574861E-2</v>
      </c>
      <c r="O849" s="18">
        <v>3.7968668289015003E-2</v>
      </c>
      <c r="P849" s="18">
        <v>-0.32989665396519752</v>
      </c>
      <c r="Q849" s="18">
        <v>-8.3077503100134602E-3</v>
      </c>
      <c r="R849" s="18">
        <v>-7.2868310425661326E-3</v>
      </c>
      <c r="S849" s="18">
        <v>-9.3833721797738523E-2</v>
      </c>
      <c r="T849" s="18">
        <v>2.6391243523767722E-2</v>
      </c>
      <c r="U849">
        <v>-3.555486944494779</v>
      </c>
      <c r="V849" s="18">
        <v>-0.10120348706045068</v>
      </c>
      <c r="W849" s="18">
        <v>3.2406145806089172E-2</v>
      </c>
      <c r="X849" s="19">
        <v>-3.122972033330615</v>
      </c>
      <c r="Y849" s="19">
        <v>0.85046284968013808</v>
      </c>
      <c r="Z849" s="19">
        <v>0.71896725240956594</v>
      </c>
      <c r="AA849">
        <v>0</v>
      </c>
      <c r="AB849">
        <v>0</v>
      </c>
      <c r="AC849" s="18">
        <v>6.0447969758696186E-2</v>
      </c>
      <c r="BZ849" s="18"/>
      <c r="CA849" s="18"/>
      <c r="CC849" s="18"/>
      <c r="CD849" s="18"/>
      <c r="CF849" s="18"/>
    </row>
    <row r="850" spans="1:84" x14ac:dyDescent="0.25">
      <c r="A850" s="1">
        <f>IF(ISBLANK(TBL_DATA[[#This Row],[Row.names]]), "",   DATE(YEAR(TBL_DATA[[#This Row],[Row.names]]), MONTH(TBL_DATA[[#This Row],[Row.names]]), DAY(TBL_DATA[[#This Row],[Row.names]])))</f>
        <v>41222</v>
      </c>
      <c r="B850">
        <v>849</v>
      </c>
      <c r="C850" t="s">
        <v>976</v>
      </c>
      <c r="D850" s="18">
        <v>2.5885803208043345E-3</v>
      </c>
      <c r="E850" s="18">
        <v>-0.32816203763074669</v>
      </c>
      <c r="F850" s="18">
        <v>-4.4541947637850021E-2</v>
      </c>
      <c r="G850" s="19">
        <v>0.36125571147395896</v>
      </c>
      <c r="H850" s="19">
        <v>0.71926375109130858</v>
      </c>
      <c r="I850" s="18">
        <v>1.6204542778697213E-3</v>
      </c>
      <c r="J850" s="18">
        <v>-0.10181054520733912</v>
      </c>
      <c r="K850" s="19">
        <v>1.2860250535719955</v>
      </c>
      <c r="L850" s="19">
        <v>0.5101846228331941</v>
      </c>
      <c r="M850" s="18">
        <v>2.1404433735830409E-3</v>
      </c>
      <c r="N850" s="18">
        <v>4.8549840299631691E-2</v>
      </c>
      <c r="O850" s="18">
        <v>3.7966437624722328E-2</v>
      </c>
      <c r="P850" s="18">
        <v>-0.32816203763074669</v>
      </c>
      <c r="Q850" s="18">
        <v>-8.3199876323468373E-3</v>
      </c>
      <c r="R850" s="18">
        <v>-7.2918729876705144E-3</v>
      </c>
      <c r="S850" s="18">
        <v>-9.0599470173216679E-2</v>
      </c>
      <c r="T850" s="18">
        <v>2.6582509086901483E-2</v>
      </c>
      <c r="U850">
        <v>-3.4082362156648154</v>
      </c>
      <c r="V850" s="18">
        <v>-9.5381718189736953E-2</v>
      </c>
      <c r="W850" s="18">
        <v>3.2658256333995737E-2</v>
      </c>
      <c r="X850" s="19">
        <v>-2.9206004513611763</v>
      </c>
      <c r="Y850" s="19">
        <v>0.84809418762971622</v>
      </c>
      <c r="Z850" s="19">
        <v>0.7142720929962153</v>
      </c>
      <c r="AA850">
        <v>0</v>
      </c>
      <c r="AB850">
        <v>0</v>
      </c>
      <c r="AC850" s="18">
        <v>6.6523699100725517E-2</v>
      </c>
      <c r="BZ850" s="18"/>
      <c r="CA850" s="18"/>
      <c r="CC850" s="18"/>
      <c r="CD850" s="18"/>
      <c r="CF850" s="18"/>
    </row>
    <row r="851" spans="1:84" x14ac:dyDescent="0.25">
      <c r="A851" s="1">
        <f>IF(ISBLANK(TBL_DATA[[#This Row],[Row.names]]), "",   DATE(YEAR(TBL_DATA[[#This Row],[Row.names]]), MONTH(TBL_DATA[[#This Row],[Row.names]]), DAY(TBL_DATA[[#This Row],[Row.names]])))</f>
        <v>41225</v>
      </c>
      <c r="B851">
        <v>850</v>
      </c>
      <c r="C851" t="s">
        <v>977</v>
      </c>
      <c r="D851" s="18">
        <v>1.4924259383652938E-5</v>
      </c>
      <c r="E851" s="18">
        <v>-0.32815201094673252</v>
      </c>
      <c r="F851" s="18">
        <v>-3.639386198580008E-2</v>
      </c>
      <c r="G851" s="19">
        <v>0.36274097437529507</v>
      </c>
      <c r="H851" s="19">
        <v>0.72540850594008011</v>
      </c>
      <c r="I851" s="18">
        <v>1.6009820089728898E-3</v>
      </c>
      <c r="J851" s="18">
        <v>-9.4445394719189557E-2</v>
      </c>
      <c r="K851" s="19">
        <v>1.2890009123934341</v>
      </c>
      <c r="L851" s="19">
        <v>0.51326824614111721</v>
      </c>
      <c r="M851" s="18">
        <v>2.1315118506505704E-3</v>
      </c>
      <c r="N851" s="18">
        <v>4.8500161181896602E-2</v>
      </c>
      <c r="O851" s="18">
        <v>3.7872033118840305E-2</v>
      </c>
      <c r="P851" s="18">
        <v>-0.32815201094673252</v>
      </c>
      <c r="Q851" s="18">
        <v>-8.2902405422075175E-3</v>
      </c>
      <c r="R851" s="18">
        <v>-7.2631779262950971E-3</v>
      </c>
      <c r="S851" s="18">
        <v>-8.9231732855684198E-2</v>
      </c>
      <c r="T851" s="18">
        <v>2.6580537949219989E-2</v>
      </c>
      <c r="U851">
        <v>-3.3570326163508937</v>
      </c>
      <c r="V851" s="18">
        <v>-9.1830823320289023E-2</v>
      </c>
      <c r="W851" s="18">
        <v>3.2593708409241279E-2</v>
      </c>
      <c r="X851" s="19">
        <v>-2.8174401687367454</v>
      </c>
      <c r="Y851" s="19">
        <v>0.85170916746274372</v>
      </c>
      <c r="Z851" s="19">
        <v>0.71642741861344006</v>
      </c>
      <c r="AA851">
        <v>0</v>
      </c>
      <c r="AB851">
        <v>0</v>
      </c>
      <c r="AC851" s="18">
        <v>6.4929309496564072E-2</v>
      </c>
      <c r="BZ851" s="18"/>
      <c r="CA851" s="18"/>
      <c r="CC851" s="18"/>
      <c r="CD851" s="18"/>
      <c r="CF851" s="18"/>
    </row>
    <row r="852" spans="1:84" x14ac:dyDescent="0.25">
      <c r="A852" s="1">
        <f>IF(ISBLANK(TBL_DATA[[#This Row],[Row.names]]), "",   DATE(YEAR(TBL_DATA[[#This Row],[Row.names]]), MONTH(TBL_DATA[[#This Row],[Row.names]]), DAY(TBL_DATA[[#This Row],[Row.names]])))</f>
        <v>41226</v>
      </c>
      <c r="B852">
        <v>851</v>
      </c>
      <c r="C852" t="s">
        <v>978</v>
      </c>
      <c r="D852" s="18">
        <v>-4.4025908127629521E-3</v>
      </c>
      <c r="E852" s="18">
        <v>-0.33110988273091169</v>
      </c>
      <c r="F852" s="18">
        <v>-4.2338605895430037E-2</v>
      </c>
      <c r="G852" s="19">
        <v>0.36554051701761225</v>
      </c>
      <c r="H852" s="19">
        <v>0.72093341892986507</v>
      </c>
      <c r="I852" s="18">
        <v>1.6343580423143771E-3</v>
      </c>
      <c r="J852" s="18">
        <v>-9.472617557514873E-2</v>
      </c>
      <c r="K852" s="19">
        <v>1.3195731974829328</v>
      </c>
      <c r="L852" s="19">
        <v>0.52678703271535776</v>
      </c>
      <c r="M852" s="18">
        <v>2.128244927888549E-3</v>
      </c>
      <c r="N852" s="18">
        <v>4.9112671567473704E-2</v>
      </c>
      <c r="O852" s="18">
        <v>3.870193923525235E-2</v>
      </c>
      <c r="P852" s="18">
        <v>-0.33110988273091169</v>
      </c>
      <c r="Q852" s="18">
        <v>-8.4324629301080027E-3</v>
      </c>
      <c r="R852" s="18">
        <v>-7.3924295012425074E-3</v>
      </c>
      <c r="S852" s="18">
        <v>-9.3021007021346303E-2</v>
      </c>
      <c r="T852" s="18">
        <v>2.6828327674835919E-2</v>
      </c>
      <c r="U852">
        <v>-3.4672681856572418</v>
      </c>
      <c r="V852" s="18">
        <v>-0.10338549240955375</v>
      </c>
      <c r="W852" s="18">
        <v>3.2489232283908015E-2</v>
      </c>
      <c r="X852" s="19">
        <v>-3.1821463648668855</v>
      </c>
      <c r="Y852" s="19">
        <v>0.84907798165413817</v>
      </c>
      <c r="Z852" s="19">
        <v>0.72580095943402956</v>
      </c>
      <c r="AA852">
        <v>0</v>
      </c>
      <c r="AB852">
        <v>0</v>
      </c>
      <c r="AC852" s="18">
        <v>6.2279725675339806E-2</v>
      </c>
      <c r="BZ852" s="18"/>
      <c r="CA852" s="18"/>
      <c r="CC852" s="18"/>
      <c r="CD852" s="18"/>
      <c r="CF852" s="18"/>
    </row>
    <row r="853" spans="1:84" x14ac:dyDescent="0.25">
      <c r="A853" s="1">
        <f>IF(ISBLANK(TBL_DATA[[#This Row],[Row.names]]), "",   DATE(YEAR(TBL_DATA[[#This Row],[Row.names]]), MONTH(TBL_DATA[[#This Row],[Row.names]]), DAY(TBL_DATA[[#This Row],[Row.names]])))</f>
        <v>41227</v>
      </c>
      <c r="B853">
        <v>852</v>
      </c>
      <c r="C853" t="s">
        <v>979</v>
      </c>
      <c r="D853" s="18">
        <v>-6.6106039483743162E-3</v>
      </c>
      <c r="E853" s="18">
        <v>-0.33553165038115929</v>
      </c>
      <c r="F853" s="18">
        <v>-4.2884173362093048E-2</v>
      </c>
      <c r="G853" s="19">
        <v>0.37154748223651746</v>
      </c>
      <c r="H853" s="19">
        <v>0.73692280496192153</v>
      </c>
      <c r="I853" s="18">
        <v>1.6378581444918367E-3</v>
      </c>
      <c r="J853" s="18">
        <v>-9.7643772857686439E-2</v>
      </c>
      <c r="K853" s="19">
        <v>1.3479470922420491</v>
      </c>
      <c r="L853" s="19">
        <v>0.55335643823014424</v>
      </c>
      <c r="M853" s="18">
        <v>2.1341022435057968E-3</v>
      </c>
      <c r="N853" s="18">
        <v>5.0691477958766967E-2</v>
      </c>
      <c r="O853" s="18">
        <v>4.080778843059446E-2</v>
      </c>
      <c r="P853" s="18">
        <v>-0.33553165038115929</v>
      </c>
      <c r="Q853" s="18">
        <v>-8.7788128086688615E-3</v>
      </c>
      <c r="R853" s="18">
        <v>-7.7053458203523075E-3</v>
      </c>
      <c r="S853" s="18">
        <v>-9.7382791978289585E-2</v>
      </c>
      <c r="T853" s="18">
        <v>2.6810635241528161E-2</v>
      </c>
      <c r="U853">
        <v>-3.6322448573485917</v>
      </c>
      <c r="V853" s="18">
        <v>-0.11005065970791317</v>
      </c>
      <c r="W853" s="18">
        <v>3.2508965608292861E-2</v>
      </c>
      <c r="X853" s="19">
        <v>-3.3852402759883518</v>
      </c>
      <c r="Y853" s="19">
        <v>0.85844208014397894</v>
      </c>
      <c r="Z853" s="19">
        <v>0.74387931697967269</v>
      </c>
      <c r="AA853">
        <v>0</v>
      </c>
      <c r="AB853">
        <v>0</v>
      </c>
      <c r="AC853" s="18">
        <v>6.279910895231243E-2</v>
      </c>
      <c r="BZ853" s="18"/>
      <c r="CA853" s="18"/>
      <c r="CC853" s="18"/>
      <c r="CD853" s="18"/>
      <c r="CF853" s="18"/>
    </row>
    <row r="854" spans="1:84" x14ac:dyDescent="0.25">
      <c r="A854" s="1">
        <f>IF(ISBLANK(TBL_DATA[[#This Row],[Row.names]]), "",   DATE(YEAR(TBL_DATA[[#This Row],[Row.names]]), MONTH(TBL_DATA[[#This Row],[Row.names]]), DAY(TBL_DATA[[#This Row],[Row.names]])))</f>
        <v>41228</v>
      </c>
      <c r="B854">
        <v>853</v>
      </c>
      <c r="C854" t="s">
        <v>980</v>
      </c>
      <c r="D854" s="18">
        <v>-2.6708918062471332E-3</v>
      </c>
      <c r="E854" s="18">
        <v>-0.33730637345166681</v>
      </c>
      <c r="F854" s="18">
        <v>-5.6162389074099872E-2</v>
      </c>
      <c r="G854" s="19">
        <v>0.37123137930150879</v>
      </c>
      <c r="H854" s="19">
        <v>0.73512805393836922</v>
      </c>
      <c r="I854" s="18">
        <v>1.6433830556418442E-3</v>
      </c>
      <c r="J854" s="18">
        <v>-9.4232480416117759E-2</v>
      </c>
      <c r="K854" s="19">
        <v>1.3256776606438541</v>
      </c>
      <c r="L854" s="19">
        <v>0.55071326452562142</v>
      </c>
      <c r="M854" s="18">
        <v>2.1403392810502475E-3</v>
      </c>
      <c r="N854" s="18">
        <v>5.0689860262070535E-2</v>
      </c>
      <c r="O854" s="18">
        <v>4.1155926046668796E-2</v>
      </c>
      <c r="P854" s="18">
        <v>-0.33730637345166681</v>
      </c>
      <c r="Q854" s="18">
        <v>-8.8516488017205287E-3</v>
      </c>
      <c r="R854" s="18">
        <v>-7.7782160705231309E-3</v>
      </c>
      <c r="S854" s="18">
        <v>-0.1006802436602795</v>
      </c>
      <c r="T854" s="18">
        <v>2.6914480901959519E-2</v>
      </c>
      <c r="U854">
        <v>-3.7407462557804503</v>
      </c>
      <c r="V854" s="18">
        <v>-0.11052634837322062</v>
      </c>
      <c r="W854" s="18">
        <v>3.248823940178671E-2</v>
      </c>
      <c r="X854" s="19">
        <v>-3.4020417975355768</v>
      </c>
      <c r="Y854" s="19">
        <v>0.85739608929500544</v>
      </c>
      <c r="Z854" s="19">
        <v>0.74210057574807298</v>
      </c>
      <c r="AA854">
        <v>0</v>
      </c>
      <c r="AB854">
        <v>0</v>
      </c>
      <c r="AC854" s="18">
        <v>6.6976733024018298E-2</v>
      </c>
      <c r="BZ854" s="18"/>
      <c r="CA854" s="18"/>
      <c r="CC854" s="18"/>
      <c r="CD854" s="18"/>
      <c r="CF854" s="18"/>
    </row>
    <row r="855" spans="1:84" x14ac:dyDescent="0.25">
      <c r="A855" s="1">
        <f>IF(ISBLANK(TBL_DATA[[#This Row],[Row.names]]), "",   DATE(YEAR(TBL_DATA[[#This Row],[Row.names]]), MONTH(TBL_DATA[[#This Row],[Row.names]]), DAY(TBL_DATA[[#This Row],[Row.names]])))</f>
        <v>41229</v>
      </c>
      <c r="B855">
        <v>854</v>
      </c>
      <c r="C855" t="s">
        <v>981</v>
      </c>
      <c r="D855" s="18">
        <v>1.2860666031198065E-3</v>
      </c>
      <c r="E855" s="18">
        <v>-0.33645410531046271</v>
      </c>
      <c r="F855" s="18">
        <v>-6.4679902331367112E-2</v>
      </c>
      <c r="G855" s="19">
        <v>0.36657831627182191</v>
      </c>
      <c r="H855" s="19">
        <v>0.73234022541893584</v>
      </c>
      <c r="I855" s="18">
        <v>1.6272726447316434E-3</v>
      </c>
      <c r="J855" s="18">
        <v>-0.10428219958719476</v>
      </c>
      <c r="K855" s="19">
        <v>1.3271103089852845</v>
      </c>
      <c r="L855" s="19">
        <v>0.56897827734353434</v>
      </c>
      <c r="M855" s="18">
        <v>2.0649918836039395E-3</v>
      </c>
      <c r="N855" s="18">
        <v>4.9930859301048014E-2</v>
      </c>
      <c r="O855" s="18">
        <v>4.1155926046668796E-2</v>
      </c>
      <c r="P855" s="18">
        <v>-0.33645410531046271</v>
      </c>
      <c r="Q855" s="18">
        <v>-8.7719711823075978E-3</v>
      </c>
      <c r="R855" s="18">
        <v>-7.7146114185707472E-3</v>
      </c>
      <c r="S855" s="18">
        <v>-0.10010701226525875</v>
      </c>
      <c r="T855" s="18">
        <v>2.6907615956774177E-2</v>
      </c>
      <c r="U855">
        <v>-3.7203969473206389</v>
      </c>
      <c r="V855" s="18">
        <v>-0.10654675265235791</v>
      </c>
      <c r="W855" s="18">
        <v>3.2628572225663982E-2</v>
      </c>
      <c r="X855" s="19">
        <v>-3.2654433027429142</v>
      </c>
      <c r="Y855" s="19">
        <v>0.85576879203376877</v>
      </c>
      <c r="Z855" s="19">
        <v>0.75430648767164543</v>
      </c>
      <c r="AA855">
        <v>0</v>
      </c>
      <c r="AB855">
        <v>0</v>
      </c>
      <c r="AC855" s="18">
        <v>6.5280087009763538E-2</v>
      </c>
      <c r="BZ855" s="18"/>
      <c r="CA855" s="18"/>
      <c r="CC855" s="18"/>
      <c r="CD855" s="18"/>
      <c r="CF855" s="18"/>
    </row>
    <row r="856" spans="1:84" x14ac:dyDescent="0.25">
      <c r="A856" s="1">
        <f>IF(ISBLANK(TBL_DATA[[#This Row],[Row.names]]), "",   DATE(YEAR(TBL_DATA[[#This Row],[Row.names]]), MONTH(TBL_DATA[[#This Row],[Row.names]]), DAY(TBL_DATA[[#This Row],[Row.names]])))</f>
        <v>41232</v>
      </c>
      <c r="B856">
        <v>855</v>
      </c>
      <c r="C856" t="s">
        <v>982</v>
      </c>
      <c r="D856" s="18">
        <v>7.3589410378072095E-3</v>
      </c>
      <c r="E856" s="18">
        <v>-0.33157111019556329</v>
      </c>
      <c r="F856" s="18">
        <v>-7.3060897118868873E-2</v>
      </c>
      <c r="G856" s="19">
        <v>0.36684711633991784</v>
      </c>
      <c r="H856" s="19">
        <v>0.76205066692986345</v>
      </c>
      <c r="I856" s="18">
        <v>1.5942448905736752E-3</v>
      </c>
      <c r="J856" s="18">
        <v>-0.12228490485732002</v>
      </c>
      <c r="K856" s="19">
        <v>1.3140130138067161</v>
      </c>
      <c r="L856" s="19">
        <v>0.62702772810922736</v>
      </c>
      <c r="M856" s="18">
        <v>1.9959564486110165E-3</v>
      </c>
      <c r="N856" s="18">
        <v>5.1881563828065462E-2</v>
      </c>
      <c r="O856" s="18">
        <v>4.1155926046668796E-2</v>
      </c>
      <c r="P856" s="18">
        <v>-0.33157111019556329</v>
      </c>
      <c r="Q856" s="18">
        <v>-9.0275922751942052E-3</v>
      </c>
      <c r="R856" s="18">
        <v>-7.928923459166232E-3</v>
      </c>
      <c r="S856" s="18">
        <v>-9.3789156656598704E-2</v>
      </c>
      <c r="T856" s="18">
        <v>2.6528692257539798E-2</v>
      </c>
      <c r="U856">
        <v>-3.5353856023544701</v>
      </c>
      <c r="V856" s="18">
        <v>-0.10917184104286803</v>
      </c>
      <c r="W856" s="18">
        <v>3.2597395095221485E-2</v>
      </c>
      <c r="X856" s="19">
        <v>-3.3490970896282368</v>
      </c>
      <c r="Y856" s="19">
        <v>0.87295513454579288</v>
      </c>
      <c r="Z856" s="19">
        <v>0.79185082440395749</v>
      </c>
      <c r="AA856">
        <v>0</v>
      </c>
      <c r="AB856">
        <v>0</v>
      </c>
      <c r="AC856" s="18">
        <v>6.2917744511809745E-2</v>
      </c>
      <c r="BZ856" s="18"/>
      <c r="CA856" s="18"/>
      <c r="CC856" s="18"/>
      <c r="CD856" s="18"/>
      <c r="CF856" s="18"/>
    </row>
    <row r="857" spans="1:84" x14ac:dyDescent="0.25">
      <c r="A857" s="1">
        <f>IF(ISBLANK(TBL_DATA[[#This Row],[Row.names]]), "",   DATE(YEAR(TBL_DATA[[#This Row],[Row.names]]), MONTH(TBL_DATA[[#This Row],[Row.names]]), DAY(TBL_DATA[[#This Row],[Row.names]])))</f>
        <v>41233</v>
      </c>
      <c r="B857">
        <v>856</v>
      </c>
      <c r="C857" t="s">
        <v>983</v>
      </c>
      <c r="D857" s="18">
        <v>-1.95004875121918E-4</v>
      </c>
      <c r="E857" s="18">
        <v>-0.33170145708774756</v>
      </c>
      <c r="F857" s="18">
        <v>-6.6587551749230811E-2</v>
      </c>
      <c r="G857" s="19">
        <v>0.3669137087487247</v>
      </c>
      <c r="H857" s="19">
        <v>0.76639074537912322</v>
      </c>
      <c r="I857" s="18">
        <v>1.5756355103534964E-3</v>
      </c>
      <c r="J857" s="18">
        <v>-0.12269258857204446</v>
      </c>
      <c r="K857" s="19">
        <v>1.3051164749770421</v>
      </c>
      <c r="L857" s="19">
        <v>0.62445155198444746</v>
      </c>
      <c r="M857" s="18">
        <v>1.9977618891684422E-3</v>
      </c>
      <c r="N857" s="18">
        <v>5.1750077979843677E-2</v>
      </c>
      <c r="O857" s="18">
        <v>4.0919786587350425E-2</v>
      </c>
      <c r="P857" s="18">
        <v>-0.33170145708774756</v>
      </c>
      <c r="Q857" s="18">
        <v>-8.973711286645104E-3</v>
      </c>
      <c r="R857" s="18">
        <v>-7.8778268778425774E-3</v>
      </c>
      <c r="S857" s="18">
        <v>-9.591261531845352E-2</v>
      </c>
      <c r="T857" s="18">
        <v>2.6470550196153558E-2</v>
      </c>
      <c r="U857">
        <v>-3.6233706744935965</v>
      </c>
      <c r="V857" s="18">
        <v>-0.11123830609472141</v>
      </c>
      <c r="W857" s="18">
        <v>3.2648587077151542E-2</v>
      </c>
      <c r="X857" s="19">
        <v>-3.4071399730669909</v>
      </c>
      <c r="Y857" s="19">
        <v>0.87543745943335272</v>
      </c>
      <c r="Z857" s="19">
        <v>0.79022246993137801</v>
      </c>
      <c r="AA857">
        <v>0</v>
      </c>
      <c r="AB857">
        <v>0</v>
      </c>
      <c r="AC857" s="18">
        <v>6.8992827011910812E-2</v>
      </c>
      <c r="BZ857" s="18"/>
      <c r="CA857" s="18"/>
      <c r="CC857" s="18"/>
      <c r="CD857" s="18"/>
      <c r="CF857" s="18"/>
    </row>
    <row r="858" spans="1:84" x14ac:dyDescent="0.25">
      <c r="A858" s="1">
        <f>IF(ISBLANK(TBL_DATA[[#This Row],[Row.names]]), "",   DATE(YEAR(TBL_DATA[[#This Row],[Row.names]]), MONTH(TBL_DATA[[#This Row],[Row.names]]), DAY(TBL_DATA[[#This Row],[Row.names]])))</f>
        <v>41234</v>
      </c>
      <c r="B858">
        <v>857</v>
      </c>
      <c r="C858" t="s">
        <v>984</v>
      </c>
      <c r="D858" s="18">
        <v>2.1454720038409647E-3</v>
      </c>
      <c r="E858" s="18">
        <v>-0.33026764127372155</v>
      </c>
      <c r="F858" s="18">
        <v>-6.8747950529593926E-2</v>
      </c>
      <c r="G858" s="19">
        <v>0.36987485557318811</v>
      </c>
      <c r="H858" s="19">
        <v>0.7716863989989412</v>
      </c>
      <c r="I858" s="18">
        <v>1.5638920844430169E-3</v>
      </c>
      <c r="J858" s="18">
        <v>-0.12383853709931347</v>
      </c>
      <c r="K858" s="19">
        <v>1.3167839163122286</v>
      </c>
      <c r="L858" s="19">
        <v>0.62883256696979739</v>
      </c>
      <c r="M858" s="18">
        <v>1.9940030636392868E-3</v>
      </c>
      <c r="N858" s="18">
        <v>5.1956652222536648E-2</v>
      </c>
      <c r="O858" s="18">
        <v>4.0919786587350425E-2</v>
      </c>
      <c r="P858" s="18">
        <v>-0.33026764127372155</v>
      </c>
      <c r="Q858" s="18">
        <v>-8.9838401669179811E-3</v>
      </c>
      <c r="R858" s="18">
        <v>-7.8835812431260182E-3</v>
      </c>
      <c r="S858" s="18">
        <v>-8.6834874796638983E-2</v>
      </c>
      <c r="T858" s="18">
        <v>2.6138602626891553E-2</v>
      </c>
      <c r="U858">
        <v>-3.3220932287827329</v>
      </c>
      <c r="V858" s="18">
        <v>-0.10232957005002064</v>
      </c>
      <c r="W858" s="18">
        <v>3.2471985132419202E-2</v>
      </c>
      <c r="X858" s="19">
        <v>-3.151318579160638</v>
      </c>
      <c r="Y858" s="19">
        <v>0.87845682819302018</v>
      </c>
      <c r="Z858" s="19">
        <v>0.79298963862701088</v>
      </c>
      <c r="AA858">
        <v>0</v>
      </c>
      <c r="AB858">
        <v>0</v>
      </c>
      <c r="AC858" s="18">
        <v>6.6177333874276378E-2</v>
      </c>
      <c r="BZ858" s="18"/>
      <c r="CA858" s="18"/>
      <c r="CC858" s="18"/>
      <c r="CD858" s="18"/>
      <c r="CF858" s="18"/>
    </row>
    <row r="859" spans="1:84" x14ac:dyDescent="0.25">
      <c r="A859" s="1">
        <f>IF(ISBLANK(TBL_DATA[[#This Row],[Row.names]]), "",   DATE(YEAR(TBL_DATA[[#This Row],[Row.names]]), MONTH(TBL_DATA[[#This Row],[Row.names]]), DAY(TBL_DATA[[#This Row],[Row.names]])))</f>
        <v>41236</v>
      </c>
      <c r="B859">
        <v>858</v>
      </c>
      <c r="C859" t="s">
        <v>985</v>
      </c>
      <c r="D859" s="18">
        <v>4.4913541432742843E-3</v>
      </c>
      <c r="E859" s="18">
        <v>-0.32725963606947139</v>
      </c>
      <c r="F859" s="18">
        <v>-6.3854522836933159E-2</v>
      </c>
      <c r="G859" s="19">
        <v>0.36962195488731014</v>
      </c>
      <c r="H859" s="19">
        <v>0.78162962916802781</v>
      </c>
      <c r="I859" s="18">
        <v>1.5535547249667825E-3</v>
      </c>
      <c r="J859" s="18">
        <v>-0.12512785281581029</v>
      </c>
      <c r="K859" s="19">
        <v>1.2951356138086219</v>
      </c>
      <c r="L859" s="19">
        <v>0.63876453379004483</v>
      </c>
      <c r="M859" s="18">
        <v>1.9981352976256319E-3</v>
      </c>
      <c r="N859" s="18">
        <v>5.2775210078650055E-2</v>
      </c>
      <c r="O859" s="18">
        <v>4.0797114227210309E-2</v>
      </c>
      <c r="P859" s="18">
        <v>-0.32725963606947139</v>
      </c>
      <c r="Q859" s="18">
        <v>-9.0237556071520696E-3</v>
      </c>
      <c r="R859" s="18">
        <v>-7.9061625105967936E-3</v>
      </c>
      <c r="S859" s="18">
        <v>-8.4714173959992589E-2</v>
      </c>
      <c r="T859" s="18">
        <v>2.6074242766198845E-2</v>
      </c>
      <c r="U859">
        <v>-3.2489600836965127</v>
      </c>
      <c r="V859" s="18">
        <v>-0.10479849666267127</v>
      </c>
      <c r="W859" s="18">
        <v>3.2483035549165117E-2</v>
      </c>
      <c r="X859" s="19">
        <v>-3.2262531777257135</v>
      </c>
      <c r="Y859" s="19">
        <v>0.88409820108855997</v>
      </c>
      <c r="Z859" s="19">
        <v>0.79922746060808281</v>
      </c>
      <c r="AA859">
        <v>0</v>
      </c>
      <c r="AB859">
        <v>0</v>
      </c>
      <c r="AC859" s="18">
        <v>6.4262466702203688E-2</v>
      </c>
      <c r="BZ859" s="18"/>
      <c r="CA859" s="18"/>
      <c r="CC859" s="18"/>
      <c r="CD859" s="18"/>
      <c r="CF859" s="18"/>
    </row>
    <row r="860" spans="1:84" x14ac:dyDescent="0.25">
      <c r="A860" s="1">
        <f>IF(ISBLANK(TBL_DATA[[#This Row],[Row.names]]), "",   DATE(YEAR(TBL_DATA[[#This Row],[Row.names]]), MONTH(TBL_DATA[[#This Row],[Row.names]]), DAY(TBL_DATA[[#This Row],[Row.names]])))</f>
        <v>41239</v>
      </c>
      <c r="B860">
        <v>859</v>
      </c>
      <c r="C860" t="s">
        <v>986</v>
      </c>
      <c r="D860" s="18">
        <v>-2.0865936358893666E-4</v>
      </c>
      <c r="E860" s="18">
        <v>-0.32740000964566973</v>
      </c>
      <c r="F860" s="18">
        <v>-6.9439876391622746E-2</v>
      </c>
      <c r="G860" s="19">
        <v>0.37395671188474539</v>
      </c>
      <c r="H860" s="19">
        <v>0.78801579185900272</v>
      </c>
      <c r="I860" s="18">
        <v>1.5300062673633211E-3</v>
      </c>
      <c r="J860" s="18">
        <v>-0.12124696434111215</v>
      </c>
      <c r="K860" s="19">
        <v>1.290365606342005</v>
      </c>
      <c r="L860" s="19">
        <v>0.63557420435688006</v>
      </c>
      <c r="M860" s="18">
        <v>2.0060696641623281E-3</v>
      </c>
      <c r="N860" s="18">
        <v>5.2752339599002697E-2</v>
      </c>
      <c r="O860" s="18">
        <v>4.0750362726010084E-2</v>
      </c>
      <c r="P860" s="18">
        <v>-0.32740000964566973</v>
      </c>
      <c r="Q860" s="18">
        <v>-9.0074120202609121E-3</v>
      </c>
      <c r="R860" s="18">
        <v>-7.8903032399240021E-3</v>
      </c>
      <c r="S860" s="18">
        <v>-8.2284820788018687E-2</v>
      </c>
      <c r="T860" s="18">
        <v>2.6098489860874957E-2</v>
      </c>
      <c r="U860">
        <v>-3.1528575494850517</v>
      </c>
      <c r="V860" s="18">
        <v>-9.8127734246201803E-2</v>
      </c>
      <c r="W860" s="18">
        <v>3.2336094814137524E-2</v>
      </c>
      <c r="X860" s="19">
        <v>-3.0346192021709375</v>
      </c>
      <c r="Y860" s="19">
        <v>0.88770253568354907</v>
      </c>
      <c r="Z860" s="19">
        <v>0.79722907897095674</v>
      </c>
      <c r="AA860">
        <v>0</v>
      </c>
      <c r="AB860">
        <v>0</v>
      </c>
      <c r="AC860" s="18">
        <v>6.4977576892082264E-2</v>
      </c>
      <c r="BZ860" s="18"/>
      <c r="CA860" s="18"/>
      <c r="CC860" s="18"/>
      <c r="CD860" s="18"/>
      <c r="CF860" s="18"/>
    </row>
    <row r="861" spans="1:84" x14ac:dyDescent="0.25">
      <c r="A861" s="1">
        <f>IF(ISBLANK(TBL_DATA[[#This Row],[Row.names]]), "",   DATE(YEAR(TBL_DATA[[#This Row],[Row.names]]), MONTH(TBL_DATA[[#This Row],[Row.names]]), DAY(TBL_DATA[[#This Row],[Row.names]])))</f>
        <v>41240</v>
      </c>
      <c r="B861">
        <v>860</v>
      </c>
      <c r="C861" t="s">
        <v>987</v>
      </c>
      <c r="D861" s="18">
        <v>-1.1329586619162058E-3</v>
      </c>
      <c r="E861" s="18">
        <v>-0.32816203763074647</v>
      </c>
      <c r="F861" s="18">
        <v>-6.3159992410923294E-2</v>
      </c>
      <c r="G861" s="19">
        <v>0.37357881660243403</v>
      </c>
      <c r="H861" s="19">
        <v>0.78616615187877203</v>
      </c>
      <c r="I861" s="18">
        <v>1.5338559197670912E-3</v>
      </c>
      <c r="J861" s="18">
        <v>-0.1286639585288174</v>
      </c>
      <c r="K861" s="19">
        <v>1.2874828973005392</v>
      </c>
      <c r="L861" s="19">
        <v>0.63434604257352645</v>
      </c>
      <c r="M861" s="18">
        <v>2.0057716106062461E-3</v>
      </c>
      <c r="N861" s="18">
        <v>5.2655848016145791E-2</v>
      </c>
      <c r="O861" s="18">
        <v>4.0813312088335045E-2</v>
      </c>
      <c r="P861" s="18">
        <v>-0.32816203763074647</v>
      </c>
      <c r="Q861" s="18">
        <v>-9.0342841176554896E-3</v>
      </c>
      <c r="R861" s="18">
        <v>-7.9192186892392217E-3</v>
      </c>
      <c r="S861" s="18">
        <v>-8.4315780073559776E-2</v>
      </c>
      <c r="T861" s="18">
        <v>2.5952129905287384E-2</v>
      </c>
      <c r="U861">
        <v>-3.2488963480558724</v>
      </c>
      <c r="V861" s="18">
        <v>-0.10224692343221886</v>
      </c>
      <c r="W861" s="18">
        <v>3.2336882876828177E-2</v>
      </c>
      <c r="X861" s="19">
        <v>-3.1619288668508774</v>
      </c>
      <c r="Y861" s="19">
        <v>0.88666011068434336</v>
      </c>
      <c r="Z861" s="19">
        <v>0.79645843744261158</v>
      </c>
      <c r="AA861">
        <v>0</v>
      </c>
      <c r="AB861">
        <v>0</v>
      </c>
      <c r="AC861" s="18">
        <v>6.2326650770448896E-2</v>
      </c>
      <c r="BZ861" s="18"/>
      <c r="CA861" s="18"/>
      <c r="CC861" s="18"/>
      <c r="CD861" s="18"/>
      <c r="CF861" s="18"/>
    </row>
    <row r="862" spans="1:84" x14ac:dyDescent="0.25">
      <c r="A862" s="1">
        <f>IF(ISBLANK(TBL_DATA[[#This Row],[Row.names]]), "",   DATE(YEAR(TBL_DATA[[#This Row],[Row.names]]), MONTH(TBL_DATA[[#This Row],[Row.names]]), DAY(TBL_DATA[[#This Row],[Row.names]])))</f>
        <v>41241</v>
      </c>
      <c r="B862">
        <v>861</v>
      </c>
      <c r="C862" t="s">
        <v>988</v>
      </c>
      <c r="D862" s="18">
        <v>1.6267442728155057E-3</v>
      </c>
      <c r="E862" s="18">
        <v>-0.32706912907320229</v>
      </c>
      <c r="F862" s="18">
        <v>-7.1967396668372929E-2</v>
      </c>
      <c r="G862" s="19">
        <v>0.37137765012018353</v>
      </c>
      <c r="H862" s="19">
        <v>0.78728668027906634</v>
      </c>
      <c r="I862" s="18">
        <v>1.5326087383009E-3</v>
      </c>
      <c r="J862" s="18">
        <v>-0.13704110220056098</v>
      </c>
      <c r="K862" s="19">
        <v>1.2948450781402436</v>
      </c>
      <c r="L862" s="19">
        <v>0.64288505902840187</v>
      </c>
      <c r="M862" s="18">
        <v>1.9858112418424693E-3</v>
      </c>
      <c r="N862" s="18">
        <v>5.2751428535440861E-2</v>
      </c>
      <c r="O862" s="18">
        <v>4.0813312088335045E-2</v>
      </c>
      <c r="P862" s="18">
        <v>-0.32706912907320229</v>
      </c>
      <c r="Q862" s="18">
        <v>-9.0367260257646857E-3</v>
      </c>
      <c r="R862" s="18">
        <v>-7.9196365385456186E-3</v>
      </c>
      <c r="S862" s="18">
        <v>-8.724907206154775E-2</v>
      </c>
      <c r="T862" s="18">
        <v>2.598422817273624E-2</v>
      </c>
      <c r="U862">
        <v>-3.3577703936995595</v>
      </c>
      <c r="V862" s="18">
        <v>-0.10120728580849925</v>
      </c>
      <c r="W862" s="18">
        <v>3.2315867194903737E-2</v>
      </c>
      <c r="X862" s="19">
        <v>-3.1318140156381071</v>
      </c>
      <c r="Y862" s="19">
        <v>0.88729176727785897</v>
      </c>
      <c r="Z862" s="19">
        <v>0.80180113433968281</v>
      </c>
      <c r="AA862">
        <v>0</v>
      </c>
      <c r="AB862">
        <v>0</v>
      </c>
      <c r="AC862" s="18">
        <v>5.9965401126966508E-2</v>
      </c>
      <c r="BZ862" s="18"/>
      <c r="CA862" s="18"/>
      <c r="CC862" s="18"/>
      <c r="CD862" s="18"/>
      <c r="CF862" s="18"/>
    </row>
    <row r="863" spans="1:84" x14ac:dyDescent="0.25">
      <c r="A863" s="1">
        <f>IF(ISBLANK(TBL_DATA[[#This Row],[Row.names]]), "",   DATE(YEAR(TBL_DATA[[#This Row],[Row.names]]), MONTH(TBL_DATA[[#This Row],[Row.names]]), DAY(TBL_DATA[[#This Row],[Row.names]])))</f>
        <v>41242</v>
      </c>
      <c r="B863">
        <v>862</v>
      </c>
      <c r="C863" t="s">
        <v>989</v>
      </c>
      <c r="D863" s="18">
        <v>4.0826057156480022E-3</v>
      </c>
      <c r="E863" s="18">
        <v>-0.32432181765332047</v>
      </c>
      <c r="F863" s="18">
        <v>-7.152232974273065E-2</v>
      </c>
      <c r="G863" s="19">
        <v>0.37494198667100059</v>
      </c>
      <c r="H863" s="19">
        <v>0.7902638553229191</v>
      </c>
      <c r="I863" s="18">
        <v>1.5369635786087093E-3</v>
      </c>
      <c r="J863" s="18">
        <v>-0.13773162438424535</v>
      </c>
      <c r="K863" s="19">
        <v>1.311548779712713</v>
      </c>
      <c r="L863" s="19">
        <v>0.64919089902402083</v>
      </c>
      <c r="M863" s="18">
        <v>1.9877527440633766E-3</v>
      </c>
      <c r="N863" s="18">
        <v>5.3275459750448326E-2</v>
      </c>
      <c r="O863" s="18">
        <v>4.0813312088335045E-2</v>
      </c>
      <c r="P863" s="18">
        <v>-0.32432181765332047</v>
      </c>
      <c r="Q863" s="18">
        <v>-9.0908528789418862E-3</v>
      </c>
      <c r="R863" s="18">
        <v>-7.9626662560146142E-3</v>
      </c>
      <c r="S863" s="18">
        <v>-8.1278539677840156E-2</v>
      </c>
      <c r="T863" s="18">
        <v>2.6265145747111498E-2</v>
      </c>
      <c r="U863">
        <v>-3.0945398308623031</v>
      </c>
      <c r="V863" s="18">
        <v>-9.9375067288866803E-2</v>
      </c>
      <c r="W863" s="18">
        <v>3.2503233960165592E-2</v>
      </c>
      <c r="X863" s="19">
        <v>-3.0573901480282277</v>
      </c>
      <c r="Y863" s="19">
        <v>0.88896785955563051</v>
      </c>
      <c r="Z863" s="19">
        <v>0.80572383545729909</v>
      </c>
      <c r="AA863">
        <v>0</v>
      </c>
      <c r="AB863">
        <v>0</v>
      </c>
      <c r="AC863" s="18">
        <v>5.8029903396306204E-2</v>
      </c>
      <c r="BZ863" s="18"/>
      <c r="CA863" s="18"/>
      <c r="CC863" s="18"/>
      <c r="CD863" s="18"/>
      <c r="CF863" s="18"/>
    </row>
    <row r="864" spans="1:84" x14ac:dyDescent="0.25">
      <c r="A864" s="1">
        <f>IF(ISBLANK(TBL_DATA[[#This Row],[Row.names]]), "",   DATE(YEAR(TBL_DATA[[#This Row],[Row.names]]), MONTH(TBL_DATA[[#This Row],[Row.names]]), DAY(TBL_DATA[[#This Row],[Row.names]])))</f>
        <v>41243</v>
      </c>
      <c r="B864">
        <v>863</v>
      </c>
      <c r="C864" t="s">
        <v>990</v>
      </c>
      <c r="D864" s="18">
        <v>-1.053600047486225E-3</v>
      </c>
      <c r="E864" s="18">
        <v>-0.32503371221832633</v>
      </c>
      <c r="F864" s="18">
        <v>-7.8625075987836412E-2</v>
      </c>
      <c r="G864" s="19">
        <v>0.37469707446133738</v>
      </c>
      <c r="H864" s="19">
        <v>0.79069728801457295</v>
      </c>
      <c r="I864" s="18">
        <v>1.533797962235351E-3</v>
      </c>
      <c r="J864" s="18">
        <v>-0.14594727881110348</v>
      </c>
      <c r="K864" s="19">
        <v>1.3104938756518563</v>
      </c>
      <c r="L864" s="19">
        <v>0.64954586552879445</v>
      </c>
      <c r="M864" s="18">
        <v>1.9847066396520012E-3</v>
      </c>
      <c r="N864" s="18">
        <v>5.322075105043847E-2</v>
      </c>
      <c r="O864" s="18">
        <v>4.0867673482351395E-2</v>
      </c>
      <c r="P864" s="18">
        <v>-0.32503371221832633</v>
      </c>
      <c r="Q864" s="18">
        <v>-9.1177421491435637E-3</v>
      </c>
      <c r="R864" s="18">
        <v>-7.9907140638206201E-3</v>
      </c>
      <c r="S864" s="18">
        <v>-8.3148734287489923E-2</v>
      </c>
      <c r="T864" s="18">
        <v>2.6285974971395835E-2</v>
      </c>
      <c r="U864">
        <v>-3.1632356942427147</v>
      </c>
      <c r="V864" s="18">
        <v>-0.10160676437458416</v>
      </c>
      <c r="W864" s="18">
        <v>3.2548338466788715E-2</v>
      </c>
      <c r="X864" s="19">
        <v>-3.1217189313138198</v>
      </c>
      <c r="Y864" s="19">
        <v>0.88921161036874286</v>
      </c>
      <c r="Z864" s="19">
        <v>0.80594408337600842</v>
      </c>
      <c r="AA864">
        <v>0</v>
      </c>
      <c r="AB864">
        <v>0</v>
      </c>
      <c r="AC864" s="18">
        <v>5.872614978142475E-2</v>
      </c>
      <c r="BZ864" s="18"/>
      <c r="CA864" s="18"/>
      <c r="CC864" s="18"/>
      <c r="CD864" s="18"/>
      <c r="CF864" s="18"/>
    </row>
    <row r="865" spans="1:84" x14ac:dyDescent="0.25">
      <c r="A865" s="1">
        <f>IF(ISBLANK(TBL_DATA[[#This Row],[Row.names]]), "",   DATE(YEAR(TBL_DATA[[#This Row],[Row.names]]), MONTH(TBL_DATA[[#This Row],[Row.names]]), DAY(TBL_DATA[[#This Row],[Row.names]])))</f>
        <v>41246</v>
      </c>
      <c r="B865">
        <v>864</v>
      </c>
      <c r="C865" t="s">
        <v>991</v>
      </c>
      <c r="D865" s="18">
        <v>-4.4565265831808532E-4</v>
      </c>
      <c r="E865" s="18">
        <v>-0.32533451273875136</v>
      </c>
      <c r="F865" s="18">
        <v>-6.9421841362397818E-2</v>
      </c>
      <c r="G865" s="19">
        <v>0.37100440173840071</v>
      </c>
      <c r="H865" s="19">
        <v>0.7834960452471883</v>
      </c>
      <c r="I865" s="18">
        <v>1.5441990156563772E-3</v>
      </c>
      <c r="J865" s="18">
        <v>-0.13420451805912348</v>
      </c>
      <c r="K865" s="19">
        <v>1.2916259272067891</v>
      </c>
      <c r="L865" s="19">
        <v>0.64111293595922747</v>
      </c>
      <c r="M865" s="18">
        <v>1.9881504998248973E-3</v>
      </c>
      <c r="N865" s="18">
        <v>5.2683015426399825E-2</v>
      </c>
      <c r="O865" s="18">
        <v>4.0096804399389521E-2</v>
      </c>
      <c r="P865" s="18">
        <v>-0.32533451273875136</v>
      </c>
      <c r="Q865" s="18">
        <v>-8.9721557934021555E-3</v>
      </c>
      <c r="R865" s="18">
        <v>-7.8565150549093216E-3</v>
      </c>
      <c r="S865" s="18">
        <v>-7.8966626770478721E-2</v>
      </c>
      <c r="T865" s="18">
        <v>2.6386545504199971E-2</v>
      </c>
      <c r="U865">
        <v>-2.9926852970544982</v>
      </c>
      <c r="V865" s="18">
        <v>-0.10900484563791102</v>
      </c>
      <c r="W865" s="18">
        <v>3.2230248243047141E-2</v>
      </c>
      <c r="X865" s="19">
        <v>-3.3820665858950076</v>
      </c>
      <c r="Y865" s="19">
        <v>0.88515311966189691</v>
      </c>
      <c r="Z865" s="19">
        <v>0.80069528283812652</v>
      </c>
      <c r="AA865">
        <v>0</v>
      </c>
      <c r="AB865">
        <v>0</v>
      </c>
      <c r="AC865" s="18">
        <v>5.6494694746098376E-2</v>
      </c>
      <c r="BZ865" s="18"/>
      <c r="CA865" s="18"/>
      <c r="CC865" s="18"/>
      <c r="CD865" s="18"/>
      <c r="CF865" s="18"/>
    </row>
    <row r="866" spans="1:84" x14ac:dyDescent="0.25">
      <c r="A866" s="1">
        <f>IF(ISBLANK(TBL_DATA[[#This Row],[Row.names]]), "",   DATE(YEAR(TBL_DATA[[#This Row],[Row.names]]), MONTH(TBL_DATA[[#This Row],[Row.names]]), DAY(TBL_DATA[[#This Row],[Row.names]])))</f>
        <v>41247</v>
      </c>
      <c r="B866">
        <v>865</v>
      </c>
      <c r="C866" t="s">
        <v>992</v>
      </c>
      <c r="D866" s="18">
        <v>-6.5391531796621383E-4</v>
      </c>
      <c r="E866" s="18">
        <v>-0.32577568683537461</v>
      </c>
      <c r="F866" s="18">
        <v>-7.2607633757382439E-2</v>
      </c>
      <c r="G866" s="19">
        <v>0.36943747170118896</v>
      </c>
      <c r="H866" s="19">
        <v>0.78257386840990706</v>
      </c>
      <c r="I866" s="18">
        <v>1.5377783958138052E-3</v>
      </c>
      <c r="J866" s="18">
        <v>-0.14037990861433569</v>
      </c>
      <c r="K866" s="19">
        <v>1.283407851397512</v>
      </c>
      <c r="L866" s="19">
        <v>0.63280062355291533</v>
      </c>
      <c r="M866" s="18">
        <v>1.9984295979002804E-3</v>
      </c>
      <c r="N866" s="18">
        <v>5.2352588075243151E-2</v>
      </c>
      <c r="O866" s="18">
        <v>4.011812737423303E-2</v>
      </c>
      <c r="P866" s="18">
        <v>-0.32577568683537461</v>
      </c>
      <c r="Q866" s="18">
        <v>-8.9708210034367755E-3</v>
      </c>
      <c r="R866" s="18">
        <v>-7.8621775526101657E-3</v>
      </c>
      <c r="S866" s="18">
        <v>-7.6792924249322603E-2</v>
      </c>
      <c r="T866" s="18">
        <v>2.6361966011337581E-2</v>
      </c>
      <c r="U866">
        <v>-2.9130196213854465</v>
      </c>
      <c r="V866" s="18">
        <v>-0.122326014081098</v>
      </c>
      <c r="W866" s="18">
        <v>3.1707903638330225E-2</v>
      </c>
      <c r="X866" s="19">
        <v>-3.8579029215045209</v>
      </c>
      <c r="Y866" s="19">
        <v>0.8846320525562632</v>
      </c>
      <c r="Z866" s="19">
        <v>0.79548766398537907</v>
      </c>
      <c r="AA866">
        <v>0</v>
      </c>
      <c r="AB866">
        <v>0</v>
      </c>
      <c r="AC866" s="18">
        <v>5.4211576219580261E-2</v>
      </c>
      <c r="BZ866" s="18"/>
      <c r="CA866" s="18"/>
      <c r="CC866" s="18"/>
      <c r="CD866" s="18"/>
      <c r="CF866" s="18"/>
    </row>
    <row r="867" spans="1:84" x14ac:dyDescent="0.25">
      <c r="A867" s="1">
        <f>IF(ISBLANK(TBL_DATA[[#This Row],[Row.names]]), "",   DATE(YEAR(TBL_DATA[[#This Row],[Row.names]]), MONTH(TBL_DATA[[#This Row],[Row.names]]), DAY(TBL_DATA[[#This Row],[Row.names]])))</f>
        <v>41248</v>
      </c>
      <c r="B867">
        <v>866</v>
      </c>
      <c r="C867" t="s">
        <v>993</v>
      </c>
      <c r="D867" s="18">
        <v>-1.3086864060201098E-3</v>
      </c>
      <c r="E867" s="18">
        <v>-0.32665803502862145</v>
      </c>
      <c r="F867" s="18">
        <v>-9.4064736478705391E-2</v>
      </c>
      <c r="G867" s="19">
        <v>0.37008430329674119</v>
      </c>
      <c r="H867" s="19">
        <v>0.80059846059374984</v>
      </c>
      <c r="I867" s="18">
        <v>1.4587956287505121E-3</v>
      </c>
      <c r="J867" s="18">
        <v>-0.15033699389817679</v>
      </c>
      <c r="K867" s="19">
        <v>1.271210410593014</v>
      </c>
      <c r="L867" s="19">
        <v>0.62672599501192905</v>
      </c>
      <c r="M867" s="18">
        <v>1.9959243343426209E-3</v>
      </c>
      <c r="N867" s="18">
        <v>5.1859756142921841E-2</v>
      </c>
      <c r="O867" s="18">
        <v>4.0203417571798461E-2</v>
      </c>
      <c r="P867" s="18">
        <v>-0.32665803502862145</v>
      </c>
      <c r="Q867" s="18">
        <v>-8.9636288537054045E-3</v>
      </c>
      <c r="R867" s="18">
        <v>-7.8654218476509417E-3</v>
      </c>
      <c r="S867" s="18">
        <v>-8.4066421901248356E-2</v>
      </c>
      <c r="T867" s="18">
        <v>2.6245132188577259E-2</v>
      </c>
      <c r="U867">
        <v>-3.2031243469155326</v>
      </c>
      <c r="V867" s="18">
        <v>-0.12711102097827442</v>
      </c>
      <c r="W867" s="18">
        <v>3.1723257115431461E-2</v>
      </c>
      <c r="X867" s="19">
        <v>-4.0068716940305142</v>
      </c>
      <c r="Y867" s="19">
        <v>0.89476167809855944</v>
      </c>
      <c r="Z867" s="19">
        <v>0.79166027752561219</v>
      </c>
      <c r="AA867">
        <v>0</v>
      </c>
      <c r="AB867">
        <v>0</v>
      </c>
      <c r="AC867" s="18">
        <v>5.2059929391713118E-2</v>
      </c>
      <c r="BZ867" s="18"/>
      <c r="CA867" s="18"/>
      <c r="CC867" s="18"/>
      <c r="CD867" s="18"/>
      <c r="CF867" s="18"/>
    </row>
    <row r="868" spans="1:84" x14ac:dyDescent="0.25">
      <c r="A868" s="1">
        <f>IF(ISBLANK(TBL_DATA[[#This Row],[Row.names]]), "",   DATE(YEAR(TBL_DATA[[#This Row],[Row.names]]), MONTH(TBL_DATA[[#This Row],[Row.names]]), DAY(TBL_DATA[[#This Row],[Row.names]])))</f>
        <v>41249</v>
      </c>
      <c r="B868">
        <v>867</v>
      </c>
      <c r="C868" t="s">
        <v>994</v>
      </c>
      <c r="D868" s="18">
        <v>5.062914153823872E-4</v>
      </c>
      <c r="E868" s="18">
        <v>-0.32631712777213973</v>
      </c>
      <c r="F868" s="18">
        <v>-0.10686972537894224</v>
      </c>
      <c r="G868" s="19">
        <v>0.3705789373830391</v>
      </c>
      <c r="H868" s="19">
        <v>0.81345136674654384</v>
      </c>
      <c r="I868" s="18">
        <v>1.4035225142435945E-3</v>
      </c>
      <c r="J868" s="18">
        <v>-0.16106681316602922</v>
      </c>
      <c r="K868" s="19">
        <v>1.2601581614779831</v>
      </c>
      <c r="L868" s="19">
        <v>0.62804908401030146</v>
      </c>
      <c r="M868" s="18">
        <v>1.9818289317097143E-3</v>
      </c>
      <c r="N868" s="18">
        <v>5.158502178342092E-2</v>
      </c>
      <c r="O868" s="18">
        <v>4.0203417571798461E-2</v>
      </c>
      <c r="P868" s="18">
        <v>-0.32631712777213973</v>
      </c>
      <c r="Q868" s="18">
        <v>-8.9484912127461951E-3</v>
      </c>
      <c r="R868" s="18">
        <v>-7.8561021129228414E-3</v>
      </c>
      <c r="S868" s="18">
        <v>-8.1626216510342298E-2</v>
      </c>
      <c r="T868" s="18">
        <v>2.6027771994877956E-2</v>
      </c>
      <c r="U868">
        <v>-3.1361200077519369</v>
      </c>
      <c r="V868" s="18">
        <v>-0.12900416073790777</v>
      </c>
      <c r="W868" s="18">
        <v>3.1782975332639608E-2</v>
      </c>
      <c r="X868" s="19">
        <v>-4.0589076191814746</v>
      </c>
      <c r="Y868" s="19">
        <v>0.90191538779784874</v>
      </c>
      <c r="Z868" s="19">
        <v>0.79249547885795613</v>
      </c>
      <c r="AA868">
        <v>0</v>
      </c>
      <c r="AB868">
        <v>0</v>
      </c>
      <c r="AC868" s="18">
        <v>5.0233947845846026E-2</v>
      </c>
      <c r="BZ868" s="18"/>
      <c r="CA868" s="18"/>
      <c r="CC868" s="18"/>
      <c r="CD868" s="18"/>
      <c r="CF868" s="18"/>
    </row>
    <row r="869" spans="1:84" x14ac:dyDescent="0.25">
      <c r="A869" s="1">
        <f>IF(ISBLANK(TBL_DATA[[#This Row],[Row.names]]), "",   DATE(YEAR(TBL_DATA[[#This Row],[Row.names]]), MONTH(TBL_DATA[[#This Row],[Row.names]]), DAY(TBL_DATA[[#This Row],[Row.names]])))</f>
        <v>41250</v>
      </c>
      <c r="B869">
        <v>868</v>
      </c>
      <c r="C869" t="s">
        <v>995</v>
      </c>
      <c r="D869" s="18">
        <v>1.0120704281950665E-3</v>
      </c>
      <c r="E869" s="18">
        <v>-0.32563531325917638</v>
      </c>
      <c r="F869" s="18">
        <v>-0.1022348765239246</v>
      </c>
      <c r="G869" s="19">
        <v>0.37642876886485421</v>
      </c>
      <c r="H869" s="19">
        <v>0.80209420037063306</v>
      </c>
      <c r="I869" s="18">
        <v>1.3983732752611065E-3</v>
      </c>
      <c r="J869" s="18">
        <v>-0.15920572343818407</v>
      </c>
      <c r="K869" s="19">
        <v>1.2308663861953784</v>
      </c>
      <c r="L869" s="19">
        <v>0.60180430550766184</v>
      </c>
      <c r="M869" s="18">
        <v>1.9835453520133106E-3</v>
      </c>
      <c r="N869" s="18">
        <v>4.9899262297166881E-2</v>
      </c>
      <c r="O869" s="18">
        <v>4.0203417571798461E-2</v>
      </c>
      <c r="P869" s="18">
        <v>-0.32563531325917638</v>
      </c>
      <c r="Q869" s="18">
        <v>-8.7507185645450472E-3</v>
      </c>
      <c r="R869" s="18">
        <v>-7.6940279140785507E-3</v>
      </c>
      <c r="S869" s="18">
        <v>-8.0170483244063395E-2</v>
      </c>
      <c r="T869" s="18">
        <v>2.6016193808495233E-2</v>
      </c>
      <c r="U869">
        <v>-3.0815608091712794</v>
      </c>
      <c r="V869" s="18">
        <v>-0.1204647542764008</v>
      </c>
      <c r="W869" s="18">
        <v>3.1423372998855635E-2</v>
      </c>
      <c r="X869" s="19">
        <v>-3.8336035498413183</v>
      </c>
      <c r="Y869" s="19">
        <v>0.89559711945195153</v>
      </c>
      <c r="Z869" s="19">
        <v>0.7757604691576272</v>
      </c>
      <c r="AA869">
        <v>0</v>
      </c>
      <c r="AB869">
        <v>0</v>
      </c>
      <c r="AC869" s="18">
        <v>4.8256579694007644E-2</v>
      </c>
      <c r="BZ869" s="18"/>
      <c r="CA869" s="18"/>
      <c r="CC869" s="18"/>
      <c r="CD869" s="18"/>
      <c r="CF869" s="18"/>
    </row>
    <row r="870" spans="1:84" x14ac:dyDescent="0.25">
      <c r="A870" s="1">
        <f>IF(ISBLANK(TBL_DATA[[#This Row],[Row.names]]), "",   DATE(YEAR(TBL_DATA[[#This Row],[Row.names]]), MONTH(TBL_DATA[[#This Row],[Row.names]]), DAY(TBL_DATA[[#This Row],[Row.names]])))</f>
        <v>41253</v>
      </c>
      <c r="B870">
        <v>869</v>
      </c>
      <c r="C870" t="s">
        <v>996</v>
      </c>
      <c r="D870" s="18">
        <v>2.170777762909637E-3</v>
      </c>
      <c r="E870" s="18">
        <v>-0.32417141739310784</v>
      </c>
      <c r="F870" s="18">
        <v>-9.2180135008121722E-2</v>
      </c>
      <c r="G870" s="19">
        <v>0.37715498360807465</v>
      </c>
      <c r="H870" s="19">
        <v>0.79438333740191502</v>
      </c>
      <c r="I870" s="18">
        <v>1.4314608460131322E-3</v>
      </c>
      <c r="J870" s="18">
        <v>-0.15791526878388373</v>
      </c>
      <c r="K870" s="19">
        <v>1.2384841703525484</v>
      </c>
      <c r="L870" s="19">
        <v>0.60002219887343711</v>
      </c>
      <c r="M870" s="18">
        <v>1.9964951746692843E-3</v>
      </c>
      <c r="N870" s="18">
        <v>5.0113021759496869E-2</v>
      </c>
      <c r="O870" s="18">
        <v>4.0203417571798461E-2</v>
      </c>
      <c r="P870" s="18">
        <v>-0.32417141739310784</v>
      </c>
      <c r="Q870" s="18">
        <v>-8.7644861340625685E-3</v>
      </c>
      <c r="R870" s="18">
        <v>-7.703268810958154E-3</v>
      </c>
      <c r="S870" s="18">
        <v>-7.4952545757373534E-2</v>
      </c>
      <c r="T870" s="18">
        <v>2.6217166305688051E-2</v>
      </c>
      <c r="U870">
        <v>-2.8589110235423081</v>
      </c>
      <c r="V870" s="18">
        <v>-0.11591585483039357</v>
      </c>
      <c r="W870" s="18">
        <v>3.1753808106959096E-2</v>
      </c>
      <c r="X870" s="19">
        <v>-3.6504552285490983</v>
      </c>
      <c r="Y870" s="19">
        <v>0.8912818507082455</v>
      </c>
      <c r="Z870" s="19">
        <v>0.77461099842013414</v>
      </c>
      <c r="AA870">
        <v>0</v>
      </c>
      <c r="AB870">
        <v>0</v>
      </c>
      <c r="AC870" s="18">
        <v>4.6548956962009655E-2</v>
      </c>
      <c r="BZ870" s="18"/>
      <c r="CA870" s="18"/>
      <c r="CC870" s="18"/>
      <c r="CD870" s="18"/>
      <c r="CF870" s="18"/>
    </row>
    <row r="871" spans="1:84" x14ac:dyDescent="0.25">
      <c r="A871" s="1">
        <f>IF(ISBLANK(TBL_DATA[[#This Row],[Row.names]]), "",   DATE(YEAR(TBL_DATA[[#This Row],[Row.names]]), MONTH(TBL_DATA[[#This Row],[Row.names]]), DAY(TBL_DATA[[#This Row],[Row.names]])))</f>
        <v>41254</v>
      </c>
      <c r="B871">
        <v>870</v>
      </c>
      <c r="C871" t="s">
        <v>997</v>
      </c>
      <c r="D871" s="18">
        <v>5.326172425559772E-3</v>
      </c>
      <c r="E871" s="18">
        <v>-0.32057183783202192</v>
      </c>
      <c r="F871" s="18">
        <v>-8.0466465819979849E-2</v>
      </c>
      <c r="G871" s="19">
        <v>0.38317940762968061</v>
      </c>
      <c r="H871" s="19">
        <v>0.78712304152684665</v>
      </c>
      <c r="I871" s="18">
        <v>1.4877978772142419E-3</v>
      </c>
      <c r="J871" s="18">
        <v>-0.14169739660159053</v>
      </c>
      <c r="K871" s="19">
        <v>1.2556768195446526</v>
      </c>
      <c r="L871" s="19">
        <v>0.59192806479753457</v>
      </c>
      <c r="M871" s="18">
        <v>2.0599086924613067E-3</v>
      </c>
      <c r="N871" s="18">
        <v>5.1189380872550774E-2</v>
      </c>
      <c r="O871" s="18">
        <v>3.984263535373455E-2</v>
      </c>
      <c r="P871" s="18">
        <v>-0.32057183783202192</v>
      </c>
      <c r="Q871" s="18">
        <v>-8.8165663131414065E-3</v>
      </c>
      <c r="R871" s="18">
        <v>-7.7325554945232716E-3</v>
      </c>
      <c r="S871" s="18">
        <v>-6.8228158005365303E-2</v>
      </c>
      <c r="T871" s="18">
        <v>2.6572732814550654E-2</v>
      </c>
      <c r="U871">
        <v>-2.5676003473758273</v>
      </c>
      <c r="V871" s="18">
        <v>-0.1123826919767047</v>
      </c>
      <c r="W871" s="18">
        <v>3.2170543430807365E-2</v>
      </c>
      <c r="X871" s="19">
        <v>-3.4933414232935851</v>
      </c>
      <c r="Y871" s="19">
        <v>0.88719955000374451</v>
      </c>
      <c r="Z871" s="19">
        <v>0.76936861438294635</v>
      </c>
      <c r="AA871">
        <v>0</v>
      </c>
      <c r="AB871">
        <v>0</v>
      </c>
      <c r="AC871" s="18">
        <v>4.5785731155067691E-2</v>
      </c>
      <c r="BZ871" s="18"/>
      <c r="CA871" s="18"/>
      <c r="CC871" s="18"/>
      <c r="CD871" s="18"/>
      <c r="CF871" s="18"/>
    </row>
    <row r="872" spans="1:84" x14ac:dyDescent="0.25">
      <c r="A872" s="1">
        <f>IF(ISBLANK(TBL_DATA[[#This Row],[Row.names]]), "",   DATE(YEAR(TBL_DATA[[#This Row],[Row.names]]), MONTH(TBL_DATA[[#This Row],[Row.names]]), DAY(TBL_DATA[[#This Row],[Row.names]])))</f>
        <v>41255</v>
      </c>
      <c r="B872">
        <v>871</v>
      </c>
      <c r="C872" t="s">
        <v>998</v>
      </c>
      <c r="D872" s="18">
        <v>-3.1728697500074121E-3</v>
      </c>
      <c r="E872" s="18">
        <v>-0.32272757489506787</v>
      </c>
      <c r="F872" s="18">
        <v>-8.9458626837865207E-2</v>
      </c>
      <c r="G872" s="19">
        <v>0.38321245210317473</v>
      </c>
      <c r="H872" s="19">
        <v>0.77576133017677606</v>
      </c>
      <c r="I872" s="18">
        <v>1.5362535205289659E-3</v>
      </c>
      <c r="J872" s="18">
        <v>-0.15024196014947166</v>
      </c>
      <c r="K872" s="19">
        <v>1.2538658741178879</v>
      </c>
      <c r="L872" s="19">
        <v>0.58058623450987079</v>
      </c>
      <c r="M872" s="18">
        <v>2.1010141484232737E-3</v>
      </c>
      <c r="N872" s="18">
        <v>5.1500080425446064E-2</v>
      </c>
      <c r="O872" s="18">
        <v>4.0344813814574818E-2</v>
      </c>
      <c r="P872" s="18">
        <v>-0.32272757489506787</v>
      </c>
      <c r="Q872" s="18">
        <v>-8.9223565855712852E-3</v>
      </c>
      <c r="R872" s="18">
        <v>-7.8317662445807883E-3</v>
      </c>
      <c r="S872" s="18">
        <v>-7.2417001469763043E-2</v>
      </c>
      <c r="T872" s="18">
        <v>2.6903995654388259E-2</v>
      </c>
      <c r="U872">
        <v>-2.6916820237424934</v>
      </c>
      <c r="V872" s="18">
        <v>-0.11934133558574522</v>
      </c>
      <c r="W872" s="18">
        <v>3.2555263414650835E-2</v>
      </c>
      <c r="X872" s="19">
        <v>-3.6658077087478911</v>
      </c>
      <c r="Y872" s="19">
        <v>0.88077314342387614</v>
      </c>
      <c r="Z872" s="19">
        <v>0.7619620951923205</v>
      </c>
      <c r="AA872">
        <v>0</v>
      </c>
      <c r="AB872">
        <v>0</v>
      </c>
      <c r="AC872" s="18">
        <v>5.0195779548238138E-2</v>
      </c>
      <c r="BZ872" s="18"/>
      <c r="CA872" s="18"/>
      <c r="CC872" s="18"/>
      <c r="CD872" s="18"/>
      <c r="CF872" s="18"/>
    </row>
    <row r="873" spans="1:84" x14ac:dyDescent="0.25">
      <c r="A873" s="1">
        <f>IF(ISBLANK(TBL_DATA[[#This Row],[Row.names]]), "",   DATE(YEAR(TBL_DATA[[#This Row],[Row.names]]), MONTH(TBL_DATA[[#This Row],[Row.names]]), DAY(TBL_DATA[[#This Row],[Row.names]])))</f>
        <v>41256</v>
      </c>
      <c r="B873">
        <v>872</v>
      </c>
      <c r="C873" t="s">
        <v>999</v>
      </c>
      <c r="D873" s="18">
        <v>-2.4427435711430467E-3</v>
      </c>
      <c r="E873" s="18">
        <v>-0.3243819777574054</v>
      </c>
      <c r="F873" s="18">
        <v>-8.8397505949630806E-2</v>
      </c>
      <c r="G873" s="19">
        <v>0.38280189617745675</v>
      </c>
      <c r="H873" s="19">
        <v>0.77688663073203135</v>
      </c>
      <c r="I873" s="18">
        <v>1.5365729912502019E-3</v>
      </c>
      <c r="J873" s="18">
        <v>-0.14887240335560237</v>
      </c>
      <c r="K873" s="19">
        <v>1.2428494294105703</v>
      </c>
      <c r="L873" s="19">
        <v>0.58215422955462504</v>
      </c>
      <c r="M873" s="18">
        <v>2.1028021052440058E-3</v>
      </c>
      <c r="N873" s="18">
        <v>5.1640527313563105E-2</v>
      </c>
      <c r="O873" s="18">
        <v>4.0639537231003872E-2</v>
      </c>
      <c r="P873" s="18">
        <v>-0.3243819777574054</v>
      </c>
      <c r="Q873" s="18">
        <v>-8.9923378937386052E-3</v>
      </c>
      <c r="R873" s="18">
        <v>-7.8987733822548332E-3</v>
      </c>
      <c r="S873" s="18">
        <v>-7.1816533963035334E-2</v>
      </c>
      <c r="T873" s="18">
        <v>2.6904590161306214E-2</v>
      </c>
      <c r="U873">
        <v>-2.6693041422471033</v>
      </c>
      <c r="V873" s="18">
        <v>-0.11516022539082149</v>
      </c>
      <c r="W873" s="18">
        <v>3.2567874382614194E-2</v>
      </c>
      <c r="X873" s="19">
        <v>-3.5360068034497769</v>
      </c>
      <c r="Y873" s="19">
        <v>0.88141172600098272</v>
      </c>
      <c r="Z873" s="19">
        <v>0.76299032074766515</v>
      </c>
      <c r="AA873">
        <v>0</v>
      </c>
      <c r="AB873">
        <v>0</v>
      </c>
      <c r="AC873" s="18">
        <v>5.0098687104168649E-2</v>
      </c>
      <c r="BZ873" s="18"/>
      <c r="CA873" s="18"/>
      <c r="CC873" s="18"/>
      <c r="CD873" s="18"/>
      <c r="CF873" s="18"/>
    </row>
    <row r="874" spans="1:84" x14ac:dyDescent="0.25">
      <c r="A874" s="1">
        <f>IF(ISBLANK(TBL_DATA[[#This Row],[Row.names]]), "",   DATE(YEAR(TBL_DATA[[#This Row],[Row.names]]), MONTH(TBL_DATA[[#This Row],[Row.names]]), DAY(TBL_DATA[[#This Row],[Row.names]])))</f>
        <v>41257</v>
      </c>
      <c r="B874">
        <v>873</v>
      </c>
      <c r="C874" t="s">
        <v>1000</v>
      </c>
      <c r="D874" s="18">
        <v>-1.6176426938945276E-3</v>
      </c>
      <c r="E874" s="18">
        <v>-0.32547488631494959</v>
      </c>
      <c r="F874" s="18">
        <v>-8.7419797054173798E-2</v>
      </c>
      <c r="G874" s="19">
        <v>0.38224850188253251</v>
      </c>
      <c r="H874" s="19">
        <v>0.76232350115820058</v>
      </c>
      <c r="I874" s="18">
        <v>1.5370828008900758E-3</v>
      </c>
      <c r="J874" s="18">
        <v>-0.16614994278663431</v>
      </c>
      <c r="K874" s="19">
        <v>1.2090415386275173</v>
      </c>
      <c r="L874" s="19">
        <v>0.57753099883642744</v>
      </c>
      <c r="M874" s="18">
        <v>2.049281249466098E-3</v>
      </c>
      <c r="N874" s="18">
        <v>5.0050038143221287E-2</v>
      </c>
      <c r="O874" s="18">
        <v>4.0768113249089549E-2</v>
      </c>
      <c r="P874" s="18">
        <v>-0.32547488631494959</v>
      </c>
      <c r="Q874" s="18">
        <v>-8.847769648276332E-3</v>
      </c>
      <c r="R874" s="18">
        <v>-7.7878860963618542E-3</v>
      </c>
      <c r="S874" s="18">
        <v>-6.7632682241682063E-2</v>
      </c>
      <c r="T874" s="18">
        <v>2.6720280845370342E-2</v>
      </c>
      <c r="U874">
        <v>-2.5311366535805089</v>
      </c>
      <c r="V874" s="18">
        <v>-0.12106399628364084</v>
      </c>
      <c r="W874" s="18">
        <v>3.2580740066883482E-2</v>
      </c>
      <c r="X874" s="19">
        <v>-3.7158148045475397</v>
      </c>
      <c r="Y874" s="19">
        <v>0.87311139103679125</v>
      </c>
      <c r="Z874" s="19">
        <v>0.75995460314181107</v>
      </c>
      <c r="AA874">
        <v>0</v>
      </c>
      <c r="AB874">
        <v>0</v>
      </c>
      <c r="AC874" s="18">
        <v>4.920220258288336E-2</v>
      </c>
      <c r="BZ874" s="18"/>
      <c r="CA874" s="18"/>
      <c r="CC874" s="18"/>
      <c r="CD874" s="18"/>
      <c r="CF874" s="18"/>
    </row>
    <row r="875" spans="1:84" x14ac:dyDescent="0.25">
      <c r="A875" s="1">
        <f>IF(ISBLANK(TBL_DATA[[#This Row],[Row.names]]), "",   DATE(YEAR(TBL_DATA[[#This Row],[Row.names]]), MONTH(TBL_DATA[[#This Row],[Row.names]]), DAY(TBL_DATA[[#This Row],[Row.names]])))</f>
        <v>41260</v>
      </c>
      <c r="B875">
        <v>874</v>
      </c>
      <c r="C875" t="s">
        <v>1001</v>
      </c>
      <c r="D875" s="18">
        <v>5.5743017258038652E-3</v>
      </c>
      <c r="E875" s="18">
        <v>-0.32171487980963698</v>
      </c>
      <c r="F875" s="18">
        <v>-9.2833967335299139E-2</v>
      </c>
      <c r="G875" s="19">
        <v>0.38363833925230412</v>
      </c>
      <c r="H875" s="19">
        <v>0.77871413726594141</v>
      </c>
      <c r="I875" s="18">
        <v>1.5024120353143457E-3</v>
      </c>
      <c r="J875" s="18">
        <v>-0.15621354917905605</v>
      </c>
      <c r="K875" s="19">
        <v>1.2098567770069268</v>
      </c>
      <c r="L875" s="19">
        <v>0.55530243863315376</v>
      </c>
      <c r="M875" s="18">
        <v>2.1298282995401534E-3</v>
      </c>
      <c r="N875" s="18">
        <v>5.0700528890564575E-2</v>
      </c>
      <c r="O875" s="18">
        <v>4.0768113249089549E-2</v>
      </c>
      <c r="P875" s="18">
        <v>-0.32171487980963698</v>
      </c>
      <c r="Q875" s="18">
        <v>-8.9320376367943884E-3</v>
      </c>
      <c r="R875" s="18">
        <v>-7.8583789816160775E-3</v>
      </c>
      <c r="S875" s="18">
        <v>-6.7299447695744807E-2</v>
      </c>
      <c r="T875" s="18">
        <v>2.6739291290638137E-2</v>
      </c>
      <c r="U875">
        <v>-2.5168747729416241</v>
      </c>
      <c r="V875" s="18">
        <v>-0.1169026969082082</v>
      </c>
      <c r="W875" s="18">
        <v>3.307264280456694E-2</v>
      </c>
      <c r="X875" s="19">
        <v>-3.5347249870235746</v>
      </c>
      <c r="Y875" s="19">
        <v>0.88244780993888916</v>
      </c>
      <c r="Z875" s="19">
        <v>0.74518617716189139</v>
      </c>
      <c r="AA875">
        <v>0</v>
      </c>
      <c r="AB875">
        <v>0</v>
      </c>
      <c r="AC875" s="18">
        <v>4.7690135167981963E-2</v>
      </c>
      <c r="BZ875" s="18"/>
      <c r="CA875" s="18"/>
      <c r="CC875" s="18"/>
      <c r="CD875" s="18"/>
      <c r="CF875" s="18"/>
    </row>
    <row r="876" spans="1:84" x14ac:dyDescent="0.25">
      <c r="A876" s="1">
        <f>IF(ISBLANK(TBL_DATA[[#This Row],[Row.names]]), "",   DATE(YEAR(TBL_DATA[[#This Row],[Row.names]]), MONTH(TBL_DATA[[#This Row],[Row.names]]), DAY(TBL_DATA[[#This Row],[Row.names]])))</f>
        <v>41261</v>
      </c>
      <c r="B876">
        <v>875</v>
      </c>
      <c r="C876" t="s">
        <v>1002</v>
      </c>
      <c r="D876" s="18">
        <v>7.4355487228003891E-3</v>
      </c>
      <c r="E876" s="18">
        <v>-0.31667145775051098</v>
      </c>
      <c r="F876" s="18">
        <v>-7.7205314228569577E-2</v>
      </c>
      <c r="G876" s="19">
        <v>0.39422191799103945</v>
      </c>
      <c r="H876" s="19">
        <v>0.78234300910515719</v>
      </c>
      <c r="I876" s="18">
        <v>1.556364118619778E-3</v>
      </c>
      <c r="J876" s="18">
        <v>-0.149845663537167</v>
      </c>
      <c r="K876" s="19">
        <v>1.2787564538519867</v>
      </c>
      <c r="L876" s="19">
        <v>0.56946614395612305</v>
      </c>
      <c r="M876" s="18">
        <v>2.1889132685143221E-3</v>
      </c>
      <c r="N876" s="18">
        <v>5.2957218916013994E-2</v>
      </c>
      <c r="O876" s="18">
        <v>4.0482764405882526E-2</v>
      </c>
      <c r="P876" s="18">
        <v>-0.31667145775051098</v>
      </c>
      <c r="Q876" s="18">
        <v>-9.1516610459916707E-3</v>
      </c>
      <c r="R876" s="18">
        <v>-8.0302136432224176E-3</v>
      </c>
      <c r="S876" s="18">
        <v>-6.4355666811620305E-2</v>
      </c>
      <c r="T876" s="18">
        <v>2.7066228229124693E-2</v>
      </c>
      <c r="U876">
        <v>-2.3777109343358824</v>
      </c>
      <c r="V876" s="18">
        <v>-0.11167313946512269</v>
      </c>
      <c r="W876" s="18">
        <v>3.3503054059532918E-2</v>
      </c>
      <c r="X876" s="19">
        <v>-3.3332226747652984</v>
      </c>
      <c r="Y876" s="19">
        <v>0.88450155969628286</v>
      </c>
      <c r="Z876" s="19">
        <v>0.75462980590228679</v>
      </c>
      <c r="AA876">
        <v>0</v>
      </c>
      <c r="AB876">
        <v>0</v>
      </c>
      <c r="AC876" s="18">
        <v>5.2333546688132636E-2</v>
      </c>
      <c r="BZ876" s="18"/>
      <c r="CA876" s="18"/>
      <c r="CC876" s="18"/>
      <c r="CD876" s="18"/>
      <c r="CF876" s="18"/>
    </row>
    <row r="877" spans="1:84" x14ac:dyDescent="0.25">
      <c r="A877" s="1">
        <f>IF(ISBLANK(TBL_DATA[[#This Row],[Row.names]]), "",   DATE(YEAR(TBL_DATA[[#This Row],[Row.names]]), MONTH(TBL_DATA[[#This Row],[Row.names]]), DAY(TBL_DATA[[#This Row],[Row.names]])))</f>
        <v>41262</v>
      </c>
      <c r="B877">
        <v>876</v>
      </c>
      <c r="C877" t="s">
        <v>1003</v>
      </c>
      <c r="D877" s="18">
        <v>-6.3095185690598132E-4</v>
      </c>
      <c r="E877" s="18">
        <v>-0.31710260516312017</v>
      </c>
      <c r="F877" s="18">
        <v>-7.0085175467776706E-2</v>
      </c>
      <c r="G877" s="19">
        <v>0.38883587431488009</v>
      </c>
      <c r="H877" s="19">
        <v>0.77300171992334121</v>
      </c>
      <c r="I877" s="18">
        <v>1.5894554171979442E-3</v>
      </c>
      <c r="J877" s="18">
        <v>-0.14948554963293559</v>
      </c>
      <c r="K877" s="19">
        <v>1.2796671146721452</v>
      </c>
      <c r="L877" s="19">
        <v>0.56962074290333575</v>
      </c>
      <c r="M877" s="18">
        <v>2.188581547794036E-3</v>
      </c>
      <c r="N877" s="18">
        <v>5.2958702703813865E-2</v>
      </c>
      <c r="O877" s="18">
        <v>4.0501775115687096E-2</v>
      </c>
      <c r="P877" s="18">
        <v>-0.31710260516312017</v>
      </c>
      <c r="Q877" s="18">
        <v>-9.1600991430977018E-3</v>
      </c>
      <c r="R877" s="18">
        <v>-8.0386203189281476E-3</v>
      </c>
      <c r="S877" s="18">
        <v>-6.2952963099766834E-2</v>
      </c>
      <c r="T877" s="18">
        <v>2.7125775760205837E-2</v>
      </c>
      <c r="U877">
        <v>-2.320780192842276</v>
      </c>
      <c r="V877" s="18">
        <v>-0.11521078518138272</v>
      </c>
      <c r="W877" s="18">
        <v>3.3400696031291935E-2</v>
      </c>
      <c r="X877" s="19">
        <v>-3.4493528240682707</v>
      </c>
      <c r="Y877" s="19">
        <v>0.87920516372649982</v>
      </c>
      <c r="Z877" s="19">
        <v>0.75473223258539557</v>
      </c>
      <c r="AA877">
        <v>0</v>
      </c>
      <c r="AB877">
        <v>0</v>
      </c>
      <c r="AC877" s="18">
        <v>6.0505174863567913E-2</v>
      </c>
      <c r="BZ877" s="18"/>
      <c r="CA877" s="18"/>
      <c r="CC877" s="18"/>
      <c r="CD877" s="18"/>
      <c r="CF877" s="18"/>
    </row>
    <row r="878" spans="1:84" x14ac:dyDescent="0.25">
      <c r="A878" s="1">
        <f>IF(ISBLANK(TBL_DATA[[#This Row],[Row.names]]), "",   DATE(YEAR(TBL_DATA[[#This Row],[Row.names]]), MONTH(TBL_DATA[[#This Row],[Row.names]]), DAY(TBL_DATA[[#This Row],[Row.names]])))</f>
        <v>41263</v>
      </c>
      <c r="B878">
        <v>877</v>
      </c>
      <c r="C878" t="s">
        <v>1004</v>
      </c>
      <c r="D878" s="18">
        <v>2.6869090268397677E-3</v>
      </c>
      <c r="E878" s="18">
        <v>-0.31526772198852759</v>
      </c>
      <c r="F878" s="18">
        <v>-6.9525325712624597E-2</v>
      </c>
      <c r="G878" s="19">
        <v>0.38984568991515933</v>
      </c>
      <c r="H878" s="19">
        <v>0.77526566302878686</v>
      </c>
      <c r="I878" s="18">
        <v>1.5904527163544584E-3</v>
      </c>
      <c r="J878" s="18">
        <v>-0.1494387992517181</v>
      </c>
      <c r="K878" s="19">
        <v>1.2890264570687258</v>
      </c>
      <c r="L878" s="19">
        <v>0.57370479643006411</v>
      </c>
      <c r="M878" s="18">
        <v>2.1904899694809134E-3</v>
      </c>
      <c r="N878" s="18">
        <v>5.3258179381647446E-2</v>
      </c>
      <c r="O878" s="18">
        <v>4.0501775115687096E-2</v>
      </c>
      <c r="P878" s="18">
        <v>-0.31526772198852759</v>
      </c>
      <c r="Q878" s="18">
        <v>-9.1798715329147636E-3</v>
      </c>
      <c r="R878" s="18">
        <v>-8.0520508473442345E-3</v>
      </c>
      <c r="S878" s="18">
        <v>-6.0609858091014379E-2</v>
      </c>
      <c r="T878" s="18">
        <v>2.7135766503865847E-2</v>
      </c>
      <c r="U878">
        <v>-2.2335782585091049</v>
      </c>
      <c r="V878" s="18">
        <v>-0.10881197826126454</v>
      </c>
      <c r="W878" s="18">
        <v>3.3295274962419415E-2</v>
      </c>
      <c r="X878" s="19">
        <v>-3.2680906940723964</v>
      </c>
      <c r="Y878" s="19">
        <v>0.88049171661565728</v>
      </c>
      <c r="Z878" s="19">
        <v>0.75743303098694081</v>
      </c>
      <c r="AA878">
        <v>0</v>
      </c>
      <c r="AB878">
        <v>0</v>
      </c>
      <c r="AC878" s="18">
        <v>5.8085675904652828E-2</v>
      </c>
      <c r="BZ878" s="18"/>
      <c r="CA878" s="18"/>
      <c r="CC878" s="18"/>
      <c r="CD878" s="18"/>
      <c r="CF878" s="18"/>
    </row>
    <row r="879" spans="1:84" x14ac:dyDescent="0.25">
      <c r="A879" s="1">
        <f>IF(ISBLANK(TBL_DATA[[#This Row],[Row.names]]), "",   DATE(YEAR(TBL_DATA[[#This Row],[Row.names]]), MONTH(TBL_DATA[[#This Row],[Row.names]]), DAY(TBL_DATA[[#This Row],[Row.names]])))</f>
        <v>41264</v>
      </c>
      <c r="B879">
        <v>878</v>
      </c>
      <c r="C879" t="s">
        <v>1005</v>
      </c>
      <c r="D879" s="18">
        <v>-4.685829757948845E-4</v>
      </c>
      <c r="E879" s="18">
        <v>-0.31558857587698097</v>
      </c>
      <c r="F879" s="18">
        <v>-4.8514189097430216E-2</v>
      </c>
      <c r="G879" s="19">
        <v>0.38111380852129123</v>
      </c>
      <c r="H879" s="19">
        <v>0.76468390594232039</v>
      </c>
      <c r="I879" s="18">
        <v>1.6208135095956587E-3</v>
      </c>
      <c r="J879" s="18">
        <v>-0.12278597732964158</v>
      </c>
      <c r="K879" s="19">
        <v>1.1993085357253046</v>
      </c>
      <c r="L879" s="19">
        <v>0.53597013997883469</v>
      </c>
      <c r="M879" s="18">
        <v>2.2760416044402313E-3</v>
      </c>
      <c r="N879" s="18">
        <v>5.3040486976926066E-2</v>
      </c>
      <c r="O879" s="18">
        <v>4.0155281176620622E-2</v>
      </c>
      <c r="P879" s="18">
        <v>-0.31558857587698097</v>
      </c>
      <c r="Q879" s="18">
        <v>-9.1084410267520573E-3</v>
      </c>
      <c r="R879" s="18">
        <v>-7.9852302996890646E-3</v>
      </c>
      <c r="S879" s="18">
        <v>-4.5137103620089047E-2</v>
      </c>
      <c r="T879" s="18">
        <v>2.7034999649202668E-2</v>
      </c>
      <c r="U879">
        <v>-1.6695803294164369</v>
      </c>
      <c r="V879" s="18">
        <v>-8.1866516893731256E-2</v>
      </c>
      <c r="W879" s="18">
        <v>3.2996940510131884E-2</v>
      </c>
      <c r="X879" s="19">
        <v>-2.481033563356994</v>
      </c>
      <c r="Y879" s="19">
        <v>0.87446206661142289</v>
      </c>
      <c r="Z879" s="19">
        <v>0.73209981558448345</v>
      </c>
      <c r="AA879">
        <v>0</v>
      </c>
      <c r="AB879">
        <v>0</v>
      </c>
      <c r="AC879" s="18">
        <v>5.7090122849520905E-2</v>
      </c>
      <c r="BZ879" s="18"/>
      <c r="CA879" s="18"/>
      <c r="CC879" s="18"/>
      <c r="CD879" s="18"/>
      <c r="CF879" s="18"/>
    </row>
    <row r="880" spans="1:84" x14ac:dyDescent="0.25">
      <c r="A880" s="1">
        <f>IF(ISBLANK(TBL_DATA[[#This Row],[Row.names]]), "",   DATE(YEAR(TBL_DATA[[#This Row],[Row.names]]), MONTH(TBL_DATA[[#This Row],[Row.names]]), DAY(TBL_DATA[[#This Row],[Row.names]])))</f>
        <v>41267</v>
      </c>
      <c r="B880">
        <v>879</v>
      </c>
      <c r="C880" t="s">
        <v>1006</v>
      </c>
      <c r="D880" s="18">
        <v>-1.6701094361183388E-3</v>
      </c>
      <c r="E880" s="18">
        <v>-0.31673161785459603</v>
      </c>
      <c r="F880" s="18">
        <v>-5.66136076031174E-2</v>
      </c>
      <c r="G880" s="19">
        <v>0.38138091236807914</v>
      </c>
      <c r="H880" s="19">
        <v>0.76750472642508749</v>
      </c>
      <c r="I880" s="18">
        <v>1.610197254768644E-3</v>
      </c>
      <c r="J880" s="18">
        <v>-0.13122620588750677</v>
      </c>
      <c r="K880" s="19">
        <v>1.2016572039901381</v>
      </c>
      <c r="L880" s="19">
        <v>0.53945179344923067</v>
      </c>
      <c r="M880" s="18">
        <v>2.2662591227605184E-3</v>
      </c>
      <c r="N880" s="18">
        <v>5.3011767922158129E-2</v>
      </c>
      <c r="O880" s="18">
        <v>4.0293965658494184E-2</v>
      </c>
      <c r="P880" s="18">
        <v>-0.31673161785459603</v>
      </c>
      <c r="Q880" s="18">
        <v>-9.1511873289990796E-3</v>
      </c>
      <c r="R880" s="18">
        <v>-8.0285847703791945E-3</v>
      </c>
      <c r="S880" s="18">
        <v>-4.6289684698585298E-2</v>
      </c>
      <c r="T880" s="18">
        <v>2.7049477410432558E-2</v>
      </c>
      <c r="U880">
        <v>-1.7112968208669384</v>
      </c>
      <c r="V880" s="18">
        <v>-8.590218219787138E-2</v>
      </c>
      <c r="W880" s="18">
        <v>3.2951567780401592E-2</v>
      </c>
      <c r="X880" s="19">
        <v>-2.6069224617883862</v>
      </c>
      <c r="Y880" s="19">
        <v>0.87607347090588672</v>
      </c>
      <c r="Z880" s="19">
        <v>0.73447382080590928</v>
      </c>
      <c r="AA880">
        <v>0</v>
      </c>
      <c r="AB880">
        <v>0</v>
      </c>
      <c r="AC880" s="18">
        <v>5.4785556342495857E-2</v>
      </c>
      <c r="BZ880" s="18"/>
      <c r="CA880" s="18"/>
      <c r="CC880" s="18"/>
      <c r="CD880" s="18"/>
      <c r="CF880" s="18"/>
    </row>
    <row r="881" spans="1:84" x14ac:dyDescent="0.25">
      <c r="A881" s="1">
        <f>IF(ISBLANK(TBL_DATA[[#This Row],[Row.names]]), "",   DATE(YEAR(TBL_DATA[[#This Row],[Row.names]]), MONTH(TBL_DATA[[#This Row],[Row.names]]), DAY(TBL_DATA[[#This Row],[Row.names]])))</f>
        <v>41269</v>
      </c>
      <c r="B881">
        <v>880</v>
      </c>
      <c r="C881" t="s">
        <v>1007</v>
      </c>
      <c r="D881" s="18">
        <v>-2.5093550517280017E-3</v>
      </c>
      <c r="E881" s="18">
        <v>-0.31844618082101861</v>
      </c>
      <c r="F881" s="18">
        <v>-5.8903035996130781E-2</v>
      </c>
      <c r="G881" s="19">
        <v>0.3820273486165246</v>
      </c>
      <c r="H881" s="19">
        <v>0.76872197845412038</v>
      </c>
      <c r="I881" s="18">
        <v>1.6110639189468368E-3</v>
      </c>
      <c r="J881" s="18">
        <v>-0.13609884305600373</v>
      </c>
      <c r="K881" s="19">
        <v>1.2058091638805521</v>
      </c>
      <c r="L881" s="19">
        <v>0.54034688025022659</v>
      </c>
      <c r="M881" s="18">
        <v>2.2712278017075534E-3</v>
      </c>
      <c r="N881" s="18">
        <v>5.3179697180809116E-2</v>
      </c>
      <c r="O881" s="18">
        <v>4.0563598193828175E-2</v>
      </c>
      <c r="P881" s="18">
        <v>-0.31844618082101861</v>
      </c>
      <c r="Q881" s="18">
        <v>-9.2043845826853474E-3</v>
      </c>
      <c r="R881" s="18">
        <v>-8.0782258737460561E-3</v>
      </c>
      <c r="S881" s="18">
        <v>-4.6442775099065026E-2</v>
      </c>
      <c r="T881" s="18">
        <v>2.705399330778328E-2</v>
      </c>
      <c r="U881">
        <v>-1.7166698672060254</v>
      </c>
      <c r="V881" s="18">
        <v>-8.5790508139800492E-2</v>
      </c>
      <c r="W881" s="18">
        <v>3.2968835695484755E-2</v>
      </c>
      <c r="X881" s="19">
        <v>-2.6021697864068014</v>
      </c>
      <c r="Y881" s="19">
        <v>0.87676791595844816</v>
      </c>
      <c r="Z881" s="19">
        <v>0.73508290705894297</v>
      </c>
      <c r="AA881">
        <v>0</v>
      </c>
      <c r="AB881">
        <v>0</v>
      </c>
      <c r="AC881" s="18">
        <v>5.3026337422705155E-2</v>
      </c>
      <c r="BZ881" s="18"/>
      <c r="CA881" s="18"/>
      <c r="CC881" s="18"/>
      <c r="CD881" s="18"/>
      <c r="CF881" s="18"/>
    </row>
    <row r="882" spans="1:84" x14ac:dyDescent="0.25">
      <c r="A882" s="1">
        <f>IF(ISBLANK(TBL_DATA[[#This Row],[Row.names]]), "",   DATE(YEAR(TBL_DATA[[#This Row],[Row.names]]), MONTH(TBL_DATA[[#This Row],[Row.names]]), DAY(TBL_DATA[[#This Row],[Row.names]])))</f>
        <v>41270</v>
      </c>
      <c r="B882">
        <v>881</v>
      </c>
      <c r="C882" t="s">
        <v>1008</v>
      </c>
      <c r="D882" s="18">
        <v>-1.9124959543355136E-3</v>
      </c>
      <c r="E882" s="18">
        <v>-0.31974964974286035</v>
      </c>
      <c r="F882" s="18">
        <v>-6.2668746912386442E-2</v>
      </c>
      <c r="G882" s="19">
        <v>0.38154570663645437</v>
      </c>
      <c r="H882" s="19">
        <v>0.76143344846788552</v>
      </c>
      <c r="I882" s="18">
        <v>1.6187431844485992E-3</v>
      </c>
      <c r="J882" s="18">
        <v>-0.12628856805250532</v>
      </c>
      <c r="K882" s="19">
        <v>1.1982284642062244</v>
      </c>
      <c r="L882" s="19">
        <v>0.54561219885043366</v>
      </c>
      <c r="M882" s="18">
        <v>2.2340171777157206E-3</v>
      </c>
      <c r="N882" s="18">
        <v>5.2610623266379927E-2</v>
      </c>
      <c r="O882" s="18">
        <v>3.9741997995131291E-2</v>
      </c>
      <c r="P882" s="18">
        <v>-0.31974964974286035</v>
      </c>
      <c r="Q882" s="18">
        <v>-9.068703356182645E-3</v>
      </c>
      <c r="R882" s="18">
        <v>-7.9545956287031695E-3</v>
      </c>
      <c r="S882" s="18">
        <v>-4.5967884565203176E-2</v>
      </c>
      <c r="T882" s="18">
        <v>2.7013181058209827E-2</v>
      </c>
      <c r="U882">
        <v>-1.7016835028110342</v>
      </c>
      <c r="V882" s="18">
        <v>-8.8223747446984913E-2</v>
      </c>
      <c r="W882" s="18">
        <v>3.2975077017742979E-2</v>
      </c>
      <c r="X882" s="19">
        <v>-2.6754675174682427</v>
      </c>
      <c r="Y882" s="19">
        <v>0.87260154049135485</v>
      </c>
      <c r="Z882" s="19">
        <v>0.73865567001846921</v>
      </c>
      <c r="AA882">
        <v>0</v>
      </c>
      <c r="AB882">
        <v>0</v>
      </c>
      <c r="AC882" s="18">
        <v>5.2009912218543071E-2</v>
      </c>
      <c r="BZ882" s="18"/>
      <c r="CA882" s="18"/>
      <c r="CC882" s="18"/>
      <c r="CD882" s="18"/>
      <c r="CF882" s="18"/>
    </row>
    <row r="883" spans="1:84" x14ac:dyDescent="0.25">
      <c r="A883" s="1">
        <f>IF(ISBLANK(TBL_DATA[[#This Row],[Row.names]]), "",   DATE(YEAR(TBL_DATA[[#This Row],[Row.names]]), MONTH(TBL_DATA[[#This Row],[Row.names]]), DAY(TBL_DATA[[#This Row],[Row.names]])))</f>
        <v>41271</v>
      </c>
      <c r="B883">
        <v>882</v>
      </c>
      <c r="C883" t="s">
        <v>1009</v>
      </c>
      <c r="D883" s="18">
        <v>-5.0114969636227968E-4</v>
      </c>
      <c r="E883" s="18">
        <v>-0.32009055699934208</v>
      </c>
      <c r="F883" s="18">
        <v>-5.0544648839736417E-2</v>
      </c>
      <c r="G883" s="19">
        <v>0.37081693066539007</v>
      </c>
      <c r="H883" s="19">
        <v>0.73924524985657603</v>
      </c>
      <c r="I883" s="18">
        <v>1.6896146718389632E-3</v>
      </c>
      <c r="J883" s="18">
        <v>-0.12033239575935484</v>
      </c>
      <c r="K883" s="19">
        <v>1.1862623243951429</v>
      </c>
      <c r="L883" s="19">
        <v>0.53815792847220245</v>
      </c>
      <c r="M883" s="18">
        <v>2.2486315713813616E-3</v>
      </c>
      <c r="N883" s="18">
        <v>5.2525697492027297E-2</v>
      </c>
      <c r="O883" s="18">
        <v>3.9592716430117088E-2</v>
      </c>
      <c r="P883" s="18">
        <v>-0.32009055699934208</v>
      </c>
      <c r="Q883" s="18">
        <v>-9.0340658107514113E-3</v>
      </c>
      <c r="R883" s="18">
        <v>-7.9217565120985513E-3</v>
      </c>
      <c r="S883" s="18">
        <v>-4.0848908658577487E-2</v>
      </c>
      <c r="T883" s="18">
        <v>2.7420504276362018E-2</v>
      </c>
      <c r="U883">
        <v>-1.4897212774380482</v>
      </c>
      <c r="V883" s="18">
        <v>-8.3423824108388889E-2</v>
      </c>
      <c r="W883" s="18">
        <v>3.3091890026912499E-2</v>
      </c>
      <c r="X883" s="19">
        <v>-2.5209748987000489</v>
      </c>
      <c r="Y883" s="19">
        <v>0.85979372517864761</v>
      </c>
      <c r="Z883" s="19">
        <v>0.73359248119933906</v>
      </c>
      <c r="AA883">
        <v>0</v>
      </c>
      <c r="AB883">
        <v>0</v>
      </c>
      <c r="AC883" s="18">
        <v>5.0554181060045694E-2</v>
      </c>
      <c r="BZ883" s="18"/>
      <c r="CA883" s="18"/>
      <c r="CC883" s="18"/>
      <c r="CD883" s="18"/>
      <c r="CF883" s="18"/>
    </row>
    <row r="884" spans="1:84" x14ac:dyDescent="0.25">
      <c r="A884" s="1">
        <f>IF(ISBLANK(TBL_DATA[[#This Row],[Row.names]]), "",   DATE(YEAR(TBL_DATA[[#This Row],[Row.names]]), MONTH(TBL_DATA[[#This Row],[Row.names]]), DAY(TBL_DATA[[#This Row],[Row.names]])))</f>
        <v>41274</v>
      </c>
      <c r="B884">
        <v>883</v>
      </c>
      <c r="C884" t="s">
        <v>1010</v>
      </c>
      <c r="D884" s="18">
        <v>5.3384456569827154E-3</v>
      </c>
      <c r="E884" s="18">
        <v>-0.31646089738621364</v>
      </c>
      <c r="F884" s="18">
        <v>-4.9309571741273595E-2</v>
      </c>
      <c r="G884" s="19">
        <v>0.3702668998475187</v>
      </c>
      <c r="H884" s="19">
        <v>0.74922645125915388</v>
      </c>
      <c r="I884" s="18">
        <v>1.6867664487728005E-3</v>
      </c>
      <c r="J884" s="18">
        <v>-0.12008308880496932</v>
      </c>
      <c r="K884" s="19">
        <v>1.1963450836534852</v>
      </c>
      <c r="L884" s="19">
        <v>0.55381335638342499</v>
      </c>
      <c r="M884" s="18">
        <v>2.2499474454540317E-3</v>
      </c>
      <c r="N884" s="18">
        <v>5.3470514313877449E-2</v>
      </c>
      <c r="O884" s="18">
        <v>3.9592716430117088E-2</v>
      </c>
      <c r="P884" s="18">
        <v>-0.31646089738621364</v>
      </c>
      <c r="Q884" s="18">
        <v>-9.1436946319699581E-3</v>
      </c>
      <c r="R884" s="18">
        <v>-8.011377440292412E-3</v>
      </c>
      <c r="S884" s="18">
        <v>-4.451766672328239E-2</v>
      </c>
      <c r="T884" s="18">
        <v>2.7370699077324097E-2</v>
      </c>
      <c r="U884">
        <v>-1.6264716731391089</v>
      </c>
      <c r="V884" s="18">
        <v>-8.3593207261336233E-2</v>
      </c>
      <c r="W884" s="18">
        <v>3.3094920504444209E-2</v>
      </c>
      <c r="X884" s="19">
        <v>-2.5258621561006853</v>
      </c>
      <c r="Y884" s="19">
        <v>0.86557867999342153</v>
      </c>
      <c r="Z884" s="19">
        <v>0.74418637207585636</v>
      </c>
      <c r="AA884">
        <v>0</v>
      </c>
      <c r="AB884">
        <v>0</v>
      </c>
      <c r="AC884" s="18">
        <v>4.8525310367712807E-2</v>
      </c>
      <c r="BZ884" s="18"/>
      <c r="CA884" s="18"/>
      <c r="CC884" s="18"/>
      <c r="CD884" s="18"/>
      <c r="CF884" s="18"/>
    </row>
    <row r="885" spans="1:84" x14ac:dyDescent="0.25">
      <c r="A885" s="1">
        <f>IF(ISBLANK(TBL_DATA[[#This Row],[Row.names]]), "",   DATE(YEAR(TBL_DATA[[#This Row],[Row.names]]), MONTH(TBL_DATA[[#This Row],[Row.names]]), DAY(TBL_DATA[[#This Row],[Row.names]])))</f>
        <v>41276</v>
      </c>
      <c r="B885">
        <v>884</v>
      </c>
      <c r="C885" t="s">
        <v>1011</v>
      </c>
      <c r="D885" s="18">
        <v>6.9970075690899414E-3</v>
      </c>
      <c r="E885" s="18">
        <v>-0.31167816911145607</v>
      </c>
      <c r="F885" s="18">
        <v>-5.2511128105081961E-2</v>
      </c>
      <c r="G885" s="19">
        <v>0.35620391129007467</v>
      </c>
      <c r="H885" s="19">
        <v>0.75966456559480544</v>
      </c>
      <c r="I885" s="18">
        <v>1.7014133650421217E-3</v>
      </c>
      <c r="J885" s="18">
        <v>-0.11157710761647166</v>
      </c>
      <c r="K885" s="19">
        <v>1.1749571631084283</v>
      </c>
      <c r="L885" s="19">
        <v>0.59069755773148891</v>
      </c>
      <c r="M885" s="18">
        <v>2.2203585161530981E-3</v>
      </c>
      <c r="N885" s="18">
        <v>5.509360703446764E-2</v>
      </c>
      <c r="O885" s="18">
        <v>3.9147230368520636E-2</v>
      </c>
      <c r="P885" s="18">
        <v>-0.31167816911145607</v>
      </c>
      <c r="Q885" s="18">
        <v>-9.2559600683379071E-3</v>
      </c>
      <c r="R885" s="18">
        <v>-8.0892714887133028E-3</v>
      </c>
      <c r="S885" s="18">
        <v>-4.9077409524309279E-2</v>
      </c>
      <c r="T885" s="18">
        <v>2.7449348310571043E-2</v>
      </c>
      <c r="U885">
        <v>-1.7879262184672353</v>
      </c>
      <c r="V885" s="18">
        <v>-8.7534051078258179E-2</v>
      </c>
      <c r="W885" s="18">
        <v>3.2930726054472469E-2</v>
      </c>
      <c r="X885" s="19">
        <v>-2.6581269703395982</v>
      </c>
      <c r="Y885" s="19">
        <v>0.87158738265007329</v>
      </c>
      <c r="Z885" s="19">
        <v>0.76856851206088894</v>
      </c>
      <c r="AA885">
        <v>0</v>
      </c>
      <c r="AB885">
        <v>0</v>
      </c>
      <c r="AC885" s="18">
        <v>5.2535715489079489E-2</v>
      </c>
      <c r="BZ885" s="18"/>
      <c r="CA885" s="18"/>
      <c r="CC885" s="18"/>
      <c r="CD885" s="18"/>
      <c r="CF885" s="18"/>
    </row>
    <row r="886" spans="1:84" x14ac:dyDescent="0.25">
      <c r="A886" s="1">
        <f>IF(ISBLANK(TBL_DATA[[#This Row],[Row.names]]), "",   DATE(YEAR(TBL_DATA[[#This Row],[Row.names]]), MONTH(TBL_DATA[[#This Row],[Row.names]]), DAY(TBL_DATA[[#This Row],[Row.names]])))</f>
        <v>41277</v>
      </c>
      <c r="B886">
        <v>885</v>
      </c>
      <c r="C886" t="s">
        <v>1012</v>
      </c>
      <c r="D886" s="18">
        <v>5.244067648473294E-4</v>
      </c>
      <c r="E886" s="18">
        <v>-0.311317208486946</v>
      </c>
      <c r="F886" s="18">
        <v>-4.372346669709537E-2</v>
      </c>
      <c r="G886" s="19">
        <v>0.35585165925423079</v>
      </c>
      <c r="H886" s="19">
        <v>0.75785265667606549</v>
      </c>
      <c r="I886" s="18">
        <v>1.7082257965842478E-3</v>
      </c>
      <c r="J886" s="18">
        <v>-0.10067426513562661</v>
      </c>
      <c r="K886" s="19">
        <v>1.1852519890627802</v>
      </c>
      <c r="L886" s="19">
        <v>0.59514553377605739</v>
      </c>
      <c r="M886" s="18">
        <v>2.2087923477162636E-3</v>
      </c>
      <c r="N886" s="18">
        <v>5.5106863370865372E-2</v>
      </c>
      <c r="O886" s="18">
        <v>3.914696226164259E-2</v>
      </c>
      <c r="P886" s="18">
        <v>-0.311317208486946</v>
      </c>
      <c r="Q886" s="18">
        <v>-9.2486941906746948E-3</v>
      </c>
      <c r="R886" s="18">
        <v>-8.0817248885286328E-3</v>
      </c>
      <c r="S886" s="18">
        <v>-4.65969582756387E-2</v>
      </c>
      <c r="T886" s="18">
        <v>2.7524950059451131E-2</v>
      </c>
      <c r="U886">
        <v>-1.6928989217053598</v>
      </c>
      <c r="V886" s="18">
        <v>-8.5694699753984138E-2</v>
      </c>
      <c r="W886" s="18">
        <v>3.29643198002137E-2</v>
      </c>
      <c r="X886" s="19">
        <v>-2.5996198396737009</v>
      </c>
      <c r="Y886" s="19">
        <v>0.87054733166902853</v>
      </c>
      <c r="Z886" s="19">
        <v>0.77145676079483383</v>
      </c>
      <c r="AA886">
        <v>0</v>
      </c>
      <c r="AB886">
        <v>0</v>
      </c>
      <c r="AC886" s="18">
        <v>5.9592151288359964E-2</v>
      </c>
      <c r="BZ886" s="18"/>
      <c r="CA886" s="18"/>
      <c r="CC886" s="18"/>
      <c r="CD886" s="18"/>
      <c r="CF886" s="18"/>
    </row>
    <row r="887" spans="1:84" x14ac:dyDescent="0.25">
      <c r="A887" s="1">
        <f>IF(ISBLANK(TBL_DATA[[#This Row],[Row.names]]), "",   DATE(YEAR(TBL_DATA[[#This Row],[Row.names]]), MONTH(TBL_DATA[[#This Row],[Row.names]]), DAY(TBL_DATA[[#This Row],[Row.names]])))</f>
        <v>41278</v>
      </c>
      <c r="B887">
        <v>886</v>
      </c>
      <c r="C887" t="s">
        <v>1013</v>
      </c>
      <c r="D887" s="18">
        <v>2.8681662662881635E-3</v>
      </c>
      <c r="E887" s="18">
        <v>-0.30934195173615509</v>
      </c>
      <c r="F887" s="18">
        <v>-3.6024489374485991E-2</v>
      </c>
      <c r="G887" s="19">
        <v>0.35726184095668162</v>
      </c>
      <c r="H887" s="19">
        <v>0.75898506336767224</v>
      </c>
      <c r="I887" s="18">
        <v>1.713557032871568E-3</v>
      </c>
      <c r="J887" s="18">
        <v>-9.0704026868104859E-2</v>
      </c>
      <c r="K887" s="19">
        <v>1.1978417010742266</v>
      </c>
      <c r="L887" s="19">
        <v>0.60321095228357435</v>
      </c>
      <c r="M887" s="18">
        <v>2.198651632862785E-3</v>
      </c>
      <c r="N887" s="18">
        <v>5.5408558911457864E-2</v>
      </c>
      <c r="O887" s="18">
        <v>3.9130644819015736E-2</v>
      </c>
      <c r="P887" s="18">
        <v>-0.30934195173615509</v>
      </c>
      <c r="Q887" s="18">
        <v>-9.2444469887410195E-3</v>
      </c>
      <c r="R887" s="18">
        <v>-8.0710888374946853E-3</v>
      </c>
      <c r="S887" s="18">
        <v>-4.6750575553248575E-2</v>
      </c>
      <c r="T887" s="18">
        <v>2.7513725658035258E-2</v>
      </c>
      <c r="U887">
        <v>-1.6991728468294618</v>
      </c>
      <c r="V887" s="18">
        <v>-8.3778774301998316E-2</v>
      </c>
      <c r="W887" s="18">
        <v>3.2990674933395921E-2</v>
      </c>
      <c r="X887" s="19">
        <v>-2.5394683337378599</v>
      </c>
      <c r="Y887" s="19">
        <v>0.87119748815505227</v>
      </c>
      <c r="Z887" s="19">
        <v>0.77666656441717274</v>
      </c>
      <c r="AA887">
        <v>0</v>
      </c>
      <c r="AB887">
        <v>0</v>
      </c>
      <c r="AC887" s="18">
        <v>5.7224918280506153E-2</v>
      </c>
      <c r="BZ887" s="18"/>
      <c r="CA887" s="18"/>
      <c r="CC887" s="18"/>
      <c r="CD887" s="18"/>
      <c r="CF887" s="18"/>
    </row>
    <row r="888" spans="1:84" x14ac:dyDescent="0.25">
      <c r="A888" s="1">
        <f>IF(ISBLANK(TBL_DATA[[#This Row],[Row.names]]), "",   DATE(YEAR(TBL_DATA[[#This Row],[Row.names]]), MONTH(TBL_DATA[[#This Row],[Row.names]]), DAY(TBL_DATA[[#This Row],[Row.names]])))</f>
        <v>41281</v>
      </c>
      <c r="B888">
        <v>887</v>
      </c>
      <c r="C888" t="s">
        <v>1014</v>
      </c>
      <c r="D888" s="18">
        <v>-1.1904416248077476E-3</v>
      </c>
      <c r="E888" s="18">
        <v>-0.31016413982531688</v>
      </c>
      <c r="F888" s="18">
        <v>-3.3555642885591763E-2</v>
      </c>
      <c r="G888" s="19">
        <v>0.35767206122267287</v>
      </c>
      <c r="H888" s="19">
        <v>0.75970885805929389</v>
      </c>
      <c r="I888" s="18">
        <v>1.7119774665716946E-3</v>
      </c>
      <c r="J888" s="18">
        <v>-9.5205994087050771E-2</v>
      </c>
      <c r="K888" s="19">
        <v>1.1994335421584348</v>
      </c>
      <c r="L888" s="19">
        <v>0.60543202159906429</v>
      </c>
      <c r="M888" s="18">
        <v>2.193764891140159E-3</v>
      </c>
      <c r="N888" s="18">
        <v>5.5440793028771106E-2</v>
      </c>
      <c r="O888" s="18">
        <v>3.9203009693137877E-2</v>
      </c>
      <c r="P888" s="18">
        <v>-0.31016413982531688</v>
      </c>
      <c r="Q888" s="18">
        <v>-9.2790670565044298E-3</v>
      </c>
      <c r="R888" s="18">
        <v>-8.1050263001689049E-3</v>
      </c>
      <c r="S888" s="18">
        <v>-4.9340601368452197E-2</v>
      </c>
      <c r="T888" s="18">
        <v>2.7443699269584822E-2</v>
      </c>
      <c r="U888">
        <v>-1.7978844937692191</v>
      </c>
      <c r="V888" s="18">
        <v>-8.3412638829692187E-2</v>
      </c>
      <c r="W888" s="18">
        <v>3.2988284436476209E-2</v>
      </c>
      <c r="X888" s="19">
        <v>-2.5285534017482929</v>
      </c>
      <c r="Y888" s="19">
        <v>0.87161279135823488</v>
      </c>
      <c r="Z888" s="19">
        <v>0.77809512374713174</v>
      </c>
      <c r="AA888">
        <v>0</v>
      </c>
      <c r="AB888">
        <v>0</v>
      </c>
      <c r="AC888" s="18">
        <v>5.6470446679563378E-2</v>
      </c>
      <c r="BZ888" s="18"/>
      <c r="CA888" s="18"/>
      <c r="CC888" s="18"/>
      <c r="CD888" s="18"/>
      <c r="CF888" s="18"/>
    </row>
    <row r="889" spans="1:84" x14ac:dyDescent="0.25">
      <c r="A889" s="1">
        <f>IF(ISBLANK(TBL_DATA[[#This Row],[Row.names]]), "",   DATE(YEAR(TBL_DATA[[#This Row],[Row.names]]), MONTH(TBL_DATA[[#This Row],[Row.names]]), DAY(TBL_DATA[[#This Row],[Row.names]])))</f>
        <v>41282</v>
      </c>
      <c r="B889">
        <v>888</v>
      </c>
      <c r="C889" t="s">
        <v>1015</v>
      </c>
      <c r="D889" s="18">
        <v>5.087209302325757E-4</v>
      </c>
      <c r="E889" s="18">
        <v>-0.30981320588482097</v>
      </c>
      <c r="F889" s="18">
        <v>-1.3897488987458351E-2</v>
      </c>
      <c r="G889" s="19">
        <v>0.3619137976267271</v>
      </c>
      <c r="H889" s="19">
        <v>0.77150715476821274</v>
      </c>
      <c r="I889" s="18">
        <v>1.668833745436522E-3</v>
      </c>
      <c r="J889" s="18">
        <v>-8.1238300420826026E-2</v>
      </c>
      <c r="K889" s="19">
        <v>1.236405643735631</v>
      </c>
      <c r="L889" s="19">
        <v>0.62881851676960909</v>
      </c>
      <c r="M889" s="18">
        <v>2.1270119097674249E-3</v>
      </c>
      <c r="N889" s="18">
        <v>5.542134235939216E-2</v>
      </c>
      <c r="O889" s="18">
        <v>3.9157739427098173E-2</v>
      </c>
      <c r="P889" s="18">
        <v>-0.30981320588482097</v>
      </c>
      <c r="Q889" s="18">
        <v>-9.2528044417685678E-3</v>
      </c>
      <c r="R889" s="18">
        <v>-8.0791755821131104E-3</v>
      </c>
      <c r="S889" s="18">
        <v>-4.1442292916269774E-2</v>
      </c>
      <c r="T889" s="18">
        <v>2.73852485564712E-2</v>
      </c>
      <c r="U889">
        <v>-1.5133071672076119</v>
      </c>
      <c r="V889" s="18">
        <v>-7.7788649206276483E-2</v>
      </c>
      <c r="W889" s="18">
        <v>3.2816180966764363E-2</v>
      </c>
      <c r="X889" s="19">
        <v>-2.3704357702396699</v>
      </c>
      <c r="Y889" s="19">
        <v>0.87835480004848432</v>
      </c>
      <c r="Z889" s="19">
        <v>0.7929807795713647</v>
      </c>
      <c r="AA889">
        <v>0</v>
      </c>
      <c r="AB889">
        <v>0</v>
      </c>
      <c r="AC889" s="18">
        <v>5.4390196285262191E-2</v>
      </c>
      <c r="BZ889" s="18"/>
      <c r="CA889" s="18"/>
      <c r="CC889" s="18"/>
      <c r="CD889" s="18"/>
      <c r="CF889" s="18"/>
    </row>
    <row r="890" spans="1:84" x14ac:dyDescent="0.25">
      <c r="A890" s="1">
        <f>IF(ISBLANK(TBL_DATA[[#This Row],[Row.names]]), "",   DATE(YEAR(TBL_DATA[[#This Row],[Row.names]]), MONTH(TBL_DATA[[#This Row],[Row.names]]), DAY(TBL_DATA[[#This Row],[Row.names]])))</f>
        <v>41283</v>
      </c>
      <c r="B890">
        <v>889</v>
      </c>
      <c r="C890" t="s">
        <v>1016</v>
      </c>
      <c r="D890" s="18">
        <v>2.4842013510568695E-3</v>
      </c>
      <c r="E890" s="18">
        <v>-0.3080986429183985</v>
      </c>
      <c r="F890" s="18">
        <v>-2.3604978401520205E-3</v>
      </c>
      <c r="G890" s="19">
        <v>0.36277492756530094</v>
      </c>
      <c r="H890" s="19">
        <v>0.77206841874048282</v>
      </c>
      <c r="I890" s="18">
        <v>1.6713708700558901E-3</v>
      </c>
      <c r="J890" s="18">
        <v>-7.0732079855475471E-2</v>
      </c>
      <c r="K890" s="19">
        <v>1.2482655752201588</v>
      </c>
      <c r="L890" s="19">
        <v>0.64164450200829026</v>
      </c>
      <c r="M890" s="18">
        <v>2.0956927595319843E-3</v>
      </c>
      <c r="N890" s="18">
        <v>5.5573896430249799E-2</v>
      </c>
      <c r="O890" s="18">
        <v>3.9058622431849585E-2</v>
      </c>
      <c r="P890" s="18">
        <v>-0.3080986429183985</v>
      </c>
      <c r="Q890" s="18">
        <v>-9.2166833355457299E-3</v>
      </c>
      <c r="R890" s="18">
        <v>-8.0398239179031456E-3</v>
      </c>
      <c r="S890" s="18">
        <v>-3.6251184488008126E-2</v>
      </c>
      <c r="T890" s="18">
        <v>2.7454592897582911E-2</v>
      </c>
      <c r="U890">
        <v>-1.3204051002773989</v>
      </c>
      <c r="V890" s="18">
        <v>-7.6310741275196214E-2</v>
      </c>
      <c r="W890" s="18">
        <v>3.281028110699627E-2</v>
      </c>
      <c r="X890" s="19">
        <v>-2.3258179662143816</v>
      </c>
      <c r="Y890" s="19">
        <v>0.87867423926076427</v>
      </c>
      <c r="Z890" s="19">
        <v>0.80102715435139282</v>
      </c>
      <c r="AA890">
        <v>0</v>
      </c>
      <c r="AB890">
        <v>0</v>
      </c>
      <c r="AC890" s="18">
        <v>5.2238034560229789E-2</v>
      </c>
      <c r="BZ890" s="18"/>
      <c r="CA890" s="18"/>
      <c r="CC890" s="18"/>
      <c r="CD890" s="18"/>
      <c r="CF890" s="18"/>
    </row>
    <row r="891" spans="1:84" x14ac:dyDescent="0.25">
      <c r="A891" s="1">
        <f>IF(ISBLANK(TBL_DATA[[#This Row],[Row.names]]), "",   DATE(YEAR(TBL_DATA[[#This Row],[Row.names]]), MONTH(TBL_DATA[[#This Row],[Row.names]]), DAY(TBL_DATA[[#This Row],[Row.names]])))</f>
        <v>41284</v>
      </c>
      <c r="B891">
        <v>890</v>
      </c>
      <c r="C891" t="s">
        <v>1017</v>
      </c>
      <c r="D891" s="18">
        <v>3.3475349969569468E-3</v>
      </c>
      <c r="E891" s="18">
        <v>-0.30578247891112575</v>
      </c>
      <c r="F891" s="18">
        <v>6.7169722924396158E-3</v>
      </c>
      <c r="G891" s="19">
        <v>0.36236236758701768</v>
      </c>
      <c r="H891" s="19">
        <v>0.77576887567422537</v>
      </c>
      <c r="I891" s="18">
        <v>1.6594581219317186E-3</v>
      </c>
      <c r="J891" s="18">
        <v>-6.1177328150274879E-2</v>
      </c>
      <c r="K891" s="19">
        <v>1.2475678782895949</v>
      </c>
      <c r="L891" s="19">
        <v>0.64574028570767417</v>
      </c>
      <c r="M891" s="18">
        <v>2.0858315573495864E-3</v>
      </c>
      <c r="N891" s="18">
        <v>5.5631224607690197E-2</v>
      </c>
      <c r="O891" s="18">
        <v>3.8619885106919508E-2</v>
      </c>
      <c r="P891" s="18">
        <v>-0.30578247891112575</v>
      </c>
      <c r="Q891" s="18">
        <v>-9.1267640273353014E-3</v>
      </c>
      <c r="R891" s="18">
        <v>-7.9486906007811466E-3</v>
      </c>
      <c r="S891" s="18">
        <v>-3.7436227166633862E-2</v>
      </c>
      <c r="T891" s="18">
        <v>2.7424873764858665E-2</v>
      </c>
      <c r="U891">
        <v>-1.3650464715940978</v>
      </c>
      <c r="V891" s="18">
        <v>-7.4694631054628147E-2</v>
      </c>
      <c r="W891" s="18">
        <v>3.2836580629223663E-2</v>
      </c>
      <c r="X891" s="19">
        <v>-2.2747384052574571</v>
      </c>
      <c r="Y891" s="19">
        <v>0.88077742686459981</v>
      </c>
      <c r="Z891" s="19">
        <v>0.80357966979489603</v>
      </c>
      <c r="AA891">
        <v>0</v>
      </c>
      <c r="AB891">
        <v>0</v>
      </c>
      <c r="AC891" s="18">
        <v>5.1418932292924227E-2</v>
      </c>
      <c r="BZ891" s="18"/>
      <c r="CA891" s="18"/>
      <c r="CC891" s="18"/>
      <c r="CD891" s="18"/>
      <c r="CF891" s="18"/>
    </row>
    <row r="892" spans="1:84" x14ac:dyDescent="0.25">
      <c r="A892" s="1">
        <f>IF(ISBLANK(TBL_DATA[[#This Row],[Row.names]]), "",   DATE(YEAR(TBL_DATA[[#This Row],[Row.names]]), MONTH(TBL_DATA[[#This Row],[Row.names]]), DAY(TBL_DATA[[#This Row],[Row.names]])))</f>
        <v>41285</v>
      </c>
      <c r="B892">
        <v>891</v>
      </c>
      <c r="C892" t="s">
        <v>1018</v>
      </c>
      <c r="D892" s="18">
        <v>1.8776087929861518E-4</v>
      </c>
      <c r="E892" s="18">
        <v>-0.30565213201894159</v>
      </c>
      <c r="F892" s="18">
        <v>1.0632395577969911E-2</v>
      </c>
      <c r="G892" s="19">
        <v>0.36051893500948606</v>
      </c>
      <c r="H892" s="19">
        <v>0.77047253051272646</v>
      </c>
      <c r="I892" s="18">
        <v>1.6564624044411527E-3</v>
      </c>
      <c r="J892" s="18">
        <v>-5.2852568492612106E-2</v>
      </c>
      <c r="K892" s="19">
        <v>1.2343020088931997</v>
      </c>
      <c r="L892" s="19">
        <v>0.64279793018633147</v>
      </c>
      <c r="M892" s="18">
        <v>2.0664325422190448E-3</v>
      </c>
      <c r="N892" s="18">
        <v>5.4886371334317507E-2</v>
      </c>
      <c r="O892" s="18">
        <v>3.763841249295611E-2</v>
      </c>
      <c r="P892" s="18">
        <v>-0.30565213201894159</v>
      </c>
      <c r="Q892" s="18">
        <v>-8.9310634188752014E-3</v>
      </c>
      <c r="R892" s="18">
        <v>-7.7687633615795932E-3</v>
      </c>
      <c r="S892" s="18">
        <v>-3.5120004310232544E-2</v>
      </c>
      <c r="T892" s="18">
        <v>2.7400249924463237E-2</v>
      </c>
      <c r="U892">
        <v>-1.2817402909481139</v>
      </c>
      <c r="V892" s="18">
        <v>-7.7015264539220474E-2</v>
      </c>
      <c r="W892" s="18">
        <v>3.2813325074593246E-2</v>
      </c>
      <c r="X892" s="19">
        <v>-2.3470728542183608</v>
      </c>
      <c r="Y892" s="19">
        <v>0.8777656466920577</v>
      </c>
      <c r="Z892" s="19">
        <v>0.80174679929908765</v>
      </c>
      <c r="AA892">
        <v>0</v>
      </c>
      <c r="AB892">
        <v>0</v>
      </c>
      <c r="AC892" s="18">
        <v>5.1675548989140827E-2</v>
      </c>
      <c r="BZ892" s="18"/>
      <c r="CA892" s="18"/>
      <c r="CC892" s="18"/>
      <c r="CD892" s="18"/>
      <c r="CF892" s="18"/>
    </row>
    <row r="893" spans="1:84" x14ac:dyDescent="0.25">
      <c r="A893" s="1">
        <f>IF(ISBLANK(TBL_DATA[[#This Row],[Row.names]]), "",   DATE(YEAR(TBL_DATA[[#This Row],[Row.names]]), MONTH(TBL_DATA[[#This Row],[Row.names]]), DAY(TBL_DATA[[#This Row],[Row.names]])))</f>
        <v>41288</v>
      </c>
      <c r="B893">
        <v>892</v>
      </c>
      <c r="C893" t="s">
        <v>1019</v>
      </c>
      <c r="D893" s="18">
        <v>5.0541516245483642E-4</v>
      </c>
      <c r="E893" s="18">
        <v>-0.3053011980784458</v>
      </c>
      <c r="F893" s="18">
        <v>1.0307347332694894E-2</v>
      </c>
      <c r="G893" s="19">
        <v>0.36154072117718472</v>
      </c>
      <c r="H893" s="19">
        <v>0.76986535340910955</v>
      </c>
      <c r="I893" s="18">
        <v>1.6560790897608138E-3</v>
      </c>
      <c r="J893" s="18">
        <v>-5.5357539004836864E-2</v>
      </c>
      <c r="K893" s="19">
        <v>1.2389691093435198</v>
      </c>
      <c r="L893" s="19">
        <v>0.64242796789295964</v>
      </c>
      <c r="M893" s="18">
        <v>2.0642953858284875E-3</v>
      </c>
      <c r="N893" s="18">
        <v>5.4801234374955494E-2</v>
      </c>
      <c r="O893" s="18">
        <v>3.7546203389507718E-2</v>
      </c>
      <c r="P893" s="18">
        <v>-0.3053011980784458</v>
      </c>
      <c r="Q893" s="18">
        <v>-8.8879641269315607E-3</v>
      </c>
      <c r="R893" s="18">
        <v>-7.727466970617357E-3</v>
      </c>
      <c r="S893" s="18">
        <v>-3.3389435883353857E-2</v>
      </c>
      <c r="T893" s="18">
        <v>2.7434471974832269E-2</v>
      </c>
      <c r="U893">
        <v>-1.2170613640380807</v>
      </c>
      <c r="V893" s="18">
        <v>-7.1755692652277103E-2</v>
      </c>
      <c r="W893" s="18">
        <v>3.259777280213888E-2</v>
      </c>
      <c r="X893" s="19">
        <v>-2.2012452534048248</v>
      </c>
      <c r="Y893" s="19">
        <v>0.87741971336932567</v>
      </c>
      <c r="Z893" s="19">
        <v>0.80151604344077831</v>
      </c>
      <c r="AA893">
        <v>0</v>
      </c>
      <c r="AB893">
        <v>0</v>
      </c>
      <c r="AC893" s="18">
        <v>4.9580925505908098E-2</v>
      </c>
      <c r="BZ893" s="18"/>
      <c r="CA893" s="18"/>
      <c r="CC893" s="18"/>
      <c r="CD893" s="18"/>
      <c r="CF893" s="18"/>
    </row>
    <row r="894" spans="1:84" x14ac:dyDescent="0.25">
      <c r="A894" s="1">
        <f>IF(ISBLANK(TBL_DATA[[#This Row],[Row.names]]), "",   DATE(YEAR(TBL_DATA[[#This Row],[Row.names]]), MONTH(TBL_DATA[[#This Row],[Row.names]]), DAY(TBL_DATA[[#This Row],[Row.names]])))</f>
        <v>41289</v>
      </c>
      <c r="B894">
        <v>893</v>
      </c>
      <c r="C894" t="s">
        <v>1020</v>
      </c>
      <c r="D894" s="18">
        <v>1.5154795410261546E-3</v>
      </c>
      <c r="E894" s="18">
        <v>-0.30424839625695832</v>
      </c>
      <c r="F894" s="18">
        <v>1.5538142675726174E-2</v>
      </c>
      <c r="G894" s="19">
        <v>0.36167011329502202</v>
      </c>
      <c r="H894" s="19">
        <v>0.76890802671142233</v>
      </c>
      <c r="I894" s="18">
        <v>1.6612037960959177E-3</v>
      </c>
      <c r="J894" s="18">
        <v>-4.1130159207085182E-2</v>
      </c>
      <c r="K894" s="19">
        <v>1.2486919997211983</v>
      </c>
      <c r="L894" s="19">
        <v>0.64625412331650123</v>
      </c>
      <c r="M894" s="18">
        <v>2.0553045209317135E-3</v>
      </c>
      <c r="N894" s="18">
        <v>5.4856835966126144E-2</v>
      </c>
      <c r="O894" s="18">
        <v>3.7546020542846732E-2</v>
      </c>
      <c r="P894" s="18">
        <v>-0.30424839625695832</v>
      </c>
      <c r="Q894" s="18">
        <v>-8.8722396404894016E-3</v>
      </c>
      <c r="R894" s="18">
        <v>-7.7105650382804846E-3</v>
      </c>
      <c r="S894" s="18">
        <v>-3.0678326518964627E-2</v>
      </c>
      <c r="T894" s="18">
        <v>2.7489596033451084E-2</v>
      </c>
      <c r="U894">
        <v>-1.1159977207971079</v>
      </c>
      <c r="V894" s="18">
        <v>-6.8201215221711964E-2</v>
      </c>
      <c r="W894" s="18">
        <v>3.2694592728628048E-2</v>
      </c>
      <c r="X894" s="19">
        <v>-2.0860090164693688</v>
      </c>
      <c r="Y894" s="19">
        <v>0.87687400845926688</v>
      </c>
      <c r="Z894" s="19">
        <v>0.80389932411745513</v>
      </c>
      <c r="AA894">
        <v>0</v>
      </c>
      <c r="AB894">
        <v>0</v>
      </c>
      <c r="AC894" s="18">
        <v>4.763097376992969E-2</v>
      </c>
      <c r="BZ894" s="18"/>
      <c r="CA894" s="18"/>
      <c r="CC894" s="18"/>
      <c r="CD894" s="18"/>
      <c r="CF894" s="18"/>
    </row>
    <row r="895" spans="1:84" x14ac:dyDescent="0.25">
      <c r="A895" s="1">
        <f>IF(ISBLANK(TBL_DATA[[#This Row],[Row.names]]), "",   DATE(YEAR(TBL_DATA[[#This Row],[Row.names]]), MONTH(TBL_DATA[[#This Row],[Row.names]]), DAY(TBL_DATA[[#This Row],[Row.names]])))</f>
        <v>41290</v>
      </c>
      <c r="B895">
        <v>894</v>
      </c>
      <c r="C895" t="s">
        <v>1021</v>
      </c>
      <c r="D895" s="18">
        <v>-2.3058077532778221E-4</v>
      </c>
      <c r="E895" s="18">
        <v>-0.3044088232011849</v>
      </c>
      <c r="F895" s="18">
        <v>1.5317537173462625E-2</v>
      </c>
      <c r="G895" s="19">
        <v>0.36141690538339571</v>
      </c>
      <c r="H895" s="19">
        <v>0.76810025060207043</v>
      </c>
      <c r="I895" s="18">
        <v>1.6614351258467891E-3</v>
      </c>
      <c r="J895" s="18">
        <v>-4.2851339074116646E-2</v>
      </c>
      <c r="K895" s="19">
        <v>1.2417333145157428</v>
      </c>
      <c r="L895" s="19">
        <v>0.64278711278617384</v>
      </c>
      <c r="M895" s="18">
        <v>2.0620386803987274E-3</v>
      </c>
      <c r="N895" s="18">
        <v>5.4768836980238336E-2</v>
      </c>
      <c r="O895" s="18">
        <v>3.7451997486016075E-2</v>
      </c>
      <c r="P895" s="18">
        <v>-0.3044088232011849</v>
      </c>
      <c r="Q895" s="18">
        <v>-8.839852352329966E-3</v>
      </c>
      <c r="R895" s="18">
        <v>-7.6800412587453735E-3</v>
      </c>
      <c r="S895" s="18">
        <v>-2.5387179346271549E-2</v>
      </c>
      <c r="T895" s="18">
        <v>2.7196821019343467E-2</v>
      </c>
      <c r="U895">
        <v>-0.93346127947141955</v>
      </c>
      <c r="V895" s="18">
        <v>-6.6036754925446806E-2</v>
      </c>
      <c r="W895" s="18">
        <v>3.2605306052412367E-2</v>
      </c>
      <c r="X895" s="19">
        <v>-2.0253376802933261</v>
      </c>
      <c r="Y895" s="19">
        <v>0.87641328755449077</v>
      </c>
      <c r="Z895" s="19">
        <v>0.80174005312580832</v>
      </c>
      <c r="AA895">
        <v>0</v>
      </c>
      <c r="AB895">
        <v>0</v>
      </c>
      <c r="AC895" s="18">
        <v>4.6249944728638477E-2</v>
      </c>
      <c r="BZ895" s="18"/>
      <c r="CA895" s="18"/>
      <c r="CC895" s="18"/>
      <c r="CD895" s="18"/>
      <c r="CF895" s="18"/>
    </row>
    <row r="896" spans="1:84" x14ac:dyDescent="0.25">
      <c r="A896" s="1">
        <f>IF(ISBLANK(TBL_DATA[[#This Row],[Row.names]]), "",   DATE(YEAR(TBL_DATA[[#This Row],[Row.names]]), MONTH(TBL_DATA[[#This Row],[Row.names]]), DAY(TBL_DATA[[#This Row],[Row.names]])))</f>
        <v>41291</v>
      </c>
      <c r="B896">
        <v>895</v>
      </c>
      <c r="C896" t="s">
        <v>1022</v>
      </c>
      <c r="D896" s="18">
        <v>2.7964367053938677E-3</v>
      </c>
      <c r="E896" s="18">
        <v>-0.30246364650243662</v>
      </c>
      <c r="F896" s="18">
        <v>2.3923667398765724E-2</v>
      </c>
      <c r="G896" s="19">
        <v>0.36492126532040137</v>
      </c>
      <c r="H896" s="19">
        <v>0.77238067275267264</v>
      </c>
      <c r="I896" s="18">
        <v>1.6515496813640606E-3</v>
      </c>
      <c r="J896" s="18">
        <v>-4.0993182024970043E-2</v>
      </c>
      <c r="K896" s="19">
        <v>1.2439467067964833</v>
      </c>
      <c r="L896" s="19">
        <v>0.6458248736920823</v>
      </c>
      <c r="M896" s="18">
        <v>2.0601370068812808E-3</v>
      </c>
      <c r="N896" s="18">
        <v>5.4952486117124326E-2</v>
      </c>
      <c r="O896" s="18">
        <v>3.7451997486016075E-2</v>
      </c>
      <c r="P896" s="18">
        <v>-0.30246364650243662</v>
      </c>
      <c r="Q896" s="18">
        <v>-8.8488685594424014E-3</v>
      </c>
      <c r="R896" s="18">
        <v>-7.685168423876427E-3</v>
      </c>
      <c r="S896" s="18">
        <v>-1.6956389702328822E-2</v>
      </c>
      <c r="T896" s="18">
        <v>2.6684381156296639E-2</v>
      </c>
      <c r="U896">
        <v>-0.63544249360745131</v>
      </c>
      <c r="V896" s="18">
        <v>-6.2418529842153903E-2</v>
      </c>
      <c r="W896" s="18">
        <v>3.2484034809221914E-2</v>
      </c>
      <c r="X896" s="19">
        <v>-1.9215140671020912</v>
      </c>
      <c r="Y896" s="19">
        <v>0.87885190604144026</v>
      </c>
      <c r="Z896" s="19">
        <v>0.80363230005524444</v>
      </c>
      <c r="AA896">
        <v>0</v>
      </c>
      <c r="AB896">
        <v>0</v>
      </c>
      <c r="AC896" s="18">
        <v>4.4365997450973749E-2</v>
      </c>
      <c r="BZ896" s="18"/>
      <c r="CA896" s="18"/>
      <c r="CC896" s="18"/>
      <c r="CD896" s="18"/>
      <c r="CF896" s="18"/>
    </row>
    <row r="897" spans="1:84" x14ac:dyDescent="0.25">
      <c r="A897" s="1">
        <f>IF(ISBLANK(TBL_DATA[[#This Row],[Row.names]]), "",   DATE(YEAR(TBL_DATA[[#This Row],[Row.names]]), MONTH(TBL_DATA[[#This Row],[Row.names]]), DAY(TBL_DATA[[#This Row],[Row.names]])))</f>
        <v>41292</v>
      </c>
      <c r="B897">
        <v>896</v>
      </c>
      <c r="C897" t="s">
        <v>1023</v>
      </c>
      <c r="D897" s="18">
        <v>2.1130404783809009E-3</v>
      </c>
      <c r="E897" s="18">
        <v>-0.30098972395235402</v>
      </c>
      <c r="F897" s="18">
        <v>2.6313132640874093E-2</v>
      </c>
      <c r="G897" s="19">
        <v>0.36503033991081829</v>
      </c>
      <c r="H897" s="19">
        <v>0.76831132283490899</v>
      </c>
      <c r="I897" s="18">
        <v>1.6542579042549803E-3</v>
      </c>
      <c r="J897" s="18">
        <v>-3.5811562142279207E-2</v>
      </c>
      <c r="K897" s="19">
        <v>1.2446444836668551</v>
      </c>
      <c r="L897" s="19">
        <v>0.63784512577612118</v>
      </c>
      <c r="M897" s="18">
        <v>2.0682259400560126E-3</v>
      </c>
      <c r="N897" s="18">
        <v>5.4557075711242395E-2</v>
      </c>
      <c r="O897" s="18">
        <v>3.7451997486016075E-2</v>
      </c>
      <c r="P897" s="18">
        <v>-0.30098972395235402</v>
      </c>
      <c r="Q897" s="18">
        <v>-8.813404480502442E-3</v>
      </c>
      <c r="R897" s="18">
        <v>-7.658077744857778E-3</v>
      </c>
      <c r="S897" s="18">
        <v>-7.8871923116299314E-3</v>
      </c>
      <c r="T897" s="18">
        <v>2.6110358776796027E-2</v>
      </c>
      <c r="U897">
        <v>-0.30207138779874554</v>
      </c>
      <c r="V897" s="18">
        <v>-5.4933782169451217E-2</v>
      </c>
      <c r="W897" s="18">
        <v>3.234674631784102E-2</v>
      </c>
      <c r="X897" s="19">
        <v>-1.6982784490801226</v>
      </c>
      <c r="Y897" s="19">
        <v>0.87653369748966803</v>
      </c>
      <c r="Z897" s="19">
        <v>0.79865206803471145</v>
      </c>
      <c r="AA897">
        <v>0</v>
      </c>
      <c r="AB897">
        <v>0</v>
      </c>
      <c r="AC897" s="18">
        <v>4.4481719896907843E-2</v>
      </c>
      <c r="BZ897" s="18"/>
      <c r="CA897" s="18"/>
      <c r="CC897" s="18"/>
      <c r="CD897" s="18"/>
      <c r="CF897" s="18"/>
    </row>
    <row r="898" spans="1:84" x14ac:dyDescent="0.25">
      <c r="A898" s="1">
        <f>IF(ISBLANK(TBL_DATA[[#This Row],[Row.names]]), "",   DATE(YEAR(TBL_DATA[[#This Row],[Row.names]]), MONTH(TBL_DATA[[#This Row],[Row.names]]), DAY(TBL_DATA[[#This Row],[Row.names]])))</f>
        <v>41296</v>
      </c>
      <c r="B898">
        <v>897</v>
      </c>
      <c r="C898" t="s">
        <v>1024</v>
      </c>
      <c r="D898" s="18">
        <v>2.2807143369432126E-3</v>
      </c>
      <c r="E898" s="18">
        <v>-0.29939548119410153</v>
      </c>
      <c r="F898" s="18">
        <v>3.2242465163004663E-2</v>
      </c>
      <c r="G898" s="19">
        <v>0.36638095674172061</v>
      </c>
      <c r="H898" s="19">
        <v>0.77034847801120077</v>
      </c>
      <c r="I898" s="18">
        <v>1.6512320023152093E-3</v>
      </c>
      <c r="J898" s="18">
        <v>-2.4817269670493802E-2</v>
      </c>
      <c r="K898" s="19">
        <v>1.2300871131435602</v>
      </c>
      <c r="L898" s="19">
        <v>0.62296888974875209</v>
      </c>
      <c r="M898" s="18">
        <v>2.115738682903278E-3</v>
      </c>
      <c r="N898" s="18">
        <v>5.4698284202474565E-2</v>
      </c>
      <c r="O898" s="18">
        <v>3.7451997486016075E-2</v>
      </c>
      <c r="P898" s="18">
        <v>-0.29939548119410153</v>
      </c>
      <c r="Q898" s="18">
        <v>-8.8120677704274664E-3</v>
      </c>
      <c r="R898" s="18">
        <v>-7.6537507362176068E-3</v>
      </c>
      <c r="S898" s="18">
        <v>-7.707910552113284E-3</v>
      </c>
      <c r="T898" s="18">
        <v>2.6115825270493116E-2</v>
      </c>
      <c r="U898">
        <v>-0.29514328849573224</v>
      </c>
      <c r="V898" s="18">
        <v>-4.7192852628267334E-2</v>
      </c>
      <c r="W898" s="18">
        <v>3.2775498629868789E-2</v>
      </c>
      <c r="X898" s="19">
        <v>-1.4398820643802441</v>
      </c>
      <c r="Y898" s="19">
        <v>0.87769498005354973</v>
      </c>
      <c r="Z898" s="19">
        <v>0.78928378277318723</v>
      </c>
      <c r="AA898">
        <v>0</v>
      </c>
      <c r="AB898">
        <v>0</v>
      </c>
      <c r="AC898" s="18">
        <v>4.3795139286605188E-2</v>
      </c>
      <c r="BZ898" s="18"/>
      <c r="CA898" s="18"/>
      <c r="CC898" s="18"/>
      <c r="CD898" s="18"/>
      <c r="CF898" s="18"/>
    </row>
    <row r="899" spans="1:84" x14ac:dyDescent="0.25">
      <c r="A899" s="1">
        <f>IF(ISBLANK(TBL_DATA[[#This Row],[Row.names]]), "",   DATE(YEAR(TBL_DATA[[#This Row],[Row.names]]), MONTH(TBL_DATA[[#This Row],[Row.names]]), DAY(TBL_DATA[[#This Row],[Row.names]])))</f>
        <v>41297</v>
      </c>
      <c r="B899">
        <v>898</v>
      </c>
      <c r="C899" t="s">
        <v>1025</v>
      </c>
      <c r="D899" s="18">
        <v>-9.1593439619885864E-4</v>
      </c>
      <c r="E899" s="18">
        <v>-0.30003718897100817</v>
      </c>
      <c r="F899" s="18">
        <v>3.4586388124897338E-2</v>
      </c>
      <c r="G899" s="19">
        <v>0.36454196989900978</v>
      </c>
      <c r="H899" s="19">
        <v>0.77025417387722517</v>
      </c>
      <c r="I899" s="18">
        <v>1.6419601647262722E-3</v>
      </c>
      <c r="J899" s="18">
        <v>-2.5287992792308533E-2</v>
      </c>
      <c r="K899" s="19">
        <v>1.2256483763501946</v>
      </c>
      <c r="L899" s="19">
        <v>0.6180150450503068</v>
      </c>
      <c r="M899" s="18">
        <v>2.1172002200707521E-3</v>
      </c>
      <c r="N899" s="18">
        <v>5.4379983552615349E-2</v>
      </c>
      <c r="O899" s="18">
        <v>3.7058789048423024E-2</v>
      </c>
      <c r="P899" s="18">
        <v>-0.30003718897100817</v>
      </c>
      <c r="Q899" s="18">
        <v>-8.7282397427953153E-3</v>
      </c>
      <c r="R899" s="18">
        <v>-7.5766631954235298E-3</v>
      </c>
      <c r="S899" s="18">
        <v>-1.1102046799480791E-2</v>
      </c>
      <c r="T899" s="18">
        <v>2.6191368173396724E-2</v>
      </c>
      <c r="U899">
        <v>-0.42388189597355358</v>
      </c>
      <c r="V899" s="18">
        <v>-4.6244221650462713E-2</v>
      </c>
      <c r="W899" s="18">
        <v>3.2756511494740001E-2</v>
      </c>
      <c r="X899" s="19">
        <v>-1.4117566108310573</v>
      </c>
      <c r="Y899" s="19">
        <v>0.87764125579716512</v>
      </c>
      <c r="Z899" s="19">
        <v>0.78613932928604136</v>
      </c>
      <c r="AA899">
        <v>0</v>
      </c>
      <c r="AB899">
        <v>0</v>
      </c>
      <c r="AC899" s="18">
        <v>4.3332459073088372E-2</v>
      </c>
      <c r="BZ899" s="18"/>
      <c r="CA899" s="18"/>
      <c r="CC899" s="18"/>
      <c r="CD899" s="18"/>
      <c r="CF899" s="18"/>
    </row>
    <row r="900" spans="1:84" x14ac:dyDescent="0.25">
      <c r="A900" s="1">
        <f>IF(ISBLANK(TBL_DATA[[#This Row],[Row.names]]), "",   DATE(YEAR(TBL_DATA[[#This Row],[Row.names]]), MONTH(TBL_DATA[[#This Row],[Row.names]]), DAY(TBL_DATA[[#This Row],[Row.names]])))</f>
        <v>41298</v>
      </c>
      <c r="B900">
        <v>899</v>
      </c>
      <c r="C900" t="s">
        <v>1026</v>
      </c>
      <c r="D900" s="18">
        <v>4.8703624122614642E-4</v>
      </c>
      <c r="E900" s="18">
        <v>-0.29969628171452656</v>
      </c>
      <c r="F900" s="18">
        <v>4.4725957435163721E-2</v>
      </c>
      <c r="G900" s="19">
        <v>0.35688126604365195</v>
      </c>
      <c r="H900" s="19">
        <v>0.7527539460758057</v>
      </c>
      <c r="I900" s="18">
        <v>1.6265219334059367E-3</v>
      </c>
      <c r="J900" s="18">
        <v>-5.5066607149305558E-3</v>
      </c>
      <c r="K900" s="19">
        <v>1.1796676857696706</v>
      </c>
      <c r="L900" s="19">
        <v>0.6293904984714136</v>
      </c>
      <c r="M900" s="18">
        <v>1.9913771259581188E-3</v>
      </c>
      <c r="N900" s="18">
        <v>5.1927272292958043E-2</v>
      </c>
      <c r="O900" s="18">
        <v>3.3783160599056811E-2</v>
      </c>
      <c r="P900" s="18">
        <v>-0.29969628171452656</v>
      </c>
      <c r="Q900" s="18">
        <v>-8.1910991137256767E-3</v>
      </c>
      <c r="R900" s="18">
        <v>-7.0914623533779751E-3</v>
      </c>
      <c r="S900" s="18">
        <v>-5.979599488846965E-3</v>
      </c>
      <c r="T900" s="18">
        <v>2.607782248889658E-2</v>
      </c>
      <c r="U900">
        <v>-0.22929826642515724</v>
      </c>
      <c r="V900" s="18">
        <v>-5.3527932752073126E-2</v>
      </c>
      <c r="W900" s="18">
        <v>3.2811004458326742E-2</v>
      </c>
      <c r="X900" s="19">
        <v>-1.6314018310551557</v>
      </c>
      <c r="Y900" s="19">
        <v>0.8676139383826228</v>
      </c>
      <c r="Z900" s="19">
        <v>0.79334135053671162</v>
      </c>
      <c r="AA900">
        <v>0</v>
      </c>
      <c r="AB900">
        <v>0</v>
      </c>
      <c r="AC900" s="18">
        <v>4.1728884185985082E-2</v>
      </c>
      <c r="BZ900" s="18"/>
      <c r="CA900" s="18"/>
      <c r="CC900" s="18"/>
      <c r="CD900" s="18"/>
      <c r="CF900" s="18"/>
    </row>
    <row r="901" spans="1:84" x14ac:dyDescent="0.25">
      <c r="A901" s="1">
        <f>IF(ISBLANK(TBL_DATA[[#This Row],[Row.names]]), "",   DATE(YEAR(TBL_DATA[[#This Row],[Row.names]]), MONTH(TBL_DATA[[#This Row],[Row.names]]), DAY(TBL_DATA[[#This Row],[Row.names]])))</f>
        <v>41299</v>
      </c>
      <c r="B901">
        <v>900</v>
      </c>
      <c r="C901" t="s">
        <v>1027</v>
      </c>
      <c r="D901" s="18">
        <v>4.5530038371228709E-3</v>
      </c>
      <c r="E901" s="18">
        <v>-0.29650779619802137</v>
      </c>
      <c r="F901" s="18">
        <v>5.9305252535021946E-2</v>
      </c>
      <c r="G901" s="19">
        <v>0.35958279219379236</v>
      </c>
      <c r="H901" s="19">
        <v>0.75173597781674073</v>
      </c>
      <c r="I901" s="18">
        <v>1.6477370884553442E-3</v>
      </c>
      <c r="J901" s="18">
        <v>3.8529387543306814E-3</v>
      </c>
      <c r="K901" s="19">
        <v>1.1903423329629625</v>
      </c>
      <c r="L901" s="19">
        <v>0.62470276871690023</v>
      </c>
      <c r="M901" s="18">
        <v>2.0259032626105621E-3</v>
      </c>
      <c r="N901" s="18">
        <v>5.2496614173099497E-2</v>
      </c>
      <c r="O901" s="18">
        <v>3.374139307594453E-2</v>
      </c>
      <c r="P901" s="18">
        <v>-0.29650779619802137</v>
      </c>
      <c r="Q901" s="18">
        <v>-8.2003274421634034E-3</v>
      </c>
      <c r="R901" s="18">
        <v>-7.0886340257857684E-3</v>
      </c>
      <c r="S901" s="18">
        <v>-2.1003796906671202E-4</v>
      </c>
      <c r="T901" s="18">
        <v>2.6333872526844677E-2</v>
      </c>
      <c r="U901">
        <v>-7.9759620941659785E-3</v>
      </c>
      <c r="V901" s="18">
        <v>-5.0768145699409684E-2</v>
      </c>
      <c r="W901" s="18">
        <v>3.3085413696684031E-2</v>
      </c>
      <c r="X901" s="19">
        <v>-1.5344570318761919</v>
      </c>
      <c r="Y901" s="19">
        <v>0.86702709174324</v>
      </c>
      <c r="Z901" s="19">
        <v>0.79038140711741212</v>
      </c>
      <c r="AA901">
        <v>0</v>
      </c>
      <c r="AB901">
        <v>0</v>
      </c>
      <c r="AC901" s="18">
        <v>4.0108174794442598E-2</v>
      </c>
      <c r="BZ901" s="18"/>
      <c r="CA901" s="18"/>
      <c r="CC901" s="18"/>
      <c r="CD901" s="18"/>
      <c r="CF901" s="18"/>
    </row>
    <row r="902" spans="1:84" x14ac:dyDescent="0.25">
      <c r="A902" s="1">
        <f>IF(ISBLANK(TBL_DATA[[#This Row],[Row.names]]), "",   DATE(YEAR(TBL_DATA[[#This Row],[Row.names]]), MONTH(TBL_DATA[[#This Row],[Row.names]]), DAY(TBL_DATA[[#This Row],[Row.names]])))</f>
        <v>41302</v>
      </c>
      <c r="B902">
        <v>901</v>
      </c>
      <c r="C902" t="s">
        <v>1028</v>
      </c>
      <c r="D902" s="18">
        <v>7.9815284626993943E-4</v>
      </c>
      <c r="E902" s="18">
        <v>-0.29594630189322813</v>
      </c>
      <c r="F902" s="18">
        <v>5.677423725808195E-2</v>
      </c>
      <c r="G902" s="19">
        <v>0.36477569032598361</v>
      </c>
      <c r="H902" s="19">
        <v>0.74668921688172307</v>
      </c>
      <c r="I902" s="18">
        <v>1.6439881530088218E-3</v>
      </c>
      <c r="J902" s="18">
        <v>9.8330974682510064E-3</v>
      </c>
      <c r="K902" s="19">
        <v>1.1838620831303854</v>
      </c>
      <c r="L902" s="19">
        <v>0.61479850228983224</v>
      </c>
      <c r="M902" s="18">
        <v>2.0272897674757898E-3</v>
      </c>
      <c r="N902" s="18">
        <v>5.1852788342865656E-2</v>
      </c>
      <c r="O902" s="18">
        <v>3.3009717457949242E-2</v>
      </c>
      <c r="P902" s="18">
        <v>-0.29594630189322813</v>
      </c>
      <c r="Q902" s="18">
        <v>-8.0249611314455668E-3</v>
      </c>
      <c r="R902" s="18">
        <v>-6.9269016788585233E-3</v>
      </c>
      <c r="S902" s="18">
        <v>5.0513599918042829E-3</v>
      </c>
      <c r="T902" s="18">
        <v>2.6367749694242E-2</v>
      </c>
      <c r="U902">
        <v>0.1915734201962393</v>
      </c>
      <c r="V902" s="18">
        <v>-4.3539208438815979E-2</v>
      </c>
      <c r="W902" s="18">
        <v>3.2774776253511502E-2</v>
      </c>
      <c r="X902" s="19">
        <v>-1.3284364812147627</v>
      </c>
      <c r="Y902" s="19">
        <v>0.86411180809066768</v>
      </c>
      <c r="Z902" s="19">
        <v>0.7840908762954919</v>
      </c>
      <c r="AA902">
        <v>0</v>
      </c>
      <c r="AB902">
        <v>0</v>
      </c>
      <c r="AC902" s="18">
        <v>4.3751873769038295E-2</v>
      </c>
      <c r="BZ902" s="18"/>
      <c r="CA902" s="18"/>
      <c r="CC902" s="18"/>
      <c r="CD902" s="18"/>
      <c r="CF902" s="18"/>
    </row>
    <row r="903" spans="1:84" x14ac:dyDescent="0.25">
      <c r="A903" s="1">
        <f>IF(ISBLANK(TBL_DATA[[#This Row],[Row.names]]), "",   DATE(YEAR(TBL_DATA[[#This Row],[Row.names]]), MONTH(TBL_DATA[[#This Row],[Row.names]]), DAY(TBL_DATA[[#This Row],[Row.names]])))</f>
        <v>41303</v>
      </c>
      <c r="B903">
        <v>902</v>
      </c>
      <c r="C903" t="s">
        <v>1029</v>
      </c>
      <c r="D903" s="18">
        <v>-5.2693041670226481E-4</v>
      </c>
      <c r="E903" s="18">
        <v>-0.29631728920175227</v>
      </c>
      <c r="F903" s="18">
        <v>5.4454890399346922E-2</v>
      </c>
      <c r="G903" s="19">
        <v>0.35999710033989257</v>
      </c>
      <c r="H903" s="19">
        <v>0.7371892258102043</v>
      </c>
      <c r="I903" s="18">
        <v>1.6628368260245344E-3</v>
      </c>
      <c r="J903" s="18">
        <v>2.1973048653500804E-3</v>
      </c>
      <c r="K903" s="19">
        <v>1.1642721513259442</v>
      </c>
      <c r="L903" s="19">
        <v>0.59611173135990603</v>
      </c>
      <c r="M903" s="18">
        <v>2.0613829075017635E-3</v>
      </c>
      <c r="N903" s="18">
        <v>5.1490643763491287E-2</v>
      </c>
      <c r="O903" s="18">
        <v>3.2608579337786846E-2</v>
      </c>
      <c r="P903" s="18">
        <v>-0.29631728920175227</v>
      </c>
      <c r="Q903" s="18">
        <v>-7.9314397689825324E-3</v>
      </c>
      <c r="R903" s="18">
        <v>-6.8410492632601369E-3</v>
      </c>
      <c r="S903" s="18">
        <v>7.8544518212837477E-3</v>
      </c>
      <c r="T903" s="18">
        <v>2.5613826413177099E-2</v>
      </c>
      <c r="U903">
        <v>0.30664890495404484</v>
      </c>
      <c r="V903" s="18">
        <v>-4.495782922270275E-2</v>
      </c>
      <c r="W903" s="18">
        <v>3.2882640215483636E-2</v>
      </c>
      <c r="X903" s="19">
        <v>-1.3672207866548745</v>
      </c>
      <c r="Y903" s="19">
        <v>0.85859724307163043</v>
      </c>
      <c r="Z903" s="19">
        <v>0.77208272313263548</v>
      </c>
      <c r="AA903">
        <v>0</v>
      </c>
      <c r="AB903">
        <v>0</v>
      </c>
      <c r="AC903" s="18">
        <v>4.2153587615420547E-2</v>
      </c>
      <c r="BZ903" s="18"/>
      <c r="CA903" s="18"/>
      <c r="CC903" s="18"/>
      <c r="CD903" s="18"/>
      <c r="CF903" s="18"/>
    </row>
    <row r="904" spans="1:84" x14ac:dyDescent="0.25">
      <c r="A904" s="1">
        <f>IF(ISBLANK(TBL_DATA[[#This Row],[Row.names]]), "",   DATE(YEAR(TBL_DATA[[#This Row],[Row.names]]), MONTH(TBL_DATA[[#This Row],[Row.names]]), DAY(TBL_DATA[[#This Row],[Row.names]])))</f>
        <v>41304</v>
      </c>
      <c r="B904">
        <v>903</v>
      </c>
      <c r="C904" t="s">
        <v>1030</v>
      </c>
      <c r="D904" s="18">
        <v>-3.9754349467804317E-3</v>
      </c>
      <c r="E904" s="18">
        <v>-0.29911473404170486</v>
      </c>
      <c r="F904" s="18">
        <v>3.8930231241581126E-2</v>
      </c>
      <c r="G904" s="19">
        <v>0.36334330509427709</v>
      </c>
      <c r="H904" s="19">
        <v>0.7333036387140266</v>
      </c>
      <c r="I904" s="18">
        <v>1.6995877269206957E-3</v>
      </c>
      <c r="J904" s="18">
        <v>-1.0784713261782652E-2</v>
      </c>
      <c r="K904" s="19">
        <v>1.1797283274027268</v>
      </c>
      <c r="L904" s="19">
        <v>0.59268943174580391</v>
      </c>
      <c r="M904" s="18">
        <v>2.1003800298936E-3</v>
      </c>
      <c r="N904" s="18">
        <v>5.2243866558288436E-2</v>
      </c>
      <c r="O904" s="18">
        <v>3.3563905888514697E-2</v>
      </c>
      <c r="P904" s="18">
        <v>-0.29911473404170486</v>
      </c>
      <c r="Q904" s="18">
        <v>-8.1501345413323122E-3</v>
      </c>
      <c r="R904" s="18">
        <v>-7.0437934293616639E-3</v>
      </c>
      <c r="S904" s="18">
        <v>-8.3381241960756025E-4</v>
      </c>
      <c r="T904" s="18">
        <v>2.5720907947211415E-2</v>
      </c>
      <c r="U904">
        <v>-3.2417689971086724E-2</v>
      </c>
      <c r="V904" s="18">
        <v>-5.3772403897861198E-2</v>
      </c>
      <c r="W904" s="18">
        <v>3.289656004185048E-2</v>
      </c>
      <c r="X904" s="19">
        <v>-1.6345904808725533</v>
      </c>
      <c r="Y904" s="19">
        <v>0.85633150047982409</v>
      </c>
      <c r="Z904" s="19">
        <v>0.76986325522511068</v>
      </c>
      <c r="AA904">
        <v>0</v>
      </c>
      <c r="AB904">
        <v>0</v>
      </c>
      <c r="AC904" s="18">
        <v>4.048026914720558E-2</v>
      </c>
      <c r="BZ904" s="18"/>
      <c r="CA904" s="18"/>
      <c r="CC904" s="18"/>
      <c r="CD904" s="18"/>
      <c r="CF904" s="18"/>
    </row>
    <row r="905" spans="1:84" x14ac:dyDescent="0.25">
      <c r="A905" s="1">
        <f>IF(ISBLANK(TBL_DATA[[#This Row],[Row.names]]), "",   DATE(YEAR(TBL_DATA[[#This Row],[Row.names]]), MONTH(TBL_DATA[[#This Row],[Row.names]]), DAY(TBL_DATA[[#This Row],[Row.names]])))</f>
        <v>41305</v>
      </c>
      <c r="B905">
        <v>904</v>
      </c>
      <c r="C905" t="s">
        <v>1031</v>
      </c>
      <c r="D905" s="18">
        <v>7.0670367085348129E-3</v>
      </c>
      <c r="E905" s="18">
        <v>-0.29416155213870643</v>
      </c>
      <c r="F905" s="18">
        <v>7.1653821732266643E-2</v>
      </c>
      <c r="G905" s="19">
        <v>0.35613092862885098</v>
      </c>
      <c r="H905" s="19">
        <v>0.66495301651162597</v>
      </c>
      <c r="I905" s="18">
        <v>1.9632892644147718E-3</v>
      </c>
      <c r="J905" s="18">
        <v>-8.2193232983842623E-3</v>
      </c>
      <c r="K905" s="19">
        <v>1.2154578505167997</v>
      </c>
      <c r="L905" s="19">
        <v>0.60490811987463955</v>
      </c>
      <c r="M905" s="18">
        <v>2.1319670475260814E-3</v>
      </c>
      <c r="N905" s="18">
        <v>5.3843304535715647E-2</v>
      </c>
      <c r="O905" s="18">
        <v>3.3563905888514697E-2</v>
      </c>
      <c r="P905" s="18">
        <v>-0.29416155213870643</v>
      </c>
      <c r="Q905" s="18">
        <v>-8.3114041924413282E-3</v>
      </c>
      <c r="R905" s="18">
        <v>-7.1711926166813907E-3</v>
      </c>
      <c r="S905" s="18">
        <v>1.9327414774868101E-2</v>
      </c>
      <c r="T905" s="18">
        <v>2.7947522702425537E-2</v>
      </c>
      <c r="U905">
        <v>0.69156092941256275</v>
      </c>
      <c r="V905" s="18">
        <v>-4.7675962944106032E-2</v>
      </c>
      <c r="W905" s="18">
        <v>3.3204285313434168E-2</v>
      </c>
      <c r="X905" s="19">
        <v>-1.4358376484861954</v>
      </c>
      <c r="Y905" s="19">
        <v>0.81544651358113363</v>
      </c>
      <c r="Z905" s="19">
        <v>0.77775839428105142</v>
      </c>
      <c r="AA905">
        <v>0</v>
      </c>
      <c r="AB905">
        <v>0</v>
      </c>
      <c r="AC905" s="18">
        <v>4.2569898818489334E-2</v>
      </c>
      <c r="BZ905" s="18"/>
      <c r="CA905" s="18"/>
      <c r="CC905" s="18"/>
      <c r="CD905" s="18"/>
      <c r="CF905" s="18"/>
    </row>
    <row r="906" spans="1:84" x14ac:dyDescent="0.25">
      <c r="A906" s="1">
        <f>IF(ISBLANK(TBL_DATA[[#This Row],[Row.names]]), "",   DATE(YEAR(TBL_DATA[[#This Row],[Row.names]]), MONTH(TBL_DATA[[#This Row],[Row.names]]), DAY(TBL_DATA[[#This Row],[Row.names]])))</f>
        <v>41306</v>
      </c>
      <c r="B906">
        <v>905</v>
      </c>
      <c r="C906" t="s">
        <v>1032</v>
      </c>
      <c r="D906" s="18">
        <v>3.5513381442127123E-3</v>
      </c>
      <c r="E906" s="18">
        <v>-0.29165488113516469</v>
      </c>
      <c r="F906" s="18">
        <v>5.9030750870769477E-2</v>
      </c>
      <c r="G906" s="19">
        <v>0.35606304002582639</v>
      </c>
      <c r="H906" s="19">
        <v>0.67614574452614207</v>
      </c>
      <c r="I906" s="18">
        <v>1.9338992864961484E-3</v>
      </c>
      <c r="J906" s="18">
        <v>-2.4530018163509637E-2</v>
      </c>
      <c r="K906" s="19">
        <v>1.1771938751042754</v>
      </c>
      <c r="L906" s="19">
        <v>0.60761936285018814</v>
      </c>
      <c r="M906" s="18">
        <v>2.1286920252264986E-3</v>
      </c>
      <c r="N906" s="18">
        <v>5.3946008877044239E-2</v>
      </c>
      <c r="O906" s="18">
        <v>3.3563905888514697E-2</v>
      </c>
      <c r="P906" s="18">
        <v>-0.29165488113516469</v>
      </c>
      <c r="Q906" s="18">
        <v>-8.3202973665135755E-3</v>
      </c>
      <c r="R906" s="18">
        <v>-7.1779108744873844E-3</v>
      </c>
      <c r="S906" s="18">
        <v>1.9526079076573E-2</v>
      </c>
      <c r="T906" s="18">
        <v>2.7946792549067387E-2</v>
      </c>
      <c r="U906">
        <v>0.69868765949760503</v>
      </c>
      <c r="V906" s="18">
        <v>-4.7766200980153828E-2</v>
      </c>
      <c r="W906" s="18">
        <v>3.3385975261848166E-2</v>
      </c>
      <c r="X906" s="19">
        <v>-1.4307265432721585</v>
      </c>
      <c r="Y906" s="19">
        <v>0.82228081853229573</v>
      </c>
      <c r="Z906" s="19">
        <v>0.77949943094923935</v>
      </c>
      <c r="AA906">
        <v>0</v>
      </c>
      <c r="AB906">
        <v>0</v>
      </c>
      <c r="AC906" s="18">
        <v>5.1955251403818285E-2</v>
      </c>
      <c r="BZ906" s="18"/>
      <c r="CA906" s="18"/>
      <c r="CC906" s="18"/>
      <c r="CD906" s="18"/>
      <c r="CF906" s="18"/>
    </row>
    <row r="907" spans="1:84" x14ac:dyDescent="0.25">
      <c r="A907" s="1">
        <f>IF(ISBLANK(TBL_DATA[[#This Row],[Row.names]]), "",   DATE(YEAR(TBL_DATA[[#This Row],[Row.names]]), MONTH(TBL_DATA[[#This Row],[Row.names]]), DAY(TBL_DATA[[#This Row],[Row.names]])))</f>
        <v>41309</v>
      </c>
      <c r="B907">
        <v>906</v>
      </c>
      <c r="C907" t="s">
        <v>1033</v>
      </c>
      <c r="D907" s="18">
        <v>-6.851060215723459E-3</v>
      </c>
      <c r="E907" s="18">
        <v>-0.29650779619802148</v>
      </c>
      <c r="F907" s="18">
        <v>5.6479951726484678E-2</v>
      </c>
      <c r="G907" s="19">
        <v>0.37441136815573484</v>
      </c>
      <c r="H907" s="19">
        <v>0.70447607109924537</v>
      </c>
      <c r="I907" s="18">
        <v>1.9177071396675909E-3</v>
      </c>
      <c r="J907" s="18">
        <v>-3.3018094675186016E-2</v>
      </c>
      <c r="K907" s="19">
        <v>1.2408951182830326</v>
      </c>
      <c r="L907" s="19">
        <v>0.63759129429135941</v>
      </c>
      <c r="M907" s="18">
        <v>2.1236613837782377E-3</v>
      </c>
      <c r="N907" s="18">
        <v>5.5999768228867264E-2</v>
      </c>
      <c r="O907" s="18">
        <v>3.6253053427414181E-2</v>
      </c>
      <c r="P907" s="18">
        <v>-0.29650779619802148</v>
      </c>
      <c r="Q907" s="18">
        <v>-8.7832867081088541E-3</v>
      </c>
      <c r="R907" s="18">
        <v>-7.5974088255195043E-3</v>
      </c>
      <c r="S907" s="18">
        <v>1.0457130434302409E-2</v>
      </c>
      <c r="T907" s="18">
        <v>2.8174500058072063E-2</v>
      </c>
      <c r="U907">
        <v>0.37115584705136284</v>
      </c>
      <c r="V907" s="18">
        <v>-6.1808579704255462E-2</v>
      </c>
      <c r="W907" s="18">
        <v>3.3465358400739435E-2</v>
      </c>
      <c r="X907" s="19">
        <v>-1.8469421114249822</v>
      </c>
      <c r="Y907" s="19">
        <v>0.83933072807996578</v>
      </c>
      <c r="Z907" s="19">
        <v>0.7984931397897912</v>
      </c>
      <c r="AA907">
        <v>0</v>
      </c>
      <c r="AB907">
        <v>0</v>
      </c>
      <c r="AC907" s="18">
        <v>5.2444620438447394E-2</v>
      </c>
      <c r="BZ907" s="18"/>
      <c r="CA907" s="18"/>
      <c r="CC907" s="18"/>
      <c r="CD907" s="18"/>
      <c r="CF907" s="18"/>
    </row>
    <row r="908" spans="1:84" x14ac:dyDescent="0.25">
      <c r="A908" s="1">
        <f>IF(ISBLANK(TBL_DATA[[#This Row],[Row.names]]), "",   DATE(YEAR(TBL_DATA[[#This Row],[Row.names]]), MONTH(TBL_DATA[[#This Row],[Row.names]]), DAY(TBL_DATA[[#This Row],[Row.names]])))</f>
        <v>41310</v>
      </c>
      <c r="B908">
        <v>907</v>
      </c>
      <c r="C908" t="s">
        <v>1034</v>
      </c>
      <c r="D908" s="18">
        <v>3.0785895498988136E-3</v>
      </c>
      <c r="E908" s="18">
        <v>-0.29434203245096147</v>
      </c>
      <c r="F908" s="18">
        <v>5.8573456623226328E-2</v>
      </c>
      <c r="G908" s="19">
        <v>0.36864460250328263</v>
      </c>
      <c r="H908" s="19">
        <v>0.6972602912032051</v>
      </c>
      <c r="I908" s="18">
        <v>1.9165640214100399E-3</v>
      </c>
      <c r="J908" s="18">
        <v>-2.1664953197238157E-2</v>
      </c>
      <c r="K908" s="19">
        <v>1.2321844978429923</v>
      </c>
      <c r="L908" s="19">
        <v>0.62847936246043212</v>
      </c>
      <c r="M908" s="18">
        <v>2.1231472149583447E-3</v>
      </c>
      <c r="N908" s="18">
        <v>5.5295387655729347E-2</v>
      </c>
      <c r="O908" s="18">
        <v>3.5149774923919519E-2</v>
      </c>
      <c r="P908" s="18">
        <v>-0.29434203245096147</v>
      </c>
      <c r="Q908" s="18">
        <v>-8.5466604836490732E-3</v>
      </c>
      <c r="R908" s="18">
        <v>-7.3756989010557517E-3</v>
      </c>
      <c r="S908" s="18">
        <v>1.4291848841575971E-2</v>
      </c>
      <c r="T908" s="18">
        <v>2.8014832750592959E-2</v>
      </c>
      <c r="U908">
        <v>0.51015292394610035</v>
      </c>
      <c r="V908" s="18">
        <v>-5.0748804213703202E-2</v>
      </c>
      <c r="W908" s="18">
        <v>3.3000126026817456E-2</v>
      </c>
      <c r="X908" s="19">
        <v>-1.5378366789406299</v>
      </c>
      <c r="Y908" s="19">
        <v>0.83502113218960228</v>
      </c>
      <c r="Z908" s="19">
        <v>0.79276690297995678</v>
      </c>
      <c r="AA908">
        <v>0</v>
      </c>
      <c r="AB908">
        <v>0</v>
      </c>
      <c r="AC908" s="18">
        <v>5.8757621811710431E-2</v>
      </c>
      <c r="BZ908" s="18"/>
      <c r="CA908" s="18"/>
      <c r="CC908" s="18"/>
      <c r="CD908" s="18"/>
      <c r="CF908" s="18"/>
    </row>
    <row r="909" spans="1:84" x14ac:dyDescent="0.25">
      <c r="A909" s="1">
        <f>IF(ISBLANK(TBL_DATA[[#This Row],[Row.names]]), "",   DATE(YEAR(TBL_DATA[[#This Row],[Row.names]]), MONTH(TBL_DATA[[#This Row],[Row.names]]), DAY(TBL_DATA[[#This Row],[Row.names]])))</f>
        <v>41311</v>
      </c>
      <c r="B909">
        <v>908</v>
      </c>
      <c r="C909" t="s">
        <v>1035</v>
      </c>
      <c r="D909" s="18">
        <v>1.2219727755833354E-3</v>
      </c>
      <c r="E909" s="18">
        <v>-0.29347973762574298</v>
      </c>
      <c r="F909" s="18">
        <v>5.4478150445929518E-2</v>
      </c>
      <c r="G909" s="19">
        <v>0.36803817236450309</v>
      </c>
      <c r="H909" s="19">
        <v>0.69889626264187765</v>
      </c>
      <c r="I909" s="18">
        <v>1.9057574677494968E-3</v>
      </c>
      <c r="J909" s="18">
        <v>-3.4531081212839876E-2</v>
      </c>
      <c r="K909" s="19">
        <v>1.2301553552427626</v>
      </c>
      <c r="L909" s="19">
        <v>0.63308368958555039</v>
      </c>
      <c r="M909" s="18">
        <v>2.1037448511371641E-3</v>
      </c>
      <c r="N909" s="18">
        <v>5.5132771850610066E-2</v>
      </c>
      <c r="O909" s="18">
        <v>3.5149774923919519E-2</v>
      </c>
      <c r="P909" s="18">
        <v>-0.29347973762574298</v>
      </c>
      <c r="Q909" s="18">
        <v>-8.5450777578550356E-3</v>
      </c>
      <c r="R909" s="18">
        <v>-7.3775598053471524E-3</v>
      </c>
      <c r="S909" s="18">
        <v>1.6467117351188554E-2</v>
      </c>
      <c r="T909" s="18">
        <v>2.8043341210575341E-2</v>
      </c>
      <c r="U909">
        <v>0.58720240314940386</v>
      </c>
      <c r="V909" s="18">
        <v>-5.1915583687993871E-2</v>
      </c>
      <c r="W909" s="18">
        <v>3.3019180304930437E-2</v>
      </c>
      <c r="X909" s="19">
        <v>-1.5722856596849504</v>
      </c>
      <c r="Y909" s="19">
        <v>0.83600015708244801</v>
      </c>
      <c r="Z909" s="19">
        <v>0.79566556390581011</v>
      </c>
      <c r="AA909">
        <v>0</v>
      </c>
      <c r="AB909">
        <v>0</v>
      </c>
      <c r="AC909" s="18">
        <v>5.8124278335936183E-2</v>
      </c>
      <c r="BZ909" s="18"/>
      <c r="CA909" s="18"/>
      <c r="CC909" s="18"/>
      <c r="CD909" s="18"/>
      <c r="CF909" s="18"/>
    </row>
    <row r="910" spans="1:84" x14ac:dyDescent="0.25">
      <c r="A910" s="1">
        <f>IF(ISBLANK(TBL_DATA[[#This Row],[Row.names]]), "",   DATE(YEAR(TBL_DATA[[#This Row],[Row.names]]), MONTH(TBL_DATA[[#This Row],[Row.names]]), DAY(TBL_DATA[[#This Row],[Row.names]])))</f>
        <v>41312</v>
      </c>
      <c r="B910">
        <v>909</v>
      </c>
      <c r="C910" t="s">
        <v>1036</v>
      </c>
      <c r="D910" s="18">
        <v>-1.9584468664849419E-3</v>
      </c>
      <c r="E910" s="18">
        <v>-0.29486342001969801</v>
      </c>
      <c r="F910" s="18">
        <v>4.6346148985747737E-2</v>
      </c>
      <c r="G910" s="19">
        <v>0.36864817167395098</v>
      </c>
      <c r="H910" s="19">
        <v>0.69494761181298248</v>
      </c>
      <c r="I910" s="18">
        <v>1.9168298029121763E-3</v>
      </c>
      <c r="J910" s="18">
        <v>-3.6847785977711767E-2</v>
      </c>
      <c r="K910" s="19">
        <v>1.2299884120353575</v>
      </c>
      <c r="L910" s="19">
        <v>0.63255508777551583</v>
      </c>
      <c r="M910" s="18">
        <v>2.103741904176662E-3</v>
      </c>
      <c r="N910" s="18">
        <v>5.5093023732972299E-2</v>
      </c>
      <c r="O910" s="18">
        <v>3.5367339929906802E-2</v>
      </c>
      <c r="P910" s="18">
        <v>-0.29486342001969801</v>
      </c>
      <c r="Q910" s="18">
        <v>-8.6227540643787123E-3</v>
      </c>
      <c r="R910" s="18">
        <v>-7.4560778370256287E-3</v>
      </c>
      <c r="S910" s="18">
        <v>7.9538568717794078E-3</v>
      </c>
      <c r="T910" s="18">
        <v>2.7859974152645753E-2</v>
      </c>
      <c r="U910">
        <v>0.28549405064771249</v>
      </c>
      <c r="V910" s="18">
        <v>-5.4608823166019227E-2</v>
      </c>
      <c r="W910" s="18">
        <v>3.2963116750475578E-2</v>
      </c>
      <c r="X910" s="19">
        <v>-1.6566644343554484</v>
      </c>
      <c r="Y910" s="19">
        <v>0.83363517908794027</v>
      </c>
      <c r="Z910" s="19">
        <v>0.79533331866300916</v>
      </c>
      <c r="AA910">
        <v>0</v>
      </c>
      <c r="AB910">
        <v>0</v>
      </c>
      <c r="AC910" s="18">
        <v>5.6060330446703673E-2</v>
      </c>
      <c r="BZ910" s="18"/>
      <c r="CA910" s="18"/>
      <c r="CC910" s="18"/>
      <c r="CD910" s="18"/>
      <c r="CF910" s="18"/>
    </row>
    <row r="911" spans="1:84" x14ac:dyDescent="0.25">
      <c r="A911" s="1">
        <f>IF(ISBLANK(TBL_DATA[[#This Row],[Row.names]]), "",   DATE(YEAR(TBL_DATA[[#This Row],[Row.names]]), MONTH(TBL_DATA[[#This Row],[Row.names]]), DAY(TBL_DATA[[#This Row],[Row.names]])))</f>
        <v>41313</v>
      </c>
      <c r="B911">
        <v>910</v>
      </c>
      <c r="C911" t="s">
        <v>1037</v>
      </c>
      <c r="D911" s="18">
        <v>1.606802605010893E-3</v>
      </c>
      <c r="E911" s="18">
        <v>-0.29373040472609713</v>
      </c>
      <c r="F911" s="18">
        <v>4.9807541177435688E-2</v>
      </c>
      <c r="G911" s="19">
        <v>0.36160355493965873</v>
      </c>
      <c r="H911" s="19">
        <v>0.65207512331774509</v>
      </c>
      <c r="I911" s="18">
        <v>1.91504674314519E-3</v>
      </c>
      <c r="J911" s="18">
        <v>-1.8997115142596388E-2</v>
      </c>
      <c r="K911" s="19">
        <v>1.1711036905581524</v>
      </c>
      <c r="L911" s="19">
        <v>0.59265318987044069</v>
      </c>
      <c r="M911" s="18">
        <v>2.0721385850227315E-3</v>
      </c>
      <c r="N911" s="18">
        <v>5.1539109235502825E-2</v>
      </c>
      <c r="O911" s="18">
        <v>3.0365253268392949E-2</v>
      </c>
      <c r="P911" s="18">
        <v>-0.29373040472609713</v>
      </c>
      <c r="Q911" s="18">
        <v>-7.861415895966407E-3</v>
      </c>
      <c r="R911" s="18">
        <v>-6.7699990622225661E-3</v>
      </c>
      <c r="S911" s="18">
        <v>2.583533030870333E-3</v>
      </c>
      <c r="T911" s="18">
        <v>2.7655976017246103E-2</v>
      </c>
      <c r="U911">
        <v>9.3416809056359365E-2</v>
      </c>
      <c r="V911" s="18">
        <v>-6.0777877354227017E-2</v>
      </c>
      <c r="W911" s="18">
        <v>3.2680935976963595E-2</v>
      </c>
      <c r="X911" s="19">
        <v>-1.8597349046878162</v>
      </c>
      <c r="Y911" s="19">
        <v>0.80751168618029612</v>
      </c>
      <c r="Z911" s="19">
        <v>0.76983971699987053</v>
      </c>
      <c r="AA911">
        <v>0</v>
      </c>
      <c r="AB911">
        <v>0</v>
      </c>
      <c r="AC911" s="18">
        <v>5.4422965031777661E-2</v>
      </c>
      <c r="BZ911" s="18"/>
      <c r="CA911" s="18"/>
      <c r="CC911" s="18"/>
      <c r="CD911" s="18"/>
      <c r="CF911" s="18"/>
    </row>
    <row r="912" spans="1:84" x14ac:dyDescent="0.25">
      <c r="A912" s="1">
        <f>IF(ISBLANK(TBL_DATA[[#This Row],[Row.names]]), "",   DATE(YEAR(TBL_DATA[[#This Row],[Row.names]]), MONTH(TBL_DATA[[#This Row],[Row.names]]), DAY(TBL_DATA[[#This Row],[Row.names]])))</f>
        <v>41316</v>
      </c>
      <c r="B912">
        <v>911</v>
      </c>
      <c r="C912" t="s">
        <v>1038</v>
      </c>
      <c r="D912" s="18">
        <v>-3.2652365876861822E-4</v>
      </c>
      <c r="E912" s="18">
        <v>-0.29396101845842304</v>
      </c>
      <c r="F912" s="18">
        <v>6.7838241137475164E-2</v>
      </c>
      <c r="G912" s="19">
        <v>0.34771522286772344</v>
      </c>
      <c r="H912" s="19">
        <v>0.63145479422496997</v>
      </c>
      <c r="I912" s="18">
        <v>1.8705771319681372E-3</v>
      </c>
      <c r="J912" s="18">
        <v>1.216531306554014E-2</v>
      </c>
      <c r="K912" s="19">
        <v>1.1134822092185865</v>
      </c>
      <c r="L912" s="19">
        <v>0.57864721690840148</v>
      </c>
      <c r="M912" s="18">
        <v>2.0001067298387378E-3</v>
      </c>
      <c r="N912" s="18">
        <v>4.8913699157394415E-2</v>
      </c>
      <c r="O912" s="18">
        <v>2.6575497521877961E-2</v>
      </c>
      <c r="P912" s="18">
        <v>-0.29396101845842304</v>
      </c>
      <c r="Q912" s="18">
        <v>-7.312622673429605E-3</v>
      </c>
      <c r="R912" s="18">
        <v>-6.2768027795093639E-3</v>
      </c>
      <c r="S912" s="18">
        <v>2.4917078500539258E-3</v>
      </c>
      <c r="T912" s="18">
        <v>2.7656337768730836E-2</v>
      </c>
      <c r="U912">
        <v>9.009536515247267E-2</v>
      </c>
      <c r="V912" s="18">
        <v>-5.6664590825034389E-2</v>
      </c>
      <c r="W912" s="18">
        <v>3.2706468911490254E-2</v>
      </c>
      <c r="X912" s="19">
        <v>-1.7325193672963974</v>
      </c>
      <c r="Y912" s="19">
        <v>0.79464129909347769</v>
      </c>
      <c r="Z912" s="19">
        <v>0.76068864649631873</v>
      </c>
      <c r="AA912">
        <v>0</v>
      </c>
      <c r="AB912">
        <v>0</v>
      </c>
      <c r="AC912" s="18">
        <v>5.2752515097398242E-2</v>
      </c>
      <c r="BZ912" s="18"/>
      <c r="CA912" s="18"/>
      <c r="CC912" s="18"/>
      <c r="CD912" s="18"/>
      <c r="CF912" s="18"/>
    </row>
    <row r="913" spans="1:84" x14ac:dyDescent="0.25">
      <c r="A913" s="1">
        <f>IF(ISBLANK(TBL_DATA[[#This Row],[Row.names]]), "",   DATE(YEAR(TBL_DATA[[#This Row],[Row.names]]), MONTH(TBL_DATA[[#This Row],[Row.names]]), DAY(TBL_DATA[[#This Row],[Row.names]])))</f>
        <v>41317</v>
      </c>
      <c r="B913">
        <v>912</v>
      </c>
      <c r="C913" t="s">
        <v>1039</v>
      </c>
      <c r="D913" s="18">
        <v>1.0508975232901285E-3</v>
      </c>
      <c r="E913" s="18">
        <v>-0.29321904384137476</v>
      </c>
      <c r="F913" s="18">
        <v>6.1455031909182445E-2</v>
      </c>
      <c r="G913" s="19">
        <v>0.34766227349403533</v>
      </c>
      <c r="H913" s="19">
        <v>0.63456852996680135</v>
      </c>
      <c r="I913" s="18">
        <v>1.8577972599532039E-3</v>
      </c>
      <c r="J913" s="18">
        <v>-3.2254982506773056E-3</v>
      </c>
      <c r="K913" s="19">
        <v>1.1106778643312596</v>
      </c>
      <c r="L913" s="19">
        <v>0.58298748295485292</v>
      </c>
      <c r="M913" s="18">
        <v>1.9845858521254827E-3</v>
      </c>
      <c r="N913" s="18">
        <v>4.8786045435145212E-2</v>
      </c>
      <c r="O913" s="18">
        <v>2.6575497521877961E-2</v>
      </c>
      <c r="P913" s="18">
        <v>-0.29321904384137476</v>
      </c>
      <c r="Q913" s="18">
        <v>-7.3157689835767524E-3</v>
      </c>
      <c r="R913" s="18">
        <v>-6.2826523459490521E-3</v>
      </c>
      <c r="S913" s="18">
        <v>4.425808058675651E-3</v>
      </c>
      <c r="T913" s="18">
        <v>2.7653627783958221E-2</v>
      </c>
      <c r="U913">
        <v>0.16004439248448435</v>
      </c>
      <c r="V913" s="18">
        <v>-5.9931686910231763E-2</v>
      </c>
      <c r="W913" s="18">
        <v>3.2759647412121576E-2</v>
      </c>
      <c r="X913" s="19">
        <v>-1.8294362621270495</v>
      </c>
      <c r="Y913" s="19">
        <v>0.79659809814410254</v>
      </c>
      <c r="Z913" s="19">
        <v>0.76353617003705376</v>
      </c>
      <c r="AA913">
        <v>0</v>
      </c>
      <c r="AB913">
        <v>0</v>
      </c>
      <c r="AC913" s="18">
        <v>5.0609752823302476E-2</v>
      </c>
      <c r="BZ913" s="18"/>
      <c r="CA913" s="18"/>
      <c r="CC913" s="18"/>
      <c r="CD913" s="18"/>
      <c r="CF913" s="18"/>
    </row>
    <row r="914" spans="1:84" x14ac:dyDescent="0.25">
      <c r="A914" s="1">
        <f>IF(ISBLANK(TBL_DATA[[#This Row],[Row.names]]), "",   DATE(YEAR(TBL_DATA[[#This Row],[Row.names]]), MONTH(TBL_DATA[[#This Row],[Row.names]]), DAY(TBL_DATA[[#This Row],[Row.names]])))</f>
        <v>41318</v>
      </c>
      <c r="B914">
        <v>913</v>
      </c>
      <c r="C914" t="s">
        <v>1040</v>
      </c>
      <c r="D914" s="18">
        <v>1.5037593984961184E-3</v>
      </c>
      <c r="E914" s="18">
        <v>-0.2921562153358731</v>
      </c>
      <c r="F914" s="18">
        <v>6.6558728145311497E-2</v>
      </c>
      <c r="G914" s="19">
        <v>0.34735189097408381</v>
      </c>
      <c r="H914" s="19">
        <v>0.63323195146837852</v>
      </c>
      <c r="I914" s="18">
        <v>1.8608969918423276E-3</v>
      </c>
      <c r="J914" s="18">
        <v>-7.1488608720838842E-3</v>
      </c>
      <c r="K914" s="19">
        <v>1.1022588305204288</v>
      </c>
      <c r="L914" s="19">
        <v>0.57987783151292693</v>
      </c>
      <c r="M914" s="18">
        <v>1.9916562606836718E-3</v>
      </c>
      <c r="N914" s="18">
        <v>4.8778322078223982E-2</v>
      </c>
      <c r="O914" s="18">
        <v>2.6575497521877961E-2</v>
      </c>
      <c r="P914" s="18">
        <v>-0.2921562153358731</v>
      </c>
      <c r="Q914" s="18">
        <v>-7.2908503168197568E-3</v>
      </c>
      <c r="R914" s="18">
        <v>-6.2578972326931158E-3</v>
      </c>
      <c r="S914" s="18">
        <v>1.0888000920471708E-2</v>
      </c>
      <c r="T914" s="18">
        <v>2.7526712859444611E-2</v>
      </c>
      <c r="U914">
        <v>0.39554308485969319</v>
      </c>
      <c r="V914" s="18">
        <v>-5.8555313966320743E-2</v>
      </c>
      <c r="W914" s="18">
        <v>3.2721745383848685E-2</v>
      </c>
      <c r="X914" s="19">
        <v>-1.7894923782159675</v>
      </c>
      <c r="Y914" s="19">
        <v>0.79575872691939642</v>
      </c>
      <c r="Z914" s="19">
        <v>0.76149709882108352</v>
      </c>
      <c r="AA914">
        <v>0</v>
      </c>
      <c r="AB914">
        <v>0</v>
      </c>
      <c r="AC914" s="18">
        <v>4.8811841101750027E-2</v>
      </c>
      <c r="BZ914" s="18"/>
      <c r="CA914" s="18"/>
      <c r="CC914" s="18"/>
      <c r="CD914" s="18"/>
      <c r="CF914" s="18"/>
    </row>
    <row r="915" spans="1:84" x14ac:dyDescent="0.25">
      <c r="A915" s="1">
        <f>IF(ISBLANK(TBL_DATA[[#This Row],[Row.names]]), "",   DATE(YEAR(TBL_DATA[[#This Row],[Row.names]]), MONTH(TBL_DATA[[#This Row],[Row.names]]), DAY(TBL_DATA[[#This Row],[Row.names]])))</f>
        <v>41319</v>
      </c>
      <c r="B915">
        <v>914</v>
      </c>
      <c r="C915" t="s">
        <v>1041</v>
      </c>
      <c r="D915" s="18">
        <v>2.3797382287948921E-3</v>
      </c>
      <c r="E915" s="18">
        <v>-0.29047173242149305</v>
      </c>
      <c r="F915" s="18">
        <v>9.2210060560593998E-2</v>
      </c>
      <c r="G915" s="19">
        <v>0.34078655681144177</v>
      </c>
      <c r="H915" s="19">
        <v>0.63175375719501703</v>
      </c>
      <c r="I915" s="18">
        <v>1.8231633542200893E-3</v>
      </c>
      <c r="J915" s="18">
        <v>1.7379232674044953E-2</v>
      </c>
      <c r="K915" s="19">
        <v>1.0790785955285405</v>
      </c>
      <c r="L915" s="19">
        <v>0.57399384450643709</v>
      </c>
      <c r="M915" s="18">
        <v>1.9609402363826192E-3</v>
      </c>
      <c r="N915" s="18">
        <v>4.7693225085862045E-2</v>
      </c>
      <c r="O915" s="18">
        <v>2.5074406175956437E-2</v>
      </c>
      <c r="P915" s="18">
        <v>-0.29047173242149305</v>
      </c>
      <c r="Q915" s="18">
        <v>-7.0024660761601014E-3</v>
      </c>
      <c r="R915" s="18">
        <v>-5.9924915250596546E-3</v>
      </c>
      <c r="S915" s="18">
        <v>1.8228468175494505E-2</v>
      </c>
      <c r="T915" s="18">
        <v>2.7589358566868023E-2</v>
      </c>
      <c r="U915">
        <v>0.66070648693460443</v>
      </c>
      <c r="V915" s="18">
        <v>-5.0061749835210279E-2</v>
      </c>
      <c r="W915" s="18">
        <v>3.2588499851323657E-2</v>
      </c>
      <c r="X915" s="19">
        <v>-1.5361784084448094</v>
      </c>
      <c r="Y915" s="19">
        <v>0.79482938873384446</v>
      </c>
      <c r="Z915" s="19">
        <v>0.75762381463786954</v>
      </c>
      <c r="AA915">
        <v>0</v>
      </c>
      <c r="AB915">
        <v>0</v>
      </c>
      <c r="AC915" s="18">
        <v>4.7361140442316582E-2</v>
      </c>
      <c r="BZ915" s="18"/>
      <c r="CA915" s="18"/>
      <c r="CC915" s="18"/>
      <c r="CD915" s="18"/>
      <c r="CF915" s="18"/>
    </row>
    <row r="916" spans="1:84" x14ac:dyDescent="0.25">
      <c r="A916" s="1">
        <f>IF(ISBLANK(TBL_DATA[[#This Row],[Row.names]]), "",   DATE(YEAR(TBL_DATA[[#This Row],[Row.names]]), MONTH(TBL_DATA[[#This Row],[Row.names]]), DAY(TBL_DATA[[#This Row],[Row.names]])))</f>
        <v>41320</v>
      </c>
      <c r="B916">
        <v>915</v>
      </c>
      <c r="C916" t="s">
        <v>1042</v>
      </c>
      <c r="D916" s="18">
        <v>-8.4788875699404187E-5</v>
      </c>
      <c r="E916" s="18">
        <v>-0.29053189252557798</v>
      </c>
      <c r="F916" s="18">
        <v>0.1090120592732402</v>
      </c>
      <c r="G916" s="19">
        <v>0.32795651984630919</v>
      </c>
      <c r="H916" s="19">
        <v>0.60245394067728364</v>
      </c>
      <c r="I916" s="18">
        <v>1.7958687646334223E-3</v>
      </c>
      <c r="J916" s="18">
        <v>3.8718918135466351E-2</v>
      </c>
      <c r="K916" s="19">
        <v>1.0309003496286455</v>
      </c>
      <c r="L916" s="19">
        <v>0.54359018087036282</v>
      </c>
      <c r="M916" s="18">
        <v>1.9242361087872791E-3</v>
      </c>
      <c r="N916" s="18">
        <v>4.5214854833039955E-2</v>
      </c>
      <c r="O916" s="18">
        <v>2.130620246410804E-2</v>
      </c>
      <c r="P916" s="18">
        <v>-0.29053189252557798</v>
      </c>
      <c r="Q916" s="18">
        <v>-6.4860969932847151E-3</v>
      </c>
      <c r="R916" s="18">
        <v>-5.5286055963230029E-3</v>
      </c>
      <c r="S916" s="18">
        <v>2.1596886175664798E-2</v>
      </c>
      <c r="T916" s="18">
        <v>2.7513790520174376E-2</v>
      </c>
      <c r="U916">
        <v>0.78494768504648493</v>
      </c>
      <c r="V916" s="18">
        <v>-4.8041988220881571E-2</v>
      </c>
      <c r="W916" s="18">
        <v>3.2554411504145661E-2</v>
      </c>
      <c r="X916" s="19">
        <v>-1.4757443308340448</v>
      </c>
      <c r="Y916" s="19">
        <v>0.77617906482800969</v>
      </c>
      <c r="Z916" s="19">
        <v>0.73728568470462175</v>
      </c>
      <c r="AA916">
        <v>0</v>
      </c>
      <c r="AB916">
        <v>0</v>
      </c>
      <c r="AC916" s="18">
        <v>4.6759128307168801E-2</v>
      </c>
      <c r="BZ916" s="18"/>
      <c r="CA916" s="18"/>
      <c r="CC916" s="18"/>
      <c r="CD916" s="18"/>
      <c r="CF916" s="18"/>
    </row>
    <row r="917" spans="1:84" x14ac:dyDescent="0.25">
      <c r="A917" s="1">
        <f>IF(ISBLANK(TBL_DATA[[#This Row],[Row.names]]), "",   DATE(YEAR(TBL_DATA[[#This Row],[Row.names]]), MONTH(TBL_DATA[[#This Row],[Row.names]]), DAY(TBL_DATA[[#This Row],[Row.names]])))</f>
        <v>41324</v>
      </c>
      <c r="B917">
        <v>916</v>
      </c>
      <c r="C917" t="s">
        <v>1043</v>
      </c>
      <c r="D917" s="18">
        <v>1.9361768280619085E-3</v>
      </c>
      <c r="E917" s="18">
        <v>-0.28915823681563702</v>
      </c>
      <c r="F917" s="18">
        <v>0.11930893285278787</v>
      </c>
      <c r="G917" s="19">
        <v>0.32289765006681487</v>
      </c>
      <c r="H917" s="19">
        <v>0.60368910220604843</v>
      </c>
      <c r="I917" s="18">
        <v>1.7691257816793093E-3</v>
      </c>
      <c r="J917" s="18">
        <v>3.6236478514834802E-2</v>
      </c>
      <c r="K917" s="19">
        <v>1.0211107683701164</v>
      </c>
      <c r="L917" s="19">
        <v>0.52826119325740217</v>
      </c>
      <c r="M917" s="18">
        <v>1.9301519782404942E-3</v>
      </c>
      <c r="N917" s="18">
        <v>4.4610898931327254E-2</v>
      </c>
      <c r="O917" s="18">
        <v>2.0625702685699007E-2</v>
      </c>
      <c r="P917" s="18">
        <v>-0.28915823681563702</v>
      </c>
      <c r="Q917" s="18">
        <v>-6.3123771031992071E-3</v>
      </c>
      <c r="R917" s="18">
        <v>-5.3676753653477474E-3</v>
      </c>
      <c r="S917" s="18">
        <v>1.743162328714698E-2</v>
      </c>
      <c r="T917" s="18">
        <v>2.7474669586198423E-2</v>
      </c>
      <c r="U917">
        <v>0.63446161681607816</v>
      </c>
      <c r="V917" s="18">
        <v>-5.0551012597640166E-2</v>
      </c>
      <c r="W917" s="18">
        <v>3.2600648088500571E-2</v>
      </c>
      <c r="X917" s="19">
        <v>-1.5506137319850195</v>
      </c>
      <c r="Y917" s="19">
        <v>0.77697432531972932</v>
      </c>
      <c r="Z917" s="19">
        <v>0.72681579045684075</v>
      </c>
      <c r="AA917">
        <v>0</v>
      </c>
      <c r="AB917">
        <v>0</v>
      </c>
      <c r="AC917" s="18">
        <v>4.4849782857979789E-2</v>
      </c>
      <c r="BZ917" s="18"/>
      <c r="CA917" s="18"/>
      <c r="CC917" s="18"/>
      <c r="CD917" s="18"/>
      <c r="CF917" s="18"/>
    </row>
    <row r="918" spans="1:84" x14ac:dyDescent="0.25">
      <c r="A918" s="1">
        <f>IF(ISBLANK(TBL_DATA[[#This Row],[Row.names]]), "",   DATE(YEAR(TBL_DATA[[#This Row],[Row.names]]), MONTH(TBL_DATA[[#This Row],[Row.names]]), DAY(TBL_DATA[[#This Row],[Row.names]])))</f>
        <v>41325</v>
      </c>
      <c r="B918">
        <v>917</v>
      </c>
      <c r="C918" t="s">
        <v>1044</v>
      </c>
      <c r="D918" s="18">
        <v>-5.7267790394245344E-3</v>
      </c>
      <c r="E918" s="18">
        <v>-0.29322907052538882</v>
      </c>
      <c r="F918" s="18">
        <v>0.10740113652927952</v>
      </c>
      <c r="G918" s="19">
        <v>0.33388369959675662</v>
      </c>
      <c r="H918" s="19">
        <v>0.63065717914540553</v>
      </c>
      <c r="I918" s="18">
        <v>1.7863625944895811E-3</v>
      </c>
      <c r="J918" s="18">
        <v>4.2236343825876599E-3</v>
      </c>
      <c r="K918" s="19">
        <v>1.0722756449475324</v>
      </c>
      <c r="L918" s="19">
        <v>0.55326481626061319</v>
      </c>
      <c r="M918" s="18">
        <v>1.9646258959975082E-3</v>
      </c>
      <c r="N918" s="18">
        <v>4.6661108918920211E-2</v>
      </c>
      <c r="O918" s="18">
        <v>2.359244802779949E-2</v>
      </c>
      <c r="P918" s="18">
        <v>-0.29322907052538882</v>
      </c>
      <c r="Q918" s="18">
        <v>-6.7651646386686767E-3</v>
      </c>
      <c r="R918" s="18">
        <v>-5.7770466732890297E-3</v>
      </c>
      <c r="S918" s="18">
        <v>1.119581069044262E-2</v>
      </c>
      <c r="T918" s="18">
        <v>2.7448385482791271E-2</v>
      </c>
      <c r="U918">
        <v>0.40788594642339959</v>
      </c>
      <c r="V918" s="18">
        <v>-6.6747727395575662E-2</v>
      </c>
      <c r="W918" s="18">
        <v>3.2124808590251623E-2</v>
      </c>
      <c r="X918" s="19">
        <v>-2.0777626490148324</v>
      </c>
      <c r="Y918" s="19">
        <v>0.79413926936363355</v>
      </c>
      <c r="Z918" s="19">
        <v>0.74381773053659661</v>
      </c>
      <c r="AA918">
        <v>0</v>
      </c>
      <c r="AB918">
        <v>0</v>
      </c>
      <c r="AC918" s="18">
        <v>4.3968136611118182E-2</v>
      </c>
      <c r="BZ918" s="18"/>
      <c r="CA918" s="18"/>
      <c r="CC918" s="18"/>
      <c r="CD918" s="18"/>
      <c r="CF918" s="18"/>
    </row>
    <row r="919" spans="1:84" x14ac:dyDescent="0.25">
      <c r="A919" s="1">
        <f>IF(ISBLANK(TBL_DATA[[#This Row],[Row.names]]), "",   DATE(YEAR(TBL_DATA[[#This Row],[Row.names]]), MONTH(TBL_DATA[[#This Row],[Row.names]]), DAY(TBL_DATA[[#This Row],[Row.names]])))</f>
        <v>41326</v>
      </c>
      <c r="B919">
        <v>918</v>
      </c>
      <c r="C919" t="s">
        <v>1045</v>
      </c>
      <c r="D919" s="18">
        <v>-3.3338535090580157E-3</v>
      </c>
      <c r="E919" s="18">
        <v>-0.29558534126871794</v>
      </c>
      <c r="F919" s="18">
        <v>9.7536622289243757E-2</v>
      </c>
      <c r="G919" s="19">
        <v>0.3364973411203086</v>
      </c>
      <c r="H919" s="19">
        <v>0.60847684238670585</v>
      </c>
      <c r="I919" s="18">
        <v>1.7987215858601771E-3</v>
      </c>
      <c r="J919" s="18">
        <v>1.4332725683279923E-2</v>
      </c>
      <c r="K919" s="19">
        <v>1.040085668224233</v>
      </c>
      <c r="L919" s="19">
        <v>0.53047709972144541</v>
      </c>
      <c r="M919" s="18">
        <v>1.9697613372906819E-3</v>
      </c>
      <c r="N919" s="18">
        <v>4.5633679681398545E-2</v>
      </c>
      <c r="O919" s="18">
        <v>2.4516564213279433E-2</v>
      </c>
      <c r="P919" s="18">
        <v>-0.29558534126871794</v>
      </c>
      <c r="Q919" s="18">
        <v>-6.7637681594149802E-3</v>
      </c>
      <c r="R919" s="18">
        <v>-5.797407527096482E-3</v>
      </c>
      <c r="S919" s="18">
        <v>4.0775007694868748E-3</v>
      </c>
      <c r="T919" s="18">
        <v>2.7307814516464891E-2</v>
      </c>
      <c r="U919">
        <v>0.14931626135912116</v>
      </c>
      <c r="V919" s="18">
        <v>-6.9003163347588936E-2</v>
      </c>
      <c r="W919" s="18">
        <v>3.1767475701989102E-2</v>
      </c>
      <c r="X919" s="19">
        <v>-2.1721324034338787</v>
      </c>
      <c r="Y919" s="19">
        <v>0.78004925638494516</v>
      </c>
      <c r="Z919" s="19">
        <v>0.7283385886532755</v>
      </c>
      <c r="AA919">
        <v>0</v>
      </c>
      <c r="AB919">
        <v>0</v>
      </c>
      <c r="AC919" s="18">
        <v>4.9188508664265738E-2</v>
      </c>
      <c r="BZ919" s="18"/>
      <c r="CA919" s="18"/>
      <c r="CC919" s="18"/>
      <c r="CD919" s="18"/>
      <c r="CF919" s="18"/>
    </row>
    <row r="920" spans="1:84" x14ac:dyDescent="0.25">
      <c r="A920" s="1">
        <f>IF(ISBLANK(TBL_DATA[[#This Row],[Row.names]]), "",   DATE(YEAR(TBL_DATA[[#This Row],[Row.names]]), MONTH(TBL_DATA[[#This Row],[Row.names]]), DAY(TBL_DATA[[#This Row],[Row.names]])))</f>
        <v>41327</v>
      </c>
      <c r="B920">
        <v>919</v>
      </c>
      <c r="C920" t="s">
        <v>1046</v>
      </c>
      <c r="D920" s="18">
        <v>2.6048338884618882E-3</v>
      </c>
      <c r="E920" s="18">
        <v>-0.29375045809412537</v>
      </c>
      <c r="F920" s="18">
        <v>9.8699918121642805E-2</v>
      </c>
      <c r="G920" s="19">
        <v>0.33425425195993724</v>
      </c>
      <c r="H920" s="19">
        <v>0.61013411829229891</v>
      </c>
      <c r="I920" s="18">
        <v>1.7983007727957487E-3</v>
      </c>
      <c r="J920" s="18">
        <v>2.0922843201918395E-2</v>
      </c>
      <c r="K920" s="19">
        <v>1.0447401556074427</v>
      </c>
      <c r="L920" s="19">
        <v>0.53700255134904362</v>
      </c>
      <c r="M920" s="18">
        <v>1.9597199536905419E-3</v>
      </c>
      <c r="N920" s="18">
        <v>4.5719869916957874E-2</v>
      </c>
      <c r="O920" s="18">
        <v>2.4513461877478025E-2</v>
      </c>
      <c r="P920" s="18">
        <v>-0.29375045809412537</v>
      </c>
      <c r="Q920" s="18">
        <v>-6.7336816805874484E-3</v>
      </c>
      <c r="R920" s="18">
        <v>-5.7654958426068973E-3</v>
      </c>
      <c r="S920" s="18">
        <v>7.4833678032306672E-3</v>
      </c>
      <c r="T920" s="18">
        <v>2.7138093148603756E-2</v>
      </c>
      <c r="U920">
        <v>0.27575142299987587</v>
      </c>
      <c r="V920" s="18">
        <v>-6.563916273845749E-2</v>
      </c>
      <c r="W920" s="18">
        <v>3.1703637678873464E-2</v>
      </c>
      <c r="X920" s="19">
        <v>-2.0703984635238823</v>
      </c>
      <c r="Y920" s="19">
        <v>0.78111082331017467</v>
      </c>
      <c r="Z920" s="19">
        <v>0.73280457923585851</v>
      </c>
      <c r="AA920">
        <v>0</v>
      </c>
      <c r="AB920">
        <v>0</v>
      </c>
      <c r="AC920" s="18">
        <v>4.9379398690833499E-2</v>
      </c>
      <c r="BZ920" s="18"/>
      <c r="CA920" s="18"/>
      <c r="CC920" s="18"/>
      <c r="CD920" s="18"/>
      <c r="CF920" s="18"/>
    </row>
    <row r="921" spans="1:84" x14ac:dyDescent="0.25">
      <c r="A921" s="1">
        <f>IF(ISBLANK(TBL_DATA[[#This Row],[Row.names]]), "",   DATE(YEAR(TBL_DATA[[#This Row],[Row.names]]), MONTH(TBL_DATA[[#This Row],[Row.names]]), DAY(TBL_DATA[[#This Row],[Row.names]])))</f>
        <v>41330</v>
      </c>
      <c r="B921">
        <v>920</v>
      </c>
      <c r="C921" t="s">
        <v>1047</v>
      </c>
      <c r="D921" s="18">
        <v>-7.6238340644831926E-3</v>
      </c>
      <c r="E921" s="18">
        <v>-0.29913478740973309</v>
      </c>
      <c r="F921" s="18">
        <v>8.2564257670928232E-2</v>
      </c>
      <c r="G921" s="19">
        <v>0.34535578450037552</v>
      </c>
      <c r="H921" s="19">
        <v>0.6529302167301233</v>
      </c>
      <c r="I921" s="18">
        <v>1.8073173025895512E-3</v>
      </c>
      <c r="J921" s="18">
        <v>-4.870148464350188E-3</v>
      </c>
      <c r="K921" s="19">
        <v>1.0971321443718263</v>
      </c>
      <c r="L921" s="19">
        <v>0.58534271343394995</v>
      </c>
      <c r="M921" s="18">
        <v>1.9754709827219724E-3</v>
      </c>
      <c r="N921" s="18">
        <v>4.8699698721730127E-2</v>
      </c>
      <c r="O921" s="18">
        <v>2.8868688861631141E-2</v>
      </c>
      <c r="P921" s="18">
        <v>-0.29913478740973309</v>
      </c>
      <c r="Q921" s="18">
        <v>-7.3850551279154887E-3</v>
      </c>
      <c r="R921" s="18">
        <v>-6.3537670095997765E-3</v>
      </c>
      <c r="S921" s="18">
        <v>1.0675341979118347E-3</v>
      </c>
      <c r="T921" s="18">
        <v>2.7052100139088132E-2</v>
      </c>
      <c r="U921">
        <v>3.9462156077462271E-2</v>
      </c>
      <c r="V921" s="18">
        <v>-7.3957678033506502E-2</v>
      </c>
      <c r="W921" s="18">
        <v>3.1670813780789411E-2</v>
      </c>
      <c r="X921" s="19">
        <v>-2.3351998008452521</v>
      </c>
      <c r="Y921" s="19">
        <v>0.80804097466039637</v>
      </c>
      <c r="Z921" s="19">
        <v>0.76507693301651047</v>
      </c>
      <c r="AA921">
        <v>0</v>
      </c>
      <c r="AB921">
        <v>0</v>
      </c>
      <c r="AC921" s="18">
        <v>4.8882138009405413E-2</v>
      </c>
      <c r="BZ921" s="18"/>
      <c r="CA921" s="18"/>
      <c r="CC921" s="18"/>
      <c r="CD921" s="18"/>
      <c r="CF921" s="18"/>
    </row>
    <row r="922" spans="1:84" x14ac:dyDescent="0.25">
      <c r="A922" s="1">
        <f>IF(ISBLANK(TBL_DATA[[#This Row],[Row.names]]), "",   DATE(YEAR(TBL_DATA[[#This Row],[Row.names]]), MONTH(TBL_DATA[[#This Row],[Row.names]]), DAY(TBL_DATA[[#This Row],[Row.names]])))</f>
        <v>41331</v>
      </c>
      <c r="B922">
        <v>921</v>
      </c>
      <c r="C922" t="s">
        <v>1048</v>
      </c>
      <c r="D922" s="18">
        <v>1.5021459227466671E-3</v>
      </c>
      <c r="E922" s="18">
        <v>-0.29808198558824561</v>
      </c>
      <c r="F922" s="18">
        <v>8.0005215054825829E-2</v>
      </c>
      <c r="G922" s="19">
        <v>0.34517455988135898</v>
      </c>
      <c r="H922" s="19">
        <v>0.64315368602399414</v>
      </c>
      <c r="I922" s="18">
        <v>1.8109276805793762E-3</v>
      </c>
      <c r="J922" s="18">
        <v>-4.5646236957732622E-3</v>
      </c>
      <c r="K922" s="19">
        <v>1.106380144357819</v>
      </c>
      <c r="L922" s="19">
        <v>0.57608492383647603</v>
      </c>
      <c r="M922" s="18">
        <v>1.9737853928847543E-3</v>
      </c>
      <c r="N922" s="18">
        <v>4.8123894933287205E-2</v>
      </c>
      <c r="O922" s="18">
        <v>2.8868688861631141E-2</v>
      </c>
      <c r="P922" s="18">
        <v>-0.29808198558824561</v>
      </c>
      <c r="Q922" s="18">
        <v>-7.3365999334128124E-3</v>
      </c>
      <c r="R922" s="18">
        <v>-6.3175053115886361E-3</v>
      </c>
      <c r="S922" s="18">
        <v>3.0162338845305392E-3</v>
      </c>
      <c r="T922" s="18">
        <v>2.6967417690915055E-2</v>
      </c>
      <c r="U922">
        <v>0.11184733811375147</v>
      </c>
      <c r="V922" s="18">
        <v>-7.2582518085989811E-2</v>
      </c>
      <c r="W922" s="18">
        <v>3.165218976936196E-2</v>
      </c>
      <c r="X922" s="19">
        <v>-2.2931278567098303</v>
      </c>
      <c r="Y922" s="19">
        <v>0.80196863157108222</v>
      </c>
      <c r="Z922" s="19">
        <v>0.75900258486811234</v>
      </c>
      <c r="AA922">
        <v>0</v>
      </c>
      <c r="AB922">
        <v>0</v>
      </c>
      <c r="AC922" s="18">
        <v>5.7819725029874709E-2</v>
      </c>
      <c r="BZ922" s="18"/>
      <c r="CA922" s="18"/>
      <c r="CC922" s="18"/>
      <c r="CD922" s="18"/>
      <c r="CF922" s="18"/>
    </row>
    <row r="923" spans="1:84" x14ac:dyDescent="0.25">
      <c r="A923" s="1">
        <f>IF(ISBLANK(TBL_DATA[[#This Row],[Row.names]]), "",   DATE(YEAR(TBL_DATA[[#This Row],[Row.names]]), MONTH(TBL_DATA[[#This Row],[Row.names]]), DAY(TBL_DATA[[#This Row],[Row.names]])))</f>
        <v>41332</v>
      </c>
      <c r="B923">
        <v>922</v>
      </c>
      <c r="C923" t="s">
        <v>1049</v>
      </c>
      <c r="D923" s="18">
        <v>4.4853939004356747E-3</v>
      </c>
      <c r="E923" s="18">
        <v>-0.29493360680779723</v>
      </c>
      <c r="F923" s="18">
        <v>7.8279835935142206E-2</v>
      </c>
      <c r="G923" s="19">
        <v>0.34427432716825401</v>
      </c>
      <c r="H923" s="19">
        <v>0.65123753547604368</v>
      </c>
      <c r="I923" s="18">
        <v>1.8111561779273094E-3</v>
      </c>
      <c r="J923" s="18">
        <v>-8.8079455671302709E-3</v>
      </c>
      <c r="K923" s="19">
        <v>1.1091548669408475</v>
      </c>
      <c r="L923" s="19">
        <v>0.58687645980233272</v>
      </c>
      <c r="M923" s="18">
        <v>1.9712014218541195E-3</v>
      </c>
      <c r="N923" s="18">
        <v>4.8684566022258305E-2</v>
      </c>
      <c r="O923" s="18">
        <v>2.8865672375151988E-2</v>
      </c>
      <c r="P923" s="18">
        <v>-0.29493360680779723</v>
      </c>
      <c r="Q923" s="18">
        <v>-7.3554736701889022E-3</v>
      </c>
      <c r="R923" s="18">
        <v>-6.3245060091567645E-3</v>
      </c>
      <c r="S923" s="18">
        <v>-1.5871821656414653E-3</v>
      </c>
      <c r="T923" s="18">
        <v>2.6832250674457346E-2</v>
      </c>
      <c r="U923">
        <v>-5.9152032563275253E-2</v>
      </c>
      <c r="V923" s="18">
        <v>-7.3223993136845023E-2</v>
      </c>
      <c r="W923" s="18">
        <v>3.1654208818177508E-2</v>
      </c>
      <c r="X923" s="19">
        <v>-2.3132466698961043</v>
      </c>
      <c r="Y923" s="19">
        <v>0.80699289679404473</v>
      </c>
      <c r="Z923" s="19">
        <v>0.76607862507860947</v>
      </c>
      <c r="AA923">
        <v>0</v>
      </c>
      <c r="AB923">
        <v>0</v>
      </c>
      <c r="AC923" s="18">
        <v>5.5916517263747703E-2</v>
      </c>
      <c r="BZ923" s="18"/>
      <c r="CA923" s="18"/>
      <c r="CC923" s="18"/>
      <c r="CD923" s="18"/>
      <c r="CF923" s="18"/>
    </row>
    <row r="924" spans="1:84" x14ac:dyDescent="0.25">
      <c r="A924" s="1">
        <f>IF(ISBLANK(TBL_DATA[[#This Row],[Row.names]]), "",   DATE(YEAR(TBL_DATA[[#This Row],[Row.names]]), MONTH(TBL_DATA[[#This Row],[Row.names]]), DAY(TBL_DATA[[#This Row],[Row.names]])))</f>
        <v>41333</v>
      </c>
      <c r="B924">
        <v>923</v>
      </c>
      <c r="C924" t="s">
        <v>1050</v>
      </c>
      <c r="D924" s="18">
        <v>1.8344970776034142E-3</v>
      </c>
      <c r="E924" s="18">
        <v>-0.29364016456996977</v>
      </c>
      <c r="F924" s="18">
        <v>8.4911849856497357E-2</v>
      </c>
      <c r="G924" s="19">
        <v>0.34369654871247085</v>
      </c>
      <c r="H924" s="19">
        <v>0.64428410067420183</v>
      </c>
      <c r="I924" s="18">
        <v>1.8251528641949825E-3</v>
      </c>
      <c r="J924" s="18">
        <v>-1.8222708319733938E-3</v>
      </c>
      <c r="K924" s="19">
        <v>1.1077061729548889</v>
      </c>
      <c r="L924" s="19">
        <v>0.58892662975311794</v>
      </c>
      <c r="M924" s="18">
        <v>1.9620373818534879E-3</v>
      </c>
      <c r="N924" s="18">
        <v>4.8578922316972264E-2</v>
      </c>
      <c r="O924" s="18">
        <v>2.8776599179735757E-2</v>
      </c>
      <c r="P924" s="18">
        <v>-0.29364016456996977</v>
      </c>
      <c r="Q924" s="18">
        <v>-7.2907757210642233E-3</v>
      </c>
      <c r="R924" s="18">
        <v>-6.2620452216757116E-3</v>
      </c>
      <c r="S924" s="18">
        <v>4.2920026321986438E-3</v>
      </c>
      <c r="T924" s="18">
        <v>2.697471132280416E-2</v>
      </c>
      <c r="U924">
        <v>0.15911208764522444</v>
      </c>
      <c r="V924" s="18">
        <v>-7.4374998490897459E-2</v>
      </c>
      <c r="W924" s="18">
        <v>3.1629739661342138E-2</v>
      </c>
      <c r="X924" s="19">
        <v>-2.3514261984836557</v>
      </c>
      <c r="Y924" s="19">
        <v>0.80267309701658851</v>
      </c>
      <c r="Z924" s="19">
        <v>0.76741555219653834</v>
      </c>
      <c r="AA924">
        <v>0</v>
      </c>
      <c r="AB924">
        <v>0</v>
      </c>
      <c r="AC924" s="18">
        <v>5.7430119054730701E-2</v>
      </c>
      <c r="BZ924" s="18"/>
      <c r="CA924" s="18"/>
      <c r="CC924" s="18"/>
      <c r="CD924" s="18"/>
      <c r="CF924" s="18"/>
    </row>
    <row r="925" spans="1:84" x14ac:dyDescent="0.25">
      <c r="A925" s="1">
        <f>IF(ISBLANK(TBL_DATA[[#This Row],[Row.names]]), "",   DATE(YEAR(TBL_DATA[[#This Row],[Row.names]]), MONTH(TBL_DATA[[#This Row],[Row.names]]), DAY(TBL_DATA[[#This Row],[Row.names]])))</f>
        <v>41334</v>
      </c>
      <c r="B925">
        <v>924</v>
      </c>
      <c r="C925" t="s">
        <v>1051</v>
      </c>
      <c r="D925" s="18">
        <v>2.1860095389507617E-3</v>
      </c>
      <c r="E925" s="18">
        <v>-0.29209605523178805</v>
      </c>
      <c r="F925" s="18">
        <v>9.4756190224885906E-2</v>
      </c>
      <c r="G925" s="19">
        <v>0.3473507833897867</v>
      </c>
      <c r="H925" s="19">
        <v>0.64723767362152274</v>
      </c>
      <c r="I925" s="18">
        <v>1.8194874664457068E-3</v>
      </c>
      <c r="J925" s="18">
        <v>1.4853196721416051E-3</v>
      </c>
      <c r="K925" s="19">
        <v>1.1104396435343891</v>
      </c>
      <c r="L925" s="19">
        <v>0.58929845987248652</v>
      </c>
      <c r="M925" s="18">
        <v>1.9632297882469156E-3</v>
      </c>
      <c r="N925" s="18">
        <v>4.8630444554251064E-2</v>
      </c>
      <c r="O925" s="18">
        <v>2.8776599179735757E-2</v>
      </c>
      <c r="P925" s="18">
        <v>-0.29209605523178805</v>
      </c>
      <c r="Q925" s="18">
        <v>-7.2904797758413294E-3</v>
      </c>
      <c r="R925" s="18">
        <v>-6.2606582169077007E-3</v>
      </c>
      <c r="S925" s="18">
        <v>4.9745479504237355E-3</v>
      </c>
      <c r="T925" s="18">
        <v>2.7006442240532877E-2</v>
      </c>
      <c r="U925">
        <v>0.18419856662784104</v>
      </c>
      <c r="V925" s="18">
        <v>-7.704874947795215E-2</v>
      </c>
      <c r="W925" s="18">
        <v>3.1533500181776378E-2</v>
      </c>
      <c r="X925" s="19">
        <v>-2.4433935032204142</v>
      </c>
      <c r="Y925" s="19">
        <v>0.80451082877828484</v>
      </c>
      <c r="Z925" s="19">
        <v>0.7676577752309206</v>
      </c>
      <c r="AA925">
        <v>0</v>
      </c>
      <c r="AB925">
        <v>0</v>
      </c>
      <c r="AC925" s="18">
        <v>5.5757372208871371E-2</v>
      </c>
      <c r="BZ925" s="18"/>
      <c r="CA925" s="18"/>
      <c r="CC925" s="18"/>
      <c r="CD925" s="18"/>
      <c r="CF925" s="18"/>
    </row>
    <row r="926" spans="1:84" x14ac:dyDescent="0.25">
      <c r="A926" s="1">
        <f>IF(ISBLANK(TBL_DATA[[#This Row],[Row.names]]), "",   DATE(YEAR(TBL_DATA[[#This Row],[Row.names]]), MONTH(TBL_DATA[[#This Row],[Row.names]]), DAY(TBL_DATA[[#This Row],[Row.names]])))</f>
        <v>41337</v>
      </c>
      <c r="B926">
        <v>925</v>
      </c>
      <c r="C926" t="s">
        <v>1052</v>
      </c>
      <c r="D926" s="18">
        <v>2.5211750375344621E-3</v>
      </c>
      <c r="E926" s="18">
        <v>-0.29031130547726625</v>
      </c>
      <c r="F926" s="18">
        <v>8.8229789602129793E-2</v>
      </c>
      <c r="G926" s="19">
        <v>0.34575176817205916</v>
      </c>
      <c r="H926" s="19">
        <v>0.65028273480537158</v>
      </c>
      <c r="I926" s="18">
        <v>1.7993973049470636E-3</v>
      </c>
      <c r="J926" s="18">
        <v>5.7020682746882212E-3</v>
      </c>
      <c r="K926" s="19">
        <v>1.0937655839799112</v>
      </c>
      <c r="L926" s="19">
        <v>0.58082646363458701</v>
      </c>
      <c r="M926" s="18">
        <v>1.9699965119371319E-3</v>
      </c>
      <c r="N926" s="18">
        <v>4.8302409925292687E-2</v>
      </c>
      <c r="O926" s="18">
        <v>2.8776599179735757E-2</v>
      </c>
      <c r="P926" s="18">
        <v>-0.29031130547726625</v>
      </c>
      <c r="Q926" s="18">
        <v>-7.2606286140276897E-3</v>
      </c>
      <c r="R926" s="18">
        <v>-6.2377536733303224E-3</v>
      </c>
      <c r="S926" s="18">
        <v>1.9434679475156535E-3</v>
      </c>
      <c r="T926" s="18">
        <v>2.6843305604017865E-2</v>
      </c>
      <c r="U926">
        <v>7.2400470202327025E-2</v>
      </c>
      <c r="V926" s="18">
        <v>-7.5528545226499877E-2</v>
      </c>
      <c r="W926" s="18">
        <v>3.1663242134570287E-2</v>
      </c>
      <c r="X926" s="19">
        <v>-2.3853699158633206</v>
      </c>
      <c r="Y926" s="19">
        <v>0.80640110044900848</v>
      </c>
      <c r="Z926" s="19">
        <v>0.76211971738998263</v>
      </c>
      <c r="AA926">
        <v>0</v>
      </c>
      <c r="AB926">
        <v>0</v>
      </c>
      <c r="AC926" s="18">
        <v>5.4446652765806951E-2</v>
      </c>
      <c r="BZ926" s="18"/>
      <c r="CA926" s="18"/>
      <c r="CC926" s="18"/>
      <c r="CD926" s="18"/>
      <c r="CF926" s="18"/>
    </row>
    <row r="927" spans="1:84" x14ac:dyDescent="0.25">
      <c r="A927" s="1">
        <f>IF(ISBLANK(TBL_DATA[[#This Row],[Row.names]]), "",   DATE(YEAR(TBL_DATA[[#This Row],[Row.names]]), MONTH(TBL_DATA[[#This Row],[Row.names]]), DAY(TBL_DATA[[#This Row],[Row.names]])))</f>
        <v>41338</v>
      </c>
      <c r="B927">
        <v>926</v>
      </c>
      <c r="C927" t="s">
        <v>1053</v>
      </c>
      <c r="D927" s="18">
        <v>6.1881887538852709E-3</v>
      </c>
      <c r="E927" s="18">
        <v>-0.28591961787906106</v>
      </c>
      <c r="F927" s="18">
        <v>0.1033050052476201</v>
      </c>
      <c r="G927" s="19">
        <v>0.35164553849962471</v>
      </c>
      <c r="H927" s="19">
        <v>0.65824827518449691</v>
      </c>
      <c r="I927" s="18">
        <v>1.8170948586125728E-3</v>
      </c>
      <c r="J927" s="18">
        <v>1.2910375060110946E-2</v>
      </c>
      <c r="K927" s="19">
        <v>1.0989157579249722</v>
      </c>
      <c r="L927" s="19">
        <v>0.60225276773989833</v>
      </c>
      <c r="M927" s="18">
        <v>1.9603148287823222E-3</v>
      </c>
      <c r="N927" s="18">
        <v>4.9342654813446789E-2</v>
      </c>
      <c r="O927" s="18">
        <v>2.8699344384687898E-2</v>
      </c>
      <c r="P927" s="18">
        <v>-0.28591961787906106</v>
      </c>
      <c r="Q927" s="18">
        <v>-7.3189374717032999E-3</v>
      </c>
      <c r="R927" s="18">
        <v>-6.2740338075959207E-3</v>
      </c>
      <c r="S927" s="18">
        <v>5.0081968798667553E-3</v>
      </c>
      <c r="T927" s="18">
        <v>2.7080715143100419E-2</v>
      </c>
      <c r="U927">
        <v>0.18493591669947962</v>
      </c>
      <c r="V927" s="18">
        <v>-7.7454133562989358E-2</v>
      </c>
      <c r="W927" s="18">
        <v>3.1625573227176372E-2</v>
      </c>
      <c r="X927" s="19">
        <v>-2.4490981714896396</v>
      </c>
      <c r="Y927" s="19">
        <v>0.81132501205404528</v>
      </c>
      <c r="Z927" s="19">
        <v>0.77604946217357718</v>
      </c>
      <c r="AA927">
        <v>0</v>
      </c>
      <c r="AB927">
        <v>0</v>
      </c>
      <c r="AC927" s="18">
        <v>5.3521441122569166E-2</v>
      </c>
      <c r="BZ927" s="18"/>
      <c r="CA927" s="18"/>
      <c r="CC927" s="18"/>
      <c r="CD927" s="18"/>
      <c r="CF927" s="18"/>
    </row>
    <row r="928" spans="1:84" x14ac:dyDescent="0.25">
      <c r="A928" s="1">
        <f>IF(ISBLANK(TBL_DATA[[#This Row],[Row.names]]), "",   DATE(YEAR(TBL_DATA[[#This Row],[Row.names]]), MONTH(TBL_DATA[[#This Row],[Row.names]]), DAY(TBL_DATA[[#This Row],[Row.names]])))</f>
        <v>41339</v>
      </c>
      <c r="B928">
        <v>927</v>
      </c>
      <c r="C928" t="s">
        <v>1054</v>
      </c>
      <c r="D928" s="18">
        <v>1.8534640119070023E-3</v>
      </c>
      <c r="E928" s="18">
        <v>-0.28459609558919119</v>
      </c>
      <c r="F928" s="18">
        <v>0.10329093576987081</v>
      </c>
      <c r="G928" s="19">
        <v>0.3532437985589828</v>
      </c>
      <c r="H928" s="19">
        <v>0.65723970129753517</v>
      </c>
      <c r="I928" s="18">
        <v>1.8182811993969156E-3</v>
      </c>
      <c r="J928" s="18">
        <v>1.2228175462314583E-2</v>
      </c>
      <c r="K928" s="19">
        <v>1.1042638517148062</v>
      </c>
      <c r="L928" s="19">
        <v>0.60132651362118994</v>
      </c>
      <c r="M928" s="18">
        <v>1.9609858908189158E-3</v>
      </c>
      <c r="N928" s="18">
        <v>4.9302173117785127E-2</v>
      </c>
      <c r="O928" s="18">
        <v>2.8685500569860252E-2</v>
      </c>
      <c r="P928" s="18">
        <v>-0.28459609558919119</v>
      </c>
      <c r="Q928" s="18">
        <v>-7.2757011314154669E-3</v>
      </c>
      <c r="R928" s="18">
        <v>-6.2316547270620691E-3</v>
      </c>
      <c r="S928" s="18">
        <v>1.0344187755178424E-2</v>
      </c>
      <c r="T928" s="18">
        <v>2.7092981923276856E-2</v>
      </c>
      <c r="U928">
        <v>0.38180322064479899</v>
      </c>
      <c r="V928" s="18">
        <v>-7.1171850804219394E-2</v>
      </c>
      <c r="W928" s="18">
        <v>3.156158240139173E-2</v>
      </c>
      <c r="X928" s="19">
        <v>-2.2550152872272027</v>
      </c>
      <c r="Y928" s="19">
        <v>0.81070321406636547</v>
      </c>
      <c r="Z928" s="19">
        <v>0.7754524573571161</v>
      </c>
      <c r="AA928">
        <v>0</v>
      </c>
      <c r="AB928">
        <v>0</v>
      </c>
      <c r="AC928" s="18">
        <v>5.8562226146911422E-2</v>
      </c>
      <c r="BZ928" s="18"/>
      <c r="CA928" s="18"/>
      <c r="CC928" s="18"/>
      <c r="CD928" s="18"/>
      <c r="CF928" s="18"/>
    </row>
    <row r="929" spans="1:84" x14ac:dyDescent="0.25">
      <c r="A929" s="1">
        <f>IF(ISBLANK(TBL_DATA[[#This Row],[Row.names]]), "",   DATE(YEAR(TBL_DATA[[#This Row],[Row.names]]), MONTH(TBL_DATA[[#This Row],[Row.names]]), DAY(TBL_DATA[[#This Row],[Row.names]])))</f>
        <v>41340</v>
      </c>
      <c r="B929">
        <v>928</v>
      </c>
      <c r="C929" t="s">
        <v>1055</v>
      </c>
      <c r="D929" s="18">
        <v>1.934127540294206E-3</v>
      </c>
      <c r="E929" s="18">
        <v>-0.28321241319523616</v>
      </c>
      <c r="F929" s="18">
        <v>0.10928256897534383</v>
      </c>
      <c r="G929" s="19">
        <v>0.35286066636674429</v>
      </c>
      <c r="H929" s="19">
        <v>0.65541797749319797</v>
      </c>
      <c r="I929" s="18">
        <v>1.8206099156830198E-3</v>
      </c>
      <c r="J929" s="18">
        <v>2.1717451186246128E-2</v>
      </c>
      <c r="K929" s="19">
        <v>1.1078108824468336</v>
      </c>
      <c r="L929" s="19">
        <v>0.60697981551763702</v>
      </c>
      <c r="M929" s="18">
        <v>1.9443660233840216E-3</v>
      </c>
      <c r="N929" s="18">
        <v>4.9234651280447551E-2</v>
      </c>
      <c r="O929" s="18">
        <v>2.8655671724305637E-2</v>
      </c>
      <c r="P929" s="18">
        <v>-0.28321241319523616</v>
      </c>
      <c r="Q929" s="18">
        <v>-7.2233749929894037E-3</v>
      </c>
      <c r="R929" s="18">
        <v>-6.1807584633662566E-3</v>
      </c>
      <c r="S929" s="18">
        <v>1.1158413787259125E-2</v>
      </c>
      <c r="T929" s="18">
        <v>2.7120357769024311E-2</v>
      </c>
      <c r="U929">
        <v>0.41144050835508439</v>
      </c>
      <c r="V929" s="18">
        <v>-7.0308529174466283E-2</v>
      </c>
      <c r="W929" s="18">
        <v>3.1575141655110182E-2</v>
      </c>
      <c r="X929" s="19">
        <v>-2.226705106898148</v>
      </c>
      <c r="Y929" s="19">
        <v>0.80957888898685959</v>
      </c>
      <c r="Z929" s="19">
        <v>0.77908909344030552</v>
      </c>
      <c r="AA929">
        <v>0</v>
      </c>
      <c r="AB929">
        <v>0</v>
      </c>
      <c r="AC929" s="18">
        <v>5.684340461392548E-2</v>
      </c>
      <c r="BZ929" s="18"/>
      <c r="CA929" s="18"/>
      <c r="CC929" s="18"/>
      <c r="CD929" s="18"/>
      <c r="CF929" s="18"/>
    </row>
    <row r="930" spans="1:84" x14ac:dyDescent="0.25">
      <c r="A930" s="1">
        <f>IF(ISBLANK(TBL_DATA[[#This Row],[Row.names]]), "",   DATE(YEAR(TBL_DATA[[#This Row],[Row.names]]), MONTH(TBL_DATA[[#This Row],[Row.names]]), DAY(TBL_DATA[[#This Row],[Row.names]])))</f>
        <v>41341</v>
      </c>
      <c r="B930">
        <v>929</v>
      </c>
      <c r="C930" t="s">
        <v>1056</v>
      </c>
      <c r="D930" s="18">
        <v>5.4834377797672307E-3</v>
      </c>
      <c r="E930" s="18">
        <v>-0.2792819530616828</v>
      </c>
      <c r="F930" s="18">
        <v>0.13396669836194053</v>
      </c>
      <c r="G930" s="19">
        <v>0.35625917630875281</v>
      </c>
      <c r="H930" s="19">
        <v>0.65417147886525473</v>
      </c>
      <c r="I930" s="18">
        <v>1.8457163128088767E-3</v>
      </c>
      <c r="J930" s="18">
        <v>5.4080031989662825E-2</v>
      </c>
      <c r="K930" s="19">
        <v>1.0963149013970437</v>
      </c>
      <c r="L930" s="19">
        <v>0.58106997769944058</v>
      </c>
      <c r="M930" s="18">
        <v>2.0314460323525001E-3</v>
      </c>
      <c r="N930" s="18">
        <v>4.9823567075683077E-2</v>
      </c>
      <c r="O930" s="18">
        <v>2.8535887607256272E-2</v>
      </c>
      <c r="P930" s="18">
        <v>-0.2792819530616828</v>
      </c>
      <c r="Q930" s="18">
        <v>-7.2136503110290517E-3</v>
      </c>
      <c r="R930" s="18">
        <v>-6.1585626187856766E-3</v>
      </c>
      <c r="S930" s="18">
        <v>1.0426268338906919E-2</v>
      </c>
      <c r="T930" s="18">
        <v>2.7114062214982384E-2</v>
      </c>
      <c r="U930">
        <v>0.38453361419026649</v>
      </c>
      <c r="V930" s="18">
        <v>-6.1956215712629215E-2</v>
      </c>
      <c r="W930" s="18">
        <v>3.2450530681524897E-2</v>
      </c>
      <c r="X930" s="19">
        <v>-1.9092512329206015</v>
      </c>
      <c r="Y930" s="19">
        <v>0.80880867877715978</v>
      </c>
      <c r="Z930" s="19">
        <v>0.76227946168019023</v>
      </c>
      <c r="AA930">
        <v>0</v>
      </c>
      <c r="AB930">
        <v>0</v>
      </c>
      <c r="AC930" s="18">
        <v>5.5273193431474327E-2</v>
      </c>
      <c r="BZ930" s="18"/>
      <c r="CA930" s="18"/>
      <c r="CC930" s="18"/>
      <c r="CD930" s="18"/>
      <c r="CF930" s="18"/>
    </row>
    <row r="931" spans="1:84" x14ac:dyDescent="0.25">
      <c r="A931" s="1">
        <f>IF(ISBLANK(TBL_DATA[[#This Row],[Row.names]]), "",   DATE(YEAR(TBL_DATA[[#This Row],[Row.names]]), MONTH(TBL_DATA[[#This Row],[Row.names]]), DAY(TBL_DATA[[#This Row],[Row.names]])))</f>
        <v>41344</v>
      </c>
      <c r="B931">
        <v>930</v>
      </c>
      <c r="C931" t="s">
        <v>1057</v>
      </c>
      <c r="D931" s="18">
        <v>1.2520868113523598E-3</v>
      </c>
      <c r="E931" s="18">
        <v>-0.27837955150040772</v>
      </c>
      <c r="F931" s="18">
        <v>0.13746487477456881</v>
      </c>
      <c r="G931" s="19">
        <v>0.3567956917531932</v>
      </c>
      <c r="H931" s="19">
        <v>0.6563124719794875</v>
      </c>
      <c r="I931" s="18">
        <v>1.8395189768635901E-3</v>
      </c>
      <c r="J931" s="18">
        <v>6.0563224019034578E-2</v>
      </c>
      <c r="K931" s="19">
        <v>1.1025944640987038</v>
      </c>
      <c r="L931" s="19">
        <v>0.58583179152681253</v>
      </c>
      <c r="M931" s="18">
        <v>2.0193461278171366E-3</v>
      </c>
      <c r="N931" s="18">
        <v>4.9810701334155515E-2</v>
      </c>
      <c r="O931" s="18">
        <v>2.8535887607256272E-2</v>
      </c>
      <c r="P931" s="18">
        <v>-0.27837955150040772</v>
      </c>
      <c r="Q931" s="18">
        <v>-7.1996694365408032E-3</v>
      </c>
      <c r="R931" s="18">
        <v>-6.1448541953950525E-3</v>
      </c>
      <c r="S931" s="18">
        <v>4.797142711106428E-3</v>
      </c>
      <c r="T931" s="18">
        <v>2.6842697823403965E-2</v>
      </c>
      <c r="U931">
        <v>0.17871313616337892</v>
      </c>
      <c r="V931" s="18">
        <v>-6.4413563772361404E-2</v>
      </c>
      <c r="W931" s="18">
        <v>3.2354543727240177E-2</v>
      </c>
      <c r="X931" s="19">
        <v>-1.9908660840773922</v>
      </c>
      <c r="Y931" s="19">
        <v>0.81013114492623217</v>
      </c>
      <c r="Z931" s="19">
        <v>0.76539649301967183</v>
      </c>
      <c r="AA931">
        <v>0</v>
      </c>
      <c r="AB931">
        <v>0</v>
      </c>
      <c r="AC931" s="18">
        <v>5.8621976608571137E-2</v>
      </c>
      <c r="BZ931" s="18"/>
      <c r="CA931" s="18"/>
      <c r="CC931" s="18"/>
      <c r="CD931" s="18"/>
      <c r="CF931" s="18"/>
    </row>
    <row r="932" spans="1:84" x14ac:dyDescent="0.25">
      <c r="A932" s="1">
        <f>IF(ISBLANK(TBL_DATA[[#This Row],[Row.names]]), "",   DATE(YEAR(TBL_DATA[[#This Row],[Row.names]]), MONTH(TBL_DATA[[#This Row],[Row.names]]), DAY(TBL_DATA[[#This Row],[Row.names]])))</f>
        <v>41345</v>
      </c>
      <c r="B932">
        <v>931</v>
      </c>
      <c r="C932" t="s">
        <v>1058</v>
      </c>
      <c r="D932" s="18">
        <v>-4.5852438516047478E-4</v>
      </c>
      <c r="E932" s="18">
        <v>-0.27871043207287516</v>
      </c>
      <c r="F932" s="18">
        <v>0.13927853839906446</v>
      </c>
      <c r="G932" s="19">
        <v>0.35721711327662636</v>
      </c>
      <c r="H932" s="19">
        <v>0.65815370418033303</v>
      </c>
      <c r="I932" s="18">
        <v>1.8381530603161424E-3</v>
      </c>
      <c r="J932" s="18">
        <v>5.1397021575301904E-2</v>
      </c>
      <c r="K932" s="19">
        <v>1.1068843850758001</v>
      </c>
      <c r="L932" s="19">
        <v>0.58694271753814331</v>
      </c>
      <c r="M932" s="18">
        <v>2.0205582457813709E-3</v>
      </c>
      <c r="N932" s="18">
        <v>4.9907578994335192E-2</v>
      </c>
      <c r="O932" s="18">
        <v>2.8550619257401568E-2</v>
      </c>
      <c r="P932" s="18">
        <v>-0.27871043207287516</v>
      </c>
      <c r="Q932" s="18">
        <v>-7.2391476606338649E-3</v>
      </c>
      <c r="R932" s="18">
        <v>-6.1822808918093816E-3</v>
      </c>
      <c r="S932" s="18">
        <v>7.6364269009303598E-3</v>
      </c>
      <c r="T932" s="18">
        <v>2.6770861676522133E-2</v>
      </c>
      <c r="U932">
        <v>0.28525144215389431</v>
      </c>
      <c r="V932" s="18">
        <v>-6.7153299312370685E-2</v>
      </c>
      <c r="W932" s="18">
        <v>3.2296962178897159E-2</v>
      </c>
      <c r="X932" s="19">
        <v>-2.0792450677063572</v>
      </c>
      <c r="Y932" s="19">
        <v>0.81126672813590306</v>
      </c>
      <c r="Z932" s="19">
        <v>0.76612186859411824</v>
      </c>
      <c r="AA932">
        <v>0</v>
      </c>
      <c r="AB932">
        <v>0</v>
      </c>
      <c r="AC932" s="18">
        <v>5.6549321358395507E-2</v>
      </c>
      <c r="BZ932" s="18"/>
      <c r="CA932" s="18"/>
      <c r="CC932" s="18"/>
      <c r="CD932" s="18"/>
      <c r="CF932" s="18"/>
    </row>
    <row r="933" spans="1:84" x14ac:dyDescent="0.25">
      <c r="A933" s="1">
        <f>IF(ISBLANK(TBL_DATA[[#This Row],[Row.names]]), "",   DATE(YEAR(TBL_DATA[[#This Row],[Row.names]]), MONTH(TBL_DATA[[#This Row],[Row.names]]), DAY(TBL_DATA[[#This Row],[Row.names]])))</f>
        <v>41346</v>
      </c>
      <c r="B933">
        <v>932</v>
      </c>
      <c r="C933" t="s">
        <v>1059</v>
      </c>
      <c r="D933" s="18">
        <v>1.9600483756621045E-3</v>
      </c>
      <c r="E933" s="18">
        <v>-0.2772966696268776</v>
      </c>
      <c r="F933" s="18">
        <v>0.1359834236157873</v>
      </c>
      <c r="G933" s="19">
        <v>0.35781288999944411</v>
      </c>
      <c r="H933" s="19">
        <v>0.66050925710887431</v>
      </c>
      <c r="I933" s="18">
        <v>1.8311828853328715E-3</v>
      </c>
      <c r="J933" s="18">
        <v>4.2125999864144781E-2</v>
      </c>
      <c r="K933" s="19">
        <v>1.1187376189009417</v>
      </c>
      <c r="L933" s="19">
        <v>0.59621050056140834</v>
      </c>
      <c r="M933" s="18">
        <v>1.997079082268002E-3</v>
      </c>
      <c r="N933" s="18">
        <v>4.9890519106602381E-2</v>
      </c>
      <c r="O933" s="18">
        <v>2.8550619257401568E-2</v>
      </c>
      <c r="P933" s="18">
        <v>-0.2772966696268776</v>
      </c>
      <c r="Q933" s="18">
        <v>-7.2396511635988772E-3</v>
      </c>
      <c r="R933" s="18">
        <v>-6.1831456631185628E-3</v>
      </c>
      <c r="S933" s="18">
        <v>1.173624308761112E-2</v>
      </c>
      <c r="T933" s="18">
        <v>2.6811541392967545E-2</v>
      </c>
      <c r="U933">
        <v>0.43773100977661222</v>
      </c>
      <c r="V933" s="18">
        <v>-7.0477979384660161E-2</v>
      </c>
      <c r="W933" s="18">
        <v>3.214568945712433E-2</v>
      </c>
      <c r="X933" s="19">
        <v>-2.1924550561798695</v>
      </c>
      <c r="Y933" s="19">
        <v>0.81271720611100284</v>
      </c>
      <c r="Z933" s="19">
        <v>0.77214668331956748</v>
      </c>
      <c r="AA933">
        <v>0</v>
      </c>
      <c r="AB933">
        <v>0</v>
      </c>
      <c r="AC933" s="18">
        <v>5.4265689590881953E-2</v>
      </c>
      <c r="BZ933" s="18"/>
      <c r="CA933" s="18"/>
      <c r="CC933" s="18"/>
      <c r="CD933" s="18"/>
      <c r="CF933" s="18"/>
    </row>
    <row r="934" spans="1:84" x14ac:dyDescent="0.25">
      <c r="A934" s="1">
        <f>IF(ISBLANK(TBL_DATA[[#This Row],[Row.names]]), "",   DATE(YEAR(TBL_DATA[[#This Row],[Row.names]]), MONTH(TBL_DATA[[#This Row],[Row.names]]), DAY(TBL_DATA[[#This Row],[Row.names]])))</f>
        <v>41347</v>
      </c>
      <c r="B934">
        <v>933</v>
      </c>
      <c r="C934" t="s">
        <v>1060</v>
      </c>
      <c r="D934" s="18">
        <v>4.6616165820361211E-3</v>
      </c>
      <c r="E934" s="18">
        <v>-0.27392770379811748</v>
      </c>
      <c r="F934" s="18">
        <v>0.13498842195917482</v>
      </c>
      <c r="G934" s="19">
        <v>0.35665531152774232</v>
      </c>
      <c r="H934" s="19">
        <v>0.66013206169049465</v>
      </c>
      <c r="I934" s="18">
        <v>1.8243705943878671E-3</v>
      </c>
      <c r="J934" s="18">
        <v>3.1357984728194177E-2</v>
      </c>
      <c r="K934" s="19">
        <v>1.1178287613645332</v>
      </c>
      <c r="L934" s="19">
        <v>0.61174486645675019</v>
      </c>
      <c r="M934" s="18">
        <v>1.9499189881104883E-3</v>
      </c>
      <c r="N934" s="18">
        <v>4.9677328811687099E-2</v>
      </c>
      <c r="O934" s="18">
        <v>2.8550619257401568E-2</v>
      </c>
      <c r="P934" s="18">
        <v>-0.27392770379811748</v>
      </c>
      <c r="Q934" s="18">
        <v>-7.2146917801971262E-3</v>
      </c>
      <c r="R934" s="18">
        <v>-6.1627008993932622E-3</v>
      </c>
      <c r="S934" s="18">
        <v>1.7449583629728149E-2</v>
      </c>
      <c r="T934" s="18">
        <v>2.7034382905680714E-2</v>
      </c>
      <c r="U934">
        <v>0.64545892135238947</v>
      </c>
      <c r="V934" s="18">
        <v>-6.6320424240891351E-2</v>
      </c>
      <c r="W934" s="18">
        <v>3.2122973067991653E-2</v>
      </c>
      <c r="X934" s="19">
        <v>-2.064579268566368</v>
      </c>
      <c r="Y934" s="19">
        <v>0.81248511475010721</v>
      </c>
      <c r="Z934" s="19">
        <v>0.78214120621327066</v>
      </c>
      <c r="AA934">
        <v>0</v>
      </c>
      <c r="AB934">
        <v>0</v>
      </c>
      <c r="AC934" s="18">
        <v>5.2856012235610483E-2</v>
      </c>
      <c r="BZ934" s="18"/>
      <c r="CA934" s="18"/>
      <c r="CC934" s="18"/>
      <c r="CD934" s="18"/>
      <c r="CF934" s="18"/>
    </row>
    <row r="935" spans="1:84" x14ac:dyDescent="0.25">
      <c r="A935" s="1">
        <f>IF(ISBLANK(TBL_DATA[[#This Row],[Row.names]]), "",   DATE(YEAR(TBL_DATA[[#This Row],[Row.names]]), MONTH(TBL_DATA[[#This Row],[Row.names]]), DAY(TBL_DATA[[#This Row],[Row.names]])))</f>
        <v>41348</v>
      </c>
      <c r="B935">
        <v>934</v>
      </c>
      <c r="C935" t="s">
        <v>1061</v>
      </c>
      <c r="D935" s="18">
        <v>-2.0990416217857577E-3</v>
      </c>
      <c r="E935" s="18">
        <v>-0.27545175976827085</v>
      </c>
      <c r="F935" s="18">
        <v>0.14318743418932778</v>
      </c>
      <c r="G935" s="19">
        <v>0.35761286393668701</v>
      </c>
      <c r="H935" s="19">
        <v>0.67447004435309388</v>
      </c>
      <c r="I935" s="18">
        <v>1.7737393711199335E-3</v>
      </c>
      <c r="J935" s="18">
        <v>3.5434512779505489E-2</v>
      </c>
      <c r="K935" s="19">
        <v>1.1150242187135706</v>
      </c>
      <c r="L935" s="19">
        <v>0.6166847967533351</v>
      </c>
      <c r="M935" s="18">
        <v>1.9247412275817039E-3</v>
      </c>
      <c r="N935" s="18">
        <v>4.9350845421814386E-2</v>
      </c>
      <c r="O935" s="18">
        <v>2.8151258463859425E-2</v>
      </c>
      <c r="P935" s="18">
        <v>-0.27545175976827085</v>
      </c>
      <c r="Q935" s="18">
        <v>-7.1432694799962067E-3</v>
      </c>
      <c r="R935" s="18">
        <v>-6.0981923676476056E-3</v>
      </c>
      <c r="S935" s="18">
        <v>1.6168477903282463E-2</v>
      </c>
      <c r="T935" s="18">
        <v>2.7085400743406155E-2</v>
      </c>
      <c r="U935">
        <v>0.59694438551804041</v>
      </c>
      <c r="V935" s="18">
        <v>-6.9577396855628248E-2</v>
      </c>
      <c r="W935" s="18">
        <v>3.2338968455942224E-2</v>
      </c>
      <c r="X935" s="19">
        <v>-2.1515032846647135</v>
      </c>
      <c r="Y935" s="19">
        <v>0.8212612521926832</v>
      </c>
      <c r="Z935" s="19">
        <v>0.78529280956426373</v>
      </c>
      <c r="AA935">
        <v>0</v>
      </c>
      <c r="AB935">
        <v>0</v>
      </c>
      <c r="AC935" s="18">
        <v>5.5000673780399724E-2</v>
      </c>
      <c r="BZ935" s="18"/>
      <c r="CA935" s="18"/>
      <c r="CC935" s="18"/>
      <c r="CD935" s="18"/>
      <c r="CF935" s="18"/>
    </row>
    <row r="936" spans="1:84" x14ac:dyDescent="0.25">
      <c r="A936" s="1">
        <f>IF(ISBLANK(TBL_DATA[[#This Row],[Row.names]]), "",   DATE(YEAR(TBL_DATA[[#This Row],[Row.names]]), MONTH(TBL_DATA[[#This Row],[Row.names]]), DAY(TBL_DATA[[#This Row],[Row.names]])))</f>
        <v>41351</v>
      </c>
      <c r="B936">
        <v>935</v>
      </c>
      <c r="C936" t="s">
        <v>1062</v>
      </c>
      <c r="D936" s="18">
        <v>-3.7364036423016556E-3</v>
      </c>
      <c r="E936" s="18">
        <v>-0.27815896445209587</v>
      </c>
      <c r="F936" s="18">
        <v>0.13496564614951234</v>
      </c>
      <c r="G936" s="19">
        <v>0.36080701446528152</v>
      </c>
      <c r="H936" s="19">
        <v>0.6726969964348587</v>
      </c>
      <c r="I936" s="18">
        <v>1.7944492666639056E-3</v>
      </c>
      <c r="J936" s="18">
        <v>2.0576358638551007E-2</v>
      </c>
      <c r="K936" s="19">
        <v>1.1324954617579754</v>
      </c>
      <c r="L936" s="19">
        <v>0.61187502759276424</v>
      </c>
      <c r="M936" s="18">
        <v>1.9540783915203619E-3</v>
      </c>
      <c r="N936" s="18">
        <v>4.9791643251278953E-2</v>
      </c>
      <c r="O936" s="18">
        <v>2.8713554590025846E-2</v>
      </c>
      <c r="P936" s="18">
        <v>-0.27815896445209587</v>
      </c>
      <c r="Q936" s="18">
        <v>-7.2372208064953678E-3</v>
      </c>
      <c r="R936" s="18">
        <v>-6.1828091484300938E-3</v>
      </c>
      <c r="S936" s="18">
        <v>1.3271072943046969E-2</v>
      </c>
      <c r="T936" s="18">
        <v>2.7186791284471924E-2</v>
      </c>
      <c r="U936">
        <v>0.48814414338873852</v>
      </c>
      <c r="V936" s="18">
        <v>-7.5290277478597067E-2</v>
      </c>
      <c r="W936" s="18">
        <v>3.2477065670365297E-2</v>
      </c>
      <c r="X936" s="19">
        <v>-2.3182598527458103</v>
      </c>
      <c r="Y936" s="19">
        <v>0.82018107539424412</v>
      </c>
      <c r="Z936" s="19">
        <v>0.78222440999547194</v>
      </c>
      <c r="AA936">
        <v>0</v>
      </c>
      <c r="AB936">
        <v>0</v>
      </c>
      <c r="AC936" s="18">
        <v>5.3521848552830945E-2</v>
      </c>
      <c r="BZ936" s="18"/>
      <c r="CA936" s="18"/>
      <c r="CC936" s="18"/>
      <c r="CD936" s="18"/>
      <c r="CF936" s="18"/>
    </row>
    <row r="937" spans="1:84" x14ac:dyDescent="0.25">
      <c r="A937" s="1">
        <f>IF(ISBLANK(TBL_DATA[[#This Row],[Row.names]]), "",   DATE(YEAR(TBL_DATA[[#This Row],[Row.names]]), MONTH(TBL_DATA[[#This Row],[Row.names]]), DAY(TBL_DATA[[#This Row],[Row.names]])))</f>
        <v>41352</v>
      </c>
      <c r="B937">
        <v>936</v>
      </c>
      <c r="C937" t="s">
        <v>1063</v>
      </c>
      <c r="D937" s="18">
        <v>-8.0564507167468769E-4</v>
      </c>
      <c r="E937" s="18">
        <v>-0.27874051212491768</v>
      </c>
      <c r="F937" s="18">
        <v>0.13615382198882275</v>
      </c>
      <c r="G937" s="19">
        <v>0.36020472814126459</v>
      </c>
      <c r="H937" s="19">
        <v>0.6710679076801469</v>
      </c>
      <c r="I937" s="18">
        <v>1.7934557791759983E-3</v>
      </c>
      <c r="J937" s="18">
        <v>2.9829077961724515E-2</v>
      </c>
      <c r="K937" s="19">
        <v>1.130160390003214</v>
      </c>
      <c r="L937" s="19">
        <v>0.61781323029265978</v>
      </c>
      <c r="M937" s="18">
        <v>1.9331937103366651E-3</v>
      </c>
      <c r="N937" s="18">
        <v>4.9640691135929907E-2</v>
      </c>
      <c r="O937" s="18">
        <v>2.8576168420206511E-2</v>
      </c>
      <c r="P937" s="18">
        <v>-0.27874051212491768</v>
      </c>
      <c r="Q937" s="18">
        <v>-7.199190140444657E-3</v>
      </c>
      <c r="R937" s="18">
        <v>-6.1479751165902773E-3</v>
      </c>
      <c r="S937" s="18">
        <v>1.3908470292273156E-2</v>
      </c>
      <c r="T937" s="18">
        <v>2.7183024036052023E-2</v>
      </c>
      <c r="U937">
        <v>0.51166015502273676</v>
      </c>
      <c r="V937" s="18">
        <v>-8.0038775486337754E-2</v>
      </c>
      <c r="W937" s="18">
        <v>3.2056786065747751E-2</v>
      </c>
      <c r="X937" s="19">
        <v>-2.4967810348230173</v>
      </c>
      <c r="Y937" s="19">
        <v>0.8191873458984501</v>
      </c>
      <c r="Z937" s="19">
        <v>0.78601096066954423</v>
      </c>
      <c r="AA937">
        <v>0</v>
      </c>
      <c r="AB937">
        <v>0</v>
      </c>
      <c r="AC937" s="18">
        <v>5.3886406115825958E-2</v>
      </c>
      <c r="BZ937" s="18"/>
      <c r="CA937" s="18"/>
      <c r="CC937" s="18"/>
      <c r="CD937" s="18"/>
      <c r="CF937" s="18"/>
    </row>
    <row r="938" spans="1:84" x14ac:dyDescent="0.25">
      <c r="A938" s="1">
        <f>IF(ISBLANK(TBL_DATA[[#This Row],[Row.names]]), "",   DATE(YEAR(TBL_DATA[[#This Row],[Row.names]]), MONTH(TBL_DATA[[#This Row],[Row.names]]), DAY(TBL_DATA[[#This Row],[Row.names]])))</f>
        <v>41353</v>
      </c>
      <c r="B938">
        <v>937</v>
      </c>
      <c r="C938" t="s">
        <v>1064</v>
      </c>
      <c r="D938" s="18">
        <v>4.2399977757390239E-3</v>
      </c>
      <c r="E938" s="18">
        <v>-0.27568237350059666</v>
      </c>
      <c r="F938" s="18">
        <v>0.13874480029354497</v>
      </c>
      <c r="G938" s="19">
        <v>0.3597800527912775</v>
      </c>
      <c r="H938" s="19">
        <v>0.66353644223988717</v>
      </c>
      <c r="I938" s="18">
        <v>1.79844059732674E-3</v>
      </c>
      <c r="J938" s="18">
        <v>2.4673936781661299E-2</v>
      </c>
      <c r="K938" s="19">
        <v>1.1290421769475123</v>
      </c>
      <c r="L938" s="19">
        <v>0.62720236557339926</v>
      </c>
      <c r="M938" s="18">
        <v>1.8930568445974423E-3</v>
      </c>
      <c r="N938" s="18">
        <v>4.921838414462499E-2</v>
      </c>
      <c r="O938" s="18">
        <v>2.8576168420206511E-2</v>
      </c>
      <c r="P938" s="18">
        <v>-0.27568237350059666</v>
      </c>
      <c r="Q938" s="18">
        <v>-7.1500322683210674E-3</v>
      </c>
      <c r="R938" s="18">
        <v>-6.1077602193483791E-3</v>
      </c>
      <c r="S938" s="18">
        <v>1.213493543204458E-2</v>
      </c>
      <c r="T938" s="18">
        <v>2.7051968236872781E-2</v>
      </c>
      <c r="U938">
        <v>0.44857865149731463</v>
      </c>
      <c r="V938" s="18">
        <v>-7.6773686068597025E-2</v>
      </c>
      <c r="W938" s="18">
        <v>3.2312184806789331E-2</v>
      </c>
      <c r="X938" s="19">
        <v>-2.3759979873742734</v>
      </c>
      <c r="Y938" s="19">
        <v>0.81457746239377826</v>
      </c>
      <c r="Z938" s="19">
        <v>0.79196108842126789</v>
      </c>
      <c r="AA938">
        <v>0</v>
      </c>
      <c r="AB938">
        <v>0</v>
      </c>
      <c r="AC938" s="18">
        <v>5.1786323658055224E-2</v>
      </c>
      <c r="BZ938" s="18"/>
      <c r="CA938" s="18"/>
      <c r="CC938" s="18"/>
      <c r="CD938" s="18"/>
      <c r="CF938" s="18"/>
    </row>
    <row r="939" spans="1:84" x14ac:dyDescent="0.25">
      <c r="A939" s="1">
        <f>IF(ISBLANK(TBL_DATA[[#This Row],[Row.names]]), "",   DATE(YEAR(TBL_DATA[[#This Row],[Row.names]]), MONTH(TBL_DATA[[#This Row],[Row.names]]), DAY(TBL_DATA[[#This Row],[Row.names]])))</f>
        <v>41354</v>
      </c>
      <c r="B939">
        <v>938</v>
      </c>
      <c r="C939" t="s">
        <v>1065</v>
      </c>
      <c r="D939" s="18">
        <v>-3.668378576669129E-3</v>
      </c>
      <c r="E939" s="18">
        <v>-0.27833944476435091</v>
      </c>
      <c r="F939" s="18">
        <v>0.12259371186401524</v>
      </c>
      <c r="G939" s="19">
        <v>0.3540839036283574</v>
      </c>
      <c r="H939" s="19">
        <v>0.66302922158684241</v>
      </c>
      <c r="I939" s="18">
        <v>1.7685349518957142E-3</v>
      </c>
      <c r="J939" s="18">
        <v>6.9237155661474592E-3</v>
      </c>
      <c r="K939" s="19">
        <v>1.11190240805748</v>
      </c>
      <c r="L939" s="19">
        <v>0.63756819589895952</v>
      </c>
      <c r="M939" s="18">
        <v>1.8341323762572016E-3</v>
      </c>
      <c r="N939" s="18">
        <v>4.8363508293407902E-2</v>
      </c>
      <c r="O939" s="18">
        <v>2.9502972852020658E-2</v>
      </c>
      <c r="P939" s="18">
        <v>-0.27833944476435091</v>
      </c>
      <c r="Q939" s="18">
        <v>-7.183901318264802E-3</v>
      </c>
      <c r="R939" s="18">
        <v>-6.1597325292944583E-3</v>
      </c>
      <c r="S939" s="18">
        <v>1.3561572359793939E-2</v>
      </c>
      <c r="T939" s="18">
        <v>2.7002775945933557E-2</v>
      </c>
      <c r="U939">
        <v>0.50222882221248899</v>
      </c>
      <c r="V939" s="18">
        <v>-8.1258931881740049E-2</v>
      </c>
      <c r="W939" s="18">
        <v>3.2294875838704808E-2</v>
      </c>
      <c r="X939" s="19">
        <v>-2.5161555748838871</v>
      </c>
      <c r="Y939" s="19">
        <v>0.81426606314327166</v>
      </c>
      <c r="Z939" s="19">
        <v>0.7984786759200021</v>
      </c>
      <c r="AA939">
        <v>0</v>
      </c>
      <c r="AB939">
        <v>0</v>
      </c>
      <c r="AC939" s="18">
        <v>5.333791596254335E-2</v>
      </c>
      <c r="BZ939" s="18"/>
      <c r="CA939" s="18"/>
      <c r="CC939" s="18"/>
      <c r="CD939" s="18"/>
      <c r="CF939" s="18"/>
    </row>
    <row r="940" spans="1:84" x14ac:dyDescent="0.25">
      <c r="A940" s="1">
        <f>IF(ISBLANK(TBL_DATA[[#This Row],[Row.names]]), "",   DATE(YEAR(TBL_DATA[[#This Row],[Row.names]]), MONTH(TBL_DATA[[#This Row],[Row.names]]), DAY(TBL_DATA[[#This Row],[Row.names]])))</f>
        <v>41355</v>
      </c>
      <c r="B940">
        <v>939</v>
      </c>
      <c r="C940" t="s">
        <v>1066</v>
      </c>
      <c r="D940" s="18">
        <v>-1.3893906132711464E-5</v>
      </c>
      <c r="E940" s="18">
        <v>-0.27834947144836497</v>
      </c>
      <c r="F940" s="18">
        <v>0.10256162459264084</v>
      </c>
      <c r="G940" s="19">
        <v>0.35301855029087387</v>
      </c>
      <c r="H940" s="19">
        <v>0.65132339355235513</v>
      </c>
      <c r="I940" s="18">
        <v>1.7966771948218826E-3</v>
      </c>
      <c r="J940" s="18">
        <v>1.1828114374761389E-2</v>
      </c>
      <c r="K940" s="19">
        <v>1.1097908334998869</v>
      </c>
      <c r="L940" s="19">
        <v>0.63817296454436079</v>
      </c>
      <c r="M940" s="18">
        <v>1.8302446964390681E-3</v>
      </c>
      <c r="N940" s="18">
        <v>4.8301311212454463E-2</v>
      </c>
      <c r="O940" s="18">
        <v>2.9475986468422834E-2</v>
      </c>
      <c r="P940" s="18">
        <v>-0.27834947144836497</v>
      </c>
      <c r="Q940" s="18">
        <v>-7.1637475188429242E-3</v>
      </c>
      <c r="R940" s="18">
        <v>-6.1408958450142508E-3</v>
      </c>
      <c r="S940" s="18">
        <v>7.7179199408399235E-3</v>
      </c>
      <c r="T940" s="18">
        <v>2.7283094894548606E-2</v>
      </c>
      <c r="U940">
        <v>0.28288286100496718</v>
      </c>
      <c r="V940" s="18">
        <v>-7.8938202953785064E-2</v>
      </c>
      <c r="W940" s="18">
        <v>3.228929881802553E-2</v>
      </c>
      <c r="X940" s="19">
        <v>-2.4447171615172314</v>
      </c>
      <c r="Y940" s="19">
        <v>0.80704609134321137</v>
      </c>
      <c r="Z940" s="19">
        <v>0.7988572867191992</v>
      </c>
      <c r="AA940">
        <v>0</v>
      </c>
      <c r="AB940">
        <v>0</v>
      </c>
      <c r="AC940" s="18">
        <v>5.3626011937744904E-2</v>
      </c>
      <c r="BZ940" s="18"/>
      <c r="CA940" s="18"/>
      <c r="CC940" s="18"/>
      <c r="CD940" s="18"/>
      <c r="CF940" s="18"/>
    </row>
    <row r="941" spans="1:84" x14ac:dyDescent="0.25">
      <c r="A941" s="1">
        <f>IF(ISBLANK(TBL_DATA[[#This Row],[Row.names]]), "",   DATE(YEAR(TBL_DATA[[#This Row],[Row.names]]), MONTH(TBL_DATA[[#This Row],[Row.names]]), DAY(TBL_DATA[[#This Row],[Row.names]])))</f>
        <v>41358</v>
      </c>
      <c r="B941">
        <v>940</v>
      </c>
      <c r="C941" t="s">
        <v>1067</v>
      </c>
      <c r="D941" s="18">
        <v>-6.9470495880463723E-5</v>
      </c>
      <c r="E941" s="18">
        <v>-0.27839960486843585</v>
      </c>
      <c r="F941" s="18">
        <v>0.10501565068812169</v>
      </c>
      <c r="G941" s="19">
        <v>0.351491500892539</v>
      </c>
      <c r="H941" s="19">
        <v>0.64906173304457382</v>
      </c>
      <c r="I941" s="18">
        <v>1.7985996134079131E-3</v>
      </c>
      <c r="J941" s="18">
        <v>7.1357686584359037E-3</v>
      </c>
      <c r="K941" s="19">
        <v>1.1076398533386489</v>
      </c>
      <c r="L941" s="19">
        <v>0.63932099518038987</v>
      </c>
      <c r="M941" s="18">
        <v>1.8233899784844371E-3</v>
      </c>
      <c r="N941" s="18">
        <v>4.8196932965730958E-2</v>
      </c>
      <c r="O941" s="18">
        <v>2.9476313929761258E-2</v>
      </c>
      <c r="P941" s="18">
        <v>-0.27839960486843585</v>
      </c>
      <c r="Q941" s="18">
        <v>-7.1901148660182285E-3</v>
      </c>
      <c r="R941" s="18">
        <v>-6.1694735558772574E-3</v>
      </c>
      <c r="S941" s="18">
        <v>9.5452011645069668E-3</v>
      </c>
      <c r="T941" s="18">
        <v>2.7328553757442552E-2</v>
      </c>
      <c r="U941">
        <v>0.34927575199282046</v>
      </c>
      <c r="V941" s="18">
        <v>-8.0637260602676175E-2</v>
      </c>
      <c r="W941" s="18">
        <v>3.2246699477784198E-2</v>
      </c>
      <c r="X941" s="19">
        <v>-2.5006360932606393</v>
      </c>
      <c r="Y941" s="19">
        <v>0.8056436762270115</v>
      </c>
      <c r="Z941" s="19">
        <v>0.79957550936755795</v>
      </c>
      <c r="AA941">
        <v>0</v>
      </c>
      <c r="AB941">
        <v>0</v>
      </c>
      <c r="AC941" s="18">
        <v>5.1437344486443645E-2</v>
      </c>
      <c r="BZ941" s="18"/>
      <c r="CA941" s="18"/>
      <c r="CC941" s="18"/>
      <c r="CD941" s="18"/>
      <c r="CF941" s="18"/>
    </row>
    <row r="942" spans="1:84" x14ac:dyDescent="0.25">
      <c r="A942" s="1">
        <f>IF(ISBLANK(TBL_DATA[[#This Row],[Row.names]]), "",   DATE(YEAR(TBL_DATA[[#This Row],[Row.names]]), MONTH(TBL_DATA[[#This Row],[Row.names]]), DAY(TBL_DATA[[#This Row],[Row.names]])))</f>
        <v>41359</v>
      </c>
      <c r="B942">
        <v>941</v>
      </c>
      <c r="C942" t="s">
        <v>1068</v>
      </c>
      <c r="D942" s="18">
        <v>1.3061360604713634E-3</v>
      </c>
      <c r="E942" s="18">
        <v>-0.27745709657110418</v>
      </c>
      <c r="F942" s="18">
        <v>8.4056088586752287E-2</v>
      </c>
      <c r="G942" s="19">
        <v>0.35601774538543107</v>
      </c>
      <c r="H942" s="19">
        <v>0.6522783344809906</v>
      </c>
      <c r="I942" s="18">
        <v>1.7879310960586454E-3</v>
      </c>
      <c r="J942" s="18">
        <v>-2.2773020847757008E-2</v>
      </c>
      <c r="K942" s="19">
        <v>1.1751414242808698</v>
      </c>
      <c r="L942" s="19">
        <v>0.66769762516624409</v>
      </c>
      <c r="M942" s="18">
        <v>1.7478398011786533E-3</v>
      </c>
      <c r="N942" s="18">
        <v>4.8132140150285316E-2</v>
      </c>
      <c r="O942" s="18">
        <v>2.946141209896461E-2</v>
      </c>
      <c r="P942" s="18">
        <v>-0.27745709657110418</v>
      </c>
      <c r="Q942" s="18">
        <v>-7.1511531615046217E-3</v>
      </c>
      <c r="R942" s="18">
        <v>-6.13188393502074E-3</v>
      </c>
      <c r="S942" s="18">
        <v>1.1544009581229586E-2</v>
      </c>
      <c r="T942" s="18">
        <v>2.7200475448282954E-2</v>
      </c>
      <c r="U942">
        <v>0.42440469848325052</v>
      </c>
      <c r="V942" s="18">
        <v>-7.7151976978449555E-2</v>
      </c>
      <c r="W942" s="18">
        <v>3.21642507198239E-2</v>
      </c>
      <c r="X942" s="19">
        <v>-2.3986872148990623</v>
      </c>
      <c r="Y942" s="19">
        <v>0.80763750190353989</v>
      </c>
      <c r="Z942" s="19">
        <v>0.8171276676054019</v>
      </c>
      <c r="AA942">
        <v>0</v>
      </c>
      <c r="AB942">
        <v>0</v>
      </c>
      <c r="AC942" s="18">
        <v>4.9337038978145224E-2</v>
      </c>
      <c r="BZ942" s="18"/>
      <c r="CA942" s="18"/>
      <c r="CC942" s="18"/>
      <c r="CD942" s="18"/>
      <c r="CF942" s="18"/>
    </row>
    <row r="943" spans="1:84" x14ac:dyDescent="0.25">
      <c r="A943" s="1">
        <f>IF(ISBLANK(TBL_DATA[[#This Row],[Row.names]]), "",   DATE(YEAR(TBL_DATA[[#This Row],[Row.names]]), MONTH(TBL_DATA[[#This Row],[Row.names]]), DAY(TBL_DATA[[#This Row],[Row.names]])))</f>
        <v>41360</v>
      </c>
      <c r="B943">
        <v>942</v>
      </c>
      <c r="C943" t="s">
        <v>1069</v>
      </c>
      <c r="D943" s="18">
        <v>8.048624795315984E-4</v>
      </c>
      <c r="E943" s="18">
        <v>-0.27687554889828236</v>
      </c>
      <c r="F943" s="18">
        <v>9.2934718348952172E-2</v>
      </c>
      <c r="G943" s="19">
        <v>0.35398906482968301</v>
      </c>
      <c r="H943" s="19">
        <v>0.64997794175039736</v>
      </c>
      <c r="I943" s="18">
        <v>1.7835417067094542E-3</v>
      </c>
      <c r="J943" s="18">
        <v>-4.4170129397150815E-3</v>
      </c>
      <c r="K943" s="19">
        <v>1.1521762562813154</v>
      </c>
      <c r="L943" s="19">
        <v>0.65611066798911755</v>
      </c>
      <c r="M943" s="18">
        <v>1.7678479695338776E-3</v>
      </c>
      <c r="N943" s="18">
        <v>4.7855937960624532E-2</v>
      </c>
      <c r="O943" s="18">
        <v>2.927144924240295E-2</v>
      </c>
      <c r="P943" s="18">
        <v>-0.27687554889828236</v>
      </c>
      <c r="Q943" s="18">
        <v>-7.0658650641410867E-3</v>
      </c>
      <c r="R943" s="18">
        <v>-6.0524448273619989E-3</v>
      </c>
      <c r="S943" s="18">
        <v>1.0845340755875732E-2</v>
      </c>
      <c r="T943" s="18">
        <v>2.7171409786077357E-2</v>
      </c>
      <c r="U943">
        <v>0.39914530903114531</v>
      </c>
      <c r="V943" s="18">
        <v>-7.418367701953188E-2</v>
      </c>
      <c r="W943" s="18">
        <v>3.2311497773671781E-2</v>
      </c>
      <c r="X943" s="19">
        <v>-2.2958910026132742</v>
      </c>
      <c r="Y943" s="19">
        <v>0.80621209476811828</v>
      </c>
      <c r="Z943" s="19">
        <v>0.81000658515169965</v>
      </c>
      <c r="AA943">
        <v>0</v>
      </c>
      <c r="AB943">
        <v>0</v>
      </c>
      <c r="AC943" s="18">
        <v>4.7734726144829751E-2</v>
      </c>
      <c r="BZ943" s="18"/>
      <c r="CA943" s="18"/>
      <c r="CC943" s="18"/>
      <c r="CD943" s="18"/>
      <c r="CF943" s="18"/>
    </row>
    <row r="944" spans="1:84" x14ac:dyDescent="0.25">
      <c r="A944" s="1">
        <f>IF(ISBLANK(TBL_DATA[[#This Row],[Row.names]]), "",   DATE(YEAR(TBL_DATA[[#This Row],[Row.names]]), MONTH(TBL_DATA[[#This Row],[Row.names]]), DAY(TBL_DATA[[#This Row],[Row.names]])))</f>
        <v>41361</v>
      </c>
      <c r="B944">
        <v>943</v>
      </c>
      <c r="C944" t="s">
        <v>1070</v>
      </c>
      <c r="D944" s="18">
        <v>-4.1597337770382659E-4</v>
      </c>
      <c r="E944" s="18">
        <v>-0.27717634941870739</v>
      </c>
      <c r="F944" s="18">
        <v>9.0484546150426004E-2</v>
      </c>
      <c r="G944" s="19">
        <v>0.34956061514975362</v>
      </c>
      <c r="H944" s="19">
        <v>0.63748240123542788</v>
      </c>
      <c r="I944" s="18">
        <v>1.7989494106648873E-3</v>
      </c>
      <c r="J944" s="18">
        <v>-8.5527242824900984E-4</v>
      </c>
      <c r="K944" s="19">
        <v>1.1427911028777791</v>
      </c>
      <c r="L944" s="19">
        <v>0.65226521871533172</v>
      </c>
      <c r="M944" s="18">
        <v>1.7618886958031567E-3</v>
      </c>
      <c r="N944" s="18">
        <v>4.7430169154903293E-2</v>
      </c>
      <c r="O944" s="18">
        <v>2.8849998701072316E-2</v>
      </c>
      <c r="P944" s="18">
        <v>-0.27717634941870739</v>
      </c>
      <c r="Q944" s="18">
        <v>-6.9617229015348841E-3</v>
      </c>
      <c r="R944" s="18">
        <v>-5.9573189486757192E-3</v>
      </c>
      <c r="S944" s="18">
        <v>7.2984082162304009E-3</v>
      </c>
      <c r="T944" s="18">
        <v>2.7313639424270498E-2</v>
      </c>
      <c r="U944">
        <v>0.2672074600847642</v>
      </c>
      <c r="V944" s="18">
        <v>-7.5953347218900902E-2</v>
      </c>
      <c r="W944" s="18">
        <v>3.2349736292219593E-2</v>
      </c>
      <c r="X944" s="19">
        <v>-2.347881495317425</v>
      </c>
      <c r="Y944" s="19">
        <v>0.7984249502836368</v>
      </c>
      <c r="Z944" s="19">
        <v>0.80762938202824919</v>
      </c>
      <c r="AA944">
        <v>0</v>
      </c>
      <c r="AB944">
        <v>0</v>
      </c>
      <c r="AC944" s="18">
        <v>4.5960777236498843E-2</v>
      </c>
      <c r="BZ944" s="18"/>
      <c r="CA944" s="18"/>
      <c r="CC944" s="18"/>
      <c r="CD944" s="18"/>
      <c r="CF944" s="18"/>
    </row>
    <row r="945" spans="1:84" x14ac:dyDescent="0.25">
      <c r="A945" s="1">
        <f>IF(ISBLANK(TBL_DATA[[#This Row],[Row.names]]), "",   DATE(YEAR(TBL_DATA[[#This Row],[Row.names]]), MONTH(TBL_DATA[[#This Row],[Row.names]]), DAY(TBL_DATA[[#This Row],[Row.names]])))</f>
        <v>41365</v>
      </c>
      <c r="B945">
        <v>944</v>
      </c>
      <c r="C945" t="s">
        <v>1071</v>
      </c>
      <c r="D945" s="18">
        <v>-4.0643639894575312E-3</v>
      </c>
      <c r="E945" s="18">
        <v>-0.28011416783485821</v>
      </c>
      <c r="F945" s="18">
        <v>8.4366510503621761E-2</v>
      </c>
      <c r="G945" s="19">
        <v>0.35377216237197856</v>
      </c>
      <c r="H945" s="19">
        <v>0.64019290538360241</v>
      </c>
      <c r="I945" s="18">
        <v>1.8192477507820016E-3</v>
      </c>
      <c r="J945" s="18">
        <v>1.0273184199314223E-2</v>
      </c>
      <c r="K945" s="19">
        <v>1.1246754203215641</v>
      </c>
      <c r="L945" s="19">
        <v>0.66404080648955288</v>
      </c>
      <c r="M945" s="18">
        <v>1.7579246277467475E-3</v>
      </c>
      <c r="N945" s="18">
        <v>4.8145672334362066E-2</v>
      </c>
      <c r="O945" s="18">
        <v>2.9728237090444365E-2</v>
      </c>
      <c r="P945" s="18">
        <v>-0.28011416783485821</v>
      </c>
      <c r="Q945" s="18">
        <v>-7.1150500995443193E-3</v>
      </c>
      <c r="R945" s="18">
        <v>-6.0954943090565632E-3</v>
      </c>
      <c r="S945" s="18">
        <v>3.5050958884548233E-3</v>
      </c>
      <c r="T945" s="18">
        <v>2.7517060008145695E-2</v>
      </c>
      <c r="U945">
        <v>0.12737901096327997</v>
      </c>
      <c r="V945" s="18">
        <v>-6.5115272992569806E-2</v>
      </c>
      <c r="W945" s="18">
        <v>3.2002599686878269E-2</v>
      </c>
      <c r="X945" s="19">
        <v>-2.0346869826099914</v>
      </c>
      <c r="Y945" s="19">
        <v>0.80012055678104044</v>
      </c>
      <c r="Z945" s="19">
        <v>0.81488699001122411</v>
      </c>
      <c r="AA945">
        <v>0</v>
      </c>
      <c r="AB945">
        <v>0</v>
      </c>
      <c r="AC945" s="18">
        <v>4.4108593947655393E-2</v>
      </c>
      <c r="BZ945" s="18"/>
      <c r="CA945" s="18"/>
      <c r="CC945" s="18"/>
      <c r="CD945" s="18"/>
      <c r="CF945" s="18"/>
    </row>
    <row r="946" spans="1:84" x14ac:dyDescent="0.25">
      <c r="A946" s="1">
        <f>IF(ISBLANK(TBL_DATA[[#This Row],[Row.names]]), "",   DATE(YEAR(TBL_DATA[[#This Row],[Row.names]]), MONTH(TBL_DATA[[#This Row],[Row.names]]), DAY(TBL_DATA[[#This Row],[Row.names]])))</f>
        <v>41366</v>
      </c>
      <c r="B946">
        <v>945</v>
      </c>
      <c r="C946" t="s">
        <v>1072</v>
      </c>
      <c r="D946" s="18">
        <v>-1.4067440143739063E-3</v>
      </c>
      <c r="E946" s="18">
        <v>-0.2811268629202891</v>
      </c>
      <c r="F946" s="18">
        <v>5.1052031861923419E-2</v>
      </c>
      <c r="G946" s="19">
        <v>0.36372414377204348</v>
      </c>
      <c r="H946" s="19">
        <v>0.63810993655003878</v>
      </c>
      <c r="I946" s="18">
        <v>1.8298597406710799E-3</v>
      </c>
      <c r="J946" s="18">
        <v>-9.0857619541927503E-3</v>
      </c>
      <c r="K946" s="19">
        <v>1.1282077148227321</v>
      </c>
      <c r="L946" s="19">
        <v>0.65162980691274808</v>
      </c>
      <c r="M946" s="18">
        <v>1.7953534784673434E-3</v>
      </c>
      <c r="N946" s="18">
        <v>4.8286946528995206E-2</v>
      </c>
      <c r="O946" s="18">
        <v>2.9844248881835227E-2</v>
      </c>
      <c r="P946" s="18">
        <v>-0.2811268629202891</v>
      </c>
      <c r="Q946" s="18">
        <v>-7.1529545222885349E-3</v>
      </c>
      <c r="R946" s="18">
        <v>-6.1304070418689311E-3</v>
      </c>
      <c r="S946" s="18">
        <v>-3.3229772951617331E-3</v>
      </c>
      <c r="T946" s="18">
        <v>2.7918625325022525E-2</v>
      </c>
      <c r="U946">
        <v>-0.11902367170576483</v>
      </c>
      <c r="V946" s="18">
        <v>-7.0638357015656905E-2</v>
      </c>
      <c r="W946" s="18">
        <v>3.2284128489176632E-2</v>
      </c>
      <c r="X946" s="19">
        <v>-2.1880211832058176</v>
      </c>
      <c r="Y946" s="19">
        <v>0.79881783690027797</v>
      </c>
      <c r="Z946" s="19">
        <v>0.80723590536642265</v>
      </c>
      <c r="AA946">
        <v>0</v>
      </c>
      <c r="AB946">
        <v>0</v>
      </c>
      <c r="AC946" s="18">
        <v>4.5920111219625304E-2</v>
      </c>
      <c r="BZ946" s="18"/>
      <c r="CA946" s="18"/>
      <c r="CC946" s="18"/>
      <c r="CD946" s="18"/>
      <c r="CF946" s="18"/>
    </row>
    <row r="947" spans="1:84" x14ac:dyDescent="0.25">
      <c r="A947" s="1">
        <f>IF(ISBLANK(TBL_DATA[[#This Row],[Row.names]]), "",   DATE(YEAR(TBL_DATA[[#This Row],[Row.names]]), MONTH(TBL_DATA[[#This Row],[Row.names]]), DAY(TBL_DATA[[#This Row],[Row.names]])))</f>
        <v>41367</v>
      </c>
      <c r="B947">
        <v>946</v>
      </c>
      <c r="C947" t="s">
        <v>1073</v>
      </c>
      <c r="D947" s="18">
        <v>-6.443874135237615E-3</v>
      </c>
      <c r="E947" s="18">
        <v>-0.28575919093483426</v>
      </c>
      <c r="F947" s="18">
        <v>3.6154580904515843E-2</v>
      </c>
      <c r="G947" s="19">
        <v>0.38231255178657242</v>
      </c>
      <c r="H947" s="19">
        <v>0.64682951750549189</v>
      </c>
      <c r="I947" s="18">
        <v>1.8570792427427037E-3</v>
      </c>
      <c r="J947" s="18">
        <v>-3.266883483941474E-2</v>
      </c>
      <c r="K947" s="19">
        <v>1.1584966789293909</v>
      </c>
      <c r="L947" s="19">
        <v>0.64744896419168285</v>
      </c>
      <c r="M947" s="18">
        <v>1.8554499071885087E-3</v>
      </c>
      <c r="N947" s="18">
        <v>4.9606490913632194E-2</v>
      </c>
      <c r="O947" s="18">
        <v>3.2508048954129197E-2</v>
      </c>
      <c r="P947" s="18">
        <v>-0.28575919093483426</v>
      </c>
      <c r="Q947" s="18">
        <v>-7.5597520581381595E-3</v>
      </c>
      <c r="R947" s="18">
        <v>-6.5092612745527171E-3</v>
      </c>
      <c r="S947" s="18">
        <v>-6.9685485401835834E-3</v>
      </c>
      <c r="T947" s="18">
        <v>2.8090194153711435E-2</v>
      </c>
      <c r="U947">
        <v>-0.24807762103925721</v>
      </c>
      <c r="V947" s="18">
        <v>-7.9981981443400296E-2</v>
      </c>
      <c r="W947" s="18">
        <v>3.264394572265171E-2</v>
      </c>
      <c r="X947" s="19">
        <v>-2.4501321660972071</v>
      </c>
      <c r="Y947" s="19">
        <v>0.80425712151369344</v>
      </c>
      <c r="Z947" s="19">
        <v>0.80464213423837228</v>
      </c>
      <c r="AA947">
        <v>0</v>
      </c>
      <c r="AB947">
        <v>0</v>
      </c>
      <c r="AC947" s="18">
        <v>4.4441148517622125E-2</v>
      </c>
      <c r="BZ947" s="18"/>
      <c r="CA947" s="18"/>
      <c r="CC947" s="18"/>
      <c r="CD947" s="18"/>
      <c r="CF947" s="18"/>
    </row>
    <row r="948" spans="1:84" x14ac:dyDescent="0.25">
      <c r="A948" s="1">
        <f>IF(ISBLANK(TBL_DATA[[#This Row],[Row.names]]), "",   DATE(YEAR(TBL_DATA[[#This Row],[Row.names]]), MONTH(TBL_DATA[[#This Row],[Row.names]]), DAY(TBL_DATA[[#This Row],[Row.names]])))</f>
        <v>41368</v>
      </c>
      <c r="B948">
        <v>947</v>
      </c>
      <c r="C948" t="s">
        <v>1074</v>
      </c>
      <c r="D948" s="18">
        <v>1.5722828986157733E-3</v>
      </c>
      <c r="E948" s="18">
        <v>-0.28463620232524756</v>
      </c>
      <c r="F948" s="18">
        <v>3.7701417429242712E-2</v>
      </c>
      <c r="G948" s="19">
        <v>0.4163131953522321</v>
      </c>
      <c r="H948" s="19">
        <v>0.64192706212605288</v>
      </c>
      <c r="I948" s="18">
        <v>1.8081647674472586E-3</v>
      </c>
      <c r="J948" s="18">
        <v>-1.3987284122735977E-2</v>
      </c>
      <c r="K948" s="19">
        <v>1.1576832899712814</v>
      </c>
      <c r="L948" s="19">
        <v>0.60331202912235959</v>
      </c>
      <c r="M948" s="18">
        <v>1.903166429618396E-3</v>
      </c>
      <c r="N948" s="18">
        <v>4.7968100743378178E-2</v>
      </c>
      <c r="O948" s="18">
        <v>3.2508048954129197E-2</v>
      </c>
      <c r="P948" s="18">
        <v>-0.28463620232524756</v>
      </c>
      <c r="Q948" s="18">
        <v>-7.372976883330485E-3</v>
      </c>
      <c r="R948" s="18">
        <v>-6.3571814338045591E-3</v>
      </c>
      <c r="S948" s="18">
        <v>-4.2237647385338084E-3</v>
      </c>
      <c r="T948" s="18">
        <v>2.8034313077208401E-2</v>
      </c>
      <c r="U948">
        <v>-0.15066410676449513</v>
      </c>
      <c r="V948" s="18">
        <v>-6.5500967919771891E-2</v>
      </c>
      <c r="W948" s="18">
        <v>3.2762871930896366E-2</v>
      </c>
      <c r="X948" s="19">
        <v>-1.9992437799081504</v>
      </c>
      <c r="Y948" s="19">
        <v>0.80120350855825206</v>
      </c>
      <c r="Z948" s="19">
        <v>0.77673163262632716</v>
      </c>
      <c r="AA948">
        <v>0</v>
      </c>
      <c r="AB948">
        <v>0</v>
      </c>
      <c r="AC948" s="18">
        <v>5.129698171234108E-2</v>
      </c>
      <c r="BZ948" s="18"/>
      <c r="CA948" s="18"/>
      <c r="CC948" s="18"/>
      <c r="CD948" s="18"/>
      <c r="CF948" s="18"/>
    </row>
    <row r="949" spans="1:84" x14ac:dyDescent="0.25">
      <c r="A949" s="1">
        <f>IF(ISBLANK(TBL_DATA[[#This Row],[Row.names]]), "",   DATE(YEAR(TBL_DATA[[#This Row],[Row.names]]), MONTH(TBL_DATA[[#This Row],[Row.names]]), DAY(TBL_DATA[[#This Row],[Row.names]])))</f>
        <v>41369</v>
      </c>
      <c r="B949">
        <v>948</v>
      </c>
      <c r="C949" t="s">
        <v>1075</v>
      </c>
      <c r="D949" s="18">
        <v>-1.7660415440249322E-3</v>
      </c>
      <c r="E949" s="18">
        <v>-0.2858995645110326</v>
      </c>
      <c r="F949" s="18">
        <v>3.1388334822871622E-2</v>
      </c>
      <c r="G949" s="19">
        <v>0.41851201413010963</v>
      </c>
      <c r="H949" s="19">
        <v>0.64818325177084291</v>
      </c>
      <c r="I949" s="18">
        <v>1.8011171053770763E-3</v>
      </c>
      <c r="J949" s="18">
        <v>-1.0339346455533471E-3</v>
      </c>
      <c r="K949" s="19">
        <v>1.1172598916383998</v>
      </c>
      <c r="L949" s="19">
        <v>0.5965139982195149</v>
      </c>
      <c r="M949" s="18">
        <v>1.9288476746682263E-3</v>
      </c>
      <c r="N949" s="18">
        <v>4.820409859524584E-2</v>
      </c>
      <c r="O949" s="18">
        <v>3.2699370907479985E-2</v>
      </c>
      <c r="P949" s="18">
        <v>-0.2858995645110326</v>
      </c>
      <c r="Q949" s="18">
        <v>-7.4486398049801025E-3</v>
      </c>
      <c r="R949" s="18">
        <v>-6.4278467520404508E-3</v>
      </c>
      <c r="S949" s="18">
        <v>-2.4263401237140103E-3</v>
      </c>
      <c r="T949" s="18">
        <v>2.7993478645338299E-2</v>
      </c>
      <c r="U949">
        <v>-8.6675191549231201E-2</v>
      </c>
      <c r="V949" s="18">
        <v>-5.4290914528534961E-2</v>
      </c>
      <c r="W949" s="18">
        <v>3.2858711078646914E-2</v>
      </c>
      <c r="X949" s="19">
        <v>-1.6522533217626929</v>
      </c>
      <c r="Y949" s="19">
        <v>0.80509828702515751</v>
      </c>
      <c r="Z949" s="19">
        <v>0.77234318681497738</v>
      </c>
      <c r="AA949">
        <v>0</v>
      </c>
      <c r="AB949">
        <v>0</v>
      </c>
      <c r="AC949" s="18">
        <v>4.9763965688899799E-2</v>
      </c>
      <c r="BZ949" s="18"/>
      <c r="CA949" s="18"/>
      <c r="CC949" s="18"/>
      <c r="CD949" s="18"/>
      <c r="CF949" s="18"/>
    </row>
    <row r="950" spans="1:84" x14ac:dyDescent="0.25">
      <c r="A950" s="1">
        <f>IF(ISBLANK(TBL_DATA[[#This Row],[Row.names]]), "",   DATE(YEAR(TBL_DATA[[#This Row],[Row.names]]), MONTH(TBL_DATA[[#This Row],[Row.names]]), DAY(TBL_DATA[[#This Row],[Row.names]])))</f>
        <v>41372</v>
      </c>
      <c r="B950">
        <v>949</v>
      </c>
      <c r="C950" t="s">
        <v>1076</v>
      </c>
      <c r="D950" s="18">
        <v>2.4290929514181325E-3</v>
      </c>
      <c r="E950" s="18">
        <v>-0.28416494817658178</v>
      </c>
      <c r="F950" s="18">
        <v>2.725141037045975E-2</v>
      </c>
      <c r="G950" s="19">
        <v>0.41605377827268658</v>
      </c>
      <c r="H950" s="19">
        <v>0.64761836158519959</v>
      </c>
      <c r="I950" s="18">
        <v>1.7996915153659142E-3</v>
      </c>
      <c r="J950" s="18">
        <v>-6.7060783798432722E-3</v>
      </c>
      <c r="K950" s="19">
        <v>1.1025434258608404</v>
      </c>
      <c r="L950" s="19">
        <v>0.5941727124510594</v>
      </c>
      <c r="M950" s="18">
        <v>1.9313547703010551E-3</v>
      </c>
      <c r="N950" s="18">
        <v>4.8127322873743161E-2</v>
      </c>
      <c r="O950" s="18">
        <v>3.2699370907479985E-2</v>
      </c>
      <c r="P950" s="18">
        <v>-0.28416494817658178</v>
      </c>
      <c r="Q950" s="18">
        <v>-7.4428218498416559E-3</v>
      </c>
      <c r="R950" s="18">
        <v>-6.423654636310441E-3</v>
      </c>
      <c r="S950" s="18">
        <v>-7.290193526723332E-4</v>
      </c>
      <c r="T950" s="18">
        <v>2.796370097411013E-2</v>
      </c>
      <c r="U950">
        <v>-2.6070202701255006E-2</v>
      </c>
      <c r="V950" s="18">
        <v>-5.2232732512372926E-2</v>
      </c>
      <c r="W950" s="18">
        <v>3.2759691357356568E-2</v>
      </c>
      <c r="X950" s="19">
        <v>-1.5944207759040276</v>
      </c>
      <c r="Y950" s="19">
        <v>0.80474738992133388</v>
      </c>
      <c r="Z950" s="19">
        <v>0.77082599362700499</v>
      </c>
      <c r="AA950">
        <v>0</v>
      </c>
      <c r="AB950">
        <v>0</v>
      </c>
      <c r="AC950" s="18">
        <v>4.8322794253857188E-2</v>
      </c>
      <c r="BZ950" s="18"/>
      <c r="CA950" s="18"/>
      <c r="CC950" s="18"/>
      <c r="CD950" s="18"/>
      <c r="CF950" s="18"/>
    </row>
    <row r="951" spans="1:84" x14ac:dyDescent="0.25">
      <c r="A951" s="1">
        <f>IF(ISBLANK(TBL_DATA[[#This Row],[Row.names]]), "",   DATE(YEAR(TBL_DATA[[#This Row],[Row.names]]), MONTH(TBL_DATA[[#This Row],[Row.names]]), DAY(TBL_DATA[[#This Row],[Row.names]])))</f>
        <v>41373</v>
      </c>
      <c r="B951">
        <v>950</v>
      </c>
      <c r="C951" t="s">
        <v>1077</v>
      </c>
      <c r="D951" s="18">
        <v>4.2020926421360016E-5</v>
      </c>
      <c r="E951" s="18">
        <v>-0.28413486812453925</v>
      </c>
      <c r="F951" s="18">
        <v>2.1475983782353048E-2</v>
      </c>
      <c r="G951" s="19">
        <v>0.41436853972693555</v>
      </c>
      <c r="H951" s="19">
        <v>0.64174087442991279</v>
      </c>
      <c r="I951" s="18">
        <v>1.8100918272699355E-3</v>
      </c>
      <c r="J951" s="18">
        <v>-4.285720359820111E-6</v>
      </c>
      <c r="K951" s="19">
        <v>1.0957939211397949</v>
      </c>
      <c r="L951" s="19">
        <v>0.59093512540077209</v>
      </c>
      <c r="M951" s="18">
        <v>1.9341852692162519E-3</v>
      </c>
      <c r="N951" s="18">
        <v>4.8006743519441335E-2</v>
      </c>
      <c r="O951" s="18">
        <v>3.2612578136305768E-2</v>
      </c>
      <c r="P951" s="18">
        <v>-0.28413486812453925</v>
      </c>
      <c r="Q951" s="18">
        <v>-7.4031758695637167E-3</v>
      </c>
      <c r="R951" s="18">
        <v>-6.386562102124977E-3</v>
      </c>
      <c r="S951" s="18">
        <v>-1.6889447738266394E-3</v>
      </c>
      <c r="T951" s="18">
        <v>2.8000829496450906E-2</v>
      </c>
      <c r="U951">
        <v>-6.0317669304786575E-2</v>
      </c>
      <c r="V951" s="18">
        <v>-5.1632747394889433E-2</v>
      </c>
      <c r="W951" s="18">
        <v>3.2774972085176872E-2</v>
      </c>
      <c r="X951" s="19">
        <v>-1.5753712088817113</v>
      </c>
      <c r="Y951" s="19">
        <v>0.80108730762003266</v>
      </c>
      <c r="Z951" s="19">
        <v>0.76872304856871054</v>
      </c>
      <c r="AA951">
        <v>0</v>
      </c>
      <c r="AB951">
        <v>0</v>
      </c>
      <c r="AC951" s="18">
        <v>4.7707755045572335E-2</v>
      </c>
      <c r="BZ951" s="18"/>
      <c r="CA951" s="18"/>
      <c r="CC951" s="18"/>
      <c r="CD951" s="18"/>
      <c r="CF951" s="18"/>
    </row>
    <row r="952" spans="1:84" x14ac:dyDescent="0.25">
      <c r="A952" s="1">
        <f>IF(ISBLANK(TBL_DATA[[#This Row],[Row.names]]), "",   DATE(YEAR(TBL_DATA[[#This Row],[Row.names]]), MONTH(TBL_DATA[[#This Row],[Row.names]]), DAY(TBL_DATA[[#This Row],[Row.names]])))</f>
        <v>41374</v>
      </c>
      <c r="B952">
        <v>951</v>
      </c>
      <c r="C952" t="s">
        <v>1078</v>
      </c>
      <c r="D952" s="18">
        <v>3.9918202700430783E-3</v>
      </c>
      <c r="E952" s="18">
        <v>-0.28127726318050172</v>
      </c>
      <c r="F952" s="18">
        <v>1.1027926171672586E-2</v>
      </c>
      <c r="G952" s="19">
        <v>0.41187556095625616</v>
      </c>
      <c r="H952" s="19">
        <v>0.6512206570330914</v>
      </c>
      <c r="I952" s="18">
        <v>1.8037777621394229E-3</v>
      </c>
      <c r="J952" s="18">
        <v>-2.6433361407608436E-3</v>
      </c>
      <c r="K952" s="19">
        <v>1.0660632952469495</v>
      </c>
      <c r="L952" s="19">
        <v>0.593357573865265</v>
      </c>
      <c r="M952" s="18">
        <v>1.9476638105509799E-3</v>
      </c>
      <c r="N952" s="18">
        <v>4.8485058194417459E-2</v>
      </c>
      <c r="O952" s="18">
        <v>3.2612578136305768E-2</v>
      </c>
      <c r="P952" s="18">
        <v>-0.28127726318050172</v>
      </c>
      <c r="Q952" s="18">
        <v>-7.4275542326697596E-3</v>
      </c>
      <c r="R952" s="18">
        <v>-6.4008114448455434E-3</v>
      </c>
      <c r="S952" s="18">
        <v>3.8960399613161556E-3</v>
      </c>
      <c r="T952" s="18">
        <v>2.7529832253142067E-2</v>
      </c>
      <c r="U952">
        <v>0.14152065749951992</v>
      </c>
      <c r="V952" s="18">
        <v>-4.7586694986896827E-2</v>
      </c>
      <c r="W952" s="18">
        <v>3.2350072706343685E-2</v>
      </c>
      <c r="X952" s="19">
        <v>-1.4709919022087798</v>
      </c>
      <c r="Y952" s="19">
        <v>0.80698243911072276</v>
      </c>
      <c r="Z952" s="19">
        <v>0.77029706858150837</v>
      </c>
      <c r="AA952">
        <v>0</v>
      </c>
      <c r="AB952">
        <v>0</v>
      </c>
      <c r="AC952" s="18">
        <v>4.5763403937435658E-2</v>
      </c>
      <c r="BZ952" s="18"/>
      <c r="CA952" s="18"/>
      <c r="CC952" s="18"/>
      <c r="CD952" s="18"/>
      <c r="CF952" s="18"/>
    </row>
    <row r="953" spans="1:84" x14ac:dyDescent="0.25">
      <c r="A953" s="1">
        <f>IF(ISBLANK(TBL_DATA[[#This Row],[Row.names]]), "",   DATE(YEAR(TBL_DATA[[#This Row],[Row.names]]), MONTH(TBL_DATA[[#This Row],[Row.names]]), DAY(TBL_DATA[[#This Row],[Row.names]])))</f>
        <v>41375</v>
      </c>
      <c r="B953">
        <v>952</v>
      </c>
      <c r="C953" t="s">
        <v>1079</v>
      </c>
      <c r="D953" s="18">
        <v>9.9049957450381143E-4</v>
      </c>
      <c r="E953" s="18">
        <v>-0.28056536861549575</v>
      </c>
      <c r="F953" s="18">
        <v>3.8800123526134822E-3</v>
      </c>
      <c r="G953" s="19">
        <v>0.4106213722365768</v>
      </c>
      <c r="H953" s="19">
        <v>0.65191559548400979</v>
      </c>
      <c r="I953" s="18">
        <v>1.796847170027245E-3</v>
      </c>
      <c r="J953" s="18">
        <v>-8.645336542431159E-3</v>
      </c>
      <c r="K953" s="19">
        <v>1.0533700409481823</v>
      </c>
      <c r="L953" s="19">
        <v>0.58586747871801337</v>
      </c>
      <c r="M953" s="18">
        <v>1.9599208152019437E-3</v>
      </c>
      <c r="N953" s="18">
        <v>4.8346955119588191E-2</v>
      </c>
      <c r="O953" s="18">
        <v>3.2612578136305768E-2</v>
      </c>
      <c r="P953" s="18">
        <v>-0.28056536861549575</v>
      </c>
      <c r="Q953" s="18">
        <v>-7.4282620404694391E-3</v>
      </c>
      <c r="R953" s="18">
        <v>-6.4044437894270239E-3</v>
      </c>
      <c r="S953" s="18">
        <v>5.994217788400924E-3</v>
      </c>
      <c r="T953" s="18">
        <v>2.7462419111324091E-2</v>
      </c>
      <c r="U953">
        <v>0.21826983865122124</v>
      </c>
      <c r="V953" s="18">
        <v>-4.5411123497976713E-2</v>
      </c>
      <c r="W953" s="18">
        <v>3.219750836161011E-2</v>
      </c>
      <c r="X953" s="19">
        <v>-1.4103924747208554</v>
      </c>
      <c r="Y953" s="19">
        <v>0.80741290272326571</v>
      </c>
      <c r="Z953" s="19">
        <v>0.76541980554334599</v>
      </c>
      <c r="AA953">
        <v>0</v>
      </c>
      <c r="AB953">
        <v>0</v>
      </c>
      <c r="AC953" s="18">
        <v>4.7563996597765452E-2</v>
      </c>
      <c r="BZ953" s="18"/>
      <c r="CA953" s="18"/>
      <c r="CC953" s="18"/>
      <c r="CD953" s="18"/>
      <c r="CF953" s="18"/>
    </row>
    <row r="954" spans="1:84" x14ac:dyDescent="0.25">
      <c r="A954" s="1">
        <f>IF(ISBLANK(TBL_DATA[[#This Row],[Row.names]]), "",   DATE(YEAR(TBL_DATA[[#This Row],[Row.names]]), MONTH(TBL_DATA[[#This Row],[Row.names]]), DAY(TBL_DATA[[#This Row],[Row.names]])))</f>
        <v>41376</v>
      </c>
      <c r="B954">
        <v>953</v>
      </c>
      <c r="C954" t="s">
        <v>1080</v>
      </c>
      <c r="D954" s="18">
        <v>4.7385438733416052E-4</v>
      </c>
      <c r="E954" s="18">
        <v>-0.28022446135901413</v>
      </c>
      <c r="F954" s="18">
        <v>1.0738907406135922E-2</v>
      </c>
      <c r="G954" s="19">
        <v>0.4069882860804217</v>
      </c>
      <c r="H954" s="19">
        <v>0.64289790262714608</v>
      </c>
      <c r="I954" s="18">
        <v>1.8080265834655872E-3</v>
      </c>
      <c r="J954" s="18">
        <v>-3.4509228854859852E-3</v>
      </c>
      <c r="K954" s="19">
        <v>1.0379990139468154</v>
      </c>
      <c r="L954" s="19">
        <v>0.57692078939941605</v>
      </c>
      <c r="M954" s="18">
        <v>1.9679744413944609E-3</v>
      </c>
      <c r="N954" s="18">
        <v>4.8029590243899127E-2</v>
      </c>
      <c r="O954" s="18">
        <v>3.2612578136305768E-2</v>
      </c>
      <c r="P954" s="18">
        <v>-0.28022446135901413</v>
      </c>
      <c r="Q954" s="18">
        <v>-7.4210173423670291E-3</v>
      </c>
      <c r="R954" s="18">
        <v>-6.4039197617611811E-3</v>
      </c>
      <c r="S954" s="18">
        <v>1.273393236945819E-2</v>
      </c>
      <c r="T954" s="18">
        <v>2.7445216394721115E-2</v>
      </c>
      <c r="U954">
        <v>0.46397638795471358</v>
      </c>
      <c r="V954" s="18">
        <v>-3.6956495390291333E-2</v>
      </c>
      <c r="W954" s="18">
        <v>3.2200944446732223E-2</v>
      </c>
      <c r="X954" s="19">
        <v>-1.1476835858471757</v>
      </c>
      <c r="Y954" s="19">
        <v>0.80180914351680099</v>
      </c>
      <c r="Z954" s="19">
        <v>0.75955301947883547</v>
      </c>
      <c r="AA954">
        <v>0</v>
      </c>
      <c r="AB954">
        <v>0</v>
      </c>
      <c r="AC954" s="18">
        <v>4.587813478676691E-2</v>
      </c>
      <c r="BZ954" s="18"/>
      <c r="CA954" s="18"/>
      <c r="CC954" s="18"/>
      <c r="CD954" s="18"/>
      <c r="CF954" s="18"/>
    </row>
    <row r="955" spans="1:84" x14ac:dyDescent="0.25">
      <c r="A955" s="1">
        <f>IF(ISBLANK(TBL_DATA[[#This Row],[Row.names]]), "",   DATE(YEAR(TBL_DATA[[#This Row],[Row.names]]), MONTH(TBL_DATA[[#This Row],[Row.names]]), DAY(TBL_DATA[[#This Row],[Row.names]])))</f>
        <v>41379</v>
      </c>
      <c r="B955">
        <v>954</v>
      </c>
      <c r="C955" t="s">
        <v>1081</v>
      </c>
      <c r="D955" s="18">
        <v>-1.0949210152397471E-2</v>
      </c>
      <c r="E955" s="18">
        <v>-0.28810543499414931</v>
      </c>
      <c r="F955" s="18">
        <v>2.306686807467262E-4</v>
      </c>
      <c r="G955" s="19">
        <v>0.42116067606734814</v>
      </c>
      <c r="H955" s="19">
        <v>0.70678773138787698</v>
      </c>
      <c r="I955" s="18">
        <v>1.8172877178871114E-3</v>
      </c>
      <c r="J955" s="18">
        <v>-7.3772881644956767E-3</v>
      </c>
      <c r="K955" s="19">
        <v>1.059509662920066</v>
      </c>
      <c r="L955" s="19">
        <v>0.65562087596553353</v>
      </c>
      <c r="M955" s="18">
        <v>1.9694775327704197E-3</v>
      </c>
      <c r="N955" s="18">
        <v>5.3276157327711536E-2</v>
      </c>
      <c r="O955" s="18">
        <v>3.9282579657427083E-2</v>
      </c>
      <c r="P955" s="18">
        <v>-0.28810543499414931</v>
      </c>
      <c r="Q955" s="18">
        <v>-8.4716361311805294E-3</v>
      </c>
      <c r="R955" s="18">
        <v>-7.3434347360234074E-3</v>
      </c>
      <c r="S955" s="18">
        <v>8.1206985706925305E-3</v>
      </c>
      <c r="T955" s="18">
        <v>2.7615647273703071E-2</v>
      </c>
      <c r="U955">
        <v>0.29406149673795423</v>
      </c>
      <c r="V955" s="18">
        <v>-3.0505945849860105E-2</v>
      </c>
      <c r="W955" s="18">
        <v>3.2006909796201598E-2</v>
      </c>
      <c r="X955" s="19">
        <v>-0.95310500276663324</v>
      </c>
      <c r="Y955" s="19">
        <v>0.8407066857042812</v>
      </c>
      <c r="Z955" s="19">
        <v>0.80970419040877717</v>
      </c>
      <c r="AA955">
        <v>0</v>
      </c>
      <c r="AB955">
        <v>0</v>
      </c>
      <c r="AC955" s="18">
        <v>4.4077053841248361E-2</v>
      </c>
      <c r="BZ955" s="18"/>
      <c r="CA955" s="18"/>
      <c r="CC955" s="18"/>
      <c r="CD955" s="18"/>
      <c r="CF955" s="18"/>
    </row>
    <row r="956" spans="1:84" x14ac:dyDescent="0.25">
      <c r="A956" s="1">
        <f>IF(ISBLANK(TBL_DATA[[#This Row],[Row.names]]), "",   DATE(YEAR(TBL_DATA[[#This Row],[Row.names]]), MONTH(TBL_DATA[[#This Row],[Row.names]]), DAY(TBL_DATA[[#This Row],[Row.names]])))</f>
        <v>41380</v>
      </c>
      <c r="B956">
        <v>955</v>
      </c>
      <c r="C956" t="s">
        <v>1082</v>
      </c>
      <c r="D956" s="18">
        <v>2.4225352112676735E-3</v>
      </c>
      <c r="E956" s="18">
        <v>-0.28638084534371255</v>
      </c>
      <c r="F956" s="18">
        <v>-1.3072653370957976E-2</v>
      </c>
      <c r="G956" s="19">
        <v>0.4058175823297801</v>
      </c>
      <c r="H956" s="19">
        <v>0.69258162951145708</v>
      </c>
      <c r="I956" s="18">
        <v>1.8661315607033976E-3</v>
      </c>
      <c r="J956" s="18">
        <v>-1.2942351041512756E-2</v>
      </c>
      <c r="K956" s="19">
        <v>1.0452266582293634</v>
      </c>
      <c r="L956" s="19">
        <v>0.65355903936623438</v>
      </c>
      <c r="M956" s="18">
        <v>1.9810341714105654E-3</v>
      </c>
      <c r="N956" s="18">
        <v>5.3429070660314465E-2</v>
      </c>
      <c r="O956" s="18">
        <v>3.9282579657427083E-2</v>
      </c>
      <c r="P956" s="18">
        <v>-0.28638084534371255</v>
      </c>
      <c r="Q956" s="18">
        <v>-8.4666741194687652E-3</v>
      </c>
      <c r="R956" s="18">
        <v>-7.3352345584259248E-3</v>
      </c>
      <c r="S956" s="18">
        <v>9.177832094244831E-4</v>
      </c>
      <c r="T956" s="18">
        <v>2.7917517709646428E-2</v>
      </c>
      <c r="U956">
        <v>3.2874814264283909E-2</v>
      </c>
      <c r="V956" s="18">
        <v>-3.4440823241662644E-2</v>
      </c>
      <c r="W956" s="18">
        <v>3.2112710385131443E-2</v>
      </c>
      <c r="X956" s="19">
        <v>-1.0724981737327641</v>
      </c>
      <c r="Y956" s="19">
        <v>0.83221489382938652</v>
      </c>
      <c r="Z956" s="19">
        <v>0.80842998420780643</v>
      </c>
      <c r="AA956">
        <v>0</v>
      </c>
      <c r="AB956">
        <v>0</v>
      </c>
      <c r="AC956" s="18">
        <v>6.4540584434933781E-2</v>
      </c>
      <c r="BZ956" s="18"/>
      <c r="CA956" s="18"/>
      <c r="CC956" s="18"/>
      <c r="CD956" s="18"/>
      <c r="CF956" s="18"/>
    </row>
    <row r="957" spans="1:84" x14ac:dyDescent="0.25">
      <c r="A957" s="1">
        <f>IF(ISBLANK(TBL_DATA[[#This Row],[Row.names]]), "",   DATE(YEAR(TBL_DATA[[#This Row],[Row.names]]), MONTH(TBL_DATA[[#This Row],[Row.names]]), DAY(TBL_DATA[[#This Row],[Row.names]])))</f>
        <v>41381</v>
      </c>
      <c r="B957">
        <v>956</v>
      </c>
      <c r="C957" t="s">
        <v>1083</v>
      </c>
      <c r="D957" s="18">
        <v>-2.7117405721351906E-3</v>
      </c>
      <c r="E957" s="18">
        <v>-0.28831599535844687</v>
      </c>
      <c r="F957" s="18">
        <v>-1.3496547770617262E-3</v>
      </c>
      <c r="G957" s="19">
        <v>0.39065633312155645</v>
      </c>
      <c r="H957" s="19">
        <v>0.68508385932996485</v>
      </c>
      <c r="I957" s="18">
        <v>1.9000490410840765E-3</v>
      </c>
      <c r="J957" s="18">
        <v>-8.0765615575789651E-3</v>
      </c>
      <c r="K957" s="19">
        <v>1.0216536536407037</v>
      </c>
      <c r="L957" s="19">
        <v>0.65458847637033346</v>
      </c>
      <c r="M957" s="18">
        <v>1.9899206616856967E-3</v>
      </c>
      <c r="N957" s="18">
        <v>5.3748657424078493E-2</v>
      </c>
      <c r="O957" s="18">
        <v>3.9655204100651917E-2</v>
      </c>
      <c r="P957" s="18">
        <v>-0.28831599535844687</v>
      </c>
      <c r="Q957" s="18">
        <v>-8.5870015938090717E-3</v>
      </c>
      <c r="R957" s="18">
        <v>-7.4487943105648238E-3</v>
      </c>
      <c r="S957" s="18">
        <v>7.8119169380885811E-3</v>
      </c>
      <c r="T957" s="18">
        <v>2.8169174365659837E-2</v>
      </c>
      <c r="U957">
        <v>0.27732147334825141</v>
      </c>
      <c r="V957" s="18">
        <v>-2.3974061220472742E-2</v>
      </c>
      <c r="W957" s="18">
        <v>3.2186893690913133E-2</v>
      </c>
      <c r="X957" s="19">
        <v>-0.74483923334425395</v>
      </c>
      <c r="Y957" s="19">
        <v>0.82769792758588256</v>
      </c>
      <c r="Z957" s="19">
        <v>0.80906642271839058</v>
      </c>
      <c r="AA957">
        <v>0</v>
      </c>
      <c r="AB957">
        <v>0</v>
      </c>
      <c r="AC957" s="18">
        <v>6.2923192895892557E-2</v>
      </c>
      <c r="BZ957" s="18"/>
      <c r="CA957" s="18"/>
      <c r="CC957" s="18"/>
      <c r="CD957" s="18"/>
      <c r="CF957" s="18"/>
    </row>
    <row r="958" spans="1:84" x14ac:dyDescent="0.25">
      <c r="A958" s="1">
        <f>IF(ISBLANK(TBL_DATA[[#This Row],[Row.names]]), "",   DATE(YEAR(TBL_DATA[[#This Row],[Row.names]]), MONTH(TBL_DATA[[#This Row],[Row.names]]), DAY(TBL_DATA[[#This Row],[Row.names]])))</f>
        <v>41382</v>
      </c>
      <c r="B958">
        <v>957</v>
      </c>
      <c r="C958" t="s">
        <v>1084</v>
      </c>
      <c r="D958" s="18">
        <v>-4.2547795826934909E-3</v>
      </c>
      <c r="E958" s="18">
        <v>-0.29134405393072527</v>
      </c>
      <c r="F958" s="18">
        <v>-7.2922855615729087E-3</v>
      </c>
      <c r="G958" s="19">
        <v>0.39440015760869579</v>
      </c>
      <c r="H958" s="19">
        <v>0.69058095689000454</v>
      </c>
      <c r="I958" s="18">
        <v>1.9106623530357402E-3</v>
      </c>
      <c r="J958" s="18">
        <v>-1.1488310062790497E-2</v>
      </c>
      <c r="K958" s="19">
        <v>1.0363722218830489</v>
      </c>
      <c r="L958" s="19">
        <v>0.66175028873680475</v>
      </c>
      <c r="M958" s="18">
        <v>1.9976948243088863E-3</v>
      </c>
      <c r="N958" s="18">
        <v>5.4526886184202629E-2</v>
      </c>
      <c r="O958" s="18">
        <v>4.0555334291283794E-2</v>
      </c>
      <c r="P958" s="18">
        <v>-0.29134405393072527</v>
      </c>
      <c r="Q958" s="18">
        <v>-8.7804955808787142E-3</v>
      </c>
      <c r="R958" s="18">
        <v>-7.6258081531014685E-3</v>
      </c>
      <c r="S958" s="18">
        <v>4.4617419516752577E-3</v>
      </c>
      <c r="T958" s="18">
        <v>2.8279358031685225E-2</v>
      </c>
      <c r="U958">
        <v>0.15777380613365266</v>
      </c>
      <c r="V958" s="18">
        <v>-2.5719859908809872E-2</v>
      </c>
      <c r="W958" s="18">
        <v>3.2248972631164621E-2</v>
      </c>
      <c r="X958" s="19">
        <v>-0.79754044269784974</v>
      </c>
      <c r="Y958" s="19">
        <v>0.83101200766896521</v>
      </c>
      <c r="Z958" s="19">
        <v>0.81348035547074182</v>
      </c>
      <c r="AA958">
        <v>0</v>
      </c>
      <c r="AB958">
        <v>0</v>
      </c>
      <c r="AC958" s="18">
        <v>6.1492658284753053E-2</v>
      </c>
      <c r="BZ958" s="18"/>
      <c r="CA958" s="18"/>
      <c r="CC958" s="18"/>
      <c r="CD958" s="18"/>
      <c r="CF958" s="18"/>
    </row>
    <row r="959" spans="1:84" x14ac:dyDescent="0.25">
      <c r="A959" s="1">
        <f>IF(ISBLANK(TBL_DATA[[#This Row],[Row.names]]), "",   DATE(YEAR(TBL_DATA[[#This Row],[Row.names]]), MONTH(TBL_DATA[[#This Row],[Row.names]]), DAY(TBL_DATA[[#This Row],[Row.names]])))</f>
        <v>41383</v>
      </c>
      <c r="B959">
        <v>958</v>
      </c>
      <c r="C959" t="s">
        <v>1085</v>
      </c>
      <c r="D959" s="18">
        <v>3.4947719908879904E-3</v>
      </c>
      <c r="E959" s="18">
        <v>-0.28886746297922616</v>
      </c>
      <c r="F959" s="18">
        <v>-9.4130132129615074E-3</v>
      </c>
      <c r="G959" s="19">
        <v>0.39357610168498985</v>
      </c>
      <c r="H959" s="19">
        <v>0.69274439381932984</v>
      </c>
      <c r="I959" s="18">
        <v>1.909124082928578E-3</v>
      </c>
      <c r="J959" s="18">
        <v>-1.1680689139441092E-2</v>
      </c>
      <c r="K959" s="19">
        <v>1.0364060796684653</v>
      </c>
      <c r="L959" s="19">
        <v>0.66359874999446233</v>
      </c>
      <c r="M959" s="18">
        <v>1.9976207875856624E-3</v>
      </c>
      <c r="N959" s="18">
        <v>5.4674462051612804E-2</v>
      </c>
      <c r="O959" s="18">
        <v>4.0555334291283794E-2</v>
      </c>
      <c r="P959" s="18">
        <v>-0.28886746297922616</v>
      </c>
      <c r="Q959" s="18">
        <v>-8.7939903780643452E-3</v>
      </c>
      <c r="R959" s="18">
        <v>-7.6361778131177754E-3</v>
      </c>
      <c r="S959" s="18">
        <v>7.6726947451879468E-3</v>
      </c>
      <c r="T959" s="18">
        <v>2.8185723316196166E-2</v>
      </c>
      <c r="U959">
        <v>0.27221918909489329</v>
      </c>
      <c r="V959" s="18">
        <v>-2.4806414896350493E-2</v>
      </c>
      <c r="W959" s="18">
        <v>3.2239288003219582E-2</v>
      </c>
      <c r="X959" s="19">
        <v>-0.769446735110068</v>
      </c>
      <c r="Y959" s="19">
        <v>0.83231267791577579</v>
      </c>
      <c r="Z959" s="19">
        <v>0.81461570694067909</v>
      </c>
      <c r="AA959">
        <v>0</v>
      </c>
      <c r="AB959">
        <v>0</v>
      </c>
      <c r="AC959" s="18">
        <v>6.1877554691084774E-2</v>
      </c>
      <c r="BZ959" s="18"/>
      <c r="CA959" s="18"/>
      <c r="CC959" s="18"/>
      <c r="CD959" s="18"/>
      <c r="CF959" s="18"/>
    </row>
    <row r="960" spans="1:84" x14ac:dyDescent="0.25">
      <c r="A960" s="1">
        <f>IF(ISBLANK(TBL_DATA[[#This Row],[Row.names]]), "",   DATE(YEAR(TBL_DATA[[#This Row],[Row.names]]), MONTH(TBL_DATA[[#This Row],[Row.names]]), DAY(TBL_DATA[[#This Row],[Row.names]])))</f>
        <v>41386</v>
      </c>
      <c r="B960">
        <v>959</v>
      </c>
      <c r="C960" t="s">
        <v>1086</v>
      </c>
      <c r="D960" s="18">
        <v>-2.2559359314189287E-4</v>
      </c>
      <c r="E960" s="18">
        <v>-0.28902788992345274</v>
      </c>
      <c r="F960" s="18">
        <v>-1.9923494561865374E-2</v>
      </c>
      <c r="G960" s="19">
        <v>0.39064151581390733</v>
      </c>
      <c r="H960" s="19">
        <v>0.68693980089476447</v>
      </c>
      <c r="I960" s="18">
        <v>1.923086045613276E-3</v>
      </c>
      <c r="J960" s="18">
        <v>-2.3196064668564054E-2</v>
      </c>
      <c r="K960" s="19">
        <v>1.0320871226647557</v>
      </c>
      <c r="L960" s="19">
        <v>0.6620576643246433</v>
      </c>
      <c r="M960" s="18">
        <v>1.9980487884955506E-3</v>
      </c>
      <c r="N960" s="18">
        <v>5.4561343834665051E-2</v>
      </c>
      <c r="O960" s="18">
        <v>4.0557843992929971E-2</v>
      </c>
      <c r="P960" s="18">
        <v>-0.28902788992345274</v>
      </c>
      <c r="Q960" s="18">
        <v>-8.8122711601704498E-3</v>
      </c>
      <c r="R960" s="18">
        <v>-7.6568540407022968E-3</v>
      </c>
      <c r="S960" s="18">
        <v>3.5706198486713525E-3</v>
      </c>
      <c r="T960" s="18">
        <v>2.8328733517414207E-2</v>
      </c>
      <c r="U960">
        <v>0.12604233953757321</v>
      </c>
      <c r="V960" s="18">
        <v>-2.8471722110430031E-2</v>
      </c>
      <c r="W960" s="18">
        <v>3.2313427201612656E-2</v>
      </c>
      <c r="X960" s="19">
        <v>-0.88111118430078195</v>
      </c>
      <c r="Y960" s="19">
        <v>0.82881831597447475</v>
      </c>
      <c r="Z960" s="19">
        <v>0.81366925978842486</v>
      </c>
      <c r="AA960">
        <v>0</v>
      </c>
      <c r="AB960">
        <v>0</v>
      </c>
      <c r="AC960" s="18">
        <v>6.149249454758822E-2</v>
      </c>
      <c r="BZ960" s="18"/>
      <c r="CA960" s="18"/>
      <c r="CC960" s="18"/>
      <c r="CD960" s="18"/>
      <c r="CF960" s="18"/>
    </row>
    <row r="961" spans="1:84" x14ac:dyDescent="0.25">
      <c r="A961" s="1">
        <f>IF(ISBLANK(TBL_DATA[[#This Row],[Row.names]]), "",   DATE(YEAR(TBL_DATA[[#This Row],[Row.names]]), MONTH(TBL_DATA[[#This Row],[Row.names]]), DAY(TBL_DATA[[#This Row],[Row.names]])))</f>
        <v>41387</v>
      </c>
      <c r="B961">
        <v>960</v>
      </c>
      <c r="C961" t="s">
        <v>1087</v>
      </c>
      <c r="D961" s="18">
        <v>5.0205900603599307E-3</v>
      </c>
      <c r="E961" s="18">
        <v>-0.28545839041440935</v>
      </c>
      <c r="F961" s="18">
        <v>-1.8842276722304541E-2</v>
      </c>
      <c r="G961" s="19">
        <v>0.39288737448778288</v>
      </c>
      <c r="H961" s="19">
        <v>0.69371441246588172</v>
      </c>
      <c r="I961" s="18">
        <v>1.9258806975662787E-3</v>
      </c>
      <c r="J961" s="18">
        <v>-4.2352971669208705E-2</v>
      </c>
      <c r="K961" s="19">
        <v>1.0182538883202854</v>
      </c>
      <c r="L961" s="19">
        <v>0.68208674163385707</v>
      </c>
      <c r="M961" s="18">
        <v>1.9620967566902482E-3</v>
      </c>
      <c r="N961" s="18">
        <v>5.5241615429073111E-2</v>
      </c>
      <c r="O961" s="18">
        <v>4.0557843992929971E-2</v>
      </c>
      <c r="P961" s="18">
        <v>-0.28545839041440935</v>
      </c>
      <c r="Q961" s="18">
        <v>-8.8820836386291051E-3</v>
      </c>
      <c r="R961" s="18">
        <v>-7.7122607624323658E-3</v>
      </c>
      <c r="S961" s="18">
        <v>7.2215908367687653E-3</v>
      </c>
      <c r="T961" s="18">
        <v>2.8340517791767803E-2</v>
      </c>
      <c r="U961">
        <v>0.25481506336014981</v>
      </c>
      <c r="V961" s="18">
        <v>-3.3591445920739815E-2</v>
      </c>
      <c r="W961" s="18">
        <v>3.2451784462529921E-2</v>
      </c>
      <c r="X961" s="19">
        <v>-1.035118606791124</v>
      </c>
      <c r="Y961" s="19">
        <v>0.8328951989691632</v>
      </c>
      <c r="Z961" s="19">
        <v>0.82588542887852001</v>
      </c>
      <c r="AA961">
        <v>0</v>
      </c>
      <c r="AB961">
        <v>0</v>
      </c>
      <c r="AC961" s="18">
        <v>5.8984756765873968E-2</v>
      </c>
      <c r="BZ961" s="18"/>
      <c r="CA961" s="18"/>
      <c r="CC961" s="18"/>
      <c r="CD961" s="18"/>
      <c r="CF961" s="18"/>
    </row>
    <row r="962" spans="1:84" x14ac:dyDescent="0.25">
      <c r="A962" s="1">
        <f>IF(ISBLANK(TBL_DATA[[#This Row],[Row.names]]), "",   DATE(YEAR(TBL_DATA[[#This Row],[Row.names]]), MONTH(TBL_DATA[[#This Row],[Row.names]]), DAY(TBL_DATA[[#This Row],[Row.names]])))</f>
        <v>41388</v>
      </c>
      <c r="B962">
        <v>961</v>
      </c>
      <c r="C962" t="s">
        <v>1088</v>
      </c>
      <c r="D962" s="18">
        <v>9.5419847328237495E-4</v>
      </c>
      <c r="E962" s="18">
        <v>-0.28477657590144601</v>
      </c>
      <c r="F962" s="18">
        <v>-9.3005111703877708E-3</v>
      </c>
      <c r="G962" s="19">
        <v>0.39287540819081446</v>
      </c>
      <c r="H962" s="19">
        <v>0.69485315207985787</v>
      </c>
      <c r="I962" s="18">
        <v>1.9207913123625278E-3</v>
      </c>
      <c r="J962" s="18">
        <v>-4.1504308646968857E-2</v>
      </c>
      <c r="K962" s="19">
        <v>1.01553367379089</v>
      </c>
      <c r="L962" s="19">
        <v>0.68189050046942834</v>
      </c>
      <c r="M962" s="18">
        <v>1.9611646562710857E-3</v>
      </c>
      <c r="N962" s="18">
        <v>5.519833896244327E-2</v>
      </c>
      <c r="O962" s="18">
        <v>4.0516453029384066E-2</v>
      </c>
      <c r="P962" s="18">
        <v>-0.28477657590144601</v>
      </c>
      <c r="Q962" s="18">
        <v>-8.8451910822127024E-3</v>
      </c>
      <c r="R962" s="18">
        <v>-7.6762846491769971E-3</v>
      </c>
      <c r="S962" s="18">
        <v>1.3171797560113108E-2</v>
      </c>
      <c r="T962" s="18">
        <v>2.8225514432499585E-2</v>
      </c>
      <c r="U962">
        <v>0.46666279871047311</v>
      </c>
      <c r="V962" s="18">
        <v>-3.3133215443098774E-2</v>
      </c>
      <c r="W962" s="18">
        <v>3.2450725391121614E-2</v>
      </c>
      <c r="X962" s="19">
        <v>-1.0210315807659538</v>
      </c>
      <c r="Y962" s="19">
        <v>0.83357852184413783</v>
      </c>
      <c r="Z962" s="19">
        <v>0.82576661380164074</v>
      </c>
      <c r="AA962">
        <v>0</v>
      </c>
      <c r="AB962">
        <v>0</v>
      </c>
      <c r="AC962" s="18">
        <v>6.1049384312384443E-2</v>
      </c>
      <c r="BZ962" s="18"/>
      <c r="CA962" s="18"/>
      <c r="CC962" s="18"/>
      <c r="CD962" s="18"/>
      <c r="CF962" s="18"/>
    </row>
    <row r="963" spans="1:84" x14ac:dyDescent="0.25">
      <c r="A963" s="1">
        <f>IF(ISBLANK(TBL_DATA[[#This Row],[Row.names]]), "",   DATE(YEAR(TBL_DATA[[#This Row],[Row.names]]), MONTH(TBL_DATA[[#This Row],[Row.names]]), DAY(TBL_DATA[[#This Row],[Row.names]])))</f>
        <v>41389</v>
      </c>
      <c r="B963">
        <v>962</v>
      </c>
      <c r="C963" t="s">
        <v>1089</v>
      </c>
      <c r="D963" s="18">
        <v>5.7477709863729132E-4</v>
      </c>
      <c r="E963" s="18">
        <v>-0.28436548185686528</v>
      </c>
      <c r="F963" s="18">
        <v>-1.5020521798700281E-2</v>
      </c>
      <c r="G963" s="19">
        <v>0.39214542260145374</v>
      </c>
      <c r="H963" s="19">
        <v>0.69396365396625703</v>
      </c>
      <c r="I963" s="18">
        <v>1.9236297553584445E-3</v>
      </c>
      <c r="J963" s="18">
        <v>-4.3115342533148082E-2</v>
      </c>
      <c r="K963" s="19">
        <v>1.010687291842258</v>
      </c>
      <c r="L963" s="19">
        <v>0.67900908817892969</v>
      </c>
      <c r="M963" s="18">
        <v>1.970068606562788E-3</v>
      </c>
      <c r="N963" s="18">
        <v>5.5199513825433671E-2</v>
      </c>
      <c r="O963" s="18">
        <v>4.0516453029384066E-2</v>
      </c>
      <c r="P963" s="18">
        <v>-0.28436548185686528</v>
      </c>
      <c r="Q963" s="18">
        <v>-8.8439940493815119E-3</v>
      </c>
      <c r="R963" s="18">
        <v>-7.6750627368850606E-3</v>
      </c>
      <c r="S963" s="18">
        <v>1.4930518503026624E-2</v>
      </c>
      <c r="T963" s="18">
        <v>2.8185223971447883E-2</v>
      </c>
      <c r="U963">
        <v>0.52972857402699713</v>
      </c>
      <c r="V963" s="18">
        <v>-2.3638589474322846E-2</v>
      </c>
      <c r="W963" s="18">
        <v>3.1444122461059508E-2</v>
      </c>
      <c r="X963" s="19">
        <v>-0.75176496032277396</v>
      </c>
      <c r="Y963" s="19">
        <v>0.83304480909868051</v>
      </c>
      <c r="Z963" s="19">
        <v>0.82402007753387285</v>
      </c>
      <c r="AA963">
        <v>0</v>
      </c>
      <c r="AB963">
        <v>0</v>
      </c>
      <c r="AC963" s="18">
        <v>5.8743247258749826E-2</v>
      </c>
      <c r="BZ963" s="18"/>
      <c r="CA963" s="18"/>
      <c r="CC963" s="18"/>
      <c r="CD963" s="18"/>
      <c r="CF963" s="18"/>
    </row>
    <row r="964" spans="1:84" x14ac:dyDescent="0.25">
      <c r="A964" s="1">
        <f>IF(ISBLANK(TBL_DATA[[#This Row],[Row.names]]), "",   DATE(YEAR(TBL_DATA[[#This Row],[Row.names]]), MONTH(TBL_DATA[[#This Row],[Row.names]]), DAY(TBL_DATA[[#This Row],[Row.names]])))</f>
        <v>41390</v>
      </c>
      <c r="B964">
        <v>963</v>
      </c>
      <c r="C964" t="s">
        <v>1090</v>
      </c>
      <c r="D964" s="18">
        <v>-2.4519075841004101E-3</v>
      </c>
      <c r="E964" s="18">
        <v>-0.28612015155934445</v>
      </c>
      <c r="F964" s="18">
        <v>-3.0846438005541765E-2</v>
      </c>
      <c r="G964" s="19">
        <v>0.39019162495696308</v>
      </c>
      <c r="H964" s="19">
        <v>0.69442105171444968</v>
      </c>
      <c r="I964" s="18">
        <v>1.9085576571376123E-3</v>
      </c>
      <c r="J964" s="18">
        <v>-5.900684526492761E-2</v>
      </c>
      <c r="K964" s="19">
        <v>1.0081061688774791</v>
      </c>
      <c r="L964" s="19">
        <v>0.68895081585284645</v>
      </c>
      <c r="M964" s="18">
        <v>1.9255646381984987E-3</v>
      </c>
      <c r="N964" s="18">
        <v>5.4807985409674784E-2</v>
      </c>
      <c r="O964" s="18">
        <v>4.0812135073849808E-2</v>
      </c>
      <c r="P964" s="18">
        <v>-0.28612015155934445</v>
      </c>
      <c r="Q964" s="18">
        <v>-8.8899721423166614E-3</v>
      </c>
      <c r="R964" s="18">
        <v>-7.7293320228615141E-3</v>
      </c>
      <c r="S964" s="18">
        <v>1.322806186050518E-2</v>
      </c>
      <c r="T964" s="18">
        <v>2.8264570350089037E-2</v>
      </c>
      <c r="U964">
        <v>0.4680085950948662</v>
      </c>
      <c r="V964" s="18">
        <v>-2.6282719594939441E-2</v>
      </c>
      <c r="W964" s="18">
        <v>3.1466467807417429E-2</v>
      </c>
      <c r="X964" s="19">
        <v>-0.83526119791379794</v>
      </c>
      <c r="Y964" s="19">
        <v>0.83331929757713497</v>
      </c>
      <c r="Z964" s="19">
        <v>0.83003061139505341</v>
      </c>
      <c r="AA964">
        <v>0</v>
      </c>
      <c r="AB964">
        <v>0</v>
      </c>
      <c r="AC964" s="18">
        <v>5.6423111690762161E-2</v>
      </c>
      <c r="BZ964" s="18"/>
      <c r="CA964" s="18"/>
      <c r="CC964" s="18"/>
      <c r="CD964" s="18"/>
      <c r="CF964" s="18"/>
    </row>
    <row r="965" spans="1:84" x14ac:dyDescent="0.25">
      <c r="A965" s="1">
        <f>IF(ISBLANK(TBL_DATA[[#This Row],[Row.names]]), "",   DATE(YEAR(TBL_DATA[[#This Row],[Row.names]]), MONTH(TBL_DATA[[#This Row],[Row.names]]), DAY(TBL_DATA[[#This Row],[Row.names]])))</f>
        <v>41393</v>
      </c>
      <c r="B965">
        <v>964</v>
      </c>
      <c r="C965" t="s">
        <v>1091</v>
      </c>
      <c r="D965" s="18">
        <v>3.848422708503163E-3</v>
      </c>
      <c r="E965" s="18">
        <v>-0.28337284013946262</v>
      </c>
      <c r="F965" s="18">
        <v>-3.3585315248328529E-2</v>
      </c>
      <c r="G965" s="19">
        <v>0.3936742701511739</v>
      </c>
      <c r="H965" s="19">
        <v>0.70134537715551215</v>
      </c>
      <c r="I965" s="18">
        <v>1.9027882895669254E-3</v>
      </c>
      <c r="J965" s="18">
        <v>-5.4669786169351475E-2</v>
      </c>
      <c r="K965" s="19">
        <v>1.0147624188104307</v>
      </c>
      <c r="L965" s="19">
        <v>0.68796421691655252</v>
      </c>
      <c r="M965" s="18">
        <v>1.9449482449656222E-3</v>
      </c>
      <c r="N965" s="18">
        <v>5.5272119619952008E-2</v>
      </c>
      <c r="O965" s="18">
        <v>4.0812135073849808E-2</v>
      </c>
      <c r="P965" s="18">
        <v>-0.28337284013946262</v>
      </c>
      <c r="Q965" s="18">
        <v>-8.9188589886705465E-3</v>
      </c>
      <c r="R965" s="18">
        <v>-7.7483901411343949E-3</v>
      </c>
      <c r="S965" s="18">
        <v>1.0356765971976767E-2</v>
      </c>
      <c r="T965" s="18">
        <v>2.81800322794067E-2</v>
      </c>
      <c r="U965">
        <v>0.36752143749477695</v>
      </c>
      <c r="V965" s="18">
        <v>-2.085256208043329E-2</v>
      </c>
      <c r="W965" s="18">
        <v>3.1598643113628366E-2</v>
      </c>
      <c r="X965" s="19">
        <v>-0.65991954165397892</v>
      </c>
      <c r="Y965" s="19">
        <v>0.83746365721475469</v>
      </c>
      <c r="Z965" s="19">
        <v>0.82943608368369925</v>
      </c>
      <c r="AA965">
        <v>0</v>
      </c>
      <c r="AB965">
        <v>0</v>
      </c>
      <c r="AC965" s="18">
        <v>5.5149999018616405E-2</v>
      </c>
      <c r="BZ965" s="18"/>
      <c r="CA965" s="18"/>
      <c r="CC965" s="18"/>
      <c r="CD965" s="18"/>
      <c r="CF965" s="18"/>
    </row>
    <row r="966" spans="1:84" x14ac:dyDescent="0.25">
      <c r="A966" s="1">
        <f>IF(ISBLANK(TBL_DATA[[#This Row],[Row.names]]), "",   DATE(YEAR(TBL_DATA[[#This Row],[Row.names]]), MONTH(TBL_DATA[[#This Row],[Row.names]]), DAY(TBL_DATA[[#This Row],[Row.names]])))</f>
        <v>41394</v>
      </c>
      <c r="B966">
        <v>965</v>
      </c>
      <c r="C966" t="s">
        <v>1092</v>
      </c>
      <c r="D966" s="18">
        <v>1.3291918513544942E-3</v>
      </c>
      <c r="E966" s="18">
        <v>-0.28242030515811667</v>
      </c>
      <c r="F966" s="18">
        <v>-2.3095467695044003E-2</v>
      </c>
      <c r="G966" s="19">
        <v>0.39683374867381876</v>
      </c>
      <c r="H966" s="19">
        <v>0.70920528238689229</v>
      </c>
      <c r="I966" s="18">
        <v>1.8780437316420573E-3</v>
      </c>
      <c r="J966" s="18">
        <v>-5.0988005719929119E-2</v>
      </c>
      <c r="K966" s="19">
        <v>1.0154435079798767</v>
      </c>
      <c r="L966" s="19">
        <v>0.69316100129501912</v>
      </c>
      <c r="M966" s="18">
        <v>1.9291576646851335E-3</v>
      </c>
      <c r="N966" s="18">
        <v>5.5285687518194591E-2</v>
      </c>
      <c r="O966" s="18">
        <v>4.0798526280124106E-2</v>
      </c>
      <c r="P966" s="18">
        <v>-0.28242030515811667</v>
      </c>
      <c r="Q966" s="18">
        <v>-8.8916565304208647E-3</v>
      </c>
      <c r="R966" s="18">
        <v>-7.7209003625805734E-3</v>
      </c>
      <c r="S966" s="18">
        <v>1.4312467693485154E-2</v>
      </c>
      <c r="T966" s="18">
        <v>2.8103448624608306E-2</v>
      </c>
      <c r="U966">
        <v>0.50927798522750278</v>
      </c>
      <c r="V966" s="18">
        <v>-2.2332730635848619E-2</v>
      </c>
      <c r="W966" s="18">
        <v>3.1683013743935E-2</v>
      </c>
      <c r="X966" s="19">
        <v>-0.70488024959821627</v>
      </c>
      <c r="Y966" s="19">
        <v>0.8421432671386101</v>
      </c>
      <c r="Z966" s="19">
        <v>0.83256291131362492</v>
      </c>
      <c r="AA966">
        <v>0</v>
      </c>
      <c r="AB966">
        <v>0</v>
      </c>
      <c r="AC966" s="18">
        <v>5.5772872779166704E-2</v>
      </c>
      <c r="BZ966" s="18"/>
      <c r="CA966" s="18"/>
      <c r="CC966" s="18"/>
      <c r="CD966" s="18"/>
      <c r="CF966" s="18"/>
    </row>
    <row r="967" spans="1:84" x14ac:dyDescent="0.25">
      <c r="A967" s="1">
        <f>IF(ISBLANK(TBL_DATA[[#This Row],[Row.names]]), "",   DATE(YEAR(TBL_DATA[[#This Row],[Row.names]]), MONTH(TBL_DATA[[#This Row],[Row.names]]), DAY(TBL_DATA[[#This Row],[Row.names]])))</f>
        <v>41395</v>
      </c>
      <c r="B967">
        <v>966</v>
      </c>
      <c r="C967" t="s">
        <v>1093</v>
      </c>
      <c r="D967" s="18">
        <v>-1.0018583984238494E-2</v>
      </c>
      <c r="E967" s="18">
        <v>-0.28960943759627433</v>
      </c>
      <c r="F967" s="18">
        <v>-4.134936416274404E-2</v>
      </c>
      <c r="G967" s="19">
        <v>0.41199028456519204</v>
      </c>
      <c r="H967" s="19">
        <v>0.70136273104571623</v>
      </c>
      <c r="I967" s="18">
        <v>2.0112537615606875E-3</v>
      </c>
      <c r="J967" s="18">
        <v>-6.8436836108990096E-2</v>
      </c>
      <c r="K967" s="19">
        <v>1.055294891458552</v>
      </c>
      <c r="L967" s="19">
        <v>0.68676905561296042</v>
      </c>
      <c r="M967" s="18">
        <v>2.0598101631667501E-3</v>
      </c>
      <c r="N967" s="18">
        <v>5.8424517855159348E-2</v>
      </c>
      <c r="O967" s="18">
        <v>4.4752558751010037E-2</v>
      </c>
      <c r="P967" s="18">
        <v>-0.28960943759627433</v>
      </c>
      <c r="Q967" s="18">
        <v>-9.5103671127972026E-3</v>
      </c>
      <c r="R967" s="18">
        <v>-8.2731415721088997E-3</v>
      </c>
      <c r="S967" s="18">
        <v>-2.7550562366559506E-3</v>
      </c>
      <c r="T967" s="18">
        <v>2.9564265196885302E-2</v>
      </c>
      <c r="U967">
        <v>-9.3188726941409158E-2</v>
      </c>
      <c r="V967" s="18">
        <v>-3.8260496188104454E-2</v>
      </c>
      <c r="W967" s="18">
        <v>3.2970030369670958E-2</v>
      </c>
      <c r="X967" s="19">
        <v>-1.1604628736799765</v>
      </c>
      <c r="Y967" s="19">
        <v>0.83747401813173661</v>
      </c>
      <c r="Z967" s="19">
        <v>0.82871530431925811</v>
      </c>
      <c r="AA967">
        <v>0</v>
      </c>
      <c r="AB967">
        <v>0</v>
      </c>
      <c r="AC967" s="18">
        <v>5.3872657945790103E-2</v>
      </c>
      <c r="BZ967" s="18"/>
      <c r="CA967" s="18"/>
      <c r="CC967" s="18"/>
      <c r="CD967" s="18"/>
      <c r="CF967" s="18"/>
    </row>
    <row r="968" spans="1:84" x14ac:dyDescent="0.25">
      <c r="A968" s="1">
        <f>IF(ISBLANK(TBL_DATA[[#This Row],[Row.names]]), "",   DATE(YEAR(TBL_DATA[[#This Row],[Row.names]]), MONTH(TBL_DATA[[#This Row],[Row.names]]), DAY(TBL_DATA[[#This Row],[Row.names]])))</f>
        <v>41396</v>
      </c>
      <c r="B968">
        <v>967</v>
      </c>
      <c r="C968" t="s">
        <v>1094</v>
      </c>
      <c r="D968" s="18">
        <v>5.1376146788990606E-3</v>
      </c>
      <c r="E968" s="18">
        <v>-0.28595972461511754</v>
      </c>
      <c r="F968" s="18">
        <v>-7.0479878032285947E-2</v>
      </c>
      <c r="G968" s="19">
        <v>0.4238111537217194</v>
      </c>
      <c r="H968" s="19">
        <v>0.77580206043750444</v>
      </c>
      <c r="I968" s="18">
        <v>1.7188798740500864E-3</v>
      </c>
      <c r="J968" s="18">
        <v>-7.5267867256309628E-2</v>
      </c>
      <c r="K968" s="19">
        <v>1.0442906872688389</v>
      </c>
      <c r="L968" s="19">
        <v>0.69304525400546657</v>
      </c>
      <c r="M968" s="18">
        <v>2.0112538774851615E-3</v>
      </c>
      <c r="N968" s="18">
        <v>5.7627527740441928E-2</v>
      </c>
      <c r="O968" s="18">
        <v>4.4752558751010037E-2</v>
      </c>
      <c r="P968" s="18">
        <v>-0.28595972461511754</v>
      </c>
      <c r="Q968" s="18">
        <v>-9.4082502481839074E-3</v>
      </c>
      <c r="R968" s="18">
        <v>-8.1879021514489978E-3</v>
      </c>
      <c r="S968" s="18">
        <v>-1.8036199664520636E-3</v>
      </c>
      <c r="T968" s="18">
        <v>2.9618592894769445E-2</v>
      </c>
      <c r="U968">
        <v>-6.0894856580799198E-2</v>
      </c>
      <c r="V968" s="18">
        <v>-3.9067206189249082E-2</v>
      </c>
      <c r="W968" s="18">
        <v>3.2973646985043854E-2</v>
      </c>
      <c r="X968" s="19">
        <v>-1.1848008868102802</v>
      </c>
      <c r="Y968" s="19">
        <v>0.88079626499974684</v>
      </c>
      <c r="Z968" s="19">
        <v>0.83249339577288328</v>
      </c>
      <c r="AA968">
        <v>0</v>
      </c>
      <c r="AB968">
        <v>0</v>
      </c>
      <c r="AC968" s="18">
        <v>6.8250478115649119E-2</v>
      </c>
      <c r="BZ968" s="18"/>
      <c r="CA968" s="18"/>
      <c r="CC968" s="18"/>
      <c r="CD968" s="18"/>
      <c r="CF968" s="18"/>
    </row>
    <row r="969" spans="1:84" x14ac:dyDescent="0.25">
      <c r="A969" s="1">
        <f>IF(ISBLANK(TBL_DATA[[#This Row],[Row.names]]), "",   DATE(YEAR(TBL_DATA[[#This Row],[Row.names]]), MONTH(TBL_DATA[[#This Row],[Row.names]]), DAY(TBL_DATA[[#This Row],[Row.names]])))</f>
        <v>41397</v>
      </c>
      <c r="B969">
        <v>968</v>
      </c>
      <c r="C969" t="s">
        <v>1095</v>
      </c>
      <c r="D969" s="18">
        <v>4.1424439014798864E-3</v>
      </c>
      <c r="E969" s="18">
        <v>-0.28300185283093848</v>
      </c>
      <c r="F969" s="18">
        <v>-6.9411509443428443E-2</v>
      </c>
      <c r="G969" s="19">
        <v>0.42468092327952045</v>
      </c>
      <c r="H969" s="19">
        <v>0.77720240222564074</v>
      </c>
      <c r="I969" s="18">
        <v>1.7180250087283403E-3</v>
      </c>
      <c r="J969" s="18">
        <v>-7.3592503776630069E-2</v>
      </c>
      <c r="K969" s="19">
        <v>1.0502484184902334</v>
      </c>
      <c r="L969" s="19">
        <v>0.69678519817682871</v>
      </c>
      <c r="M969" s="18">
        <v>2.0042386299642212E-3</v>
      </c>
      <c r="N969" s="18">
        <v>5.7779595861709027E-2</v>
      </c>
      <c r="O969" s="18">
        <v>4.4752558751010037E-2</v>
      </c>
      <c r="P969" s="18">
        <v>-0.28300185283093848</v>
      </c>
      <c r="Q969" s="18">
        <v>-9.4241953082777798E-3</v>
      </c>
      <c r="R969" s="18">
        <v>-8.2006269442567517E-3</v>
      </c>
      <c r="S969" s="18">
        <v>-7.714611390069237E-3</v>
      </c>
      <c r="T969" s="18">
        <v>2.9325165349215788E-2</v>
      </c>
      <c r="U969">
        <v>-0.26307136884653715</v>
      </c>
      <c r="V969" s="18">
        <v>-4.6723835045087481E-2</v>
      </c>
      <c r="W969" s="18">
        <v>3.27670209879522E-2</v>
      </c>
      <c r="X969" s="19">
        <v>-1.4259408892333219</v>
      </c>
      <c r="Y969" s="19">
        <v>0.88159083606038058</v>
      </c>
      <c r="Z969" s="19">
        <v>0.83473660407150518</v>
      </c>
      <c r="AA969">
        <v>0</v>
      </c>
      <c r="AB969">
        <v>0</v>
      </c>
      <c r="AC969" s="18">
        <v>6.9541504341271362E-2</v>
      </c>
      <c r="BZ969" s="18"/>
      <c r="CA969" s="18"/>
      <c r="CC969" s="18"/>
      <c r="CD969" s="18"/>
      <c r="CF969" s="18"/>
    </row>
    <row r="970" spans="1:84" x14ac:dyDescent="0.25">
      <c r="A970" s="1">
        <f>IF(ISBLANK(TBL_DATA[[#This Row],[Row.names]]), "",   DATE(YEAR(TBL_DATA[[#This Row],[Row.names]]), MONTH(TBL_DATA[[#This Row],[Row.names]]), DAY(TBL_DATA[[#This Row],[Row.names]])))</f>
        <v>41400</v>
      </c>
      <c r="B970">
        <v>969</v>
      </c>
      <c r="C970" t="s">
        <v>1096</v>
      </c>
      <c r="D970" s="18">
        <v>3.0765358206652493E-4</v>
      </c>
      <c r="E970" s="18">
        <v>-0.28278126578262686</v>
      </c>
      <c r="F970" s="18">
        <v>-6.1928798761799575E-2</v>
      </c>
      <c r="G970" s="19">
        <v>0.41826466298945669</v>
      </c>
      <c r="H970" s="19">
        <v>0.76639872023717115</v>
      </c>
      <c r="I970" s="18">
        <v>1.7042390077909343E-3</v>
      </c>
      <c r="J970" s="18">
        <v>-6.2549239757102804E-2</v>
      </c>
      <c r="K970" s="19">
        <v>1.0232220159900243</v>
      </c>
      <c r="L970" s="19">
        <v>0.68959831384043002</v>
      </c>
      <c r="M970" s="18">
        <v>1.9645130971878456E-3</v>
      </c>
      <c r="N970" s="18">
        <v>5.5974878950463838E-2</v>
      </c>
      <c r="O970" s="18">
        <v>4.2603326283809459E-2</v>
      </c>
      <c r="P970" s="18">
        <v>-0.28278126578262686</v>
      </c>
      <c r="Q970" s="18">
        <v>-9.0099804807419522E-3</v>
      </c>
      <c r="R970" s="18">
        <v>-7.8246296654192315E-3</v>
      </c>
      <c r="S970" s="18">
        <v>-2.8875412236374354E-3</v>
      </c>
      <c r="T970" s="18">
        <v>2.8902398425664593E-2</v>
      </c>
      <c r="U970">
        <v>-9.9906629931216101E-2</v>
      </c>
      <c r="V970" s="18">
        <v>-4.5251059201492083E-2</v>
      </c>
      <c r="W970" s="18">
        <v>3.2595915167557554E-2</v>
      </c>
      <c r="X970" s="19">
        <v>-1.3882432497716797</v>
      </c>
      <c r="Y970" s="19">
        <v>0.87544201420606427</v>
      </c>
      <c r="Z970" s="19">
        <v>0.83042056443733991</v>
      </c>
      <c r="AA970">
        <v>0</v>
      </c>
      <c r="AB970">
        <v>0</v>
      </c>
      <c r="AC970" s="18">
        <v>6.9353893898352489E-2</v>
      </c>
      <c r="BZ970" s="18"/>
      <c r="CA970" s="18"/>
      <c r="CC970" s="18"/>
      <c r="CD970" s="18"/>
      <c r="CF970" s="18"/>
    </row>
    <row r="971" spans="1:84" x14ac:dyDescent="0.25">
      <c r="A971" s="1">
        <f>IF(ISBLANK(TBL_DATA[[#This Row],[Row.names]]), "",   DATE(YEAR(TBL_DATA[[#This Row],[Row.names]]), MONTH(TBL_DATA[[#This Row],[Row.names]]), DAY(TBL_DATA[[#This Row],[Row.names]])))</f>
        <v>41401</v>
      </c>
      <c r="B971">
        <v>970</v>
      </c>
      <c r="C971" t="s">
        <v>1097</v>
      </c>
      <c r="D971" s="18">
        <v>2.8099705022996968E-3</v>
      </c>
      <c r="E971" s="18">
        <v>-0.28076590229577925</v>
      </c>
      <c r="F971" s="18">
        <v>-5.58948228998698E-2</v>
      </c>
      <c r="G971" s="19">
        <v>0.42230884779979988</v>
      </c>
      <c r="H971" s="19">
        <v>0.76667352682441203</v>
      </c>
      <c r="I971" s="18">
        <v>1.7016725367422149E-3</v>
      </c>
      <c r="J971" s="18">
        <v>-6.6782860438076574E-2</v>
      </c>
      <c r="K971" s="19">
        <v>1.0219665268560663</v>
      </c>
      <c r="L971" s="19">
        <v>0.69261212861499666</v>
      </c>
      <c r="M971" s="18">
        <v>1.9531578584646861E-3</v>
      </c>
      <c r="N971" s="18">
        <v>5.5923488131866719E-2</v>
      </c>
      <c r="O971" s="18">
        <v>4.2603326283809459E-2</v>
      </c>
      <c r="P971" s="18">
        <v>-0.28076590229577925</v>
      </c>
      <c r="Q971" s="18">
        <v>-9.0056848823503472E-3</v>
      </c>
      <c r="R971" s="18">
        <v>-7.8214223435878697E-3</v>
      </c>
      <c r="S971" s="18">
        <v>2.6541918735301095E-4</v>
      </c>
      <c r="T971" s="18">
        <v>2.8901808950528261E-2</v>
      </c>
      <c r="U971">
        <v>9.183480100063415E-3</v>
      </c>
      <c r="V971" s="18">
        <v>-4.0955464410477482E-2</v>
      </c>
      <c r="W971" s="18">
        <v>3.2521445681312253E-2</v>
      </c>
      <c r="X971" s="19">
        <v>-1.2593371405383635</v>
      </c>
      <c r="Y971" s="19">
        <v>0.87559895318828018</v>
      </c>
      <c r="Z971" s="19">
        <v>0.83223321768299829</v>
      </c>
      <c r="AA971">
        <v>0</v>
      </c>
      <c r="AB971">
        <v>0</v>
      </c>
      <c r="AC971" s="18">
        <v>6.6545653392988763E-2</v>
      </c>
      <c r="BZ971" s="18"/>
      <c r="CA971" s="18"/>
      <c r="CC971" s="18"/>
      <c r="CD971" s="18"/>
      <c r="CF971" s="18"/>
    </row>
    <row r="972" spans="1:84" x14ac:dyDescent="0.25">
      <c r="A972" s="1">
        <f>IF(ISBLANK(TBL_DATA[[#This Row],[Row.names]]), "",   DATE(YEAR(TBL_DATA[[#This Row],[Row.names]]), MONTH(TBL_DATA[[#This Row],[Row.names]]), DAY(TBL_DATA[[#This Row],[Row.names]])))</f>
        <v>41402</v>
      </c>
      <c r="B972">
        <v>971</v>
      </c>
      <c r="C972" t="s">
        <v>1098</v>
      </c>
      <c r="D972" s="18">
        <v>2.6348073384263593E-3</v>
      </c>
      <c r="E972" s="18">
        <v>-0.27887085901710174</v>
      </c>
      <c r="F972" s="18">
        <v>-5.7142721793897788E-2</v>
      </c>
      <c r="G972" s="19">
        <v>0.42345021555634682</v>
      </c>
      <c r="H972" s="19">
        <v>0.76868629884540274</v>
      </c>
      <c r="I972" s="18">
        <v>1.6993138126261008E-3</v>
      </c>
      <c r="J972" s="18">
        <v>-6.0404785390109739E-2</v>
      </c>
      <c r="K972" s="19">
        <v>1.0254456034335628</v>
      </c>
      <c r="L972" s="19">
        <v>0.69205246093500794</v>
      </c>
      <c r="M972" s="18">
        <v>1.960700581403772E-3</v>
      </c>
      <c r="N972" s="18">
        <v>5.6088416501636006E-2</v>
      </c>
      <c r="O972" s="18">
        <v>4.2603326283809459E-2</v>
      </c>
      <c r="P972" s="18">
        <v>-0.27887085901710174</v>
      </c>
      <c r="Q972" s="18">
        <v>-9.0107285655096868E-3</v>
      </c>
      <c r="R972" s="18">
        <v>-7.8229734246864011E-3</v>
      </c>
      <c r="S972" s="18">
        <v>-1.9544251840400984E-3</v>
      </c>
      <c r="T972" s="18">
        <v>2.8796439931374731E-2</v>
      </c>
      <c r="U972">
        <v>-6.7870375251167195E-2</v>
      </c>
      <c r="V972" s="18">
        <v>-4.3789838517419466E-2</v>
      </c>
      <c r="W972" s="18">
        <v>3.2365311653482262E-2</v>
      </c>
      <c r="X972" s="19">
        <v>-1.3529867713388142</v>
      </c>
      <c r="Y972" s="19">
        <v>0.87674756848559476</v>
      </c>
      <c r="Z972" s="19">
        <v>0.8318969052322579</v>
      </c>
      <c r="AA972">
        <v>0</v>
      </c>
      <c r="AB972">
        <v>0</v>
      </c>
      <c r="AC972" s="18">
        <v>6.5141268378115055E-2</v>
      </c>
      <c r="BZ972" s="18"/>
      <c r="CA972" s="18"/>
      <c r="CC972" s="18"/>
      <c r="CD972" s="18"/>
      <c r="CF972" s="18"/>
    </row>
    <row r="973" spans="1:84" x14ac:dyDescent="0.25">
      <c r="A973" s="1">
        <f>IF(ISBLANK(TBL_DATA[[#This Row],[Row.names]]), "",   DATE(YEAR(TBL_DATA[[#This Row],[Row.names]]), MONTH(TBL_DATA[[#This Row],[Row.names]]), DAY(TBL_DATA[[#This Row],[Row.names]])))</f>
        <v>41403</v>
      </c>
      <c r="B973">
        <v>972</v>
      </c>
      <c r="C973" t="s">
        <v>1099</v>
      </c>
      <c r="D973" s="18">
        <v>4.8664506889495307E-4</v>
      </c>
      <c r="E973" s="18">
        <v>-0.27851992507660595</v>
      </c>
      <c r="F973" s="18">
        <v>-4.3739755650078704E-2</v>
      </c>
      <c r="G973" s="19">
        <v>0.41969652035196808</v>
      </c>
      <c r="H973" s="19">
        <v>0.76337906104442976</v>
      </c>
      <c r="I973" s="18">
        <v>1.7127890855873173E-3</v>
      </c>
      <c r="J973" s="18">
        <v>-5.2033609047978935E-2</v>
      </c>
      <c r="K973" s="19">
        <v>1.0196385398259291</v>
      </c>
      <c r="L973" s="19">
        <v>0.6871409462749628</v>
      </c>
      <c r="M973" s="18">
        <v>1.9694804032546129E-3</v>
      </c>
      <c r="N973" s="18">
        <v>5.5895593329980439E-2</v>
      </c>
      <c r="O973" s="18">
        <v>4.2422887147498006E-2</v>
      </c>
      <c r="P973" s="18">
        <v>-0.27851992507660595</v>
      </c>
      <c r="Q973" s="18">
        <v>-8.9398019377894163E-3</v>
      </c>
      <c r="R973" s="18">
        <v>-7.7561301126966992E-3</v>
      </c>
      <c r="S973" s="18">
        <v>1.4331227383805878E-3</v>
      </c>
      <c r="T973" s="18">
        <v>2.8900901805053312E-2</v>
      </c>
      <c r="U973">
        <v>4.9587474745511465E-2</v>
      </c>
      <c r="V973" s="18">
        <v>-4.1513470650212714E-2</v>
      </c>
      <c r="W973" s="18">
        <v>3.2425414384397548E-2</v>
      </c>
      <c r="X973" s="19">
        <v>-1.2802757170063539</v>
      </c>
      <c r="Y973" s="19">
        <v>0.87371566372844078</v>
      </c>
      <c r="Z973" s="19">
        <v>0.82893965176903139</v>
      </c>
      <c r="AA973">
        <v>0</v>
      </c>
      <c r="AB973">
        <v>0</v>
      </c>
      <c r="AC973" s="18">
        <v>6.3666247982440638E-2</v>
      </c>
      <c r="BZ973" s="18"/>
      <c r="CA973" s="18"/>
      <c r="CC973" s="18"/>
      <c r="CD973" s="18"/>
      <c r="CF973" s="18"/>
    </row>
    <row r="974" spans="1:84" x14ac:dyDescent="0.25">
      <c r="A974" s="1">
        <f>IF(ISBLANK(TBL_DATA[[#This Row],[Row.names]]), "",   DATE(YEAR(TBL_DATA[[#This Row],[Row.names]]), MONTH(TBL_DATA[[#This Row],[Row.names]]), DAY(TBL_DATA[[#This Row],[Row.names]])))</f>
        <v>41404</v>
      </c>
      <c r="B974">
        <v>973</v>
      </c>
      <c r="C974" t="s">
        <v>1100</v>
      </c>
      <c r="D974" s="18">
        <v>5.0586469509144028E-3</v>
      </c>
      <c r="E974" s="18">
        <v>-0.27487021209544926</v>
      </c>
      <c r="F974" s="18">
        <v>-2.9520847322947463E-2</v>
      </c>
      <c r="G974" s="19">
        <v>0.42360706170778167</v>
      </c>
      <c r="H974" s="19">
        <v>0.7554756777550764</v>
      </c>
      <c r="I974" s="18">
        <v>1.7639611175736341E-3</v>
      </c>
      <c r="J974" s="18">
        <v>-3.8048864317192121E-2</v>
      </c>
      <c r="K974" s="19">
        <v>1.0273138275078142</v>
      </c>
      <c r="L974" s="19">
        <v>0.67809927949273308</v>
      </c>
      <c r="M974" s="18">
        <v>2.0238995337597981E-3</v>
      </c>
      <c r="N974" s="18">
        <v>5.6627611824234501E-2</v>
      </c>
      <c r="O974" s="18">
        <v>4.2422887147498006E-2</v>
      </c>
      <c r="P974" s="18">
        <v>-0.27487021209544926</v>
      </c>
      <c r="Q974" s="18">
        <v>-9.0069320268779968E-3</v>
      </c>
      <c r="R974" s="18">
        <v>-7.8077586279495731E-3</v>
      </c>
      <c r="S974" s="18">
        <v>8.0474699121919624E-3</v>
      </c>
      <c r="T974" s="18">
        <v>2.9283325694069481E-2</v>
      </c>
      <c r="U974">
        <v>0.27481406983161588</v>
      </c>
      <c r="V974" s="18">
        <v>-2.5032330997928898E-2</v>
      </c>
      <c r="W974" s="18">
        <v>3.243442707085472E-2</v>
      </c>
      <c r="X974" s="19">
        <v>-0.7717827400880074</v>
      </c>
      <c r="Y974" s="19">
        <v>0.86918103853862139</v>
      </c>
      <c r="Z974" s="19">
        <v>0.82346783755817254</v>
      </c>
      <c r="AA974">
        <v>0</v>
      </c>
      <c r="AB974">
        <v>0</v>
      </c>
      <c r="AC974" s="18">
        <v>6.1121032915401483E-2</v>
      </c>
      <c r="BZ974" s="18"/>
      <c r="CA974" s="18"/>
      <c r="CC974" s="18"/>
      <c r="CD974" s="18"/>
      <c r="CF974" s="18"/>
    </row>
    <row r="975" spans="1:84" x14ac:dyDescent="0.25">
      <c r="A975" s="1">
        <f>IF(ISBLANK(TBL_DATA[[#This Row],[Row.names]]), "",   DATE(YEAR(TBL_DATA[[#This Row],[Row.names]]), MONTH(TBL_DATA[[#This Row],[Row.names]]), DAY(TBL_DATA[[#This Row],[Row.names]])))</f>
        <v>41407</v>
      </c>
      <c r="B975">
        <v>974</v>
      </c>
      <c r="C975" t="s">
        <v>1101</v>
      </c>
      <c r="D975" s="18">
        <v>-9.1261061946912303E-4</v>
      </c>
      <c r="E975" s="18">
        <v>-0.27553197324038436</v>
      </c>
      <c r="F975" s="18">
        <v>-3.3027480213911886E-2</v>
      </c>
      <c r="G975" s="19">
        <v>0.42391893600501973</v>
      </c>
      <c r="H975" s="19">
        <v>0.75495031515896138</v>
      </c>
      <c r="I975" s="18">
        <v>1.7672182573800935E-3</v>
      </c>
      <c r="J975" s="18">
        <v>-4.1326736460628677E-2</v>
      </c>
      <c r="K975" s="19">
        <v>1.0298675626330698</v>
      </c>
      <c r="L975" s="19">
        <v>0.67970228965377388</v>
      </c>
      <c r="M975" s="18">
        <v>2.0204124338635719E-3</v>
      </c>
      <c r="N975" s="18">
        <v>5.6671327496461164E-2</v>
      </c>
      <c r="O975" s="18">
        <v>4.2457111485609572E-2</v>
      </c>
      <c r="P975" s="18">
        <v>-0.27553197324038436</v>
      </c>
      <c r="Q975" s="18">
        <v>-9.0235160540481484E-3</v>
      </c>
      <c r="R975" s="18">
        <v>-7.823416911130851E-3</v>
      </c>
      <c r="S975" s="18">
        <v>1.3263337284522336E-2</v>
      </c>
      <c r="T975" s="18">
        <v>2.9080084241323301E-2</v>
      </c>
      <c r="U975">
        <v>0.45609693474253782</v>
      </c>
      <c r="V975" s="18">
        <v>-1.2993726894174329E-2</v>
      </c>
      <c r="W975" s="18">
        <v>3.1802394880611005E-2</v>
      </c>
      <c r="X975" s="19">
        <v>-0.40857699374383361</v>
      </c>
      <c r="Y975" s="19">
        <v>0.86887876896547622</v>
      </c>
      <c r="Z975" s="19">
        <v>0.8244405919493375</v>
      </c>
      <c r="AA975">
        <v>0</v>
      </c>
      <c r="AB975">
        <v>0</v>
      </c>
      <c r="AC975" s="18">
        <v>6.3015462099461336E-2</v>
      </c>
      <c r="BZ975" s="18"/>
      <c r="CA975" s="18"/>
      <c r="CC975" s="18"/>
      <c r="CD975" s="18"/>
      <c r="CF975" s="18"/>
    </row>
    <row r="976" spans="1:84" x14ac:dyDescent="0.25">
      <c r="A976" s="1">
        <f>IF(ISBLANK(TBL_DATA[[#This Row],[Row.names]]), "",   DATE(YEAR(TBL_DATA[[#This Row],[Row.names]]), MONTH(TBL_DATA[[#This Row],[Row.names]]), DAY(TBL_DATA[[#This Row],[Row.names]])))</f>
        <v>41408</v>
      </c>
      <c r="B976">
        <v>975</v>
      </c>
      <c r="C976" t="s">
        <v>1102</v>
      </c>
      <c r="D976" s="18">
        <v>1.979129183159456E-3</v>
      </c>
      <c r="E976" s="18">
        <v>-0.27409815742635846</v>
      </c>
      <c r="F976" s="18">
        <v>-4.1584192670575226E-2</v>
      </c>
      <c r="G976" s="19">
        <v>0.41790500498745498</v>
      </c>
      <c r="H976" s="19">
        <v>0.74962672846172884</v>
      </c>
      <c r="I976" s="18">
        <v>1.7886017024293954E-3</v>
      </c>
      <c r="J976" s="18">
        <v>-4.3812843544577151E-2</v>
      </c>
      <c r="K976" s="19">
        <v>1.0177944469044324</v>
      </c>
      <c r="L976" s="19">
        <v>0.67597692452945435</v>
      </c>
      <c r="M976" s="18">
        <v>2.0347339320775995E-3</v>
      </c>
      <c r="N976" s="18">
        <v>5.6743997552266147E-2</v>
      </c>
      <c r="O976" s="18">
        <v>4.2457111485609572E-2</v>
      </c>
      <c r="P976" s="18">
        <v>-0.27409815742635846</v>
      </c>
      <c r="Q976" s="18">
        <v>-9.0208857722606575E-3</v>
      </c>
      <c r="R976" s="18">
        <v>-7.8192477334759081E-3</v>
      </c>
      <c r="S976" s="18">
        <v>6.4233661064336811E-3</v>
      </c>
      <c r="T976" s="18">
        <v>2.9105848525270327E-2</v>
      </c>
      <c r="U976">
        <v>0.22068987615519181</v>
      </c>
      <c r="V976" s="18">
        <v>-2.1300203532934048E-2</v>
      </c>
      <c r="W976" s="18">
        <v>3.178479206885821E-2</v>
      </c>
      <c r="X976" s="19">
        <v>-0.67013820593161444</v>
      </c>
      <c r="Y976" s="19">
        <v>0.86580986854027531</v>
      </c>
      <c r="Z976" s="19">
        <v>0.82217815863075228</v>
      </c>
      <c r="AA976">
        <v>0</v>
      </c>
      <c r="AB976">
        <v>0</v>
      </c>
      <c r="AC976" s="18">
        <v>6.0555559627607586E-2</v>
      </c>
      <c r="BZ976" s="18"/>
      <c r="CA976" s="18"/>
      <c r="CC976" s="18"/>
      <c r="CD976" s="18"/>
      <c r="CF976" s="18"/>
    </row>
    <row r="977" spans="1:84" x14ac:dyDescent="0.25">
      <c r="A977" s="1">
        <f>IF(ISBLANK(TBL_DATA[[#This Row],[Row.names]]), "",   DATE(YEAR(TBL_DATA[[#This Row],[Row.names]]), MONTH(TBL_DATA[[#This Row],[Row.names]]), DAY(TBL_DATA[[#This Row],[Row.names]])))</f>
        <v>41409</v>
      </c>
      <c r="B977">
        <v>976</v>
      </c>
      <c r="C977" t="s">
        <v>1103</v>
      </c>
      <c r="D977" s="18">
        <v>-2.9006726798075366E-4</v>
      </c>
      <c r="E977" s="18">
        <v>-0.27430871779065591</v>
      </c>
      <c r="F977" s="18">
        <v>-5.4440247052827351E-2</v>
      </c>
      <c r="G977" s="19">
        <v>0.41531608272124715</v>
      </c>
      <c r="H977" s="19">
        <v>0.74439331205727222</v>
      </c>
      <c r="I977" s="18">
        <v>1.8064164274273664E-3</v>
      </c>
      <c r="J977" s="18">
        <v>-4.5606734938533844E-2</v>
      </c>
      <c r="K977" s="19">
        <v>1.0198197272350111</v>
      </c>
      <c r="L977" s="19">
        <v>0.67456684790830446</v>
      </c>
      <c r="M977" s="18">
        <v>2.0382744657392897E-3</v>
      </c>
      <c r="N977" s="18">
        <v>5.6719453533706686E-2</v>
      </c>
      <c r="O977" s="18">
        <v>4.246107478363325E-2</v>
      </c>
      <c r="P977" s="18">
        <v>-0.27430871779065591</v>
      </c>
      <c r="Q977" s="18">
        <v>-9.0452712847847883E-3</v>
      </c>
      <c r="R977" s="18">
        <v>-7.8441530018790364E-3</v>
      </c>
      <c r="S977" s="18">
        <v>2.2873194557355703E-3</v>
      </c>
      <c r="T977" s="18">
        <v>2.9302885133569309E-2</v>
      </c>
      <c r="U977">
        <v>7.8057824180432764E-2</v>
      </c>
      <c r="V977" s="18">
        <v>-2.4280922481135891E-2</v>
      </c>
      <c r="W977" s="18">
        <v>3.1851421552742377E-2</v>
      </c>
      <c r="X977" s="19">
        <v>-0.76231832984061354</v>
      </c>
      <c r="Y977" s="19">
        <v>0.86278230861398175</v>
      </c>
      <c r="Z977" s="19">
        <v>0.82132018598613821</v>
      </c>
      <c r="AA977">
        <v>0</v>
      </c>
      <c r="AB977">
        <v>0</v>
      </c>
      <c r="AC977" s="18">
        <v>5.8819852162372732E-2</v>
      </c>
      <c r="BZ977" s="18"/>
      <c r="CA977" s="18"/>
      <c r="CC977" s="18"/>
      <c r="CD977" s="18"/>
      <c r="CF977" s="18"/>
    </row>
    <row r="978" spans="1:84" x14ac:dyDescent="0.25">
      <c r="A978" s="1">
        <f>IF(ISBLANK(TBL_DATA[[#This Row],[Row.names]]), "",   DATE(YEAR(TBL_DATA[[#This Row],[Row.names]]), MONTH(TBL_DATA[[#This Row],[Row.names]]), DAY(TBL_DATA[[#This Row],[Row.names]])))</f>
        <v>41410</v>
      </c>
      <c r="B978">
        <v>977</v>
      </c>
      <c r="C978" t="s">
        <v>1104</v>
      </c>
      <c r="D978" s="18">
        <v>4.2831877970606058E-4</v>
      </c>
      <c r="E978" s="18">
        <v>-0.27399789058621671</v>
      </c>
      <c r="F978" s="18">
        <v>-5.1194564962829703E-2</v>
      </c>
      <c r="G978" s="19">
        <v>0.41070733403383114</v>
      </c>
      <c r="H978" s="19">
        <v>0.74037585909364756</v>
      </c>
      <c r="I978" s="18">
        <v>1.8159825919587696E-3</v>
      </c>
      <c r="J978" s="18">
        <v>-5.2762811011960675E-2</v>
      </c>
      <c r="K978" s="19">
        <v>1.0197247905152831</v>
      </c>
      <c r="L978" s="19">
        <v>0.67784511332570752</v>
      </c>
      <c r="M978" s="18">
        <v>2.0228864554759172E-3</v>
      </c>
      <c r="N978" s="18">
        <v>5.6576934860100708E-2</v>
      </c>
      <c r="O978" s="18">
        <v>4.246107478363325E-2</v>
      </c>
      <c r="P978" s="18">
        <v>-0.27399789058621671</v>
      </c>
      <c r="Q978" s="18">
        <v>-9.0525090128407842E-3</v>
      </c>
      <c r="R978" s="18">
        <v>-7.8544087735489751E-3</v>
      </c>
      <c r="S978" s="18">
        <v>1.4937225733202331E-2</v>
      </c>
      <c r="T978" s="18">
        <v>2.9164338429810421E-2</v>
      </c>
      <c r="U978">
        <v>0.51217433816136892</v>
      </c>
      <c r="V978" s="18">
        <v>-1.6934873399928163E-2</v>
      </c>
      <c r="W978" s="18">
        <v>3.1531069465894457E-2</v>
      </c>
      <c r="X978" s="19">
        <v>-0.53708528403217493</v>
      </c>
      <c r="Y978" s="19">
        <v>0.86045096263160015</v>
      </c>
      <c r="Z978" s="19">
        <v>0.82331349638257945</v>
      </c>
      <c r="AA978">
        <v>0</v>
      </c>
      <c r="AB978">
        <v>0</v>
      </c>
      <c r="AC978" s="18">
        <v>5.6425303559650607E-2</v>
      </c>
      <c r="BZ978" s="18"/>
      <c r="CA978" s="18"/>
      <c r="CC978" s="18"/>
      <c r="CD978" s="18"/>
      <c r="CF978" s="18"/>
    </row>
    <row r="979" spans="1:84" x14ac:dyDescent="0.25">
      <c r="A979" s="1">
        <f>IF(ISBLANK(TBL_DATA[[#This Row],[Row.names]]), "",   DATE(YEAR(TBL_DATA[[#This Row],[Row.names]]), MONTH(TBL_DATA[[#This Row],[Row.names]]), DAY(TBL_DATA[[#This Row],[Row.names]])))</f>
        <v>41411</v>
      </c>
      <c r="B979">
        <v>978</v>
      </c>
      <c r="C979" t="s">
        <v>1105</v>
      </c>
      <c r="D979" s="18">
        <v>5.4276520225944314E-3</v>
      </c>
      <c r="E979" s="18">
        <v>-0.27005740376864917</v>
      </c>
      <c r="F979" s="18">
        <v>-4.9303065691412407E-2</v>
      </c>
      <c r="G979" s="19">
        <v>0.41453786628275519</v>
      </c>
      <c r="H979" s="19">
        <v>0.74633073346477719</v>
      </c>
      <c r="I979" s="18">
        <v>1.8231735962734251E-3</v>
      </c>
      <c r="J979" s="18">
        <v>-4.5260683672170288E-2</v>
      </c>
      <c r="K979" s="19">
        <v>1.0315222681221969</v>
      </c>
      <c r="L979" s="19">
        <v>0.6807407849417545</v>
      </c>
      <c r="M979" s="18">
        <v>2.0453414365995434E-3</v>
      </c>
      <c r="N979" s="18">
        <v>5.7463803248915757E-2</v>
      </c>
      <c r="O979" s="18">
        <v>4.2460736159039045E-2</v>
      </c>
      <c r="P979" s="18">
        <v>-0.27005740376864917</v>
      </c>
      <c r="Q979" s="18">
        <v>-9.1127222292876654E-3</v>
      </c>
      <c r="R979" s="18">
        <v>-7.8958412407119458E-3</v>
      </c>
      <c r="S979" s="18">
        <v>2.1904108638320263E-2</v>
      </c>
      <c r="T979" s="18">
        <v>2.9150397235168459E-2</v>
      </c>
      <c r="U979">
        <v>0.75141715777012053</v>
      </c>
      <c r="V979" s="18">
        <v>-5.2892001333564309E-3</v>
      </c>
      <c r="W979" s="18">
        <v>3.1414175256474428E-2</v>
      </c>
      <c r="X979" s="19">
        <v>-0.16836985501525564</v>
      </c>
      <c r="Y979" s="19">
        <v>0.86390435434993462</v>
      </c>
      <c r="Z979" s="19">
        <v>0.8250701697078584</v>
      </c>
      <c r="AA979">
        <v>0</v>
      </c>
      <c r="AB979">
        <v>0</v>
      </c>
      <c r="AC979" s="18">
        <v>5.417090847869873E-2</v>
      </c>
      <c r="BZ979" s="18"/>
      <c r="CA979" s="18"/>
      <c r="CC979" s="18"/>
      <c r="CD979" s="18"/>
      <c r="CF979" s="18"/>
    </row>
    <row r="980" spans="1:84" x14ac:dyDescent="0.25">
      <c r="A980" s="1">
        <f>IF(ISBLANK(TBL_DATA[[#This Row],[Row.names]]), "",   DATE(YEAR(TBL_DATA[[#This Row],[Row.names]]), MONTH(TBL_DATA[[#This Row],[Row.names]]), DAY(TBL_DATA[[#This Row],[Row.names]])))</f>
        <v>41414</v>
      </c>
      <c r="B980">
        <v>979</v>
      </c>
      <c r="C980" t="s">
        <v>1106</v>
      </c>
      <c r="D980" s="18">
        <v>-2.9258241758242098E-3</v>
      </c>
      <c r="E980" s="18">
        <v>-0.27219308746366677</v>
      </c>
      <c r="F980" s="18">
        <v>-5.5983818678664199E-2</v>
      </c>
      <c r="G980" s="19">
        <v>0.4177067520518194</v>
      </c>
      <c r="H980" s="19">
        <v>0.74305454320789066</v>
      </c>
      <c r="I980" s="18">
        <v>1.844922953802302E-3</v>
      </c>
      <c r="J980" s="18">
        <v>-5.4344067580100464E-2</v>
      </c>
      <c r="K980" s="19">
        <v>1.0370925063489893</v>
      </c>
      <c r="L980" s="19">
        <v>0.67383301244423932</v>
      </c>
      <c r="M980" s="18">
        <v>2.0786327423441739E-3</v>
      </c>
      <c r="N980" s="18">
        <v>5.777740512249252E-2</v>
      </c>
      <c r="O980" s="18">
        <v>4.2862056688857987E-2</v>
      </c>
      <c r="P980" s="18">
        <v>-0.27219308746366677</v>
      </c>
      <c r="Q980" s="18">
        <v>-9.2421287779787253E-3</v>
      </c>
      <c r="R980" s="18">
        <v>-8.0186068060994087E-3</v>
      </c>
      <c r="S980" s="18">
        <v>2.0766230835038701E-2</v>
      </c>
      <c r="T980" s="18">
        <v>2.9247373969615877E-2</v>
      </c>
      <c r="U980">
        <v>0.71002035453207002</v>
      </c>
      <c r="V980" s="18">
        <v>-1.2522494696944664E-2</v>
      </c>
      <c r="W980" s="18">
        <v>3.1741653749340425E-2</v>
      </c>
      <c r="X980" s="19">
        <v>-0.39451298901541559</v>
      </c>
      <c r="Y980" s="19">
        <v>0.862006115528127</v>
      </c>
      <c r="Z980" s="19">
        <v>0.82087332301899019</v>
      </c>
      <c r="AA980">
        <v>0</v>
      </c>
      <c r="AB980">
        <v>0</v>
      </c>
      <c r="AC980" s="18">
        <v>5.7559354524271161E-2</v>
      </c>
      <c r="BZ980" s="18"/>
      <c r="CA980" s="18"/>
      <c r="CC980" s="18"/>
      <c r="CD980" s="18"/>
      <c r="CF980" s="18"/>
    </row>
    <row r="981" spans="1:84" x14ac:dyDescent="0.25">
      <c r="A981" s="1">
        <f>IF(ISBLANK(TBL_DATA[[#This Row],[Row.names]]), "",   DATE(YEAR(TBL_DATA[[#This Row],[Row.names]]), MONTH(TBL_DATA[[#This Row],[Row.names]]), DAY(TBL_DATA[[#This Row],[Row.names]])))</f>
        <v>41415</v>
      </c>
      <c r="B981">
        <v>980</v>
      </c>
      <c r="C981" t="s">
        <v>1107</v>
      </c>
      <c r="D981" s="18">
        <v>7.7148800749449187E-4</v>
      </c>
      <c r="E981" s="18">
        <v>-0.27163159315887342</v>
      </c>
      <c r="F981" s="18">
        <v>-5.3121235736477534E-2</v>
      </c>
      <c r="G981" s="19">
        <v>0.41628316043917712</v>
      </c>
      <c r="H981" s="19">
        <v>0.73071811060177294</v>
      </c>
      <c r="I981" s="18">
        <v>1.8446917846999555E-3</v>
      </c>
      <c r="J981" s="18">
        <v>-1.939910721549265E-2</v>
      </c>
      <c r="K981" s="19">
        <v>0.98836383126932159</v>
      </c>
      <c r="L981" s="19">
        <v>0.64828867895242548</v>
      </c>
      <c r="M981" s="18">
        <v>2.1082077942762953E-3</v>
      </c>
      <c r="N981" s="18">
        <v>5.6431359245219366E-2</v>
      </c>
      <c r="O981" s="18">
        <v>4.1303412824284957E-2</v>
      </c>
      <c r="P981" s="18">
        <v>-0.27163159315887342</v>
      </c>
      <c r="Q981" s="18">
        <v>-8.914791141698181E-3</v>
      </c>
      <c r="R981" s="18">
        <v>-7.7197736812712157E-3</v>
      </c>
      <c r="S981" s="18">
        <v>2.2021464559716986E-2</v>
      </c>
      <c r="T981" s="18">
        <v>2.9232465711912039E-2</v>
      </c>
      <c r="U981">
        <v>0.7533221718872446</v>
      </c>
      <c r="V981" s="18">
        <v>-4.098185386524511E-3</v>
      </c>
      <c r="W981" s="18">
        <v>3.2184749355850764E-2</v>
      </c>
      <c r="X981" s="19">
        <v>-0.1273331459323456</v>
      </c>
      <c r="Y981" s="19">
        <v>0.85482051367627632</v>
      </c>
      <c r="Z981" s="19">
        <v>0.8051637590903018</v>
      </c>
      <c r="AA981">
        <v>0</v>
      </c>
      <c r="AB981">
        <v>0</v>
      </c>
      <c r="AC981" s="18">
        <v>5.6660112705488007E-2</v>
      </c>
      <c r="BZ981" s="18"/>
      <c r="CA981" s="18"/>
      <c r="CC981" s="18"/>
      <c r="CD981" s="18"/>
      <c r="CF981" s="18"/>
    </row>
    <row r="982" spans="1:84" x14ac:dyDescent="0.25">
      <c r="A982" s="1">
        <f>IF(ISBLANK(TBL_DATA[[#This Row],[Row.names]]), "",   DATE(YEAR(TBL_DATA[[#This Row],[Row.names]]), MONTH(TBL_DATA[[#This Row],[Row.names]]), DAY(TBL_DATA[[#This Row],[Row.names]])))</f>
        <v>41416</v>
      </c>
      <c r="B982">
        <v>981</v>
      </c>
      <c r="C982" t="s">
        <v>1108</v>
      </c>
      <c r="D982" s="18">
        <v>-5.4513167132415052E-3</v>
      </c>
      <c r="E982" s="18">
        <v>-0.27560216002848348</v>
      </c>
      <c r="F982" s="18">
        <v>-5.9438042439491912E-2</v>
      </c>
      <c r="G982" s="19">
        <v>0.42032591078830961</v>
      </c>
      <c r="H982" s="19">
        <v>0.7339309548486207</v>
      </c>
      <c r="I982" s="18">
        <v>1.8575820204056119E-3</v>
      </c>
      <c r="J982" s="18">
        <v>-3.5710219943177801E-2</v>
      </c>
      <c r="K982" s="19">
        <v>1.014433136673659</v>
      </c>
      <c r="L982" s="19">
        <v>0.65300305898974609</v>
      </c>
      <c r="M982" s="18">
        <v>2.1213564383610029E-3</v>
      </c>
      <c r="N982" s="18">
        <v>5.7167749220189357E-2</v>
      </c>
      <c r="O982" s="18">
        <v>4.2194561375681318E-2</v>
      </c>
      <c r="P982" s="18">
        <v>-0.27560216002848348</v>
      </c>
      <c r="Q982" s="18">
        <v>-9.0710510294768794E-3</v>
      </c>
      <c r="R982" s="18">
        <v>-7.8604394226472283E-3</v>
      </c>
      <c r="S982" s="18">
        <v>1.5682090745062771E-2</v>
      </c>
      <c r="T982" s="18">
        <v>2.9432006672426753E-2</v>
      </c>
      <c r="U982">
        <v>0.53282438127993725</v>
      </c>
      <c r="V982" s="18">
        <v>-1.0777428676361778E-2</v>
      </c>
      <c r="W982" s="18">
        <v>3.2317715925540683E-2</v>
      </c>
      <c r="X982" s="19">
        <v>-0.33348361317342906</v>
      </c>
      <c r="Y982" s="19">
        <v>0.85669770330532613</v>
      </c>
      <c r="Z982" s="19">
        <v>0.8080860467733284</v>
      </c>
      <c r="AA982">
        <v>0</v>
      </c>
      <c r="AB982">
        <v>0</v>
      </c>
      <c r="AC982" s="18">
        <v>5.4483363954169389E-2</v>
      </c>
      <c r="BZ982" s="18"/>
      <c r="CA982" s="18"/>
      <c r="CC982" s="18"/>
      <c r="CD982" s="18"/>
      <c r="CF982" s="18"/>
    </row>
    <row r="983" spans="1:84" x14ac:dyDescent="0.25">
      <c r="A983" s="1">
        <f>IF(ISBLANK(TBL_DATA[[#This Row],[Row.names]]), "",   DATE(YEAR(TBL_DATA[[#This Row],[Row.names]]), MONTH(TBL_DATA[[#This Row],[Row.names]]), DAY(TBL_DATA[[#This Row],[Row.names]])))</f>
        <v>41417</v>
      </c>
      <c r="B983">
        <v>982</v>
      </c>
      <c r="C983" t="s">
        <v>1109</v>
      </c>
      <c r="D983" s="18">
        <v>2.0070037510206973E-3</v>
      </c>
      <c r="E983" s="18">
        <v>-0.27414829084642933</v>
      </c>
      <c r="F983" s="18">
        <v>-4.2206660990418365E-2</v>
      </c>
      <c r="G983" s="19">
        <v>0.41796884164753439</v>
      </c>
      <c r="H983" s="19">
        <v>0.72002314045851856</v>
      </c>
      <c r="I983" s="18">
        <v>1.902875690435517E-3</v>
      </c>
      <c r="J983" s="18">
        <v>2.5918496104213595E-3</v>
      </c>
      <c r="K983" s="19">
        <v>0.92784087527413672</v>
      </c>
      <c r="L983" s="19">
        <v>0.58387501248267737</v>
      </c>
      <c r="M983" s="18">
        <v>2.3198571686699524E-3</v>
      </c>
      <c r="N983" s="18">
        <v>5.7088629792289167E-2</v>
      </c>
      <c r="O983" s="18">
        <v>4.2194561375681318E-2</v>
      </c>
      <c r="P983" s="18">
        <v>-0.27414829084642933</v>
      </c>
      <c r="Q983" s="18">
        <v>-9.0673626681117472E-3</v>
      </c>
      <c r="R983" s="18">
        <v>-7.8584265321384478E-3</v>
      </c>
      <c r="S983" s="18">
        <v>2.3741875683926272E-2</v>
      </c>
      <c r="T983" s="18">
        <v>2.9723281941218621E-2</v>
      </c>
      <c r="U983">
        <v>0.79876359989043932</v>
      </c>
      <c r="V983" s="18">
        <v>1.6448221204921065E-2</v>
      </c>
      <c r="W983" s="18">
        <v>3.393301800318832E-2</v>
      </c>
      <c r="X983" s="19">
        <v>0.48472615089455356</v>
      </c>
      <c r="Y983" s="19">
        <v>0.84854177296024658</v>
      </c>
      <c r="Z983" s="19">
        <v>0.76411714578504075</v>
      </c>
      <c r="AA983">
        <v>0</v>
      </c>
      <c r="AB983">
        <v>0</v>
      </c>
      <c r="AC983" s="18">
        <v>5.7539844348840359E-2</v>
      </c>
      <c r="BZ983" s="18"/>
      <c r="CA983" s="18"/>
      <c r="CC983" s="18"/>
      <c r="CD983" s="18"/>
      <c r="CF983" s="18"/>
    </row>
    <row r="984" spans="1:84" x14ac:dyDescent="0.25">
      <c r="A984" s="1">
        <f>IF(ISBLANK(TBL_DATA[[#This Row],[Row.names]]), "",   DATE(YEAR(TBL_DATA[[#This Row],[Row.names]]), MONTH(TBL_DATA[[#This Row],[Row.names]]), DAY(TBL_DATA[[#This Row],[Row.names]])))</f>
        <v>41418</v>
      </c>
      <c r="B984">
        <v>983</v>
      </c>
      <c r="C984" t="s">
        <v>1110</v>
      </c>
      <c r="D984" s="18">
        <v>6.9068405348593487E-5</v>
      </c>
      <c r="E984" s="18">
        <v>-0.27409815742635857</v>
      </c>
      <c r="F984" s="18">
        <v>-4.164002524581123E-2</v>
      </c>
      <c r="G984" s="19">
        <v>0.41899346071068144</v>
      </c>
      <c r="H984" s="19">
        <v>0.69474717451260659</v>
      </c>
      <c r="I984" s="18">
        <v>1.9035902379833745E-3</v>
      </c>
      <c r="J984" s="18">
        <v>1.4681731642285589E-2</v>
      </c>
      <c r="K984" s="19">
        <v>0.89194223654651561</v>
      </c>
      <c r="L984" s="19">
        <v>0.55834155079922743</v>
      </c>
      <c r="M984" s="18">
        <v>2.2897438134125299E-3</v>
      </c>
      <c r="N984" s="18">
        <v>5.4694529795276121E-2</v>
      </c>
      <c r="O984" s="18">
        <v>3.9343228468378649E-2</v>
      </c>
      <c r="P984" s="18">
        <v>-0.27409815742635857</v>
      </c>
      <c r="Q984" s="18">
        <v>-8.5465040127240613E-3</v>
      </c>
      <c r="R984" s="18">
        <v>-7.3882664836371651E-3</v>
      </c>
      <c r="S984" s="18">
        <v>2.1806892604113282E-2</v>
      </c>
      <c r="T984" s="18">
        <v>2.9678307944576633E-2</v>
      </c>
      <c r="U984">
        <v>0.7347754678210433</v>
      </c>
      <c r="V984" s="18">
        <v>1.0434004049347578E-2</v>
      </c>
      <c r="W984" s="18">
        <v>3.3932070749748654E-2</v>
      </c>
      <c r="X984" s="19">
        <v>0.30749682582884708</v>
      </c>
      <c r="Y984" s="19">
        <v>0.83351495158311739</v>
      </c>
      <c r="Z984" s="19">
        <v>0.74722255774248914</v>
      </c>
      <c r="AA984">
        <v>0</v>
      </c>
      <c r="AB984">
        <v>0</v>
      </c>
      <c r="AC984" s="18">
        <v>5.5986278286415427E-2</v>
      </c>
      <c r="BZ984" s="18"/>
      <c r="CA984" s="18"/>
      <c r="CC984" s="18"/>
      <c r="CD984" s="18"/>
      <c r="CF984" s="18"/>
    </row>
    <row r="985" spans="1:84" x14ac:dyDescent="0.25">
      <c r="A985" s="1">
        <f>IF(ISBLANK(TBL_DATA[[#This Row],[Row.names]]), "",   DATE(YEAR(TBL_DATA[[#This Row],[Row.names]]), MONTH(TBL_DATA[[#This Row],[Row.names]]), DAY(TBL_DATA[[#This Row],[Row.names]])))</f>
        <v>41422</v>
      </c>
      <c r="B985">
        <v>984</v>
      </c>
      <c r="C985" t="s">
        <v>1111</v>
      </c>
      <c r="D985" s="18">
        <v>3.1493017666477385E-3</v>
      </c>
      <c r="E985" s="18">
        <v>-0.27181207347112857</v>
      </c>
      <c r="F985" s="18">
        <v>-3.6515642398771475E-2</v>
      </c>
      <c r="G985" s="19">
        <v>0.42151104099641734</v>
      </c>
      <c r="H985" s="19">
        <v>0.69785055011289798</v>
      </c>
      <c r="I985" s="18">
        <v>1.9012898404678644E-3</v>
      </c>
      <c r="J985" s="18">
        <v>1.4767641718498092E-2</v>
      </c>
      <c r="K985" s="19">
        <v>0.89222850191376324</v>
      </c>
      <c r="L985" s="19">
        <v>0.56176902126856543</v>
      </c>
      <c r="M985" s="18">
        <v>2.2897547098358773E-3</v>
      </c>
      <c r="N985" s="18">
        <v>5.4908261584433175E-2</v>
      </c>
      <c r="O985" s="18">
        <v>3.9343228468378649E-2</v>
      </c>
      <c r="P985" s="18">
        <v>-0.27181207347112857</v>
      </c>
      <c r="Q985" s="18">
        <v>-8.5559567592438188E-3</v>
      </c>
      <c r="R985" s="18">
        <v>-7.393193143539355E-3</v>
      </c>
      <c r="S985" s="18">
        <v>2.3733217686668917E-2</v>
      </c>
      <c r="T985" s="18">
        <v>2.9679749302763087E-2</v>
      </c>
      <c r="U985">
        <v>0.79964346883682846</v>
      </c>
      <c r="V985" s="18">
        <v>1.0305173220829245E-2</v>
      </c>
      <c r="W985" s="18">
        <v>3.3932615106985656E-2</v>
      </c>
      <c r="X985" s="19">
        <v>0.30369522621048251</v>
      </c>
      <c r="Y985" s="19">
        <v>0.83537449692512045</v>
      </c>
      <c r="Z985" s="19">
        <v>0.74951252242278477</v>
      </c>
      <c r="AA985">
        <v>0</v>
      </c>
      <c r="AB985">
        <v>0</v>
      </c>
      <c r="AC985" s="18">
        <v>5.3704791617003353E-2</v>
      </c>
      <c r="BZ985" s="18"/>
      <c r="CA985" s="18"/>
      <c r="CC985" s="18"/>
      <c r="CD985" s="18"/>
      <c r="CF985" s="18"/>
    </row>
    <row r="986" spans="1:84" x14ac:dyDescent="0.25">
      <c r="A986" s="1">
        <f>IF(ISBLANK(TBL_DATA[[#This Row],[Row.names]]), "",   DATE(YEAR(TBL_DATA[[#This Row],[Row.names]]), MONTH(TBL_DATA[[#This Row],[Row.names]]), DAY(TBL_DATA[[#This Row],[Row.names]])))</f>
        <v>41423</v>
      </c>
      <c r="B986">
        <v>985</v>
      </c>
      <c r="C986" t="s">
        <v>1112</v>
      </c>
      <c r="D986" s="18">
        <v>-4.6265060240963107E-3</v>
      </c>
      <c r="E986" s="18">
        <v>-0.27518103929988857</v>
      </c>
      <c r="F986" s="18">
        <v>-4.2114512899920187E-2</v>
      </c>
      <c r="G986" s="19">
        <v>0.42947201945509345</v>
      </c>
      <c r="H986" s="19">
        <v>0.70003946942212802</v>
      </c>
      <c r="I986" s="18">
        <v>1.9080135419015827E-3</v>
      </c>
      <c r="J986" s="18">
        <v>-1.3406149831648451E-3</v>
      </c>
      <c r="K986" s="19">
        <v>0.90116614554849539</v>
      </c>
      <c r="L986" s="19">
        <v>0.55666978173045578</v>
      </c>
      <c r="M986" s="18">
        <v>2.3195998047243253E-3</v>
      </c>
      <c r="N986" s="18">
        <v>5.5303124235311731E-2</v>
      </c>
      <c r="O986" s="18">
        <v>4.0416677971835312E-2</v>
      </c>
      <c r="P986" s="18">
        <v>-0.27518103929988857</v>
      </c>
      <c r="Q986" s="18">
        <v>-8.7663564018286219E-3</v>
      </c>
      <c r="R986" s="18">
        <v>-7.5952309857248469E-3</v>
      </c>
      <c r="S986" s="18">
        <v>1.7415799544574506E-2</v>
      </c>
      <c r="T986" s="18">
        <v>2.9816612675172351E-2</v>
      </c>
      <c r="U986">
        <v>0.58409718549539558</v>
      </c>
      <c r="V986" s="18">
        <v>1.7086640065420156E-3</v>
      </c>
      <c r="W986" s="18">
        <v>3.4162670292017236E-2</v>
      </c>
      <c r="X986" s="19">
        <v>5.0015528409712101E-2</v>
      </c>
      <c r="Y986" s="19">
        <v>0.83668361369285105</v>
      </c>
      <c r="Z986" s="19">
        <v>0.74610306374552282</v>
      </c>
      <c r="AA986">
        <v>0</v>
      </c>
      <c r="AB986">
        <v>0</v>
      </c>
      <c r="AC986" s="18">
        <v>5.3523528483667329E-2</v>
      </c>
      <c r="BZ986" s="18"/>
      <c r="CA986" s="18"/>
      <c r="CC986" s="18"/>
      <c r="CD986" s="18"/>
      <c r="CF986" s="18"/>
    </row>
    <row r="987" spans="1:84" x14ac:dyDescent="0.25">
      <c r="A987" s="1">
        <f>IF(ISBLANK(TBL_DATA[[#This Row],[Row.names]]), "",   DATE(YEAR(TBL_DATA[[#This Row],[Row.names]]), MONTH(TBL_DATA[[#This Row],[Row.names]]), DAY(TBL_DATA[[#This Row],[Row.names]])))</f>
        <v>41424</v>
      </c>
      <c r="B987">
        <v>986</v>
      </c>
      <c r="C987" t="s">
        <v>1113</v>
      </c>
      <c r="D987" s="18">
        <v>2.158004675676839E-3</v>
      </c>
      <c r="E987" s="18">
        <v>-0.2736168765936785</v>
      </c>
      <c r="F987" s="18">
        <v>-4.9414337538195907E-2</v>
      </c>
      <c r="G987" s="19">
        <v>0.43194725756277086</v>
      </c>
      <c r="H987" s="19">
        <v>0.70728172630386665</v>
      </c>
      <c r="I987" s="18">
        <v>1.8860940651179707E-3</v>
      </c>
      <c r="J987" s="18">
        <v>5.9864215875526927E-3</v>
      </c>
      <c r="K987" s="19">
        <v>0.89793427696987316</v>
      </c>
      <c r="L987" s="19">
        <v>0.55114522859110315</v>
      </c>
      <c r="M987" s="18">
        <v>2.3355617492679397E-3</v>
      </c>
      <c r="N987" s="18">
        <v>5.5339942208351804E-2</v>
      </c>
      <c r="O987" s="18">
        <v>4.0416677971835312E-2</v>
      </c>
      <c r="P987" s="18">
        <v>-0.2736168765936785</v>
      </c>
      <c r="Q987" s="18">
        <v>-8.7673535745115515E-3</v>
      </c>
      <c r="R987" s="18">
        <v>-7.5954484833967734E-3</v>
      </c>
      <c r="S987" s="18">
        <v>1.6697884617768333E-2</v>
      </c>
      <c r="T987" s="18">
        <v>2.9809084116997855E-2</v>
      </c>
      <c r="U987">
        <v>0.56016094128322436</v>
      </c>
      <c r="V987" s="18">
        <v>9.4737087676799447E-3</v>
      </c>
      <c r="W987" s="18">
        <v>3.4236656703162512E-2</v>
      </c>
      <c r="X987" s="19">
        <v>0.27671243865365036</v>
      </c>
      <c r="Y987" s="19">
        <v>0.84100043180956008</v>
      </c>
      <c r="Z987" s="19">
        <v>0.74239156015616392</v>
      </c>
      <c r="AA987">
        <v>0</v>
      </c>
      <c r="AB987">
        <v>0</v>
      </c>
      <c r="AC987" s="18">
        <v>5.5234176564594228E-2</v>
      </c>
      <c r="BZ987" s="18"/>
      <c r="CA987" s="18"/>
      <c r="CC987" s="18"/>
      <c r="CD987" s="18"/>
      <c r="CF987" s="18"/>
    </row>
    <row r="988" spans="1:84" x14ac:dyDescent="0.25">
      <c r="A988" s="1">
        <f>IF(ISBLANK(TBL_DATA[[#This Row],[Row.names]]), "",   DATE(YEAR(TBL_DATA[[#This Row],[Row.names]]), MONTH(TBL_DATA[[#This Row],[Row.names]]), DAY(TBL_DATA[[#This Row],[Row.names]])))</f>
        <v>41425</v>
      </c>
      <c r="B988">
        <v>987</v>
      </c>
      <c r="C988" t="s">
        <v>1114</v>
      </c>
      <c r="D988" s="18">
        <v>-3.3680723307336624E-3</v>
      </c>
      <c r="E988" s="18">
        <v>-0.2760633874931353</v>
      </c>
      <c r="F988" s="18">
        <v>-3.8486075096027306E-2</v>
      </c>
      <c r="G988" s="19">
        <v>0.41636201303650078</v>
      </c>
      <c r="H988" s="19">
        <v>0.7031701560856134</v>
      </c>
      <c r="I988" s="18">
        <v>1.9131977464250602E-3</v>
      </c>
      <c r="J988" s="18">
        <v>9.2456943760321764E-4</v>
      </c>
      <c r="K988" s="19">
        <v>0.89867289346071211</v>
      </c>
      <c r="L988" s="19">
        <v>0.55858613926309464</v>
      </c>
      <c r="M988" s="18">
        <v>2.3330769439936913E-3</v>
      </c>
      <c r="N988" s="18">
        <v>5.574505511436513E-2</v>
      </c>
      <c r="O988" s="18">
        <v>4.097418093359833E-2</v>
      </c>
      <c r="P988" s="18">
        <v>-0.2760633874931353</v>
      </c>
      <c r="Q988" s="18">
        <v>-8.9229871448864399E-3</v>
      </c>
      <c r="R988" s="18">
        <v>-7.7425031890658406E-3</v>
      </c>
      <c r="S988" s="18">
        <v>2.5291584154606417E-2</v>
      </c>
      <c r="T988" s="18">
        <v>2.986368035516564E-2</v>
      </c>
      <c r="U988">
        <v>0.84690111378826194</v>
      </c>
      <c r="V988" s="18">
        <v>9.4149062576203146E-3</v>
      </c>
      <c r="W988" s="18">
        <v>3.4236485446383635E-2</v>
      </c>
      <c r="X988" s="19">
        <v>0.27499628349307687</v>
      </c>
      <c r="Y988" s="19">
        <v>0.83855241701733441</v>
      </c>
      <c r="Z988" s="19">
        <v>0.74738620489215257</v>
      </c>
      <c r="AA988">
        <v>0</v>
      </c>
      <c r="AB988">
        <v>0</v>
      </c>
      <c r="AC988" s="18">
        <v>5.3930151562176662E-2</v>
      </c>
      <c r="BZ988" s="18"/>
      <c r="CA988" s="18"/>
      <c r="CC988" s="18"/>
      <c r="CD988" s="18"/>
      <c r="CF988" s="18"/>
    </row>
    <row r="989" spans="1:84" x14ac:dyDescent="0.25">
      <c r="A989" s="1">
        <f>IF(ISBLANK(TBL_DATA[[#This Row],[Row.names]]), "",   DATE(YEAR(TBL_DATA[[#This Row],[Row.names]]), MONTH(TBL_DATA[[#This Row],[Row.names]]), DAY(TBL_DATA[[#This Row],[Row.names]])))</f>
        <v>41428</v>
      </c>
      <c r="B989">
        <v>988</v>
      </c>
      <c r="C989" t="s">
        <v>1115</v>
      </c>
      <c r="D989" s="18">
        <v>2.5899918283680545E-3</v>
      </c>
      <c r="E989" s="18">
        <v>-0.27418839758248603</v>
      </c>
      <c r="F989" s="18">
        <v>-4.0354519910473119E-2</v>
      </c>
      <c r="G989" s="19">
        <v>0.41590445175462848</v>
      </c>
      <c r="H989" s="19">
        <v>0.70396705070531951</v>
      </c>
      <c r="I989" s="18">
        <v>1.9110050298206795E-3</v>
      </c>
      <c r="J989" s="18">
        <v>1.9031291981144616E-2</v>
      </c>
      <c r="K989" s="19">
        <v>0.85118001750424044</v>
      </c>
      <c r="L989" s="19">
        <v>0.51942058970733218</v>
      </c>
      <c r="M989" s="18">
        <v>2.4348621815751094E-3</v>
      </c>
      <c r="N989" s="18">
        <v>5.575605971542686E-2</v>
      </c>
      <c r="O989" s="18">
        <v>4.097418093359833E-2</v>
      </c>
      <c r="P989" s="18">
        <v>-0.27418839758248603</v>
      </c>
      <c r="Q989" s="18">
        <v>-8.9237276851337581E-3</v>
      </c>
      <c r="R989" s="18">
        <v>-7.743010690616418E-3</v>
      </c>
      <c r="S989" s="18">
        <v>2.1322888236597448E-2</v>
      </c>
      <c r="T989" s="18">
        <v>2.9687153049396259E-2</v>
      </c>
      <c r="U989">
        <v>0.71825305043964416</v>
      </c>
      <c r="V989" s="18">
        <v>2.2372724321890081E-2</v>
      </c>
      <c r="W989" s="18">
        <v>3.521796167592095E-2</v>
      </c>
      <c r="X989" s="19">
        <v>0.63526459957467241</v>
      </c>
      <c r="Y989" s="19">
        <v>0.83902744335648494</v>
      </c>
      <c r="Z989" s="19">
        <v>0.72070839436441436</v>
      </c>
      <c r="AA989">
        <v>0</v>
      </c>
      <c r="AB989">
        <v>0</v>
      </c>
      <c r="AC989" s="18">
        <v>5.3783477305180474E-2</v>
      </c>
      <c r="BZ989" s="18"/>
      <c r="CA989" s="18"/>
      <c r="CC989" s="18"/>
      <c r="CD989" s="18"/>
      <c r="CF989" s="18"/>
    </row>
    <row r="990" spans="1:84" x14ac:dyDescent="0.25">
      <c r="A990" s="1">
        <f>IF(ISBLANK(TBL_DATA[[#This Row],[Row.names]]), "",   DATE(YEAR(TBL_DATA[[#This Row],[Row.names]]), MONTH(TBL_DATA[[#This Row],[Row.names]]), DAY(TBL_DATA[[#This Row],[Row.names]])))</f>
        <v>41429</v>
      </c>
      <c r="B990">
        <v>989</v>
      </c>
      <c r="C990" t="s">
        <v>1116</v>
      </c>
      <c r="D990" s="18">
        <v>-9.3938221804723554E-4</v>
      </c>
      <c r="E990" s="18">
        <v>-0.27487021209544937</v>
      </c>
      <c r="F990" s="18">
        <v>-4.1252408462097545E-2</v>
      </c>
      <c r="G990" s="19">
        <v>0.40619677922129399</v>
      </c>
      <c r="H990" s="19">
        <v>0.69555162190458197</v>
      </c>
      <c r="I990" s="18">
        <v>1.8956474044175007E-3</v>
      </c>
      <c r="J990" s="18">
        <v>1.0213548801577765E-2</v>
      </c>
      <c r="K990" s="19">
        <v>0.83615897293854458</v>
      </c>
      <c r="L990" s="19">
        <v>0.5010738717931037</v>
      </c>
      <c r="M990" s="18">
        <v>2.4267154336211215E-3</v>
      </c>
      <c r="N990" s="18">
        <v>5.4538224908789075E-2</v>
      </c>
      <c r="O990" s="18">
        <v>4.1017231244753538E-2</v>
      </c>
      <c r="P990" s="18">
        <v>-0.27487021209544937</v>
      </c>
      <c r="Q990" s="18">
        <v>-8.8340273744213476E-3</v>
      </c>
      <c r="R990" s="18">
        <v>-7.6790998323877577E-3</v>
      </c>
      <c r="S990" s="18">
        <v>2.6370945108131094E-2</v>
      </c>
      <c r="T990" s="18">
        <v>2.9674696033206143E-2</v>
      </c>
      <c r="U990">
        <v>0.88866774165510798</v>
      </c>
      <c r="V990" s="18">
        <v>2.4022263686595435E-2</v>
      </c>
      <c r="W990" s="18">
        <v>3.516227978897412E-2</v>
      </c>
      <c r="X990" s="19">
        <v>0.68318276945535616</v>
      </c>
      <c r="Y990" s="19">
        <v>0.83399737523842477</v>
      </c>
      <c r="Z990" s="19">
        <v>0.70786571593283398</v>
      </c>
      <c r="AA990">
        <v>0</v>
      </c>
      <c r="AB990">
        <v>0</v>
      </c>
      <c r="AC990" s="18">
        <v>5.2970243610931604E-2</v>
      </c>
      <c r="BZ990" s="18"/>
      <c r="CA990" s="18"/>
      <c r="CC990" s="18"/>
      <c r="CD990" s="18"/>
      <c r="CF990" s="18"/>
    </row>
    <row r="991" spans="1:84" x14ac:dyDescent="0.25">
      <c r="A991" s="1">
        <f>IF(ISBLANK(TBL_DATA[[#This Row],[Row.names]]), "",   DATE(YEAR(TBL_DATA[[#This Row],[Row.names]]), MONTH(TBL_DATA[[#This Row],[Row.names]]), DAY(TBL_DATA[[#This Row],[Row.names]])))</f>
        <v>41430</v>
      </c>
      <c r="B991">
        <v>990</v>
      </c>
      <c r="C991" t="s">
        <v>1117</v>
      </c>
      <c r="D991" s="18">
        <v>-3.8716814159293067E-3</v>
      </c>
      <c r="E991" s="18">
        <v>-0.27767768361941625</v>
      </c>
      <c r="F991" s="18">
        <v>-3.8447589230641732E-2</v>
      </c>
      <c r="G991" s="19">
        <v>0.39813815497891658</v>
      </c>
      <c r="H991" s="19">
        <v>0.70007350871187302</v>
      </c>
      <c r="I991" s="18">
        <v>1.8992918348762807E-3</v>
      </c>
      <c r="J991" s="18">
        <v>8.3838659735289145E-3</v>
      </c>
      <c r="K991" s="19">
        <v>0.82884538695747345</v>
      </c>
      <c r="L991" s="19">
        <v>0.51161698227785191</v>
      </c>
      <c r="M991" s="18">
        <v>2.4236202068888628E-3</v>
      </c>
      <c r="N991" s="18">
        <v>5.5053452320802471E-2</v>
      </c>
      <c r="O991" s="18">
        <v>4.174174082296276E-2</v>
      </c>
      <c r="P991" s="18">
        <v>-0.27767768361941625</v>
      </c>
      <c r="Q991" s="18">
        <v>-9.010716350217397E-3</v>
      </c>
      <c r="R991" s="18">
        <v>-7.8448781060195868E-3</v>
      </c>
      <c r="S991" s="18">
        <v>2.6647540407686465E-2</v>
      </c>
      <c r="T991" s="18">
        <v>2.9667279786962028E-2</v>
      </c>
      <c r="U991">
        <v>0.89821313578595574</v>
      </c>
      <c r="V991" s="18">
        <v>2.5857394279233947E-2</v>
      </c>
      <c r="W991" s="18">
        <v>3.5185744157344538E-2</v>
      </c>
      <c r="X991" s="19">
        <v>0.73488268895505438</v>
      </c>
      <c r="Y991" s="19">
        <v>0.83670395523857377</v>
      </c>
      <c r="Z991" s="19">
        <v>0.71527406095695378</v>
      </c>
      <c r="AA991">
        <v>0</v>
      </c>
      <c r="AB991">
        <v>0</v>
      </c>
      <c r="AC991" s="18">
        <v>5.0950825077135921E-2</v>
      </c>
      <c r="BZ991" s="18"/>
      <c r="CA991" s="18"/>
      <c r="CC991" s="18"/>
      <c r="CD991" s="18"/>
      <c r="CF991" s="18"/>
    </row>
    <row r="992" spans="1:84" x14ac:dyDescent="0.25">
      <c r="A992" s="1">
        <f>IF(ISBLANK(TBL_DATA[[#This Row],[Row.names]]), "",   DATE(YEAR(TBL_DATA[[#This Row],[Row.names]]), MONTH(TBL_DATA[[#This Row],[Row.names]]), DAY(TBL_DATA[[#This Row],[Row.names]])))</f>
        <v>41431</v>
      </c>
      <c r="B992">
        <v>991</v>
      </c>
      <c r="C992" t="s">
        <v>1118</v>
      </c>
      <c r="D992" s="18">
        <v>4.7334813992228053E-3</v>
      </c>
      <c r="E992" s="18">
        <v>-0.27425858437058526</v>
      </c>
      <c r="F992" s="18">
        <v>-3.8605832458695866E-2</v>
      </c>
      <c r="G992" s="19">
        <v>0.4010875039749407</v>
      </c>
      <c r="H992" s="19">
        <v>0.70659103070700757</v>
      </c>
      <c r="I992" s="18">
        <v>1.9006466966560082E-3</v>
      </c>
      <c r="J992" s="18">
        <v>3.0693411033719809E-2</v>
      </c>
      <c r="K992" s="19">
        <v>0.80634572852505348</v>
      </c>
      <c r="L992" s="19">
        <v>0.47496352260909142</v>
      </c>
      <c r="M992" s="18">
        <v>2.5424910980315833E-3</v>
      </c>
      <c r="N992" s="18">
        <v>5.5701254017228856E-2</v>
      </c>
      <c r="O992" s="18">
        <v>4.174174082296276E-2</v>
      </c>
      <c r="P992" s="18">
        <v>-0.27425858437058526</v>
      </c>
      <c r="Q992" s="18">
        <v>-9.0741767105836472E-3</v>
      </c>
      <c r="R992" s="18">
        <v>-7.8946203077506737E-3</v>
      </c>
      <c r="S992" s="18">
        <v>2.9219801183922645E-2</v>
      </c>
      <c r="T992" s="18">
        <v>2.9728648802772449E-2</v>
      </c>
      <c r="U992">
        <v>0.98288359413084558</v>
      </c>
      <c r="V992" s="18">
        <v>4.4408380305650308E-2</v>
      </c>
      <c r="W992" s="18">
        <v>3.6168214483186682E-2</v>
      </c>
      <c r="X992" s="19">
        <v>1.2278289359927952</v>
      </c>
      <c r="Y992" s="19">
        <v>0.84058969224408631</v>
      </c>
      <c r="Z992" s="19">
        <v>0.68917597361565885</v>
      </c>
      <c r="AA992">
        <v>0</v>
      </c>
      <c r="AB992">
        <v>0</v>
      </c>
      <c r="AC992" s="18">
        <v>5.1738758451682965E-2</v>
      </c>
      <c r="BZ992" s="18"/>
      <c r="CA992" s="18"/>
      <c r="CC992" s="18"/>
      <c r="CD992" s="18"/>
      <c r="CF992" s="18"/>
    </row>
    <row r="993" spans="1:84" x14ac:dyDescent="0.25">
      <c r="A993" s="1">
        <f>IF(ISBLANK(TBL_DATA[[#This Row],[Row.names]]), "",   DATE(YEAR(TBL_DATA[[#This Row],[Row.names]]), MONTH(TBL_DATA[[#This Row],[Row.names]]), DAY(TBL_DATA[[#This Row],[Row.names]])))</f>
        <v>41432</v>
      </c>
      <c r="B993">
        <v>992</v>
      </c>
      <c r="C993" t="s">
        <v>1119</v>
      </c>
      <c r="D993" s="18">
        <v>7.8749948190814933E-4</v>
      </c>
      <c r="E993" s="18">
        <v>-0.27368706338177773</v>
      </c>
      <c r="F993" s="18">
        <v>-6.4587080680927667E-2</v>
      </c>
      <c r="G993" s="19">
        <v>0.38293004201506303</v>
      </c>
      <c r="H993" s="19">
        <v>0.69408931996927214</v>
      </c>
      <c r="I993" s="18">
        <v>1.9049326166250601E-3</v>
      </c>
      <c r="J993" s="18">
        <v>2.2918217912848426E-3</v>
      </c>
      <c r="K993" s="19">
        <v>0.79554306466410685</v>
      </c>
      <c r="L993" s="19">
        <v>0.48789918534792304</v>
      </c>
      <c r="M993" s="18">
        <v>2.4646771091960335E-3</v>
      </c>
      <c r="N993" s="18">
        <v>5.4674216555374945E-2</v>
      </c>
      <c r="O993" s="18">
        <v>4.174174082296276E-2</v>
      </c>
      <c r="P993" s="18">
        <v>-0.27368706338177773</v>
      </c>
      <c r="Q993" s="18">
        <v>-8.9776572890595575E-3</v>
      </c>
      <c r="R993" s="18">
        <v>-7.8198499228587653E-3</v>
      </c>
      <c r="S993" s="18">
        <v>2.7433916671106395E-2</v>
      </c>
      <c r="T993" s="18">
        <v>3.0156149404005881E-2</v>
      </c>
      <c r="U993">
        <v>0.90972876886802168</v>
      </c>
      <c r="V993" s="18">
        <v>4.4707428632207113E-2</v>
      </c>
      <c r="W993" s="18">
        <v>3.6199282901387214E-2</v>
      </c>
      <c r="X993" s="19">
        <v>1.2350363059400233</v>
      </c>
      <c r="Y993" s="19">
        <v>0.83312023140076985</v>
      </c>
      <c r="Z993" s="19">
        <v>0.69849780625849001</v>
      </c>
      <c r="AA993">
        <v>0</v>
      </c>
      <c r="AB993">
        <v>0</v>
      </c>
      <c r="AC993" s="18">
        <v>5.4142690528930081E-2</v>
      </c>
      <c r="BZ993" s="18"/>
      <c r="CA993" s="18"/>
      <c r="CC993" s="18"/>
      <c r="CD993" s="18"/>
      <c r="CF993" s="18"/>
    </row>
    <row r="994" spans="1:84" x14ac:dyDescent="0.25">
      <c r="A994" s="1">
        <f>IF(ISBLANK(TBL_DATA[[#This Row],[Row.names]]), "",   DATE(YEAR(TBL_DATA[[#This Row],[Row.names]]), MONTH(TBL_DATA[[#This Row],[Row.names]]), DAY(TBL_DATA[[#This Row],[Row.names]])))</f>
        <v>41435</v>
      </c>
      <c r="B994">
        <v>993</v>
      </c>
      <c r="C994" t="s">
        <v>1120</v>
      </c>
      <c r="D994" s="18">
        <v>1.4081007206161456E-3</v>
      </c>
      <c r="E994" s="18">
        <v>-0.27266434161233277</v>
      </c>
      <c r="F994" s="18">
        <v>-5.8603337116898691E-2</v>
      </c>
      <c r="G994" s="19">
        <v>0.38212487137321111</v>
      </c>
      <c r="H994" s="19">
        <v>0.69006012917372495</v>
      </c>
      <c r="I994" s="18">
        <v>1.9179247821259808E-3</v>
      </c>
      <c r="J994" s="18">
        <v>3.3405852549079906E-3</v>
      </c>
      <c r="K994" s="19">
        <v>0.79567001512808244</v>
      </c>
      <c r="L994" s="19">
        <v>0.48766109162987686</v>
      </c>
      <c r="M994" s="18">
        <v>2.465877604518313E-3</v>
      </c>
      <c r="N994" s="18">
        <v>5.4688135538055814E-2</v>
      </c>
      <c r="O994" s="18">
        <v>4.174174082296276E-2</v>
      </c>
      <c r="P994" s="18">
        <v>-0.27266434161233277</v>
      </c>
      <c r="Q994" s="18">
        <v>-8.9774991526093452E-3</v>
      </c>
      <c r="R994" s="18">
        <v>-7.8193970313723896E-3</v>
      </c>
      <c r="S994" s="18">
        <v>3.2249916053751937E-2</v>
      </c>
      <c r="T994" s="18">
        <v>3.0191675822635617E-2</v>
      </c>
      <c r="U994">
        <v>1.0681724407484925</v>
      </c>
      <c r="V994" s="18">
        <v>4.846931348076633E-2</v>
      </c>
      <c r="W994" s="18">
        <v>3.6157664965767236E-2</v>
      </c>
      <c r="X994" s="19">
        <v>1.3404989931361806</v>
      </c>
      <c r="Y994" s="19">
        <v>0.8306985790127035</v>
      </c>
      <c r="Z994" s="19">
        <v>0.69832735277223446</v>
      </c>
      <c r="AA994">
        <v>0</v>
      </c>
      <c r="AB994">
        <v>0</v>
      </c>
      <c r="AC994" s="18">
        <v>5.2080463217767256E-2</v>
      </c>
      <c r="BZ994" s="18"/>
      <c r="CA994" s="18"/>
      <c r="CC994" s="18"/>
      <c r="CD994" s="18"/>
      <c r="CF994" s="18"/>
    </row>
    <row r="995" spans="1:84" x14ac:dyDescent="0.25">
      <c r="A995" s="1">
        <f>IF(ISBLANK(TBL_DATA[[#This Row],[Row.names]]), "",   DATE(YEAR(TBL_DATA[[#This Row],[Row.names]]), MONTH(TBL_DATA[[#This Row],[Row.names]]), DAY(TBL_DATA[[#This Row],[Row.names]])))</f>
        <v>41436</v>
      </c>
      <c r="B995">
        <v>994</v>
      </c>
      <c r="C995" t="s">
        <v>1121</v>
      </c>
      <c r="D995" s="18">
        <v>-5.7485525227459755E-3</v>
      </c>
      <c r="E995" s="18">
        <v>-0.27684546884624028</v>
      </c>
      <c r="F995" s="18">
        <v>-6.8382860194948103E-2</v>
      </c>
      <c r="G995" s="19">
        <v>0.38772763211203698</v>
      </c>
      <c r="H995" s="19">
        <v>0.70106587757245986</v>
      </c>
      <c r="I995" s="18">
        <v>1.9263123128676078E-3</v>
      </c>
      <c r="J995" s="18">
        <v>2.2635253787521847E-3</v>
      </c>
      <c r="K995" s="19">
        <v>0.80590547218225139</v>
      </c>
      <c r="L995" s="19">
        <v>0.50969562296198379</v>
      </c>
      <c r="M995" s="18">
        <v>2.4670152842094094E-3</v>
      </c>
      <c r="N995" s="18">
        <v>5.5929279596263481E-2</v>
      </c>
      <c r="O995" s="18">
        <v>4.3286434051690199E-2</v>
      </c>
      <c r="P995" s="18">
        <v>-0.27684546884624028</v>
      </c>
      <c r="Q995" s="18">
        <v>-9.2681864812222074E-3</v>
      </c>
      <c r="R995" s="18">
        <v>-8.0838012996389992E-3</v>
      </c>
      <c r="S995" s="18">
        <v>2.7291374193582074E-2</v>
      </c>
      <c r="T995" s="18">
        <v>3.0331749504484327E-2</v>
      </c>
      <c r="U995">
        <v>0.89976261308459127</v>
      </c>
      <c r="V995" s="18">
        <v>4.5139954080591904E-2</v>
      </c>
      <c r="W995" s="18">
        <v>3.6139893923159666E-2</v>
      </c>
      <c r="X995" s="19">
        <v>1.2490339395175893</v>
      </c>
      <c r="Y995" s="19">
        <v>0.8372967679219</v>
      </c>
      <c r="Z995" s="19">
        <v>0.71392970449616666</v>
      </c>
      <c r="AA995">
        <v>0</v>
      </c>
      <c r="AB995">
        <v>0</v>
      </c>
      <c r="AC995" s="18">
        <v>5.0403557962059864E-2</v>
      </c>
      <c r="BZ995" s="18"/>
      <c r="CA995" s="18"/>
      <c r="CC995" s="18"/>
      <c r="CD995" s="18"/>
      <c r="CF995" s="18"/>
    </row>
    <row r="996" spans="1:84" x14ac:dyDescent="0.25">
      <c r="A996" s="1">
        <f>IF(ISBLANK(TBL_DATA[[#This Row],[Row.names]]), "",   DATE(YEAR(TBL_DATA[[#This Row],[Row.names]]), MONTH(TBL_DATA[[#This Row],[Row.names]]), DAY(TBL_DATA[[#This Row],[Row.names]])))</f>
        <v>41437</v>
      </c>
      <c r="B996">
        <v>995</v>
      </c>
      <c r="C996" t="s">
        <v>1122</v>
      </c>
      <c r="D996" s="18">
        <v>-1.885667540174496E-3</v>
      </c>
      <c r="E996" s="18">
        <v>-0.27820909787216708</v>
      </c>
      <c r="F996" s="18">
        <v>-6.7903975836613117E-2</v>
      </c>
      <c r="G996" s="19">
        <v>0.38358143262116373</v>
      </c>
      <c r="H996" s="19">
        <v>0.70129947736249487</v>
      </c>
      <c r="I996" s="18">
        <v>1.9253612654798803E-3</v>
      </c>
      <c r="J996" s="18">
        <v>6.2982259485884207E-3</v>
      </c>
      <c r="K996" s="19">
        <v>0.78342634359718999</v>
      </c>
      <c r="L996" s="19">
        <v>0.50465953419975251</v>
      </c>
      <c r="M996" s="18">
        <v>2.4793974103723003E-3</v>
      </c>
      <c r="N996" s="18">
        <v>5.5923521302027421E-2</v>
      </c>
      <c r="O996" s="18">
        <v>4.3450412439925076E-2</v>
      </c>
      <c r="P996" s="18">
        <v>-0.27820909787216708</v>
      </c>
      <c r="Q996" s="18">
        <v>-9.328270518860423E-3</v>
      </c>
      <c r="R996" s="18">
        <v>-8.1440072776707527E-3</v>
      </c>
      <c r="S996" s="18">
        <v>2.5895381151688657E-2</v>
      </c>
      <c r="T996" s="18">
        <v>3.0246764745381551E-2</v>
      </c>
      <c r="U996">
        <v>0.85613722226747191</v>
      </c>
      <c r="V996" s="18">
        <v>4.7411104237521151E-2</v>
      </c>
      <c r="W996" s="18">
        <v>3.6189298105398497E-2</v>
      </c>
      <c r="X996" s="19">
        <v>1.3100863161103602</v>
      </c>
      <c r="Y996" s="19">
        <v>0.83743625271568867</v>
      </c>
      <c r="Z996" s="19">
        <v>0.71039392888717201</v>
      </c>
      <c r="AA996">
        <v>0</v>
      </c>
      <c r="AB996">
        <v>0</v>
      </c>
      <c r="AC996" s="18">
        <v>5.4618724036399509E-2</v>
      </c>
      <c r="BZ996" s="18"/>
      <c r="CA996" s="18"/>
      <c r="CC996" s="18"/>
      <c r="CD996" s="18"/>
      <c r="CF996" s="18"/>
    </row>
    <row r="997" spans="1:84" x14ac:dyDescent="0.25">
      <c r="A997" s="1">
        <f>IF(ISBLANK(TBL_DATA[[#This Row],[Row.names]]), "",   DATE(YEAR(TBL_DATA[[#This Row],[Row.names]]), MONTH(TBL_DATA[[#This Row],[Row.names]]), DAY(TBL_DATA[[#This Row],[Row.names]])))</f>
        <v>41438</v>
      </c>
      <c r="B997">
        <v>996</v>
      </c>
      <c r="C997" t="s">
        <v>1123</v>
      </c>
      <c r="D997" s="18">
        <v>6.9456985289011453E-3</v>
      </c>
      <c r="E997" s="18">
        <v>-0.2731957558650836</v>
      </c>
      <c r="F997" s="18">
        <v>-7.3083372668804047E-2</v>
      </c>
      <c r="G997" s="19">
        <v>0.38560453420608498</v>
      </c>
      <c r="H997" s="19">
        <v>0.71820800136793295</v>
      </c>
      <c r="I997" s="18">
        <v>1.9019948058820472E-3</v>
      </c>
      <c r="J997" s="18">
        <v>2.4265988029707142E-2</v>
      </c>
      <c r="K997" s="19">
        <v>0.77845106765477801</v>
      </c>
      <c r="L997" s="19">
        <v>0.473427186680488</v>
      </c>
      <c r="M997" s="18">
        <v>2.6000051871050904E-3</v>
      </c>
      <c r="N997" s="18">
        <v>5.6878124604042062E-2</v>
      </c>
      <c r="O997" s="18">
        <v>4.3450412439925076E-2</v>
      </c>
      <c r="P997" s="18">
        <v>-0.2731957558650836</v>
      </c>
      <c r="Q997" s="18">
        <v>-9.451009110073471E-3</v>
      </c>
      <c r="R997" s="18">
        <v>-8.2465307326732486E-3</v>
      </c>
      <c r="S997" s="18">
        <v>2.2684651399368372E-2</v>
      </c>
      <c r="T997" s="18">
        <v>3.0043517579595638E-2</v>
      </c>
      <c r="U997">
        <v>0.75505976752785053</v>
      </c>
      <c r="V997" s="18">
        <v>5.3032007384642421E-2</v>
      </c>
      <c r="W997" s="18">
        <v>3.6880910614204482E-2</v>
      </c>
      <c r="X997" s="19">
        <v>1.4379256504642115</v>
      </c>
      <c r="Y997" s="19">
        <v>0.84747153425229138</v>
      </c>
      <c r="Z997" s="19">
        <v>0.68806045278048633</v>
      </c>
      <c r="AA997">
        <v>0</v>
      </c>
      <c r="AB997">
        <v>0</v>
      </c>
      <c r="AC997" s="18">
        <v>5.3006475352746121E-2</v>
      </c>
      <c r="BZ997" s="18"/>
      <c r="CA997" s="18"/>
      <c r="CC997" s="18"/>
      <c r="CD997" s="18"/>
      <c r="CF997" s="18"/>
    </row>
    <row r="998" spans="1:84" x14ac:dyDescent="0.25">
      <c r="A998" s="1">
        <f>IF(ISBLANK(TBL_DATA[[#This Row],[Row.names]]), "",   DATE(YEAR(TBL_DATA[[#This Row],[Row.names]]), MONTH(TBL_DATA[[#This Row],[Row.names]]), DAY(TBL_DATA[[#This Row],[Row.names]])))</f>
        <v>41439</v>
      </c>
      <c r="B998">
        <v>997</v>
      </c>
      <c r="C998" t="s">
        <v>1124</v>
      </c>
      <c r="D998" s="18">
        <v>-2.6211596562142336E-4</v>
      </c>
      <c r="E998" s="18">
        <v>-0.2733862628613527</v>
      </c>
      <c r="F998" s="18">
        <v>-5.9232026998323639E-2</v>
      </c>
      <c r="G998" s="19">
        <v>0.38092553313086575</v>
      </c>
      <c r="H998" s="19">
        <v>0.71196829163640518</v>
      </c>
      <c r="I998" s="18">
        <v>1.9175267766519339E-3</v>
      </c>
      <c r="J998" s="18">
        <v>2.8800101608445816E-2</v>
      </c>
      <c r="K998" s="19">
        <v>0.77749164281757654</v>
      </c>
      <c r="L998" s="19">
        <v>0.47694934992435167</v>
      </c>
      <c r="M998" s="18">
        <v>2.5840038724867262E-3</v>
      </c>
      <c r="N998" s="18">
        <v>5.6718084782853485E-2</v>
      </c>
      <c r="O998" s="18">
        <v>4.3250309332967488E-2</v>
      </c>
      <c r="P998" s="18">
        <v>-0.2733862628613527</v>
      </c>
      <c r="Q998" s="18">
        <v>-9.3951961431081865E-3</v>
      </c>
      <c r="R998" s="18">
        <v>-8.1941068455253195E-3</v>
      </c>
      <c r="S998" s="18">
        <v>3.4358146934697187E-2</v>
      </c>
      <c r="T998" s="18">
        <v>2.973466853644896E-2</v>
      </c>
      <c r="U998">
        <v>1.1554911699311776</v>
      </c>
      <c r="V998" s="18">
        <v>5.722190217436407E-2</v>
      </c>
      <c r="W998" s="18">
        <v>3.6568091950693084E-2</v>
      </c>
      <c r="X998" s="19">
        <v>1.5648041536189456</v>
      </c>
      <c r="Y998" s="19">
        <v>0.84378213517258427</v>
      </c>
      <c r="Z998" s="19">
        <v>0.69061519670823324</v>
      </c>
      <c r="AA998">
        <v>0</v>
      </c>
      <c r="AB998">
        <v>0</v>
      </c>
      <c r="AC998" s="18">
        <v>5.9852570058720106E-2</v>
      </c>
      <c r="BZ998" s="18"/>
      <c r="CA998" s="18"/>
      <c r="CC998" s="18"/>
      <c r="CD998" s="18"/>
      <c r="CF998" s="18"/>
    </row>
    <row r="999" spans="1:84" x14ac:dyDescent="0.25">
      <c r="A999" s="1">
        <f>IF(ISBLANK(TBL_DATA[[#This Row],[Row.names]]), "",   DATE(YEAR(TBL_DATA[[#This Row],[Row.names]]), MONTH(TBL_DATA[[#This Row],[Row.names]]), DAY(TBL_DATA[[#This Row],[Row.names]])))</f>
        <v>41442</v>
      </c>
      <c r="B999">
        <v>998</v>
      </c>
      <c r="C999" t="s">
        <v>1125</v>
      </c>
      <c r="D999" s="18">
        <v>2.870232378429094E-3</v>
      </c>
      <c r="E999" s="18">
        <v>-0.27130071258640598</v>
      </c>
      <c r="F999" s="18">
        <v>-5.2644853088164356E-2</v>
      </c>
      <c r="G999" s="19">
        <v>0.37897366458314297</v>
      </c>
      <c r="H999" s="19">
        <v>0.711869435131816</v>
      </c>
      <c r="I999" s="18">
        <v>1.9092396930707788E-3</v>
      </c>
      <c r="J999" s="18">
        <v>3.7999825581429114E-2</v>
      </c>
      <c r="K999" s="19">
        <v>0.76674403574508332</v>
      </c>
      <c r="L999" s="19">
        <v>0.48325424872229189</v>
      </c>
      <c r="M999" s="18">
        <v>2.5568440903615867E-3</v>
      </c>
      <c r="N999" s="18">
        <v>5.6463274377191688E-2</v>
      </c>
      <c r="O999" s="18">
        <v>4.2599840477219569E-2</v>
      </c>
      <c r="P999" s="18">
        <v>-0.27130071258640598</v>
      </c>
      <c r="Q999" s="18">
        <v>-9.2478889823281053E-3</v>
      </c>
      <c r="R999" s="18">
        <v>-8.0521956717981309E-3</v>
      </c>
      <c r="S999" s="18">
        <v>3.4952926908718984E-2</v>
      </c>
      <c r="T999" s="18">
        <v>2.9731587661242034E-2</v>
      </c>
      <c r="U999">
        <v>1.175615890646952</v>
      </c>
      <c r="V999" s="18">
        <v>5.641002957447161E-2</v>
      </c>
      <c r="W999" s="18">
        <v>3.6613467803922342E-2</v>
      </c>
      <c r="X999" s="19">
        <v>1.5406907063970732</v>
      </c>
      <c r="Y999" s="19">
        <v>0.84372355373772523</v>
      </c>
      <c r="Z999" s="19">
        <v>0.69516490757394533</v>
      </c>
      <c r="AA999">
        <v>0</v>
      </c>
      <c r="AB999">
        <v>0</v>
      </c>
      <c r="AC999" s="18">
        <v>5.741388163304486E-2</v>
      </c>
      <c r="BZ999" s="18"/>
      <c r="CA999" s="18"/>
      <c r="CC999" s="18"/>
      <c r="CD999" s="18"/>
      <c r="CF999" s="18"/>
    </row>
    <row r="1000" spans="1:84" x14ac:dyDescent="0.25">
      <c r="A1000" s="1">
        <f>IF(ISBLANK(TBL_DATA[[#This Row],[Row.names]]), "",   DATE(YEAR(TBL_DATA[[#This Row],[Row.names]]), MONTH(TBL_DATA[[#This Row],[Row.names]]), DAY(TBL_DATA[[#This Row],[Row.names]])))</f>
        <v>41443</v>
      </c>
      <c r="B1000">
        <v>999</v>
      </c>
      <c r="C1000" t="s">
        <v>1126</v>
      </c>
      <c r="D1000" s="18">
        <v>2.2290714954043001E-3</v>
      </c>
      <c r="E1000" s="18">
        <v>-0.26967638977611097</v>
      </c>
      <c r="F1000" s="18">
        <v>-5.5646125043223638E-2</v>
      </c>
      <c r="G1000" s="19">
        <v>0.37838998716437411</v>
      </c>
      <c r="H1000" s="19">
        <v>0.71285981107319119</v>
      </c>
      <c r="I1000" s="18">
        <v>1.9098693000409639E-3</v>
      </c>
      <c r="J1000" s="18">
        <v>3.5345474494301365E-2</v>
      </c>
      <c r="K1000" s="19">
        <v>0.75949584375977086</v>
      </c>
      <c r="L1000" s="19">
        <v>0.48411223685777449</v>
      </c>
      <c r="M1000" s="18">
        <v>2.5599664293112145E-3</v>
      </c>
      <c r="N1000" s="18">
        <v>5.6579216257152835E-2</v>
      </c>
      <c r="O1000" s="18">
        <v>4.2569356969051099E-2</v>
      </c>
      <c r="P1000" s="18">
        <v>-0.26967638977611097</v>
      </c>
      <c r="Q1000" s="18">
        <v>-9.2190295666399347E-3</v>
      </c>
      <c r="R1000" s="18">
        <v>-8.0208810153927154E-3</v>
      </c>
      <c r="S1000" s="18">
        <v>3.4063394105070088E-2</v>
      </c>
      <c r="T1000" s="18">
        <v>2.9751992666096166E-2</v>
      </c>
      <c r="U1000">
        <v>1.1449113505559234</v>
      </c>
      <c r="V1000" s="18">
        <v>5.8442387258617501E-2</v>
      </c>
      <c r="W1000" s="18">
        <v>3.6549131683312079E-2</v>
      </c>
      <c r="X1000" s="19">
        <v>1.5990089112103758</v>
      </c>
      <c r="Y1000" s="19">
        <v>0.84431025759088774</v>
      </c>
      <c r="Z1000" s="19">
        <v>0.69578174513116864</v>
      </c>
      <c r="AA1000">
        <v>0</v>
      </c>
      <c r="AB1000">
        <v>0</v>
      </c>
      <c r="AC1000" s="18">
        <v>5.6648806184249147E-2</v>
      </c>
      <c r="BZ1000" s="18"/>
      <c r="CA1000" s="18"/>
      <c r="CC1000" s="18"/>
      <c r="CD1000" s="18"/>
      <c r="CF1000" s="18"/>
    </row>
    <row r="1001" spans="1:84" x14ac:dyDescent="0.25">
      <c r="A1001" s="1">
        <f>IF(ISBLANK(TBL_DATA[[#This Row],[Row.names]]), "",   DATE(YEAR(TBL_DATA[[#This Row],[Row.names]]), MONTH(TBL_DATA[[#This Row],[Row.names]]), DAY(TBL_DATA[[#This Row],[Row.names]])))</f>
        <v>41444</v>
      </c>
      <c r="B1001">
        <v>1000</v>
      </c>
      <c r="C1001" t="s">
        <v>1127</v>
      </c>
      <c r="D1001" s="18">
        <v>-6.5625085806859662E-3</v>
      </c>
      <c r="E1001" s="18">
        <v>-0.27446914473488282</v>
      </c>
      <c r="F1001" s="18">
        <v>-6.7228192717943336E-2</v>
      </c>
      <c r="G1001" s="19">
        <v>0.37953694520944087</v>
      </c>
      <c r="H1001" s="19">
        <v>0.72587115309821415</v>
      </c>
      <c r="I1001" s="18">
        <v>1.8985759740144748E-3</v>
      </c>
      <c r="J1001" s="18">
        <v>4.8544258267149143E-3</v>
      </c>
      <c r="K1001" s="19">
        <v>0.77537032350867008</v>
      </c>
      <c r="L1001" s="19">
        <v>0.49539021069990513</v>
      </c>
      <c r="M1001" s="18">
        <v>2.5758967240990011E-3</v>
      </c>
      <c r="N1001" s="18">
        <v>5.7563988989841899E-2</v>
      </c>
      <c r="O1001" s="18">
        <v>4.4546786957588846E-2</v>
      </c>
      <c r="P1001" s="18">
        <v>-0.27446914473488282</v>
      </c>
      <c r="Q1001" s="18">
        <v>-9.5545166483092265E-3</v>
      </c>
      <c r="R1001" s="18">
        <v>-8.3355140785542851E-3</v>
      </c>
      <c r="S1001" s="18">
        <v>2.8242578927548223E-2</v>
      </c>
      <c r="T1001" s="18">
        <v>2.9795213383252091E-2</v>
      </c>
      <c r="U1001">
        <v>0.94788980244133425</v>
      </c>
      <c r="V1001" s="18">
        <v>3.9780258500307975E-2</v>
      </c>
      <c r="W1001" s="18">
        <v>3.6397303879382184E-2</v>
      </c>
      <c r="X1001" s="19">
        <v>1.0929451981426053</v>
      </c>
      <c r="Y1001" s="19">
        <v>0.85198072343111975</v>
      </c>
      <c r="Z1001" s="19">
        <v>0.70383962001290112</v>
      </c>
      <c r="AA1001">
        <v>0</v>
      </c>
      <c r="AB1001">
        <v>0</v>
      </c>
      <c r="AC1001" s="18">
        <v>5.5322783671378967E-2</v>
      </c>
      <c r="BZ1001" s="18"/>
      <c r="CA1001" s="18"/>
      <c r="CC1001" s="18"/>
      <c r="CD1001" s="18"/>
      <c r="CF1001" s="18"/>
    </row>
    <row r="1002" spans="1:84" x14ac:dyDescent="0.25">
      <c r="A1002" s="1">
        <f>IF(ISBLANK(TBL_DATA[[#This Row],[Row.names]]), "",   DATE(YEAR(TBL_DATA[[#This Row],[Row.names]]), MONTH(TBL_DATA[[#This Row],[Row.names]]), DAY(TBL_DATA[[#This Row],[Row.names]])))</f>
        <v>41445</v>
      </c>
      <c r="B1002">
        <v>1001</v>
      </c>
      <c r="C1002" t="s">
        <v>1128</v>
      </c>
      <c r="D1002" s="18">
        <v>-1.3280818131564343E-2</v>
      </c>
      <c r="E1002" s="18">
        <v>-0.28410478807249717</v>
      </c>
      <c r="F1002" s="18">
        <v>-8.1937412196944837E-2</v>
      </c>
      <c r="G1002" s="19">
        <v>0.39844289230240665</v>
      </c>
      <c r="H1002" s="19">
        <v>0.76024031533388514</v>
      </c>
      <c r="I1002" s="18">
        <v>1.9440899430135717E-3</v>
      </c>
      <c r="J1002" s="18">
        <v>-1.5676730957938645E-3</v>
      </c>
      <c r="K1002" s="19">
        <v>0.82980582697507543</v>
      </c>
      <c r="L1002" s="19">
        <v>0.56866070064751417</v>
      </c>
      <c r="M1002" s="18">
        <v>2.6075808835386758E-3</v>
      </c>
      <c r="N1002" s="18">
        <v>6.3027277022353667E-2</v>
      </c>
      <c r="O1002" s="18">
        <v>5.1343049614261324E-2</v>
      </c>
      <c r="P1002" s="18">
        <v>-0.28410478807249717</v>
      </c>
      <c r="Q1002" s="18">
        <v>-1.0617032461345009E-2</v>
      </c>
      <c r="R1002" s="18">
        <v>-9.282336690548728E-3</v>
      </c>
      <c r="S1002" s="18">
        <v>1.1574903263775749E-2</v>
      </c>
      <c r="T1002" s="18">
        <v>3.001989311051886E-2</v>
      </c>
      <c r="U1002">
        <v>0.38557443296558391</v>
      </c>
      <c r="V1002" s="18">
        <v>2.2953053744896978E-2</v>
      </c>
      <c r="W1002" s="18">
        <v>3.6031185439058068E-2</v>
      </c>
      <c r="X1002" s="19">
        <v>0.6370329886514281</v>
      </c>
      <c r="Y1002" s="19">
        <v>0.87191760811093</v>
      </c>
      <c r="Z1002" s="19">
        <v>0.75409594923160428</v>
      </c>
      <c r="AA1002">
        <v>0</v>
      </c>
      <c r="AB1002">
        <v>0</v>
      </c>
      <c r="AC1002" s="18">
        <v>6.0504650738604338E-2</v>
      </c>
      <c r="BZ1002" s="18"/>
      <c r="CA1002" s="18"/>
      <c r="CC1002" s="18"/>
      <c r="CD1002" s="18"/>
      <c r="CF1002" s="18"/>
    </row>
    <row r="1003" spans="1:84" x14ac:dyDescent="0.25">
      <c r="A1003" s="1">
        <f>IF(ISBLANK(TBL_DATA[[#This Row],[Row.names]]), "",   DATE(YEAR(TBL_DATA[[#This Row],[Row.names]]), MONTH(TBL_DATA[[#This Row],[Row.names]]), DAY(TBL_DATA[[#This Row],[Row.names]])))</f>
        <v>41446</v>
      </c>
      <c r="B1003">
        <v>1002</v>
      </c>
      <c r="C1003" t="s">
        <v>1129</v>
      </c>
      <c r="D1003" s="18">
        <v>2.2409277440860187E-3</v>
      </c>
      <c r="E1003" s="18">
        <v>-0.2825005186302304</v>
      </c>
      <c r="F1003" s="18">
        <v>-6.7442471628346379E-2</v>
      </c>
      <c r="G1003" s="19">
        <v>0.40280949924193277</v>
      </c>
      <c r="H1003" s="19">
        <v>0.76611828505409207</v>
      </c>
      <c r="I1003" s="18">
        <v>1.9254867579885095E-3</v>
      </c>
      <c r="J1003" s="18">
        <v>1.3995873795122904E-2</v>
      </c>
      <c r="K1003" s="19">
        <v>0.819111153292297</v>
      </c>
      <c r="L1003" s="19">
        <v>0.55406940685698358</v>
      </c>
      <c r="M1003" s="18">
        <v>2.6587410165735898E-3</v>
      </c>
      <c r="N1003" s="18">
        <v>6.3203724563332467E-2</v>
      </c>
      <c r="O1003" s="18">
        <v>5.1343042094620664E-2</v>
      </c>
      <c r="P1003" s="18">
        <v>-0.2825005186302304</v>
      </c>
      <c r="Q1003" s="18">
        <v>-1.0610629844543074E-2</v>
      </c>
      <c r="R1003" s="18">
        <v>-9.2721975362056227E-3</v>
      </c>
      <c r="S1003" s="18">
        <v>8.8201760045356625E-3</v>
      </c>
      <c r="T1003" s="18">
        <v>2.989945338241674E-2</v>
      </c>
      <c r="U1003">
        <v>0.29499455698152088</v>
      </c>
      <c r="V1003" s="18">
        <v>3.429633914252328E-2</v>
      </c>
      <c r="W1003" s="18">
        <v>3.6488171539560299E-2</v>
      </c>
      <c r="X1003" s="19">
        <v>0.93993033071934984</v>
      </c>
      <c r="Y1003" s="19">
        <v>0.8752818317856782</v>
      </c>
      <c r="Z1003" s="19">
        <v>0.74435838603255067</v>
      </c>
      <c r="AA1003">
        <v>0</v>
      </c>
      <c r="AB1003">
        <v>0</v>
      </c>
      <c r="AC1003" s="18">
        <v>8.2925997426609402E-2</v>
      </c>
      <c r="BZ1003" s="18"/>
      <c r="CA1003" s="18"/>
      <c r="CC1003" s="18"/>
      <c r="CD1003" s="18"/>
      <c r="CF1003" s="18"/>
    </row>
    <row r="1004" spans="1:84" x14ac:dyDescent="0.25">
      <c r="A1004" s="1">
        <f>IF(ISBLANK(TBL_DATA[[#This Row],[Row.names]]), "",   DATE(YEAR(TBL_DATA[[#This Row],[Row.names]]), MONTH(TBL_DATA[[#This Row],[Row.names]]), DAY(TBL_DATA[[#This Row],[Row.names]])))</f>
        <v>41449</v>
      </c>
      <c r="B1004">
        <v>1003</v>
      </c>
      <c r="C1004" t="s">
        <v>1130</v>
      </c>
      <c r="D1004" s="18">
        <v>-6.1068488939197696E-3</v>
      </c>
      <c r="E1004" s="18">
        <v>-0.28688217954442141</v>
      </c>
      <c r="F1004" s="18">
        <v>-7.6974205723270628E-2</v>
      </c>
      <c r="G1004" s="19">
        <v>0.40644950429016424</v>
      </c>
      <c r="H1004" s="19">
        <v>0.77597674578950315</v>
      </c>
      <c r="I1004" s="18">
        <v>1.9183882162005137E-3</v>
      </c>
      <c r="J1004" s="18">
        <v>1.6731881491269807E-2</v>
      </c>
      <c r="K1004" s="19">
        <v>0.81220910776707833</v>
      </c>
      <c r="L1004" s="19">
        <v>0.56920524120992</v>
      </c>
      <c r="M1004" s="18">
        <v>2.6602665440300724E-3</v>
      </c>
      <c r="N1004" s="18">
        <v>6.4341357217752429E-2</v>
      </c>
      <c r="O1004" s="18">
        <v>5.2775591712300812E-2</v>
      </c>
      <c r="P1004" s="18">
        <v>-0.28688217954442141</v>
      </c>
      <c r="Q1004" s="18">
        <v>-1.0895939543902878E-2</v>
      </c>
      <c r="R1004" s="18">
        <v>-9.5334161822261624E-3</v>
      </c>
      <c r="S1004" s="18">
        <v>4.537171248622851E-3</v>
      </c>
      <c r="T1004" s="18">
        <v>2.9961659524085266E-2</v>
      </c>
      <c r="U1004">
        <v>0.15143257485372455</v>
      </c>
      <c r="V1004" s="18">
        <v>3.478670151107166E-2</v>
      </c>
      <c r="W1004" s="18">
        <v>3.6480767663378363E-2</v>
      </c>
      <c r="X1004" s="19">
        <v>0.95356276030322384</v>
      </c>
      <c r="Y1004" s="19">
        <v>0.88089542273161081</v>
      </c>
      <c r="Z1004" s="19">
        <v>0.75445691806087922</v>
      </c>
      <c r="AA1004">
        <v>0</v>
      </c>
      <c r="AB1004">
        <v>0</v>
      </c>
      <c r="AC1004" s="18">
        <v>8.0224335876767763E-2</v>
      </c>
      <c r="BZ1004" s="18"/>
      <c r="CA1004" s="18"/>
      <c r="CC1004" s="18"/>
      <c r="CD1004" s="18"/>
      <c r="CF1004" s="18"/>
    </row>
    <row r="1005" spans="1:84" x14ac:dyDescent="0.25">
      <c r="A1005" s="1">
        <f>IF(ISBLANK(TBL_DATA[[#This Row],[Row.names]]), "",   DATE(YEAR(TBL_DATA[[#This Row],[Row.names]]), MONTH(TBL_DATA[[#This Row],[Row.names]]), DAY(TBL_DATA[[#This Row],[Row.names]])))</f>
        <v>41450</v>
      </c>
      <c r="B1005">
        <v>1004</v>
      </c>
      <c r="C1005" t="s">
        <v>1131</v>
      </c>
      <c r="D1005" s="18">
        <v>5.1179663114087059E-3</v>
      </c>
      <c r="E1005" s="18">
        <v>-0.28323246656326462</v>
      </c>
      <c r="F1005" s="18">
        <v>-6.5516387689983913E-2</v>
      </c>
      <c r="G1005" s="19">
        <v>0.41210337397918595</v>
      </c>
      <c r="H1005" s="19">
        <v>0.78221615936837918</v>
      </c>
      <c r="I1005" s="18">
        <v>1.9151313702667155E-3</v>
      </c>
      <c r="J1005" s="18">
        <v>3.2731629729692902E-2</v>
      </c>
      <c r="K1005" s="19">
        <v>0.81934540513723586</v>
      </c>
      <c r="L1005" s="19">
        <v>0.5651478650203331</v>
      </c>
      <c r="M1005" s="18">
        <v>2.7061791728505403E-3</v>
      </c>
      <c r="N1005" s="18">
        <v>6.5145738909081832E-2</v>
      </c>
      <c r="O1005" s="18">
        <v>5.2775591712300812E-2</v>
      </c>
      <c r="P1005" s="18">
        <v>-0.28323246656326462</v>
      </c>
      <c r="Q1005" s="18">
        <v>-1.0969408016264347E-2</v>
      </c>
      <c r="R1005" s="18">
        <v>-9.589850683071735E-3</v>
      </c>
      <c r="S1005" s="18">
        <v>-2.9885461312628703E-4</v>
      </c>
      <c r="T1005" s="18">
        <v>2.9689200183942898E-2</v>
      </c>
      <c r="U1005">
        <v>-1.0066105225964272E-2</v>
      </c>
      <c r="V1005" s="18">
        <v>3.5595755418595942E-2</v>
      </c>
      <c r="W1005" s="18">
        <v>3.662720661649612E-2</v>
      </c>
      <c r="X1005" s="19">
        <v>0.97183920661217893</v>
      </c>
      <c r="Y1005" s="19">
        <v>0.8844298498854386</v>
      </c>
      <c r="Z1005" s="19">
        <v>0.751763170832632</v>
      </c>
      <c r="AA1005">
        <v>0</v>
      </c>
      <c r="AB1005">
        <v>0</v>
      </c>
      <c r="AC1005" s="18">
        <v>8.1555854553121129E-2</v>
      </c>
      <c r="BZ1005" s="18"/>
      <c r="CA1005" s="18"/>
      <c r="CC1005" s="18"/>
      <c r="CD1005" s="18"/>
      <c r="CF1005" s="18"/>
    </row>
    <row r="1006" spans="1:84" x14ac:dyDescent="0.25">
      <c r="A1006" s="1">
        <f>IF(ISBLANK(TBL_DATA[[#This Row],[Row.names]]), "",   DATE(YEAR(TBL_DATA[[#This Row],[Row.names]]), MONTH(TBL_DATA[[#This Row],[Row.names]]), DAY(TBL_DATA[[#This Row],[Row.names]])))</f>
        <v>41451</v>
      </c>
      <c r="B1006">
        <v>1005</v>
      </c>
      <c r="C1006" t="s">
        <v>1132</v>
      </c>
      <c r="D1006" s="18">
        <v>4.7561760344683179E-4</v>
      </c>
      <c r="E1006" s="18">
        <v>-0.28289155930678289</v>
      </c>
      <c r="F1006" s="18">
        <v>-8.1779906624764198E-2</v>
      </c>
      <c r="G1006" s="19">
        <v>0.40614980020656283</v>
      </c>
      <c r="H1006" s="19">
        <v>0.77381241799482336</v>
      </c>
      <c r="I1006" s="18">
        <v>1.951262770121698E-3</v>
      </c>
      <c r="J1006" s="18">
        <v>6.6005496903305261E-3</v>
      </c>
      <c r="K1006" s="19">
        <v>0.79318282234392246</v>
      </c>
      <c r="L1006" s="19">
        <v>0.55082260220772439</v>
      </c>
      <c r="M1006" s="18">
        <v>2.749731740418271E-3</v>
      </c>
      <c r="N1006" s="18">
        <v>6.5130085721605141E-2</v>
      </c>
      <c r="O1006" s="18">
        <v>5.2775591712300812E-2</v>
      </c>
      <c r="P1006" s="18">
        <v>-0.28289155930678289</v>
      </c>
      <c r="Q1006" s="18">
        <v>-1.0972027010289351E-2</v>
      </c>
      <c r="R1006" s="18">
        <v>-9.5928011564833087E-3</v>
      </c>
      <c r="S1006" s="18">
        <v>-4.4598720953682447E-3</v>
      </c>
      <c r="T1006" s="18">
        <v>3.0047898727809306E-2</v>
      </c>
      <c r="U1006">
        <v>-0.14842542354685975</v>
      </c>
      <c r="V1006" s="18">
        <v>3.0273100986068835E-2</v>
      </c>
      <c r="W1006" s="18">
        <v>3.7196983689954589E-2</v>
      </c>
      <c r="X1006" s="19">
        <v>0.81385902788253184</v>
      </c>
      <c r="Y1006" s="19">
        <v>0.87966608323546447</v>
      </c>
      <c r="Z1006" s="19">
        <v>0.7421742397899056</v>
      </c>
      <c r="AA1006">
        <v>0</v>
      </c>
      <c r="AB1006">
        <v>0</v>
      </c>
      <c r="AC1006" s="18">
        <v>8.1643492780208021E-2</v>
      </c>
      <c r="BZ1006" s="18"/>
      <c r="CA1006" s="18"/>
      <c r="CC1006" s="18"/>
      <c r="CD1006" s="18"/>
      <c r="CF1006" s="18"/>
    </row>
    <row r="1007" spans="1:84" x14ac:dyDescent="0.25">
      <c r="A1007" s="1">
        <f>IF(ISBLANK(TBL_DATA[[#This Row],[Row.names]]), "",   DATE(YEAR(TBL_DATA[[#This Row],[Row.names]]), MONTH(TBL_DATA[[#This Row],[Row.names]]), DAY(TBL_DATA[[#This Row],[Row.names]])))</f>
        <v>41452</v>
      </c>
      <c r="B1007">
        <v>1006</v>
      </c>
      <c r="C1007" t="s">
        <v>1133</v>
      </c>
      <c r="D1007" s="18">
        <v>6.9491051454138031E-3</v>
      </c>
      <c r="E1007" s="18">
        <v>-0.27790829735174205</v>
      </c>
      <c r="F1007" s="18">
        <v>-5.8631796851042028E-2</v>
      </c>
      <c r="G1007" s="19">
        <v>0.4128886399364492</v>
      </c>
      <c r="H1007" s="19">
        <v>0.76699229438177308</v>
      </c>
      <c r="I1007" s="18">
        <v>2.0265012953260679E-3</v>
      </c>
      <c r="J1007" s="18">
        <v>1.7050460803162526E-2</v>
      </c>
      <c r="K1007" s="19">
        <v>0.80454244016140364</v>
      </c>
      <c r="L1007" s="19">
        <v>0.57053268485225006</v>
      </c>
      <c r="M1007" s="18">
        <v>2.7512293921923927E-3</v>
      </c>
      <c r="N1007" s="18">
        <v>6.6644147102719639E-2</v>
      </c>
      <c r="O1007" s="18">
        <v>5.2769033961023407E-2</v>
      </c>
      <c r="P1007" s="18">
        <v>-0.27790829735174205</v>
      </c>
      <c r="Q1007" s="18">
        <v>-1.1107295348200293E-2</v>
      </c>
      <c r="R1007" s="18">
        <v>-9.6960070062530792E-3</v>
      </c>
      <c r="S1007" s="18">
        <v>5.1165943536015668E-3</v>
      </c>
      <c r="T1007" s="18">
        <v>3.0697826002413709E-2</v>
      </c>
      <c r="U1007">
        <v>0.16667611423686027</v>
      </c>
      <c r="V1007" s="18">
        <v>3.5830911130954046E-2</v>
      </c>
      <c r="W1007" s="18">
        <v>3.7091058257854949E-2</v>
      </c>
      <c r="X1007" s="19">
        <v>0.96602558174154995</v>
      </c>
      <c r="Y1007" s="19">
        <v>0.87578096255957349</v>
      </c>
      <c r="Z1007" s="19">
        <v>0.75533614030592366</v>
      </c>
      <c r="AA1007">
        <v>0</v>
      </c>
      <c r="AB1007">
        <v>0</v>
      </c>
      <c r="AC1007" s="18">
        <v>7.8350589161351986E-2</v>
      </c>
      <c r="BZ1007" s="18"/>
      <c r="CA1007" s="18"/>
      <c r="CC1007" s="18"/>
      <c r="CD1007" s="18"/>
      <c r="CF1007" s="18"/>
    </row>
    <row r="1008" spans="1:84" x14ac:dyDescent="0.25">
      <c r="A1008" s="1">
        <f>IF(ISBLANK(TBL_DATA[[#This Row],[Row.names]]), "",   DATE(YEAR(TBL_DATA[[#This Row],[Row.names]]), MONTH(TBL_DATA[[#This Row],[Row.names]]), DAY(TBL_DATA[[#This Row],[Row.names]])))</f>
        <v>41453</v>
      </c>
      <c r="B1008">
        <v>1007</v>
      </c>
      <c r="C1008" t="s">
        <v>1134</v>
      </c>
      <c r="D1008" s="18">
        <v>3.6102586889219523E-4</v>
      </c>
      <c r="E1008" s="18">
        <v>-0.27764760356737361</v>
      </c>
      <c r="F1008" s="18">
        <v>-4.1425274717488914E-2</v>
      </c>
      <c r="G1008" s="19">
        <v>0.40852435006937637</v>
      </c>
      <c r="H1008" s="19">
        <v>0.7622736156966986</v>
      </c>
      <c r="I1008" s="18">
        <v>2.0312785796529373E-3</v>
      </c>
      <c r="J1008" s="18">
        <v>1.7655568514357345E-2</v>
      </c>
      <c r="K1008" s="19">
        <v>0.80057755876912529</v>
      </c>
      <c r="L1008" s="19">
        <v>0.56409391343328463</v>
      </c>
      <c r="M1008" s="18">
        <v>2.7505988865440595E-3</v>
      </c>
      <c r="N1008" s="18">
        <v>6.6134955655174063E-2</v>
      </c>
      <c r="O1008" s="18">
        <v>5.2139186094764124E-2</v>
      </c>
      <c r="P1008" s="18">
        <v>-0.27764760356737361</v>
      </c>
      <c r="Q1008" s="18">
        <v>-1.0952242732665186E-2</v>
      </c>
      <c r="R1008" s="18">
        <v>-9.5517372724109855E-3</v>
      </c>
      <c r="S1008" s="18">
        <v>1.2777437248642221E-2</v>
      </c>
      <c r="T1008" s="18">
        <v>3.0750108856116908E-2</v>
      </c>
      <c r="U1008">
        <v>0.4155249436165977</v>
      </c>
      <c r="V1008" s="18">
        <v>3.7461300656540297E-2</v>
      </c>
      <c r="W1008" s="18">
        <v>3.7048806876354312E-2</v>
      </c>
      <c r="X1008" s="19">
        <v>1.0111337939049598</v>
      </c>
      <c r="Y1008" s="19">
        <v>0.8730828229307338</v>
      </c>
      <c r="Z1008" s="19">
        <v>0.751061857261627</v>
      </c>
      <c r="AA1008">
        <v>0</v>
      </c>
      <c r="AB1008">
        <v>0</v>
      </c>
      <c r="AC1008" s="18">
        <v>8.1523583284356521E-2</v>
      </c>
      <c r="BZ1008" s="18"/>
      <c r="CA1008" s="18"/>
      <c r="CC1008" s="18"/>
      <c r="CD1008" s="18"/>
      <c r="CF1008" s="18"/>
    </row>
    <row r="1009" spans="1:84" x14ac:dyDescent="0.25">
      <c r="A1009" s="1">
        <f>IF(ISBLANK(TBL_DATA[[#This Row],[Row.names]]), "",   DATE(YEAR(TBL_DATA[[#This Row],[Row.names]]), MONTH(TBL_DATA[[#This Row],[Row.names]]), DAY(TBL_DATA[[#This Row],[Row.names]])))</f>
        <v>41456</v>
      </c>
      <c r="B1009">
        <v>1008</v>
      </c>
      <c r="C1009" t="s">
        <v>1135</v>
      </c>
      <c r="D1009" s="18">
        <v>2.8594034118512024E-3</v>
      </c>
      <c r="E1009" s="18">
        <v>-0.27558210666045524</v>
      </c>
      <c r="F1009" s="18">
        <v>-2.6026521992335017E-2</v>
      </c>
      <c r="G1009" s="19">
        <v>0.4124425381716238</v>
      </c>
      <c r="H1009" s="19">
        <v>0.77362862330847348</v>
      </c>
      <c r="I1009" s="18">
        <v>1.9871144599865704E-3</v>
      </c>
      <c r="J1009" s="18">
        <v>1.6878224053728408E-2</v>
      </c>
      <c r="K1009" s="19">
        <v>0.78281012185883225</v>
      </c>
      <c r="L1009" s="19">
        <v>0.565034316199445</v>
      </c>
      <c r="M1009" s="18">
        <v>2.7544800115897432E-3</v>
      </c>
      <c r="N1009" s="18">
        <v>6.6299827437231007E-2</v>
      </c>
      <c r="O1009" s="18">
        <v>5.2063221296194659E-2</v>
      </c>
      <c r="P1009" s="18">
        <v>-0.27558210666045524</v>
      </c>
      <c r="Q1009" s="18">
        <v>-1.0911986310492451E-2</v>
      </c>
      <c r="R1009" s="18">
        <v>-9.50798944650591E-3</v>
      </c>
      <c r="S1009" s="18">
        <v>4.6603995142269206E-3</v>
      </c>
      <c r="T1009" s="18">
        <v>3.0299436556272718E-2</v>
      </c>
      <c r="U1009">
        <v>0.15381142502671735</v>
      </c>
      <c r="V1009" s="18">
        <v>3.0074341121476778E-2</v>
      </c>
      <c r="W1009" s="18">
        <v>3.7385443610753237E-2</v>
      </c>
      <c r="X1009" s="19">
        <v>0.80443986260006406</v>
      </c>
      <c r="Y1009" s="19">
        <v>0.87956160859173083</v>
      </c>
      <c r="Z1009" s="19">
        <v>0.75168764536837052</v>
      </c>
      <c r="AA1009">
        <v>0</v>
      </c>
      <c r="AB1009">
        <v>0</v>
      </c>
      <c r="AC1009" s="18">
        <v>7.822067921662007E-2</v>
      </c>
      <c r="BZ1009" s="18"/>
      <c r="CA1009" s="18"/>
      <c r="CC1009" s="18"/>
      <c r="CD1009" s="18"/>
      <c r="CF1009" s="18"/>
    </row>
    <row r="1010" spans="1:84" x14ac:dyDescent="0.25">
      <c r="A1010" s="1">
        <f>IF(ISBLANK(TBL_DATA[[#This Row],[Row.names]]), "",   DATE(YEAR(TBL_DATA[[#This Row],[Row.names]]), MONTH(TBL_DATA[[#This Row],[Row.names]]), DAY(TBL_DATA[[#This Row],[Row.names]])))</f>
        <v>41457</v>
      </c>
      <c r="B1010">
        <v>1009</v>
      </c>
      <c r="C1010" t="s">
        <v>1136</v>
      </c>
      <c r="D1010" s="18">
        <v>-1.7578097966753914E-3</v>
      </c>
      <c r="E1010" s="18">
        <v>-0.27685549553025446</v>
      </c>
      <c r="F1010" s="18">
        <v>-2.3102245093580831E-2</v>
      </c>
      <c r="G1010" s="19">
        <v>0.40800252965707323</v>
      </c>
      <c r="H1010" s="19">
        <v>0.76690493356835721</v>
      </c>
      <c r="I1010" s="18">
        <v>1.9787621813003968E-3</v>
      </c>
      <c r="J1010" s="18">
        <v>2.9874607037656764E-2</v>
      </c>
      <c r="K1010" s="19">
        <v>0.77202487077740933</v>
      </c>
      <c r="L1010" s="19">
        <v>0.56755198377110672</v>
      </c>
      <c r="M1010" s="18">
        <v>2.695218724904865E-3</v>
      </c>
      <c r="N1010" s="18">
        <v>6.5061988267876E-2</v>
      </c>
      <c r="O1010" s="18">
        <v>5.0565250294827495E-2</v>
      </c>
      <c r="P1010" s="18">
        <v>-0.27685549553025446</v>
      </c>
      <c r="Q1010" s="18">
        <v>-1.063143615428994E-2</v>
      </c>
      <c r="R1010" s="18">
        <v>-9.2536523647422358E-3</v>
      </c>
      <c r="S1010" s="18">
        <v>3.2408903969329828E-3</v>
      </c>
      <c r="T1010" s="18">
        <v>3.0322422966841091E-2</v>
      </c>
      <c r="U1010">
        <v>0.10688098376825096</v>
      </c>
      <c r="V1010" s="18">
        <v>2.3548242994525959E-2</v>
      </c>
      <c r="W1010" s="18">
        <v>3.7379089521700513E-2</v>
      </c>
      <c r="X1010" s="19">
        <v>0.6299843922323195</v>
      </c>
      <c r="Y1010" s="19">
        <v>0.87573108519017251</v>
      </c>
      <c r="Z1010" s="19">
        <v>0.75336046071658591</v>
      </c>
      <c r="AA1010">
        <v>0</v>
      </c>
      <c r="AB1010">
        <v>0</v>
      </c>
      <c r="AC1010" s="18">
        <v>7.618496627997956E-2</v>
      </c>
      <c r="BZ1010" s="18"/>
      <c r="CA1010" s="18"/>
      <c r="CC1010" s="18"/>
      <c r="CD1010" s="18"/>
      <c r="CF1010" s="18"/>
    </row>
    <row r="1011" spans="1:84" x14ac:dyDescent="0.25">
      <c r="A1011" s="1">
        <f>IF(ISBLANK(TBL_DATA[[#This Row],[Row.names]]), "",   DATE(YEAR(TBL_DATA[[#This Row],[Row.names]]), MONTH(TBL_DATA[[#This Row],[Row.names]]), DAY(TBL_DATA[[#This Row],[Row.names]])))</f>
        <v>41458</v>
      </c>
      <c r="B1011">
        <v>1010</v>
      </c>
      <c r="C1011" t="s">
        <v>1137</v>
      </c>
      <c r="D1011" s="18">
        <v>1.9272898699425056E-3</v>
      </c>
      <c r="E1011" s="18">
        <v>-0.27546178645228525</v>
      </c>
      <c r="F1011" s="18">
        <v>-1.6459999442572593E-2</v>
      </c>
      <c r="G1011" s="19">
        <v>0.4080652345396944</v>
      </c>
      <c r="H1011" s="19">
        <v>0.76447829865803041</v>
      </c>
      <c r="I1011" s="18">
        <v>1.9900806782969078E-3</v>
      </c>
      <c r="J1011" s="18">
        <v>2.7260977893809768E-2</v>
      </c>
      <c r="K1011" s="19">
        <v>0.77574046175202194</v>
      </c>
      <c r="L1011" s="19">
        <v>0.57081257667739049</v>
      </c>
      <c r="M1011" s="18">
        <v>2.6864496898644386E-3</v>
      </c>
      <c r="N1011" s="18">
        <v>6.5096177711234313E-2</v>
      </c>
      <c r="O1011" s="18">
        <v>5.0565250294827495E-2</v>
      </c>
      <c r="P1011" s="18">
        <v>-0.27546178645228525</v>
      </c>
      <c r="Q1011" s="18">
        <v>-1.063149554241549E-2</v>
      </c>
      <c r="R1011" s="18">
        <v>-9.2529877408588247E-3</v>
      </c>
      <c r="S1011" s="18">
        <v>1.0307035806591314E-2</v>
      </c>
      <c r="T1011" s="18">
        <v>3.0018151782251288E-2</v>
      </c>
      <c r="U1011">
        <v>0.34336010695653535</v>
      </c>
      <c r="V1011" s="18">
        <v>2.6934313177663594E-2</v>
      </c>
      <c r="W1011" s="18">
        <v>3.7488057869857185E-2</v>
      </c>
      <c r="X1011" s="19">
        <v>0.71847715534286238</v>
      </c>
      <c r="Y1011" s="19">
        <v>0.87434449655615154</v>
      </c>
      <c r="Z1011" s="19">
        <v>0.75552139392434847</v>
      </c>
      <c r="AA1011">
        <v>0</v>
      </c>
      <c r="AB1011">
        <v>0</v>
      </c>
      <c r="AC1011" s="18">
        <v>7.3457593042311711E-2</v>
      </c>
      <c r="BZ1011" s="18"/>
      <c r="CA1011" s="18"/>
      <c r="CC1011" s="18"/>
      <c r="CD1011" s="18"/>
      <c r="CF1011" s="18"/>
    </row>
    <row r="1012" spans="1:84" x14ac:dyDescent="0.25">
      <c r="A1012" s="1">
        <f>IF(ISBLANK(TBL_DATA[[#This Row],[Row.names]]), "",   DATE(YEAR(TBL_DATA[[#This Row],[Row.names]]), MONTH(TBL_DATA[[#This Row],[Row.names]]), DAY(TBL_DATA[[#This Row],[Row.names]])))</f>
        <v>41460</v>
      </c>
      <c r="B1012">
        <v>1011</v>
      </c>
      <c r="C1012" t="s">
        <v>1138</v>
      </c>
      <c r="D1012" s="18">
        <v>1.729840439517849E-3</v>
      </c>
      <c r="E1012" s="18">
        <v>-0.27420845095051449</v>
      </c>
      <c r="F1012" s="18">
        <v>-2.4928401164648895E-2</v>
      </c>
      <c r="G1012" s="19">
        <v>0.40357504391480614</v>
      </c>
      <c r="H1012" s="19">
        <v>0.75886516755729327</v>
      </c>
      <c r="I1012" s="18">
        <v>2.0119233529611678E-3</v>
      </c>
      <c r="J1012" s="18">
        <v>1.783800937221458E-2</v>
      </c>
      <c r="K1012" s="19">
        <v>0.77580470304434967</v>
      </c>
      <c r="L1012" s="19">
        <v>0.56977743839142758</v>
      </c>
      <c r="M1012" s="18">
        <v>2.687373607667192E-3</v>
      </c>
      <c r="N1012" s="18">
        <v>6.5040178905021229E-2</v>
      </c>
      <c r="O1012" s="18">
        <v>5.044173794029766E-2</v>
      </c>
      <c r="P1012" s="18">
        <v>-0.27420845095051449</v>
      </c>
      <c r="Q1012" s="18">
        <v>-1.0566678476472954E-2</v>
      </c>
      <c r="R1012" s="18">
        <v>-9.1893565324267738E-3</v>
      </c>
      <c r="S1012" s="18">
        <v>3.2462329110005683E-3</v>
      </c>
      <c r="T1012" s="18">
        <v>3.0162484221307174E-2</v>
      </c>
      <c r="U1012">
        <v>0.10762485235574154</v>
      </c>
      <c r="V1012" s="18">
        <v>2.3076800456915514E-2</v>
      </c>
      <c r="W1012" s="18">
        <v>3.7541398331377436E-2</v>
      </c>
      <c r="X1012" s="19">
        <v>0.61470274104381772</v>
      </c>
      <c r="Y1012" s="19">
        <v>0.87112867451214893</v>
      </c>
      <c r="Z1012" s="19">
        <v>0.75483603411034073</v>
      </c>
      <c r="AA1012">
        <v>0</v>
      </c>
      <c r="AB1012">
        <v>0</v>
      </c>
      <c r="AC1012" s="18">
        <v>7.1036800479300166E-2</v>
      </c>
      <c r="BZ1012" s="18"/>
      <c r="CA1012" s="18"/>
      <c r="CC1012" s="18"/>
      <c r="CD1012" s="18"/>
      <c r="CF1012" s="18"/>
    </row>
    <row r="1013" spans="1:84" x14ac:dyDescent="0.25">
      <c r="A1013" s="1">
        <f>IF(ISBLANK(TBL_DATA[[#This Row],[Row.names]]), "",   DATE(YEAR(TBL_DATA[[#This Row],[Row.names]]), MONTH(TBL_DATA[[#This Row],[Row.names]]), DAY(TBL_DATA[[#This Row],[Row.names]])))</f>
        <v>41463</v>
      </c>
      <c r="B1013">
        <v>1012</v>
      </c>
      <c r="C1013" t="s">
        <v>1139</v>
      </c>
      <c r="D1013" s="18">
        <v>1.3814826071345543E-4</v>
      </c>
      <c r="E1013" s="18">
        <v>-0.27410818411037274</v>
      </c>
      <c r="F1013" s="18">
        <v>-3.1754642568855074E-2</v>
      </c>
      <c r="G1013" s="19">
        <v>0.40182169115755612</v>
      </c>
      <c r="H1013" s="19">
        <v>0.75398135017601953</v>
      </c>
      <c r="I1013" s="18">
        <v>2.0275570836101992E-3</v>
      </c>
      <c r="J1013" s="18">
        <v>1.6243262406001602E-2</v>
      </c>
      <c r="K1013" s="19">
        <v>0.77591181976704049</v>
      </c>
      <c r="L1013" s="19">
        <v>0.567564217436068</v>
      </c>
      <c r="M1013" s="18">
        <v>2.6881276395282587E-3</v>
      </c>
      <c r="N1013" s="18">
        <v>6.4891728902057133E-2</v>
      </c>
      <c r="O1013" s="18">
        <v>5.044173794029766E-2</v>
      </c>
      <c r="P1013" s="18">
        <v>-0.27410818411037274</v>
      </c>
      <c r="Q1013" s="18">
        <v>-1.0578317602093497E-2</v>
      </c>
      <c r="R1013" s="18">
        <v>-9.2041393063293231E-3</v>
      </c>
      <c r="S1013" s="18">
        <v>-2.3041340910447961E-3</v>
      </c>
      <c r="T1013" s="18">
        <v>3.0286706574453478E-2</v>
      </c>
      <c r="U1013">
        <v>-7.6077406613378987E-2</v>
      </c>
      <c r="V1013" s="18">
        <v>1.9596616443964043E-2</v>
      </c>
      <c r="W1013" s="18">
        <v>3.7512917317193369E-2</v>
      </c>
      <c r="X1013" s="19">
        <v>0.52239649287373036</v>
      </c>
      <c r="Y1013" s="19">
        <v>0.86832099489533232</v>
      </c>
      <c r="Z1013" s="19">
        <v>0.7533685800695884</v>
      </c>
      <c r="AA1013">
        <v>0</v>
      </c>
      <c r="AB1013">
        <v>0</v>
      </c>
      <c r="AC1013" s="18">
        <v>6.8623319708495875E-2</v>
      </c>
      <c r="BZ1013" s="18"/>
      <c r="CA1013" s="18"/>
      <c r="CC1013" s="18"/>
      <c r="CD1013" s="18"/>
      <c r="CF1013" s="18"/>
    </row>
    <row r="1014" spans="1:84" x14ac:dyDescent="0.25">
      <c r="A1014" s="1">
        <f>IF(ISBLANK(TBL_DATA[[#This Row],[Row.names]]), "",   DATE(YEAR(TBL_DATA[[#This Row],[Row.names]]), MONTH(TBL_DATA[[#This Row],[Row.names]]), DAY(TBL_DATA[[#This Row],[Row.names]])))</f>
        <v>41464</v>
      </c>
      <c r="B1014">
        <v>1013</v>
      </c>
      <c r="C1014" t="s">
        <v>1140</v>
      </c>
      <c r="D1014" s="18">
        <v>1.54704679816553E-3</v>
      </c>
      <c r="E1014" s="18">
        <v>-0.27298519550078615</v>
      </c>
      <c r="F1014" s="18">
        <v>-3.1469337573686751E-2</v>
      </c>
      <c r="G1014" s="19">
        <v>0.40089182068097567</v>
      </c>
      <c r="H1014" s="19">
        <v>0.75442328608223352</v>
      </c>
      <c r="I1014" s="18">
        <v>2.0273614844622707E-3</v>
      </c>
      <c r="J1014" s="18">
        <v>1.1332736493316009E-2</v>
      </c>
      <c r="K1014" s="19">
        <v>0.7750915072873219</v>
      </c>
      <c r="L1014" s="19">
        <v>0.56828967761736737</v>
      </c>
      <c r="M1014" s="18">
        <v>2.6880281727915218E-3</v>
      </c>
      <c r="N1014" s="18">
        <v>6.4943825954411477E-2</v>
      </c>
      <c r="O1014" s="18">
        <v>5.044173794029766E-2</v>
      </c>
      <c r="P1014" s="18">
        <v>-0.27298519550078615</v>
      </c>
      <c r="Q1014" s="18">
        <v>-1.0563105322034754E-2</v>
      </c>
      <c r="R1014" s="18">
        <v>-9.1878237941664283E-3</v>
      </c>
      <c r="S1014" s="18">
        <v>-4.9242647190874678E-3</v>
      </c>
      <c r="T1014" s="18">
        <v>3.0349505559205566E-2</v>
      </c>
      <c r="U1014">
        <v>-0.16225189268672771</v>
      </c>
      <c r="V1014" s="18">
        <v>1.9649352994406843E-2</v>
      </c>
      <c r="W1014" s="18">
        <v>3.7516282569872016E-2</v>
      </c>
      <c r="X1014" s="19">
        <v>0.52375533097691651</v>
      </c>
      <c r="Y1014" s="19">
        <v>0.86857543488302336</v>
      </c>
      <c r="Z1014" s="19">
        <v>0.7538499039048604</v>
      </c>
      <c r="AA1014">
        <v>0</v>
      </c>
      <c r="AB1014">
        <v>0</v>
      </c>
      <c r="AC1014" s="18">
        <v>6.582901858019824E-2</v>
      </c>
      <c r="BZ1014" s="18"/>
      <c r="CA1014" s="18"/>
      <c r="CC1014" s="18"/>
      <c r="CD1014" s="18"/>
      <c r="CF1014" s="18"/>
    </row>
    <row r="1015" spans="1:84" x14ac:dyDescent="0.25">
      <c r="A1015" s="1">
        <f>IF(ISBLANK(TBL_DATA[[#This Row],[Row.names]]), "",   DATE(YEAR(TBL_DATA[[#This Row],[Row.names]]), MONTH(TBL_DATA[[#This Row],[Row.names]]), DAY(TBL_DATA[[#This Row],[Row.names]])))</f>
        <v>41465</v>
      </c>
      <c r="B1015">
        <v>1014</v>
      </c>
      <c r="C1015" t="s">
        <v>1141</v>
      </c>
      <c r="D1015" s="18">
        <v>1.075743366249382E-3</v>
      </c>
      <c r="E1015" s="18">
        <v>-0.27220311414768095</v>
      </c>
      <c r="F1015" s="18">
        <v>-2.4382700253848255E-2</v>
      </c>
      <c r="G1015" s="19">
        <v>0.40269805792479479</v>
      </c>
      <c r="H1015" s="19">
        <v>0.75068464916793609</v>
      </c>
      <c r="I1015" s="18">
        <v>2.0294702745750201E-3</v>
      </c>
      <c r="J1015" s="18">
        <v>1.6100044953093695E-2</v>
      </c>
      <c r="K1015" s="19">
        <v>0.77612897143440196</v>
      </c>
      <c r="L1015" s="19">
        <v>0.56176611542748556</v>
      </c>
      <c r="M1015" s="18">
        <v>2.690674494891525E-3</v>
      </c>
      <c r="N1015" s="18">
        <v>6.4522094244678557E-2</v>
      </c>
      <c r="O1015" s="18">
        <v>5.044173794029766E-2</v>
      </c>
      <c r="P1015" s="18">
        <v>-0.27220311414768095</v>
      </c>
      <c r="Q1015" s="18">
        <v>-1.0539150773079535E-2</v>
      </c>
      <c r="R1015" s="18">
        <v>-9.1728000376551152E-3</v>
      </c>
      <c r="S1015" s="18">
        <v>-6.5554648785151048E-3</v>
      </c>
      <c r="T1015" s="18">
        <v>3.0286429053916004E-2</v>
      </c>
      <c r="U1015">
        <v>-0.21644892063191221</v>
      </c>
      <c r="V1015" s="18">
        <v>2.1621925888058335E-2</v>
      </c>
      <c r="W1015" s="18">
        <v>3.753957822119116E-2</v>
      </c>
      <c r="X1015" s="19">
        <v>0.57597679336345653</v>
      </c>
      <c r="Y1015" s="19">
        <v>0.86642059599708032</v>
      </c>
      <c r="Z1015" s="19">
        <v>0.74951058393293246</v>
      </c>
      <c r="AA1015">
        <v>0</v>
      </c>
      <c r="AB1015">
        <v>0</v>
      </c>
      <c r="AC1015" s="18">
        <v>6.3566410907811052E-2</v>
      </c>
      <c r="BZ1015" s="18"/>
      <c r="CA1015" s="18"/>
      <c r="CC1015" s="18"/>
      <c r="CD1015" s="18"/>
      <c r="CF1015" s="18"/>
    </row>
    <row r="1016" spans="1:84" x14ac:dyDescent="0.25">
      <c r="A1016" s="1">
        <f>IF(ISBLANK(TBL_DATA[[#This Row],[Row.names]]), "",   DATE(YEAR(TBL_DATA[[#This Row],[Row.names]]), MONTH(TBL_DATA[[#This Row],[Row.names]]), DAY(TBL_DATA[[#This Row],[Row.names]])))</f>
        <v>41466</v>
      </c>
      <c r="B1016">
        <v>1015</v>
      </c>
      <c r="C1016" t="s">
        <v>1142</v>
      </c>
      <c r="D1016" s="18">
        <v>4.9871876119362835E-3</v>
      </c>
      <c r="E1016" s="18">
        <v>-0.2685734545345525</v>
      </c>
      <c r="F1016" s="18">
        <v>-2.4334816991136821E-2</v>
      </c>
      <c r="G1016" s="19">
        <v>0.40182695166500687</v>
      </c>
      <c r="H1016" s="19">
        <v>0.75589720961997242</v>
      </c>
      <c r="I1016" s="18">
        <v>2.0295753394892631E-3</v>
      </c>
      <c r="J1016" s="18">
        <v>2.7093938472124268E-2</v>
      </c>
      <c r="K1016" s="19">
        <v>0.78583245156001691</v>
      </c>
      <c r="L1016" s="19">
        <v>0.56946742548674845</v>
      </c>
      <c r="M1016" s="18">
        <v>2.6953912453074021E-3</v>
      </c>
      <c r="N1016" s="18">
        <v>6.521073207280155E-2</v>
      </c>
      <c r="O1016" s="18">
        <v>5.044173794029766E-2</v>
      </c>
      <c r="P1016" s="18">
        <v>-0.2685734545345525</v>
      </c>
      <c r="Q1016" s="18">
        <v>-1.0590407286971883E-2</v>
      </c>
      <c r="R1016" s="18">
        <v>-9.2094736274512794E-3</v>
      </c>
      <c r="S1016" s="18">
        <v>-1.0067729991361296E-2</v>
      </c>
      <c r="T1016" s="18">
        <v>3.0227463310251224E-2</v>
      </c>
      <c r="U1016">
        <v>-0.33306565913345981</v>
      </c>
      <c r="V1016" s="18">
        <v>2.2919294336187557E-2</v>
      </c>
      <c r="W1016" s="18">
        <v>3.7582479386123392E-2</v>
      </c>
      <c r="X1016" s="19">
        <v>0.60983986981577554</v>
      </c>
      <c r="Y1016" s="19">
        <v>0.86942349267774688</v>
      </c>
      <c r="Z1016" s="19">
        <v>0.75463065501392701</v>
      </c>
      <c r="AA1016">
        <v>0</v>
      </c>
      <c r="AB1016">
        <v>0</v>
      </c>
      <c r="AC1016" s="18">
        <v>6.119430985006305E-2</v>
      </c>
      <c r="BZ1016" s="18"/>
      <c r="CA1016" s="18"/>
      <c r="CC1016" s="18"/>
      <c r="CD1016" s="18"/>
      <c r="CF1016" s="18"/>
    </row>
    <row r="1017" spans="1:84" x14ac:dyDescent="0.25">
      <c r="A1017" s="1">
        <f>IF(ISBLANK(TBL_DATA[[#This Row],[Row.names]]), "",   DATE(YEAR(TBL_DATA[[#This Row],[Row.names]]), MONTH(TBL_DATA[[#This Row],[Row.names]]), DAY(TBL_DATA[[#This Row],[Row.names]])))</f>
        <v>41467</v>
      </c>
      <c r="B1017">
        <v>1016</v>
      </c>
      <c r="C1017" t="s">
        <v>1143</v>
      </c>
      <c r="D1017" s="18">
        <v>1.5216318473432189E-3</v>
      </c>
      <c r="E1017" s="18">
        <v>-0.26746049260898008</v>
      </c>
      <c r="F1017" s="18">
        <v>-2.9852495829459702E-2</v>
      </c>
      <c r="G1017" s="19">
        <v>0.40331967386814316</v>
      </c>
      <c r="H1017" s="19">
        <v>0.7589127553700733</v>
      </c>
      <c r="I1017" s="18">
        <v>2.0184512782605891E-3</v>
      </c>
      <c r="J1017" s="18">
        <v>1.8432763675842567E-2</v>
      </c>
      <c r="K1017" s="19">
        <v>0.78546354787357664</v>
      </c>
      <c r="L1017" s="19">
        <v>0.57103958895816209</v>
      </c>
      <c r="M1017" s="18">
        <v>2.6924011070603429E-3</v>
      </c>
      <c r="N1017" s="18">
        <v>6.5257649119868269E-2</v>
      </c>
      <c r="O1017" s="18">
        <v>5.044173794029766E-2</v>
      </c>
      <c r="P1017" s="18">
        <v>-0.26746049260898008</v>
      </c>
      <c r="Q1017" s="18">
        <v>-1.0581590162933169E-2</v>
      </c>
      <c r="R1017" s="18">
        <v>-9.1996629655785259E-3</v>
      </c>
      <c r="S1017" s="18">
        <v>-1.0009646932749194E-2</v>
      </c>
      <c r="T1017" s="18">
        <v>3.0227467738592827E-2</v>
      </c>
      <c r="U1017">
        <v>-0.33114407793972794</v>
      </c>
      <c r="V1017" s="18">
        <v>1.858549004803467E-2</v>
      </c>
      <c r="W1017" s="18">
        <v>3.7562135174083203E-2</v>
      </c>
      <c r="X1017" s="19">
        <v>0.49479322626095351</v>
      </c>
      <c r="Y1017" s="19">
        <v>0.87115598796660587</v>
      </c>
      <c r="Z1017" s="19">
        <v>0.75567161449809805</v>
      </c>
      <c r="AA1017">
        <v>0</v>
      </c>
      <c r="AB1017">
        <v>0</v>
      </c>
      <c r="AC1017" s="18">
        <v>6.2964022184709423E-2</v>
      </c>
      <c r="BZ1017" s="18"/>
      <c r="CA1017" s="18"/>
      <c r="CC1017" s="18"/>
      <c r="CD1017" s="18"/>
      <c r="CF1017" s="18"/>
    </row>
    <row r="1018" spans="1:84" x14ac:dyDescent="0.25">
      <c r="A1018" s="1">
        <f>IF(ISBLANK(TBL_DATA[[#This Row],[Row.names]]), "",   DATE(YEAR(TBL_DATA[[#This Row],[Row.names]]), MONTH(TBL_DATA[[#This Row],[Row.names]]), DAY(TBL_DATA[[#This Row],[Row.names]])))</f>
        <v>41470</v>
      </c>
      <c r="B1018">
        <v>1017</v>
      </c>
      <c r="C1018" t="s">
        <v>1144</v>
      </c>
      <c r="D1018" s="18">
        <v>2.012072434607548E-3</v>
      </c>
      <c r="E1018" s="18">
        <v>-0.26598657005889759</v>
      </c>
      <c r="F1018" s="18">
        <v>-1.4504580861098404E-2</v>
      </c>
      <c r="G1018" s="19">
        <v>0.39444772533399619</v>
      </c>
      <c r="H1018" s="19">
        <v>0.72647106269339667</v>
      </c>
      <c r="I1018" s="18">
        <v>2.0166070864116904E-3</v>
      </c>
      <c r="J1018" s="18">
        <v>4.2470684121952429E-2</v>
      </c>
      <c r="K1018" s="19">
        <v>0.74626569588929792</v>
      </c>
      <c r="L1018" s="19">
        <v>0.52480179232959467</v>
      </c>
      <c r="M1018" s="18">
        <v>2.658012670445649E-3</v>
      </c>
      <c r="N1018" s="18">
        <v>6.1209653394526151E-2</v>
      </c>
      <c r="O1018" s="18">
        <v>4.5440379780457472E-2</v>
      </c>
      <c r="P1018" s="18">
        <v>-0.26598657005889759</v>
      </c>
      <c r="Q1018" s="18">
        <v>-9.7016419839931027E-3</v>
      </c>
      <c r="R1018" s="18">
        <v>-8.405437080700115E-3</v>
      </c>
      <c r="S1018" s="18">
        <v>-7.4689225959753136E-3</v>
      </c>
      <c r="T1018" s="18">
        <v>3.0299607400704205E-2</v>
      </c>
      <c r="U1018">
        <v>-0.24650228952477204</v>
      </c>
      <c r="V1018" s="18">
        <v>2.2008890596172836E-2</v>
      </c>
      <c r="W1018" s="18">
        <v>3.7602694030716456E-2</v>
      </c>
      <c r="X1018" s="19">
        <v>0.58530089833974308</v>
      </c>
      <c r="Y1018" s="19">
        <v>0.85233271830512081</v>
      </c>
      <c r="Z1018" s="19">
        <v>0.72443204811051443</v>
      </c>
      <c r="AA1018">
        <v>0</v>
      </c>
      <c r="AB1018">
        <v>0</v>
      </c>
      <c r="AC1018" s="18">
        <v>6.0823956657521869E-2</v>
      </c>
      <c r="BZ1018" s="18"/>
      <c r="CA1018" s="18"/>
      <c r="CC1018" s="18"/>
      <c r="CD1018" s="18"/>
      <c r="CF1018" s="18"/>
    </row>
    <row r="1019" spans="1:84" x14ac:dyDescent="0.25">
      <c r="A1019" s="1">
        <f>IF(ISBLANK(TBL_DATA[[#This Row],[Row.names]]), "",   DATE(YEAR(TBL_DATA[[#This Row],[Row.names]]), MONTH(TBL_DATA[[#This Row],[Row.names]]), DAY(TBL_DATA[[#This Row],[Row.names]])))</f>
        <v>41471</v>
      </c>
      <c r="B1019">
        <v>1018</v>
      </c>
      <c r="C1019" t="s">
        <v>1145</v>
      </c>
      <c r="D1019" s="18">
        <v>-2.4588148512405539E-4</v>
      </c>
      <c r="E1019" s="18">
        <v>-0.26616705037115251</v>
      </c>
      <c r="F1019" s="18">
        <v>7.4568040754829923E-4</v>
      </c>
      <c r="G1019" s="19">
        <v>0.40299854356826992</v>
      </c>
      <c r="H1019" s="19">
        <v>0.73527308918944079</v>
      </c>
      <c r="I1019" s="18">
        <v>1.9803520104298366E-3</v>
      </c>
      <c r="J1019" s="18">
        <v>4.5781863353079544E-2</v>
      </c>
      <c r="K1019" s="19">
        <v>0.7489005116369768</v>
      </c>
      <c r="L1019" s="19">
        <v>0.52359910036625235</v>
      </c>
      <c r="M1019" s="18">
        <v>2.6566212010284843E-3</v>
      </c>
      <c r="N1019" s="18">
        <v>6.1100338759263753E-2</v>
      </c>
      <c r="O1019" s="18">
        <v>4.5443040670834468E-2</v>
      </c>
      <c r="P1019" s="18">
        <v>-0.26616705037115251</v>
      </c>
      <c r="Q1019" s="18">
        <v>-9.7257909161164204E-3</v>
      </c>
      <c r="R1019" s="18">
        <v>-8.4319009118364284E-3</v>
      </c>
      <c r="S1019" s="18">
        <v>-6.5545987819354279E-3</v>
      </c>
      <c r="T1019" s="18">
        <v>3.0326539551611308E-2</v>
      </c>
      <c r="U1019">
        <v>-0.21613408185858018</v>
      </c>
      <c r="V1019" s="18">
        <v>2.2564291954872973E-2</v>
      </c>
      <c r="W1019" s="18">
        <v>3.7605385141263034E-2</v>
      </c>
      <c r="X1019" s="19">
        <v>0.60002821059034939</v>
      </c>
      <c r="Y1019" s="19">
        <v>0.8574806640323972</v>
      </c>
      <c r="Z1019" s="19">
        <v>0.72360147896908844</v>
      </c>
      <c r="AA1019">
        <v>0</v>
      </c>
      <c r="AB1019">
        <v>0</v>
      </c>
      <c r="AC1019" s="18">
        <v>5.909749973992582E-2</v>
      </c>
      <c r="BZ1019" s="18"/>
      <c r="CA1019" s="18"/>
      <c r="CC1019" s="18"/>
      <c r="CD1019" s="18"/>
      <c r="CF1019" s="18"/>
    </row>
    <row r="1020" spans="1:84" x14ac:dyDescent="0.25">
      <c r="A1020" s="1">
        <f>IF(ISBLANK(TBL_DATA[[#This Row],[Row.names]]), "",   DATE(YEAR(TBL_DATA[[#This Row],[Row.names]]), MONTH(TBL_DATA[[#This Row],[Row.names]]), DAY(TBL_DATA[[#This Row],[Row.names]])))</f>
        <v>41472</v>
      </c>
      <c r="B1020">
        <v>1019</v>
      </c>
      <c r="C1020" t="s">
        <v>1146</v>
      </c>
      <c r="D1020" s="18">
        <v>3.6481390391867041E-3</v>
      </c>
      <c r="E1020" s="18">
        <v>-0.26348992573937002</v>
      </c>
      <c r="F1020" s="18">
        <v>-6.1479069047756241E-3</v>
      </c>
      <c r="G1020" s="19">
        <v>0.41620991501979104</v>
      </c>
      <c r="H1020" s="19">
        <v>0.73937766325640497</v>
      </c>
      <c r="I1020" s="18">
        <v>1.9644897525539578E-3</v>
      </c>
      <c r="J1020" s="18">
        <v>5.4510953942778828E-2</v>
      </c>
      <c r="K1020" s="19">
        <v>0.75396221433619037</v>
      </c>
      <c r="L1020" s="19">
        <v>0.51524001908363226</v>
      </c>
      <c r="M1020" s="18">
        <v>2.6792135465336956E-3</v>
      </c>
      <c r="N1020" s="18">
        <v>6.1086356297244279E-2</v>
      </c>
      <c r="O1020" s="18">
        <v>4.5118242404695461E-2</v>
      </c>
      <c r="P1020" s="18">
        <v>-0.26348992573937002</v>
      </c>
      <c r="Q1020" s="18">
        <v>-9.6225115984924208E-3</v>
      </c>
      <c r="R1020" s="18">
        <v>-8.3289176935174326E-3</v>
      </c>
      <c r="S1020" s="18">
        <v>-3.9033897424037844E-3</v>
      </c>
      <c r="T1020" s="18">
        <v>3.049419539877854E-2</v>
      </c>
      <c r="U1020">
        <v>-0.12800435267625185</v>
      </c>
      <c r="V1020" s="18">
        <v>2.5284765087828509E-2</v>
      </c>
      <c r="W1020" s="18">
        <v>3.776287835106177E-2</v>
      </c>
      <c r="X1020" s="19">
        <v>0.66956668008114328</v>
      </c>
      <c r="Y1020" s="19">
        <v>0.85987072473506465</v>
      </c>
      <c r="Z1020" s="19">
        <v>0.71780221445996684</v>
      </c>
      <c r="AA1020">
        <v>0</v>
      </c>
      <c r="AB1020">
        <v>0</v>
      </c>
      <c r="AC1020" s="18">
        <v>5.6688754043545904E-2</v>
      </c>
      <c r="BZ1020" s="18"/>
      <c r="CA1020" s="18"/>
      <c r="CC1020" s="18"/>
      <c r="CD1020" s="18"/>
      <c r="CF1020" s="18"/>
    </row>
    <row r="1021" spans="1:84" x14ac:dyDescent="0.25">
      <c r="A1021" s="1">
        <f>IF(ISBLANK(TBL_DATA[[#This Row],[Row.names]]), "",   DATE(YEAR(TBL_DATA[[#This Row],[Row.names]]), MONTH(TBL_DATA[[#This Row],[Row.names]]), DAY(TBL_DATA[[#This Row],[Row.names]])))</f>
        <v>41473</v>
      </c>
      <c r="B1021">
        <v>1020</v>
      </c>
      <c r="C1021" t="s">
        <v>1147</v>
      </c>
      <c r="D1021" s="18">
        <v>6.5346130283838733E-4</v>
      </c>
      <c r="E1021" s="18">
        <v>-0.26300864490669007</v>
      </c>
      <c r="F1021" s="18">
        <v>-4.4295861098593292E-3</v>
      </c>
      <c r="G1021" s="19">
        <v>0.41175738911226289</v>
      </c>
      <c r="H1021" s="19">
        <v>0.73259496279436143</v>
      </c>
      <c r="I1021" s="18">
        <v>1.964283878273256E-3</v>
      </c>
      <c r="J1021" s="18">
        <v>5.7732161025372264E-2</v>
      </c>
      <c r="K1021" s="19">
        <v>0.7310980671240328</v>
      </c>
      <c r="L1021" s="19">
        <v>0.50275647981999017</v>
      </c>
      <c r="M1021" s="18">
        <v>2.6785763278519138E-3</v>
      </c>
      <c r="N1021" s="18">
        <v>6.0300335797723821E-2</v>
      </c>
      <c r="O1021" s="18">
        <v>4.4308500318783507E-2</v>
      </c>
      <c r="P1021" s="18">
        <v>-0.26300864490669007</v>
      </c>
      <c r="Q1021" s="18">
        <v>-9.4136874450855782E-3</v>
      </c>
      <c r="R1021" s="18">
        <v>-8.1367386862446541E-3</v>
      </c>
      <c r="S1021" s="18">
        <v>-5.7854134389347944E-3</v>
      </c>
      <c r="T1021" s="18">
        <v>3.0555591490133632E-2</v>
      </c>
      <c r="U1021">
        <v>-0.18934058078381164</v>
      </c>
      <c r="V1021" s="18">
        <v>2.2657118102691554E-2</v>
      </c>
      <c r="W1021" s="18">
        <v>3.7985175159224005E-2</v>
      </c>
      <c r="X1021" s="19">
        <v>0.5964726503884421</v>
      </c>
      <c r="Y1021" s="19">
        <v>0.85591761449006376</v>
      </c>
      <c r="Z1021" s="19">
        <v>0.70905322777630031</v>
      </c>
      <c r="AA1021">
        <v>0</v>
      </c>
      <c r="AB1021">
        <v>0</v>
      </c>
      <c r="AC1021" s="18">
        <v>5.6903053235445873E-2</v>
      </c>
      <c r="BZ1021" s="18"/>
      <c r="CA1021" s="18"/>
      <c r="CC1021" s="18"/>
      <c r="CD1021" s="18"/>
      <c r="CF1021" s="18"/>
    </row>
    <row r="1022" spans="1:84" x14ac:dyDescent="0.25">
      <c r="A1022" s="1">
        <f>IF(ISBLANK(TBL_DATA[[#This Row],[Row.names]]), "",   DATE(YEAR(TBL_DATA[[#This Row],[Row.names]]), MONTH(TBL_DATA[[#This Row],[Row.names]]), DAY(TBL_DATA[[#This Row],[Row.names]])))</f>
        <v>41474</v>
      </c>
      <c r="B1022">
        <v>1021</v>
      </c>
      <c r="C1022" t="s">
        <v>1148</v>
      </c>
      <c r="D1022" s="18">
        <v>5.3059058813920146E-4</v>
      </c>
      <c r="E1022" s="18">
        <v>-0.26261760423013758</v>
      </c>
      <c r="F1022" s="18">
        <v>-4.4449876542574929E-3</v>
      </c>
      <c r="G1022" s="19">
        <v>0.41204212335675044</v>
      </c>
      <c r="H1022" s="19">
        <v>0.73008628582902069</v>
      </c>
      <c r="I1022" s="18">
        <v>1.9642573620789814E-3</v>
      </c>
      <c r="J1022" s="18">
        <v>5.7265798666750189E-2</v>
      </c>
      <c r="K1022" s="19">
        <v>0.727366461322001</v>
      </c>
      <c r="L1022" s="19">
        <v>0.49849113544416501</v>
      </c>
      <c r="M1022" s="18">
        <v>2.6774737446658169E-3</v>
      </c>
      <c r="N1022" s="18">
        <v>6.0018644700552598E-2</v>
      </c>
      <c r="O1022" s="18">
        <v>4.4308500318783507E-2</v>
      </c>
      <c r="P1022" s="18">
        <v>-0.26261760423013758</v>
      </c>
      <c r="Q1022" s="18">
        <v>-9.4138209102236949E-3</v>
      </c>
      <c r="R1022" s="18">
        <v>-8.1428373768189267E-3</v>
      </c>
      <c r="S1022" s="18">
        <v>-6.9680812684381754E-3</v>
      </c>
      <c r="T1022" s="18">
        <v>3.0546367396461965E-2</v>
      </c>
      <c r="U1022">
        <v>-0.22811489097866525</v>
      </c>
      <c r="V1022" s="18">
        <v>2.3375373022907375E-2</v>
      </c>
      <c r="W1022" s="18">
        <v>3.7995351385159672E-2</v>
      </c>
      <c r="X1022" s="19">
        <v>0.6152166560048552</v>
      </c>
      <c r="Y1022" s="19">
        <v>0.85445086800179482</v>
      </c>
      <c r="Z1022" s="19">
        <v>0.70603904668521345</v>
      </c>
      <c r="AA1022">
        <v>0</v>
      </c>
      <c r="AB1022">
        <v>0</v>
      </c>
      <c r="AC1022" s="18">
        <v>5.4680973274199254E-2</v>
      </c>
      <c r="BZ1022" s="18"/>
      <c r="CA1022" s="18"/>
      <c r="CC1022" s="18"/>
      <c r="CD1022" s="18"/>
      <c r="CF1022" s="18"/>
    </row>
    <row r="1023" spans="1:84" x14ac:dyDescent="0.25">
      <c r="A1023" s="1">
        <f>IF(ISBLANK(TBL_DATA[[#This Row],[Row.names]]), "",   DATE(YEAR(TBL_DATA[[#This Row],[Row.names]]), MONTH(TBL_DATA[[#This Row],[Row.names]]), DAY(TBL_DATA[[#This Row],[Row.names]])))</f>
        <v>41477</v>
      </c>
      <c r="B1023">
        <v>1022</v>
      </c>
      <c r="C1023" t="s">
        <v>1149</v>
      </c>
      <c r="D1023" s="18">
        <v>7.6146963639822651E-4</v>
      </c>
      <c r="E1023" s="18">
        <v>-0.26205610992534423</v>
      </c>
      <c r="F1023" s="18">
        <v>3.1784389577491634E-3</v>
      </c>
      <c r="G1023" s="19">
        <v>0.41386585722345376</v>
      </c>
      <c r="H1023" s="19">
        <v>0.73513114837529503</v>
      </c>
      <c r="I1023" s="18">
        <v>1.9451151879425327E-3</v>
      </c>
      <c r="J1023" s="18">
        <v>6.1279045820055611E-2</v>
      </c>
      <c r="K1023" s="19">
        <v>0.72833348138894327</v>
      </c>
      <c r="L1023" s="19">
        <v>0.50018971024427294</v>
      </c>
      <c r="M1023" s="18">
        <v>2.6719755332116663E-3</v>
      </c>
      <c r="N1023" s="18">
        <v>5.9997085088243508E-2</v>
      </c>
      <c r="O1023" s="18">
        <v>4.4306203071608055E-2</v>
      </c>
      <c r="P1023" s="18">
        <v>-0.26205610992534423</v>
      </c>
      <c r="Q1023" s="18">
        <v>-9.3945623807802827E-3</v>
      </c>
      <c r="R1023" s="18">
        <v>-8.1240354040399993E-3</v>
      </c>
      <c r="S1023" s="18">
        <v>-8.4832674833287269E-3</v>
      </c>
      <c r="T1023" s="18">
        <v>3.0527254818262309E-2</v>
      </c>
      <c r="U1023">
        <v>-0.27789159339194119</v>
      </c>
      <c r="V1023" s="18">
        <v>1.9524488599372836E-2</v>
      </c>
      <c r="W1023" s="18">
        <v>3.7943407580228822E-2</v>
      </c>
      <c r="X1023" s="19">
        <v>0.51456866540227308</v>
      </c>
      <c r="Y1023" s="19">
        <v>0.85739789384818021</v>
      </c>
      <c r="Z1023" s="19">
        <v>0.70724091386476851</v>
      </c>
      <c r="AA1023">
        <v>0</v>
      </c>
      <c r="AB1023">
        <v>0</v>
      </c>
      <c r="AC1023" s="18">
        <v>5.2521675244000129E-2</v>
      </c>
      <c r="BZ1023" s="18"/>
      <c r="CA1023" s="18"/>
      <c r="CC1023" s="18"/>
      <c r="CD1023" s="18"/>
      <c r="CF1023" s="18"/>
    </row>
    <row r="1024" spans="1:84" x14ac:dyDescent="0.25">
      <c r="A1024" s="1">
        <f>IF(ISBLANK(TBL_DATA[[#This Row],[Row.names]]), "",   DATE(YEAR(TBL_DATA[[#This Row],[Row.names]]), MONTH(TBL_DATA[[#This Row],[Row.names]]), DAY(TBL_DATA[[#This Row],[Row.names]])))</f>
        <v>41478</v>
      </c>
      <c r="B1024">
        <v>1023</v>
      </c>
      <c r="C1024" t="s">
        <v>1150</v>
      </c>
      <c r="D1024" s="18">
        <v>-9.9187477920592571E-4</v>
      </c>
      <c r="E1024" s="18">
        <v>-0.26278805785837844</v>
      </c>
      <c r="F1024" s="18">
        <v>-9.6186178208501616E-5</v>
      </c>
      <c r="G1024" s="19">
        <v>0.41234335295203611</v>
      </c>
      <c r="H1024" s="19">
        <v>0.73027981947969212</v>
      </c>
      <c r="I1024" s="18">
        <v>1.9432433444002111E-3</v>
      </c>
      <c r="J1024" s="18">
        <v>6.5930530420889699E-2</v>
      </c>
      <c r="K1024" s="19">
        <v>0.72624422080885276</v>
      </c>
      <c r="L1024" s="19">
        <v>0.48923613718572762</v>
      </c>
      <c r="M1024" s="18">
        <v>2.6741178901228272E-3</v>
      </c>
      <c r="N1024" s="18">
        <v>5.9397851804564611E-2</v>
      </c>
      <c r="O1024" s="18">
        <v>4.4350590671749464E-2</v>
      </c>
      <c r="P1024" s="18">
        <v>-0.26278805785837844</v>
      </c>
      <c r="Q1024" s="18">
        <v>-9.3901930892773509E-3</v>
      </c>
      <c r="R1024" s="18">
        <v>-8.1323557632285125E-3</v>
      </c>
      <c r="S1024" s="18">
        <v>-9.870663242394162E-3</v>
      </c>
      <c r="T1024" s="18">
        <v>3.0520017369195983E-2</v>
      </c>
      <c r="U1024">
        <v>-0.32341604275614455</v>
      </c>
      <c r="V1024" s="18">
        <v>1.5990159076971322E-2</v>
      </c>
      <c r="W1024" s="18">
        <v>3.7739694185839702E-2</v>
      </c>
      <c r="X1024" s="19">
        <v>0.42369604263966149</v>
      </c>
      <c r="Y1024" s="19">
        <v>0.85456411080719508</v>
      </c>
      <c r="Z1024" s="19">
        <v>0.69945417089737016</v>
      </c>
      <c r="AA1024">
        <v>0</v>
      </c>
      <c r="AB1024">
        <v>0</v>
      </c>
      <c r="AC1024" s="18">
        <v>5.0521253785947483E-2</v>
      </c>
      <c r="BZ1024" s="18"/>
      <c r="CA1024" s="18"/>
      <c r="CC1024" s="18"/>
      <c r="CD1024" s="18"/>
      <c r="CF1024" s="18"/>
    </row>
    <row r="1025" spans="1:84" x14ac:dyDescent="0.25">
      <c r="A1025" s="1">
        <f>IF(ISBLANK(TBL_DATA[[#This Row],[Row.names]]), "",   DATE(YEAR(TBL_DATA[[#This Row],[Row.names]]), MONTH(TBL_DATA[[#This Row],[Row.names]]), DAY(TBL_DATA[[#This Row],[Row.names]])))</f>
        <v>41479</v>
      </c>
      <c r="B1025">
        <v>1024</v>
      </c>
      <c r="C1025" t="s">
        <v>1151</v>
      </c>
      <c r="D1025" s="18">
        <v>-1.2104726283576062E-3</v>
      </c>
      <c r="E1025" s="18">
        <v>-0.26368043273563913</v>
      </c>
      <c r="F1025" s="18">
        <v>-2.2037468401668869E-3</v>
      </c>
      <c r="G1025" s="19">
        <v>0.41211897455571744</v>
      </c>
      <c r="H1025" s="19">
        <v>0.73189309542893244</v>
      </c>
      <c r="I1025" s="18">
        <v>1.9403862361719267E-3</v>
      </c>
      <c r="J1025" s="18">
        <v>6.0231653182978295E-2</v>
      </c>
      <c r="K1025" s="19">
        <v>0.72652075109821102</v>
      </c>
      <c r="L1025" s="19">
        <v>0.48679981424510349</v>
      </c>
      <c r="M1025" s="18">
        <v>2.6845876536420797E-3</v>
      </c>
      <c r="N1025" s="18">
        <v>5.9488696993124611E-2</v>
      </c>
      <c r="O1025" s="18">
        <v>4.4416617035396587E-2</v>
      </c>
      <c r="P1025" s="18">
        <v>-0.26368043273563913</v>
      </c>
      <c r="Q1025" s="18">
        <v>-9.4396836595869761E-3</v>
      </c>
      <c r="R1025" s="18">
        <v>-8.1799225523643895E-3</v>
      </c>
      <c r="S1025" s="18">
        <v>-6.1520536938973747E-3</v>
      </c>
      <c r="T1025" s="18">
        <v>3.0449949235266484E-2</v>
      </c>
      <c r="U1025">
        <v>-0.20203822496926191</v>
      </c>
      <c r="V1025" s="18">
        <v>1.4504954282924976E-2</v>
      </c>
      <c r="W1025" s="18">
        <v>3.7800132223047296E-2</v>
      </c>
      <c r="X1025" s="19">
        <v>0.38372760701829217</v>
      </c>
      <c r="Y1025" s="19">
        <v>0.85550750752341886</v>
      </c>
      <c r="Z1025" s="19">
        <v>0.69771040858303324</v>
      </c>
      <c r="AA1025">
        <v>0</v>
      </c>
      <c r="AB1025">
        <v>0</v>
      </c>
      <c r="AC1025" s="18">
        <v>4.8627873584418592E-2</v>
      </c>
      <c r="BZ1025" s="18"/>
      <c r="CA1025" s="18"/>
      <c r="CC1025" s="18"/>
      <c r="CD1025" s="18"/>
      <c r="CF1025" s="18"/>
    </row>
    <row r="1026" spans="1:84" x14ac:dyDescent="0.25">
      <c r="A1026" s="1">
        <f>IF(ISBLANK(TBL_DATA[[#This Row],[Row.names]]), "",   DATE(YEAR(TBL_DATA[[#This Row],[Row.names]]), MONTH(TBL_DATA[[#This Row],[Row.names]]), DAY(TBL_DATA[[#This Row],[Row.names]])))</f>
        <v>41480</v>
      </c>
      <c r="B1026">
        <v>1025</v>
      </c>
      <c r="C1026" t="s">
        <v>1152</v>
      </c>
      <c r="D1026" s="18">
        <v>5.3788332697859431E-3</v>
      </c>
      <c r="E1026" s="18">
        <v>-0.25971989255004324</v>
      </c>
      <c r="F1026" s="18">
        <v>1.8929339994937955E-2</v>
      </c>
      <c r="G1026" s="19">
        <v>0.41463848477212184</v>
      </c>
      <c r="H1026" s="19">
        <v>0.71996026498621601</v>
      </c>
      <c r="I1026" s="18">
        <v>2.0099444693675124E-3</v>
      </c>
      <c r="J1026" s="18">
        <v>9.1648347606733571E-2</v>
      </c>
      <c r="K1026" s="19">
        <v>0.72644273573151263</v>
      </c>
      <c r="L1026" s="19">
        <v>0.47029169593357967</v>
      </c>
      <c r="M1026" s="18">
        <v>2.7643473995450666E-3</v>
      </c>
      <c r="N1026" s="18">
        <v>6.0294056045030471E-2</v>
      </c>
      <c r="O1026" s="18">
        <v>4.4416617035396587E-2</v>
      </c>
      <c r="P1026" s="18">
        <v>-0.25971989255004324</v>
      </c>
      <c r="Q1026" s="18">
        <v>-9.49756529836316E-3</v>
      </c>
      <c r="R1026" s="18">
        <v>-8.2207495225695357E-3</v>
      </c>
      <c r="S1026" s="18">
        <v>1.2810780230601004E-3</v>
      </c>
      <c r="T1026" s="18">
        <v>3.1056751996223673E-2</v>
      </c>
      <c r="U1026">
        <v>4.1249581515023601E-2</v>
      </c>
      <c r="V1026" s="18">
        <v>2.9448384122979565E-2</v>
      </c>
      <c r="W1026" s="18">
        <v>3.8611298440341141E-2</v>
      </c>
      <c r="X1026" s="19">
        <v>0.76268826256855038</v>
      </c>
      <c r="Y1026" s="19">
        <v>0.8485047230193925</v>
      </c>
      <c r="Z1026" s="19">
        <v>0.68577816816633896</v>
      </c>
      <c r="AA1026">
        <v>0</v>
      </c>
      <c r="AB1026">
        <v>0</v>
      </c>
      <c r="AC1026" s="18">
        <v>4.6913642394195772E-2</v>
      </c>
      <c r="BZ1026" s="18"/>
      <c r="CA1026" s="18"/>
      <c r="CC1026" s="18"/>
      <c r="CD1026" s="18"/>
      <c r="CF1026" s="18"/>
    </row>
    <row r="1027" spans="1:84" x14ac:dyDescent="0.25">
      <c r="A1027" s="1">
        <f>IF(ISBLANK(TBL_DATA[[#This Row],[Row.names]]), "",   DATE(YEAR(TBL_DATA[[#This Row],[Row.names]]), MONTH(TBL_DATA[[#This Row],[Row.names]]), DAY(TBL_DATA[[#This Row],[Row.names]])))</f>
        <v>41481</v>
      </c>
      <c r="B1027">
        <v>1026</v>
      </c>
      <c r="C1027" t="s">
        <v>1153</v>
      </c>
      <c r="D1027" s="18">
        <v>-7.5848898159303069E-4</v>
      </c>
      <c r="E1027" s="18">
        <v>-0.26028138685483659</v>
      </c>
      <c r="F1027" s="18">
        <v>2.1782878758906721E-2</v>
      </c>
      <c r="G1027" s="19">
        <v>0.41332934765250495</v>
      </c>
      <c r="H1027" s="19">
        <v>0.71966936550166383</v>
      </c>
      <c r="I1027" s="18">
        <v>2.0027343925734845E-3</v>
      </c>
      <c r="J1027" s="18">
        <v>0.10712141798532615</v>
      </c>
      <c r="K1027" s="19">
        <v>0.71547242893532725</v>
      </c>
      <c r="L1027" s="19">
        <v>0.46724983689604399</v>
      </c>
      <c r="M1027" s="18">
        <v>2.7608948815977591E-3</v>
      </c>
      <c r="N1027" s="18">
        <v>6.0046589604781334E-2</v>
      </c>
      <c r="O1027" s="18">
        <v>4.4171140893189499E-2</v>
      </c>
      <c r="P1027" s="18">
        <v>-0.26028138685483659</v>
      </c>
      <c r="Q1027" s="18">
        <v>-9.4294688890958298E-3</v>
      </c>
      <c r="R1027" s="18">
        <v>-8.1578935810301297E-3</v>
      </c>
      <c r="S1027" s="18">
        <v>-5.2207811898029588E-3</v>
      </c>
      <c r="T1027" s="18">
        <v>3.0914541845055054E-2</v>
      </c>
      <c r="U1027">
        <v>-0.16887784447751894</v>
      </c>
      <c r="V1027" s="18">
        <v>2.7946605408311287E-2</v>
      </c>
      <c r="W1027" s="18">
        <v>3.8446720950405071E-2</v>
      </c>
      <c r="X1027" s="19">
        <v>0.72689177951902406</v>
      </c>
      <c r="Y1027" s="19">
        <v>0.84833328680517062</v>
      </c>
      <c r="Z1027" s="19">
        <v>0.68355675470003519</v>
      </c>
      <c r="AA1027">
        <v>0</v>
      </c>
      <c r="AB1027">
        <v>0</v>
      </c>
      <c r="AC1027" s="18">
        <v>5.1257784679811604E-2</v>
      </c>
      <c r="BZ1027" s="18"/>
      <c r="CA1027" s="18"/>
      <c r="CC1027" s="18"/>
      <c r="CD1027" s="18"/>
      <c r="CF1027" s="18"/>
    </row>
    <row r="1028" spans="1:84" x14ac:dyDescent="0.25">
      <c r="A1028" s="1">
        <f>IF(ISBLANK(TBL_DATA[[#This Row],[Row.names]]), "",   DATE(YEAR(TBL_DATA[[#This Row],[Row.names]]), MONTH(TBL_DATA[[#This Row],[Row.names]]), DAY(TBL_DATA[[#This Row],[Row.names]])))</f>
        <v>41484</v>
      </c>
      <c r="B1028">
        <v>1027</v>
      </c>
      <c r="C1028" t="s">
        <v>1154</v>
      </c>
      <c r="D1028" s="18">
        <v>-2.7922738054896312E-3</v>
      </c>
      <c r="E1028" s="18">
        <v>-0.26234688376175486</v>
      </c>
      <c r="F1028" s="18">
        <v>1.2967115806186591E-2</v>
      </c>
      <c r="G1028" s="19">
        <v>0.41372916415188626</v>
      </c>
      <c r="H1028" s="19">
        <v>0.71833182807178131</v>
      </c>
      <c r="I1028" s="18">
        <v>2.0073683521903743E-3</v>
      </c>
      <c r="J1028" s="18">
        <v>9.0235715014707507E-2</v>
      </c>
      <c r="K1028" s="19">
        <v>0.71605745207451721</v>
      </c>
      <c r="L1028" s="19">
        <v>0.47032129253472638</v>
      </c>
      <c r="M1028" s="18">
        <v>2.752735241137299E-3</v>
      </c>
      <c r="N1028" s="18">
        <v>6.0042456994140653E-2</v>
      </c>
      <c r="O1028" s="18">
        <v>4.452276788144794E-2</v>
      </c>
      <c r="P1028" s="18">
        <v>-0.26234688376175486</v>
      </c>
      <c r="Q1028" s="18">
        <v>-9.534188463706612E-3</v>
      </c>
      <c r="R1028" s="18">
        <v>-8.2627006697809004E-3</v>
      </c>
      <c r="S1028" s="18">
        <v>-1.1240622947582102E-2</v>
      </c>
      <c r="T1028" s="18">
        <v>3.0887943536045338E-2</v>
      </c>
      <c r="U1028">
        <v>-0.36391619709044792</v>
      </c>
      <c r="V1028" s="18">
        <v>2.4174234184684007E-2</v>
      </c>
      <c r="W1028" s="18">
        <v>3.846172360168882E-2</v>
      </c>
      <c r="X1028" s="19">
        <v>0.62852706329631414</v>
      </c>
      <c r="Y1028" s="19">
        <v>0.84754458766001295</v>
      </c>
      <c r="Z1028" s="19">
        <v>0.68579974667152399</v>
      </c>
      <c r="AA1028">
        <v>0</v>
      </c>
      <c r="AB1028">
        <v>0</v>
      </c>
      <c r="AC1028" s="18">
        <v>4.9256780575042521E-2</v>
      </c>
      <c r="BZ1028" s="18"/>
      <c r="CA1028" s="18"/>
      <c r="CC1028" s="18"/>
      <c r="CD1028" s="18"/>
      <c r="CF1028" s="18"/>
    </row>
    <row r="1029" spans="1:84" x14ac:dyDescent="0.25">
      <c r="A1029" s="1">
        <f>IF(ISBLANK(TBL_DATA[[#This Row],[Row.names]]), "",   DATE(YEAR(TBL_DATA[[#This Row],[Row.names]]), MONTH(TBL_DATA[[#This Row],[Row.names]]), DAY(TBL_DATA[[#This Row],[Row.names]])))</f>
        <v>41485</v>
      </c>
      <c r="B1029">
        <v>1028</v>
      </c>
      <c r="C1029" t="s">
        <v>1155</v>
      </c>
      <c r="D1029" s="18">
        <v>1.8893827563239984E-3</v>
      </c>
      <c r="E1029" s="18">
        <v>-0.26095317468378565</v>
      </c>
      <c r="F1029" s="18">
        <v>1.8836390894809041E-2</v>
      </c>
      <c r="G1029" s="19">
        <v>0.41337769446689848</v>
      </c>
      <c r="H1029" s="19">
        <v>0.71570738830869363</v>
      </c>
      <c r="I1029" s="18">
        <v>2.0181482858753342E-3</v>
      </c>
      <c r="J1029" s="18">
        <v>8.8646992883363085E-2</v>
      </c>
      <c r="K1029" s="19">
        <v>0.71220424181787445</v>
      </c>
      <c r="L1029" s="19">
        <v>0.46988876577565841</v>
      </c>
      <c r="M1029" s="18">
        <v>2.7558386756306777E-3</v>
      </c>
      <c r="N1029" s="18">
        <v>6.0085621427442185E-2</v>
      </c>
      <c r="O1029" s="18">
        <v>4.452276788144794E-2</v>
      </c>
      <c r="P1029" s="18">
        <v>-0.26095317468378565</v>
      </c>
      <c r="Q1029" s="18">
        <v>-9.532485792574482E-3</v>
      </c>
      <c r="R1029" s="18">
        <v>-8.2600839279590912E-3</v>
      </c>
      <c r="S1029" s="18">
        <v>-2.9688210252283298E-3</v>
      </c>
      <c r="T1029" s="18">
        <v>3.076937204158987E-2</v>
      </c>
      <c r="U1029">
        <v>-9.6486240317660024E-2</v>
      </c>
      <c r="V1029" s="18">
        <v>2.5584667976965347E-2</v>
      </c>
      <c r="W1029" s="18">
        <v>3.8398652528342868E-2</v>
      </c>
      <c r="X1029" s="19">
        <v>0.66629077564846206</v>
      </c>
      <c r="Y1029" s="19">
        <v>0.84599491033261753</v>
      </c>
      <c r="Z1029" s="19">
        <v>0.6854843293436097</v>
      </c>
      <c r="AA1029">
        <v>0</v>
      </c>
      <c r="AB1029">
        <v>0</v>
      </c>
      <c r="AC1029" s="18">
        <v>4.8780599210822943E-2</v>
      </c>
      <c r="BZ1029" s="18"/>
      <c r="CA1029" s="18"/>
      <c r="CC1029" s="18"/>
      <c r="CD1029" s="18"/>
      <c r="CF1029" s="18"/>
    </row>
    <row r="1030" spans="1:84" x14ac:dyDescent="0.25">
      <c r="A1030" s="1">
        <f>IF(ISBLANK(TBL_DATA[[#This Row],[Row.names]]), "",   DATE(YEAR(TBL_DATA[[#This Row],[Row.names]]), MONTH(TBL_DATA[[#This Row],[Row.names]]), DAY(TBL_DATA[[#This Row],[Row.names]])))</f>
        <v>41486</v>
      </c>
      <c r="B1030">
        <v>1029</v>
      </c>
      <c r="C1030" t="s">
        <v>1156</v>
      </c>
      <c r="D1030" s="18">
        <v>-1.3295707385901911E-3</v>
      </c>
      <c r="E1030" s="18">
        <v>-0.26193578971717413</v>
      </c>
      <c r="F1030" s="18">
        <v>4.3964165432507807E-2</v>
      </c>
      <c r="G1030" s="19">
        <v>0.39582621731992007</v>
      </c>
      <c r="H1030" s="19">
        <v>0.72601067338773073</v>
      </c>
      <c r="I1030" s="18">
        <v>1.8568205106081397E-3</v>
      </c>
      <c r="J1030" s="18">
        <v>0.11190450575493704</v>
      </c>
      <c r="K1030" s="19">
        <v>0.66694214250783634</v>
      </c>
      <c r="L1030" s="19">
        <v>0.46590219679635408</v>
      </c>
      <c r="M1030" s="18">
        <v>2.5924685591465911E-3</v>
      </c>
      <c r="N1030" s="18">
        <v>5.6312313841232066E-2</v>
      </c>
      <c r="O1030" s="18">
        <v>3.9847958454906983E-2</v>
      </c>
      <c r="P1030" s="18">
        <v>-0.26193578971717413</v>
      </c>
      <c r="Q1030" s="18">
        <v>-8.7661020690260171E-3</v>
      </c>
      <c r="R1030" s="18">
        <v>-7.5736055710258167E-3</v>
      </c>
      <c r="S1030" s="18">
        <v>-2.6676982181894626E-4</v>
      </c>
      <c r="T1030" s="18">
        <v>3.0623428966351809E-2</v>
      </c>
      <c r="U1030">
        <v>-8.7112982060913464E-3</v>
      </c>
      <c r="V1030" s="18">
        <v>2.6217928545580582E-2</v>
      </c>
      <c r="W1030" s="18">
        <v>3.8421460800238665E-2</v>
      </c>
      <c r="X1030" s="19">
        <v>0.68237719231689709</v>
      </c>
      <c r="Y1030" s="19">
        <v>0.85206259945366136</v>
      </c>
      <c r="Z1030" s="19">
        <v>0.68257028707405232</v>
      </c>
      <c r="AA1030">
        <v>0</v>
      </c>
      <c r="AB1030">
        <v>0</v>
      </c>
      <c r="AC1030" s="18">
        <v>4.7623755886395953E-2</v>
      </c>
      <c r="BZ1030" s="18"/>
      <c r="CA1030" s="18"/>
      <c r="CC1030" s="18"/>
      <c r="CD1030" s="18"/>
      <c r="CF1030" s="18"/>
    </row>
    <row r="1031" spans="1:84" x14ac:dyDescent="0.25">
      <c r="A1031" s="1">
        <f>IF(ISBLANK(TBL_DATA[[#This Row],[Row.names]]), "",   DATE(YEAR(TBL_DATA[[#This Row],[Row.names]]), MONTH(TBL_DATA[[#This Row],[Row.names]]), DAY(TBL_DATA[[#This Row],[Row.names]])))</f>
        <v>41487</v>
      </c>
      <c r="B1031">
        <v>1030</v>
      </c>
      <c r="C1031" t="s">
        <v>1157</v>
      </c>
      <c r="D1031" s="18">
        <v>2.6355114794185397E-3</v>
      </c>
      <c r="E1031" s="18">
        <v>-0.25999061301842574</v>
      </c>
      <c r="F1031" s="18">
        <v>3.1652336083042965E-2</v>
      </c>
      <c r="G1031" s="19">
        <v>0.38516430785033912</v>
      </c>
      <c r="H1031" s="19">
        <v>0.71441764936427921</v>
      </c>
      <c r="I1031" s="18">
        <v>1.8755667256406938E-3</v>
      </c>
      <c r="J1031" s="18">
        <v>9.8811036918477368E-2</v>
      </c>
      <c r="K1031" s="19">
        <v>0.6532514666427186</v>
      </c>
      <c r="L1031" s="19">
        <v>0.4611827376506959</v>
      </c>
      <c r="M1031" s="18">
        <v>2.5762475266494075E-3</v>
      </c>
      <c r="N1031" s="18">
        <v>5.5714355082816421E-2</v>
      </c>
      <c r="O1031" s="18">
        <v>3.9847958454906983E-2</v>
      </c>
      <c r="P1031" s="18">
        <v>-0.25999061301842574</v>
      </c>
      <c r="Q1031" s="18">
        <v>-8.7062250299213655E-3</v>
      </c>
      <c r="R1031" s="18">
        <v>-7.5263911926558942E-3</v>
      </c>
      <c r="S1031" s="18">
        <v>-2.1125331978752659E-2</v>
      </c>
      <c r="T1031" s="18">
        <v>2.8608324102057089E-2</v>
      </c>
      <c r="U1031">
        <v>-0.73843304848582991</v>
      </c>
      <c r="V1031" s="18">
        <v>1.6313157543224044E-2</v>
      </c>
      <c r="W1031" s="18">
        <v>3.7969657786951896E-2</v>
      </c>
      <c r="X1031" s="19">
        <v>0.42963667554649354</v>
      </c>
      <c r="Y1031" s="19">
        <v>0.84523230496963342</v>
      </c>
      <c r="Z1031" s="19">
        <v>0.67910436432900034</v>
      </c>
      <c r="AA1031">
        <v>0</v>
      </c>
      <c r="AB1031">
        <v>0</v>
      </c>
      <c r="AC1031" s="18">
        <v>4.6017921177194214E-2</v>
      </c>
      <c r="BZ1031" s="18"/>
      <c r="CA1031" s="18"/>
      <c r="CC1031" s="18"/>
      <c r="CD1031" s="18"/>
      <c r="CF1031" s="18"/>
    </row>
    <row r="1032" spans="1:84" x14ac:dyDescent="0.25">
      <c r="A1032" s="1">
        <f>IF(ISBLANK(TBL_DATA[[#This Row],[Row.names]]), "",   DATE(YEAR(TBL_DATA[[#This Row],[Row.names]]), MONTH(TBL_DATA[[#This Row],[Row.names]]), DAY(TBL_DATA[[#This Row],[Row.names]])))</f>
        <v>41488</v>
      </c>
      <c r="B1032">
        <v>1031</v>
      </c>
      <c r="C1032" t="s">
        <v>1158</v>
      </c>
      <c r="D1032" s="18">
        <v>1.869817354072989E-3</v>
      </c>
      <c r="E1032" s="18">
        <v>-0.25860693062447071</v>
      </c>
      <c r="F1032" s="18">
        <v>3.6453165463659065E-2</v>
      </c>
      <c r="G1032" s="19">
        <v>0.38557878267152396</v>
      </c>
      <c r="H1032" s="19">
        <v>0.70860342901413043</v>
      </c>
      <c r="I1032" s="18">
        <v>1.8806945457222597E-3</v>
      </c>
      <c r="J1032" s="18">
        <v>9.3994410485256585E-2</v>
      </c>
      <c r="K1032" s="19">
        <v>0.6476592202884105</v>
      </c>
      <c r="L1032" s="19">
        <v>0.45241204542200636</v>
      </c>
      <c r="M1032" s="18">
        <v>2.5781191794821759E-3</v>
      </c>
      <c r="N1032" s="18">
        <v>5.5306518008464915E-2</v>
      </c>
      <c r="O1032" s="18">
        <v>3.9847958454906983E-2</v>
      </c>
      <c r="P1032" s="18">
        <v>-0.25860693062447071</v>
      </c>
      <c r="Q1032" s="18">
        <v>-8.67437120289157E-3</v>
      </c>
      <c r="R1032" s="18">
        <v>-7.5031739186239036E-3</v>
      </c>
      <c r="S1032" s="18">
        <v>-1.7931228287667023E-2</v>
      </c>
      <c r="T1032" s="18">
        <v>2.8658333740712628E-2</v>
      </c>
      <c r="U1032">
        <v>-0.62568984121339699</v>
      </c>
      <c r="V1032" s="18">
        <v>1.5626528060726619E-2</v>
      </c>
      <c r="W1032" s="18">
        <v>3.7985876493337074E-2</v>
      </c>
      <c r="X1032" s="19">
        <v>0.41137731976429703</v>
      </c>
      <c r="Y1032" s="19">
        <v>0.84178585698153097</v>
      </c>
      <c r="Z1032" s="19">
        <v>0.6726158230535515</v>
      </c>
      <c r="AA1032">
        <v>0</v>
      </c>
      <c r="AB1032">
        <v>0</v>
      </c>
      <c r="AC1032" s="18">
        <v>4.5801654287061774E-2</v>
      </c>
      <c r="BZ1032" s="18"/>
      <c r="CA1032" s="18"/>
      <c r="CC1032" s="18"/>
      <c r="CD1032" s="18"/>
      <c r="CF1032" s="18"/>
    </row>
    <row r="1033" spans="1:84" x14ac:dyDescent="0.25">
      <c r="A1033" s="1">
        <f>IF(ISBLANK(TBL_DATA[[#This Row],[Row.names]]), "",   DATE(YEAR(TBL_DATA[[#This Row],[Row.names]]), MONTH(TBL_DATA[[#This Row],[Row.names]]), DAY(TBL_DATA[[#This Row],[Row.names]])))</f>
        <v>41491</v>
      </c>
      <c r="B1033">
        <v>1032</v>
      </c>
      <c r="C1033" t="s">
        <v>1159</v>
      </c>
      <c r="D1033" s="18">
        <v>7.7087446917856184E-4</v>
      </c>
      <c r="E1033" s="18">
        <v>-0.25803540963566318</v>
      </c>
      <c r="F1033" s="18">
        <v>4.3821764389670337E-2</v>
      </c>
      <c r="G1033" s="19">
        <v>0.38496707837053451</v>
      </c>
      <c r="H1033" s="19">
        <v>0.70730968779411041</v>
      </c>
      <c r="I1033" s="18">
        <v>1.8848630004986268E-3</v>
      </c>
      <c r="J1033" s="18">
        <v>9.8799030336084837E-2</v>
      </c>
      <c r="K1033" s="19">
        <v>0.64998303490139353</v>
      </c>
      <c r="L1033" s="19">
        <v>0.45445412706563765</v>
      </c>
      <c r="M1033" s="18">
        <v>2.5733049344548076E-3</v>
      </c>
      <c r="N1033" s="18">
        <v>5.530646310272725E-2</v>
      </c>
      <c r="O1033" s="18">
        <v>3.9847958454906983E-2</v>
      </c>
      <c r="P1033" s="18">
        <v>-0.25803540963566318</v>
      </c>
      <c r="Q1033" s="18">
        <v>-8.6670093455779255E-3</v>
      </c>
      <c r="R1033" s="18">
        <v>-7.4958132240204277E-3</v>
      </c>
      <c r="S1033" s="18">
        <v>-9.7271850359363921E-3</v>
      </c>
      <c r="T1033" s="18">
        <v>2.8561727326964107E-2</v>
      </c>
      <c r="U1033">
        <v>-0.34056711362667846</v>
      </c>
      <c r="V1033" s="18">
        <v>2.6115886584545889E-2</v>
      </c>
      <c r="W1033" s="18">
        <v>3.7448268361829497E-2</v>
      </c>
      <c r="X1033" s="19">
        <v>0.69738569303688958</v>
      </c>
      <c r="Y1033" s="19">
        <v>0.84101705559049778</v>
      </c>
      <c r="Z1033" s="19">
        <v>0.67413212878903606</v>
      </c>
      <c r="AA1033">
        <v>0</v>
      </c>
      <c r="AB1033">
        <v>0</v>
      </c>
      <c r="AC1033" s="18">
        <v>4.4802398462685127E-2</v>
      </c>
      <c r="BZ1033" s="18"/>
      <c r="CA1033" s="18"/>
      <c r="CC1033" s="18"/>
      <c r="CD1033" s="18"/>
      <c r="CF1033" s="18"/>
    </row>
    <row r="1034" spans="1:84" x14ac:dyDescent="0.25">
      <c r="A1034" s="1">
        <f>IF(ISBLANK(TBL_DATA[[#This Row],[Row.names]]), "",   DATE(YEAR(TBL_DATA[[#This Row],[Row.names]]), MONTH(TBL_DATA[[#This Row],[Row.names]]), DAY(TBL_DATA[[#This Row],[Row.names]])))</f>
        <v>41492</v>
      </c>
      <c r="B1034">
        <v>1033</v>
      </c>
      <c r="C1034" t="s">
        <v>1160</v>
      </c>
      <c r="D1034" s="18">
        <v>-2.297328342274807E-3</v>
      </c>
      <c r="E1034" s="18">
        <v>-0.25973994591807148</v>
      </c>
      <c r="F1034" s="18">
        <v>4.0204945581899798E-2</v>
      </c>
      <c r="G1034" s="19">
        <v>0.38471329623484746</v>
      </c>
      <c r="H1034" s="19">
        <v>0.708689046718603</v>
      </c>
      <c r="I1034" s="18">
        <v>1.8835747181317661E-3</v>
      </c>
      <c r="J1034" s="18">
        <v>8.7385256382852328E-2</v>
      </c>
      <c r="K1034" s="19">
        <v>0.65113891872092866</v>
      </c>
      <c r="L1034" s="19">
        <v>0.45336296545807775</v>
      </c>
      <c r="M1034" s="18">
        <v>2.5802035667602235E-3</v>
      </c>
      <c r="N1034" s="18">
        <v>5.5399355943961275E-2</v>
      </c>
      <c r="O1034" s="18">
        <v>4.0111976554052652E-2</v>
      </c>
      <c r="P1034" s="18">
        <v>-0.25973994591807148</v>
      </c>
      <c r="Q1034" s="18">
        <v>-8.7635493393516863E-3</v>
      </c>
      <c r="R1034" s="18">
        <v>-7.5903860745478065E-3</v>
      </c>
      <c r="S1034" s="18">
        <v>-7.8876127774526461E-3</v>
      </c>
      <c r="T1034" s="18">
        <v>2.8518169074401477E-2</v>
      </c>
      <c r="U1034">
        <v>-0.27658201888327877</v>
      </c>
      <c r="V1034" s="18">
        <v>1.9910774467237102E-2</v>
      </c>
      <c r="W1034" s="18">
        <v>3.7407513810506499E-2</v>
      </c>
      <c r="X1034" s="19">
        <v>0.5322667143317299</v>
      </c>
      <c r="Y1034" s="19">
        <v>0.84183671024647222</v>
      </c>
      <c r="Z1034" s="19">
        <v>0.67332233399619068</v>
      </c>
      <c r="AA1034">
        <v>0</v>
      </c>
      <c r="AB1034">
        <v>0</v>
      </c>
      <c r="AC1034" s="18">
        <v>4.3145698544248302E-2</v>
      </c>
      <c r="BZ1034" s="18"/>
      <c r="CA1034" s="18"/>
      <c r="CC1034" s="18"/>
      <c r="CD1034" s="18"/>
      <c r="CF1034" s="18"/>
    </row>
    <row r="1035" spans="1:84" x14ac:dyDescent="0.25">
      <c r="A1035" s="1">
        <f>IF(ISBLANK(TBL_DATA[[#This Row],[Row.names]]), "",   DATE(YEAR(TBL_DATA[[#This Row],[Row.names]]), MONTH(TBL_DATA[[#This Row],[Row.names]]), DAY(TBL_DATA[[#This Row],[Row.names]])))</f>
        <v>41493</v>
      </c>
      <c r="B1035">
        <v>1034</v>
      </c>
      <c r="C1035" t="s">
        <v>1161</v>
      </c>
      <c r="D1035" s="18">
        <v>-2.8173211068821535E-3</v>
      </c>
      <c r="E1035" s="18">
        <v>-0.2618254961930182</v>
      </c>
      <c r="F1035" s="18">
        <v>3.0284991826608598E-2</v>
      </c>
      <c r="G1035" s="19">
        <v>0.38581328338900306</v>
      </c>
      <c r="H1035" s="19">
        <v>0.70812681884054196</v>
      </c>
      <c r="I1035" s="18">
        <v>1.8923415410615327E-3</v>
      </c>
      <c r="J1035" s="18">
        <v>8.0564546407817739E-2</v>
      </c>
      <c r="K1035" s="19">
        <v>0.6501606396194114</v>
      </c>
      <c r="L1035" s="19">
        <v>0.45979255832012428</v>
      </c>
      <c r="M1035" s="18">
        <v>2.5744396093116896E-3</v>
      </c>
      <c r="N1035" s="18">
        <v>5.5603572773116998E-2</v>
      </c>
      <c r="O1035" s="18">
        <v>4.0505800275392717E-2</v>
      </c>
      <c r="P1035" s="18">
        <v>-0.2618254961930182</v>
      </c>
      <c r="Q1035" s="18">
        <v>-8.8841043748426433E-3</v>
      </c>
      <c r="R1035" s="18">
        <v>-7.7066165167661875E-3</v>
      </c>
      <c r="S1035" s="18">
        <v>-1.280649685190749E-2</v>
      </c>
      <c r="T1035" s="18">
        <v>2.854981665784808E-2</v>
      </c>
      <c r="U1035">
        <v>-0.4485666932781196</v>
      </c>
      <c r="V1035" s="18">
        <v>2.2090661650173038E-2</v>
      </c>
      <c r="W1035" s="18">
        <v>3.7416324878885319E-2</v>
      </c>
      <c r="X1035" s="19">
        <v>0.59040169556147881</v>
      </c>
      <c r="Y1035" s="19">
        <v>0.84150271469588389</v>
      </c>
      <c r="Z1035" s="19">
        <v>0.67808005303218022</v>
      </c>
      <c r="AA1035">
        <v>0</v>
      </c>
      <c r="AB1035">
        <v>0</v>
      </c>
      <c r="AC1035" s="18">
        <v>4.2556042889897915E-2</v>
      </c>
      <c r="BZ1035" s="18"/>
      <c r="CA1035" s="18"/>
      <c r="CC1035" s="18"/>
      <c r="CD1035" s="18"/>
      <c r="CF1035" s="18"/>
    </row>
    <row r="1036" spans="1:84" x14ac:dyDescent="0.25">
      <c r="A1036" s="1">
        <f>IF(ISBLANK(TBL_DATA[[#This Row],[Row.names]]), "",   DATE(YEAR(TBL_DATA[[#This Row],[Row.names]]), MONTH(TBL_DATA[[#This Row],[Row.names]]), DAY(TBL_DATA[[#This Row],[Row.names]])))</f>
        <v>41494</v>
      </c>
      <c r="B1036">
        <v>1035</v>
      </c>
      <c r="C1036" t="s">
        <v>1162</v>
      </c>
      <c r="D1036" s="18">
        <v>3.0290270439141675E-3</v>
      </c>
      <c r="E1036" s="18">
        <v>-0.25958954565785897</v>
      </c>
      <c r="F1036" s="18">
        <v>2.848213471282679E-2</v>
      </c>
      <c r="G1036" s="19">
        <v>0.3888204119777966</v>
      </c>
      <c r="H1036" s="19">
        <v>0.7119067561279051</v>
      </c>
      <c r="I1036" s="18">
        <v>1.8885790427825378E-3</v>
      </c>
      <c r="J1036" s="18">
        <v>8.6568247282749589E-2</v>
      </c>
      <c r="K1036" s="19">
        <v>0.65300876649659378</v>
      </c>
      <c r="L1036" s="19">
        <v>0.45954779342708724</v>
      </c>
      <c r="M1036" s="18">
        <v>2.5867072267512182E-3</v>
      </c>
      <c r="N1036" s="18">
        <v>5.585588015462465E-2</v>
      </c>
      <c r="O1036" s="18">
        <v>4.0505800275392717E-2</v>
      </c>
      <c r="P1036" s="18">
        <v>-0.25958954565785897</v>
      </c>
      <c r="Q1036" s="18">
        <v>-8.8857721368088925E-3</v>
      </c>
      <c r="R1036" s="18">
        <v>-7.7029412969164945E-3</v>
      </c>
      <c r="S1036" s="18">
        <v>-7.366658869428111E-3</v>
      </c>
      <c r="T1036" s="18">
        <v>2.8555007451592115E-2</v>
      </c>
      <c r="U1036">
        <v>-0.25798133241311322</v>
      </c>
      <c r="V1036" s="18">
        <v>2.8835898889618905E-2</v>
      </c>
      <c r="W1036" s="18">
        <v>3.751251980990649E-2</v>
      </c>
      <c r="X1036" s="19">
        <v>0.76870066409145299</v>
      </c>
      <c r="Y1036" s="19">
        <v>0.84374567028690883</v>
      </c>
      <c r="Z1036" s="19">
        <v>0.67789954523298457</v>
      </c>
      <c r="AA1036">
        <v>0</v>
      </c>
      <c r="AB1036">
        <v>0</v>
      </c>
      <c r="AC1036" s="18">
        <v>4.261799923906541E-2</v>
      </c>
      <c r="BZ1036" s="18"/>
      <c r="CA1036" s="18"/>
      <c r="CC1036" s="18"/>
      <c r="CD1036" s="18"/>
      <c r="CF1036" s="18"/>
    </row>
    <row r="1037" spans="1:84" x14ac:dyDescent="0.25">
      <c r="A1037" s="1">
        <f>IF(ISBLANK(TBL_DATA[[#This Row],[Row.names]]), "",   DATE(YEAR(TBL_DATA[[#This Row],[Row.names]]), MONTH(TBL_DATA[[#This Row],[Row.names]]), DAY(TBL_DATA[[#This Row],[Row.names]])))</f>
        <v>41495</v>
      </c>
      <c r="B1037">
        <v>1036</v>
      </c>
      <c r="C1037" t="s">
        <v>1163</v>
      </c>
      <c r="D1037" s="18">
        <v>6.7710308217394655E-5</v>
      </c>
      <c r="E1037" s="18">
        <v>-0.25953941223778809</v>
      </c>
      <c r="F1037" s="18">
        <v>2.1130579373345837E-2</v>
      </c>
      <c r="G1037" s="19">
        <v>0.38409134552987684</v>
      </c>
      <c r="H1037" s="19">
        <v>0.71577931419634955</v>
      </c>
      <c r="I1037" s="18">
        <v>1.8489945754502093E-3</v>
      </c>
      <c r="J1037" s="18">
        <v>7.675288210849085E-2</v>
      </c>
      <c r="K1037" s="19">
        <v>0.64199249147686543</v>
      </c>
      <c r="L1037" s="19">
        <v>0.45998384522434022</v>
      </c>
      <c r="M1037" s="18">
        <v>2.5486557078162947E-3</v>
      </c>
      <c r="N1037" s="18">
        <v>5.5056432371376633E-2</v>
      </c>
      <c r="O1037" s="18">
        <v>4.0505800275392717E-2</v>
      </c>
      <c r="P1037" s="18">
        <v>-0.25953941223778809</v>
      </c>
      <c r="Q1037" s="18">
        <v>-8.8318414055008811E-3</v>
      </c>
      <c r="R1037" s="18">
        <v>-7.6659400543264396E-3</v>
      </c>
      <c r="S1037" s="18">
        <v>-3.0693983647852585E-3</v>
      </c>
      <c r="T1037" s="18">
        <v>2.8613940567779234E-2</v>
      </c>
      <c r="U1037">
        <v>-0.10726933459285781</v>
      </c>
      <c r="V1037" s="18">
        <v>3.3420674003984185E-2</v>
      </c>
      <c r="W1037" s="18">
        <v>3.7615576779568477E-2</v>
      </c>
      <c r="X1037" s="19">
        <v>0.88847963703529276</v>
      </c>
      <c r="Y1037" s="19">
        <v>0.84603741891026885</v>
      </c>
      <c r="Z1037" s="19">
        <v>0.67822108874934006</v>
      </c>
      <c r="AA1037">
        <v>0</v>
      </c>
      <c r="AB1037">
        <v>0</v>
      </c>
      <c r="AC1037" s="18">
        <v>4.320742796911646E-2</v>
      </c>
      <c r="BZ1037" s="18"/>
      <c r="CA1037" s="18"/>
      <c r="CC1037" s="18"/>
      <c r="CD1037" s="18"/>
      <c r="CF1037" s="18"/>
    </row>
    <row r="1038" spans="1:84" x14ac:dyDescent="0.25">
      <c r="A1038" s="1">
        <f>IF(ISBLANK(TBL_DATA[[#This Row],[Row.names]]), "",   DATE(YEAR(TBL_DATA[[#This Row],[Row.names]]), MONTH(TBL_DATA[[#This Row],[Row.names]]), DAY(TBL_DATA[[#This Row],[Row.names]])))</f>
        <v>41498</v>
      </c>
      <c r="B1038">
        <v>1037</v>
      </c>
      <c r="C1038" t="s">
        <v>1164</v>
      </c>
      <c r="D1038" s="18">
        <v>6.6351609365056241E-4</v>
      </c>
      <c r="E1038" s="18">
        <v>-0.25904810472109385</v>
      </c>
      <c r="F1038" s="18">
        <v>2.9683244276039522E-2</v>
      </c>
      <c r="G1038" s="19">
        <v>0.38345242136067326</v>
      </c>
      <c r="H1038" s="19">
        <v>0.71540488497083876</v>
      </c>
      <c r="I1038" s="18">
        <v>1.8483532689413061E-3</v>
      </c>
      <c r="J1038" s="18">
        <v>8.8635548878289061E-2</v>
      </c>
      <c r="K1038" s="19">
        <v>0.63438119285661809</v>
      </c>
      <c r="L1038" s="19">
        <v>0.45366036081197625</v>
      </c>
      <c r="M1038" s="18">
        <v>2.5609589374308078E-3</v>
      </c>
      <c r="N1038" s="18">
        <v>5.5001119548865378E-2</v>
      </c>
      <c r="O1038" s="18">
        <v>4.0464656471777112E-2</v>
      </c>
      <c r="P1038" s="18">
        <v>-0.25904810472109385</v>
      </c>
      <c r="Q1038" s="18">
        <v>-8.7976108993868783E-3</v>
      </c>
      <c r="R1038" s="18">
        <v>-7.632880879003873E-3</v>
      </c>
      <c r="S1038" s="18">
        <v>-5.5194050333229328E-4</v>
      </c>
      <c r="T1038" s="18">
        <v>2.8657598114839859E-2</v>
      </c>
      <c r="U1038">
        <v>-1.9259831236396609E-2</v>
      </c>
      <c r="V1038" s="18">
        <v>3.8529287314744476E-2</v>
      </c>
      <c r="W1038" s="18">
        <v>3.7796916681286999E-2</v>
      </c>
      <c r="X1038" s="19">
        <v>1.0193764650072652</v>
      </c>
      <c r="Y1038" s="19">
        <v>0.84581610588285616</v>
      </c>
      <c r="Z1038" s="19">
        <v>0.67354313953300449</v>
      </c>
      <c r="AA1038">
        <v>0</v>
      </c>
      <c r="AB1038">
        <v>0</v>
      </c>
      <c r="AC1038" s="18">
        <v>4.1449017692517055E-2</v>
      </c>
      <c r="BZ1038" s="18"/>
      <c r="CA1038" s="18"/>
      <c r="CC1038" s="18"/>
      <c r="CD1038" s="18"/>
      <c r="CF1038" s="18"/>
    </row>
    <row r="1039" spans="1:84" x14ac:dyDescent="0.25">
      <c r="A1039" s="1">
        <f>IF(ISBLANK(TBL_DATA[[#This Row],[Row.names]]), "",   DATE(YEAR(TBL_DATA[[#This Row],[Row.names]]), MONTH(TBL_DATA[[#This Row],[Row.names]]), DAY(TBL_DATA[[#This Row],[Row.names]])))</f>
        <v>41499</v>
      </c>
      <c r="B1039">
        <v>1038</v>
      </c>
      <c r="C1039" t="s">
        <v>1165</v>
      </c>
      <c r="D1039" s="18">
        <v>-8.2546212346745751E-4</v>
      </c>
      <c r="E1039" s="18">
        <v>-0.25965973244595808</v>
      </c>
      <c r="F1039" s="18">
        <v>2.9154707469499996E-2</v>
      </c>
      <c r="G1039" s="19">
        <v>0.38786155234628961</v>
      </c>
      <c r="H1039" s="19">
        <v>0.71509259746595932</v>
      </c>
      <c r="I1039" s="18">
        <v>1.847721744605547E-3</v>
      </c>
      <c r="J1039" s="18">
        <v>8.8913509915926614E-2</v>
      </c>
      <c r="K1039" s="19">
        <v>0.64013514243988756</v>
      </c>
      <c r="L1039" s="19">
        <v>0.45286930141268783</v>
      </c>
      <c r="M1039" s="18">
        <v>2.560532217188148E-3</v>
      </c>
      <c r="N1039" s="18">
        <v>5.4952186016870651E-2</v>
      </c>
      <c r="O1039" s="18">
        <v>4.0498320634910906E-2</v>
      </c>
      <c r="P1039" s="18">
        <v>-0.25965973244595808</v>
      </c>
      <c r="Q1039" s="18">
        <v>-8.8339781020476422E-3</v>
      </c>
      <c r="R1039" s="18">
        <v>-7.6702843215482068E-3</v>
      </c>
      <c r="S1039" s="18">
        <v>-5.2260414518979781E-3</v>
      </c>
      <c r="T1039" s="18">
        <v>2.8794558941338946E-2</v>
      </c>
      <c r="U1039">
        <v>-0.18149406151851852</v>
      </c>
      <c r="V1039" s="18">
        <v>3.8609064062221865E-2</v>
      </c>
      <c r="W1039" s="18">
        <v>3.7792537760178567E-2</v>
      </c>
      <c r="X1039" s="19">
        <v>1.0216054901426508</v>
      </c>
      <c r="Y1039" s="19">
        <v>0.8456314785212049</v>
      </c>
      <c r="Z1039" s="19">
        <v>0.67295564594755264</v>
      </c>
      <c r="AA1039">
        <v>0</v>
      </c>
      <c r="AB1039">
        <v>0</v>
      </c>
      <c r="AC1039" s="18">
        <v>3.9899499339757311E-2</v>
      </c>
      <c r="BZ1039" s="18"/>
      <c r="CA1039" s="18"/>
      <c r="CC1039" s="18"/>
      <c r="CD1039" s="18"/>
      <c r="CF1039" s="18"/>
    </row>
    <row r="1040" spans="1:84" x14ac:dyDescent="0.25">
      <c r="A1040" s="1">
        <f>IF(ISBLANK(TBL_DATA[[#This Row],[Row.names]]), "",   DATE(YEAR(TBL_DATA[[#This Row],[Row.names]]), MONTH(TBL_DATA[[#This Row],[Row.names]]), DAY(TBL_DATA[[#This Row],[Row.names]])))</f>
        <v>41500</v>
      </c>
      <c r="B1040">
        <v>1039</v>
      </c>
      <c r="C1040" t="s">
        <v>1166</v>
      </c>
      <c r="D1040" s="18">
        <v>7.3134065576874185E-4</v>
      </c>
      <c r="E1040" s="18">
        <v>-0.25911829150919308</v>
      </c>
      <c r="F1040" s="18">
        <v>5.0211977326651391E-2</v>
      </c>
      <c r="G1040" s="19">
        <v>0.38760851798681728</v>
      </c>
      <c r="H1040" s="19">
        <v>0.71529344438299025</v>
      </c>
      <c r="I1040" s="18">
        <v>1.8468010383476425E-3</v>
      </c>
      <c r="J1040" s="18">
        <v>9.7135762761756839E-2</v>
      </c>
      <c r="K1040" s="19">
        <v>0.64221741911069985</v>
      </c>
      <c r="L1040" s="19">
        <v>0.45510394883214367</v>
      </c>
      <c r="M1040" s="18">
        <v>2.5549252989220434E-3</v>
      </c>
      <c r="N1040" s="18">
        <v>5.4944173744889226E-2</v>
      </c>
      <c r="O1040" s="18">
        <v>4.0494165236095871E-2</v>
      </c>
      <c r="P1040" s="18">
        <v>-0.25911829150919308</v>
      </c>
      <c r="Q1040" s="18">
        <v>-8.8164307946798064E-3</v>
      </c>
      <c r="R1040" s="18">
        <v>-7.6529066858849627E-3</v>
      </c>
      <c r="S1040" s="18">
        <v>-1.3900695995417989E-3</v>
      </c>
      <c r="T1040" s="18">
        <v>2.9012546108869948E-2</v>
      </c>
      <c r="U1040">
        <v>-4.7912706259062715E-2</v>
      </c>
      <c r="V1040" s="18">
        <v>4.1331174186524988E-2</v>
      </c>
      <c r="W1040" s="18">
        <v>3.7793143246672808E-2</v>
      </c>
      <c r="X1040" s="19">
        <v>1.0936156835847111</v>
      </c>
      <c r="Y1040" s="19">
        <v>0.84575022576585224</v>
      </c>
      <c r="Z1040" s="19">
        <v>0.67461392576209378</v>
      </c>
      <c r="AA1040">
        <v>0</v>
      </c>
      <c r="AB1040">
        <v>0</v>
      </c>
      <c r="AC1040" s="18">
        <v>3.8413172030370479E-2</v>
      </c>
      <c r="BZ1040" s="18"/>
      <c r="CA1040" s="18"/>
      <c r="CC1040" s="18"/>
      <c r="CD1040" s="18"/>
      <c r="CF1040" s="18"/>
    </row>
    <row r="1041" spans="1:84" x14ac:dyDescent="0.25">
      <c r="A1041" s="1">
        <f>IF(ISBLANK(TBL_DATA[[#This Row],[Row.names]]), "",   DATE(YEAR(TBL_DATA[[#This Row],[Row.names]]), MONTH(TBL_DATA[[#This Row],[Row.names]]), DAY(TBL_DATA[[#This Row],[Row.names]])))</f>
        <v>41501</v>
      </c>
      <c r="B1041">
        <v>1040</v>
      </c>
      <c r="C1041" t="s">
        <v>1167</v>
      </c>
      <c r="D1041" s="18">
        <v>-8.9456090728233795E-3</v>
      </c>
      <c r="E1041" s="18">
        <v>-0.26574592964255728</v>
      </c>
      <c r="F1041" s="18">
        <v>2.5060180460130033E-2</v>
      </c>
      <c r="G1041" s="19">
        <v>0.40476702201234105</v>
      </c>
      <c r="H1041" s="19">
        <v>0.73578152476808223</v>
      </c>
      <c r="I1041" s="18">
        <v>1.8778408867626891E-3</v>
      </c>
      <c r="J1041" s="18">
        <v>7.4930359122495904E-2</v>
      </c>
      <c r="K1041" s="19">
        <v>0.67906127363091162</v>
      </c>
      <c r="L1041" s="19">
        <v>0.47314590053973193</v>
      </c>
      <c r="M1041" s="18">
        <v>2.6516877461338316E-3</v>
      </c>
      <c r="N1041" s="18">
        <v>5.7993253006577289E-2</v>
      </c>
      <c r="O1041" s="18">
        <v>4.4270454085127191E-2</v>
      </c>
      <c r="P1041" s="18">
        <v>-0.26574592964255728</v>
      </c>
      <c r="Q1041" s="18">
        <v>-9.4730624004354304E-3</v>
      </c>
      <c r="R1041" s="18">
        <v>-8.2449695305000046E-3</v>
      </c>
      <c r="S1041" s="18">
        <v>-1.3441297126675078E-2</v>
      </c>
      <c r="T1041" s="18">
        <v>2.9224244612892129E-2</v>
      </c>
      <c r="U1041">
        <v>-0.45993651178054801</v>
      </c>
      <c r="V1041" s="18">
        <v>2.6771280835171218E-2</v>
      </c>
      <c r="W1041" s="18">
        <v>3.8287960382941084E-2</v>
      </c>
      <c r="X1041" s="19">
        <v>0.69920885227145613</v>
      </c>
      <c r="Y1041" s="19">
        <v>0.85777708337777503</v>
      </c>
      <c r="Z1041" s="19">
        <v>0.68785601730284507</v>
      </c>
      <c r="AA1041">
        <v>0</v>
      </c>
      <c r="AB1041">
        <v>0</v>
      </c>
      <c r="AC1041" s="18">
        <v>3.7027895414260784E-2</v>
      </c>
      <c r="BZ1041" s="18"/>
      <c r="CA1041" s="18"/>
      <c r="CC1041" s="18"/>
      <c r="CD1041" s="18"/>
      <c r="CF1041" s="18"/>
    </row>
    <row r="1042" spans="1:84" x14ac:dyDescent="0.25">
      <c r="A1042" s="1">
        <f>IF(ISBLANK(TBL_DATA[[#This Row],[Row.names]]), "",   DATE(YEAR(TBL_DATA[[#This Row],[Row.names]]), MONTH(TBL_DATA[[#This Row],[Row.names]]), DAY(TBL_DATA[[#This Row],[Row.names]])))</f>
        <v>41502</v>
      </c>
      <c r="B1042">
        <v>1041</v>
      </c>
      <c r="C1042" t="s">
        <v>1168</v>
      </c>
      <c r="D1042" s="18">
        <v>-9.8320360507986315E-4</v>
      </c>
      <c r="E1042" s="18">
        <v>-0.26646785089157732</v>
      </c>
      <c r="F1042" s="18">
        <v>2.1309906967307057E-2</v>
      </c>
      <c r="G1042" s="19">
        <v>0.40127431409062359</v>
      </c>
      <c r="H1042" s="19">
        <v>0.72861140464339158</v>
      </c>
      <c r="I1042" s="18">
        <v>1.8721227389266301E-3</v>
      </c>
      <c r="J1042" s="18">
        <v>5.8509066837727719E-2</v>
      </c>
      <c r="K1042" s="19">
        <v>0.66753094612576025</v>
      </c>
      <c r="L1042" s="19">
        <v>0.46650250388498177</v>
      </c>
      <c r="M1042" s="18">
        <v>2.6248513550297769E-3</v>
      </c>
      <c r="N1042" s="18">
        <v>5.7047785705245914E-2</v>
      </c>
      <c r="O1042" s="18">
        <v>4.4314104551705917E-2</v>
      </c>
      <c r="P1042" s="18">
        <v>-0.26646785089157732</v>
      </c>
      <c r="Q1042" s="18">
        <v>-9.4173497990682944E-3</v>
      </c>
      <c r="R1042" s="18">
        <v>-8.2092785970222428E-3</v>
      </c>
      <c r="S1042" s="18">
        <v>-1.3347039544323924E-2</v>
      </c>
      <c r="T1042" s="18">
        <v>2.9225127124411172E-2</v>
      </c>
      <c r="U1042">
        <v>-0.45669739903972584</v>
      </c>
      <c r="V1042" s="18">
        <v>2.6521457615914956E-2</v>
      </c>
      <c r="W1042" s="18">
        <v>3.8290103387693779E-2</v>
      </c>
      <c r="X1042" s="19">
        <v>0.69264523387102683</v>
      </c>
      <c r="Y1042" s="19">
        <v>0.85358737376052585</v>
      </c>
      <c r="Z1042" s="19">
        <v>0.68300988564220777</v>
      </c>
      <c r="AA1042">
        <v>0</v>
      </c>
      <c r="AB1042">
        <v>0</v>
      </c>
      <c r="AC1042" s="18">
        <v>5.331999176887732E-2</v>
      </c>
      <c r="BZ1042" s="18"/>
      <c r="CA1042" s="18"/>
      <c r="CC1042" s="18"/>
      <c r="CD1042" s="18"/>
      <c r="CF1042" s="18"/>
    </row>
    <row r="1043" spans="1:84" x14ac:dyDescent="0.25">
      <c r="A1043" s="1">
        <f>IF(ISBLANK(TBL_DATA[[#This Row],[Row.names]]), "",   DATE(YEAR(TBL_DATA[[#This Row],[Row.names]]), MONTH(TBL_DATA[[#This Row],[Row.names]]), DAY(TBL_DATA[[#This Row],[Row.names]])))</f>
        <v>41505</v>
      </c>
      <c r="B1043">
        <v>1042</v>
      </c>
      <c r="C1043" t="s">
        <v>1169</v>
      </c>
      <c r="D1043" s="18">
        <v>-2.2553924382843205E-3</v>
      </c>
      <c r="E1043" s="18">
        <v>-0.26812225375391485</v>
      </c>
      <c r="F1043" s="18">
        <v>3.2532906843986131E-2</v>
      </c>
      <c r="G1043" s="19">
        <v>0.40081837226662687</v>
      </c>
      <c r="H1043" s="19">
        <v>0.73691242878713181</v>
      </c>
      <c r="I1043" s="18">
        <v>1.8391276803123655E-3</v>
      </c>
      <c r="J1043" s="18">
        <v>6.7261022945859894E-2</v>
      </c>
      <c r="K1043" s="19">
        <v>0.67205897226163647</v>
      </c>
      <c r="L1043" s="19">
        <v>0.47599518145394004</v>
      </c>
      <c r="M1043" s="18">
        <v>2.5955497368743215E-3</v>
      </c>
      <c r="N1043" s="18">
        <v>5.6919619142229351E-2</v>
      </c>
      <c r="O1043" s="18">
        <v>4.4157052143353664E-2</v>
      </c>
      <c r="P1043" s="18">
        <v>-0.26812225375391485</v>
      </c>
      <c r="Q1043" s="18">
        <v>-9.3853612560069136E-3</v>
      </c>
      <c r="R1043" s="18">
        <v>-8.1800041704148379E-3</v>
      </c>
      <c r="S1043" s="18">
        <v>-1.1086347273380981E-2</v>
      </c>
      <c r="T1043" s="18">
        <v>2.918746249192572E-2</v>
      </c>
      <c r="U1043">
        <v>-0.37983251460958128</v>
      </c>
      <c r="V1043" s="18">
        <v>2.5331287746654274E-2</v>
      </c>
      <c r="W1043" s="18">
        <v>3.8310750305362143E-2</v>
      </c>
      <c r="X1043" s="19">
        <v>0.66120573324059373</v>
      </c>
      <c r="Y1043" s="19">
        <v>0.85843603651473743</v>
      </c>
      <c r="Z1043" s="19">
        <v>0.68992404035077659</v>
      </c>
      <c r="AA1043">
        <v>0</v>
      </c>
      <c r="AB1043">
        <v>0</v>
      </c>
      <c r="AC1043" s="18">
        <v>5.1300391119568994E-2</v>
      </c>
      <c r="BZ1043" s="18"/>
      <c r="CA1043" s="18"/>
      <c r="CC1043" s="18"/>
      <c r="CD1043" s="18"/>
      <c r="CF1043" s="18"/>
    </row>
    <row r="1044" spans="1:84" x14ac:dyDescent="0.25">
      <c r="A1044" s="1">
        <f>IF(ISBLANK(TBL_DATA[[#This Row],[Row.names]]), "",   DATE(YEAR(TBL_DATA[[#This Row],[Row.names]]), MONTH(TBL_DATA[[#This Row],[Row.names]]), DAY(TBL_DATA[[#This Row],[Row.names]])))</f>
        <v>41506</v>
      </c>
      <c r="B1044">
        <v>1043</v>
      </c>
      <c r="C1044" t="s">
        <v>1170</v>
      </c>
      <c r="D1044" s="18">
        <v>5.0826791610154576E-3</v>
      </c>
      <c r="E1044" s="18">
        <v>-0.26440235398465894</v>
      </c>
      <c r="F1044" s="18">
        <v>4.6986709860857845E-2</v>
      </c>
      <c r="G1044" s="19">
        <v>0.40447588138562007</v>
      </c>
      <c r="H1044" s="19">
        <v>0.73078933259589107</v>
      </c>
      <c r="I1044" s="18">
        <v>1.8883503526464995E-3</v>
      </c>
      <c r="J1044" s="18">
        <v>7.6490343517512605E-2</v>
      </c>
      <c r="K1044" s="19">
        <v>0.68403034739440727</v>
      </c>
      <c r="L1044" s="19">
        <v>0.47359048419191313</v>
      </c>
      <c r="M1044" s="18">
        <v>2.6405737827447017E-3</v>
      </c>
      <c r="N1044" s="18">
        <v>5.7774568658232481E-2</v>
      </c>
      <c r="O1044" s="18">
        <v>4.4157052143353664E-2</v>
      </c>
      <c r="P1044" s="18">
        <v>-0.26440235398465894</v>
      </c>
      <c r="Q1044" s="18">
        <v>-9.4593256839603096E-3</v>
      </c>
      <c r="R1044" s="18">
        <v>-8.2358637784051419E-3</v>
      </c>
      <c r="S1044" s="18">
        <v>-2.7936785616922144E-3</v>
      </c>
      <c r="T1044" s="18">
        <v>2.9598100795768599E-2</v>
      </c>
      <c r="U1044">
        <v>-9.4387088582778389E-2</v>
      </c>
      <c r="V1044" s="18">
        <v>4.3683943394679847E-2</v>
      </c>
      <c r="W1044" s="18">
        <v>3.8501828220034978E-2</v>
      </c>
      <c r="X1044" s="19">
        <v>1.1345940027842178</v>
      </c>
      <c r="Y1044" s="19">
        <v>0.85486217169546763</v>
      </c>
      <c r="Z1044" s="19">
        <v>0.68817910763980117</v>
      </c>
      <c r="AA1044">
        <v>0</v>
      </c>
      <c r="AB1044">
        <v>0</v>
      </c>
      <c r="AC1044" s="18">
        <v>5.0158562292504302E-2</v>
      </c>
      <c r="BZ1044" s="18"/>
      <c r="CA1044" s="18"/>
      <c r="CC1044" s="18"/>
      <c r="CD1044" s="18"/>
      <c r="CF1044" s="18"/>
    </row>
    <row r="1045" spans="1:84" x14ac:dyDescent="0.25">
      <c r="A1045" s="1">
        <f>IF(ISBLANK(TBL_DATA[[#This Row],[Row.names]]), "",   DATE(YEAR(TBL_DATA[[#This Row],[Row.names]]), MONTH(TBL_DATA[[#This Row],[Row.names]]), DAY(TBL_DATA[[#This Row],[Row.names]])))</f>
        <v>41507</v>
      </c>
      <c r="B1045">
        <v>1044</v>
      </c>
      <c r="C1045" t="s">
        <v>1171</v>
      </c>
      <c r="D1045" s="18">
        <v>-1.7038329425876908E-3</v>
      </c>
      <c r="E1045" s="18">
        <v>-0.26565568948642981</v>
      </c>
      <c r="F1045" s="18">
        <v>5.8615631617146668E-2</v>
      </c>
      <c r="G1045" s="19">
        <v>0.39856470492632901</v>
      </c>
      <c r="H1045" s="19">
        <v>0.72814491043261964</v>
      </c>
      <c r="I1045" s="18">
        <v>1.8646655368556061E-3</v>
      </c>
      <c r="J1045" s="18">
        <v>8.7000717351288559E-2</v>
      </c>
      <c r="K1045" s="19">
        <v>0.67251485787028376</v>
      </c>
      <c r="L1045" s="19">
        <v>0.4698288514108388</v>
      </c>
      <c r="M1045" s="18">
        <v>2.6039956547328847E-3</v>
      </c>
      <c r="N1045" s="18">
        <v>5.6771775996472866E-2</v>
      </c>
      <c r="O1045" s="18">
        <v>4.2925400698695611E-2</v>
      </c>
      <c r="P1045" s="18">
        <v>-0.26565568948642981</v>
      </c>
      <c r="Q1045" s="18">
        <v>-9.2328217802440486E-3</v>
      </c>
      <c r="R1045" s="18">
        <v>-8.030595491835428E-3</v>
      </c>
      <c r="S1045" s="18">
        <v>4.7084535171881825E-4</v>
      </c>
      <c r="T1045" s="18">
        <v>2.9586475330620279E-2</v>
      </c>
      <c r="U1045">
        <v>1.5914208991008833E-2</v>
      </c>
      <c r="V1045" s="18">
        <v>4.2262999329088835E-2</v>
      </c>
      <c r="W1045" s="18">
        <v>3.8515710354625809E-2</v>
      </c>
      <c r="X1045" s="19">
        <v>1.0972924798727741</v>
      </c>
      <c r="Y1045" s="19">
        <v>0.85331407490596323</v>
      </c>
      <c r="Z1045" s="19">
        <v>0.68544062573707931</v>
      </c>
      <c r="AA1045">
        <v>0</v>
      </c>
      <c r="AB1045">
        <v>0</v>
      </c>
      <c r="AC1045" s="18">
        <v>5.3419471178207514E-2</v>
      </c>
      <c r="BZ1045" s="18"/>
      <c r="CA1045" s="18"/>
      <c r="CC1045" s="18"/>
      <c r="CD1045" s="18"/>
      <c r="CF1045" s="18"/>
    </row>
    <row r="1046" spans="1:84" x14ac:dyDescent="0.25">
      <c r="A1046" s="1">
        <f>IF(ISBLANK(TBL_DATA[[#This Row],[Row.names]]), "",   DATE(YEAR(TBL_DATA[[#This Row],[Row.names]]), MONTH(TBL_DATA[[#This Row],[Row.names]]), DAY(TBL_DATA[[#This Row],[Row.names]])))</f>
        <v>41508</v>
      </c>
      <c r="B1046">
        <v>1045</v>
      </c>
      <c r="C1046" t="s">
        <v>1172</v>
      </c>
      <c r="D1046" s="18">
        <v>2.4986687420636144E-3</v>
      </c>
      <c r="E1046" s="18">
        <v>-0.26382080631183735</v>
      </c>
      <c r="F1046" s="18">
        <v>4.1604612860712376E-2</v>
      </c>
      <c r="G1046" s="19">
        <v>0.39820729727974691</v>
      </c>
      <c r="H1046" s="19">
        <v>0.73794508500365008</v>
      </c>
      <c r="I1046" s="18">
        <v>1.8330456083311035E-3</v>
      </c>
      <c r="J1046" s="18">
        <v>6.9363219756338523E-2</v>
      </c>
      <c r="K1046" s="19">
        <v>0.71157060156888985</v>
      </c>
      <c r="L1046" s="19">
        <v>0.5077209928971681</v>
      </c>
      <c r="M1046" s="18">
        <v>2.5123652284187691E-3</v>
      </c>
      <c r="N1046" s="18">
        <v>5.6843051813049911E-2</v>
      </c>
      <c r="O1046" s="18">
        <v>4.2925400698695611E-2</v>
      </c>
      <c r="P1046" s="18">
        <v>-0.26382080631183735</v>
      </c>
      <c r="Q1046" s="18">
        <v>-9.2368889107413334E-3</v>
      </c>
      <c r="R1046" s="18">
        <v>-8.0331532515421633E-3</v>
      </c>
      <c r="S1046" s="18">
        <v>4.8532692319080972E-4</v>
      </c>
      <c r="T1046" s="18">
        <v>2.9585577625709167E-2</v>
      </c>
      <c r="U1046">
        <v>1.6404172645562008E-2</v>
      </c>
      <c r="V1046" s="18">
        <v>4.3190927749908292E-2</v>
      </c>
      <c r="W1046" s="18">
        <v>3.8537108975756761E-2</v>
      </c>
      <c r="X1046" s="19">
        <v>1.1207620108991361</v>
      </c>
      <c r="Y1046" s="19">
        <v>0.85903730128769729</v>
      </c>
      <c r="Z1046" s="19">
        <v>0.71254543216356947</v>
      </c>
      <c r="AA1046">
        <v>0</v>
      </c>
      <c r="AB1046">
        <v>0</v>
      </c>
      <c r="AC1046" s="18">
        <v>5.1749149926414426E-2</v>
      </c>
      <c r="BZ1046" s="18"/>
      <c r="CA1046" s="18"/>
      <c r="CC1046" s="18"/>
      <c r="CD1046" s="18"/>
      <c r="CF1046" s="18"/>
    </row>
    <row r="1047" spans="1:84" x14ac:dyDescent="0.25">
      <c r="A1047" s="1">
        <f>IF(ISBLANK(TBL_DATA[[#This Row],[Row.names]]), "",   DATE(YEAR(TBL_DATA[[#This Row],[Row.names]]), MONTH(TBL_DATA[[#This Row],[Row.names]]), DAY(TBL_DATA[[#This Row],[Row.names]])))</f>
        <v>41509</v>
      </c>
      <c r="B1047">
        <v>1046</v>
      </c>
      <c r="C1047" t="s">
        <v>1173</v>
      </c>
      <c r="D1047" s="18">
        <v>1.525428345727331E-3</v>
      </c>
      <c r="E1047" s="18">
        <v>-0.26269781770225076</v>
      </c>
      <c r="F1047" s="18">
        <v>4.0005461444852841E-2</v>
      </c>
      <c r="G1047" s="19">
        <v>0.3979521047474191</v>
      </c>
      <c r="H1047" s="19">
        <v>0.73840658115763169</v>
      </c>
      <c r="I1047" s="18">
        <v>1.8332923092289355E-3</v>
      </c>
      <c r="J1047" s="18">
        <v>7.7518659950350788E-2</v>
      </c>
      <c r="K1047" s="19">
        <v>0.71514187924365169</v>
      </c>
      <c r="L1047" s="19">
        <v>0.51072494616556785</v>
      </c>
      <c r="M1047" s="18">
        <v>2.5072338718941161E-3</v>
      </c>
      <c r="N1047" s="18">
        <v>5.6900827200126035E-2</v>
      </c>
      <c r="O1047" s="18">
        <v>4.2925400698695611E-2</v>
      </c>
      <c r="P1047" s="18">
        <v>-0.26269781770225076</v>
      </c>
      <c r="Q1047" s="18">
        <v>-9.2233948602714697E-3</v>
      </c>
      <c r="R1047" s="18">
        <v>-8.0184357218355349E-3</v>
      </c>
      <c r="S1047" s="18">
        <v>7.5689782341203937E-4</v>
      </c>
      <c r="T1047" s="18">
        <v>2.9584851519564817E-2</v>
      </c>
      <c r="U1047">
        <v>2.5583965595078067E-2</v>
      </c>
      <c r="V1047" s="18">
        <v>5.3628679598799911E-2</v>
      </c>
      <c r="W1047" s="18">
        <v>3.8124670148741512E-2</v>
      </c>
      <c r="X1047" s="19">
        <v>1.4066660613605384</v>
      </c>
      <c r="Y1047" s="19">
        <v>0.85930587171136652</v>
      </c>
      <c r="Z1047" s="19">
        <v>0.71465022645037191</v>
      </c>
      <c r="AA1047">
        <v>0</v>
      </c>
      <c r="AB1047">
        <v>0</v>
      </c>
      <c r="AC1047" s="18">
        <v>5.0976863593238393E-2</v>
      </c>
      <c r="BZ1047" s="18"/>
      <c r="CA1047" s="18"/>
      <c r="CC1047" s="18"/>
      <c r="CD1047" s="18"/>
      <c r="CF1047" s="18"/>
    </row>
    <row r="1048" spans="1:84" x14ac:dyDescent="0.25">
      <c r="A1048" s="1">
        <f>IF(ISBLANK(TBL_DATA[[#This Row],[Row.names]]), "",   DATE(YEAR(TBL_DATA[[#This Row],[Row.names]]), MONTH(TBL_DATA[[#This Row],[Row.names]]), DAY(TBL_DATA[[#This Row],[Row.names]])))</f>
        <v>41512</v>
      </c>
      <c r="B1048">
        <v>1047</v>
      </c>
      <c r="C1048" t="s">
        <v>1174</v>
      </c>
      <c r="D1048" s="18">
        <v>3.3997878532376902E-4</v>
      </c>
      <c r="E1048" s="18">
        <v>-0.26244715060189661</v>
      </c>
      <c r="F1048" s="18">
        <v>4.5581202235629448E-2</v>
      </c>
      <c r="G1048" s="19">
        <v>0.39517484252018908</v>
      </c>
      <c r="H1048" s="19">
        <v>0.73187677121296413</v>
      </c>
      <c r="I1048" s="18">
        <v>1.8461005824955529E-3</v>
      </c>
      <c r="J1048" s="18">
        <v>7.6552512222909375E-2</v>
      </c>
      <c r="K1048" s="19">
        <v>0.71319543429185228</v>
      </c>
      <c r="L1048" s="19">
        <v>0.50562242931412382</v>
      </c>
      <c r="M1048" s="18">
        <v>2.5067874892791171E-3</v>
      </c>
      <c r="N1048" s="18">
        <v>5.6596348143783518E-2</v>
      </c>
      <c r="O1048" s="18">
        <v>4.2925400698695611E-2</v>
      </c>
      <c r="P1048" s="18">
        <v>-0.26244715060189661</v>
      </c>
      <c r="Q1048" s="18">
        <v>-9.2172748089027062E-3</v>
      </c>
      <c r="R1048" s="18">
        <v>-8.018763464628216E-3</v>
      </c>
      <c r="S1048" s="18">
        <v>6.9367773016597578E-3</v>
      </c>
      <c r="T1048" s="18">
        <v>2.9676603604176285E-2</v>
      </c>
      <c r="U1048">
        <v>0.2337456601901563</v>
      </c>
      <c r="V1048" s="18">
        <v>5.4196120235671552E-2</v>
      </c>
      <c r="W1048" s="18">
        <v>3.8127305636239513E-2</v>
      </c>
      <c r="X1048" s="19">
        <v>1.4214516166639071</v>
      </c>
      <c r="Y1048" s="19">
        <v>0.85549796680820001</v>
      </c>
      <c r="Z1048" s="19">
        <v>0.71107132505405091</v>
      </c>
      <c r="AA1048">
        <v>0</v>
      </c>
      <c r="AB1048">
        <v>0</v>
      </c>
      <c r="AC1048" s="18">
        <v>4.9429132521319946E-2</v>
      </c>
      <c r="BZ1048" s="18"/>
      <c r="CA1048" s="18"/>
      <c r="CC1048" s="18"/>
      <c r="CD1048" s="18"/>
      <c r="CF1048" s="18"/>
    </row>
    <row r="1049" spans="1:84" x14ac:dyDescent="0.25">
      <c r="A1049" s="1">
        <f>IF(ISBLANK(TBL_DATA[[#This Row],[Row.names]]), "",   DATE(YEAR(TBL_DATA[[#This Row],[Row.names]]), MONTH(TBL_DATA[[#This Row],[Row.names]]), DAY(TBL_DATA[[#This Row],[Row.names]])))</f>
        <v>41513</v>
      </c>
      <c r="B1049">
        <v>1048</v>
      </c>
      <c r="C1049" t="s">
        <v>1175</v>
      </c>
      <c r="D1049" s="18">
        <v>-9.8288448728232058E-3</v>
      </c>
      <c r="E1049" s="18">
        <v>-0.26969644314413921</v>
      </c>
      <c r="F1049" s="18">
        <v>3.8878689594983751E-2</v>
      </c>
      <c r="G1049" s="19">
        <v>0.40667026962339942</v>
      </c>
      <c r="H1049" s="19">
        <v>0.7452746455079291</v>
      </c>
      <c r="I1049" s="18">
        <v>1.8851861421197407E-3</v>
      </c>
      <c r="J1049" s="18">
        <v>7.6277013973790719E-2</v>
      </c>
      <c r="K1049" s="19">
        <v>0.74612495579958782</v>
      </c>
      <c r="L1049" s="19">
        <v>0.54598894594770797</v>
      </c>
      <c r="M1049" s="18">
        <v>2.5168154104491742E-3</v>
      </c>
      <c r="N1049" s="18">
        <v>5.9295047508784171E-2</v>
      </c>
      <c r="O1049" s="18">
        <v>4.6296830985669765E-2</v>
      </c>
      <c r="P1049" s="18">
        <v>-0.26969644314413921</v>
      </c>
      <c r="Q1049" s="18">
        <v>-9.7493332265379436E-3</v>
      </c>
      <c r="R1049" s="18">
        <v>-8.4936729334386517E-3</v>
      </c>
      <c r="S1049" s="18">
        <v>-7.6966418164570172E-5</v>
      </c>
      <c r="T1049" s="18">
        <v>3.0029419813812391E-2</v>
      </c>
      <c r="U1049">
        <v>-2.5630338062398576E-3</v>
      </c>
      <c r="V1049" s="18">
        <v>4.4148225383628059E-2</v>
      </c>
      <c r="W1049" s="18">
        <v>3.8400101527749489E-2</v>
      </c>
      <c r="X1049" s="19">
        <v>1.1496903296394865</v>
      </c>
      <c r="Y1049" s="19">
        <v>0.86329290829238781</v>
      </c>
      <c r="Z1049" s="19">
        <v>0.73891064814881913</v>
      </c>
      <c r="AA1049">
        <v>0</v>
      </c>
      <c r="AB1049">
        <v>0</v>
      </c>
      <c r="AC1049" s="18">
        <v>4.7449713927357778E-2</v>
      </c>
      <c r="BZ1049" s="18"/>
      <c r="CA1049" s="18"/>
      <c r="CC1049" s="18"/>
      <c r="CD1049" s="18"/>
      <c r="CF1049" s="18"/>
    </row>
    <row r="1050" spans="1:84" x14ac:dyDescent="0.25">
      <c r="A1050" s="1">
        <f>IF(ISBLANK(TBL_DATA[[#This Row],[Row.names]]), "",   DATE(YEAR(TBL_DATA[[#This Row],[Row.names]]), MONTH(TBL_DATA[[#This Row],[Row.names]]), DAY(TBL_DATA[[#This Row],[Row.names]])))</f>
        <v>41514</v>
      </c>
      <c r="B1050">
        <v>1049</v>
      </c>
      <c r="C1050" t="s">
        <v>1176</v>
      </c>
      <c r="D1050" s="18">
        <v>-4.1188423307136901E-5</v>
      </c>
      <c r="E1050" s="18">
        <v>-0.26972652319618173</v>
      </c>
      <c r="F1050" s="18">
        <v>3.1255367447848847E-2</v>
      </c>
      <c r="G1050" s="19">
        <v>0.40514573557064154</v>
      </c>
      <c r="H1050" s="19">
        <v>0.74210176892795143</v>
      </c>
      <c r="I1050" s="18">
        <v>1.8923071463693728E-3</v>
      </c>
      <c r="J1050" s="18">
        <v>7.9356259799378659E-2</v>
      </c>
      <c r="K1050" s="19">
        <v>0.73229651717530064</v>
      </c>
      <c r="L1050" s="19">
        <v>0.53863414371913221</v>
      </c>
      <c r="M1050" s="18">
        <v>2.5309885088652478E-3</v>
      </c>
      <c r="N1050" s="18">
        <v>5.9151766413801432E-2</v>
      </c>
      <c r="O1050" s="18">
        <v>4.6296904272969806E-2</v>
      </c>
      <c r="P1050" s="18">
        <v>-0.26972652319618173</v>
      </c>
      <c r="Q1050" s="18">
        <v>-9.760376884653317E-3</v>
      </c>
      <c r="R1050" s="18">
        <v>-8.5077507805677872E-3</v>
      </c>
      <c r="S1050" s="18">
        <v>-6.9309148029222944E-3</v>
      </c>
      <c r="T1050" s="18">
        <v>2.9921591015686338E-2</v>
      </c>
      <c r="U1050">
        <v>-0.23163590463116668</v>
      </c>
      <c r="V1050" s="18">
        <v>5.0197255432937293E-2</v>
      </c>
      <c r="W1050" s="18">
        <v>3.8659947282964402E-2</v>
      </c>
      <c r="X1050" s="19">
        <v>1.298430519460559</v>
      </c>
      <c r="Y1050" s="19">
        <v>0.86145328888335637</v>
      </c>
      <c r="Z1050" s="19">
        <v>0.73391698694003005</v>
      </c>
      <c r="AA1050">
        <v>0</v>
      </c>
      <c r="AB1050">
        <v>0</v>
      </c>
      <c r="AC1050" s="18">
        <v>6.3120187739460334E-2</v>
      </c>
      <c r="BZ1050" s="18"/>
      <c r="CA1050" s="18"/>
      <c r="CC1050" s="18"/>
      <c r="CD1050" s="18"/>
      <c r="CF1050" s="18"/>
    </row>
    <row r="1051" spans="1:84" x14ac:dyDescent="0.25">
      <c r="A1051" s="1">
        <f>IF(ISBLANK(TBL_DATA[[#This Row],[Row.names]]), "",   DATE(YEAR(TBL_DATA[[#This Row],[Row.names]]), MONTH(TBL_DATA[[#This Row],[Row.names]]), DAY(TBL_DATA[[#This Row],[Row.names]])))</f>
        <v>41515</v>
      </c>
      <c r="B1051">
        <v>1050</v>
      </c>
      <c r="C1051" t="s">
        <v>1177</v>
      </c>
      <c r="D1051" s="18">
        <v>3.8169511073278262E-3</v>
      </c>
      <c r="E1051" s="18">
        <v>-0.26693910504024332</v>
      </c>
      <c r="F1051" s="18">
        <v>3.2965051053058803E-2</v>
      </c>
      <c r="G1051" s="19">
        <v>0.41567479451206568</v>
      </c>
      <c r="H1051" s="19">
        <v>0.73970086571286386</v>
      </c>
      <c r="I1051" s="18">
        <v>1.9022969368784582E-3</v>
      </c>
      <c r="J1051" s="18">
        <v>8.5447908876354894E-2</v>
      </c>
      <c r="K1051" s="19">
        <v>0.72927230207354765</v>
      </c>
      <c r="L1051" s="19">
        <v>0.54081507309359578</v>
      </c>
      <c r="M1051" s="18">
        <v>2.5265957340056314E-3</v>
      </c>
      <c r="N1051" s="18">
        <v>5.9189165523420059E-2</v>
      </c>
      <c r="O1051" s="18">
        <v>4.580423234113104E-2</v>
      </c>
      <c r="P1051" s="18">
        <v>-0.26693910504024332</v>
      </c>
      <c r="Q1051" s="18">
        <v>-9.6525578986415388E-3</v>
      </c>
      <c r="R1051" s="18">
        <v>-8.3991398131187996E-3</v>
      </c>
      <c r="S1051" s="18">
        <v>-3.5512007176506932E-3</v>
      </c>
      <c r="T1051" s="18">
        <v>3.0163390863345591E-2</v>
      </c>
      <c r="U1051">
        <v>-0.11773214535923067</v>
      </c>
      <c r="V1051" s="18">
        <v>4.858767007867093E-2</v>
      </c>
      <c r="W1051" s="18">
        <v>3.8639982698817237E-2</v>
      </c>
      <c r="X1051" s="19">
        <v>1.2574454408375859</v>
      </c>
      <c r="Y1051" s="19">
        <v>0.86005864085704287</v>
      </c>
      <c r="Z1051" s="19">
        <v>0.73540130071519161</v>
      </c>
      <c r="AA1051">
        <v>0</v>
      </c>
      <c r="AB1051">
        <v>0</v>
      </c>
      <c r="AC1051" s="18">
        <v>6.0543124523451779E-2</v>
      </c>
      <c r="BZ1051" s="18"/>
      <c r="CA1051" s="18"/>
      <c r="CC1051" s="18"/>
      <c r="CD1051" s="18"/>
      <c r="CF1051" s="18"/>
    </row>
    <row r="1052" spans="1:84" x14ac:dyDescent="0.25">
      <c r="A1052" s="1">
        <f>IF(ISBLANK(TBL_DATA[[#This Row],[Row.names]]), "",   DATE(YEAR(TBL_DATA[[#This Row],[Row.names]]), MONTH(TBL_DATA[[#This Row],[Row.names]]), DAY(TBL_DATA[[#This Row],[Row.names]])))</f>
        <v>41516</v>
      </c>
      <c r="B1052">
        <v>1051</v>
      </c>
      <c r="C1052" t="s">
        <v>1178</v>
      </c>
      <c r="D1052" s="18">
        <v>-5.4848107671895407E-3</v>
      </c>
      <c r="E1052" s="18">
        <v>-0.27095980532992414</v>
      </c>
      <c r="F1052" s="18">
        <v>1.5384198617882872E-2</v>
      </c>
      <c r="G1052" s="19">
        <v>0.41944790242351981</v>
      </c>
      <c r="H1052" s="19">
        <v>0.72647878743358152</v>
      </c>
      <c r="I1052" s="18">
        <v>1.978828107009251E-3</v>
      </c>
      <c r="J1052" s="18">
        <v>4.6031856461717036E-2</v>
      </c>
      <c r="K1052" s="19">
        <v>0.76319760643191281</v>
      </c>
      <c r="L1052" s="19">
        <v>0.56741690530373845</v>
      </c>
      <c r="M1052" s="18">
        <v>2.4885555264138391E-3</v>
      </c>
      <c r="N1052" s="18">
        <v>6.0063804067036319E-2</v>
      </c>
      <c r="O1052" s="18">
        <v>4.7099472364006668E-2</v>
      </c>
      <c r="P1052" s="18">
        <v>-0.27095980532992414</v>
      </c>
      <c r="Q1052" s="18">
        <v>-9.9264047060581093E-3</v>
      </c>
      <c r="R1052" s="18">
        <v>-8.6544648563042122E-3</v>
      </c>
      <c r="S1052" s="18">
        <v>-1.3427178082989766E-2</v>
      </c>
      <c r="T1052" s="18">
        <v>3.0725078885752006E-2</v>
      </c>
      <c r="U1052">
        <v>-0.43701036970213564</v>
      </c>
      <c r="V1052" s="18">
        <v>3.4649733598575816E-2</v>
      </c>
      <c r="W1052" s="18">
        <v>3.8873891167885706E-2</v>
      </c>
      <c r="X1052" s="19">
        <v>0.89133689881810629</v>
      </c>
      <c r="Y1052" s="19">
        <v>0.85233724982167802</v>
      </c>
      <c r="Z1052" s="19">
        <v>0.75327080475997377</v>
      </c>
      <c r="AA1052">
        <v>0</v>
      </c>
      <c r="AB1052">
        <v>0</v>
      </c>
      <c r="AC1052" s="18">
        <v>6.0660281684247863E-2</v>
      </c>
      <c r="BZ1052" s="18"/>
      <c r="CA1052" s="18"/>
      <c r="CC1052" s="18"/>
      <c r="CD1052" s="18"/>
      <c r="CF1052" s="18"/>
    </row>
    <row r="1053" spans="1:84" x14ac:dyDescent="0.25">
      <c r="A1053" s="1">
        <f>IF(ISBLANK(TBL_DATA[[#This Row],[Row.names]]), "",   DATE(YEAR(TBL_DATA[[#This Row],[Row.names]]), MONTH(TBL_DATA[[#This Row],[Row.names]]), DAY(TBL_DATA[[#This Row],[Row.names]])))</f>
        <v>41520</v>
      </c>
      <c r="B1053">
        <v>1052</v>
      </c>
      <c r="C1053" t="s">
        <v>1179</v>
      </c>
      <c r="D1053" s="18">
        <v>3.6308623298033638E-3</v>
      </c>
      <c r="E1053" s="18">
        <v>-0.26831276075018407</v>
      </c>
      <c r="F1053" s="18">
        <v>1.7251747470928169E-2</v>
      </c>
      <c r="G1053" s="19">
        <v>0.42343756539548727</v>
      </c>
      <c r="H1053" s="19">
        <v>0.72822534994841603</v>
      </c>
      <c r="I1053" s="18">
        <v>1.9849728695280561E-3</v>
      </c>
      <c r="J1053" s="18">
        <v>4.4988285606232026E-2</v>
      </c>
      <c r="K1053" s="19">
        <v>0.7555544333629296</v>
      </c>
      <c r="L1053" s="19">
        <v>0.57238140987547237</v>
      </c>
      <c r="M1053" s="18">
        <v>2.4898798540600145E-3</v>
      </c>
      <c r="N1053" s="18">
        <v>6.0443606980635556E-2</v>
      </c>
      <c r="O1053" s="18">
        <v>4.7061986158273166E-2</v>
      </c>
      <c r="P1053" s="18">
        <v>-0.26831276075018407</v>
      </c>
      <c r="Q1053" s="18">
        <v>-9.9171191791766426E-3</v>
      </c>
      <c r="R1053" s="18">
        <v>-8.6371364412247149E-3</v>
      </c>
      <c r="S1053" s="18">
        <v>-1.375208813467288E-2</v>
      </c>
      <c r="T1053" s="18">
        <v>3.068138961921478E-2</v>
      </c>
      <c r="U1053">
        <v>-0.44822246662714338</v>
      </c>
      <c r="V1053" s="18">
        <v>2.8479647987947221E-2</v>
      </c>
      <c r="W1053" s="18">
        <v>3.8815902869002432E-2</v>
      </c>
      <c r="X1053" s="19">
        <v>0.73371082167176571</v>
      </c>
      <c r="Y1053" s="19">
        <v>0.85336120719682118</v>
      </c>
      <c r="Z1053" s="19">
        <v>0.75655892690224225</v>
      </c>
      <c r="AA1053">
        <v>0</v>
      </c>
      <c r="AB1053">
        <v>0</v>
      </c>
      <c r="AC1053" s="18">
        <v>6.3027242879719003E-2</v>
      </c>
      <c r="BZ1053" s="18"/>
      <c r="CA1053" s="18"/>
      <c r="CC1053" s="18"/>
      <c r="CD1053" s="18"/>
      <c r="CF1053" s="18"/>
    </row>
    <row r="1054" spans="1:84" x14ac:dyDescent="0.25">
      <c r="A1054" s="1">
        <f>IF(ISBLANK(TBL_DATA[[#This Row],[Row.names]]), "",   DATE(YEAR(TBL_DATA[[#This Row],[Row.names]]), MONTH(TBL_DATA[[#This Row],[Row.names]]), DAY(TBL_DATA[[#This Row],[Row.names]])))</f>
        <v>41521</v>
      </c>
      <c r="B1054">
        <v>1053</v>
      </c>
      <c r="C1054" t="s">
        <v>1180</v>
      </c>
      <c r="D1054" s="18">
        <v>4.5906761312248801E-3</v>
      </c>
      <c r="E1054" s="18">
        <v>-0.26495382160543812</v>
      </c>
      <c r="F1054" s="18">
        <v>1.2691527925840385E-2</v>
      </c>
      <c r="G1054" s="19">
        <v>0.43278972687860567</v>
      </c>
      <c r="H1054" s="19">
        <v>0.73178462896868191</v>
      </c>
      <c r="I1054" s="18">
        <v>1.9745715611374664E-3</v>
      </c>
      <c r="J1054" s="18">
        <v>5.9648436484482703E-2</v>
      </c>
      <c r="K1054" s="19">
        <v>0.76016802487627511</v>
      </c>
      <c r="L1054" s="19">
        <v>0.55992550620890358</v>
      </c>
      <c r="M1054" s="18">
        <v>2.5292638994255509E-3</v>
      </c>
      <c r="N1054" s="18">
        <v>6.0524514812861682E-2</v>
      </c>
      <c r="O1054" s="18">
        <v>4.6420586739244103E-2</v>
      </c>
      <c r="P1054" s="18">
        <v>-0.26495382160543812</v>
      </c>
      <c r="Q1054" s="18">
        <v>-9.7962716396423639E-3</v>
      </c>
      <c r="R1054" s="18">
        <v>-8.5145755587284957E-3</v>
      </c>
      <c r="S1054" s="18">
        <v>-1.4257001605999187E-2</v>
      </c>
      <c r="T1054" s="18">
        <v>3.0668186614078718E-2</v>
      </c>
      <c r="U1054">
        <v>-0.46487918524189115</v>
      </c>
      <c r="V1054" s="18">
        <v>3.349988348373012E-2</v>
      </c>
      <c r="W1054" s="18">
        <v>3.9109096993490418E-2</v>
      </c>
      <c r="X1054" s="19">
        <v>0.8565752231330237</v>
      </c>
      <c r="Y1054" s="19">
        <v>0.85544411212462135</v>
      </c>
      <c r="Z1054" s="19">
        <v>0.74828170244160297</v>
      </c>
      <c r="AA1054">
        <v>0</v>
      </c>
      <c r="AB1054">
        <v>0</v>
      </c>
      <c r="AC1054" s="18">
        <v>6.27174124268568E-2</v>
      </c>
      <c r="BZ1054" s="18"/>
      <c r="CA1054" s="18"/>
      <c r="CC1054" s="18"/>
      <c r="CD1054" s="18"/>
      <c r="CF1054" s="18"/>
    </row>
    <row r="1055" spans="1:84" x14ac:dyDescent="0.25">
      <c r="A1055" s="1">
        <f>IF(ISBLANK(TBL_DATA[[#This Row],[Row.names]]), "",   DATE(YEAR(TBL_DATA[[#This Row],[Row.names]]), MONTH(TBL_DATA[[#This Row],[Row.names]]), DAY(TBL_DATA[[#This Row],[Row.names]])))</f>
        <v>41522</v>
      </c>
      <c r="B1055">
        <v>1054</v>
      </c>
      <c r="C1055" t="s">
        <v>1181</v>
      </c>
      <c r="D1055" s="18">
        <v>1.8551610307055988E-3</v>
      </c>
      <c r="E1055" s="18">
        <v>-0.26359019257951144</v>
      </c>
      <c r="F1055" s="18">
        <v>1.420080196460205E-2</v>
      </c>
      <c r="G1055" s="19">
        <v>0.43083610897571845</v>
      </c>
      <c r="H1055" s="19">
        <v>0.72569986825938804</v>
      </c>
      <c r="I1055" s="18">
        <v>1.9774084067452186E-3</v>
      </c>
      <c r="J1055" s="18">
        <v>3.6570448297536418E-2</v>
      </c>
      <c r="K1055" s="19">
        <v>0.77361332506567326</v>
      </c>
      <c r="L1055" s="19">
        <v>0.59042165267643654</v>
      </c>
      <c r="M1055" s="18">
        <v>2.416305612827394E-3</v>
      </c>
      <c r="N1055" s="18">
        <v>5.9935431794979108E-2</v>
      </c>
      <c r="O1055" s="18">
        <v>4.6420586739244103E-2</v>
      </c>
      <c r="P1055" s="18">
        <v>-0.26359019257951144</v>
      </c>
      <c r="Q1055" s="18">
        <v>-9.7438445997355856E-3</v>
      </c>
      <c r="R1055" s="18">
        <v>-8.4746232226287199E-3</v>
      </c>
      <c r="S1055" s="18">
        <v>-1.3844042233124632E-2</v>
      </c>
      <c r="T1055" s="18">
        <v>3.0685203989481064E-2</v>
      </c>
      <c r="U1055">
        <v>-0.45116344143810777</v>
      </c>
      <c r="V1055" s="18">
        <v>3.2900950488986114E-2</v>
      </c>
      <c r="W1055" s="18">
        <v>3.9099306356650973E-2</v>
      </c>
      <c r="X1055" s="19">
        <v>0.84147146215010815</v>
      </c>
      <c r="Y1055" s="19">
        <v>0.85188019595444753</v>
      </c>
      <c r="Z1055" s="19">
        <v>0.76838899827915053</v>
      </c>
      <c r="AA1055">
        <v>0</v>
      </c>
      <c r="AB1055">
        <v>0</v>
      </c>
      <c r="AC1055" s="18">
        <v>6.3719135526768958E-2</v>
      </c>
      <c r="BZ1055" s="18"/>
      <c r="CA1055" s="18"/>
      <c r="CC1055" s="18"/>
      <c r="CD1055" s="18"/>
      <c r="CF1055" s="18"/>
    </row>
    <row r="1056" spans="1:84" x14ac:dyDescent="0.25">
      <c r="A1056" s="1">
        <f>IF(ISBLANK(TBL_DATA[[#This Row],[Row.names]]), "",   DATE(YEAR(TBL_DATA[[#This Row],[Row.names]]), MONTH(TBL_DATA[[#This Row],[Row.names]]), DAY(TBL_DATA[[#This Row],[Row.names]])))</f>
        <v>41523</v>
      </c>
      <c r="B1056">
        <v>1055</v>
      </c>
      <c r="C1056" t="s">
        <v>1182</v>
      </c>
      <c r="D1056" s="18">
        <v>2.314657226496486E-4</v>
      </c>
      <c r="E1056" s="18">
        <v>-0.26341973895127058</v>
      </c>
      <c r="F1056" s="18">
        <v>3.3214597198671258E-2</v>
      </c>
      <c r="G1056" s="19">
        <v>0.44922444818306562</v>
      </c>
      <c r="H1056" s="19">
        <v>0.75341225593825911</v>
      </c>
      <c r="I1056" s="18">
        <v>1.8745365210653395E-3</v>
      </c>
      <c r="J1056" s="18">
        <v>4.9165404911265531E-2</v>
      </c>
      <c r="K1056" s="19">
        <v>0.77809393676676986</v>
      </c>
      <c r="L1056" s="19">
        <v>0.59254136922886524</v>
      </c>
      <c r="M1056" s="18">
        <v>2.4096275672780389E-3</v>
      </c>
      <c r="N1056" s="18">
        <v>5.9925053819508772E-2</v>
      </c>
      <c r="O1056" s="18">
        <v>4.6420586739244103E-2</v>
      </c>
      <c r="P1056" s="18">
        <v>-0.26341973895127058</v>
      </c>
      <c r="Q1056" s="18">
        <v>-9.7509420297261645E-3</v>
      </c>
      <c r="R1056" s="18">
        <v>-8.4819404215927367E-3</v>
      </c>
      <c r="S1056" s="18">
        <v>-2.0253964322146323E-2</v>
      </c>
      <c r="T1056" s="18">
        <v>3.0246597806412069E-2</v>
      </c>
      <c r="U1056">
        <v>-0.66962785209028108</v>
      </c>
      <c r="V1056" s="18">
        <v>2.4875502376465519E-2</v>
      </c>
      <c r="W1056" s="18">
        <v>3.8444731428596057E-2</v>
      </c>
      <c r="X1056" s="19">
        <v>0.64704580971432046</v>
      </c>
      <c r="Y1056" s="19">
        <v>0.86799323496111369</v>
      </c>
      <c r="Z1056" s="19">
        <v>0.76976708764980672</v>
      </c>
      <c r="AA1056">
        <v>0</v>
      </c>
      <c r="AB1056">
        <v>0</v>
      </c>
      <c r="AC1056" s="18">
        <v>6.1736957717353581E-2</v>
      </c>
      <c r="BZ1056" s="18"/>
      <c r="CA1056" s="18"/>
      <c r="CC1056" s="18"/>
      <c r="CD1056" s="18"/>
      <c r="CF1056" s="18"/>
    </row>
    <row r="1057" spans="1:84" x14ac:dyDescent="0.25">
      <c r="A1057" s="1">
        <f>IF(ISBLANK(TBL_DATA[[#This Row],[Row.names]]), "",   DATE(YEAR(TBL_DATA[[#This Row],[Row.names]]), MONTH(TBL_DATA[[#This Row],[Row.names]]), DAY(TBL_DATA[[#This Row],[Row.names]])))</f>
        <v>41526</v>
      </c>
      <c r="B1057">
        <v>1056</v>
      </c>
      <c r="C1057" t="s">
        <v>1183</v>
      </c>
      <c r="D1057" s="18">
        <v>5.7308540469902525E-3</v>
      </c>
      <c r="E1057" s="18">
        <v>-0.25919850498130637</v>
      </c>
      <c r="F1057" s="18">
        <v>3.1551304838629335E-2</v>
      </c>
      <c r="G1057" s="19">
        <v>0.45259561545062627</v>
      </c>
      <c r="H1057" s="19">
        <v>0.76205813534013933</v>
      </c>
      <c r="I1057" s="18">
        <v>1.8709225346545963E-3</v>
      </c>
      <c r="J1057" s="18">
        <v>5.5058941407502893E-2</v>
      </c>
      <c r="K1057" s="19">
        <v>0.7879554617942548</v>
      </c>
      <c r="L1057" s="19">
        <v>0.60094011362276634</v>
      </c>
      <c r="M1057" s="18">
        <v>2.4229218860958393E-3</v>
      </c>
      <c r="N1057" s="18">
        <v>6.0886449000827583E-2</v>
      </c>
      <c r="O1057" s="18">
        <v>4.6420586739244103E-2</v>
      </c>
      <c r="P1057" s="18">
        <v>-0.25919850498130637</v>
      </c>
      <c r="Q1057" s="18">
        <v>-9.8424519785699615E-3</v>
      </c>
      <c r="R1057" s="18">
        <v>-8.5530914061405644E-3</v>
      </c>
      <c r="S1057" s="18">
        <v>-1.7294266584716556E-2</v>
      </c>
      <c r="T1057" s="18">
        <v>3.0335101782321336E-2</v>
      </c>
      <c r="U1057">
        <v>-0.57010741908224927</v>
      </c>
      <c r="V1057" s="18">
        <v>2.8166420982438156E-2</v>
      </c>
      <c r="W1057" s="18">
        <v>3.8561305780237351E-2</v>
      </c>
      <c r="X1057" s="19">
        <v>0.7304322406237973</v>
      </c>
      <c r="Y1057" s="19">
        <v>0.87295941219517159</v>
      </c>
      <c r="Z1057" s="19">
        <v>0.77520327245359733</v>
      </c>
      <c r="AA1057">
        <v>0</v>
      </c>
      <c r="AB1057">
        <v>0</v>
      </c>
      <c r="AC1057" s="18">
        <v>5.9233396978379239E-2</v>
      </c>
      <c r="BZ1057" s="18"/>
      <c r="CA1057" s="18"/>
      <c r="CC1057" s="18"/>
      <c r="CD1057" s="18"/>
      <c r="CF1057" s="18"/>
    </row>
    <row r="1058" spans="1:84" x14ac:dyDescent="0.25">
      <c r="A1058" s="1">
        <f>IF(ISBLANK(TBL_DATA[[#This Row],[Row.names]]), "",   DATE(YEAR(TBL_DATA[[#This Row],[Row.names]]), MONTH(TBL_DATA[[#This Row],[Row.names]]), DAY(TBL_DATA[[#This Row],[Row.names]])))</f>
        <v>41527</v>
      </c>
      <c r="B1058">
        <v>1057</v>
      </c>
      <c r="C1058" t="s">
        <v>1184</v>
      </c>
      <c r="D1058" s="18">
        <v>2.7205175750850685E-3</v>
      </c>
      <c r="E1058" s="18">
        <v>-0.25718314149445864</v>
      </c>
      <c r="F1058" s="18">
        <v>3.4787617057883358E-2</v>
      </c>
      <c r="G1058" s="19">
        <v>0.44696829407860622</v>
      </c>
      <c r="H1058" s="19">
        <v>0.75482650898960724</v>
      </c>
      <c r="I1058" s="18">
        <v>1.8656985543436286E-3</v>
      </c>
      <c r="J1058" s="18">
        <v>5.7832569564398639E-2</v>
      </c>
      <c r="K1058" s="19">
        <v>0.77539769042502971</v>
      </c>
      <c r="L1058" s="19">
        <v>0.58767822150437565</v>
      </c>
      <c r="M1058" s="18">
        <v>2.4194845698519347E-3</v>
      </c>
      <c r="N1058" s="18">
        <v>5.9814295222081613E-2</v>
      </c>
      <c r="O1058" s="18">
        <v>4.497429764641811E-2</v>
      </c>
      <c r="P1058" s="18">
        <v>-0.25718314149445864</v>
      </c>
      <c r="Q1058" s="18">
        <v>-9.5294498260365644E-3</v>
      </c>
      <c r="R1058" s="18">
        <v>-8.2627936949497306E-3</v>
      </c>
      <c r="S1058" s="18">
        <v>-1.8979350729034894E-2</v>
      </c>
      <c r="T1058" s="18">
        <v>3.0325807727562937E-2</v>
      </c>
      <c r="U1058">
        <v>-0.62584815215934653</v>
      </c>
      <c r="V1058" s="18">
        <v>2.8538668972750925E-2</v>
      </c>
      <c r="W1058" s="18">
        <v>3.8555524443782498E-2</v>
      </c>
      <c r="X1058" s="19">
        <v>0.74019662251937279</v>
      </c>
      <c r="Y1058" s="19">
        <v>0.86880752125520133</v>
      </c>
      <c r="Z1058" s="19">
        <v>0.76660173591270708</v>
      </c>
      <c r="AA1058">
        <v>0</v>
      </c>
      <c r="AB1058">
        <v>0</v>
      </c>
      <c r="AC1058" s="18">
        <v>6.2534337273294091E-2</v>
      </c>
      <c r="BZ1058" s="18"/>
      <c r="CA1058" s="18"/>
      <c r="CC1058" s="18"/>
      <c r="CD1058" s="18"/>
      <c r="CF1058" s="18"/>
    </row>
    <row r="1059" spans="1:84" x14ac:dyDescent="0.25">
      <c r="A1059" s="1">
        <f>IF(ISBLANK(TBL_DATA[[#This Row],[Row.names]]), "",   DATE(YEAR(TBL_DATA[[#This Row],[Row.names]]), MONTH(TBL_DATA[[#This Row],[Row.names]]), DAY(TBL_DATA[[#This Row],[Row.names]])))</f>
        <v>41528</v>
      </c>
      <c r="B1059">
        <v>1058</v>
      </c>
      <c r="C1059" t="s">
        <v>1185</v>
      </c>
      <c r="D1059" s="18">
        <v>6.8840775336109772E-4</v>
      </c>
      <c r="E1059" s="18">
        <v>-0.25667178060973617</v>
      </c>
      <c r="F1059" s="18">
        <v>2.3707670498857469E-2</v>
      </c>
      <c r="G1059" s="19">
        <v>0.45079305922365281</v>
      </c>
      <c r="H1059" s="19">
        <v>0.75558054323471013</v>
      </c>
      <c r="I1059" s="18">
        <v>1.8570879480659414E-3</v>
      </c>
      <c r="J1059" s="18">
        <v>5.4048522274759758E-2</v>
      </c>
      <c r="K1059" s="19">
        <v>0.78706186082651153</v>
      </c>
      <c r="L1059" s="19">
        <v>0.58786993920454189</v>
      </c>
      <c r="M1059" s="18">
        <v>2.4114692639958684E-3</v>
      </c>
      <c r="N1059" s="18">
        <v>5.9630006226815628E-2</v>
      </c>
      <c r="O1059" s="18">
        <v>4.481589539996203E-2</v>
      </c>
      <c r="P1059" s="18">
        <v>-0.25667178060973617</v>
      </c>
      <c r="Q1059" s="18">
        <v>-9.4578972523442582E-3</v>
      </c>
      <c r="R1059" s="18">
        <v>-8.195143713185974E-3</v>
      </c>
      <c r="S1059" s="18">
        <v>-2.2653541389194842E-2</v>
      </c>
      <c r="T1059" s="18">
        <v>3.0275096436595653E-2</v>
      </c>
      <c r="U1059">
        <v>-0.74825662196114107</v>
      </c>
      <c r="V1059" s="18">
        <v>2.9158530486351975E-2</v>
      </c>
      <c r="W1059" s="18">
        <v>3.8575263154231522E-2</v>
      </c>
      <c r="X1059" s="19">
        <v>0.755886754933347</v>
      </c>
      <c r="Y1059" s="19">
        <v>0.86924136074781355</v>
      </c>
      <c r="Z1059" s="19">
        <v>0.76672676958910335</v>
      </c>
      <c r="AA1059">
        <v>0</v>
      </c>
      <c r="AB1059">
        <v>0</v>
      </c>
      <c r="AC1059" s="18">
        <v>6.1292211309709743E-2</v>
      </c>
      <c r="BZ1059" s="18"/>
      <c r="CA1059" s="18"/>
      <c r="CC1059" s="18"/>
      <c r="CD1059" s="18"/>
      <c r="CF1059" s="18"/>
    </row>
    <row r="1060" spans="1:84" x14ac:dyDescent="0.25">
      <c r="A1060" s="1">
        <f>IF(ISBLANK(TBL_DATA[[#This Row],[Row.names]]), "",   DATE(YEAR(TBL_DATA[[#This Row],[Row.names]]), MONTH(TBL_DATA[[#This Row],[Row.names]]), DAY(TBL_DATA[[#This Row],[Row.names]])))</f>
        <v>41529</v>
      </c>
      <c r="B1060">
        <v>1059</v>
      </c>
      <c r="C1060" t="s">
        <v>1186</v>
      </c>
      <c r="D1060" s="18">
        <v>-4.909961556619602E-3</v>
      </c>
      <c r="E1060" s="18">
        <v>-0.26032149359089285</v>
      </c>
      <c r="F1060" s="18">
        <v>8.0225211219100423E-3</v>
      </c>
      <c r="G1060" s="19">
        <v>0.4545246544881747</v>
      </c>
      <c r="H1060" s="19">
        <v>0.73646296603787686</v>
      </c>
      <c r="I1060" s="18">
        <v>1.9115974293270554E-3</v>
      </c>
      <c r="J1060" s="18">
        <v>1.3562683583884017E-2</v>
      </c>
      <c r="K1060" s="19">
        <v>0.79574878454917808</v>
      </c>
      <c r="L1060" s="19">
        <v>0.61658836050643484</v>
      </c>
      <c r="M1060" s="18">
        <v>2.3057289761971877E-3</v>
      </c>
      <c r="N1060" s="18">
        <v>5.9112031003074758E-2</v>
      </c>
      <c r="O1060" s="18">
        <v>4.5879138728296409E-2</v>
      </c>
      <c r="P1060" s="18">
        <v>-0.26032149359089285</v>
      </c>
      <c r="Q1060" s="18">
        <v>-9.5598110200068569E-3</v>
      </c>
      <c r="R1060" s="18">
        <v>-8.3080263719885004E-3</v>
      </c>
      <c r="S1060" s="18">
        <v>-3.4256768457210707E-2</v>
      </c>
      <c r="T1060" s="18">
        <v>3.0487226037585032E-2</v>
      </c>
      <c r="U1060">
        <v>-1.1236433388520994</v>
      </c>
      <c r="V1060" s="18">
        <v>1.8541564410205824E-2</v>
      </c>
      <c r="W1060" s="18">
        <v>3.8734872905511572E-2</v>
      </c>
      <c r="X1060" s="19">
        <v>0.47867884981668679</v>
      </c>
      <c r="Y1060" s="19">
        <v>0.85817420494785135</v>
      </c>
      <c r="Z1060" s="19">
        <v>0.78523140570562688</v>
      </c>
      <c r="AA1060">
        <v>0</v>
      </c>
      <c r="AB1060">
        <v>0</v>
      </c>
      <c r="AC1060" s="18">
        <v>5.8892732264923288E-2</v>
      </c>
      <c r="BZ1060" s="18"/>
      <c r="CA1060" s="18"/>
      <c r="CC1060" s="18"/>
      <c r="CD1060" s="18"/>
      <c r="CF1060" s="18"/>
    </row>
    <row r="1061" spans="1:84" x14ac:dyDescent="0.25">
      <c r="A1061" s="1">
        <f>IF(ISBLANK(TBL_DATA[[#This Row],[Row.names]]), "",   DATE(YEAR(TBL_DATA[[#This Row],[Row.names]]), MONTH(TBL_DATA[[#This Row],[Row.names]]), DAY(TBL_DATA[[#This Row],[Row.names]])))</f>
        <v>41530</v>
      </c>
      <c r="B1061">
        <v>1060</v>
      </c>
      <c r="C1061" t="s">
        <v>1187</v>
      </c>
      <c r="D1061" s="18">
        <v>4.5410798281166898E-3</v>
      </c>
      <c r="E1061" s="18">
        <v>-0.25696255444614691</v>
      </c>
      <c r="F1061" s="18">
        <v>1.0317333665562867E-2</v>
      </c>
      <c r="G1061" s="19">
        <v>0.46189237794560284</v>
      </c>
      <c r="H1061" s="19">
        <v>0.73616160092710792</v>
      </c>
      <c r="I1061" s="18">
        <v>1.9319967804222705E-3</v>
      </c>
      <c r="J1061" s="18">
        <v>3.6045485039059466E-2</v>
      </c>
      <c r="K1061" s="19">
        <v>0.80139755771148269</v>
      </c>
      <c r="L1061" s="19">
        <v>0.61147037540888105</v>
      </c>
      <c r="M1061" s="18">
        <v>2.3444958376527122E-3</v>
      </c>
      <c r="N1061" s="18">
        <v>5.970870708529958E-2</v>
      </c>
      <c r="O1061" s="18">
        <v>4.5876143596999659E-2</v>
      </c>
      <c r="P1061" s="18">
        <v>-0.25696255444614691</v>
      </c>
      <c r="Q1061" s="18">
        <v>-9.5829491438292527E-3</v>
      </c>
      <c r="R1061" s="18">
        <v>-8.3185289976408193E-3</v>
      </c>
      <c r="S1061" s="18">
        <v>-2.4989673494252407E-2</v>
      </c>
      <c r="T1061" s="18">
        <v>3.0837326491104267E-2</v>
      </c>
      <c r="U1061">
        <v>-0.81037094773638207</v>
      </c>
      <c r="V1061" s="18">
        <v>3.2139076576926051E-2</v>
      </c>
      <c r="W1061" s="18">
        <v>3.8891501811676346E-2</v>
      </c>
      <c r="X1061" s="19">
        <v>0.82637787382324679</v>
      </c>
      <c r="Y1061" s="19">
        <v>0.85799860193773503</v>
      </c>
      <c r="Z1061" s="19">
        <v>0.78196571242534729</v>
      </c>
      <c r="AA1061">
        <v>0</v>
      </c>
      <c r="AB1061">
        <v>0</v>
      </c>
      <c r="AC1061" s="18">
        <v>6.0494639918941891E-2</v>
      </c>
      <c r="BZ1061" s="18"/>
      <c r="CA1061" s="18"/>
      <c r="CC1061" s="18"/>
      <c r="CD1061" s="18"/>
      <c r="CF1061" s="18"/>
    </row>
    <row r="1062" spans="1:84" x14ac:dyDescent="0.25">
      <c r="A1062" s="1">
        <f>IF(ISBLANK(TBL_DATA[[#This Row],[Row.names]]), "",   DATE(YEAR(TBL_DATA[[#This Row],[Row.names]]), MONTH(TBL_DATA[[#This Row],[Row.names]]), DAY(TBL_DATA[[#This Row],[Row.names]])))</f>
        <v>41533</v>
      </c>
      <c r="B1062">
        <v>1061</v>
      </c>
      <c r="C1062" t="s">
        <v>1188</v>
      </c>
      <c r="D1062" s="18">
        <v>8.7712196043510104E-4</v>
      </c>
      <c r="E1062" s="18">
        <v>-0.25631081998522609</v>
      </c>
      <c r="F1062" s="18">
        <v>6.0381325889100612E-3</v>
      </c>
      <c r="G1062" s="19">
        <v>0.4604348362079605</v>
      </c>
      <c r="H1062" s="19">
        <v>0.73116664776490514</v>
      </c>
      <c r="I1062" s="18">
        <v>1.9434176464488875E-3</v>
      </c>
      <c r="J1062" s="18">
        <v>3.5491430589097206E-2</v>
      </c>
      <c r="K1062" s="19">
        <v>0.80389160510623081</v>
      </c>
      <c r="L1062" s="19">
        <v>0.60854066322619416</v>
      </c>
      <c r="M1062" s="18">
        <v>2.3451352576185826E-3</v>
      </c>
      <c r="N1062" s="18">
        <v>5.9501078605984338E-2</v>
      </c>
      <c r="O1062" s="18">
        <v>4.5876143596999659E-2</v>
      </c>
      <c r="P1062" s="18">
        <v>-0.25631081998522609</v>
      </c>
      <c r="Q1062" s="18">
        <v>-9.5800042759330746E-3</v>
      </c>
      <c r="R1062" s="18">
        <v>-8.3199809697531452E-3</v>
      </c>
      <c r="S1062" s="18">
        <v>-2.4632117451019231E-2</v>
      </c>
      <c r="T1062" s="18">
        <v>3.0840467467740135E-2</v>
      </c>
      <c r="U1062">
        <v>-0.79869468505252117</v>
      </c>
      <c r="V1062" s="18">
        <v>3.6451922319230334E-2</v>
      </c>
      <c r="W1062" s="18">
        <v>3.8679207660317197E-2</v>
      </c>
      <c r="X1062" s="19">
        <v>0.94241646931739143</v>
      </c>
      <c r="Y1062" s="19">
        <v>0.8550828309379771</v>
      </c>
      <c r="Z1062" s="19">
        <v>0.78009016352354688</v>
      </c>
      <c r="AA1062">
        <v>0</v>
      </c>
      <c r="AB1062">
        <v>0</v>
      </c>
      <c r="AC1062" s="18">
        <v>6.1634883606705236E-2</v>
      </c>
      <c r="BZ1062" s="18"/>
      <c r="CA1062" s="18"/>
      <c r="CC1062" s="18"/>
      <c r="CD1062" s="18"/>
      <c r="CF1062" s="18"/>
    </row>
    <row r="1063" spans="1:84" x14ac:dyDescent="0.25">
      <c r="A1063" s="1">
        <f>IF(ISBLANK(TBL_DATA[[#This Row],[Row.names]]), "",   DATE(YEAR(TBL_DATA[[#This Row],[Row.names]]), MONTH(TBL_DATA[[#This Row],[Row.names]]), DAY(TBL_DATA[[#This Row],[Row.names]])))</f>
        <v>41534</v>
      </c>
      <c r="B1063">
        <v>1062</v>
      </c>
      <c r="C1063" t="s">
        <v>1189</v>
      </c>
      <c r="D1063" s="18">
        <v>4.4896253252619811E-3</v>
      </c>
      <c r="E1063" s="18">
        <v>-0.25297193420850839</v>
      </c>
      <c r="F1063" s="18">
        <v>2.086829538517132E-2</v>
      </c>
      <c r="G1063" s="19">
        <v>0.46687957252144763</v>
      </c>
      <c r="H1063" s="19">
        <v>0.73073369347188588</v>
      </c>
      <c r="I1063" s="18">
        <v>1.9601225908549239E-3</v>
      </c>
      <c r="J1063" s="18">
        <v>5.8911608277503413E-2</v>
      </c>
      <c r="K1063" s="19">
        <v>0.80875438793339494</v>
      </c>
      <c r="L1063" s="19">
        <v>0.5950077401700451</v>
      </c>
      <c r="M1063" s="18">
        <v>2.4038955248484642E-3</v>
      </c>
      <c r="N1063" s="18">
        <v>5.9964262657716559E-2</v>
      </c>
      <c r="O1063" s="18">
        <v>4.5876143596999659E-2</v>
      </c>
      <c r="P1063" s="18">
        <v>-0.25297193420850839</v>
      </c>
      <c r="Q1063" s="18">
        <v>-9.6212680438398958E-3</v>
      </c>
      <c r="R1063" s="18">
        <v>-8.35143613059087E-3</v>
      </c>
      <c r="S1063" s="18">
        <v>-1.9986470543096435E-2</v>
      </c>
      <c r="T1063" s="18">
        <v>3.1095397716418369E-2</v>
      </c>
      <c r="U1063">
        <v>-0.64274690182025163</v>
      </c>
      <c r="V1063" s="18">
        <v>4.6445616421809E-2</v>
      </c>
      <c r="W1063" s="18">
        <v>3.9166630627350769E-2</v>
      </c>
      <c r="X1063" s="19">
        <v>1.1858466168232298</v>
      </c>
      <c r="Y1063" s="19">
        <v>0.85482962833063181</v>
      </c>
      <c r="Z1063" s="19">
        <v>0.77136744821780312</v>
      </c>
      <c r="AA1063">
        <v>0</v>
      </c>
      <c r="AB1063">
        <v>0</v>
      </c>
      <c r="AC1063" s="18">
        <v>5.9276762202935075E-2</v>
      </c>
      <c r="BZ1063" s="18"/>
      <c r="CA1063" s="18"/>
      <c r="CC1063" s="18"/>
      <c r="CD1063" s="18"/>
      <c r="CF1063" s="18"/>
    </row>
    <row r="1064" spans="1:84" x14ac:dyDescent="0.25">
      <c r="A1064" s="1">
        <f>IF(ISBLANK(TBL_DATA[[#This Row],[Row.names]]), "",   DATE(YEAR(TBL_DATA[[#This Row],[Row.names]]), MONTH(TBL_DATA[[#This Row],[Row.names]]), DAY(TBL_DATA[[#This Row],[Row.names]])))</f>
        <v>41535</v>
      </c>
      <c r="B1064">
        <v>1063</v>
      </c>
      <c r="C1064" t="s">
        <v>1190</v>
      </c>
      <c r="D1064" s="18">
        <v>2.8723290024696979E-3</v>
      </c>
      <c r="E1064" s="18">
        <v>-0.25082622382947661</v>
      </c>
      <c r="F1064" s="18">
        <v>1.2993154031124554E-2</v>
      </c>
      <c r="G1064" s="19">
        <v>0.45469179780733093</v>
      </c>
      <c r="H1064" s="19">
        <v>0.70761214064431421</v>
      </c>
      <c r="I1064" s="18">
        <v>1.9921255960576607E-3</v>
      </c>
      <c r="J1064" s="18">
        <v>7.6282058120486829E-2</v>
      </c>
      <c r="K1064" s="19">
        <v>0.78878567866021432</v>
      </c>
      <c r="L1064" s="19">
        <v>0.59434781146016435</v>
      </c>
      <c r="M1064" s="18">
        <v>2.3464643451235625E-3</v>
      </c>
      <c r="N1064" s="18">
        <v>5.84840336239262E-2</v>
      </c>
      <c r="O1064" s="18">
        <v>4.39585540691027E-2</v>
      </c>
      <c r="P1064" s="18">
        <v>-0.25082622382947661</v>
      </c>
      <c r="Q1064" s="18">
        <v>-9.2249693142299159E-3</v>
      </c>
      <c r="R1064" s="18">
        <v>-7.9864834391495578E-3</v>
      </c>
      <c r="S1064" s="18">
        <v>-2.605506919923839E-2</v>
      </c>
      <c r="T1064" s="18">
        <v>3.1155957684153249E-2</v>
      </c>
      <c r="U1064">
        <v>-0.83627887363869069</v>
      </c>
      <c r="V1064" s="18">
        <v>3.9321583698143092E-2</v>
      </c>
      <c r="W1064" s="18">
        <v>3.8895317530634389E-2</v>
      </c>
      <c r="X1064" s="19">
        <v>1.0109593183594137</v>
      </c>
      <c r="Y1064" s="19">
        <v>0.84119685011554457</v>
      </c>
      <c r="Z1064" s="19">
        <v>0.77093956407760267</v>
      </c>
      <c r="AA1064">
        <v>0</v>
      </c>
      <c r="AB1064">
        <v>0</v>
      </c>
      <c r="AC1064" s="18">
        <v>6.0457511176120693E-2</v>
      </c>
      <c r="BZ1064" s="18"/>
      <c r="CA1064" s="18"/>
      <c r="CC1064" s="18"/>
      <c r="CD1064" s="18"/>
      <c r="CF1064" s="18"/>
    </row>
    <row r="1065" spans="1:84" x14ac:dyDescent="0.25">
      <c r="A1065" s="1">
        <f>IF(ISBLANK(TBL_DATA[[#This Row],[Row.names]]), "",   DATE(YEAR(TBL_DATA[[#This Row],[Row.names]]), MONTH(TBL_DATA[[#This Row],[Row.names]]), DAY(TBL_DATA[[#This Row],[Row.names]])))</f>
        <v>41536</v>
      </c>
      <c r="B1065">
        <v>1064</v>
      </c>
      <c r="C1065" t="s">
        <v>1191</v>
      </c>
      <c r="D1065" s="18">
        <v>-7.4948472924862841E-4</v>
      </c>
      <c r="E1065" s="18">
        <v>-0.25138771813426997</v>
      </c>
      <c r="F1065" s="18">
        <v>2.976896147812047E-2</v>
      </c>
      <c r="G1065" s="19">
        <v>0.43061274390064658</v>
      </c>
      <c r="H1065" s="19">
        <v>0.63003449348629359</v>
      </c>
      <c r="I1065" s="18">
        <v>1.9698634319525931E-3</v>
      </c>
      <c r="J1065" s="18">
        <v>0.10262873342544498</v>
      </c>
      <c r="K1065" s="19">
        <v>0.71044661298725509</v>
      </c>
      <c r="L1065" s="19">
        <v>0.50844081212019276</v>
      </c>
      <c r="M1065" s="18">
        <v>2.2706145149320226E-3</v>
      </c>
      <c r="N1065" s="18">
        <v>5.1410966816162917E-2</v>
      </c>
      <c r="O1065" s="18">
        <v>3.505824958991792E-2</v>
      </c>
      <c r="P1065" s="18">
        <v>-0.25138771813426997</v>
      </c>
      <c r="Q1065" s="18">
        <v>-7.8480053053280804E-3</v>
      </c>
      <c r="R1065" s="18">
        <v>-6.7593020767601686E-3</v>
      </c>
      <c r="S1065" s="18">
        <v>-2.5572385843814383E-2</v>
      </c>
      <c r="T1065" s="18">
        <v>3.1155108356195543E-2</v>
      </c>
      <c r="U1065">
        <v>-0.82080875956026089</v>
      </c>
      <c r="V1065" s="18">
        <v>4.3296926468007868E-2</v>
      </c>
      <c r="W1065" s="18">
        <v>3.877907563896292E-2</v>
      </c>
      <c r="X1065" s="19">
        <v>1.1165022825996831</v>
      </c>
      <c r="Y1065" s="19">
        <v>0.79374712187591179</v>
      </c>
      <c r="Z1065" s="19">
        <v>0.71305035735226507</v>
      </c>
      <c r="AA1065">
        <v>0</v>
      </c>
      <c r="AB1065">
        <v>0</v>
      </c>
      <c r="AC1065" s="18">
        <v>5.9492803984826252E-2</v>
      </c>
      <c r="BZ1065" s="18"/>
      <c r="CA1065" s="18"/>
      <c r="CC1065" s="18"/>
      <c r="CD1065" s="18"/>
      <c r="CF1065" s="18"/>
    </row>
    <row r="1066" spans="1:84" x14ac:dyDescent="0.25">
      <c r="A1066" s="1">
        <f>IF(ISBLANK(TBL_DATA[[#This Row],[Row.names]]), "",   DATE(YEAR(TBL_DATA[[#This Row],[Row.names]]), MONTH(TBL_DATA[[#This Row],[Row.names]]), DAY(TBL_DATA[[#This Row],[Row.names]])))</f>
        <v>41537</v>
      </c>
      <c r="B1066">
        <v>1065</v>
      </c>
      <c r="C1066" t="s">
        <v>1192</v>
      </c>
      <c r="D1066" s="18">
        <v>-4.553856044574589E-4</v>
      </c>
      <c r="E1066" s="18">
        <v>-0.25172862539075169</v>
      </c>
      <c r="F1066" s="18">
        <v>3.9426727766161074E-2</v>
      </c>
      <c r="G1066" s="19">
        <v>0.42062501339684782</v>
      </c>
      <c r="H1066" s="19">
        <v>0.62141601241798672</v>
      </c>
      <c r="I1066" s="18">
        <v>1.9910272634776974E-3</v>
      </c>
      <c r="J1066" s="18">
        <v>8.5858614974634095E-2</v>
      </c>
      <c r="K1066" s="19">
        <v>0.72490235831561467</v>
      </c>
      <c r="L1066" s="19">
        <v>0.52662325238762087</v>
      </c>
      <c r="M1066" s="18">
        <v>2.2263813073852804E-3</v>
      </c>
      <c r="N1066" s="18">
        <v>5.1368437608038629E-2</v>
      </c>
      <c r="O1066" s="18">
        <v>3.5070077965467496E-2</v>
      </c>
      <c r="P1066" s="18">
        <v>-0.25172862539075169</v>
      </c>
      <c r="Q1066" s="18">
        <v>-7.8837204817814397E-3</v>
      </c>
      <c r="R1066" s="18">
        <v>-6.7959178720709583E-3</v>
      </c>
      <c r="S1066" s="18">
        <v>-1.477403207049155E-2</v>
      </c>
      <c r="T1066" s="18">
        <v>3.1102379780775794E-2</v>
      </c>
      <c r="U1066">
        <v>-0.47501291459450623</v>
      </c>
      <c r="V1066" s="18">
        <v>4.4168663311981993E-2</v>
      </c>
      <c r="W1066" s="18">
        <v>3.8782720576326951E-2</v>
      </c>
      <c r="X1066" s="19">
        <v>1.1388748044391355</v>
      </c>
      <c r="Y1066" s="19">
        <v>0.7882994433703393</v>
      </c>
      <c r="Z1066" s="19">
        <v>0.72568812336128319</v>
      </c>
      <c r="AA1066">
        <v>0</v>
      </c>
      <c r="AB1066">
        <v>0</v>
      </c>
      <c r="AC1066" s="18">
        <v>5.7140697223027878E-2</v>
      </c>
      <c r="BZ1066" s="18"/>
      <c r="CA1066" s="18"/>
      <c r="CC1066" s="18"/>
      <c r="CD1066" s="18"/>
      <c r="CF1066" s="18"/>
    </row>
    <row r="1067" spans="1:84" x14ac:dyDescent="0.25">
      <c r="A1067" s="1">
        <f>IF(ISBLANK(TBL_DATA[[#This Row],[Row.names]]), "",   DATE(YEAR(TBL_DATA[[#This Row],[Row.names]]), MONTH(TBL_DATA[[#This Row],[Row.names]]), DAY(TBL_DATA[[#This Row],[Row.names]])))</f>
        <v>41540</v>
      </c>
      <c r="B1067">
        <v>1066</v>
      </c>
      <c r="C1067" t="s">
        <v>1193</v>
      </c>
      <c r="D1067" s="18">
        <v>-2.9345553947579539E-3</v>
      </c>
      <c r="E1067" s="18">
        <v>-0.25392446918985423</v>
      </c>
      <c r="F1067" s="18">
        <v>4.1088589999154879E-2</v>
      </c>
      <c r="G1067" s="19">
        <v>0.41648459949077576</v>
      </c>
      <c r="H1067" s="19">
        <v>0.60130581342963285</v>
      </c>
      <c r="I1067" s="18">
        <v>1.9904477905846644E-3</v>
      </c>
      <c r="J1067" s="18">
        <v>7.9178586947488361E-2</v>
      </c>
      <c r="K1067" s="19">
        <v>0.72799149680714226</v>
      </c>
      <c r="L1067" s="19">
        <v>0.49644349143279487</v>
      </c>
      <c r="M1067" s="18">
        <v>2.2369431436485283E-3</v>
      </c>
      <c r="N1067" s="18">
        <v>5.0041591037389699E-2</v>
      </c>
      <c r="O1067" s="18">
        <v>3.3394347071187123E-2</v>
      </c>
      <c r="P1067" s="18">
        <v>-0.25392446918985423</v>
      </c>
      <c r="Q1067" s="18">
        <v>-7.6123738150669319E-3</v>
      </c>
      <c r="R1067" s="18">
        <v>-6.5526691431066807E-3</v>
      </c>
      <c r="S1067" s="18">
        <v>-1.9622998707569672E-2</v>
      </c>
      <c r="T1067" s="18">
        <v>3.1069533568089891E-2</v>
      </c>
      <c r="U1067">
        <v>-0.63158330538066287</v>
      </c>
      <c r="V1067" s="18">
        <v>4.1374197837526827E-2</v>
      </c>
      <c r="W1067" s="18">
        <v>3.8837769502641437E-2</v>
      </c>
      <c r="X1067" s="19">
        <v>1.0653082905472437</v>
      </c>
      <c r="Y1067" s="19">
        <v>0.77543911007224342</v>
      </c>
      <c r="Z1067" s="19">
        <v>0.70458746187595112</v>
      </c>
      <c r="AA1067">
        <v>0</v>
      </c>
      <c r="AB1067">
        <v>0</v>
      </c>
      <c r="AC1067" s="18">
        <v>5.4832228148823547E-2</v>
      </c>
      <c r="BZ1067" s="18"/>
      <c r="CA1067" s="18"/>
      <c r="CC1067" s="18"/>
      <c r="CD1067" s="18"/>
      <c r="CF1067" s="18"/>
    </row>
    <row r="1068" spans="1:84" x14ac:dyDescent="0.25">
      <c r="A1068" s="1">
        <f>IF(ISBLANK(TBL_DATA[[#This Row],[Row.names]]), "",   DATE(YEAR(TBL_DATA[[#This Row],[Row.names]]), MONTH(TBL_DATA[[#This Row],[Row.names]]), DAY(TBL_DATA[[#This Row],[Row.names]])))</f>
        <v>41541</v>
      </c>
      <c r="B1068">
        <v>1067</v>
      </c>
      <c r="C1068" t="s">
        <v>1194</v>
      </c>
      <c r="D1068" s="18">
        <v>1.2095311051083524E-3</v>
      </c>
      <c r="E1068" s="18">
        <v>-0.25302206762857915</v>
      </c>
      <c r="F1068" s="18">
        <v>4.8104708531969687E-2</v>
      </c>
      <c r="G1068" s="19">
        <v>0.40891742034910034</v>
      </c>
      <c r="H1068" s="19">
        <v>0.58286708862833581</v>
      </c>
      <c r="I1068" s="18">
        <v>2.0037664019158922E-3</v>
      </c>
      <c r="J1068" s="18">
        <v>6.467010461080358E-2</v>
      </c>
      <c r="K1068" s="19">
        <v>0.72288588493593298</v>
      </c>
      <c r="L1068" s="19">
        <v>0.50490369980346494</v>
      </c>
      <c r="M1068" s="18">
        <v>2.1830048594491734E-3</v>
      </c>
      <c r="N1068" s="18">
        <v>4.9250441995440188E-2</v>
      </c>
      <c r="O1068" s="18">
        <v>3.3394347071187123E-2</v>
      </c>
      <c r="P1068" s="18">
        <v>-0.25302206762857915</v>
      </c>
      <c r="Q1068" s="18">
        <v>-7.5426427173270376E-3</v>
      </c>
      <c r="R1068" s="18">
        <v>-6.4996917959688483E-3</v>
      </c>
      <c r="S1068" s="18">
        <v>-1.1395072581674492E-2</v>
      </c>
      <c r="T1068" s="18">
        <v>3.1112965755177944E-2</v>
      </c>
      <c r="U1068">
        <v>-0.36624835675712075</v>
      </c>
      <c r="V1068" s="18">
        <v>4.1845595656744727E-2</v>
      </c>
      <c r="W1068" s="18">
        <v>3.8840524394178455E-2</v>
      </c>
      <c r="X1068" s="19">
        <v>1.077369482246658</v>
      </c>
      <c r="Y1068" s="19">
        <v>0.76345732600344851</v>
      </c>
      <c r="Z1068" s="19">
        <v>0.71056576036526331</v>
      </c>
      <c r="AA1068">
        <v>0</v>
      </c>
      <c r="AB1068">
        <v>0</v>
      </c>
      <c r="AC1068" s="18">
        <v>5.4123777798050242E-2</v>
      </c>
      <c r="BZ1068" s="18"/>
      <c r="CA1068" s="18"/>
      <c r="CC1068" s="18"/>
      <c r="CD1068" s="18"/>
      <c r="CF1068" s="18"/>
    </row>
    <row r="1069" spans="1:84" x14ac:dyDescent="0.25">
      <c r="A1069" s="1">
        <f>IF(ISBLANK(TBL_DATA[[#This Row],[Row.names]]), "",   DATE(YEAR(TBL_DATA[[#This Row],[Row.names]]), MONTH(TBL_DATA[[#This Row],[Row.names]]), DAY(TBL_DATA[[#This Row],[Row.names]])))</f>
        <v>41542</v>
      </c>
      <c r="B1069">
        <v>1068</v>
      </c>
      <c r="C1069" t="s">
        <v>1195</v>
      </c>
      <c r="D1069" s="18">
        <v>2.3892938160243737E-3</v>
      </c>
      <c r="E1069" s="18">
        <v>-0.25123731787405745</v>
      </c>
      <c r="F1069" s="18">
        <v>7.5312816519854886E-2</v>
      </c>
      <c r="G1069" s="19">
        <v>0.4191647148428036</v>
      </c>
      <c r="H1069" s="19">
        <v>0.59128940794260865</v>
      </c>
      <c r="I1069" s="18">
        <v>1.9882431878942034E-3</v>
      </c>
      <c r="J1069" s="18">
        <v>8.933098670070061E-2</v>
      </c>
      <c r="K1069" s="19">
        <v>0.75417577247377121</v>
      </c>
      <c r="L1069" s="19">
        <v>0.52268015187481676</v>
      </c>
      <c r="M1069" s="18">
        <v>2.1486530962776039E-3</v>
      </c>
      <c r="N1069" s="18">
        <v>4.9369852201059508E-2</v>
      </c>
      <c r="O1069" s="18">
        <v>3.3394347071187123E-2</v>
      </c>
      <c r="P1069" s="18">
        <v>-0.25123731787405745</v>
      </c>
      <c r="Q1069" s="18">
        <v>-7.5321552596231515E-3</v>
      </c>
      <c r="R1069" s="18">
        <v>-6.4866756506243139E-3</v>
      </c>
      <c r="S1069" s="18">
        <v>-6.1889531053374025E-3</v>
      </c>
      <c r="T1069" s="18">
        <v>3.1477674847239755E-2</v>
      </c>
      <c r="U1069">
        <v>-0.19661404901639695</v>
      </c>
      <c r="V1069" s="18">
        <v>4.4346369981189238E-2</v>
      </c>
      <c r="W1069" s="18">
        <v>3.8979166312070337E-2</v>
      </c>
      <c r="X1069" s="19">
        <v>1.1376941627265353</v>
      </c>
      <c r="Y1069" s="19">
        <v>0.76895344978913294</v>
      </c>
      <c r="Z1069" s="19">
        <v>0.72296621765807056</v>
      </c>
      <c r="AA1069">
        <v>0</v>
      </c>
      <c r="AB1069">
        <v>0</v>
      </c>
      <c r="AC1069" s="18">
        <v>5.2239659357767407E-2</v>
      </c>
      <c r="BZ1069" s="18"/>
      <c r="CA1069" s="18"/>
      <c r="CC1069" s="18"/>
      <c r="CD1069" s="18"/>
      <c r="CF1069" s="18"/>
    </row>
    <row r="1070" spans="1:84" x14ac:dyDescent="0.25">
      <c r="A1070" s="1">
        <f>IF(ISBLANK(TBL_DATA[[#This Row],[Row.names]]), "",   DATE(YEAR(TBL_DATA[[#This Row],[Row.names]]), MONTH(TBL_DATA[[#This Row],[Row.names]]), DAY(TBL_DATA[[#This Row],[Row.names]])))</f>
        <v>41543</v>
      </c>
      <c r="B1070">
        <v>1069</v>
      </c>
      <c r="C1070" t="s">
        <v>1196</v>
      </c>
      <c r="D1070" s="18">
        <v>1.4596194276685903E-3</v>
      </c>
      <c r="E1070" s="18">
        <v>-0.25014440931651316</v>
      </c>
      <c r="F1070" s="18">
        <v>5.9348140609998712E-2</v>
      </c>
      <c r="G1070" s="19">
        <v>0.40783520336591017</v>
      </c>
      <c r="H1070" s="19">
        <v>0.5924989203491311</v>
      </c>
      <c r="I1070" s="18">
        <v>1.9195616039151308E-3</v>
      </c>
      <c r="J1070" s="18">
        <v>8.7347197605613047E-2</v>
      </c>
      <c r="K1070" s="19">
        <v>0.73696580746301477</v>
      </c>
      <c r="L1070" s="19">
        <v>0.4925670077034881</v>
      </c>
      <c r="M1070" s="18">
        <v>2.1420372695008082E-3</v>
      </c>
      <c r="N1070" s="18">
        <v>4.7735111671724541E-2</v>
      </c>
      <c r="O1070" s="18">
        <v>3.3394347071187123E-2</v>
      </c>
      <c r="P1070" s="18">
        <v>-0.25014440931651316</v>
      </c>
      <c r="Q1070" s="18">
        <v>-7.3470159035354107E-3</v>
      </c>
      <c r="R1070" s="18">
        <v>-6.3361543420539825E-3</v>
      </c>
      <c r="S1070" s="18">
        <v>-2.3170789960701432E-3</v>
      </c>
      <c r="T1070" s="18">
        <v>3.1340516096887178E-2</v>
      </c>
      <c r="U1070">
        <v>-7.3932381614490436E-2</v>
      </c>
      <c r="V1070" s="18">
        <v>4.8291414934591659E-2</v>
      </c>
      <c r="W1070" s="18">
        <v>3.8949019551866443E-2</v>
      </c>
      <c r="X1070" s="19">
        <v>1.2398621451891598</v>
      </c>
      <c r="Y1070" s="19">
        <v>0.76973951460811152</v>
      </c>
      <c r="Z1070" s="19">
        <v>0.70183118176915471</v>
      </c>
      <c r="AA1070">
        <v>0</v>
      </c>
      <c r="AB1070">
        <v>0</v>
      </c>
      <c r="AC1070" s="18">
        <v>5.1326414152987367E-2</v>
      </c>
      <c r="BZ1070" s="18"/>
      <c r="CA1070" s="18"/>
      <c r="CC1070" s="18"/>
      <c r="CD1070" s="18"/>
      <c r="CF1070" s="18"/>
    </row>
    <row r="1071" spans="1:84" x14ac:dyDescent="0.25">
      <c r="A1071" s="1">
        <f>IF(ISBLANK(TBL_DATA[[#This Row],[Row.names]]), "",   DATE(YEAR(TBL_DATA[[#This Row],[Row.names]]), MONTH(TBL_DATA[[#This Row],[Row.names]]), DAY(TBL_DATA[[#This Row],[Row.names]])))</f>
        <v>41544</v>
      </c>
      <c r="B1071">
        <v>1070</v>
      </c>
      <c r="C1071" t="s">
        <v>1197</v>
      </c>
      <c r="D1071" s="18">
        <v>-1.2435482576953483E-3</v>
      </c>
      <c r="E1071" s="18">
        <v>-0.25107689092983076</v>
      </c>
      <c r="F1071" s="18">
        <v>5.1016050628832188E-2</v>
      </c>
      <c r="G1071" s="19">
        <v>0.41232891377007336</v>
      </c>
      <c r="H1071" s="19">
        <v>0.60125644279127499</v>
      </c>
      <c r="I1071" s="18">
        <v>1.9044236461838145E-3</v>
      </c>
      <c r="J1071" s="18">
        <v>8.4366765755720774E-2</v>
      </c>
      <c r="K1071" s="19">
        <v>0.73971244595731833</v>
      </c>
      <c r="L1071" s="19">
        <v>0.49313954848847252</v>
      </c>
      <c r="M1071" s="18">
        <v>2.1471427991205444E-3</v>
      </c>
      <c r="N1071" s="18">
        <v>4.7875904959212637E-2</v>
      </c>
      <c r="O1071" s="18">
        <v>3.3486834209697586E-2</v>
      </c>
      <c r="P1071" s="18">
        <v>-0.25107689092983076</v>
      </c>
      <c r="Q1071" s="18">
        <v>-7.3959351464332537E-3</v>
      </c>
      <c r="R1071" s="18">
        <v>-6.3820920789397495E-3</v>
      </c>
      <c r="S1071" s="18">
        <v>3.3734124811053423E-3</v>
      </c>
      <c r="T1071" s="18">
        <v>3.1182731948660503E-2</v>
      </c>
      <c r="U1071">
        <v>0.10818206969996584</v>
      </c>
      <c r="V1071" s="18">
        <v>4.7768538990959231E-2</v>
      </c>
      <c r="W1071" s="18">
        <v>3.8966118206602812E-2</v>
      </c>
      <c r="X1071" s="19">
        <v>1.2258993502428182</v>
      </c>
      <c r="Y1071" s="19">
        <v>0.77540727543096677</v>
      </c>
      <c r="Z1071" s="19">
        <v>0.70223895398110225</v>
      </c>
      <c r="AA1071">
        <v>0</v>
      </c>
      <c r="AB1071">
        <v>0</v>
      </c>
      <c r="AC1071" s="18">
        <v>4.9718651347495653E-2</v>
      </c>
      <c r="BZ1071" s="18"/>
      <c r="CA1071" s="18"/>
      <c r="CC1071" s="18"/>
      <c r="CD1071" s="18"/>
      <c r="CF1071" s="18"/>
    </row>
    <row r="1072" spans="1:84" x14ac:dyDescent="0.25">
      <c r="A1072" s="1">
        <f>IF(ISBLANK(TBL_DATA[[#This Row],[Row.names]]), "",   DATE(YEAR(TBL_DATA[[#This Row],[Row.names]]), MONTH(TBL_DATA[[#This Row],[Row.names]]), DAY(TBL_DATA[[#This Row],[Row.names]])))</f>
        <v>41547</v>
      </c>
      <c r="B1072">
        <v>1071</v>
      </c>
      <c r="C1072" t="s">
        <v>1198</v>
      </c>
      <c r="D1072" s="18">
        <v>4.8197287563778168E-4</v>
      </c>
      <c r="E1072" s="18">
        <v>-0.25071593030532058</v>
      </c>
      <c r="F1072" s="18">
        <v>6.3011663788176353E-2</v>
      </c>
      <c r="G1072" s="19">
        <v>0.40225396391398521</v>
      </c>
      <c r="H1072" s="19">
        <v>0.58471959569495513</v>
      </c>
      <c r="I1072" s="18">
        <v>1.9343842443698379E-3</v>
      </c>
      <c r="J1072" s="18">
        <v>0.10158748979682208</v>
      </c>
      <c r="K1072" s="19">
        <v>0.77628359003504077</v>
      </c>
      <c r="L1072" s="19">
        <v>0.50023739064543205</v>
      </c>
      <c r="M1072" s="18">
        <v>2.1220416665825165E-3</v>
      </c>
      <c r="N1072" s="18">
        <v>4.7651030512741777E-2</v>
      </c>
      <c r="O1072" s="18">
        <v>3.3486834209697586E-2</v>
      </c>
      <c r="P1072" s="18">
        <v>-0.25071593030532058</v>
      </c>
      <c r="Q1072" s="18">
        <v>-7.3962181974900308E-3</v>
      </c>
      <c r="R1072" s="18">
        <v>-6.3871371788560768E-3</v>
      </c>
      <c r="S1072" s="18">
        <v>1.652146455097192E-2</v>
      </c>
      <c r="T1072" s="18">
        <v>3.1040280357708838E-2</v>
      </c>
      <c r="U1072">
        <v>0.53225887010614015</v>
      </c>
      <c r="V1072" s="18">
        <v>5.7465617854189244E-2</v>
      </c>
      <c r="W1072" s="18">
        <v>3.8832908856048245E-2</v>
      </c>
      <c r="X1072" s="19">
        <v>1.4798174936420954</v>
      </c>
      <c r="Y1072" s="19">
        <v>0.76466959903932052</v>
      </c>
      <c r="Z1072" s="19">
        <v>0.70727462180219103</v>
      </c>
      <c r="AA1072">
        <v>0</v>
      </c>
      <c r="AB1072">
        <v>0</v>
      </c>
      <c r="AC1072" s="18">
        <v>4.796979147290318E-2</v>
      </c>
      <c r="BZ1072" s="18"/>
      <c r="CA1072" s="18"/>
      <c r="CC1072" s="18"/>
      <c r="CD1072" s="18"/>
      <c r="CF1072" s="18"/>
    </row>
    <row r="1073" spans="1:84" x14ac:dyDescent="0.25">
      <c r="A1073" s="1">
        <f>IF(ISBLANK(TBL_DATA[[#This Row],[Row.names]]), "",   DATE(YEAR(TBL_DATA[[#This Row],[Row.names]]), MONTH(TBL_DATA[[#This Row],[Row.names]]), DAY(TBL_DATA[[#This Row],[Row.names]])))</f>
        <v>41548</v>
      </c>
      <c r="B1073">
        <v>1072</v>
      </c>
      <c r="C1073" t="s">
        <v>1199</v>
      </c>
      <c r="D1073" s="18">
        <v>3.7067269734640806E-3</v>
      </c>
      <c r="E1073" s="18">
        <v>-0.24793853883339634</v>
      </c>
      <c r="F1073" s="18">
        <v>7.2006018859886334E-2</v>
      </c>
      <c r="G1073" s="19">
        <v>0.40193487472640443</v>
      </c>
      <c r="H1073" s="19">
        <v>0.59411923564046476</v>
      </c>
      <c r="I1073" s="18">
        <v>1.919663511258438E-3</v>
      </c>
      <c r="J1073" s="18">
        <v>0.10765629790705922</v>
      </c>
      <c r="K1073" s="19">
        <v>0.7663931247450213</v>
      </c>
      <c r="L1073" s="19">
        <v>0.50993331839824441</v>
      </c>
      <c r="M1073" s="18">
        <v>2.1093733928901066E-3</v>
      </c>
      <c r="N1073" s="18">
        <v>4.7832837616625032E-2</v>
      </c>
      <c r="O1073" s="18">
        <v>3.3301778995462397E-2</v>
      </c>
      <c r="P1073" s="18">
        <v>-0.24793853883339634</v>
      </c>
      <c r="Q1073" s="18">
        <v>-7.3397603831205135E-3</v>
      </c>
      <c r="R1073" s="18">
        <v>-6.326829330277282E-3</v>
      </c>
      <c r="S1073" s="18">
        <v>2.2510761755528241E-2</v>
      </c>
      <c r="T1073" s="18">
        <v>3.0873734881306132E-2</v>
      </c>
      <c r="U1073">
        <v>0.72912337435268892</v>
      </c>
      <c r="V1073" s="18">
        <v>6.7107198784328803E-2</v>
      </c>
      <c r="W1073" s="18">
        <v>3.8208956641593975E-2</v>
      </c>
      <c r="X1073" s="19">
        <v>1.7563211530166836</v>
      </c>
      <c r="Y1073" s="19">
        <v>0.77079130485525371</v>
      </c>
      <c r="Z1073" s="19">
        <v>0.71409615486868727</v>
      </c>
      <c r="AA1073">
        <v>0</v>
      </c>
      <c r="AB1073">
        <v>0</v>
      </c>
      <c r="AC1073" s="18">
        <v>4.6082163606356551E-2</v>
      </c>
      <c r="BZ1073" s="18"/>
      <c r="CA1073" s="18"/>
      <c r="CC1073" s="18"/>
      <c r="CD1073" s="18"/>
      <c r="CF1073" s="18"/>
    </row>
    <row r="1074" spans="1:84" x14ac:dyDescent="0.25">
      <c r="A1074" s="1">
        <f>IF(ISBLANK(TBL_DATA[[#This Row],[Row.names]]), "",   DATE(YEAR(TBL_DATA[[#This Row],[Row.names]]), MONTH(TBL_DATA[[#This Row],[Row.names]]), DAY(TBL_DATA[[#This Row],[Row.names]])))</f>
        <v>41549</v>
      </c>
      <c r="B1074">
        <v>1073</v>
      </c>
      <c r="C1074" t="s">
        <v>1200</v>
      </c>
      <c r="D1074" s="18">
        <v>-6.6661333760098529E-5</v>
      </c>
      <c r="E1074" s="18">
        <v>-0.24798867225346732</v>
      </c>
      <c r="F1074" s="18">
        <v>6.5690435209493359E-2</v>
      </c>
      <c r="G1074" s="19">
        <v>0.40204885823396924</v>
      </c>
      <c r="H1074" s="19">
        <v>0.59631645157722579</v>
      </c>
      <c r="I1074" s="18">
        <v>1.9122952564372144E-3</v>
      </c>
      <c r="J1074" s="18">
        <v>9.6500800802273634E-2</v>
      </c>
      <c r="K1074" s="19">
        <v>0.76897049764028769</v>
      </c>
      <c r="L1074" s="19">
        <v>0.51405517744336926</v>
      </c>
      <c r="M1074" s="18">
        <v>2.0981083012316017E-3</v>
      </c>
      <c r="N1074" s="18">
        <v>4.7778740027362189E-2</v>
      </c>
      <c r="O1074" s="18">
        <v>3.3302045871031638E-2</v>
      </c>
      <c r="P1074" s="18">
        <v>-0.24798867225346732</v>
      </c>
      <c r="Q1074" s="18">
        <v>-7.3624001835037424E-3</v>
      </c>
      <c r="R1074" s="18">
        <v>-6.3506147270913048E-3</v>
      </c>
      <c r="S1074" s="18">
        <v>2.295543516715437E-2</v>
      </c>
      <c r="T1074" s="18">
        <v>3.0872605115709505E-2</v>
      </c>
      <c r="U1074">
        <v>0.74355355115378685</v>
      </c>
      <c r="V1074" s="18">
        <v>6.0359599712341616E-2</v>
      </c>
      <c r="W1074" s="18">
        <v>3.80407458931473E-2</v>
      </c>
      <c r="X1074" s="19">
        <v>1.5867091534399922</v>
      </c>
      <c r="Y1074" s="19">
        <v>0.77221528836019926</v>
      </c>
      <c r="Z1074" s="19">
        <v>0.71697641344982133</v>
      </c>
      <c r="AA1074">
        <v>0</v>
      </c>
      <c r="AB1074">
        <v>0</v>
      </c>
      <c r="AC1074" s="18">
        <v>4.7370958215633016E-2</v>
      </c>
      <c r="BZ1074" s="18"/>
      <c r="CA1074" s="18"/>
      <c r="CC1074" s="18"/>
      <c r="CD1074" s="18"/>
      <c r="CF1074" s="18"/>
    </row>
    <row r="1075" spans="1:84" x14ac:dyDescent="0.25">
      <c r="A1075" s="1">
        <f>IF(ISBLANK(TBL_DATA[[#This Row],[Row.names]]), "",   DATE(YEAR(TBL_DATA[[#This Row],[Row.names]]), MONTH(TBL_DATA[[#This Row],[Row.names]]), DAY(TBL_DATA[[#This Row],[Row.names]])))</f>
        <v>41550</v>
      </c>
      <c r="B1075">
        <v>1074</v>
      </c>
      <c r="C1075" t="s">
        <v>1201</v>
      </c>
      <c r="D1075" s="18">
        <v>-2.0799722670364895E-3</v>
      </c>
      <c r="E1075" s="18">
        <v>-0.24955283495967739</v>
      </c>
      <c r="F1075" s="18">
        <v>8.1504127552613825E-2</v>
      </c>
      <c r="G1075" s="19">
        <v>0.40840780426994694</v>
      </c>
      <c r="H1075" s="19">
        <v>0.61018584123803143</v>
      </c>
      <c r="I1075" s="18">
        <v>1.8885695795426987E-3</v>
      </c>
      <c r="J1075" s="18">
        <v>9.558758189943295E-2</v>
      </c>
      <c r="K1075" s="19">
        <v>0.78418760683323707</v>
      </c>
      <c r="L1075" s="19">
        <v>0.51909558310496884</v>
      </c>
      <c r="M1075" s="18">
        <v>2.0976526167352312E-3</v>
      </c>
      <c r="N1075" s="18">
        <v>4.8018042935793884E-2</v>
      </c>
      <c r="O1075" s="18">
        <v>3.3560861099245637E-2</v>
      </c>
      <c r="P1075" s="18">
        <v>-0.24955283495967739</v>
      </c>
      <c r="Q1075" s="18">
        <v>-7.4627304737295425E-3</v>
      </c>
      <c r="R1075" s="18">
        <v>-6.4458774244444223E-3</v>
      </c>
      <c r="S1075" s="18">
        <v>2.6622381523914163E-2</v>
      </c>
      <c r="T1075" s="18">
        <v>3.0941515848631869E-2</v>
      </c>
      <c r="U1075">
        <v>0.86040973733002535</v>
      </c>
      <c r="V1075" s="18">
        <v>5.5323264224743207E-2</v>
      </c>
      <c r="W1075" s="18">
        <v>3.8062246050354513E-2</v>
      </c>
      <c r="X1075" s="19">
        <v>1.4534944719645078</v>
      </c>
      <c r="Y1075" s="19">
        <v>0.78114393119196124</v>
      </c>
      <c r="Z1075" s="19">
        <v>0.72048288189586362</v>
      </c>
      <c r="AA1075">
        <v>0</v>
      </c>
      <c r="AB1075">
        <v>0</v>
      </c>
      <c r="AC1075" s="18">
        <v>4.5436729452113668E-2</v>
      </c>
      <c r="BZ1075" s="18"/>
      <c r="CA1075" s="18"/>
      <c r="CC1075" s="18"/>
      <c r="CD1075" s="18"/>
      <c r="CF1075" s="18"/>
    </row>
    <row r="1076" spans="1:84" x14ac:dyDescent="0.25">
      <c r="A1076" s="1">
        <f>IF(ISBLANK(TBL_DATA[[#This Row],[Row.names]]), "",   DATE(YEAR(TBL_DATA[[#This Row],[Row.names]]), MONTH(TBL_DATA[[#This Row],[Row.names]]), DAY(TBL_DATA[[#This Row],[Row.names]])))</f>
        <v>41551</v>
      </c>
      <c r="B1076">
        <v>1075</v>
      </c>
      <c r="C1076" t="s">
        <v>1202</v>
      </c>
      <c r="D1076" s="18">
        <v>3.1665441913288905E-3</v>
      </c>
      <c r="E1076" s="18">
        <v>-0.24717651084831971</v>
      </c>
      <c r="F1076" s="18">
        <v>9.1037297319249477E-2</v>
      </c>
      <c r="G1076" s="19">
        <v>0.41408505855707922</v>
      </c>
      <c r="H1076" s="19">
        <v>0.625328505716924</v>
      </c>
      <c r="I1076" s="18">
        <v>1.8623007588620638E-3</v>
      </c>
      <c r="J1076" s="18">
        <v>0.10465604184006527</v>
      </c>
      <c r="K1076" s="19">
        <v>0.78960958396519731</v>
      </c>
      <c r="L1076" s="19">
        <v>0.52290867550579256</v>
      </c>
      <c r="M1076" s="18">
        <v>2.1014799640618003E-3</v>
      </c>
      <c r="N1076" s="18">
        <v>4.8297512596186587E-2</v>
      </c>
      <c r="O1076" s="18">
        <v>3.3560861099245637E-2</v>
      </c>
      <c r="P1076" s="18">
        <v>-0.24717651084831971</v>
      </c>
      <c r="Q1076" s="18">
        <v>-7.4612077391845262E-3</v>
      </c>
      <c r="R1076" s="18">
        <v>-6.4384365066712176E-3</v>
      </c>
      <c r="S1076" s="18">
        <v>2.7665346018053372E-2</v>
      </c>
      <c r="T1076" s="18">
        <v>3.0938473181549013E-2</v>
      </c>
      <c r="U1076">
        <v>0.89420527818911055</v>
      </c>
      <c r="V1076" s="18">
        <v>5.8915631961577342E-2</v>
      </c>
      <c r="W1076" s="18">
        <v>3.8117032578155977E-2</v>
      </c>
      <c r="X1076" s="19">
        <v>1.5456510640164727</v>
      </c>
      <c r="Y1076" s="19">
        <v>0.79077715300641049</v>
      </c>
      <c r="Z1076" s="19">
        <v>0.72312424624388882</v>
      </c>
      <c r="AA1076">
        <v>0</v>
      </c>
      <c r="AB1076">
        <v>0</v>
      </c>
      <c r="AC1076" s="18">
        <v>4.4489526495785685E-2</v>
      </c>
      <c r="BZ1076" s="18"/>
      <c r="CA1076" s="18"/>
      <c r="CC1076" s="18"/>
      <c r="CD1076" s="18"/>
      <c r="CF1076" s="18"/>
    </row>
    <row r="1077" spans="1:84" x14ac:dyDescent="0.25">
      <c r="A1077" s="1">
        <f>IF(ISBLANK(TBL_DATA[[#This Row],[Row.names]]), "",   DATE(YEAR(TBL_DATA[[#This Row],[Row.names]]), MONTH(TBL_DATA[[#This Row],[Row.names]]), DAY(TBL_DATA[[#This Row],[Row.names]])))</f>
        <v>41554</v>
      </c>
      <c r="B1077">
        <v>1076</v>
      </c>
      <c r="C1077" t="s">
        <v>1203</v>
      </c>
      <c r="D1077" s="18">
        <v>-3.1299112969820353E-3</v>
      </c>
      <c r="E1077" s="18">
        <v>-0.24953278159164893</v>
      </c>
      <c r="F1077" s="18">
        <v>9.8611879926088886E-2</v>
      </c>
      <c r="G1077" s="19">
        <v>0.41975110148680178</v>
      </c>
      <c r="H1077" s="19">
        <v>0.63904695730233962</v>
      </c>
      <c r="I1077" s="18">
        <v>1.8477021968967887E-3</v>
      </c>
      <c r="J1077" s="18">
        <v>0.10661704086496004</v>
      </c>
      <c r="K1077" s="19">
        <v>0.79845265092931073</v>
      </c>
      <c r="L1077" s="19">
        <v>0.53442682976452771</v>
      </c>
      <c r="M1077" s="18">
        <v>2.0984595115151506E-3</v>
      </c>
      <c r="N1077" s="18">
        <v>4.8821024866019566E-2</v>
      </c>
      <c r="O1077" s="18">
        <v>3.4139665736951236E-2</v>
      </c>
      <c r="P1077" s="18">
        <v>-0.24953278159164893</v>
      </c>
      <c r="Q1077" s="18">
        <v>-7.6226387045000357E-3</v>
      </c>
      <c r="R1077" s="18">
        <v>-6.5887813257098039E-3</v>
      </c>
      <c r="S1077" s="18">
        <v>3.1121469662287016E-2</v>
      </c>
      <c r="T1077" s="18">
        <v>3.0865752345588183E-2</v>
      </c>
      <c r="U1077">
        <v>1.0082848237047877</v>
      </c>
      <c r="V1077" s="18">
        <v>5.7193991365441121E-2</v>
      </c>
      <c r="W1077" s="18">
        <v>3.8114058264620825E-2</v>
      </c>
      <c r="X1077" s="19">
        <v>1.5006009322951355</v>
      </c>
      <c r="Y1077" s="19">
        <v>0.79940412639811897</v>
      </c>
      <c r="Z1077" s="19">
        <v>0.73104502581204089</v>
      </c>
      <c r="AA1077">
        <v>0</v>
      </c>
      <c r="AB1077">
        <v>0</v>
      </c>
      <c r="AC1077" s="18">
        <v>4.5105754432527574E-2</v>
      </c>
      <c r="BZ1077" s="18"/>
      <c r="CA1077" s="18"/>
      <c r="CC1077" s="18"/>
      <c r="CD1077" s="18"/>
      <c r="CF1077" s="18"/>
    </row>
    <row r="1078" spans="1:84" x14ac:dyDescent="0.25">
      <c r="A1078" s="1">
        <f>IF(ISBLANK(TBL_DATA[[#This Row],[Row.names]]), "",   DATE(YEAR(TBL_DATA[[#This Row],[Row.names]]), MONTH(TBL_DATA[[#This Row],[Row.names]]), DAY(TBL_DATA[[#This Row],[Row.names]])))</f>
        <v>41555</v>
      </c>
      <c r="B1078">
        <v>1077</v>
      </c>
      <c r="C1078" t="s">
        <v>1204</v>
      </c>
      <c r="D1078" s="18">
        <v>-5.2774326292303053E-3</v>
      </c>
      <c r="E1078" s="18">
        <v>-0.25349332177724493</v>
      </c>
      <c r="F1078" s="18">
        <v>9.3196448595008086E-2</v>
      </c>
      <c r="G1078" s="19">
        <v>0.42293906941434051</v>
      </c>
      <c r="H1078" s="19">
        <v>0.65809761276848688</v>
      </c>
      <c r="I1078" s="18">
        <v>1.8474676963543299E-3</v>
      </c>
      <c r="J1078" s="18">
        <v>9.2070356354020388E-2</v>
      </c>
      <c r="K1078" s="19">
        <v>0.81859056950148645</v>
      </c>
      <c r="L1078" s="19">
        <v>0.54915389688976057</v>
      </c>
      <c r="M1078" s="18">
        <v>2.1214849093421271E-3</v>
      </c>
      <c r="N1078" s="18">
        <v>5.0156365343227274E-2</v>
      </c>
      <c r="O1078" s="18">
        <v>3.5734044792816569E-2</v>
      </c>
      <c r="P1078" s="18">
        <v>-0.25349332177724493</v>
      </c>
      <c r="Q1078" s="18">
        <v>-7.9458902713503664E-3</v>
      </c>
      <c r="R1078" s="18">
        <v>-6.8837550837810855E-3</v>
      </c>
      <c r="S1078" s="18">
        <v>3.1981555963353392E-2</v>
      </c>
      <c r="T1078" s="18">
        <v>3.0833563825192284E-2</v>
      </c>
      <c r="U1078">
        <v>1.0372318991301015</v>
      </c>
      <c r="V1078" s="18">
        <v>5.2558195192316415E-2</v>
      </c>
      <c r="W1078" s="18">
        <v>3.8267755366338654E-2</v>
      </c>
      <c r="X1078" s="19">
        <v>1.3734329251657131</v>
      </c>
      <c r="Y1078" s="19">
        <v>0.811232157134126</v>
      </c>
      <c r="Z1078" s="19">
        <v>0.74104918655225627</v>
      </c>
      <c r="AA1078">
        <v>0</v>
      </c>
      <c r="AB1078">
        <v>0</v>
      </c>
      <c r="AC1078" s="18">
        <v>4.5368408002496606E-2</v>
      </c>
      <c r="BZ1078" s="18"/>
      <c r="CA1078" s="18"/>
      <c r="CC1078" s="18"/>
      <c r="CD1078" s="18"/>
      <c r="CF1078" s="18"/>
    </row>
    <row r="1079" spans="1:84" x14ac:dyDescent="0.25">
      <c r="A1079" s="1">
        <f>IF(ISBLANK(TBL_DATA[[#This Row],[Row.names]]), "",   DATE(YEAR(TBL_DATA[[#This Row],[Row.names]]), MONTH(TBL_DATA[[#This Row],[Row.names]]), DAY(TBL_DATA[[#This Row],[Row.names]])))</f>
        <v>41556</v>
      </c>
      <c r="B1079">
        <v>1078</v>
      </c>
      <c r="C1079" t="s">
        <v>1205</v>
      </c>
      <c r="D1079" s="18">
        <v>-1.6117767151989648E-3</v>
      </c>
      <c r="E1079" s="18">
        <v>-0.25469652385894492</v>
      </c>
      <c r="F1079" s="18">
        <v>8.8512889165262676E-2</v>
      </c>
      <c r="G1079" s="19">
        <v>0.42964178269909697</v>
      </c>
      <c r="H1079" s="19">
        <v>0.64204440462633672</v>
      </c>
      <c r="I1079" s="18">
        <v>1.863299008400747E-3</v>
      </c>
      <c r="J1079" s="18">
        <v>8.3943267805387523E-2</v>
      </c>
      <c r="K1079" s="19">
        <v>0.80994718633370855</v>
      </c>
      <c r="L1079" s="19">
        <v>0.53821050757011357</v>
      </c>
      <c r="M1079" s="18">
        <v>2.1163622117759697E-3</v>
      </c>
      <c r="N1079" s="18">
        <v>4.9438836960196887E-2</v>
      </c>
      <c r="O1079" s="18">
        <v>3.5879147899213704E-2</v>
      </c>
      <c r="P1079" s="18">
        <v>-0.25469652385894492</v>
      </c>
      <c r="Q1079" s="18">
        <v>-7.9311278667450573E-3</v>
      </c>
      <c r="R1079" s="18">
        <v>-6.8841874034840664E-3</v>
      </c>
      <c r="S1079" s="18">
        <v>2.9086215698454598E-2</v>
      </c>
      <c r="T1079" s="18">
        <v>3.0952154775220047E-2</v>
      </c>
      <c r="U1079">
        <v>0.93971537392739779</v>
      </c>
      <c r="V1079" s="18">
        <v>5.4124100207540993E-2</v>
      </c>
      <c r="W1079" s="18">
        <v>3.8231249103724954E-2</v>
      </c>
      <c r="X1079" s="19">
        <v>1.4157031610632771</v>
      </c>
      <c r="Y1079" s="19">
        <v>0.80127673411021783</v>
      </c>
      <c r="Z1079" s="19">
        <v>0.73362831704488729</v>
      </c>
      <c r="AA1079">
        <v>0</v>
      </c>
      <c r="AB1079">
        <v>0</v>
      </c>
      <c r="AC1079" s="18">
        <v>4.936100842822598E-2</v>
      </c>
      <c r="BZ1079" s="18"/>
      <c r="CA1079" s="18"/>
      <c r="CC1079" s="18"/>
      <c r="CD1079" s="18"/>
      <c r="CF1079" s="18"/>
    </row>
    <row r="1080" spans="1:84" x14ac:dyDescent="0.25">
      <c r="A1080" s="1">
        <f>IF(ISBLANK(TBL_DATA[[#This Row],[Row.names]]), "",   DATE(YEAR(TBL_DATA[[#This Row],[Row.names]]), MONTH(TBL_DATA[[#This Row],[Row.names]]), DAY(TBL_DATA[[#This Row],[Row.names]])))</f>
        <v>41557</v>
      </c>
      <c r="B1080">
        <v>1079</v>
      </c>
      <c r="C1080" t="s">
        <v>1206</v>
      </c>
      <c r="D1080" s="18">
        <v>5.9193886885862135E-3</v>
      </c>
      <c r="E1080" s="18">
        <v>-0.2502847828927115</v>
      </c>
      <c r="F1080" s="18">
        <v>7.4386476985295769E-2</v>
      </c>
      <c r="G1080" s="19">
        <v>0.39697661276014012</v>
      </c>
      <c r="H1080" s="19">
        <v>0.63996684266521175</v>
      </c>
      <c r="I1080" s="18">
        <v>1.9143652221954128E-3</v>
      </c>
      <c r="J1080" s="18">
        <v>8.9128542693572399E-2</v>
      </c>
      <c r="K1080" s="19">
        <v>0.81704213932352088</v>
      </c>
      <c r="L1080" s="19">
        <v>0.56205875683464013</v>
      </c>
      <c r="M1080" s="18">
        <v>2.1113560150696369E-3</v>
      </c>
      <c r="N1080" s="18">
        <v>5.0647010629770034E-2</v>
      </c>
      <c r="O1080" s="18">
        <v>3.5879147899213704E-2</v>
      </c>
      <c r="P1080" s="18">
        <v>-0.2502847828927115</v>
      </c>
      <c r="Q1080" s="18">
        <v>-8.0625494507392294E-3</v>
      </c>
      <c r="R1080" s="18">
        <v>-6.9900241238549099E-3</v>
      </c>
      <c r="S1080" s="18">
        <v>2.0824168491549111E-2</v>
      </c>
      <c r="T1080" s="18">
        <v>3.1181889754295377E-2</v>
      </c>
      <c r="U1080">
        <v>0.66782894351938804</v>
      </c>
      <c r="V1080" s="18">
        <v>5.2186026855455037E-2</v>
      </c>
      <c r="W1080" s="18">
        <v>3.8196387688475095E-2</v>
      </c>
      <c r="X1080" s="19">
        <v>1.3662555548728239</v>
      </c>
      <c r="Y1080" s="19">
        <v>0.79997927639734012</v>
      </c>
      <c r="Z1080" s="19">
        <v>0.74970578017955825</v>
      </c>
      <c r="AA1080">
        <v>0</v>
      </c>
      <c r="AB1080">
        <v>0</v>
      </c>
      <c r="AC1080" s="18">
        <v>4.7837100234405287E-2</v>
      </c>
      <c r="BZ1080" s="18"/>
      <c r="CA1080" s="18"/>
      <c r="CC1080" s="18"/>
      <c r="CD1080" s="18"/>
      <c r="CF1080" s="18"/>
    </row>
    <row r="1081" spans="1:84" x14ac:dyDescent="0.25">
      <c r="A1081" s="1">
        <f>IF(ISBLANK(TBL_DATA[[#This Row],[Row.names]]), "",   DATE(YEAR(TBL_DATA[[#This Row],[Row.names]]), MONTH(TBL_DATA[[#This Row],[Row.names]]), DAY(TBL_DATA[[#This Row],[Row.names]])))</f>
        <v>41558</v>
      </c>
      <c r="B1081">
        <v>1080</v>
      </c>
      <c r="C1081" t="s">
        <v>1207</v>
      </c>
      <c r="D1081" s="18">
        <v>3.1295137217139946E-3</v>
      </c>
      <c r="E1081" s="18">
        <v>-0.24793853883339645</v>
      </c>
      <c r="F1081" s="18">
        <v>7.0795156423895333E-2</v>
      </c>
      <c r="G1081" s="19">
        <v>0.39729181133188368</v>
      </c>
      <c r="H1081" s="19">
        <v>0.64475355983321025</v>
      </c>
      <c r="I1081" s="18">
        <v>1.9089527358856712E-3</v>
      </c>
      <c r="J1081" s="18">
        <v>8.2302562183974581E-2</v>
      </c>
      <c r="K1081" s="19">
        <v>0.81181403394706353</v>
      </c>
      <c r="L1081" s="19">
        <v>0.56681909814742781</v>
      </c>
      <c r="M1081" s="18">
        <v>2.1079725877769001E-3</v>
      </c>
      <c r="N1081" s="18">
        <v>5.0842930992595702E-2</v>
      </c>
      <c r="O1081" s="18">
        <v>3.5879147899213704E-2</v>
      </c>
      <c r="P1081" s="18">
        <v>-0.24793853883339645</v>
      </c>
      <c r="Q1081" s="18">
        <v>-8.0774437844452155E-3</v>
      </c>
      <c r="R1081" s="18">
        <v>-7.0007695542284006E-3</v>
      </c>
      <c r="S1081" s="18">
        <v>2.7006929916138178E-2</v>
      </c>
      <c r="T1081" s="18">
        <v>3.1071668016585768E-2</v>
      </c>
      <c r="U1081">
        <v>0.86918185086562239</v>
      </c>
      <c r="V1081" s="18">
        <v>6.0551142433672434E-2</v>
      </c>
      <c r="W1081" s="18">
        <v>3.7864033209381392E-2</v>
      </c>
      <c r="X1081" s="19">
        <v>1.5991730753782976</v>
      </c>
      <c r="Y1081" s="19">
        <v>0.80296547860615419</v>
      </c>
      <c r="Z1081" s="19">
        <v>0.75287389259252957</v>
      </c>
      <c r="AA1081">
        <v>0</v>
      </c>
      <c r="AB1081">
        <v>0</v>
      </c>
      <c r="AC1081" s="18">
        <v>5.3225030042278951E-2</v>
      </c>
      <c r="BZ1081" s="18"/>
      <c r="CA1081" s="18"/>
      <c r="CC1081" s="18"/>
      <c r="CD1081" s="18"/>
      <c r="CF1081" s="18"/>
    </row>
    <row r="1082" spans="1:84" x14ac:dyDescent="0.25">
      <c r="A1082" s="1">
        <f>IF(ISBLANK(TBL_DATA[[#This Row],[Row.names]]), "",   DATE(YEAR(TBL_DATA[[#This Row],[Row.names]]), MONTH(TBL_DATA[[#This Row],[Row.names]]), DAY(TBL_DATA[[#This Row],[Row.names]])))</f>
        <v>41561</v>
      </c>
      <c r="B1082">
        <v>1081</v>
      </c>
      <c r="C1082" t="s">
        <v>1208</v>
      </c>
      <c r="D1082" s="18">
        <v>2.3731434818548003E-3</v>
      </c>
      <c r="E1082" s="18">
        <v>-0.24615378907887475</v>
      </c>
      <c r="F1082" s="18">
        <v>6.850564006601978E-2</v>
      </c>
      <c r="G1082" s="19">
        <v>0.39949379586898531</v>
      </c>
      <c r="H1082" s="19">
        <v>0.64774800987093717</v>
      </c>
      <c r="I1082" s="18">
        <v>1.9059883329673357E-3</v>
      </c>
      <c r="J1082" s="18">
        <v>8.3439233926006606E-2</v>
      </c>
      <c r="K1082" s="19">
        <v>0.81316730525386627</v>
      </c>
      <c r="L1082" s="19">
        <v>0.56895847006782974</v>
      </c>
      <c r="M1082" s="18">
        <v>2.1084002931613848E-3</v>
      </c>
      <c r="N1082" s="18">
        <v>5.0979289753409915E-2</v>
      </c>
      <c r="O1082" s="18">
        <v>3.58757776662018E-2</v>
      </c>
      <c r="P1082" s="18">
        <v>-0.24615378907887475</v>
      </c>
      <c r="Q1082" s="18">
        <v>-8.058583179730348E-3</v>
      </c>
      <c r="R1082" s="18">
        <v>-6.9790213511598028E-3</v>
      </c>
      <c r="S1082" s="18">
        <v>3.3827024912596482E-2</v>
      </c>
      <c r="T1082" s="18">
        <v>3.0712391335770389E-2</v>
      </c>
      <c r="U1082">
        <v>1.1014129294842148</v>
      </c>
      <c r="V1082" s="18">
        <v>6.3246125337897974E-2</v>
      </c>
      <c r="W1082" s="18">
        <v>3.7850990813182016E-2</v>
      </c>
      <c r="X1082" s="19">
        <v>1.670923903948951</v>
      </c>
      <c r="Y1082" s="19">
        <v>0.80482793805318242</v>
      </c>
      <c r="Z1082" s="19">
        <v>0.75429335809605913</v>
      </c>
      <c r="AA1082">
        <v>0</v>
      </c>
      <c r="AB1082">
        <v>0</v>
      </c>
      <c r="AC1082" s="18">
        <v>5.305653797182102E-2</v>
      </c>
      <c r="BZ1082" s="18"/>
      <c r="CA1082" s="18"/>
      <c r="CC1082" s="18"/>
      <c r="CD1082" s="18"/>
      <c r="CF1082" s="18"/>
    </row>
    <row r="1083" spans="1:84" x14ac:dyDescent="0.25">
      <c r="A1083" s="1">
        <f>IF(ISBLANK(TBL_DATA[[#This Row],[Row.names]]), "",   DATE(YEAR(TBL_DATA[[#This Row],[Row.names]]), MONTH(TBL_DATA[[#This Row],[Row.names]]), DAY(TBL_DATA[[#This Row],[Row.names]])))</f>
        <v>41562</v>
      </c>
      <c r="B1083">
        <v>1082</v>
      </c>
      <c r="C1083" t="s">
        <v>1209</v>
      </c>
      <c r="D1083" s="18">
        <v>-3.7374973398595079E-3</v>
      </c>
      <c r="E1083" s="18">
        <v>-0.24897128728685569</v>
      </c>
      <c r="F1083" s="18">
        <v>5.3953644060731776E-2</v>
      </c>
      <c r="G1083" s="19">
        <v>0.40054967277446918</v>
      </c>
      <c r="H1083" s="19">
        <v>0.65697847197429826</v>
      </c>
      <c r="I1083" s="18">
        <v>1.8899166148560952E-3</v>
      </c>
      <c r="J1083" s="18">
        <v>5.2431922148119758E-2</v>
      </c>
      <c r="K1083" s="19">
        <v>0.80379252820429137</v>
      </c>
      <c r="L1083" s="19">
        <v>0.55052094986018607</v>
      </c>
      <c r="M1083" s="18">
        <v>2.1633992841270733E-3</v>
      </c>
      <c r="N1083" s="18">
        <v>5.1225030403915392E-2</v>
      </c>
      <c r="O1083" s="18">
        <v>3.6646240852460862E-2</v>
      </c>
      <c r="P1083" s="18">
        <v>-0.24897128728685569</v>
      </c>
      <c r="Q1083" s="18">
        <v>-8.2167448133742792E-3</v>
      </c>
      <c r="R1083" s="18">
        <v>-7.1319790632250486E-3</v>
      </c>
      <c r="S1083" s="18">
        <v>2.4047577124643116E-2</v>
      </c>
      <c r="T1083" s="18">
        <v>3.0455475030910978E-2</v>
      </c>
      <c r="U1083">
        <v>0.78959783422310359</v>
      </c>
      <c r="V1083" s="18">
        <v>5.2065230926783057E-2</v>
      </c>
      <c r="W1083" s="18">
        <v>3.839800513898859E-2</v>
      </c>
      <c r="X1083" s="19">
        <v>1.3559358289141179</v>
      </c>
      <c r="Y1083" s="19">
        <v>0.81054208525794524</v>
      </c>
      <c r="Z1083" s="19">
        <v>0.74197098990471722</v>
      </c>
      <c r="AA1083">
        <v>0</v>
      </c>
      <c r="AB1083">
        <v>0</v>
      </c>
      <c r="AC1083" s="18">
        <v>5.2076154357040862E-2</v>
      </c>
      <c r="BZ1083" s="18"/>
      <c r="CA1083" s="18"/>
      <c r="CC1083" s="18"/>
      <c r="CD1083" s="18"/>
      <c r="CF1083" s="18"/>
    </row>
    <row r="1084" spans="1:84" x14ac:dyDescent="0.25">
      <c r="A1084" s="1">
        <f>IF(ISBLANK(TBL_DATA[[#This Row],[Row.names]]), "",   DATE(YEAR(TBL_DATA[[#This Row],[Row.names]]), MONTH(TBL_DATA[[#This Row],[Row.names]]), DAY(TBL_DATA[[#This Row],[Row.names]])))</f>
        <v>41563</v>
      </c>
      <c r="B1084">
        <v>1083</v>
      </c>
      <c r="C1084" t="s">
        <v>1210</v>
      </c>
      <c r="D1084" s="18">
        <v>3.4978572286823439E-3</v>
      </c>
      <c r="E1084" s="18">
        <v>-0.24634429607514396</v>
      </c>
      <c r="F1084" s="18">
        <v>5.1992402125500714E-2</v>
      </c>
      <c r="G1084" s="19">
        <v>0.39220994165144951</v>
      </c>
      <c r="H1084" s="19">
        <v>0.65841260617837105</v>
      </c>
      <c r="I1084" s="18">
        <v>1.9003489070689096E-3</v>
      </c>
      <c r="J1084" s="18">
        <v>6.9615520728707247E-2</v>
      </c>
      <c r="K1084" s="19">
        <v>0.8349643404999213</v>
      </c>
      <c r="L1084" s="19">
        <v>0.57194916346870051</v>
      </c>
      <c r="M1084" s="18">
        <v>2.1273066763326893E-3</v>
      </c>
      <c r="N1084" s="18">
        <v>5.1615804219149214E-2</v>
      </c>
      <c r="O1084" s="18">
        <v>3.6646240852460862E-2</v>
      </c>
      <c r="P1084" s="18">
        <v>-0.24634429607514396</v>
      </c>
      <c r="Q1084" s="18">
        <v>-8.2366809665200807E-3</v>
      </c>
      <c r="R1084" s="18">
        <v>-7.1436400031112722E-3</v>
      </c>
      <c r="S1084" s="18">
        <v>2.4273329951522538E-2</v>
      </c>
      <c r="T1084" s="18">
        <v>3.0533503455029511E-2</v>
      </c>
      <c r="U1084">
        <v>0.79497362584915587</v>
      </c>
      <c r="V1084" s="18">
        <v>6.08797654697395E-2</v>
      </c>
      <c r="W1084" s="18">
        <v>3.8216814040962832E-2</v>
      </c>
      <c r="X1084" s="19">
        <v>1.5930099616489564</v>
      </c>
      <c r="Y1084" s="19">
        <v>0.81142627895476205</v>
      </c>
      <c r="Z1084" s="19">
        <v>0.75627320689596067</v>
      </c>
      <c r="AA1084">
        <v>0</v>
      </c>
      <c r="AB1084">
        <v>0</v>
      </c>
      <c r="AC1084" s="18">
        <v>5.2568586074137315E-2</v>
      </c>
      <c r="BZ1084" s="18"/>
      <c r="CA1084" s="18"/>
      <c r="CC1084" s="18"/>
      <c r="CD1084" s="18"/>
      <c r="CF1084" s="18"/>
    </row>
    <row r="1085" spans="1:84" x14ac:dyDescent="0.25">
      <c r="A1085" s="1">
        <f>IF(ISBLANK(TBL_DATA[[#This Row],[Row.names]]), "",   DATE(YEAR(TBL_DATA[[#This Row],[Row.names]]), MONTH(TBL_DATA[[#This Row],[Row.names]]), DAY(TBL_DATA[[#This Row],[Row.names]])))</f>
        <v>41564</v>
      </c>
      <c r="B1085">
        <v>1084</v>
      </c>
      <c r="C1085" t="s">
        <v>1211</v>
      </c>
      <c r="D1085" s="18">
        <v>5.601011108893772E-3</v>
      </c>
      <c r="E1085" s="18">
        <v>-0.24212306210517975</v>
      </c>
      <c r="F1085" s="18">
        <v>6.4092455091175893E-2</v>
      </c>
      <c r="G1085" s="19">
        <v>0.39840130073448277</v>
      </c>
      <c r="H1085" s="19">
        <v>0.66149038455286691</v>
      </c>
      <c r="I1085" s="18">
        <v>1.9303786482628919E-3</v>
      </c>
      <c r="J1085" s="18">
        <v>7.389479100082097E-2</v>
      </c>
      <c r="K1085" s="19">
        <v>0.84905367121437769</v>
      </c>
      <c r="L1085" s="19">
        <v>0.58482186122275714</v>
      </c>
      <c r="M1085" s="18">
        <v>2.1378352776790883E-3</v>
      </c>
      <c r="N1085" s="18">
        <v>5.2669266587833406E-2</v>
      </c>
      <c r="O1085" s="18">
        <v>3.6646240852460862E-2</v>
      </c>
      <c r="P1085" s="18">
        <v>-0.24212306210517975</v>
      </c>
      <c r="Q1085" s="18">
        <v>-8.3316574235654719E-3</v>
      </c>
      <c r="R1085" s="18">
        <v>-7.2163078370556348E-3</v>
      </c>
      <c r="S1085" s="18">
        <v>2.9667121930652129E-2</v>
      </c>
      <c r="T1085" s="18">
        <v>3.0779408785884151E-2</v>
      </c>
      <c r="U1085">
        <v>0.96386263092414792</v>
      </c>
      <c r="V1085" s="18">
        <v>6.3421193200887682E-2</v>
      </c>
      <c r="W1085" s="18">
        <v>3.831997996195375E-2</v>
      </c>
      <c r="X1085" s="19">
        <v>1.6550424416676586</v>
      </c>
      <c r="Y1085" s="19">
        <v>0.81332059149689984</v>
      </c>
      <c r="Z1085" s="19">
        <v>0.76473646521056993</v>
      </c>
      <c r="AA1085">
        <v>0</v>
      </c>
      <c r="AB1085">
        <v>0</v>
      </c>
      <c r="AC1085" s="18">
        <v>5.2930400455713067E-2</v>
      </c>
      <c r="BZ1085" s="18"/>
      <c r="CA1085" s="18"/>
      <c r="CC1085" s="18"/>
      <c r="CD1085" s="18"/>
      <c r="CF1085" s="18"/>
    </row>
    <row r="1086" spans="1:84" x14ac:dyDescent="0.25">
      <c r="A1086" s="1">
        <f>IF(ISBLANK(TBL_DATA[[#This Row],[Row.names]]), "",   DATE(YEAR(TBL_DATA[[#This Row],[Row.names]]), MONTH(TBL_DATA[[#This Row],[Row.names]]), DAY(TBL_DATA[[#This Row],[Row.names]])))</f>
        <v>41565</v>
      </c>
      <c r="B1086">
        <v>1085</v>
      </c>
      <c r="C1086" t="s">
        <v>1212</v>
      </c>
      <c r="D1086" s="18">
        <v>2.0241843727675235E-3</v>
      </c>
      <c r="E1086" s="18">
        <v>-0.2405889794510121</v>
      </c>
      <c r="F1086" s="18">
        <v>6.2041869835780528E-2</v>
      </c>
      <c r="G1086" s="19">
        <v>0.396799886829165</v>
      </c>
      <c r="H1086" s="19">
        <v>0.66178369099243661</v>
      </c>
      <c r="I1086" s="18">
        <v>1.932902561294069E-3</v>
      </c>
      <c r="J1086" s="18">
        <v>7.449695726070571E-2</v>
      </c>
      <c r="K1086" s="19">
        <v>0.8480325284624074</v>
      </c>
      <c r="L1086" s="19">
        <v>0.58648674525043576</v>
      </c>
      <c r="M1086" s="18">
        <v>2.137260238218718E-3</v>
      </c>
      <c r="N1086" s="18">
        <v>5.2760992804657895E-2</v>
      </c>
      <c r="O1086" s="18">
        <v>3.6646240852460862E-2</v>
      </c>
      <c r="P1086" s="18">
        <v>-0.2405889794510121</v>
      </c>
      <c r="Q1086" s="18">
        <v>-8.3268917836424126E-3</v>
      </c>
      <c r="R1086" s="18">
        <v>-7.2095997588828105E-3</v>
      </c>
      <c r="S1086" s="18">
        <v>3.2573906265692454E-2</v>
      </c>
      <c r="T1086" s="18">
        <v>3.0633554278472173E-2</v>
      </c>
      <c r="U1086">
        <v>1.0633407396863468</v>
      </c>
      <c r="V1086" s="18">
        <v>6.5931904697318355E-2</v>
      </c>
      <c r="W1086" s="18">
        <v>3.8262917641336859E-2</v>
      </c>
      <c r="X1086" s="19">
        <v>1.7231279986367181</v>
      </c>
      <c r="Y1086" s="19">
        <v>0.81350088567403323</v>
      </c>
      <c r="Z1086" s="19">
        <v>0.76582422607961143</v>
      </c>
      <c r="AA1086">
        <v>0</v>
      </c>
      <c r="AB1086">
        <v>0</v>
      </c>
      <c r="AC1086" s="18">
        <v>5.6833164224069477E-2</v>
      </c>
      <c r="BZ1086" s="18"/>
      <c r="CA1086" s="18"/>
      <c r="CC1086" s="18"/>
      <c r="CD1086" s="18"/>
      <c r="CF1086" s="18"/>
    </row>
    <row r="1087" spans="1:84" x14ac:dyDescent="0.25">
      <c r="A1087" s="1">
        <f>IF(ISBLANK(TBL_DATA[[#This Row],[Row.names]]), "",   DATE(YEAR(TBL_DATA[[#This Row],[Row.names]]), MONTH(TBL_DATA[[#This Row],[Row.names]]), DAY(TBL_DATA[[#This Row],[Row.names]])))</f>
        <v>41568</v>
      </c>
      <c r="B1087">
        <v>1086</v>
      </c>
      <c r="C1087" t="s">
        <v>1213</v>
      </c>
      <c r="D1087" s="18">
        <v>-1.0826654695731408E-3</v>
      </c>
      <c r="E1087" s="18">
        <v>-0.24141116754017378</v>
      </c>
      <c r="F1087" s="18">
        <v>5.8397598034553466E-2</v>
      </c>
      <c r="G1087" s="19">
        <v>0.39660952949521289</v>
      </c>
      <c r="H1087" s="19">
        <v>0.65958536927549416</v>
      </c>
      <c r="I1087" s="18">
        <v>1.9395589326534296E-3</v>
      </c>
      <c r="J1087" s="18">
        <v>5.989845890481349E-2</v>
      </c>
      <c r="K1087" s="19">
        <v>0.85197320994244896</v>
      </c>
      <c r="L1087" s="19">
        <v>0.58194886663636258</v>
      </c>
      <c r="M1087" s="18">
        <v>2.1493818332513634E-3</v>
      </c>
      <c r="N1087" s="18">
        <v>5.277146387999801E-2</v>
      </c>
      <c r="O1087" s="18">
        <v>3.6656518716076898E-2</v>
      </c>
      <c r="P1087" s="18">
        <v>-0.24141116754017378</v>
      </c>
      <c r="Q1087" s="18">
        <v>-8.3300769146475596E-3</v>
      </c>
      <c r="R1087" s="18">
        <v>-7.2125631493871398E-3</v>
      </c>
      <c r="S1087" s="18">
        <v>2.8806741832122507E-2</v>
      </c>
      <c r="T1087" s="18">
        <v>3.0669213919813754E-2</v>
      </c>
      <c r="U1087">
        <v>0.93927225873604792</v>
      </c>
      <c r="V1087" s="18">
        <v>6.2469903402635474E-2</v>
      </c>
      <c r="W1087" s="18">
        <v>3.8369166867815753E-2</v>
      </c>
      <c r="X1087" s="19">
        <v>1.6281276999797338</v>
      </c>
      <c r="Y1087" s="19">
        <v>0.81214861280155759</v>
      </c>
      <c r="Z1087" s="19">
        <v>0.76285573120765271</v>
      </c>
      <c r="AA1087">
        <v>0</v>
      </c>
      <c r="AB1087">
        <v>0</v>
      </c>
      <c r="AC1087" s="18">
        <v>5.5331379445435008E-2</v>
      </c>
      <c r="BZ1087" s="18"/>
      <c r="CA1087" s="18"/>
      <c r="CC1087" s="18"/>
      <c r="CD1087" s="18"/>
      <c r="CF1087" s="18"/>
    </row>
    <row r="1088" spans="1:84" x14ac:dyDescent="0.25">
      <c r="A1088" s="1">
        <f>IF(ISBLANK(TBL_DATA[[#This Row],[Row.names]]), "",   DATE(YEAR(TBL_DATA[[#This Row],[Row.names]]), MONTH(TBL_DATA[[#This Row],[Row.names]]), DAY(TBL_DATA[[#This Row],[Row.names]])))</f>
        <v>41569</v>
      </c>
      <c r="B1088">
        <v>1087</v>
      </c>
      <c r="C1088" t="s">
        <v>1214</v>
      </c>
      <c r="D1088" s="18">
        <v>7.798353093566579E-4</v>
      </c>
      <c r="E1088" s="18">
        <v>-0.24081959318333801</v>
      </c>
      <c r="F1088" s="18">
        <v>5.1400783271278616E-2</v>
      </c>
      <c r="G1088" s="19">
        <v>0.39372964512087977</v>
      </c>
      <c r="H1088" s="19">
        <v>0.65398420773681676</v>
      </c>
      <c r="I1088" s="18">
        <v>1.9515249359760008E-3</v>
      </c>
      <c r="J1088" s="18">
        <v>6.9886863821948531E-2</v>
      </c>
      <c r="K1088" s="19">
        <v>0.85365663675958214</v>
      </c>
      <c r="L1088" s="19">
        <v>0.58638988399457947</v>
      </c>
      <c r="M1088" s="18">
        <v>2.1336428302854457E-3</v>
      </c>
      <c r="N1088" s="18">
        <v>5.2665524660212862E-2</v>
      </c>
      <c r="O1088" s="18">
        <v>3.657648682481799E-2</v>
      </c>
      <c r="P1088" s="18">
        <v>-0.24081959318333801</v>
      </c>
      <c r="Q1088" s="18">
        <v>-8.2808400287025345E-3</v>
      </c>
      <c r="R1088" s="18">
        <v>-7.165569683042149E-3</v>
      </c>
      <c r="S1088" s="18">
        <v>2.4056279186769114E-2</v>
      </c>
      <c r="T1088" s="18">
        <v>3.0737010403171547E-2</v>
      </c>
      <c r="U1088">
        <v>0.78264863339757029</v>
      </c>
      <c r="V1088" s="18">
        <v>6.4665265646040693E-2</v>
      </c>
      <c r="W1088" s="18">
        <v>3.8357924784831125E-2</v>
      </c>
      <c r="X1088" s="19">
        <v>1.6858384808036582</v>
      </c>
      <c r="Y1088" s="19">
        <v>0.80869290075826483</v>
      </c>
      <c r="Z1088" s="19">
        <v>0.76576098359382316</v>
      </c>
      <c r="AA1088">
        <v>0</v>
      </c>
      <c r="AB1088">
        <v>0</v>
      </c>
      <c r="AC1088" s="18">
        <v>5.3259513680433163E-2</v>
      </c>
      <c r="BZ1088" s="18"/>
      <c r="CA1088" s="18"/>
      <c r="CC1088" s="18"/>
      <c r="CD1088" s="18"/>
      <c r="CF1088" s="18"/>
    </row>
    <row r="1089" spans="1:84" x14ac:dyDescent="0.25">
      <c r="A1089" s="1">
        <f>IF(ISBLANK(TBL_DATA[[#This Row],[Row.names]]), "",   DATE(YEAR(TBL_DATA[[#This Row],[Row.names]]), MONTH(TBL_DATA[[#This Row],[Row.names]]), DAY(TBL_DATA[[#This Row],[Row.names]])))</f>
        <v>41570</v>
      </c>
      <c r="B1089">
        <v>1088</v>
      </c>
      <c r="C1089" t="s">
        <v>1215</v>
      </c>
      <c r="D1089" s="18">
        <v>6.7356965502662902E-4</v>
      </c>
      <c r="E1089" s="18">
        <v>-0.24030823229861553</v>
      </c>
      <c r="F1089" s="18">
        <v>4.4879588336486975E-2</v>
      </c>
      <c r="G1089" s="19">
        <v>0.38664669507096727</v>
      </c>
      <c r="H1089" s="19">
        <v>0.65967454718665197</v>
      </c>
      <c r="I1089" s="18">
        <v>1.900769613187513E-3</v>
      </c>
      <c r="J1089" s="18">
        <v>5.4879245082560146E-2</v>
      </c>
      <c r="K1089" s="19">
        <v>0.85365474163708066</v>
      </c>
      <c r="L1089" s="19">
        <v>0.61251086787772169</v>
      </c>
      <c r="M1089" s="18">
        <v>2.0282058365629035E-3</v>
      </c>
      <c r="N1089" s="18">
        <v>5.1722860511033746E-2</v>
      </c>
      <c r="O1089" s="18">
        <v>3.657648682481799E-2</v>
      </c>
      <c r="P1089" s="18">
        <v>-0.24030823229861553</v>
      </c>
      <c r="Q1089" s="18">
        <v>-8.1985214169758569E-3</v>
      </c>
      <c r="R1089" s="18">
        <v>-7.1032133783138244E-3</v>
      </c>
      <c r="S1089" s="18">
        <v>3.189397001840022E-2</v>
      </c>
      <c r="T1089" s="18">
        <v>3.0889311573163988E-2</v>
      </c>
      <c r="U1089">
        <v>1.0325244686291117</v>
      </c>
      <c r="V1089" s="18">
        <v>7.2834191308933649E-2</v>
      </c>
      <c r="W1089" s="18">
        <v>3.8356204300207218E-2</v>
      </c>
      <c r="X1089" s="19">
        <v>1.8988894401248186</v>
      </c>
      <c r="Y1089" s="19">
        <v>0.81220351340452335</v>
      </c>
      <c r="Z1089" s="19">
        <v>0.78263073532651506</v>
      </c>
      <c r="AA1089">
        <v>0</v>
      </c>
      <c r="AB1089">
        <v>0</v>
      </c>
      <c r="AC1089" s="18">
        <v>5.1233177816026702E-2</v>
      </c>
      <c r="BZ1089" s="18"/>
      <c r="CA1089" s="18"/>
      <c r="CC1089" s="18"/>
      <c r="CD1089" s="18"/>
      <c r="CF1089" s="18"/>
    </row>
    <row r="1090" spans="1:84" x14ac:dyDescent="0.25">
      <c r="A1090" s="1">
        <f>IF(ISBLANK(TBL_DATA[[#This Row],[Row.names]]), "",   DATE(YEAR(TBL_DATA[[#This Row],[Row.names]]), MONTH(TBL_DATA[[#This Row],[Row.names]]), DAY(TBL_DATA[[#This Row],[Row.names]])))</f>
        <v>41571</v>
      </c>
      <c r="B1090">
        <v>1089</v>
      </c>
      <c r="C1090" t="s">
        <v>1216</v>
      </c>
      <c r="D1090" s="18">
        <v>1.2010505893067513E-3</v>
      </c>
      <c r="E1090" s="18">
        <v>-0.23939580405332628</v>
      </c>
      <c r="F1090" s="18">
        <v>4.9157977743822912E-2</v>
      </c>
      <c r="G1090" s="19">
        <v>0.38650513113645857</v>
      </c>
      <c r="H1090" s="19">
        <v>0.66158025551144373</v>
      </c>
      <c r="I1090" s="18">
        <v>1.8942523946973229E-3</v>
      </c>
      <c r="J1090" s="18">
        <v>4.3678646183716641E-2</v>
      </c>
      <c r="K1090" s="19">
        <v>0.86900018235125898</v>
      </c>
      <c r="L1090" s="19">
        <v>0.61927520571049</v>
      </c>
      <c r="M1090" s="18">
        <v>2.0091648825579633E-3</v>
      </c>
      <c r="N1090" s="18">
        <v>5.1690444729572731E-2</v>
      </c>
      <c r="O1090" s="18">
        <v>3.6545015615064284E-2</v>
      </c>
      <c r="P1090" s="18">
        <v>-0.23939580405332628</v>
      </c>
      <c r="Q1090" s="18">
        <v>-8.1620186069316716E-3</v>
      </c>
      <c r="R1090" s="18">
        <v>-7.0673970203657347E-3</v>
      </c>
      <c r="S1090" s="18">
        <v>3.5433070608453798E-2</v>
      </c>
      <c r="T1090" s="18">
        <v>3.0778545220071545E-2</v>
      </c>
      <c r="U1090">
        <v>1.1512262959506907</v>
      </c>
      <c r="V1090" s="18">
        <v>7.6216756519880136E-2</v>
      </c>
      <c r="W1090" s="18">
        <v>3.8283070298477738E-2</v>
      </c>
      <c r="X1090" s="19">
        <v>1.9908736662354578</v>
      </c>
      <c r="Y1090" s="19">
        <v>0.81337583902611943</v>
      </c>
      <c r="Z1090" s="19">
        <v>0.78694040797921283</v>
      </c>
      <c r="AA1090">
        <v>0</v>
      </c>
      <c r="AB1090">
        <v>0</v>
      </c>
      <c r="AC1090" s="18">
        <v>4.9260012479185648E-2</v>
      </c>
      <c r="BZ1090" s="18"/>
      <c r="CA1090" s="18"/>
      <c r="CC1090" s="18"/>
      <c r="CD1090" s="18"/>
      <c r="CF1090" s="18"/>
    </row>
    <row r="1091" spans="1:84" x14ac:dyDescent="0.25">
      <c r="A1091" s="1">
        <f>IF(ISBLANK(TBL_DATA[[#This Row],[Row.names]]), "",   DATE(YEAR(TBL_DATA[[#This Row],[Row.names]]), MONTH(TBL_DATA[[#This Row],[Row.names]]), DAY(TBL_DATA[[#This Row],[Row.names]])))</f>
        <v>41572</v>
      </c>
      <c r="B1091">
        <v>1090</v>
      </c>
      <c r="C1091" t="s">
        <v>1217</v>
      </c>
      <c r="D1091" s="18">
        <v>-7.9095151467201141E-5</v>
      </c>
      <c r="E1091" s="18">
        <v>-0.23945596415741122</v>
      </c>
      <c r="F1091" s="18">
        <v>4.8463383530392257E-2</v>
      </c>
      <c r="G1091" s="19">
        <v>0.38166384554659133</v>
      </c>
      <c r="H1091" s="19">
        <v>0.65406308812418634</v>
      </c>
      <c r="I1091" s="18">
        <v>1.900061189692755E-3</v>
      </c>
      <c r="J1091" s="18">
        <v>5.2976778953567116E-2</v>
      </c>
      <c r="K1091" s="19">
        <v>0.86064326922365841</v>
      </c>
      <c r="L1091" s="19">
        <v>0.6132559152921615</v>
      </c>
      <c r="M1091" s="18">
        <v>2.0090048030170201E-3</v>
      </c>
      <c r="N1091" s="18">
        <v>5.1282525601314126E-2</v>
      </c>
      <c r="O1091" s="18">
        <v>3.6116146229324367E-2</v>
      </c>
      <c r="P1091" s="18">
        <v>-0.23945596415741122</v>
      </c>
      <c r="Q1091" s="18">
        <v>-8.051011348319299E-3</v>
      </c>
      <c r="R1091" s="18">
        <v>-6.9650280523639585E-3</v>
      </c>
      <c r="S1091" s="18">
        <v>3.0075533342578842E-2</v>
      </c>
      <c r="T1091" s="18">
        <v>3.0881988871116955E-2</v>
      </c>
      <c r="U1091">
        <v>0.97388589407554738</v>
      </c>
      <c r="V1091" s="18">
        <v>7.3262162933728003E-2</v>
      </c>
      <c r="W1091" s="18">
        <v>3.8164343305055408E-2</v>
      </c>
      <c r="X1091" s="19">
        <v>1.9196495102281346</v>
      </c>
      <c r="Y1091" s="19">
        <v>0.80874166958565108</v>
      </c>
      <c r="Z1091" s="19">
        <v>0.7831065797783604</v>
      </c>
      <c r="AA1091">
        <v>0</v>
      </c>
      <c r="AB1091">
        <v>0</v>
      </c>
      <c r="AC1091" s="18">
        <v>4.7601806700517203E-2</v>
      </c>
      <c r="BZ1091" s="18"/>
      <c r="CA1091" s="18"/>
      <c r="CC1091" s="18"/>
      <c r="CD1091" s="18"/>
      <c r="CF1091" s="18"/>
    </row>
    <row r="1092" spans="1:84" x14ac:dyDescent="0.25">
      <c r="A1092" s="1">
        <f>IF(ISBLANK(TBL_DATA[[#This Row],[Row.names]]), "",   DATE(YEAR(TBL_DATA[[#This Row],[Row.names]]), MONTH(TBL_DATA[[#This Row],[Row.names]]), DAY(TBL_DATA[[#This Row],[Row.names]])))</f>
        <v>41575</v>
      </c>
      <c r="B1092">
        <v>1091</v>
      </c>
      <c r="C1092" t="s">
        <v>1218</v>
      </c>
      <c r="D1092" s="18">
        <v>5.6689342403615228E-4</v>
      </c>
      <c r="E1092" s="18">
        <v>-0.23902481674480214</v>
      </c>
      <c r="F1092" s="18">
        <v>4.1420690959242501E-2</v>
      </c>
      <c r="G1092" s="19">
        <v>0.3818508720905438</v>
      </c>
      <c r="H1092" s="19">
        <v>0.6567438342343157</v>
      </c>
      <c r="I1092" s="18">
        <v>1.8897879017565162E-3</v>
      </c>
      <c r="J1092" s="18">
        <v>6.4925579717332482E-2</v>
      </c>
      <c r="K1092" s="19">
        <v>0.8739160852084108</v>
      </c>
      <c r="L1092" s="19">
        <v>0.61689922616929516</v>
      </c>
      <c r="M1092" s="18">
        <v>1.9964590443747438E-3</v>
      </c>
      <c r="N1092" s="18">
        <v>5.1204032106996263E-2</v>
      </c>
      <c r="O1092" s="18">
        <v>3.6116146229324367E-2</v>
      </c>
      <c r="P1092" s="18">
        <v>-0.23902481674480214</v>
      </c>
      <c r="Q1092" s="18">
        <v>-8.058929766163481E-3</v>
      </c>
      <c r="R1092" s="18">
        <v>-6.9746086859955028E-3</v>
      </c>
      <c r="S1092" s="18">
        <v>2.947331960894517E-2</v>
      </c>
      <c r="T1092" s="18">
        <v>3.088070953799283E-2</v>
      </c>
      <c r="U1092">
        <v>0.95442494845152004</v>
      </c>
      <c r="V1092" s="18">
        <v>7.7672901536520067E-2</v>
      </c>
      <c r="W1092" s="18">
        <v>3.8146184119848908E-2</v>
      </c>
      <c r="X1092" s="19">
        <v>2.0361906001524255</v>
      </c>
      <c r="Y1092" s="19">
        <v>0.81039733108785328</v>
      </c>
      <c r="Z1092" s="19">
        <v>0.78542932601813087</v>
      </c>
      <c r="AA1092">
        <v>0</v>
      </c>
      <c r="AB1092">
        <v>0</v>
      </c>
      <c r="AC1092" s="18">
        <v>4.565806715923125E-2</v>
      </c>
      <c r="BZ1092" s="18"/>
      <c r="CA1092" s="18"/>
      <c r="CC1092" s="18"/>
      <c r="CD1092" s="18"/>
      <c r="CF1092" s="18"/>
    </row>
    <row r="1093" spans="1:84" x14ac:dyDescent="0.25">
      <c r="A1093" s="1">
        <f>IF(ISBLANK(TBL_DATA[[#This Row],[Row.names]]), "",   DATE(YEAR(TBL_DATA[[#This Row],[Row.names]]), MONTH(TBL_DATA[[#This Row],[Row.names]]), DAY(TBL_DATA[[#This Row],[Row.names]])))</f>
        <v>41576</v>
      </c>
      <c r="B1093">
        <v>1092</v>
      </c>
      <c r="C1093" t="s">
        <v>1219</v>
      </c>
      <c r="D1093" s="18">
        <v>-2.2267606561696685E-3</v>
      </c>
      <c r="E1093" s="18">
        <v>-0.24071932634319637</v>
      </c>
      <c r="F1093" s="18">
        <v>3.062903401499617E-2</v>
      </c>
      <c r="G1093" s="19">
        <v>0.37404227552372904</v>
      </c>
      <c r="H1093" s="19">
        <v>0.63104468497209809</v>
      </c>
      <c r="I1093" s="18">
        <v>1.9653498853738596E-3</v>
      </c>
      <c r="J1093" s="18">
        <v>7.072977812619019E-2</v>
      </c>
      <c r="K1093" s="19">
        <v>0.89501103939029769</v>
      </c>
      <c r="L1093" s="19">
        <v>0.63551726508537232</v>
      </c>
      <c r="M1093" s="18">
        <v>1.9534013018662707E-3</v>
      </c>
      <c r="N1093" s="18">
        <v>5.1363340688310298E-2</v>
      </c>
      <c r="O1093" s="18">
        <v>3.6292407431055607E-2</v>
      </c>
      <c r="P1093" s="18">
        <v>-0.24071932634319637</v>
      </c>
      <c r="Q1093" s="18">
        <v>-8.0997045012475202E-3</v>
      </c>
      <c r="R1093" s="18">
        <v>-7.0120098263475967E-3</v>
      </c>
      <c r="S1093" s="18">
        <v>3.6796727893596781E-2</v>
      </c>
      <c r="T1093" s="18">
        <v>3.0169113579960639E-2</v>
      </c>
      <c r="U1093">
        <v>1.2196821028920926</v>
      </c>
      <c r="V1093" s="18">
        <v>9.0843711625354207E-2</v>
      </c>
      <c r="W1093" s="18">
        <v>3.6621906636495498E-2</v>
      </c>
      <c r="X1093" s="19">
        <v>2.4805838900485879</v>
      </c>
      <c r="Y1093" s="19">
        <v>0.79438321040420923</v>
      </c>
      <c r="Z1093" s="19">
        <v>0.79719336743689262</v>
      </c>
      <c r="AA1093">
        <v>0</v>
      </c>
      <c r="AB1093">
        <v>0</v>
      </c>
      <c r="AC1093" s="18">
        <v>4.3892332557761933E-2</v>
      </c>
      <c r="BZ1093" s="18"/>
      <c r="CA1093" s="18"/>
      <c r="CC1093" s="18"/>
      <c r="CD1093" s="18"/>
      <c r="CF1093" s="18"/>
    </row>
    <row r="1094" spans="1:84" x14ac:dyDescent="0.25">
      <c r="A1094" s="1">
        <f>IF(ISBLANK(TBL_DATA[[#This Row],[Row.names]]), "",   DATE(YEAR(TBL_DATA[[#This Row],[Row.names]]), MONTH(TBL_DATA[[#This Row],[Row.names]]), DAY(TBL_DATA[[#This Row],[Row.names]])))</f>
        <v>41577</v>
      </c>
      <c r="B1094">
        <v>1093</v>
      </c>
      <c r="C1094" t="s">
        <v>1220</v>
      </c>
      <c r="D1094" s="18">
        <v>-5.9292713202863112E-3</v>
      </c>
      <c r="E1094" s="18">
        <v>-0.24522130746555737</v>
      </c>
      <c r="F1094" s="18">
        <v>1.9434586992452374E-2</v>
      </c>
      <c r="G1094" s="19">
        <v>0.39166375288043681</v>
      </c>
      <c r="H1094" s="19">
        <v>0.63190204618404533</v>
      </c>
      <c r="I1094" s="18">
        <v>2.0150639223215812E-3</v>
      </c>
      <c r="J1094" s="18">
        <v>4.9265201395951808E-2</v>
      </c>
      <c r="K1094" s="19">
        <v>0.90465273517406997</v>
      </c>
      <c r="L1094" s="19">
        <v>0.59292413895154772</v>
      </c>
      <c r="M1094" s="18">
        <v>2.1190675494469767E-3</v>
      </c>
      <c r="N1094" s="18">
        <v>5.2723884045810132E-2</v>
      </c>
      <c r="O1094" s="18">
        <v>3.8180674047219483E-2</v>
      </c>
      <c r="P1094" s="18">
        <v>-0.24522130746555737</v>
      </c>
      <c r="Q1094" s="18">
        <v>-8.4622586012843455E-3</v>
      </c>
      <c r="R1094" s="18">
        <v>-7.3457524093551215E-3</v>
      </c>
      <c r="S1094" s="18">
        <v>2.4887555027007124E-2</v>
      </c>
      <c r="T1094" s="18">
        <v>3.0691372098630553E-2</v>
      </c>
      <c r="U1094">
        <v>0.8108974387664345</v>
      </c>
      <c r="V1094" s="18">
        <v>7.2084328002382625E-2</v>
      </c>
      <c r="W1094" s="18">
        <v>3.770964235796772E-2</v>
      </c>
      <c r="X1094" s="19">
        <v>1.9115622290475485</v>
      </c>
      <c r="Y1094" s="19">
        <v>0.79492266679472989</v>
      </c>
      <c r="Z1094" s="19">
        <v>0.77001567448432373</v>
      </c>
      <c r="AA1094">
        <v>0</v>
      </c>
      <c r="AB1094">
        <v>0</v>
      </c>
      <c r="AC1094" s="18">
        <v>4.3181224618186416E-2</v>
      </c>
      <c r="BZ1094" s="18"/>
      <c r="CA1094" s="18"/>
      <c r="CC1094" s="18"/>
      <c r="CD1094" s="18"/>
      <c r="CF1094" s="18"/>
    </row>
    <row r="1095" spans="1:84" x14ac:dyDescent="0.25">
      <c r="A1095" s="1">
        <f>IF(ISBLANK(TBL_DATA[[#This Row],[Row.names]]), "",   DATE(YEAR(TBL_DATA[[#This Row],[Row.names]]), MONTH(TBL_DATA[[#This Row],[Row.names]]), DAY(TBL_DATA[[#This Row],[Row.names]])))</f>
        <v>41578</v>
      </c>
      <c r="B1095">
        <v>1094</v>
      </c>
      <c r="C1095" t="s">
        <v>1221</v>
      </c>
      <c r="D1095" s="18">
        <v>-7.9705620574688218E-5</v>
      </c>
      <c r="E1095" s="18">
        <v>-0.24528146756964231</v>
      </c>
      <c r="F1095" s="18">
        <v>2.047746236557324E-2</v>
      </c>
      <c r="G1095" s="19">
        <v>0.38921644640894065</v>
      </c>
      <c r="H1095" s="19">
        <v>0.6300571883519267</v>
      </c>
      <c r="I1095" s="18">
        <v>2.0166990720158927E-3</v>
      </c>
      <c r="J1095" s="18">
        <v>5.4102922513519669E-2</v>
      </c>
      <c r="K1095" s="19">
        <v>0.91628656765744654</v>
      </c>
      <c r="L1095" s="19">
        <v>0.5951967449558323</v>
      </c>
      <c r="M1095" s="18">
        <v>2.1095790310944507E-3</v>
      </c>
      <c r="N1095" s="18">
        <v>5.2634932746609644E-2</v>
      </c>
      <c r="O1095" s="18">
        <v>3.8181006831195845E-2</v>
      </c>
      <c r="P1095" s="18">
        <v>-0.24528146756964231</v>
      </c>
      <c r="Q1095" s="18">
        <v>-8.478388135410549E-3</v>
      </c>
      <c r="R1095" s="18">
        <v>-7.3637656187479509E-3</v>
      </c>
      <c r="S1095" s="18">
        <v>2.7848269946305182E-2</v>
      </c>
      <c r="T1095" s="18">
        <v>3.0744062390839901E-2</v>
      </c>
      <c r="U1095">
        <v>0.90580970049691578</v>
      </c>
      <c r="V1095" s="18">
        <v>7.1265394391702763E-2</v>
      </c>
      <c r="W1095" s="18">
        <v>3.7714783293363086E-2</v>
      </c>
      <c r="X1095" s="19">
        <v>1.8895878000243951</v>
      </c>
      <c r="Y1095" s="19">
        <v>0.79376141777736131</v>
      </c>
      <c r="Z1095" s="19">
        <v>0.77148995129932341</v>
      </c>
      <c r="AA1095">
        <v>0</v>
      </c>
      <c r="AB1095">
        <v>0</v>
      </c>
      <c r="AC1095" s="18">
        <v>4.902325879255038E-2</v>
      </c>
      <c r="BZ1095" s="18"/>
      <c r="CA1095" s="18"/>
      <c r="CC1095" s="18"/>
      <c r="CD1095" s="18"/>
      <c r="CF1095" s="18"/>
    </row>
    <row r="1096" spans="1:84" x14ac:dyDescent="0.25">
      <c r="A1096" s="1">
        <f>IF(ISBLANK(TBL_DATA[[#This Row],[Row.names]]), "",   DATE(YEAR(TBL_DATA[[#This Row],[Row.names]]), MONTH(TBL_DATA[[#This Row],[Row.names]]), DAY(TBL_DATA[[#This Row],[Row.names]])))</f>
        <v>41579</v>
      </c>
      <c r="B1096">
        <v>1095</v>
      </c>
      <c r="C1096" t="s">
        <v>1222</v>
      </c>
      <c r="D1096" s="18">
        <v>2.5242125121227588E-4</v>
      </c>
      <c r="E1096" s="18">
        <v>-0.24509096057337321</v>
      </c>
      <c r="F1096" s="18">
        <v>1.1575276807372914E-2</v>
      </c>
      <c r="G1096" s="19">
        <v>0.3892965028409836</v>
      </c>
      <c r="H1096" s="19">
        <v>0.63090500080348266</v>
      </c>
      <c r="I1096" s="18">
        <v>2.0140382001729976E-3</v>
      </c>
      <c r="J1096" s="18">
        <v>5.6443907621151146E-2</v>
      </c>
      <c r="K1096" s="19">
        <v>0.91617674717680975</v>
      </c>
      <c r="L1096" s="19">
        <v>0.59488188573929845</v>
      </c>
      <c r="M1096" s="18">
        <v>2.110034004319123E-3</v>
      </c>
      <c r="N1096" s="18">
        <v>5.2625822115463822E-2</v>
      </c>
      <c r="O1096" s="18">
        <v>3.8181006831195845E-2</v>
      </c>
      <c r="P1096" s="18">
        <v>-0.24509096057337321</v>
      </c>
      <c r="Q1096" s="18">
        <v>-8.4851001312835073E-3</v>
      </c>
      <c r="R1096" s="18">
        <v>-7.3706705457046249E-3</v>
      </c>
      <c r="S1096" s="18">
        <v>2.6990565522554855E-2</v>
      </c>
      <c r="T1096" s="18">
        <v>3.0765890329432222E-2</v>
      </c>
      <c r="U1096">
        <v>0.87728862170240207</v>
      </c>
      <c r="V1096" s="18">
        <v>7.4620115315215285E-2</v>
      </c>
      <c r="W1096" s="18">
        <v>3.7668382993167507E-2</v>
      </c>
      <c r="X1096" s="19">
        <v>1.9809747428964573</v>
      </c>
      <c r="Y1096" s="19">
        <v>0.7942952856485318</v>
      </c>
      <c r="Z1096" s="19">
        <v>0.77128586512349517</v>
      </c>
      <c r="AA1096">
        <v>0</v>
      </c>
      <c r="AB1096">
        <v>0</v>
      </c>
      <c r="AC1096" s="18">
        <v>4.7021473291866442E-2</v>
      </c>
      <c r="BZ1096" s="18"/>
      <c r="CA1096" s="18"/>
      <c r="CC1096" s="18"/>
      <c r="CD1096" s="18"/>
      <c r="CF1096" s="18"/>
    </row>
    <row r="1097" spans="1:84" x14ac:dyDescent="0.25">
      <c r="A1097" s="1">
        <f>IF(ISBLANK(TBL_DATA[[#This Row],[Row.names]]), "",   DATE(YEAR(TBL_DATA[[#This Row],[Row.names]]), MONTH(TBL_DATA[[#This Row],[Row.names]]), DAY(TBL_DATA[[#This Row],[Row.names]])))</f>
        <v>41582</v>
      </c>
      <c r="B1097">
        <v>1096</v>
      </c>
      <c r="C1097" t="s">
        <v>1223</v>
      </c>
      <c r="D1097" s="18">
        <v>4.343206269092903E-3</v>
      </c>
      <c r="E1097" s="18">
        <v>-0.24181223490074055</v>
      </c>
      <c r="F1097" s="18">
        <v>2.3408328132904943E-2</v>
      </c>
      <c r="G1097" s="19">
        <v>0.39193387704326882</v>
      </c>
      <c r="H1097" s="19">
        <v>0.62384948945523888</v>
      </c>
      <c r="I1097" s="18">
        <v>2.0468285025894766E-3</v>
      </c>
      <c r="J1097" s="18">
        <v>7.2679247196987928E-2</v>
      </c>
      <c r="K1097" s="19">
        <v>0.92054996281884849</v>
      </c>
      <c r="L1097" s="19">
        <v>0.59264724948996672</v>
      </c>
      <c r="M1097" s="18">
        <v>2.1300311501800508E-3</v>
      </c>
      <c r="N1097" s="18">
        <v>5.297865136074003E-2</v>
      </c>
      <c r="O1097" s="18">
        <v>3.7903540897849475E-2</v>
      </c>
      <c r="P1097" s="18">
        <v>-0.24181223490074055</v>
      </c>
      <c r="Q1097" s="18">
        <v>-8.4384602606555007E-3</v>
      </c>
      <c r="R1097" s="18">
        <v>-7.316558994183338E-3</v>
      </c>
      <c r="S1097" s="18">
        <v>3.1343341760583732E-2</v>
      </c>
      <c r="T1097" s="18">
        <v>3.1013891596115256E-2</v>
      </c>
      <c r="U1097">
        <v>1.0106226644743204</v>
      </c>
      <c r="V1097" s="18">
        <v>7.9138679663379286E-2</v>
      </c>
      <c r="W1097" s="18">
        <v>3.786783877706032E-2</v>
      </c>
      <c r="X1097" s="19">
        <v>2.0898652317945361</v>
      </c>
      <c r="Y1097" s="19">
        <v>0.78984143310872146</v>
      </c>
      <c r="Z1097" s="19">
        <v>0.76983585879716387</v>
      </c>
      <c r="AA1097">
        <v>0</v>
      </c>
      <c r="AB1097">
        <v>0</v>
      </c>
      <c r="AC1097" s="18">
        <v>4.5127329534816178E-2</v>
      </c>
      <c r="BZ1097" s="18"/>
      <c r="CA1097" s="18"/>
      <c r="CC1097" s="18"/>
      <c r="CD1097" s="18"/>
      <c r="CF1097" s="18"/>
    </row>
    <row r="1098" spans="1:84" x14ac:dyDescent="0.25">
      <c r="A1098" s="1">
        <f>IF(ISBLANK(TBL_DATA[[#This Row],[Row.names]]), "",   DATE(YEAR(TBL_DATA[[#This Row],[Row.names]]), MONTH(TBL_DATA[[#This Row],[Row.names]]), DAY(TBL_DATA[[#This Row],[Row.names]])))</f>
        <v>41583</v>
      </c>
      <c r="B1098">
        <v>1097</v>
      </c>
      <c r="C1098" t="s">
        <v>1224</v>
      </c>
      <c r="D1098" s="18">
        <v>-4.588915191028442E-3</v>
      </c>
      <c r="E1098" s="18">
        <v>-0.24529149425365648</v>
      </c>
      <c r="F1098" s="18">
        <v>1.4499735140857339E-2</v>
      </c>
      <c r="G1098" s="19">
        <v>0.39406874090747279</v>
      </c>
      <c r="H1098" s="19">
        <v>0.61640081739582264</v>
      </c>
      <c r="I1098" s="18">
        <v>2.0884897000517815E-3</v>
      </c>
      <c r="J1098" s="18">
        <v>5.1084586151123768E-2</v>
      </c>
      <c r="K1098" s="19">
        <v>0.94193821993596394</v>
      </c>
      <c r="L1098" s="19">
        <v>0.58277267498725926</v>
      </c>
      <c r="M1098" s="18">
        <v>2.1781103211079103E-3</v>
      </c>
      <c r="N1098" s="18">
        <v>5.3529572080952326E-2</v>
      </c>
      <c r="O1098" s="18">
        <v>3.8589659110176387E-2</v>
      </c>
      <c r="P1098" s="18">
        <v>-0.24529149425365648</v>
      </c>
      <c r="Q1098" s="18">
        <v>-8.558339348697222E-3</v>
      </c>
      <c r="R1098" s="18">
        <v>-7.4247715214905618E-3</v>
      </c>
      <c r="S1098" s="18">
        <v>2.2008935662076068E-2</v>
      </c>
      <c r="T1098" s="18">
        <v>3.1424301703571439E-2</v>
      </c>
      <c r="U1098">
        <v>0.70037946649343386</v>
      </c>
      <c r="V1098" s="18">
        <v>6.7703962478827373E-2</v>
      </c>
      <c r="W1098" s="18">
        <v>3.8250166715401664E-2</v>
      </c>
      <c r="X1098" s="19">
        <v>1.7700305199340729</v>
      </c>
      <c r="Y1098" s="19">
        <v>0.78511197761581908</v>
      </c>
      <c r="Z1098" s="19">
        <v>0.76339549054684575</v>
      </c>
      <c r="AA1098">
        <v>0</v>
      </c>
      <c r="AB1098">
        <v>0</v>
      </c>
      <c r="AC1098" s="18">
        <v>4.7638633609471348E-2</v>
      </c>
      <c r="BZ1098" s="18"/>
      <c r="CA1098" s="18"/>
      <c r="CC1098" s="18"/>
      <c r="CD1098" s="18"/>
      <c r="CF1098" s="18"/>
    </row>
    <row r="1099" spans="1:84" x14ac:dyDescent="0.25">
      <c r="A1099" s="1">
        <f>IF(ISBLANK(TBL_DATA[[#This Row],[Row.names]]), "",   DATE(YEAR(TBL_DATA[[#This Row],[Row.names]]), MONTH(TBL_DATA[[#This Row],[Row.names]]), DAY(TBL_DATA[[#This Row],[Row.names]])))</f>
        <v>41584</v>
      </c>
      <c r="B1099">
        <v>1098</v>
      </c>
      <c r="C1099" t="s">
        <v>1225</v>
      </c>
      <c r="D1099" s="18">
        <v>-2.6039590806430368E-3</v>
      </c>
      <c r="E1099" s="18">
        <v>-0.24725672432043311</v>
      </c>
      <c r="F1099" s="18">
        <v>-7.6189501880096211E-3</v>
      </c>
      <c r="G1099" s="19">
        <v>0.38588434180773745</v>
      </c>
      <c r="H1099" s="19">
        <v>0.59121362509571884</v>
      </c>
      <c r="I1099" s="18">
        <v>2.157687555796576E-3</v>
      </c>
      <c r="J1099" s="18">
        <v>3.2474437026651426E-2</v>
      </c>
      <c r="K1099" s="19">
        <v>0.94101791403797941</v>
      </c>
      <c r="L1099" s="19">
        <v>0.58019644753145716</v>
      </c>
      <c r="M1099" s="18">
        <v>2.1865701019031761E-3</v>
      </c>
      <c r="N1099" s="18">
        <v>5.3572340585086364E-2</v>
      </c>
      <c r="O1099" s="18">
        <v>3.8939494113486794E-2</v>
      </c>
      <c r="P1099" s="18">
        <v>-0.24725672432043311</v>
      </c>
      <c r="Q1099" s="18">
        <v>-8.6548751309151479E-3</v>
      </c>
      <c r="R1099" s="18">
        <v>-7.5204016174042721E-3</v>
      </c>
      <c r="S1099" s="18">
        <v>9.719153200132169E-3</v>
      </c>
      <c r="T1099" s="18">
        <v>3.1989603004503257E-2</v>
      </c>
      <c r="U1099">
        <v>0.30382225120968143</v>
      </c>
      <c r="V1099" s="18">
        <v>6.0241324783061767E-2</v>
      </c>
      <c r="W1099" s="18">
        <v>3.8412998037424519E-2</v>
      </c>
      <c r="X1099" s="19">
        <v>1.5682536605023807</v>
      </c>
      <c r="Y1099" s="19">
        <v>0.76890417159469149</v>
      </c>
      <c r="Z1099" s="19">
        <v>0.76170627379026956</v>
      </c>
      <c r="AA1099">
        <v>0</v>
      </c>
      <c r="AB1099">
        <v>0</v>
      </c>
      <c r="AC1099" s="18">
        <v>4.9962603515470244E-2</v>
      </c>
      <c r="BZ1099" s="18"/>
      <c r="CA1099" s="18"/>
      <c r="CC1099" s="18"/>
      <c r="CD1099" s="18"/>
      <c r="CF1099" s="18"/>
    </row>
    <row r="1100" spans="1:84" x14ac:dyDescent="0.25">
      <c r="A1100" s="1">
        <f>IF(ISBLANK(TBL_DATA[[#This Row],[Row.names]]), "",   DATE(YEAR(TBL_DATA[[#This Row],[Row.names]]), MONTH(TBL_DATA[[#This Row],[Row.names]]), DAY(TBL_DATA[[#This Row],[Row.names]])))</f>
        <v>41585</v>
      </c>
      <c r="B1100">
        <v>1099</v>
      </c>
      <c r="C1100" t="s">
        <v>1226</v>
      </c>
      <c r="D1100" s="18">
        <v>-4.5688254255801253E-3</v>
      </c>
      <c r="E1100" s="18">
        <v>-0.25069587693729245</v>
      </c>
      <c r="F1100" s="18">
        <v>-1.1316692099467951E-2</v>
      </c>
      <c r="G1100" s="19">
        <v>0.38566655258492205</v>
      </c>
      <c r="H1100" s="19">
        <v>0.60654319131786039</v>
      </c>
      <c r="I1100" s="18">
        <v>2.1510617406876199E-3</v>
      </c>
      <c r="J1100" s="18">
        <v>6.902393743925872E-3</v>
      </c>
      <c r="K1100" s="19">
        <v>0.96543521348701622</v>
      </c>
      <c r="L1100" s="19">
        <v>0.5839809180369061</v>
      </c>
      <c r="M1100" s="18">
        <v>2.2118769811937562E-3</v>
      </c>
      <c r="N1100" s="18">
        <v>5.4438307412244515E-2</v>
      </c>
      <c r="O1100" s="18">
        <v>3.9997260717353912E-2</v>
      </c>
      <c r="P1100" s="18">
        <v>-0.25069587693729245</v>
      </c>
      <c r="Q1100" s="18">
        <v>-8.8727019569672608E-3</v>
      </c>
      <c r="R1100" s="18">
        <v>-7.7198903156415373E-3</v>
      </c>
      <c r="S1100" s="18">
        <v>4.278676003005577E-3</v>
      </c>
      <c r="T1100" s="18">
        <v>3.1640580149928328E-2</v>
      </c>
      <c r="U1100">
        <v>0.13522748264194737</v>
      </c>
      <c r="V1100" s="18">
        <v>4.4191420041109986E-2</v>
      </c>
      <c r="W1100" s="18">
        <v>3.8460848579941281E-2</v>
      </c>
      <c r="X1100" s="19">
        <v>1.1489975305473994</v>
      </c>
      <c r="Y1100" s="19">
        <v>0.77880882847965993</v>
      </c>
      <c r="Z1100" s="19">
        <v>0.7641864419347586</v>
      </c>
      <c r="AA1100">
        <v>0</v>
      </c>
      <c r="AB1100">
        <v>0</v>
      </c>
      <c r="AC1100" s="18">
        <v>4.9235745604659091E-2</v>
      </c>
      <c r="BZ1100" s="18"/>
      <c r="CA1100" s="18"/>
      <c r="CC1100" s="18"/>
      <c r="CD1100" s="18"/>
      <c r="CF1100" s="18"/>
    </row>
    <row r="1101" spans="1:84" x14ac:dyDescent="0.25">
      <c r="A1101" s="1">
        <f>IF(ISBLANK(TBL_DATA[[#This Row],[Row.names]]), "",   DATE(YEAR(TBL_DATA[[#This Row],[Row.names]]), MONTH(TBL_DATA[[#This Row],[Row.names]]), DAY(TBL_DATA[[#This Row],[Row.names]])))</f>
        <v>41586</v>
      </c>
      <c r="B1101">
        <v>1100</v>
      </c>
      <c r="C1101" t="s">
        <v>1227</v>
      </c>
      <c r="D1101" s="18">
        <v>8.3767111372792247E-3</v>
      </c>
      <c r="E1101" s="18">
        <v>-0.24441917274442382</v>
      </c>
      <c r="F1101" s="18">
        <v>-5.9221469941956872E-3</v>
      </c>
      <c r="G1101" s="19">
        <v>0.39940392784886547</v>
      </c>
      <c r="H1101" s="19">
        <v>0.62838216904661404</v>
      </c>
      <c r="I1101" s="18">
        <v>2.182787492736751E-3</v>
      </c>
      <c r="J1101" s="18">
        <v>2.468725572339725E-2</v>
      </c>
      <c r="K1101" s="19">
        <v>0.98974335319768869</v>
      </c>
      <c r="L1101" s="19">
        <v>0.55261118521036323</v>
      </c>
      <c r="M1101" s="18">
        <v>2.3950012565195637E-3</v>
      </c>
      <c r="N1101" s="18">
        <v>5.6841228404498546E-2</v>
      </c>
      <c r="O1101" s="18">
        <v>3.9997260717353912E-2</v>
      </c>
      <c r="P1101" s="18">
        <v>-0.24441917274442382</v>
      </c>
      <c r="Q1101" s="18">
        <v>-9.1504885619878105E-3</v>
      </c>
      <c r="R1101" s="18">
        <v>-7.9467915161604528E-3</v>
      </c>
      <c r="S1101" s="18">
        <v>1.1555519176590812E-2</v>
      </c>
      <c r="T1101" s="18">
        <v>3.1918007077630539E-2</v>
      </c>
      <c r="U1101">
        <v>0.36203761558438269</v>
      </c>
      <c r="V1101" s="18">
        <v>6.1547730133005629E-2</v>
      </c>
      <c r="W1101" s="18">
        <v>4.0028588041086735E-2</v>
      </c>
      <c r="X1101" s="19">
        <v>1.5375943330759232</v>
      </c>
      <c r="Y1101" s="19">
        <v>0.79270560048899241</v>
      </c>
      <c r="Z1101" s="19">
        <v>0.74337822486965766</v>
      </c>
      <c r="AA1101">
        <v>0</v>
      </c>
      <c r="AB1101">
        <v>0</v>
      </c>
      <c r="AC1101" s="18">
        <v>5.133191872716987E-2</v>
      </c>
      <c r="BZ1101" s="18"/>
      <c r="CA1101" s="18"/>
      <c r="CC1101" s="18"/>
      <c r="CD1101" s="18"/>
      <c r="CF1101" s="18"/>
    </row>
    <row r="1102" spans="1:84" x14ac:dyDescent="0.25">
      <c r="A1102" s="1">
        <f>IF(ISBLANK(TBL_DATA[[#This Row],[Row.names]]), "",   DATE(YEAR(TBL_DATA[[#This Row],[Row.names]]), MONTH(TBL_DATA[[#This Row],[Row.names]]), DAY(TBL_DATA[[#This Row],[Row.names]])))</f>
        <v>41589</v>
      </c>
      <c r="B1102">
        <v>1101</v>
      </c>
      <c r="C1102" t="s">
        <v>1228</v>
      </c>
      <c r="D1102" s="18">
        <v>3.5033241769177881E-3</v>
      </c>
      <c r="E1102" s="18">
        <v>-0.24177212816468385</v>
      </c>
      <c r="F1102" s="18">
        <v>1.4845365955917789E-2</v>
      </c>
      <c r="G1102" s="19">
        <v>0.40070656947535988</v>
      </c>
      <c r="H1102" s="19">
        <v>0.62482155332264455</v>
      </c>
      <c r="I1102" s="18">
        <v>2.2049867604044099E-3</v>
      </c>
      <c r="J1102" s="18">
        <v>3.4752126357905366E-2</v>
      </c>
      <c r="K1102" s="19">
        <v>0.99442015290375063</v>
      </c>
      <c r="L1102" s="19">
        <v>0.55379927930470696</v>
      </c>
      <c r="M1102" s="18">
        <v>2.4046516952837293E-3</v>
      </c>
      <c r="N1102" s="18">
        <v>5.7146194636147958E-2</v>
      </c>
      <c r="O1102" s="18">
        <v>3.9963174473793557E-2</v>
      </c>
      <c r="P1102" s="18">
        <v>-0.24177212816468385</v>
      </c>
      <c r="Q1102" s="18">
        <v>-9.1325712894105501E-3</v>
      </c>
      <c r="R1102" s="18">
        <v>-7.9224161327643827E-3</v>
      </c>
      <c r="S1102" s="18">
        <v>2.1767513660455151E-2</v>
      </c>
      <c r="T1102" s="18">
        <v>3.2083444899901434E-2</v>
      </c>
      <c r="U1102">
        <v>0.67846559895200109</v>
      </c>
      <c r="V1102" s="18">
        <v>6.8893801385107922E-2</v>
      </c>
      <c r="W1102" s="18">
        <v>4.0077287316171946E-2</v>
      </c>
      <c r="X1102" s="19">
        <v>1.7190235666800724</v>
      </c>
      <c r="Y1102" s="19">
        <v>0.79045654739691074</v>
      </c>
      <c r="Z1102" s="19">
        <v>0.74417691398262742</v>
      </c>
      <c r="AA1102">
        <v>0</v>
      </c>
      <c r="AB1102">
        <v>0</v>
      </c>
      <c r="AC1102" s="18">
        <v>6.2198981211361054E-2</v>
      </c>
      <c r="BZ1102" s="18"/>
      <c r="CA1102" s="18"/>
      <c r="CC1102" s="18"/>
      <c r="CD1102" s="18"/>
      <c r="CF1102" s="18"/>
    </row>
    <row r="1103" spans="1:84" x14ac:dyDescent="0.25">
      <c r="A1103" s="1">
        <f>IF(ISBLANK(TBL_DATA[[#This Row],[Row.names]]), "",   DATE(YEAR(TBL_DATA[[#This Row],[Row.names]]), MONTH(TBL_DATA[[#This Row],[Row.names]]), DAY(TBL_DATA[[#This Row],[Row.names]])))</f>
        <v>41590</v>
      </c>
      <c r="B1103">
        <v>1102</v>
      </c>
      <c r="C1103" t="s">
        <v>1229</v>
      </c>
      <c r="D1103" s="18">
        <v>4.3241956599358033E-3</v>
      </c>
      <c r="E1103" s="18">
        <v>-0.2384934024920512</v>
      </c>
      <c r="F1103" s="18">
        <v>2.5195301556358185E-2</v>
      </c>
      <c r="G1103" s="19">
        <v>0.40043156671886093</v>
      </c>
      <c r="H1103" s="19">
        <v>0.60769694348993986</v>
      </c>
      <c r="I1103" s="18">
        <v>2.2759606191859816E-3</v>
      </c>
      <c r="J1103" s="18">
        <v>4.8445370866863291E-2</v>
      </c>
      <c r="K1103" s="19">
        <v>0.99433000135059468</v>
      </c>
      <c r="L1103" s="19">
        <v>0.54325172040349767</v>
      </c>
      <c r="M1103" s="18">
        <v>2.4557963944522687E-3</v>
      </c>
      <c r="N1103" s="18">
        <v>5.7683840549991358E-2</v>
      </c>
      <c r="O1103" s="18">
        <v>3.9963174473793557E-2</v>
      </c>
      <c r="P1103" s="18">
        <v>-0.2384934024920512</v>
      </c>
      <c r="Q1103" s="18">
        <v>-9.1650894078385958E-3</v>
      </c>
      <c r="R1103" s="18">
        <v>-7.9435488041083319E-3</v>
      </c>
      <c r="S1103" s="18">
        <v>3.7590912726640946E-2</v>
      </c>
      <c r="T1103" s="18">
        <v>3.2689102901027417E-2</v>
      </c>
      <c r="U1103">
        <v>1.1499524119843456</v>
      </c>
      <c r="V1103" s="18">
        <v>8.043497437944791E-2</v>
      </c>
      <c r="W1103" s="18">
        <v>4.0400084249848013E-2</v>
      </c>
      <c r="X1103" s="19">
        <v>1.9909605604287943</v>
      </c>
      <c r="Y1103" s="19">
        <v>0.77954919247597187</v>
      </c>
      <c r="Z1103" s="19">
        <v>0.7370561175402438</v>
      </c>
      <c r="AA1103">
        <v>0</v>
      </c>
      <c r="AB1103">
        <v>0</v>
      </c>
      <c r="AC1103" s="18">
        <v>6.1800119828438901E-2</v>
      </c>
      <c r="BZ1103" s="18"/>
      <c r="CA1103" s="18"/>
      <c r="CC1103" s="18"/>
      <c r="CD1103" s="18"/>
      <c r="CF1103" s="18"/>
    </row>
    <row r="1104" spans="1:84" x14ac:dyDescent="0.25">
      <c r="A1104" s="1">
        <f>IF(ISBLANK(TBL_DATA[[#This Row],[Row.names]]), "",   DATE(YEAR(TBL_DATA[[#This Row],[Row.names]]), MONTH(TBL_DATA[[#This Row],[Row.names]]), DAY(TBL_DATA[[#This Row],[Row.names]])))</f>
        <v>41591</v>
      </c>
      <c r="B1104">
        <v>1103</v>
      </c>
      <c r="C1104" t="s">
        <v>1230</v>
      </c>
      <c r="D1104" s="18">
        <v>4.1344077526728196E-3</v>
      </c>
      <c r="E1104" s="18">
        <v>-0.23534502371160282</v>
      </c>
      <c r="F1104" s="18">
        <v>4.7156657427563919E-2</v>
      </c>
      <c r="G1104" s="19">
        <v>0.38431864059856169</v>
      </c>
      <c r="H1104" s="19">
        <v>0.58312195423879387</v>
      </c>
      <c r="I1104" s="18">
        <v>2.2327715627175129E-3</v>
      </c>
      <c r="J1104" s="18">
        <v>7.9224219666927498E-2</v>
      </c>
      <c r="K1104" s="19">
        <v>0.94924130725416611</v>
      </c>
      <c r="L1104" s="19">
        <v>0.50603109917118472</v>
      </c>
      <c r="M1104" s="18">
        <v>2.4304661890712951E-3</v>
      </c>
      <c r="N1104" s="18">
        <v>5.4895917805819053E-2</v>
      </c>
      <c r="O1104" s="18">
        <v>3.5734571877773284E-2</v>
      </c>
      <c r="P1104" s="18">
        <v>-0.23534502371160282</v>
      </c>
      <c r="Q1104" s="18">
        <v>-8.4931278913872432E-3</v>
      </c>
      <c r="R1104" s="18">
        <v>-7.3306256734440396E-3</v>
      </c>
      <c r="S1104" s="18">
        <v>3.3883906492101046E-2</v>
      </c>
      <c r="T1104" s="18">
        <v>3.2548285372498403E-2</v>
      </c>
      <c r="U1104">
        <v>1.0410350684933829</v>
      </c>
      <c r="V1104" s="18">
        <v>8.7001776508761397E-2</v>
      </c>
      <c r="W1104" s="18">
        <v>4.0587655341780757E-2</v>
      </c>
      <c r="X1104" s="19">
        <v>2.143552658465643</v>
      </c>
      <c r="Y1104" s="19">
        <v>0.76362422318755296</v>
      </c>
      <c r="Z1104" s="19">
        <v>0.71135862908323855</v>
      </c>
      <c r="AA1104">
        <v>0</v>
      </c>
      <c r="AB1104">
        <v>0</v>
      </c>
      <c r="AC1104" s="18">
        <v>6.2499653183339866E-2</v>
      </c>
      <c r="BZ1104" s="18"/>
      <c r="CA1104" s="18"/>
      <c r="CC1104" s="18"/>
      <c r="CD1104" s="18"/>
      <c r="CF1104" s="18"/>
    </row>
    <row r="1105" spans="1:84" x14ac:dyDescent="0.25">
      <c r="A1105" s="1">
        <f>IF(ISBLANK(TBL_DATA[[#This Row],[Row.names]]), "",   DATE(YEAR(TBL_DATA[[#This Row],[Row.names]]), MONTH(TBL_DATA[[#This Row],[Row.names]]), DAY(TBL_DATA[[#This Row],[Row.names]])))</f>
        <v>41592</v>
      </c>
      <c r="B1105">
        <v>1104</v>
      </c>
      <c r="C1105" t="s">
        <v>1231</v>
      </c>
      <c r="D1105" s="18">
        <v>-5.9007107078234977E-4</v>
      </c>
      <c r="E1105" s="18">
        <v>-0.23579622449224036</v>
      </c>
      <c r="F1105" s="18">
        <v>3.6697625779198884E-2</v>
      </c>
      <c r="G1105" s="19">
        <v>0.38104935623312186</v>
      </c>
      <c r="H1105" s="19">
        <v>0.5728321511878175</v>
      </c>
      <c r="I1105" s="18">
        <v>2.2584331941153677E-3</v>
      </c>
      <c r="J1105" s="18">
        <v>7.9462832559149987E-2</v>
      </c>
      <c r="K1105" s="19">
        <v>0.94871530926678738</v>
      </c>
      <c r="L1105" s="19">
        <v>0.50533090530286462</v>
      </c>
      <c r="M1105" s="18">
        <v>2.4303306191902551E-3</v>
      </c>
      <c r="N1105" s="18">
        <v>5.4853992137635713E-2</v>
      </c>
      <c r="O1105" s="18">
        <v>3.5699938451569824E-2</v>
      </c>
      <c r="P1105" s="18">
        <v>-0.23579622449224036</v>
      </c>
      <c r="Q1105" s="18">
        <v>-8.4799047668396646E-3</v>
      </c>
      <c r="R1105" s="18">
        <v>-7.3182903869033642E-3</v>
      </c>
      <c r="S1105" s="18">
        <v>2.6425097113774276E-2</v>
      </c>
      <c r="T1105" s="18">
        <v>3.2723725575960934E-2</v>
      </c>
      <c r="U1105">
        <v>0.80752104623400001</v>
      </c>
      <c r="V1105" s="18">
        <v>8.0153977701032941E-2</v>
      </c>
      <c r="W1105" s="18">
        <v>4.0417512184707016E-2</v>
      </c>
      <c r="X1105" s="19">
        <v>1.9831497132908942</v>
      </c>
      <c r="Y1105" s="19">
        <v>0.75685675737739022</v>
      </c>
      <c r="Z1105" s="19">
        <v>0.71086630620874447</v>
      </c>
      <c r="AA1105">
        <v>0</v>
      </c>
      <c r="AB1105">
        <v>0</v>
      </c>
      <c r="AC1105" s="18">
        <v>6.2874192384911654E-2</v>
      </c>
      <c r="BZ1105" s="18"/>
      <c r="CA1105" s="18"/>
      <c r="CC1105" s="18"/>
      <c r="CD1105" s="18"/>
      <c r="CF1105" s="18"/>
    </row>
    <row r="1106" spans="1:84" x14ac:dyDescent="0.25">
      <c r="A1106" s="1">
        <f>IF(ISBLANK(TBL_DATA[[#This Row],[Row.names]]), "",   DATE(YEAR(TBL_DATA[[#This Row],[Row.names]]), MONTH(TBL_DATA[[#This Row],[Row.names]]), DAY(TBL_DATA[[#This Row],[Row.names]])))</f>
        <v>41593</v>
      </c>
      <c r="B1106">
        <v>1105</v>
      </c>
      <c r="C1106" t="s">
        <v>1232</v>
      </c>
      <c r="D1106" s="18">
        <v>3.1882650852173011E-3</v>
      </c>
      <c r="E1106" s="18">
        <v>-0.23335974027679773</v>
      </c>
      <c r="F1106" s="18">
        <v>4.3033451334317574E-2</v>
      </c>
      <c r="G1106" s="19">
        <v>0.38195731748211675</v>
      </c>
      <c r="H1106" s="19">
        <v>0.56867835753609353</v>
      </c>
      <c r="I1106" s="18">
        <v>2.2654945711108425E-3</v>
      </c>
      <c r="J1106" s="18">
        <v>8.7960405112597284E-2</v>
      </c>
      <c r="K1106" s="19">
        <v>0.94745314023173288</v>
      </c>
      <c r="L1106" s="19">
        <v>0.50378399601709767</v>
      </c>
      <c r="M1106" s="18">
        <v>2.4299524996780689E-3</v>
      </c>
      <c r="N1106" s="18">
        <v>5.475990310866817E-2</v>
      </c>
      <c r="O1106" s="18">
        <v>3.541381686917118E-2</v>
      </c>
      <c r="P1106" s="18">
        <v>-0.23335974027679773</v>
      </c>
      <c r="Q1106" s="18">
        <v>-8.3778265154845419E-3</v>
      </c>
      <c r="R1106" s="18">
        <v>-7.2182046098383272E-3</v>
      </c>
      <c r="S1106" s="18">
        <v>3.5023203832603711E-2</v>
      </c>
      <c r="T1106" s="18">
        <v>3.2547076176890267E-2</v>
      </c>
      <c r="U1106">
        <v>1.0760783439426609</v>
      </c>
      <c r="V1106" s="18">
        <v>9.0501225800504459E-2</v>
      </c>
      <c r="W1106" s="18">
        <v>4.0155851286766006E-2</v>
      </c>
      <c r="X1106" s="19">
        <v>2.2537494014061799</v>
      </c>
      <c r="Y1106" s="19">
        <v>0.75410765646298383</v>
      </c>
      <c r="Z1106" s="19">
        <v>0.70977742709746527</v>
      </c>
      <c r="AA1106">
        <v>0</v>
      </c>
      <c r="AB1106">
        <v>0</v>
      </c>
      <c r="AC1106" s="18">
        <v>6.0348898866863669E-2</v>
      </c>
      <c r="BZ1106" s="18"/>
      <c r="CA1106" s="18"/>
      <c r="CC1106" s="18"/>
      <c r="CD1106" s="18"/>
      <c r="CF1106" s="18"/>
    </row>
    <row r="1107" spans="1:84" x14ac:dyDescent="0.25">
      <c r="A1107" s="1">
        <f>IF(ISBLANK(TBL_DATA[[#This Row],[Row.names]]), "",   DATE(YEAR(TBL_DATA[[#This Row],[Row.names]]), MONTH(TBL_DATA[[#This Row],[Row.names]]), DAY(TBL_DATA[[#This Row],[Row.names]])))</f>
        <v>41596</v>
      </c>
      <c r="B1107">
        <v>1106</v>
      </c>
      <c r="C1107" t="s">
        <v>1233</v>
      </c>
      <c r="D1107" s="18">
        <v>-6.8794140727177489E-3</v>
      </c>
      <c r="E1107" s="18">
        <v>-0.23863377606824954</v>
      </c>
      <c r="F1107" s="18">
        <v>3.355839399302063E-3</v>
      </c>
      <c r="G1107" s="19">
        <v>0.38885107021911053</v>
      </c>
      <c r="H1107" s="19">
        <v>0.56518387048078977</v>
      </c>
      <c r="I1107" s="18">
        <v>2.3309793718042696E-3</v>
      </c>
      <c r="J1107" s="18">
        <v>3.4183979984890867E-2</v>
      </c>
      <c r="K1107" s="19">
        <v>0.92565927787382418</v>
      </c>
      <c r="L1107" s="19">
        <v>0.45937964516942448</v>
      </c>
      <c r="M1107" s="18">
        <v>2.5991527531241485E-3</v>
      </c>
      <c r="N1107" s="18">
        <v>5.6115892897959603E-2</v>
      </c>
      <c r="O1107" s="18">
        <v>3.7992680573747641E-2</v>
      </c>
      <c r="P1107" s="18">
        <v>-0.23863377606824954</v>
      </c>
      <c r="Q1107" s="18">
        <v>-8.7935477588557687E-3</v>
      </c>
      <c r="R1107" s="18">
        <v>-7.6052107647190869E-3</v>
      </c>
      <c r="S1107" s="18">
        <v>2.2975684161061993E-2</v>
      </c>
      <c r="T1107" s="18">
        <v>3.3488933526222363E-2</v>
      </c>
      <c r="U1107">
        <v>0.68606795564486012</v>
      </c>
      <c r="V1107" s="18">
        <v>6.6049444690219117E-2</v>
      </c>
      <c r="W1107" s="18">
        <v>4.169606428824988E-2</v>
      </c>
      <c r="X1107" s="19">
        <v>1.584069043869738</v>
      </c>
      <c r="Y1107" s="19">
        <v>0.75178711779385388</v>
      </c>
      <c r="Z1107" s="19">
        <v>0.67777551237074396</v>
      </c>
      <c r="AA1107">
        <v>0</v>
      </c>
      <c r="AB1107">
        <v>0</v>
      </c>
      <c r="AC1107" s="18">
        <v>5.9724759643281722E-2</v>
      </c>
      <c r="BZ1107" s="18"/>
      <c r="CA1107" s="18"/>
      <c r="CC1107" s="18"/>
      <c r="CD1107" s="18"/>
      <c r="CF1107" s="18"/>
    </row>
    <row r="1108" spans="1:84" x14ac:dyDescent="0.25">
      <c r="A1108" s="1">
        <f>IF(ISBLANK(TBL_DATA[[#This Row],[Row.names]]), "",   DATE(YEAR(TBL_DATA[[#This Row],[Row.names]]), MONTH(TBL_DATA[[#This Row],[Row.names]]), DAY(TBL_DATA[[#This Row],[Row.names]])))</f>
        <v>41597</v>
      </c>
      <c r="B1108">
        <v>1107</v>
      </c>
      <c r="C1108" t="s">
        <v>1234</v>
      </c>
      <c r="D1108" s="18">
        <v>-1.9885690204651807E-3</v>
      </c>
      <c r="E1108" s="18">
        <v>-0.24014780535438873</v>
      </c>
      <c r="F1108" s="18">
        <v>-4.81398095217489E-3</v>
      </c>
      <c r="G1108" s="19">
        <v>0.39161536402601987</v>
      </c>
      <c r="H1108" s="19">
        <v>0.56426254530159081</v>
      </c>
      <c r="I1108" s="18">
        <v>2.3355021352963975E-3</v>
      </c>
      <c r="J1108" s="18">
        <v>3.7791734254408738E-2</v>
      </c>
      <c r="K1108" s="19">
        <v>0.92163903956244342</v>
      </c>
      <c r="L1108" s="19">
        <v>0.46061758724210278</v>
      </c>
      <c r="M1108" s="18">
        <v>2.5984610626419969E-3</v>
      </c>
      <c r="N1108" s="18">
        <v>5.6165301296033782E-2</v>
      </c>
      <c r="O1108" s="18">
        <v>3.8047985720540432E-2</v>
      </c>
      <c r="P1108" s="18">
        <v>-0.24014780535438873</v>
      </c>
      <c r="Q1108" s="18">
        <v>-8.8062965900799085E-3</v>
      </c>
      <c r="R1108" s="18">
        <v>-7.6169133000683759E-3</v>
      </c>
      <c r="S1108" s="18">
        <v>2.5437465999807118E-2</v>
      </c>
      <c r="T1108" s="18">
        <v>3.3381429280804488E-2</v>
      </c>
      <c r="U1108">
        <v>0.76202447132587481</v>
      </c>
      <c r="V1108" s="18">
        <v>7.2740184080498427E-2</v>
      </c>
      <c r="W1108" s="18">
        <v>4.1434708938255294E-2</v>
      </c>
      <c r="X1108" s="19">
        <v>1.755537469537763</v>
      </c>
      <c r="Y1108" s="19">
        <v>0.75117411117635757</v>
      </c>
      <c r="Z1108" s="19">
        <v>0.67868813695400831</v>
      </c>
      <c r="AA1108">
        <v>0</v>
      </c>
      <c r="AB1108">
        <v>0</v>
      </c>
      <c r="AC1108" s="18">
        <v>6.4895961895172202E-2</v>
      </c>
      <c r="BZ1108" s="18"/>
      <c r="CA1108" s="18"/>
      <c r="CC1108" s="18"/>
      <c r="CD1108" s="18"/>
      <c r="CF1108" s="18"/>
    </row>
    <row r="1109" spans="1:84" x14ac:dyDescent="0.25">
      <c r="A1109" s="1">
        <f>IF(ISBLANK(TBL_DATA[[#This Row],[Row.names]]), "",   DATE(YEAR(TBL_DATA[[#This Row],[Row.names]]), MONTH(TBL_DATA[[#This Row],[Row.names]]), DAY(TBL_DATA[[#This Row],[Row.names]])))</f>
        <v>41598</v>
      </c>
      <c r="B1109">
        <v>1108</v>
      </c>
      <c r="C1109" t="s">
        <v>1235</v>
      </c>
      <c r="D1109" s="18">
        <v>-1.4119261575814557E-3</v>
      </c>
      <c r="E1109" s="18">
        <v>-0.24122066054390456</v>
      </c>
      <c r="F1109" s="18">
        <v>-2.0353022936810961E-3</v>
      </c>
      <c r="G1109" s="19">
        <v>0.39383770114825123</v>
      </c>
      <c r="H1109" s="19">
        <v>0.5651354396549283</v>
      </c>
      <c r="I1109" s="18">
        <v>2.3328548270230313E-3</v>
      </c>
      <c r="J1109" s="18">
        <v>3.4586167323650718E-2</v>
      </c>
      <c r="K1109" s="19">
        <v>0.91843430146019978</v>
      </c>
      <c r="L1109" s="19">
        <v>0.46170444590712384</v>
      </c>
      <c r="M1109" s="18">
        <v>2.5955004116054148E-3</v>
      </c>
      <c r="N1109" s="18">
        <v>5.6157915110685748E-2</v>
      </c>
      <c r="O1109" s="18">
        <v>3.8152632403129133E-2</v>
      </c>
      <c r="P1109" s="18">
        <v>-0.24122066054390456</v>
      </c>
      <c r="Q1109" s="18">
        <v>-8.8671393196119632E-3</v>
      </c>
      <c r="R1109" s="18">
        <v>-7.67791244299495E-3</v>
      </c>
      <c r="S1109" s="18">
        <v>1.8802666946466928E-2</v>
      </c>
      <c r="T1109" s="18">
        <v>3.3107828802570786E-2</v>
      </c>
      <c r="U1109">
        <v>0.56792207844831322</v>
      </c>
      <c r="V1109" s="18">
        <v>5.8345312898872237E-2</v>
      </c>
      <c r="W1109" s="18">
        <v>4.0563526880199298E-2</v>
      </c>
      <c r="X1109" s="19">
        <v>1.4383688349188628</v>
      </c>
      <c r="Y1109" s="19">
        <v>0.75175490663841249</v>
      </c>
      <c r="Z1109" s="19">
        <v>0.67948837069307066</v>
      </c>
      <c r="AA1109">
        <v>0</v>
      </c>
      <c r="AB1109">
        <v>0</v>
      </c>
      <c r="AC1109" s="18">
        <v>6.2828147604851128E-2</v>
      </c>
      <c r="BZ1109" s="18"/>
      <c r="CA1109" s="18"/>
      <c r="CC1109" s="18"/>
      <c r="CD1109" s="18"/>
      <c r="CF1109" s="18"/>
    </row>
    <row r="1110" spans="1:84" x14ac:dyDescent="0.25">
      <c r="A1110" s="1">
        <f>IF(ISBLANK(TBL_DATA[[#This Row],[Row.names]]), "",   DATE(YEAR(TBL_DATA[[#This Row],[Row.names]]), MONTH(TBL_DATA[[#This Row],[Row.names]]), DAY(TBL_DATA[[#This Row],[Row.names]])))</f>
        <v>41599</v>
      </c>
      <c r="B1110">
        <v>1109</v>
      </c>
      <c r="C1110" t="s">
        <v>1236</v>
      </c>
      <c r="D1110" s="18">
        <v>7.8360378455522017E-3</v>
      </c>
      <c r="E1110" s="18">
        <v>-0.23527483692350348</v>
      </c>
      <c r="F1110" s="18">
        <v>1.3136063506834494E-2</v>
      </c>
      <c r="G1110" s="19">
        <v>0.40498711065156595</v>
      </c>
      <c r="H1110" s="19">
        <v>0.56771944184986622</v>
      </c>
      <c r="I1110" s="18">
        <v>2.4030346749672267E-3</v>
      </c>
      <c r="J1110" s="18">
        <v>5.1079748990142448E-2</v>
      </c>
      <c r="K1110" s="19">
        <v>0.94625445343046333</v>
      </c>
      <c r="L1110" s="19">
        <v>0.46495392594861201</v>
      </c>
      <c r="M1110" s="18">
        <v>2.6734543737929324E-3</v>
      </c>
      <c r="N1110" s="18">
        <v>5.8019964158950693E-2</v>
      </c>
      <c r="O1110" s="18">
        <v>3.8152632403129133E-2</v>
      </c>
      <c r="P1110" s="18">
        <v>-0.23527483692350348</v>
      </c>
      <c r="Q1110" s="18">
        <v>-9.0771043131564894E-3</v>
      </c>
      <c r="R1110" s="18">
        <v>-7.8484457950796522E-3</v>
      </c>
      <c r="S1110" s="18">
        <v>2.6582880603824854E-2</v>
      </c>
      <c r="T1110" s="18">
        <v>3.3708383931088902E-2</v>
      </c>
      <c r="U1110">
        <v>0.7886133211894425</v>
      </c>
      <c r="V1110" s="18">
        <v>7.2277999920153269E-2</v>
      </c>
      <c r="W1110" s="18">
        <v>4.1217074392906956E-2</v>
      </c>
      <c r="X1110" s="19">
        <v>1.7535936498343896</v>
      </c>
      <c r="Y1110" s="19">
        <v>0.75347159326006852</v>
      </c>
      <c r="Z1110" s="19">
        <v>0.68187530087884263</v>
      </c>
      <c r="AA1110">
        <v>0</v>
      </c>
      <c r="AB1110">
        <v>0</v>
      </c>
      <c r="AC1110" s="18">
        <v>6.0555046770598628E-2</v>
      </c>
      <c r="BZ1110" s="18"/>
      <c r="CA1110" s="18"/>
      <c r="CC1110" s="18"/>
      <c r="CD1110" s="18"/>
      <c r="CF1110" s="18"/>
    </row>
    <row r="1111" spans="1:84" x14ac:dyDescent="0.25">
      <c r="A1111" s="1">
        <f>IF(ISBLANK(TBL_DATA[[#This Row],[Row.names]]), "",   DATE(YEAR(TBL_DATA[[#This Row],[Row.names]]), MONTH(TBL_DATA[[#This Row],[Row.names]]), DAY(TBL_DATA[[#This Row],[Row.names]])))</f>
        <v>41600</v>
      </c>
      <c r="B1111">
        <v>1110</v>
      </c>
      <c r="C1111" t="s">
        <v>1237</v>
      </c>
      <c r="D1111" s="18">
        <v>2.0191689939554891E-3</v>
      </c>
      <c r="E1111" s="18">
        <v>-0.23373072758532187</v>
      </c>
      <c r="F1111" s="18">
        <v>3.6745207052042428E-3</v>
      </c>
      <c r="G1111" s="19">
        <v>0.40856167062590382</v>
      </c>
      <c r="H1111" s="19">
        <v>0.57328130079532524</v>
      </c>
      <c r="I1111" s="18">
        <v>2.3903306749043689E-3</v>
      </c>
      <c r="J1111" s="18">
        <v>4.8445594395644331E-2</v>
      </c>
      <c r="K1111" s="19">
        <v>0.94574733605521988</v>
      </c>
      <c r="L1111" s="19">
        <v>0.46629495275557281</v>
      </c>
      <c r="M1111" s="18">
        <v>2.673239086670714E-3</v>
      </c>
      <c r="N1111" s="18">
        <v>5.8088132975594078E-2</v>
      </c>
      <c r="O1111" s="18">
        <v>3.8152632403129133E-2</v>
      </c>
      <c r="P1111" s="18">
        <v>-0.23373072758532187</v>
      </c>
      <c r="Q1111" s="18">
        <v>-9.0618043509533286E-3</v>
      </c>
      <c r="R1111" s="18">
        <v>-7.8317022574029421E-3</v>
      </c>
      <c r="S1111" s="18">
        <v>2.5400021379988535E-2</v>
      </c>
      <c r="T1111" s="18">
        <v>3.370127433907559E-2</v>
      </c>
      <c r="U1111">
        <v>0.75368133336542686</v>
      </c>
      <c r="V1111" s="18">
        <v>7.1893095257197448E-2</v>
      </c>
      <c r="W1111" s="18">
        <v>4.1216351926888092E-2</v>
      </c>
      <c r="X1111" s="19">
        <v>1.7442857481595049</v>
      </c>
      <c r="Y1111" s="19">
        <v>0.75715341958900595</v>
      </c>
      <c r="Z1111" s="19">
        <v>0.68285793014035701</v>
      </c>
      <c r="AA1111">
        <v>0</v>
      </c>
      <c r="AB1111">
        <v>0</v>
      </c>
      <c r="AC1111" s="18">
        <v>6.8113617467618709E-2</v>
      </c>
      <c r="BZ1111" s="18"/>
      <c r="CA1111" s="18"/>
      <c r="CC1111" s="18"/>
      <c r="CD1111" s="18"/>
      <c r="CF1111" s="18"/>
    </row>
    <row r="1112" spans="1:84" x14ac:dyDescent="0.25">
      <c r="A1112" s="1">
        <f>IF(ISBLANK(TBL_DATA[[#This Row],[Row.names]]), "",   DATE(YEAR(TBL_DATA[[#This Row],[Row.names]]), MONTH(TBL_DATA[[#This Row],[Row.names]]), DAY(TBL_DATA[[#This Row],[Row.names]])))</f>
        <v>41603</v>
      </c>
      <c r="B1112">
        <v>1111</v>
      </c>
      <c r="C1112" t="s">
        <v>1238</v>
      </c>
      <c r="D1112" s="18">
        <v>1.1776559412741694E-3</v>
      </c>
      <c r="E1112" s="18">
        <v>-0.23282832602404691</v>
      </c>
      <c r="F1112" s="18">
        <v>3.5072995252770189E-2</v>
      </c>
      <c r="G1112" s="19">
        <v>0.38354595858452928</v>
      </c>
      <c r="H1112" s="19">
        <v>0.52222769622009046</v>
      </c>
      <c r="I1112" s="18">
        <v>2.3547198462982952E-3</v>
      </c>
      <c r="J1112" s="18">
        <v>7.3172858400089469E-2</v>
      </c>
      <c r="K1112" s="19">
        <v>0.88742196619981817</v>
      </c>
      <c r="L1112" s="19">
        <v>0.38834973742279011</v>
      </c>
      <c r="M1112" s="18">
        <v>2.6642829300575271E-3</v>
      </c>
      <c r="N1112" s="18">
        <v>5.4079046963824796E-2</v>
      </c>
      <c r="O1112" s="18">
        <v>3.2698602311906355E-2</v>
      </c>
      <c r="P1112" s="18">
        <v>-0.23282832602404691</v>
      </c>
      <c r="Q1112" s="18">
        <v>-8.2193650576862821E-3</v>
      </c>
      <c r="R1112" s="18">
        <v>-7.0741612874883255E-3</v>
      </c>
      <c r="S1112" s="18">
        <v>3.3292362875779302E-2</v>
      </c>
      <c r="T1112" s="18">
        <v>3.3654775323951759E-2</v>
      </c>
      <c r="U1112">
        <v>0.98923147028366787</v>
      </c>
      <c r="V1112" s="18">
        <v>8.2780638264457584E-2</v>
      </c>
      <c r="W1112" s="18">
        <v>4.0973248478701353E-2</v>
      </c>
      <c r="X1112" s="19">
        <v>2.0203581931632413</v>
      </c>
      <c r="Y1112" s="19">
        <v>0.72265323372976775</v>
      </c>
      <c r="Z1112" s="19">
        <v>0.62317713165904132</v>
      </c>
      <c r="AA1112">
        <v>0</v>
      </c>
      <c r="AB1112">
        <v>0</v>
      </c>
      <c r="AC1112" s="18">
        <v>6.6013897953503181E-2</v>
      </c>
      <c r="BZ1112" s="18"/>
      <c r="CA1112" s="18"/>
      <c r="CC1112" s="18"/>
      <c r="CD1112" s="18"/>
      <c r="CF1112" s="18"/>
    </row>
    <row r="1113" spans="1:84" x14ac:dyDescent="0.25">
      <c r="A1113" s="1">
        <f>IF(ISBLANK(TBL_DATA[[#This Row],[Row.names]]), "",   DATE(YEAR(TBL_DATA[[#This Row],[Row.names]]), MONTH(TBL_DATA[[#This Row],[Row.names]]), DAY(TBL_DATA[[#This Row],[Row.names]])))</f>
        <v>41604</v>
      </c>
      <c r="B1113">
        <v>1112</v>
      </c>
      <c r="C1113" t="s">
        <v>1239</v>
      </c>
      <c r="D1113" s="18">
        <v>2.1172872583743452E-3</v>
      </c>
      <c r="E1113" s="18">
        <v>-0.2312040032137519</v>
      </c>
      <c r="F1113" s="18">
        <v>4.851690903648942E-2</v>
      </c>
      <c r="G1113" s="19">
        <v>0.38317463891739362</v>
      </c>
      <c r="H1113" s="19">
        <v>0.52057266272635894</v>
      </c>
      <c r="I1113" s="18">
        <v>2.3604439869858232E-3</v>
      </c>
      <c r="J1113" s="18">
        <v>5.2020047725767293E-2</v>
      </c>
      <c r="K1113" s="19">
        <v>0.94095549374248577</v>
      </c>
      <c r="L1113" s="19">
        <v>0.40684296352194932</v>
      </c>
      <c r="M1113" s="18">
        <v>2.6255309696349167E-3</v>
      </c>
      <c r="N1113" s="18">
        <v>5.411685784138854E-2</v>
      </c>
      <c r="O1113" s="18">
        <v>3.2698498546681762E-2</v>
      </c>
      <c r="P1113" s="18">
        <v>-0.2312040032137519</v>
      </c>
      <c r="Q1113" s="18">
        <v>-8.1914011259680841E-3</v>
      </c>
      <c r="R1113" s="18">
        <v>-7.0453966545379219E-3</v>
      </c>
      <c r="S1113" s="18">
        <v>3.622799665114429E-2</v>
      </c>
      <c r="T1113" s="18">
        <v>3.3752303380028971E-2</v>
      </c>
      <c r="U1113">
        <v>1.0733488687643218</v>
      </c>
      <c r="V1113" s="18">
        <v>8.043746926591222E-2</v>
      </c>
      <c r="W1113" s="18">
        <v>4.0902758005182303E-2</v>
      </c>
      <c r="X1113" s="19">
        <v>1.9665536797230383</v>
      </c>
      <c r="Y1113" s="19">
        <v>0.72150721599049772</v>
      </c>
      <c r="Z1113" s="19">
        <v>0.6378424284429105</v>
      </c>
      <c r="AA1113">
        <v>0</v>
      </c>
      <c r="AB1113">
        <v>0</v>
      </c>
      <c r="AC1113" s="18">
        <v>6.3572871437844763E-2</v>
      </c>
      <c r="BZ1113" s="18"/>
      <c r="CA1113" s="18"/>
      <c r="CC1113" s="18"/>
      <c r="CD1113" s="18"/>
      <c r="CF1113" s="18"/>
    </row>
    <row r="1114" spans="1:84" x14ac:dyDescent="0.25">
      <c r="A1114" s="1">
        <f>IF(ISBLANK(TBL_DATA[[#This Row],[Row.names]]), "",   DATE(YEAR(TBL_DATA[[#This Row],[Row.names]]), MONTH(TBL_DATA[[#This Row],[Row.names]]), DAY(TBL_DATA[[#This Row],[Row.names]])))</f>
        <v>41605</v>
      </c>
      <c r="B1114">
        <v>1113</v>
      </c>
      <c r="C1114" t="s">
        <v>1240</v>
      </c>
      <c r="D1114" s="18">
        <v>3.8734920117378113E-3</v>
      </c>
      <c r="E1114" s="18">
        <v>-0.22822607806154438</v>
      </c>
      <c r="F1114" s="18">
        <v>4.7499734522099546E-2</v>
      </c>
      <c r="G1114" s="19">
        <v>0.38378003450196735</v>
      </c>
      <c r="H1114" s="19">
        <v>0.52216068660003045</v>
      </c>
      <c r="I1114" s="18">
        <v>2.35709034847937E-3</v>
      </c>
      <c r="J1114" s="18">
        <v>6.3553550528749447E-2</v>
      </c>
      <c r="K1114" s="19">
        <v>0.95233292776370293</v>
      </c>
      <c r="L1114" s="19">
        <v>0.39855055189629712</v>
      </c>
      <c r="M1114" s="18">
        <v>2.6444469315563698E-3</v>
      </c>
      <c r="N1114" s="18">
        <v>5.4129692643595191E-2</v>
      </c>
      <c r="O1114" s="18">
        <v>3.2698498546681762E-2</v>
      </c>
      <c r="P1114" s="18">
        <v>-0.22822607806154438</v>
      </c>
      <c r="Q1114" s="18">
        <v>-8.1926413505293179E-3</v>
      </c>
      <c r="R1114" s="18">
        <v>-7.0463650831873916E-3</v>
      </c>
      <c r="S1114" s="18">
        <v>3.5791073846712873E-2</v>
      </c>
      <c r="T1114" s="18">
        <v>3.3815067141527176E-2</v>
      </c>
      <c r="U1114">
        <v>1.0584356877635481</v>
      </c>
      <c r="V1114" s="18">
        <v>8.8404504131037953E-2</v>
      </c>
      <c r="W1114" s="18">
        <v>4.1048532072995567E-2</v>
      </c>
      <c r="X1114" s="19">
        <v>2.1536581131288801</v>
      </c>
      <c r="Y1114" s="19">
        <v>0.7226068686360726</v>
      </c>
      <c r="Z1114" s="19">
        <v>0.63130860274219058</v>
      </c>
      <c r="AA1114">
        <v>0</v>
      </c>
      <c r="AB1114">
        <v>0</v>
      </c>
      <c r="AC1114" s="18">
        <v>6.1775781272737258E-2</v>
      </c>
      <c r="BZ1114" s="18"/>
      <c r="CA1114" s="18"/>
      <c r="CC1114" s="18"/>
      <c r="CD1114" s="18"/>
      <c r="CF1114" s="18"/>
    </row>
    <row r="1115" spans="1:84" x14ac:dyDescent="0.25">
      <c r="A1115" s="1">
        <f>IF(ISBLANK(TBL_DATA[[#This Row],[Row.names]]), "",   DATE(YEAR(TBL_DATA[[#This Row],[Row.names]]), MONTH(TBL_DATA[[#This Row],[Row.names]]), DAY(TBL_DATA[[#This Row],[Row.names]])))</f>
        <v>41607</v>
      </c>
      <c r="B1115">
        <v>1114</v>
      </c>
      <c r="C1115" t="s">
        <v>1241</v>
      </c>
      <c r="D1115" s="18">
        <v>2.0397027490517416E-3</v>
      </c>
      <c r="E1115" s="18">
        <v>-0.22665188867132002</v>
      </c>
      <c r="F1115" s="18">
        <v>8.0496977411324E-2</v>
      </c>
      <c r="G1115" s="19">
        <v>0.37325818224519092</v>
      </c>
      <c r="H1115" s="19">
        <v>0.51889163007959582</v>
      </c>
      <c r="I1115" s="18">
        <v>2.2999251716974384E-3</v>
      </c>
      <c r="J1115" s="18">
        <v>8.5578768649788195E-2</v>
      </c>
      <c r="K1115" s="19">
        <v>0.91904808014966621</v>
      </c>
      <c r="L1115" s="19">
        <v>0.38511872939287861</v>
      </c>
      <c r="M1115" s="18">
        <v>2.6000870155183284E-3</v>
      </c>
      <c r="N1115" s="18">
        <v>5.2637168653795426E-2</v>
      </c>
      <c r="O1115" s="18">
        <v>3.08035584080774E-2</v>
      </c>
      <c r="P1115" s="18">
        <v>-0.22665188867132002</v>
      </c>
      <c r="Q1115" s="18">
        <v>-7.8246174399525959E-3</v>
      </c>
      <c r="R1115" s="18">
        <v>-6.7099475746497609E-3</v>
      </c>
      <c r="S1115" s="18">
        <v>4.0450487864394535E-2</v>
      </c>
      <c r="T1115" s="18">
        <v>3.3956965480268192E-2</v>
      </c>
      <c r="U1115">
        <v>1.1912279937940751</v>
      </c>
      <c r="V1115" s="18">
        <v>7.5525818207435869E-2</v>
      </c>
      <c r="W1115" s="18">
        <v>4.02919058151779E-2</v>
      </c>
      <c r="X1115" s="19">
        <v>1.8744662651074053</v>
      </c>
      <c r="Y1115" s="19">
        <v>0.72034132887097058</v>
      </c>
      <c r="Z1115" s="19">
        <v>0.62057934979571994</v>
      </c>
      <c r="AA1115">
        <v>0</v>
      </c>
      <c r="AB1115">
        <v>0</v>
      </c>
      <c r="AC1115" s="18">
        <v>6.1865595124683904E-2</v>
      </c>
      <c r="BZ1115" s="18"/>
      <c r="CA1115" s="18"/>
      <c r="CC1115" s="18"/>
      <c r="CD1115" s="18"/>
      <c r="CF1115" s="18"/>
    </row>
    <row r="1116" spans="1:84" x14ac:dyDescent="0.25">
      <c r="A1116" s="1">
        <f>IF(ISBLANK(TBL_DATA[[#This Row],[Row.names]]), "",   DATE(YEAR(TBL_DATA[[#This Row],[Row.names]]), MONTH(TBL_DATA[[#This Row],[Row.names]]), DAY(TBL_DATA[[#This Row],[Row.names]])))</f>
        <v>41610</v>
      </c>
      <c r="B1116">
        <v>1115</v>
      </c>
      <c r="C1116" t="s">
        <v>1242</v>
      </c>
      <c r="D1116" s="18">
        <v>-3.5654552762256486E-3</v>
      </c>
      <c r="E1116" s="18">
        <v>-0.22940922677521602</v>
      </c>
      <c r="F1116" s="18">
        <v>5.9428941010021274E-2</v>
      </c>
      <c r="G1116" s="19">
        <v>0.37626689419476805</v>
      </c>
      <c r="H1116" s="19">
        <v>0.5204339649251698</v>
      </c>
      <c r="I1116" s="18">
        <v>2.3168100143778347E-3</v>
      </c>
      <c r="J1116" s="18">
        <v>7.3705988289926028E-2</v>
      </c>
      <c r="K1116" s="19">
        <v>0.97723949442085678</v>
      </c>
      <c r="L1116" s="19">
        <v>0.39226432845293913</v>
      </c>
      <c r="M1116" s="18">
        <v>2.608096026502841E-3</v>
      </c>
      <c r="N1116" s="18">
        <v>5.3108799400002661E-2</v>
      </c>
      <c r="O1116" s="18">
        <v>3.1618176669550337E-2</v>
      </c>
      <c r="P1116" s="18">
        <v>-0.22940922677521602</v>
      </c>
      <c r="Q1116" s="18">
        <v>-8.0173971166478571E-3</v>
      </c>
      <c r="R1116" s="18">
        <v>-6.8927397730327829E-3</v>
      </c>
      <c r="S1116" s="18">
        <v>3.2066626027541512E-2</v>
      </c>
      <c r="T1116" s="18">
        <v>3.4123550768114755E-2</v>
      </c>
      <c r="U1116">
        <v>0.93972125718829802</v>
      </c>
      <c r="V1116" s="18">
        <v>7.1015212130837613E-2</v>
      </c>
      <c r="W1116" s="18">
        <v>4.0487180412478514E-2</v>
      </c>
      <c r="X1116" s="19">
        <v>1.7540172323027485</v>
      </c>
      <c r="Y1116" s="19">
        <v>0.72141109287643324</v>
      </c>
      <c r="Z1116" s="19">
        <v>0.62631008969434543</v>
      </c>
      <c r="AA1116">
        <v>0</v>
      </c>
      <c r="AB1116">
        <v>0</v>
      </c>
      <c r="AC1116" s="18">
        <v>6.0103610046229501E-2</v>
      </c>
      <c r="BZ1116" s="18"/>
      <c r="CA1116" s="18"/>
      <c r="CC1116" s="18"/>
      <c r="CD1116" s="18"/>
      <c r="CF1116" s="18"/>
    </row>
    <row r="1117" spans="1:84" x14ac:dyDescent="0.25">
      <c r="A1117" s="1">
        <f>IF(ISBLANK(TBL_DATA[[#This Row],[Row.names]]), "",   DATE(YEAR(TBL_DATA[[#This Row],[Row.names]]), MONTH(TBL_DATA[[#This Row],[Row.names]]), DAY(TBL_DATA[[#This Row],[Row.names]])))</f>
        <v>41611</v>
      </c>
      <c r="B1117">
        <v>1116</v>
      </c>
      <c r="C1117" t="s">
        <v>1243</v>
      </c>
      <c r="D1117" s="18">
        <v>-2.8625705883882357E-3</v>
      </c>
      <c r="E1117" s="18">
        <v>-0.23161509725833263</v>
      </c>
      <c r="F1117" s="18">
        <v>4.6208364584842565E-2</v>
      </c>
      <c r="G1117" s="19">
        <v>0.37635541705015918</v>
      </c>
      <c r="H1117" s="19">
        <v>0.51654710168264339</v>
      </c>
      <c r="I1117" s="18">
        <v>2.3238033920992478E-3</v>
      </c>
      <c r="J1117" s="18">
        <v>6.4057023451242534E-2</v>
      </c>
      <c r="K1117" s="19">
        <v>0.96330687834085649</v>
      </c>
      <c r="L1117" s="19">
        <v>0.40538769426746163</v>
      </c>
      <c r="M1117" s="18">
        <v>2.5771473104465826E-3</v>
      </c>
      <c r="N1117" s="18">
        <v>5.3054541734961304E-2</v>
      </c>
      <c r="O1117" s="18">
        <v>3.2132325427844756E-2</v>
      </c>
      <c r="P1117" s="18">
        <v>-0.23161509725833263</v>
      </c>
      <c r="Q1117" s="18">
        <v>-8.126665740004882E-3</v>
      </c>
      <c r="R1117" s="18">
        <v>-7.0031573826618686E-3</v>
      </c>
      <c r="S1117" s="18">
        <v>2.4295153129786584E-2</v>
      </c>
      <c r="T1117" s="18">
        <v>3.4139878721496708E-2</v>
      </c>
      <c r="U1117">
        <v>0.71163560151983674</v>
      </c>
      <c r="V1117" s="18">
        <v>7.0147149371505346E-2</v>
      </c>
      <c r="W1117" s="18">
        <v>4.0486083840675861E-2</v>
      </c>
      <c r="X1117" s="19">
        <v>1.7326237244272409</v>
      </c>
      <c r="Y1117" s="19">
        <v>0.7187121132154678</v>
      </c>
      <c r="Z1117" s="19">
        <v>0.63670063159028012</v>
      </c>
      <c r="AA1117">
        <v>0</v>
      </c>
      <c r="AB1117">
        <v>0</v>
      </c>
      <c r="AC1117" s="18">
        <v>5.9726167470766714E-2</v>
      </c>
      <c r="BZ1117" s="18"/>
      <c r="CA1117" s="18"/>
      <c r="CC1117" s="18"/>
      <c r="CD1117" s="18"/>
      <c r="CF1117" s="18"/>
    </row>
    <row r="1118" spans="1:84" x14ac:dyDescent="0.25">
      <c r="A1118" s="1">
        <f>IF(ISBLANK(TBL_DATA[[#This Row],[Row.names]]), "",   DATE(YEAR(TBL_DATA[[#This Row],[Row.names]]), MONTH(TBL_DATA[[#This Row],[Row.names]]), DAY(TBL_DATA[[#This Row],[Row.names]])))</f>
        <v>41612</v>
      </c>
      <c r="B1118">
        <v>1117</v>
      </c>
      <c r="C1118" t="s">
        <v>1244</v>
      </c>
      <c r="D1118" s="18">
        <v>-2.2183365086003715E-4</v>
      </c>
      <c r="E1118" s="18">
        <v>-0.2317855508865736</v>
      </c>
      <c r="F1118" s="18">
        <v>4.1101451075431283E-2</v>
      </c>
      <c r="G1118" s="19">
        <v>0.37642705948676214</v>
      </c>
      <c r="H1118" s="19">
        <v>0.51833727551715858</v>
      </c>
      <c r="I1118" s="18">
        <v>2.31863897066338E-3</v>
      </c>
      <c r="J1118" s="18">
        <v>7.9755612727278713E-2</v>
      </c>
      <c r="K1118" s="19">
        <v>0.92764324040588952</v>
      </c>
      <c r="L1118" s="19">
        <v>0.39374916597989223</v>
      </c>
      <c r="M1118" s="18">
        <v>2.6012841013532979E-3</v>
      </c>
      <c r="N1118" s="18">
        <v>5.3034915650791908E-2</v>
      </c>
      <c r="O1118" s="18">
        <v>3.2135388251513852E-2</v>
      </c>
      <c r="P1118" s="18">
        <v>-0.2317855508865736</v>
      </c>
      <c r="Q1118" s="18">
        <v>-8.1563650890117221E-3</v>
      </c>
      <c r="R1118" s="18">
        <v>-7.0332723430162969E-3</v>
      </c>
      <c r="S1118" s="18">
        <v>2.2599828078933459E-2</v>
      </c>
      <c r="T1118" s="18">
        <v>3.4103774388730738E-2</v>
      </c>
      <c r="U1118">
        <v>0.6626782074420875</v>
      </c>
      <c r="V1118" s="18">
        <v>6.2374092199251718E-2</v>
      </c>
      <c r="W1118" s="18">
        <v>3.9752652925150296E-2</v>
      </c>
      <c r="X1118" s="19">
        <v>1.5690548330622112</v>
      </c>
      <c r="Y1118" s="19">
        <v>0.71995644001367098</v>
      </c>
      <c r="Z1118" s="19">
        <v>0.62749435533707565</v>
      </c>
      <c r="AA1118">
        <v>0</v>
      </c>
      <c r="AB1118">
        <v>0</v>
      </c>
      <c r="AC1118" s="18">
        <v>5.8626076239255989E-2</v>
      </c>
      <c r="BZ1118" s="18"/>
      <c r="CA1118" s="18"/>
      <c r="CC1118" s="18"/>
      <c r="CD1118" s="18"/>
      <c r="CF1118" s="18"/>
    </row>
    <row r="1119" spans="1:84" x14ac:dyDescent="0.25">
      <c r="A1119" s="1">
        <f>IF(ISBLANK(TBL_DATA[[#This Row],[Row.names]]), "",   DATE(YEAR(TBL_DATA[[#This Row],[Row.names]]), MONTH(TBL_DATA[[#This Row],[Row.names]]), DAY(TBL_DATA[[#This Row],[Row.names]])))</f>
        <v>41613</v>
      </c>
      <c r="B1119">
        <v>1118</v>
      </c>
      <c r="C1119" t="s">
        <v>1245</v>
      </c>
      <c r="D1119" s="18">
        <v>3.1716198754845326E-3</v>
      </c>
      <c r="E1119" s="18">
        <v>-0.22934906667113097</v>
      </c>
      <c r="F1119" s="18">
        <v>6.4087654177285902E-2</v>
      </c>
      <c r="G1119" s="19">
        <v>0.36628680616759218</v>
      </c>
      <c r="H1119" s="19">
        <v>0.49251282392339951</v>
      </c>
      <c r="I1119" s="18">
        <v>2.3900886114877852E-3</v>
      </c>
      <c r="J1119" s="18">
        <v>8.2099441779041049E-2</v>
      </c>
      <c r="K1119" s="19">
        <v>0.93794850277603781</v>
      </c>
      <c r="L1119" s="19">
        <v>0.39492537077302647</v>
      </c>
      <c r="M1119" s="18">
        <v>2.6097922554668856E-3</v>
      </c>
      <c r="N1119" s="18">
        <v>5.3260070471674956E-2</v>
      </c>
      <c r="O1119" s="18">
        <v>3.2135388251513852E-2</v>
      </c>
      <c r="P1119" s="18">
        <v>-0.22934906667113097</v>
      </c>
      <c r="Q1119" s="18">
        <v>-8.1471966147891699E-3</v>
      </c>
      <c r="R1119" s="18">
        <v>-7.019335882591511E-3</v>
      </c>
      <c r="S1119" s="18">
        <v>4.0938012114631217E-2</v>
      </c>
      <c r="T1119" s="18">
        <v>3.4154154959907285E-2</v>
      </c>
      <c r="U1119">
        <v>1.1986246523354869</v>
      </c>
      <c r="V1119" s="18">
        <v>7.1162966419399121E-2</v>
      </c>
      <c r="W1119" s="18">
        <v>3.976973688529243E-2</v>
      </c>
      <c r="X1119" s="19">
        <v>1.78937483606326</v>
      </c>
      <c r="Y1119" s="19">
        <v>0.70179257898854952</v>
      </c>
      <c r="Z1119" s="19">
        <v>0.62843087986908031</v>
      </c>
      <c r="AA1119">
        <v>0</v>
      </c>
      <c r="AB1119">
        <v>0</v>
      </c>
      <c r="AC1119" s="18">
        <v>5.6235360010082107E-2</v>
      </c>
      <c r="BZ1119" s="18"/>
      <c r="CA1119" s="18"/>
      <c r="CC1119" s="18"/>
      <c r="CD1119" s="18"/>
      <c r="CF1119" s="18"/>
    </row>
    <row r="1120" spans="1:84" x14ac:dyDescent="0.25">
      <c r="A1120" s="1">
        <f>IF(ISBLANK(TBL_DATA[[#This Row],[Row.names]]), "",   DATE(YEAR(TBL_DATA[[#This Row],[Row.names]]), MONTH(TBL_DATA[[#This Row],[Row.names]]), DAY(TBL_DATA[[#This Row],[Row.names]])))</f>
        <v>41614</v>
      </c>
      <c r="B1120">
        <v>1119</v>
      </c>
      <c r="C1120" t="s">
        <v>1246</v>
      </c>
      <c r="D1120" s="18">
        <v>3.3177205308352331E-3</v>
      </c>
      <c r="E1120" s="18">
        <v>-0.22679226224751847</v>
      </c>
      <c r="F1120" s="18">
        <v>5.5498855413227188E-2</v>
      </c>
      <c r="G1120" s="19">
        <v>0.35602731611901883</v>
      </c>
      <c r="H1120" s="19">
        <v>0.48240723946971398</v>
      </c>
      <c r="I1120" s="18">
        <v>2.3816735808675393E-3</v>
      </c>
      <c r="J1120" s="18">
        <v>7.7758874987133408E-2</v>
      </c>
      <c r="K1120" s="19">
        <v>0.91912766392899792</v>
      </c>
      <c r="L1120" s="19">
        <v>0.38118293996477448</v>
      </c>
      <c r="M1120" s="18">
        <v>2.6041697007883054E-3</v>
      </c>
      <c r="N1120" s="18">
        <v>5.2551898849084032E-2</v>
      </c>
      <c r="O1120" s="18">
        <v>3.2135388251513852E-2</v>
      </c>
      <c r="P1120" s="18">
        <v>-0.22679226224751847</v>
      </c>
      <c r="Q1120" s="18">
        <v>-8.0675508656052365E-3</v>
      </c>
      <c r="R1120" s="18">
        <v>-6.9546867144804798E-3</v>
      </c>
      <c r="S1120" s="18">
        <v>3.5474642879667062E-2</v>
      </c>
      <c r="T1120" s="18">
        <v>3.4164638472794689E-2</v>
      </c>
      <c r="U1120">
        <v>1.0383438685562421</v>
      </c>
      <c r="V1120" s="18">
        <v>7.0466090007088145E-2</v>
      </c>
      <c r="W1120" s="18">
        <v>3.9763528623673487E-2</v>
      </c>
      <c r="X1120" s="19">
        <v>1.7721286929534639</v>
      </c>
      <c r="Y1120" s="19">
        <v>0.69455542577228058</v>
      </c>
      <c r="Z1120" s="19">
        <v>0.61740014574405022</v>
      </c>
      <c r="AA1120">
        <v>0</v>
      </c>
      <c r="AB1120">
        <v>0</v>
      </c>
      <c r="AC1120" s="18">
        <v>5.5889584092116036E-2</v>
      </c>
      <c r="BZ1120" s="18"/>
      <c r="CA1120" s="18"/>
      <c r="CC1120" s="18"/>
      <c r="CD1120" s="18"/>
      <c r="CF1120" s="18"/>
    </row>
    <row r="1121" spans="1:84" x14ac:dyDescent="0.25">
      <c r="A1121" s="1">
        <f>IF(ISBLANK(TBL_DATA[[#This Row],[Row.names]]), "",   DATE(YEAR(TBL_DATA[[#This Row],[Row.names]]), MONTH(TBL_DATA[[#This Row],[Row.names]]), DAY(TBL_DATA[[#This Row],[Row.names]])))</f>
        <v>41617</v>
      </c>
      <c r="B1121">
        <v>1120</v>
      </c>
      <c r="C1121" t="s">
        <v>1247</v>
      </c>
      <c r="D1121" s="18">
        <v>-6.3541464047200957E-4</v>
      </c>
      <c r="E1121" s="18">
        <v>-0.22728356976421271</v>
      </c>
      <c r="F1121" s="18">
        <v>4.9644988720463301E-2</v>
      </c>
      <c r="G1121" s="19">
        <v>0.35592875897446569</v>
      </c>
      <c r="H1121" s="19">
        <v>0.47713115764295411</v>
      </c>
      <c r="I1121" s="18">
        <v>2.3892377015163127E-3</v>
      </c>
      <c r="J1121" s="18">
        <v>6.9766307411483819E-2</v>
      </c>
      <c r="K1121" s="19">
        <v>0.90743350265062428</v>
      </c>
      <c r="L1121" s="19">
        <v>0.36306248832258847</v>
      </c>
      <c r="M1121" s="18">
        <v>2.6370076584536174E-3</v>
      </c>
      <c r="N1121" s="18">
        <v>5.2452144385495628E-2</v>
      </c>
      <c r="O1121" s="18">
        <v>3.2160506605724344E-2</v>
      </c>
      <c r="P1121" s="18">
        <v>-0.22728356976421271</v>
      </c>
      <c r="Q1121" s="18">
        <v>-8.1042050359414353E-3</v>
      </c>
      <c r="R1121" s="18">
        <v>-6.9934533330606712E-3</v>
      </c>
      <c r="S1121" s="18">
        <v>3.6714085476847291E-2</v>
      </c>
      <c r="T1121" s="18">
        <v>3.4145118192758006E-2</v>
      </c>
      <c r="U1121">
        <v>1.0752367371987646</v>
      </c>
      <c r="V1121" s="18">
        <v>6.6949822042914109E-2</v>
      </c>
      <c r="W1121" s="18">
        <v>3.9998875044310059E-2</v>
      </c>
      <c r="X1121" s="19">
        <v>1.6737926246362744</v>
      </c>
      <c r="Y1121" s="19">
        <v>0.69074681153296258</v>
      </c>
      <c r="Z1121" s="19">
        <v>0.60254666899966225</v>
      </c>
      <c r="AA1121">
        <v>0</v>
      </c>
      <c r="AB1121">
        <v>0</v>
      </c>
      <c r="AC1121" s="18">
        <v>5.5745942115583862E-2</v>
      </c>
      <c r="BZ1121" s="18"/>
      <c r="CA1121" s="18"/>
      <c r="CC1121" s="18"/>
      <c r="CD1121" s="18"/>
      <c r="CF1121" s="18"/>
    </row>
    <row r="1122" spans="1:84" x14ac:dyDescent="0.25">
      <c r="A1122" s="1">
        <f>IF(ISBLANK(TBL_DATA[[#This Row],[Row.names]]), "",   DATE(YEAR(TBL_DATA[[#This Row],[Row.names]]), MONTH(TBL_DATA[[#This Row],[Row.names]]), DAY(TBL_DATA[[#This Row],[Row.names]])))</f>
        <v>41618</v>
      </c>
      <c r="B1122">
        <v>1121</v>
      </c>
      <c r="C1122" t="s">
        <v>1248</v>
      </c>
      <c r="D1122" s="18">
        <v>-2.9195754288532383E-3</v>
      </c>
      <c r="E1122" s="18">
        <v>-0.2295395736674003</v>
      </c>
      <c r="F1122" s="18">
        <v>4.2873466624343104E-2</v>
      </c>
      <c r="G1122" s="19">
        <v>0.35977173293241088</v>
      </c>
      <c r="H1122" s="19">
        <v>0.48152206808652698</v>
      </c>
      <c r="I1122" s="18">
        <v>2.4008840325947522E-3</v>
      </c>
      <c r="J1122" s="18">
        <v>5.2560298922054383E-2</v>
      </c>
      <c r="K1122" s="19">
        <v>0.9274642572494004</v>
      </c>
      <c r="L1122" s="19">
        <v>0.37271468651053929</v>
      </c>
      <c r="M1122" s="18">
        <v>2.6408188117836139E-3</v>
      </c>
      <c r="N1122" s="18">
        <v>5.2930538890530482E-2</v>
      </c>
      <c r="O1122" s="18">
        <v>3.2686294801887429E-2</v>
      </c>
      <c r="P1122" s="18">
        <v>-0.2295395736674003</v>
      </c>
      <c r="Q1122" s="18">
        <v>-8.241153560564117E-3</v>
      </c>
      <c r="R1122" s="18">
        <v>-7.1202711467783638E-3</v>
      </c>
      <c r="S1122" s="18">
        <v>2.9554659288480334E-2</v>
      </c>
      <c r="T1122" s="18">
        <v>3.4185054772572186E-2</v>
      </c>
      <c r="U1122">
        <v>0.86454912783094406</v>
      </c>
      <c r="V1122" s="18">
        <v>5.6288054634007878E-2</v>
      </c>
      <c r="W1122" s="18">
        <v>3.9976440251582153E-2</v>
      </c>
      <c r="X1122" s="19">
        <v>1.4080306870689958</v>
      </c>
      <c r="Y1122" s="19">
        <v>0.69391791163402528</v>
      </c>
      <c r="Z1122" s="19">
        <v>0.6105036334949524</v>
      </c>
      <c r="AA1122">
        <v>0</v>
      </c>
      <c r="AB1122">
        <v>0</v>
      </c>
      <c r="AC1122" s="18">
        <v>5.3526058923154325E-2</v>
      </c>
      <c r="BZ1122" s="18"/>
      <c r="CA1122" s="18"/>
      <c r="CC1122" s="18"/>
      <c r="CD1122" s="18"/>
      <c r="CF1122" s="18"/>
    </row>
    <row r="1123" spans="1:84" x14ac:dyDescent="0.25">
      <c r="A1123" s="1">
        <f>IF(ISBLANK(TBL_DATA[[#This Row],[Row.names]]), "",   DATE(YEAR(TBL_DATA[[#This Row],[Row.names]]), MONTH(TBL_DATA[[#This Row],[Row.names]]), DAY(TBL_DATA[[#This Row],[Row.names]])))</f>
        <v>41619</v>
      </c>
      <c r="B1123">
        <v>1122</v>
      </c>
      <c r="C1123" t="s">
        <v>1249</v>
      </c>
      <c r="D1123" s="18">
        <v>-5.0884293541209047E-3</v>
      </c>
      <c r="E1123" s="18">
        <v>-0.23346000711693959</v>
      </c>
      <c r="F1123" s="18">
        <v>5.4496284177725229E-2</v>
      </c>
      <c r="G1123" s="19">
        <v>0.35928276725155106</v>
      </c>
      <c r="H1123" s="19">
        <v>0.50374372570924397</v>
      </c>
      <c r="I1123" s="18">
        <v>2.3522568644037366E-3</v>
      </c>
      <c r="J1123" s="18">
        <v>5.207241764660453E-2</v>
      </c>
      <c r="K1123" s="19">
        <v>0.92928395917597018</v>
      </c>
      <c r="L1123" s="19">
        <v>0.37391255296889175</v>
      </c>
      <c r="M1123" s="18">
        <v>2.6420999168034224E-3</v>
      </c>
      <c r="N1123" s="18">
        <v>5.3006851602297463E-2</v>
      </c>
      <c r="O1123" s="18">
        <v>3.279529586836321E-2</v>
      </c>
      <c r="P1123" s="18">
        <v>-0.23346000711693959</v>
      </c>
      <c r="Q1123" s="18">
        <v>-8.256696639039933E-3</v>
      </c>
      <c r="R1123" s="18">
        <v>-7.1341981907614115E-3</v>
      </c>
      <c r="S1123" s="18">
        <v>2.6973704596309434E-2</v>
      </c>
      <c r="T1123" s="18">
        <v>3.4180934327831661E-2</v>
      </c>
      <c r="U1123">
        <v>0.78914474184944161</v>
      </c>
      <c r="V1123" s="18">
        <v>3.5563700272403853E-2</v>
      </c>
      <c r="W1123" s="18">
        <v>3.9228497609831055E-2</v>
      </c>
      <c r="X1123" s="19">
        <v>0.90657818777875487</v>
      </c>
      <c r="Y1123" s="19">
        <v>0.7097490582658379</v>
      </c>
      <c r="Z1123" s="19">
        <v>0.61148389428413552</v>
      </c>
      <c r="AA1123">
        <v>0</v>
      </c>
      <c r="AB1123">
        <v>0</v>
      </c>
      <c r="AC1123" s="18">
        <v>5.289099285972005E-2</v>
      </c>
      <c r="BZ1123" s="18"/>
      <c r="CA1123" s="18"/>
      <c r="CC1123" s="18"/>
      <c r="CD1123" s="18"/>
      <c r="CF1123" s="18"/>
    </row>
    <row r="1124" spans="1:84" x14ac:dyDescent="0.25">
      <c r="A1124" s="1">
        <f>IF(ISBLANK(TBL_DATA[[#This Row],[Row.names]]), "",   DATE(YEAR(TBL_DATA[[#This Row],[Row.names]]), MONTH(TBL_DATA[[#This Row],[Row.names]]), DAY(TBL_DATA[[#This Row],[Row.names]])))</f>
        <v>41620</v>
      </c>
      <c r="B1124">
        <v>1123</v>
      </c>
      <c r="C1124" t="s">
        <v>1250</v>
      </c>
      <c r="D1124" s="18">
        <v>-2.6160889470239201E-4</v>
      </c>
      <c r="E1124" s="18">
        <v>-0.23366054079722287</v>
      </c>
      <c r="F1124" s="18">
        <v>4.4570544497330555E-2</v>
      </c>
      <c r="G1124" s="19">
        <v>0.35576261793668645</v>
      </c>
      <c r="H1124" s="19">
        <v>0.50833592526028293</v>
      </c>
      <c r="I1124" s="18">
        <v>2.3150766261655601E-3</v>
      </c>
      <c r="J1124" s="18">
        <v>4.8570835647889776E-2</v>
      </c>
      <c r="K1124" s="19">
        <v>0.90174597195425854</v>
      </c>
      <c r="L1124" s="19">
        <v>0.37212018521791618</v>
      </c>
      <c r="M1124" s="18">
        <v>2.6161906722033204E-3</v>
      </c>
      <c r="N1124" s="18">
        <v>5.2412080880287044E-2</v>
      </c>
      <c r="O1124" s="18">
        <v>3.2799469324192289E-2</v>
      </c>
      <c r="P1124" s="18">
        <v>-0.23366054079722287</v>
      </c>
      <c r="Q1124" s="18">
        <v>-8.2338678135581624E-3</v>
      </c>
      <c r="R1124" s="18">
        <v>-7.1239645146302828E-3</v>
      </c>
      <c r="S1124" s="18">
        <v>2.4647396041075575E-2</v>
      </c>
      <c r="T1124" s="18">
        <v>3.4091159844406409E-2</v>
      </c>
      <c r="U1124">
        <v>0.72298496600196072</v>
      </c>
      <c r="V1124" s="18">
        <v>4.3773319893844365E-2</v>
      </c>
      <c r="W1124" s="18">
        <v>3.9229916605780853E-2</v>
      </c>
      <c r="X1124" s="19">
        <v>1.1158147577452153</v>
      </c>
      <c r="Y1124" s="19">
        <v>0.71297680555561049</v>
      </c>
      <c r="Z1124" s="19">
        <v>0.61001654503621139</v>
      </c>
      <c r="AA1124">
        <v>0</v>
      </c>
      <c r="AB1124">
        <v>0</v>
      </c>
      <c r="AC1124" s="18">
        <v>5.5477160770375115E-2</v>
      </c>
      <c r="BZ1124" s="18"/>
      <c r="CA1124" s="18"/>
      <c r="CC1124" s="18"/>
      <c r="CD1124" s="18"/>
      <c r="CF1124" s="18"/>
    </row>
    <row r="1125" spans="1:84" x14ac:dyDescent="0.25">
      <c r="A1125" s="1">
        <f>IF(ISBLANK(TBL_DATA[[#This Row],[Row.names]]), "",   DATE(YEAR(TBL_DATA[[#This Row],[Row.names]]), MONTH(TBL_DATA[[#This Row],[Row.names]]), DAY(TBL_DATA[[#This Row],[Row.names]])))</f>
        <v>41621</v>
      </c>
      <c r="B1125">
        <v>1124</v>
      </c>
      <c r="C1125" t="s">
        <v>1251</v>
      </c>
      <c r="D1125" s="18">
        <v>7.588643202931511E-4</v>
      </c>
      <c r="E1125" s="18">
        <v>-0.23307899312440117</v>
      </c>
      <c r="F1125" s="18">
        <v>5.2223434853599926E-2</v>
      </c>
      <c r="G1125" s="19">
        <v>0.35795782324329845</v>
      </c>
      <c r="H1125" s="19">
        <v>0.51041864679701943</v>
      </c>
      <c r="I1125" s="18">
        <v>2.3100373209367373E-3</v>
      </c>
      <c r="J1125" s="18">
        <v>5.5064223523255462E-2</v>
      </c>
      <c r="K1125" s="19">
        <v>0.90979882597421446</v>
      </c>
      <c r="L1125" s="19">
        <v>0.37446706646431721</v>
      </c>
      <c r="M1125" s="18">
        <v>2.611148984299256E-3</v>
      </c>
      <c r="N1125" s="18">
        <v>5.2409115784631248E-2</v>
      </c>
      <c r="O1125" s="18">
        <v>3.2799469324192289E-2</v>
      </c>
      <c r="P1125" s="18">
        <v>-0.23307899312440117</v>
      </c>
      <c r="Q1125" s="18">
        <v>-8.2352510677384007E-3</v>
      </c>
      <c r="R1125" s="18">
        <v>-7.1254105590946451E-3</v>
      </c>
      <c r="S1125" s="18">
        <v>2.6728708653396049E-2</v>
      </c>
      <c r="T1125" s="18">
        <v>3.4101546119770704E-2</v>
      </c>
      <c r="U1125">
        <v>0.78379756036632664</v>
      </c>
      <c r="V1125" s="18">
        <v>4.6651670735848416E-2</v>
      </c>
      <c r="W1125" s="18">
        <v>3.9202531795944517E-2</v>
      </c>
      <c r="X1125" s="19">
        <v>1.1900167820455543</v>
      </c>
      <c r="Y1125" s="19">
        <v>0.71443589411298436</v>
      </c>
      <c r="Z1125" s="19">
        <v>0.61193714257619403</v>
      </c>
      <c r="AA1125">
        <v>0</v>
      </c>
      <c r="AB1125">
        <v>0</v>
      </c>
      <c r="AC1125" s="18">
        <v>5.3217522107908123E-2</v>
      </c>
      <c r="BZ1125" s="18"/>
      <c r="CA1125" s="18"/>
      <c r="CC1125" s="18"/>
      <c r="CD1125" s="18"/>
      <c r="CF1125" s="18"/>
    </row>
    <row r="1126" spans="1:84" x14ac:dyDescent="0.25">
      <c r="A1126" s="1">
        <f>IF(ISBLANK(TBL_DATA[[#This Row],[Row.names]]), "",   DATE(YEAR(TBL_DATA[[#This Row],[Row.names]]), MONTH(TBL_DATA[[#This Row],[Row.names]]), DAY(TBL_DATA[[#This Row],[Row.names]])))</f>
        <v>41624</v>
      </c>
      <c r="B1126">
        <v>1125</v>
      </c>
      <c r="C1126" t="s">
        <v>1252</v>
      </c>
      <c r="D1126" s="18">
        <v>4.2228846354983585E-3</v>
      </c>
      <c r="E1126" s="18">
        <v>-0.22984037418782521</v>
      </c>
      <c r="F1126" s="18">
        <v>4.7926319050378474E-2</v>
      </c>
      <c r="G1126" s="19">
        <v>0.35804552340416179</v>
      </c>
      <c r="H1126" s="19">
        <v>0.51578887289706465</v>
      </c>
      <c r="I1126" s="18">
        <v>2.2938258707949776E-3</v>
      </c>
      <c r="J1126" s="18">
        <v>4.1694792375779777E-2</v>
      </c>
      <c r="K1126" s="19">
        <v>0.92725470573024771</v>
      </c>
      <c r="L1126" s="19">
        <v>0.39726596206971709</v>
      </c>
      <c r="M1126" s="18">
        <v>2.5592099932143712E-3</v>
      </c>
      <c r="N1126" s="18">
        <v>5.2329108304878615E-2</v>
      </c>
      <c r="O1126" s="18">
        <v>3.2799469324192289E-2</v>
      </c>
      <c r="P1126" s="18">
        <v>-0.22984037418782521</v>
      </c>
      <c r="Q1126" s="18">
        <v>-8.2261594089249011E-3</v>
      </c>
      <c r="R1126" s="18">
        <v>-7.1180131769483738E-3</v>
      </c>
      <c r="S1126" s="18">
        <v>3.1541543525545945E-2</v>
      </c>
      <c r="T1126" s="18">
        <v>3.4130413808704428E-2</v>
      </c>
      <c r="U1126">
        <v>0.92414770305251226</v>
      </c>
      <c r="V1126" s="18">
        <v>5.2715997709871898E-2</v>
      </c>
      <c r="W1126" s="18">
        <v>3.9228014815640332E-2</v>
      </c>
      <c r="X1126" s="19">
        <v>1.343835469564824</v>
      </c>
      <c r="Y1126" s="19">
        <v>0.71818442819171791</v>
      </c>
      <c r="Z1126" s="19">
        <v>0.63029037916639419</v>
      </c>
      <c r="AA1126">
        <v>0</v>
      </c>
      <c r="AB1126">
        <v>0</v>
      </c>
      <c r="AC1126" s="18">
        <v>5.1185935533895492E-2</v>
      </c>
      <c r="BZ1126" s="18"/>
      <c r="CA1126" s="18"/>
      <c r="CC1126" s="18"/>
      <c r="CD1126" s="18"/>
      <c r="CF1126" s="18"/>
    </row>
    <row r="1127" spans="1:84" x14ac:dyDescent="0.25">
      <c r="A1127" s="1">
        <f>IF(ISBLANK(TBL_DATA[[#This Row],[Row.names]]), "",   DATE(YEAR(TBL_DATA[[#This Row],[Row.names]]), MONTH(TBL_DATA[[#This Row],[Row.names]]), DAY(TBL_DATA[[#This Row],[Row.names]])))</f>
        <v>41625</v>
      </c>
      <c r="B1127">
        <v>1126</v>
      </c>
      <c r="C1127" t="s">
        <v>1253</v>
      </c>
      <c r="D1127" s="18">
        <v>-8.8528986733671378E-4</v>
      </c>
      <c r="E1127" s="18">
        <v>-0.23052218870078856</v>
      </c>
      <c r="F1127" s="18">
        <v>5.3932827077493029E-2</v>
      </c>
      <c r="G1127" s="19">
        <v>0.365494532123533</v>
      </c>
      <c r="H1127" s="19">
        <v>0.51737865254180548</v>
      </c>
      <c r="I1127" s="18">
        <v>2.2832285571662788E-3</v>
      </c>
      <c r="J1127" s="18">
        <v>3.918716864292926E-2</v>
      </c>
      <c r="K1127" s="19">
        <v>0.93615729130430636</v>
      </c>
      <c r="L1127" s="19">
        <v>0.39246673403015603</v>
      </c>
      <c r="M1127" s="18">
        <v>2.561717029206375E-3</v>
      </c>
      <c r="N1127" s="18">
        <v>5.2173070198448933E-2</v>
      </c>
      <c r="O1127" s="18">
        <v>3.2847224244149861E-2</v>
      </c>
      <c r="P1127" s="18">
        <v>-0.23052218870078856</v>
      </c>
      <c r="Q1127" s="18">
        <v>-8.2598152412354763E-3</v>
      </c>
      <c r="R1127" s="18">
        <v>-7.1549733468501278E-3</v>
      </c>
      <c r="S1127" s="18">
        <v>3.4626720532903388E-2</v>
      </c>
      <c r="T1127" s="18">
        <v>3.4104925640529825E-2</v>
      </c>
      <c r="U1127">
        <v>1.0152996930083751</v>
      </c>
      <c r="V1127" s="18">
        <v>5.9500816071708096E-2</v>
      </c>
      <c r="W1127" s="18">
        <v>3.8860372005085797E-2</v>
      </c>
      <c r="X1127" s="19">
        <v>1.5311437590952812</v>
      </c>
      <c r="Y1127" s="19">
        <v>0.7192903812382071</v>
      </c>
      <c r="Z1127" s="19">
        <v>0.62647165461029131</v>
      </c>
      <c r="AA1127">
        <v>0</v>
      </c>
      <c r="AB1127">
        <v>0</v>
      </c>
      <c r="AC1127" s="18">
        <v>5.2773812563459935E-2</v>
      </c>
      <c r="BZ1127" s="18"/>
      <c r="CA1127" s="18"/>
      <c r="CC1127" s="18"/>
      <c r="CD1127" s="18"/>
      <c r="CF1127" s="18"/>
    </row>
    <row r="1128" spans="1:84" x14ac:dyDescent="0.25">
      <c r="A1128" s="1">
        <f>IF(ISBLANK(TBL_DATA[[#This Row],[Row.names]]), "",   DATE(YEAR(TBL_DATA[[#This Row],[Row.names]]), MONTH(TBL_DATA[[#This Row],[Row.names]]), DAY(TBL_DATA[[#This Row],[Row.names]])))</f>
        <v>41626</v>
      </c>
      <c r="B1128">
        <v>1127</v>
      </c>
      <c r="C1128" t="s">
        <v>1254</v>
      </c>
      <c r="D1128" s="18">
        <v>2.1760942366080283E-3</v>
      </c>
      <c r="E1128" s="18">
        <v>-0.22884773247042267</v>
      </c>
      <c r="F1128" s="18">
        <v>4.3551370652409549E-2</v>
      </c>
      <c r="G1128" s="19">
        <v>0.34223997978530246</v>
      </c>
      <c r="H1128" s="19">
        <v>0.49586109136417589</v>
      </c>
      <c r="I1128" s="18">
        <v>2.3362233543219729E-3</v>
      </c>
      <c r="J1128" s="18">
        <v>3.4626633766122072E-2</v>
      </c>
      <c r="K1128" s="19">
        <v>0.914581070967181</v>
      </c>
      <c r="L1128" s="19">
        <v>0.38946463001328741</v>
      </c>
      <c r="M1128" s="18">
        <v>2.5709561362053102E-3</v>
      </c>
      <c r="N1128" s="18">
        <v>5.2232344864508069E-2</v>
      </c>
      <c r="O1128" s="18">
        <v>3.2813003993964938E-2</v>
      </c>
      <c r="P1128" s="18">
        <v>-0.22884773247042267</v>
      </c>
      <c r="Q1128" s="18">
        <v>-8.2232499661185985E-3</v>
      </c>
      <c r="R1128" s="18">
        <v>-7.1171528430474789E-3</v>
      </c>
      <c r="S1128" s="18">
        <v>4.0478723312074916E-2</v>
      </c>
      <c r="T1128" s="18">
        <v>3.4351652733462835E-2</v>
      </c>
      <c r="U1128">
        <v>1.178363196267513</v>
      </c>
      <c r="V1128" s="18">
        <v>7.0101071478681609E-2</v>
      </c>
      <c r="W1128" s="18">
        <v>3.8494034262284114E-2</v>
      </c>
      <c r="X1128" s="19">
        <v>1.8210892368682075</v>
      </c>
      <c r="Y1128" s="19">
        <v>0.70417404905618053</v>
      </c>
      <c r="Z1128" s="19">
        <v>0.62407101359804196</v>
      </c>
      <c r="AA1128">
        <v>0</v>
      </c>
      <c r="AB1128">
        <v>0</v>
      </c>
      <c r="AC1128" s="18">
        <v>5.0745239551919209E-2</v>
      </c>
      <c r="BZ1128" s="18"/>
      <c r="CA1128" s="18"/>
      <c r="CC1128" s="18"/>
      <c r="CD1128" s="18"/>
      <c r="CF1128" s="18"/>
    </row>
    <row r="1129" spans="1:84" x14ac:dyDescent="0.25">
      <c r="A1129" s="1">
        <f>IF(ISBLANK(TBL_DATA[[#This Row],[Row.names]]), "",   DATE(YEAR(TBL_DATA[[#This Row],[Row.names]]), MONTH(TBL_DATA[[#This Row],[Row.names]]), DAY(TBL_DATA[[#This Row],[Row.names]])))</f>
        <v>41627</v>
      </c>
      <c r="B1129">
        <v>1128</v>
      </c>
      <c r="C1129" t="s">
        <v>1255</v>
      </c>
      <c r="D1129" s="18">
        <v>-3.8876609023533737E-3</v>
      </c>
      <c r="E1129" s="18">
        <v>-0.23184571099065854</v>
      </c>
      <c r="F1129" s="18">
        <v>1.7906731659187214E-2</v>
      </c>
      <c r="G1129" s="19">
        <v>0.34972524435260549</v>
      </c>
      <c r="H1129" s="19">
        <v>0.49280566221904359</v>
      </c>
      <c r="I1129" s="18">
        <v>2.3744851260048363E-3</v>
      </c>
      <c r="J1129" s="18">
        <v>1.0496780201595168E-2</v>
      </c>
      <c r="K1129" s="19">
        <v>0.86683225066290592</v>
      </c>
      <c r="L1129" s="19">
        <v>0.34419065781447028</v>
      </c>
      <c r="M1129" s="18">
        <v>2.7000453256263639E-3</v>
      </c>
      <c r="N1129" s="18">
        <v>5.2927639513362469E-2</v>
      </c>
      <c r="O1129" s="18">
        <v>3.3709336334014628E-2</v>
      </c>
      <c r="P1129" s="18">
        <v>-0.23184571099065854</v>
      </c>
      <c r="Q1129" s="18">
        <v>-8.393535259082761E-3</v>
      </c>
      <c r="R1129" s="18">
        <v>-7.272714243894994E-3</v>
      </c>
      <c r="S1129" s="18">
        <v>2.9981411033638716E-2</v>
      </c>
      <c r="T1129" s="18">
        <v>3.4750853651379518E-2</v>
      </c>
      <c r="U1129">
        <v>0.86275322426355794</v>
      </c>
      <c r="V1129" s="18">
        <v>4.9291780344229208E-2</v>
      </c>
      <c r="W1129" s="18">
        <v>3.9170676783875466E-2</v>
      </c>
      <c r="X1129" s="19">
        <v>1.2583846997639845</v>
      </c>
      <c r="Y1129" s="19">
        <v>0.70200118391569943</v>
      </c>
      <c r="Z1129" s="19">
        <v>0.58667764386796806</v>
      </c>
      <c r="AA1129">
        <v>0</v>
      </c>
      <c r="AB1129">
        <v>0</v>
      </c>
      <c r="AC1129" s="18">
        <v>4.9723535680549692E-2</v>
      </c>
      <c r="BZ1129" s="18"/>
      <c r="CA1129" s="18"/>
      <c r="CC1129" s="18"/>
      <c r="CD1129" s="18"/>
      <c r="CF1129" s="18"/>
    </row>
    <row r="1130" spans="1:84" x14ac:dyDescent="0.25">
      <c r="A1130" s="1">
        <f>IF(ISBLANK(TBL_DATA[[#This Row],[Row.names]]), "",   DATE(YEAR(TBL_DATA[[#This Row],[Row.names]]), MONTH(TBL_DATA[[#This Row],[Row.names]]), DAY(TBL_DATA[[#This Row],[Row.names]])))</f>
        <v>41628</v>
      </c>
      <c r="B1130">
        <v>1129</v>
      </c>
      <c r="C1130" t="s">
        <v>1256</v>
      </c>
      <c r="D1130" s="18">
        <v>8.7846392815651431E-3</v>
      </c>
      <c r="E1130" s="18">
        <v>-0.22509775264912435</v>
      </c>
      <c r="F1130" s="18">
        <v>5.0640305110855044E-2</v>
      </c>
      <c r="G1130" s="19">
        <v>0.35617927345175693</v>
      </c>
      <c r="H1130" s="19">
        <v>0.46910452720781248</v>
      </c>
      <c r="I1130" s="18">
        <v>2.5269304907673202E-3</v>
      </c>
      <c r="J1130" s="18">
        <v>4.7083375608293565E-2</v>
      </c>
      <c r="K1130" s="19">
        <v>0.87089398552754382</v>
      </c>
      <c r="L1130" s="19">
        <v>0.31482627588951656</v>
      </c>
      <c r="M1130" s="18">
        <v>2.8707087609391099E-3</v>
      </c>
      <c r="N1130" s="18">
        <v>5.5054022398216204E-2</v>
      </c>
      <c r="O1130" s="18">
        <v>3.3194470844104547E-2</v>
      </c>
      <c r="P1130" s="18">
        <v>-0.22509775264912435</v>
      </c>
      <c r="Q1130" s="18">
        <v>-8.5616757907386338E-3</v>
      </c>
      <c r="R1130" s="18">
        <v>-7.3958254743087832E-3</v>
      </c>
      <c r="S1130" s="18">
        <v>4.7200257139017543E-2</v>
      </c>
      <c r="T1130" s="18">
        <v>3.5976335554090466E-2</v>
      </c>
      <c r="U1130">
        <v>1.3119806787451127</v>
      </c>
      <c r="V1130" s="18">
        <v>6.4342684360978453E-2</v>
      </c>
      <c r="W1130" s="18">
        <v>4.0673782408710051E-2</v>
      </c>
      <c r="X1130" s="19">
        <v>1.5819203563226971</v>
      </c>
      <c r="Y1130" s="19">
        <v>0.68491205801023292</v>
      </c>
      <c r="Z1130" s="19">
        <v>0.56109382093328797</v>
      </c>
      <c r="AA1130">
        <v>0</v>
      </c>
      <c r="AB1130">
        <v>0</v>
      </c>
      <c r="AC1130" s="18">
        <v>5.0652442409120188E-2</v>
      </c>
      <c r="BZ1130" s="18"/>
      <c r="CA1130" s="18"/>
      <c r="CC1130" s="18"/>
      <c r="CD1130" s="18"/>
      <c r="CF1130" s="18"/>
    </row>
    <row r="1131" spans="1:84" x14ac:dyDescent="0.25">
      <c r="A1131" s="1">
        <f>IF(ISBLANK(TBL_DATA[[#This Row],[Row.names]]), "",   DATE(YEAR(TBL_DATA[[#This Row],[Row.names]]), MONTH(TBL_DATA[[#This Row],[Row.names]]), DAY(TBL_DATA[[#This Row],[Row.names]])))</f>
        <v>41631</v>
      </c>
      <c r="B1131">
        <v>1130</v>
      </c>
      <c r="C1131" t="s">
        <v>1257</v>
      </c>
      <c r="D1131" s="18">
        <v>3.3900936804514004E-3</v>
      </c>
      <c r="E1131" s="18">
        <v>-0.22247076143741251</v>
      </c>
      <c r="F1131" s="18">
        <v>4.6368317898157763E-2</v>
      </c>
      <c r="G1131" s="19">
        <v>0.36066905171196317</v>
      </c>
      <c r="H1131" s="19">
        <v>0.47707886666545468</v>
      </c>
      <c r="I1131" s="18">
        <v>2.5201318347735134E-3</v>
      </c>
      <c r="J1131" s="18">
        <v>4.9016723887541414E-2</v>
      </c>
      <c r="K1131" s="19">
        <v>0.87670860588344202</v>
      </c>
      <c r="L1131" s="19">
        <v>0.32050242421979352</v>
      </c>
      <c r="M1131" s="18">
        <v>2.872758507221098E-3</v>
      </c>
      <c r="N1131" s="18">
        <v>5.5322963239078565E-2</v>
      </c>
      <c r="O1131" s="18">
        <v>3.3194470844104547E-2</v>
      </c>
      <c r="P1131" s="18">
        <v>-0.22247076143741251</v>
      </c>
      <c r="Q1131" s="18">
        <v>-8.5718571019857085E-3</v>
      </c>
      <c r="R1131" s="18">
        <v>-7.4003115656470862E-3</v>
      </c>
      <c r="S1131" s="18">
        <v>4.727647214909747E-2</v>
      </c>
      <c r="T1131" s="18">
        <v>3.5966181166658846E-2</v>
      </c>
      <c r="U1131">
        <v>1.3144701665720191</v>
      </c>
      <c r="V1131" s="18">
        <v>5.869806466565719E-2</v>
      </c>
      <c r="W1131" s="18">
        <v>4.0342676661085083E-2</v>
      </c>
      <c r="X1131" s="19">
        <v>1.4549868656156344</v>
      </c>
      <c r="Y1131" s="19">
        <v>0.69070895945068977</v>
      </c>
      <c r="Z1131" s="19">
        <v>0.56612933524044984</v>
      </c>
      <c r="AA1131">
        <v>0</v>
      </c>
      <c r="AB1131">
        <v>0</v>
      </c>
      <c r="AC1131" s="18">
        <v>6.2829475717365593E-2</v>
      </c>
      <c r="BZ1131" s="18"/>
      <c r="CA1131" s="18"/>
      <c r="CC1131" s="18"/>
      <c r="CD1131" s="18"/>
      <c r="CF1131" s="18"/>
    </row>
    <row r="1132" spans="1:84" x14ac:dyDescent="0.25">
      <c r="A1132" s="1">
        <f>IF(ISBLANK(TBL_DATA[[#This Row],[Row.names]]), "",   DATE(YEAR(TBL_DATA[[#This Row],[Row.names]]), MONTH(TBL_DATA[[#This Row],[Row.names]]), DAY(TBL_DATA[[#This Row],[Row.names]])))</f>
        <v>41632</v>
      </c>
      <c r="B1132">
        <v>1131</v>
      </c>
      <c r="C1132" t="s">
        <v>1258</v>
      </c>
      <c r="D1132" s="18">
        <v>5.4161400974894747E-4</v>
      </c>
      <c r="E1132" s="18">
        <v>-0.22204964070881761</v>
      </c>
      <c r="F1132" s="18">
        <v>2.85668540719759E-2</v>
      </c>
      <c r="G1132" s="19">
        <v>0.36496698881908818</v>
      </c>
      <c r="H1132" s="19">
        <v>0.48814870893211376</v>
      </c>
      <c r="I1132" s="18">
        <v>2.4881844967522713E-3</v>
      </c>
      <c r="J1132" s="18">
        <v>3.5247607667138636E-2</v>
      </c>
      <c r="K1132" s="19">
        <v>0.88913879919081662</v>
      </c>
      <c r="L1132" s="19">
        <v>0.3291777278039969</v>
      </c>
      <c r="M1132" s="18">
        <v>2.848488135713438E-3</v>
      </c>
      <c r="N1132" s="18">
        <v>5.5209135741826003E-2</v>
      </c>
      <c r="O1132" s="18">
        <v>3.3194470844104547E-2</v>
      </c>
      <c r="P1132" s="18">
        <v>-0.22204964070881761</v>
      </c>
      <c r="Q1132" s="18">
        <v>-8.5822268251343672E-3</v>
      </c>
      <c r="R1132" s="18">
        <v>-7.4130917543332219E-3</v>
      </c>
      <c r="S1132" s="18">
        <v>5.1014410933353904E-2</v>
      </c>
      <c r="T1132" s="18">
        <v>3.5644763952536095E-2</v>
      </c>
      <c r="U1132">
        <v>1.431189472913434</v>
      </c>
      <c r="V1132" s="18">
        <v>6.4277491731333569E-2</v>
      </c>
      <c r="W1132" s="18">
        <v>3.9879723159705928E-2</v>
      </c>
      <c r="X1132" s="19">
        <v>1.6117837998504188</v>
      </c>
      <c r="Y1132" s="19">
        <v>0.6986763978639281</v>
      </c>
      <c r="Z1132" s="19">
        <v>0.57374012218424897</v>
      </c>
      <c r="AA1132">
        <v>0</v>
      </c>
      <c r="AB1132">
        <v>0</v>
      </c>
      <c r="AC1132" s="18">
        <v>6.2254637714419643E-2</v>
      </c>
      <c r="BZ1132" s="18"/>
      <c r="CA1132" s="18"/>
      <c r="CC1132" s="18"/>
      <c r="CD1132" s="18"/>
      <c r="CF1132" s="18"/>
    </row>
    <row r="1133" spans="1:84" x14ac:dyDescent="0.25">
      <c r="A1133" s="1">
        <f>IF(ISBLANK(TBL_DATA[[#This Row],[Row.names]]), "",   DATE(YEAR(TBL_DATA[[#This Row],[Row.names]]), MONTH(TBL_DATA[[#This Row],[Row.names]]), DAY(TBL_DATA[[#This Row],[Row.names]])))</f>
        <v>41634</v>
      </c>
      <c r="B1133">
        <v>1132</v>
      </c>
      <c r="C1133" t="s">
        <v>1259</v>
      </c>
      <c r="D1133" s="18">
        <v>0</v>
      </c>
      <c r="E1133" s="18">
        <v>-0.22204964070881761</v>
      </c>
      <c r="F1133" s="18">
        <v>2.1790898757442001E-2</v>
      </c>
      <c r="G1133" s="19">
        <v>0.36271659010378199</v>
      </c>
      <c r="H1133" s="19">
        <v>0.48344956900785507</v>
      </c>
      <c r="I1133" s="18">
        <v>2.498955887388027E-3</v>
      </c>
      <c r="J1133" s="18">
        <v>3.1126191281503957E-2</v>
      </c>
      <c r="K1133" s="19">
        <v>0.88888243121041455</v>
      </c>
      <c r="L1133" s="19">
        <v>0.32912385534685507</v>
      </c>
      <c r="M1133" s="18">
        <v>2.8478912442563599E-3</v>
      </c>
      <c r="N1133" s="18">
        <v>5.5195350574193669E-2</v>
      </c>
      <c r="O1133" s="18">
        <v>3.3194470844104547E-2</v>
      </c>
      <c r="P1133" s="18">
        <v>-0.22204964070881761</v>
      </c>
      <c r="Q1133" s="18">
        <v>-8.603099400222778E-3</v>
      </c>
      <c r="R1133" s="18">
        <v>-7.434256250726308E-3</v>
      </c>
      <c r="S1133" s="18">
        <v>3.9633147930995261E-2</v>
      </c>
      <c r="T1133" s="18">
        <v>3.5222285307805128E-2</v>
      </c>
      <c r="U1133">
        <v>1.1252293139029426</v>
      </c>
      <c r="V1133" s="18">
        <v>6.1910422594336323E-2</v>
      </c>
      <c r="W1133" s="18">
        <v>3.9852181321890286E-2</v>
      </c>
      <c r="X1133" s="19">
        <v>1.5535014782322525</v>
      </c>
      <c r="Y1133" s="19">
        <v>0.69530537823883909</v>
      </c>
      <c r="Z1133" s="19">
        <v>0.57369317177987667</v>
      </c>
      <c r="AA1133">
        <v>0</v>
      </c>
      <c r="AB1133">
        <v>0</v>
      </c>
      <c r="AC1133" s="18">
        <v>5.9779464903085416E-2</v>
      </c>
      <c r="BZ1133" s="18"/>
      <c r="CA1133" s="18"/>
      <c r="CC1133" s="18"/>
      <c r="CD1133" s="18"/>
      <c r="CF1133" s="18"/>
    </row>
    <row r="1134" spans="1:84" x14ac:dyDescent="0.25">
      <c r="A1134" s="1">
        <f>IF(ISBLANK(TBL_DATA[[#This Row],[Row.names]]), "",   DATE(YEAR(TBL_DATA[[#This Row],[Row.names]]), MONTH(TBL_DATA[[#This Row],[Row.names]]), DAY(TBL_DATA[[#This Row],[Row.names]])))</f>
        <v>41635</v>
      </c>
      <c r="B1134">
        <v>1133</v>
      </c>
      <c r="C1134" t="s">
        <v>1260</v>
      </c>
      <c r="D1134" s="18">
        <v>2.8354900242311132E-4</v>
      </c>
      <c r="E1134" s="18">
        <v>-0.22182905366050587</v>
      </c>
      <c r="F1134" s="18">
        <v>2.2258457147157351E-2</v>
      </c>
      <c r="G1134" s="19">
        <v>0.36282455923629359</v>
      </c>
      <c r="H1134" s="19">
        <v>0.48109911873422795</v>
      </c>
      <c r="I1134" s="18">
        <v>2.4991071109548755E-3</v>
      </c>
      <c r="J1134" s="18">
        <v>3.0476576618658546E-2</v>
      </c>
      <c r="K1134" s="19">
        <v>0.87738055236800749</v>
      </c>
      <c r="L1134" s="19">
        <v>0.32402579759294037</v>
      </c>
      <c r="M1134" s="18">
        <v>2.852382262499818E-3</v>
      </c>
      <c r="N1134" s="18">
        <v>5.5073532858213328E-2</v>
      </c>
      <c r="O1134" s="18">
        <v>3.3101166830539951E-2</v>
      </c>
      <c r="P1134" s="18">
        <v>-0.22182905366050587</v>
      </c>
      <c r="Q1134" s="18">
        <v>-8.5585704233248593E-3</v>
      </c>
      <c r="R1134" s="18">
        <v>-7.3923069440602071E-3</v>
      </c>
      <c r="S1134" s="18">
        <v>3.5564084024827025E-2</v>
      </c>
      <c r="T1134" s="18">
        <v>3.5125943988525581E-2</v>
      </c>
      <c r="U1134">
        <v>1.0124734024641322</v>
      </c>
      <c r="V1134" s="18">
        <v>6.0346523148182341E-2</v>
      </c>
      <c r="W1134" s="18">
        <v>3.9905604057178433E-2</v>
      </c>
      <c r="X1134" s="19">
        <v>1.5122317923496484</v>
      </c>
      <c r="Y1134" s="19">
        <v>0.69361309008281258</v>
      </c>
      <c r="Z1134" s="19">
        <v>0.56923263925476075</v>
      </c>
      <c r="AA1134">
        <v>0</v>
      </c>
      <c r="AB1134">
        <v>0</v>
      </c>
      <c r="AC1134" s="18">
        <v>5.7339814688155487E-2</v>
      </c>
      <c r="BZ1134" s="18"/>
      <c r="CA1134" s="18"/>
      <c r="CC1134" s="18"/>
      <c r="CD1134" s="18"/>
      <c r="CF1134" s="18"/>
    </row>
    <row r="1135" spans="1:84" x14ac:dyDescent="0.25">
      <c r="A1135" s="1">
        <f>IF(ISBLANK(TBL_DATA[[#This Row],[Row.names]]), "",   DATE(YEAR(TBL_DATA[[#This Row],[Row.names]]), MONTH(TBL_DATA[[#This Row],[Row.names]]), DAY(TBL_DATA[[#This Row],[Row.names]])))</f>
        <v>41638</v>
      </c>
      <c r="B1135">
        <v>1134</v>
      </c>
      <c r="C1135" t="s">
        <v>1261</v>
      </c>
      <c r="D1135" s="18">
        <v>2.4481381265295532E-4</v>
      </c>
      <c r="E1135" s="18">
        <v>-0.22163854666423677</v>
      </c>
      <c r="F1135" s="18">
        <v>9.822744443299225E-3</v>
      </c>
      <c r="G1135" s="19">
        <v>0.36992698010570857</v>
      </c>
      <c r="H1135" s="19">
        <v>0.49024865918424176</v>
      </c>
      <c r="I1135" s="18">
        <v>2.4771722613137329E-3</v>
      </c>
      <c r="J1135" s="18">
        <v>1.5540124566691738E-2</v>
      </c>
      <c r="K1135" s="19">
        <v>0.89082250431509735</v>
      </c>
      <c r="L1135" s="19">
        <v>0.32819263755134032</v>
      </c>
      <c r="M1135" s="18">
        <v>2.8438022885465971E-3</v>
      </c>
      <c r="N1135" s="18">
        <v>5.5077889480221291E-2</v>
      </c>
      <c r="O1135" s="18">
        <v>3.3101166830539951E-2</v>
      </c>
      <c r="P1135" s="18">
        <v>-0.22163854666423677</v>
      </c>
      <c r="Q1135" s="18">
        <v>-8.5630604696512649E-3</v>
      </c>
      <c r="R1135" s="18">
        <v>-7.3967047324747402E-3</v>
      </c>
      <c r="S1135" s="18">
        <v>3.4798796410088872E-2</v>
      </c>
      <c r="T1135" s="18">
        <v>3.5116038122756529E-2</v>
      </c>
      <c r="U1135">
        <v>0.99096590248710115</v>
      </c>
      <c r="V1135" s="18">
        <v>6.1788476067116571E-2</v>
      </c>
      <c r="W1135" s="18">
        <v>3.9673359295586338E-2</v>
      </c>
      <c r="X1135" s="19">
        <v>1.5574299016819213</v>
      </c>
      <c r="Y1135" s="19">
        <v>0.70017759117543998</v>
      </c>
      <c r="Z1135" s="19">
        <v>0.57288099772233703</v>
      </c>
      <c r="AA1135">
        <v>0</v>
      </c>
      <c r="AB1135">
        <v>0</v>
      </c>
      <c r="AC1135" s="18">
        <v>5.5023735072008292E-2</v>
      </c>
      <c r="BZ1135" s="18"/>
      <c r="CA1135" s="18"/>
      <c r="CC1135" s="18"/>
      <c r="CD1135" s="18"/>
      <c r="CF1135" s="18"/>
    </row>
    <row r="1136" spans="1:84" x14ac:dyDescent="0.25">
      <c r="A1136" s="1">
        <f>IF(ISBLANK(TBL_DATA[[#This Row],[Row.names]]), "",   DATE(YEAR(TBL_DATA[[#This Row],[Row.names]]), MONTH(TBL_DATA[[#This Row],[Row.names]]), DAY(TBL_DATA[[#This Row],[Row.names]])))</f>
        <v>41639</v>
      </c>
      <c r="B1136">
        <v>1135</v>
      </c>
      <c r="C1136" t="s">
        <v>1262</v>
      </c>
      <c r="D1136" s="18">
        <v>1.7261590385035941E-3</v>
      </c>
      <c r="E1136" s="18">
        <v>-0.22029497100633844</v>
      </c>
      <c r="F1136" s="18">
        <v>8.4345155313227949E-3</v>
      </c>
      <c r="G1136" s="19">
        <v>0.36841045642826231</v>
      </c>
      <c r="H1136" s="19">
        <v>0.4850370582680788</v>
      </c>
      <c r="I1136" s="18">
        <v>2.4757450203632086E-3</v>
      </c>
      <c r="J1136" s="18">
        <v>1.6009642411025871E-2</v>
      </c>
      <c r="K1136" s="19">
        <v>0.90525613062280064</v>
      </c>
      <c r="L1136" s="19">
        <v>0.32188307389998794</v>
      </c>
      <c r="M1136" s="18">
        <v>2.8409933556671971E-3</v>
      </c>
      <c r="N1136" s="18">
        <v>5.4766904671489418E-2</v>
      </c>
      <c r="O1136" s="18">
        <v>3.3101166830539951E-2</v>
      </c>
      <c r="P1136" s="18">
        <v>-0.22029497100633844</v>
      </c>
      <c r="Q1136" s="18">
        <v>-8.5427020113196684E-3</v>
      </c>
      <c r="R1136" s="18">
        <v>-7.3829318372295701E-3</v>
      </c>
      <c r="S1136" s="18">
        <v>3.8740423035983795E-2</v>
      </c>
      <c r="T1136" s="18">
        <v>3.5025588950280143E-2</v>
      </c>
      <c r="U1136">
        <v>1.1060605744839</v>
      </c>
      <c r="V1136" s="18">
        <v>6.503361955508935E-2</v>
      </c>
      <c r="W1136" s="18">
        <v>3.9594754488769125E-2</v>
      </c>
      <c r="X1136" s="19">
        <v>1.6424806870196871</v>
      </c>
      <c r="Y1136" s="19">
        <v>0.69644601963689823</v>
      </c>
      <c r="Z1136" s="19">
        <v>0.56734740142172846</v>
      </c>
      <c r="AA1136">
        <v>0</v>
      </c>
      <c r="AB1136">
        <v>0</v>
      </c>
      <c r="AC1136" s="18">
        <v>5.2798083718778664E-2</v>
      </c>
      <c r="BZ1136" s="18"/>
      <c r="CA1136" s="18"/>
      <c r="CC1136" s="18"/>
      <c r="CD1136" s="18"/>
      <c r="CF1136" s="18"/>
    </row>
    <row r="1137" spans="1:84" x14ac:dyDescent="0.25">
      <c r="A1137" s="1">
        <f>IF(ISBLANK(TBL_DATA[[#This Row],[Row.names]]), "",   DATE(YEAR(TBL_DATA[[#This Row],[Row.names]]), MONTH(TBL_DATA[[#This Row],[Row.names]]), DAY(TBL_DATA[[#This Row],[Row.names]])))</f>
        <v>41641</v>
      </c>
      <c r="B1137">
        <v>1136</v>
      </c>
      <c r="C1137" t="s">
        <v>1263</v>
      </c>
      <c r="D1137" s="18">
        <v>-4.3465401283386829E-3</v>
      </c>
      <c r="E1137" s="18">
        <v>-0.22368399020312679</v>
      </c>
      <c r="F1137" s="18">
        <v>1.9500420860432133E-3</v>
      </c>
      <c r="G1137" s="19">
        <v>0.37275932258092709</v>
      </c>
      <c r="H1137" s="19">
        <v>0.49927874784158449</v>
      </c>
      <c r="I1137" s="18">
        <v>2.4799238526781908E-3</v>
      </c>
      <c r="J1137" s="18">
        <v>3.8980286480438942E-4</v>
      </c>
      <c r="K1137" s="19">
        <v>0.92238255268410996</v>
      </c>
      <c r="L1137" s="19">
        <v>0.32596210271458592</v>
      </c>
      <c r="M1137" s="18">
        <v>2.8772824123699894E-3</v>
      </c>
      <c r="N1137" s="18">
        <v>5.563404070024159E-2</v>
      </c>
      <c r="O1137" s="18">
        <v>3.4223370888306688E-2</v>
      </c>
      <c r="P1137" s="18">
        <v>-0.22368399020312679</v>
      </c>
      <c r="Q1137" s="18">
        <v>-8.7550623523722261E-3</v>
      </c>
      <c r="R1137" s="18">
        <v>-7.5769292908949692E-3</v>
      </c>
      <c r="S1137" s="18">
        <v>3.2589010956789677E-2</v>
      </c>
      <c r="T1137" s="18">
        <v>3.5001381724749661E-2</v>
      </c>
      <c r="U1137">
        <v>0.93107784181405084</v>
      </c>
      <c r="V1137" s="18">
        <v>5.1600015956712486E-2</v>
      </c>
      <c r="W1137" s="18">
        <v>3.9873363302139406E-2</v>
      </c>
      <c r="X1137" s="19">
        <v>1.2940974044681073</v>
      </c>
      <c r="Y1137" s="19">
        <v>0.70659659484148696</v>
      </c>
      <c r="Z1137" s="19">
        <v>0.57093090888003761</v>
      </c>
      <c r="AA1137">
        <v>0</v>
      </c>
      <c r="AB1137">
        <v>0</v>
      </c>
      <c r="AC1137" s="18">
        <v>5.1293159392345966E-2</v>
      </c>
      <c r="AD1137" s="18">
        <v>3.2106544682856016E-2</v>
      </c>
      <c r="AE1137" s="18">
        <v>-4.1490270705610002E-3</v>
      </c>
      <c r="AF1137" s="18">
        <v>1.7539851587476996E-2</v>
      </c>
      <c r="AG1137" s="18">
        <v>5.1589678383615001E-2</v>
      </c>
      <c r="AH1137" s="18">
        <v>0.11641941894246401</v>
      </c>
      <c r="AI1137" s="18">
        <v>0.13297945448425294</v>
      </c>
      <c r="AJ1137" s="18">
        <v>1.3877823455722998E-2</v>
      </c>
      <c r="AK1137" s="18">
        <v>2.7131565605520991E-2</v>
      </c>
      <c r="AL1137" s="18">
        <v>4.1147990905659997E-3</v>
      </c>
      <c r="AM1137" s="18">
        <v>3.2912329706473002E-2</v>
      </c>
      <c r="AN1137" s="18">
        <v>-3.9717449108029997E-2</v>
      </c>
      <c r="AS1137" s="18">
        <v>3.3002567253031698E-4</v>
      </c>
      <c r="AT1137" s="18">
        <v>-7.3615587623666908E-5</v>
      </c>
      <c r="AU1137" s="18">
        <v>2.7081984536979061E-4</v>
      </c>
      <c r="AV1137" s="18">
        <v>3.440540950665757E-4</v>
      </c>
      <c r="AW1137" s="18">
        <v>1.5946371498026452E-3</v>
      </c>
      <c r="AX1137" s="18">
        <v>1.9538705590151613E-4</v>
      </c>
      <c r="AY1137" s="18">
        <v>1.8427282473675751E-3</v>
      </c>
      <c r="AZ1137" s="18">
        <v>2.6038335998386877E-4</v>
      </c>
      <c r="BA1137" s="18">
        <v>-5.2764560523099453E-4</v>
      </c>
      <c r="BB1137" s="18">
        <v>5.0131357485689004E-4</v>
      </c>
      <c r="BC1137" s="18">
        <v>6.7762011073532519E-5</v>
      </c>
      <c r="BD1137" s="18">
        <v>5.3723616582928646E-4</v>
      </c>
      <c r="BE1137" s="18">
        <v>8.6403712698540909E-5</v>
      </c>
      <c r="BF1137" s="18">
        <v>1.4205212463519817E-4</v>
      </c>
      <c r="BG1137" s="18">
        <v>1.1564104897565405E-3</v>
      </c>
      <c r="BH1137" s="18">
        <v>2.0838339720637483E-3</v>
      </c>
      <c r="BI1137" s="18">
        <v>7.9991335411473566E-4</v>
      </c>
      <c r="BJ1137" s="18">
        <v>0</v>
      </c>
      <c r="BK1137" s="18">
        <v>4.4726223248392456E-4</v>
      </c>
      <c r="BL1137" s="18">
        <v>6.4726826595384044E-4</v>
      </c>
      <c r="BM1137" s="18">
        <v>1.1261796727649903E-4</v>
      </c>
      <c r="BN1137" s="18">
        <v>0</v>
      </c>
      <c r="BO1137" s="18">
        <v>0</v>
      </c>
      <c r="BP1137" s="18">
        <v>3.4099635357520464E-8</v>
      </c>
      <c r="BQ1137" s="18">
        <v>0</v>
      </c>
      <c r="BR1137" s="18">
        <v>1.0882488085139465E-3</v>
      </c>
      <c r="BS1137" s="18">
        <v>8.21208656236467E-4</v>
      </c>
      <c r="BT1137" s="18">
        <v>7.692517036522583E-4</v>
      </c>
      <c r="BU1137" s="18">
        <v>1.1423664185113975E-4</v>
      </c>
      <c r="BV1137" s="18">
        <v>6.19782921597758E-4</v>
      </c>
      <c r="BW1137" s="18">
        <v>1.8593852189685881E-4</v>
      </c>
      <c r="BX1137" s="18">
        <v>0</v>
      </c>
      <c r="BY1137" s="18">
        <v>0</v>
      </c>
      <c r="BZ1137" s="18"/>
      <c r="CA1137" s="18"/>
      <c r="CC1137" s="18"/>
      <c r="CD1137" s="18"/>
      <c r="CF1137" s="18">
        <f>SUM(TBL_DATA[[#This Row],[LARGE.CAP]:[SMALL.CAP]])*SQRT(252)</f>
        <v>7.6290500757949145E-2</v>
      </c>
    </row>
    <row r="1138" spans="1:84" x14ac:dyDescent="0.25">
      <c r="A1138" s="1">
        <f>IF(ISBLANK(TBL_DATA[[#This Row],[Row.names]]), "",   DATE(YEAR(TBL_DATA[[#This Row],[Row.names]]), MONTH(TBL_DATA[[#This Row],[Row.names]]), DAY(TBL_DATA[[#This Row],[Row.names]])))</f>
        <v>41642</v>
      </c>
      <c r="B1138">
        <v>1137</v>
      </c>
      <c r="C1138" t="s">
        <v>1264</v>
      </c>
      <c r="D1138" s="18">
        <v>2.4539877300622237E-4</v>
      </c>
      <c r="E1138" s="18">
        <v>-0.22349348320685758</v>
      </c>
      <c r="F1138" s="18">
        <v>-3.4601320134477476E-3</v>
      </c>
      <c r="G1138" s="19">
        <v>0.37752654931496743</v>
      </c>
      <c r="H1138" s="19">
        <v>0.49684682175591005</v>
      </c>
      <c r="I1138" s="18">
        <v>2.4749315321455673E-3</v>
      </c>
      <c r="J1138" s="18">
        <v>7.750755934231135E-3</v>
      </c>
      <c r="K1138" s="19">
        <v>0.91441228193752899</v>
      </c>
      <c r="L1138" s="19">
        <v>0.32057967845464896</v>
      </c>
      <c r="M1138" s="18">
        <v>2.8759567125620842E-3</v>
      </c>
      <c r="N1138" s="18">
        <v>5.5387702278477328E-2</v>
      </c>
      <c r="O1138" s="18">
        <v>3.3969603713202692E-2</v>
      </c>
      <c r="P1138" s="18">
        <v>-0.22349348320685758</v>
      </c>
      <c r="Q1138" s="18">
        <v>-8.6771228290420457E-3</v>
      </c>
      <c r="R1138" s="18">
        <v>-7.5042063478336285E-3</v>
      </c>
      <c r="S1138" s="18">
        <v>3.6707135220967135E-2</v>
      </c>
      <c r="T1138" s="18">
        <v>3.4843856311022631E-2</v>
      </c>
      <c r="U1138">
        <v>1.0534751060075709</v>
      </c>
      <c r="V1138" s="18">
        <v>5.4986196513014507E-2</v>
      </c>
      <c r="W1138" s="18">
        <v>3.9818884011265022E-2</v>
      </c>
      <c r="X1138" s="19">
        <v>1.3809075236126294</v>
      </c>
      <c r="Y1138" s="19">
        <v>0.70487362112360974</v>
      </c>
      <c r="Z1138" s="19">
        <v>0.5661975613287723</v>
      </c>
      <c r="AA1138">
        <v>0</v>
      </c>
      <c r="AB1138">
        <v>0</v>
      </c>
      <c r="AC1138" s="18">
        <v>5.2783397122758154E-2</v>
      </c>
      <c r="AD1138" s="18">
        <v>3.3075394993925998E-2</v>
      </c>
      <c r="AE1138" s="18">
        <v>-4.245309049647001E-3</v>
      </c>
      <c r="AF1138" s="18">
        <v>1.7188623827879002E-2</v>
      </c>
      <c r="AG1138" s="18">
        <v>5.5838955784439002E-2</v>
      </c>
      <c r="AH1138" s="18">
        <v>0.11607150291838801</v>
      </c>
      <c r="AI1138" s="18">
        <v>0.13258869133259996</v>
      </c>
      <c r="AJ1138" s="18">
        <v>1.3375090328612E-2</v>
      </c>
      <c r="AK1138" s="18">
        <v>2.6285601652557999E-2</v>
      </c>
      <c r="AL1138" s="18">
        <v>4.1136827476889997E-3</v>
      </c>
      <c r="AM1138" s="18">
        <v>3.2537558275434003E-2</v>
      </c>
      <c r="AN1138" s="18">
        <v>-3.9603878195175003E-2</v>
      </c>
      <c r="AS1138" s="18">
        <v>2.7408943379472598E-4</v>
      </c>
      <c r="AT1138" s="18">
        <v>-7.578398442763727E-5</v>
      </c>
      <c r="AU1138" s="18">
        <v>3.0386795521991438E-4</v>
      </c>
      <c r="AV1138" s="18">
        <v>3.6055662520146601E-4</v>
      </c>
      <c r="AW1138" s="18">
        <v>1.5712762194828543E-3</v>
      </c>
      <c r="AX1138" s="18">
        <v>2.1854941320646935E-4</v>
      </c>
      <c r="AY1138" s="18">
        <v>1.8649528584095188E-3</v>
      </c>
      <c r="AZ1138" s="18">
        <v>2.4586151372376399E-4</v>
      </c>
      <c r="BA1138" s="18">
        <v>-5.2817225563444854E-4</v>
      </c>
      <c r="BB1138" s="18">
        <v>4.9408800390545544E-4</v>
      </c>
      <c r="BC1138" s="18">
        <v>6.5958588010672604E-5</v>
      </c>
      <c r="BD1138" s="18">
        <v>5.0372553993223781E-4</v>
      </c>
      <c r="BE1138" s="18">
        <v>8.0715965585057714E-5</v>
      </c>
      <c r="BF1138" s="18">
        <v>1.3405856018700347E-4</v>
      </c>
      <c r="BG1138" s="18">
        <v>1.0858389853239338E-3</v>
      </c>
      <c r="BH1138" s="18">
        <v>2.2411534371436248E-3</v>
      </c>
      <c r="BI1138" s="18">
        <v>7.4975188272089724E-4</v>
      </c>
      <c r="BJ1138" s="18">
        <v>0</v>
      </c>
      <c r="BK1138" s="18">
        <v>4.9035560157335552E-4</v>
      </c>
      <c r="BL1138" s="18">
        <v>6.346179460630651E-4</v>
      </c>
      <c r="BM1138" s="18">
        <v>1.7173140536390862E-4</v>
      </c>
      <c r="BN1138" s="18">
        <v>0</v>
      </c>
      <c r="BO1138" s="18">
        <v>0</v>
      </c>
      <c r="BP1138" s="18">
        <v>1.8446844649875628E-7</v>
      </c>
      <c r="BQ1138" s="18">
        <v>0</v>
      </c>
      <c r="BR1138" s="18">
        <v>1.0390010202641019E-3</v>
      </c>
      <c r="BS1138" s="18">
        <v>7.7104672894929378E-4</v>
      </c>
      <c r="BT1138" s="18">
        <v>7.216509639745856E-4</v>
      </c>
      <c r="BU1138" s="18">
        <v>1.2925951827538073E-4</v>
      </c>
      <c r="BV1138" s="18">
        <v>5.7968344171842442E-4</v>
      </c>
      <c r="BW1138" s="18">
        <v>2.577132762641406E-4</v>
      </c>
      <c r="BX1138" s="18">
        <v>0</v>
      </c>
      <c r="BY1138" s="18">
        <v>0</v>
      </c>
      <c r="BZ1138" s="18"/>
      <c r="CA1138" s="18"/>
      <c r="CC1138" s="18"/>
      <c r="CD1138" s="18"/>
      <c r="CF1138" s="18">
        <f>SUM(TBL_DATA[[#This Row],[LARGE.CAP]:[SMALL.CAP]])*SQRT(252)</f>
        <v>7.612214448698762E-2</v>
      </c>
    </row>
    <row r="1139" spans="1:84" x14ac:dyDescent="0.25">
      <c r="A1139" s="1">
        <f>IF(ISBLANK(TBL_DATA[[#This Row],[Row.names]]), "",   DATE(YEAR(TBL_DATA[[#This Row],[Row.names]]), MONTH(TBL_DATA[[#This Row],[Row.names]]), DAY(TBL_DATA[[#This Row],[Row.names]])))</f>
        <v>41645</v>
      </c>
      <c r="B1139">
        <v>1138</v>
      </c>
      <c r="C1139" t="s">
        <v>1265</v>
      </c>
      <c r="D1139" s="18">
        <v>-2.0143587624605885E-3</v>
      </c>
      <c r="E1139" s="18">
        <v>-0.22505764591306765</v>
      </c>
      <c r="F1139" s="18">
        <v>-9.8151967716414434E-3</v>
      </c>
      <c r="G1139" s="19">
        <v>0.37796915980542922</v>
      </c>
      <c r="H1139" s="19">
        <v>0.49527091914751997</v>
      </c>
      <c r="I1139" s="18">
        <v>2.477625910248056E-3</v>
      </c>
      <c r="J1139" s="18">
        <v>-6.2639464168464665E-3</v>
      </c>
      <c r="K1139" s="19">
        <v>0.91044427372575443</v>
      </c>
      <c r="L1139" s="19">
        <v>0.31628526663923856</v>
      </c>
      <c r="M1139" s="18">
        <v>2.8836599075964331E-3</v>
      </c>
      <c r="N1139" s="18">
        <v>5.5361371476808557E-2</v>
      </c>
      <c r="O1139" s="18">
        <v>3.4207667873265506E-2</v>
      </c>
      <c r="P1139" s="18">
        <v>-0.22505764591306765</v>
      </c>
      <c r="Q1139" s="18">
        <v>-8.7549738597506518E-3</v>
      </c>
      <c r="R1139" s="18">
        <v>-7.5826149721951609E-3</v>
      </c>
      <c r="S1139" s="18">
        <v>3.7994849159900479E-2</v>
      </c>
      <c r="T1139" s="18">
        <v>3.4748002397821338E-2</v>
      </c>
      <c r="U1139">
        <v>1.093439810579808</v>
      </c>
      <c r="V1139" s="18">
        <v>5.1330745405311129E-2</v>
      </c>
      <c r="W1139" s="18">
        <v>3.9949988323989084E-2</v>
      </c>
      <c r="X1139" s="19">
        <v>1.2848751040682571</v>
      </c>
      <c r="Y1139" s="19">
        <v>0.70375487149114646</v>
      </c>
      <c r="Z1139" s="19">
        <v>0.56239244895289842</v>
      </c>
      <c r="AA1139">
        <v>0</v>
      </c>
      <c r="AB1139">
        <v>0</v>
      </c>
      <c r="AC1139" s="18">
        <v>5.0650202841670412E-2</v>
      </c>
      <c r="AD1139" s="18">
        <v>4.1727362135987003E-2</v>
      </c>
      <c r="AE1139" s="18">
        <v>-4.3940866666040005E-3</v>
      </c>
      <c r="AF1139" s="18">
        <v>1.6929808111396001E-2</v>
      </c>
      <c r="AG1139" s="18">
        <v>6.3960784518523009E-2</v>
      </c>
      <c r="AH1139" s="18">
        <v>0.11524445408813301</v>
      </c>
      <c r="AI1139" s="18">
        <v>0.13086137290659702</v>
      </c>
      <c r="AJ1139" s="18">
        <v>1.2976837258149998E-2</v>
      </c>
      <c r="AK1139" s="18">
        <v>2.6354833713527998E-2</v>
      </c>
      <c r="AL1139" s="18">
        <v>4.0478820363919997E-3</v>
      </c>
      <c r="AM1139" s="18">
        <v>3.2080705219194004E-2</v>
      </c>
      <c r="AN1139" s="18">
        <v>-3.9291937202106005E-2</v>
      </c>
      <c r="AS1139" s="18">
        <v>2.6342442013837901E-4</v>
      </c>
      <c r="AT1139" s="18">
        <v>-7.3962153767304019E-5</v>
      </c>
      <c r="AU1139" s="18">
        <v>2.9441032613212423E-4</v>
      </c>
      <c r="AV1139" s="18">
        <v>3.5193833437165785E-4</v>
      </c>
      <c r="AW1139" s="18">
        <v>1.5244836056536341E-3</v>
      </c>
      <c r="AX1139" s="18">
        <v>2.1216540257995719E-4</v>
      </c>
      <c r="AY1139" s="18">
        <v>1.8082815105976118E-3</v>
      </c>
      <c r="AZ1139" s="18">
        <v>2.3801728027221015E-4</v>
      </c>
      <c r="BA1139" s="18">
        <v>-5.1161966702668632E-4</v>
      </c>
      <c r="BB1139" s="18">
        <v>4.7862778879406926E-4</v>
      </c>
      <c r="BC1139" s="18">
        <v>6.4019239722458719E-5</v>
      </c>
      <c r="BD1139" s="18">
        <v>4.8848042305547088E-4</v>
      </c>
      <c r="BE1139" s="18">
        <v>7.8293896013343793E-5</v>
      </c>
      <c r="BF1139" s="18">
        <v>1.2994090682007898E-4</v>
      </c>
      <c r="BG1139" s="18">
        <v>1.0528676305691393E-3</v>
      </c>
      <c r="BH1139" s="18">
        <v>2.173123846933855E-3</v>
      </c>
      <c r="BI1139" s="18">
        <v>7.2707938407622465E-4</v>
      </c>
      <c r="BJ1139" s="18">
        <v>0</v>
      </c>
      <c r="BK1139" s="18">
        <v>4.7522402779101477E-4</v>
      </c>
      <c r="BL1139" s="18">
        <v>6.1340847420763656E-4</v>
      </c>
      <c r="BM1139" s="18">
        <v>1.6547674574336434E-4</v>
      </c>
      <c r="BN1139" s="18">
        <v>0</v>
      </c>
      <c r="BO1139" s="18">
        <v>0</v>
      </c>
      <c r="BP1139" s="18">
        <v>1.8008689667859381E-7</v>
      </c>
      <c r="BQ1139" s="18">
        <v>0</v>
      </c>
      <c r="BR1139" s="18">
        <v>1.0067938327257854E-3</v>
      </c>
      <c r="BS1139" s="18">
        <v>7.476372381730556E-4</v>
      </c>
      <c r="BT1139" s="18">
        <v>6.9978377445689016E-4</v>
      </c>
      <c r="BU1139" s="18">
        <v>1.2603155561327967E-4</v>
      </c>
      <c r="BV1139" s="18">
        <v>5.6223979599840821E-4</v>
      </c>
      <c r="BW1139" s="18">
        <v>2.5301055586199924E-4</v>
      </c>
      <c r="BX1139" s="18">
        <v>0</v>
      </c>
      <c r="BY1139" s="18">
        <v>0</v>
      </c>
      <c r="BZ1139" s="18"/>
      <c r="CA1139" s="18"/>
      <c r="CC1139" s="18"/>
      <c r="CD1139" s="18"/>
      <c r="CF1139" s="18">
        <f>SUM(TBL_DATA[[#This Row],[LARGE.CAP]:[SMALL.CAP]])*SQRT(252)</f>
        <v>7.3813065822531915E-2</v>
      </c>
    </row>
    <row r="1140" spans="1:84" x14ac:dyDescent="0.25">
      <c r="A1140" s="1">
        <f>IF(ISBLANK(TBL_DATA[[#This Row],[Row.names]]), "",   DATE(YEAR(TBL_DATA[[#This Row],[Row.names]]), MONTH(TBL_DATA[[#This Row],[Row.names]]), DAY(TBL_DATA[[#This Row],[Row.names]])))</f>
        <v>41646</v>
      </c>
      <c r="B1140">
        <v>1139</v>
      </c>
      <c r="C1140" t="s">
        <v>1266</v>
      </c>
      <c r="D1140" s="18">
        <v>2.8853120794949394E-3</v>
      </c>
      <c r="E1140" s="18">
        <v>-0.2228216953779083</v>
      </c>
      <c r="F1140" s="18">
        <v>-8.4695140104389388E-3</v>
      </c>
      <c r="G1140" s="19">
        <v>0.37956981539924012</v>
      </c>
      <c r="H1140" s="19">
        <v>0.48961595174579836</v>
      </c>
      <c r="I1140" s="18">
        <v>2.4787988125910842E-3</v>
      </c>
      <c r="J1140" s="18">
        <v>-2.559442956364455E-3</v>
      </c>
      <c r="K1140" s="19">
        <v>0.92169149035401088</v>
      </c>
      <c r="L1140" s="19">
        <v>0.30527308715396895</v>
      </c>
      <c r="M1140" s="18">
        <v>2.8920100303924034E-3</v>
      </c>
      <c r="N1140" s="18">
        <v>5.5079882316498303E-2</v>
      </c>
      <c r="O1140" s="18">
        <v>3.363003363691059E-2</v>
      </c>
      <c r="P1140" s="18">
        <v>-0.2228216953779083</v>
      </c>
      <c r="Q1140" s="18">
        <v>-8.612610723872139E-3</v>
      </c>
      <c r="R1140" s="18">
        <v>-7.4462127854412283E-3</v>
      </c>
      <c r="S1140" s="18">
        <v>4.1146926931582284E-2</v>
      </c>
      <c r="T1140" s="18">
        <v>3.4690127048957728E-2</v>
      </c>
      <c r="U1140">
        <v>1.1861278822505366</v>
      </c>
      <c r="V1140" s="18">
        <v>5.6277961948776101E-2</v>
      </c>
      <c r="W1140" s="18">
        <v>3.9998632428595152E-2</v>
      </c>
      <c r="X1140" s="19">
        <v>1.4069971529462293</v>
      </c>
      <c r="Y1140" s="19">
        <v>0.69972562604623689</v>
      </c>
      <c r="Z1140" s="19">
        <v>0.55251523703330474</v>
      </c>
      <c r="AA1140">
        <v>0</v>
      </c>
      <c r="AB1140">
        <v>0</v>
      </c>
      <c r="AC1140" s="18">
        <v>4.9345782717250056E-2</v>
      </c>
      <c r="AD1140" s="18">
        <v>4.2665794921146007E-2</v>
      </c>
      <c r="AE1140" s="18">
        <v>-4.4597854621250006E-3</v>
      </c>
      <c r="AF1140" s="18">
        <v>1.6648266129126E-2</v>
      </c>
      <c r="AG1140" s="18">
        <v>6.7128895600022984E-2</v>
      </c>
      <c r="AH1140" s="18">
        <v>0.11657303759516202</v>
      </c>
      <c r="AI1140" s="18">
        <v>0.13163782195045598</v>
      </c>
      <c r="AJ1140" s="18">
        <v>1.2781820221234998E-2</v>
      </c>
      <c r="AK1140" s="18">
        <v>2.8117317829752998E-2</v>
      </c>
      <c r="AL1140" s="18">
        <v>4.0787242930629998E-3</v>
      </c>
      <c r="AM1140" s="18">
        <v>3.2794794366332002E-2</v>
      </c>
      <c r="AN1140" s="18">
        <v>-4.8336422267218002E-2</v>
      </c>
      <c r="AS1140" s="18">
        <v>2.6325379425757217E-4</v>
      </c>
      <c r="AT1140" s="18">
        <v>-6.9525449148457639E-5</v>
      </c>
      <c r="AU1140" s="18">
        <v>2.8625238557532527E-4</v>
      </c>
      <c r="AV1140" s="18">
        <v>3.3648197525416819E-4</v>
      </c>
      <c r="AW1140" s="18">
        <v>1.4788525692608983E-3</v>
      </c>
      <c r="AX1140" s="18">
        <v>2.0969709793696527E-4</v>
      </c>
      <c r="AY1140" s="18">
        <v>1.7639826572634167E-3</v>
      </c>
      <c r="AZ1140" s="18">
        <v>2.2821541106937028E-4</v>
      </c>
      <c r="BA1140" s="18">
        <v>-4.9635897062843474E-4</v>
      </c>
      <c r="BB1140" s="18">
        <v>4.6949610479924938E-4</v>
      </c>
      <c r="BC1140" s="18">
        <v>6.2705905698593709E-5</v>
      </c>
      <c r="BD1140" s="18">
        <v>4.6993538311286727E-4</v>
      </c>
      <c r="BE1140" s="18">
        <v>7.5188752208686329E-5</v>
      </c>
      <c r="BF1140" s="18">
        <v>1.2539364399927189E-4</v>
      </c>
      <c r="BG1140" s="18">
        <v>1.0135904032342415E-3</v>
      </c>
      <c r="BH1140" s="18">
        <v>2.1495877407433348E-3</v>
      </c>
      <c r="BI1140" s="18">
        <v>6.9935755804026499E-4</v>
      </c>
      <c r="BJ1140" s="18">
        <v>0</v>
      </c>
      <c r="BK1140" s="18">
        <v>4.8398020109307623E-4</v>
      </c>
      <c r="BL1140" s="18">
        <v>5.9895922256525196E-4</v>
      </c>
      <c r="BM1140" s="18">
        <v>1.588996561812663E-4</v>
      </c>
      <c r="BN1140" s="18">
        <v>0</v>
      </c>
      <c r="BO1140" s="18">
        <v>0</v>
      </c>
      <c r="BP1140" s="18">
        <v>3.0465697837906389E-7</v>
      </c>
      <c r="BQ1140" s="18">
        <v>0</v>
      </c>
      <c r="BR1140" s="18">
        <v>9.6424254200242387E-4</v>
      </c>
      <c r="BS1140" s="18">
        <v>7.1972593340686813E-4</v>
      </c>
      <c r="BT1140" s="18">
        <v>6.7338670813846192E-4</v>
      </c>
      <c r="BU1140" s="18">
        <v>1.2150461650487068E-4</v>
      </c>
      <c r="BV1140" s="18">
        <v>5.4025362890072369E-4</v>
      </c>
      <c r="BW1140" s="18">
        <v>2.7179631556734503E-4</v>
      </c>
      <c r="BX1140" s="18">
        <v>0</v>
      </c>
      <c r="BY1140" s="18">
        <v>0</v>
      </c>
      <c r="BZ1140" s="18"/>
      <c r="CA1140" s="18"/>
      <c r="CC1140" s="18"/>
      <c r="CD1140" s="18"/>
      <c r="CF1140" s="18">
        <f>SUM(TBL_DATA[[#This Row],[LARGE.CAP]:[SMALL.CAP]])*SQRT(252)</f>
        <v>7.1959993148266121E-2</v>
      </c>
    </row>
    <row r="1141" spans="1:84" x14ac:dyDescent="0.25">
      <c r="A1141" s="1">
        <f>IF(ISBLANK(TBL_DATA[[#This Row],[Row.names]]), "",   DATE(YEAR(TBL_DATA[[#This Row],[Row.names]]), MONTH(TBL_DATA[[#This Row],[Row.names]]), DAY(TBL_DATA[[#This Row],[Row.names]])))</f>
        <v>41647</v>
      </c>
      <c r="B1141">
        <v>1140</v>
      </c>
      <c r="C1141" t="s">
        <v>1267</v>
      </c>
      <c r="D1141" s="18">
        <v>2.5286733495890612E-3</v>
      </c>
      <c r="E1141" s="18">
        <v>-0.22085646531113168</v>
      </c>
      <c r="F1141" s="18">
        <v>6.9083615983933644E-3</v>
      </c>
      <c r="G1141" s="19">
        <v>0.37379509250140014</v>
      </c>
      <c r="H1141" s="19">
        <v>0.45939996881774392</v>
      </c>
      <c r="I1141" s="18">
        <v>2.4972558458060444E-3</v>
      </c>
      <c r="J1141" s="18">
        <v>1.1223396824577625E-2</v>
      </c>
      <c r="K1141" s="19">
        <v>0.89302769850136388</v>
      </c>
      <c r="L1141" s="19">
        <v>0.27923842332227877</v>
      </c>
      <c r="M1141" s="18">
        <v>2.8835057285932584E-3</v>
      </c>
      <c r="N1141" s="18">
        <v>5.3916944882618695E-2</v>
      </c>
      <c r="O1141" s="18">
        <v>3.1930768575082549E-2</v>
      </c>
      <c r="P1141" s="18">
        <v>-0.22085646531113168</v>
      </c>
      <c r="Q1141" s="18">
        <v>-8.2950113484634679E-3</v>
      </c>
      <c r="R1141" s="18">
        <v>-7.1532403294875943E-3</v>
      </c>
      <c r="S1141" s="18">
        <v>4.4357973642097814E-2</v>
      </c>
      <c r="T1141" s="18">
        <v>3.482668119113437E-2</v>
      </c>
      <c r="U1141">
        <v>1.273677885028843</v>
      </c>
      <c r="V1141" s="18">
        <v>5.5284493804788282E-2</v>
      </c>
      <c r="W1141" s="18">
        <v>3.9986452451842944E-2</v>
      </c>
      <c r="X1141" s="19">
        <v>1.3825806095544309</v>
      </c>
      <c r="Y1141" s="19">
        <v>0.67779050511035044</v>
      </c>
      <c r="Z1141" s="19">
        <v>0.52843014989899928</v>
      </c>
      <c r="AA1141">
        <v>0</v>
      </c>
      <c r="AB1141">
        <v>0</v>
      </c>
      <c r="AC1141" s="18">
        <v>4.9177747385609691E-2</v>
      </c>
      <c r="AD1141" s="18">
        <v>4.3074338616117001E-2</v>
      </c>
      <c r="AE1141" s="18">
        <v>-4.5984587874480006E-3</v>
      </c>
      <c r="AF1141" s="18">
        <v>1.6751845883603001E-2</v>
      </c>
      <c r="AG1141" s="18">
        <v>6.8801060647682016E-2</v>
      </c>
      <c r="AH1141" s="18">
        <v>0.117457994516298</v>
      </c>
      <c r="AI1141" s="18">
        <v>0.13145057147562597</v>
      </c>
      <c r="AJ1141" s="18">
        <v>1.2665346959717001E-2</v>
      </c>
      <c r="AK1141" s="18">
        <v>2.8245058982881998E-2</v>
      </c>
      <c r="AL1141" s="18">
        <v>4.0526609265509996E-3</v>
      </c>
      <c r="AM1141" s="18">
        <v>3.2910424632575E-2</v>
      </c>
      <c r="AN1141" s="18">
        <v>-4.8002689798313999E-2</v>
      </c>
      <c r="AS1141" s="18">
        <v>2.3367935212012823E-4</v>
      </c>
      <c r="AT1141" s="18">
        <v>-7.0160074784056666E-5</v>
      </c>
      <c r="AU1141" s="18">
        <v>2.7486378102441059E-4</v>
      </c>
      <c r="AV1141" s="18">
        <v>3.3833099467282817E-4</v>
      </c>
      <c r="AW1141" s="18">
        <v>1.460174289889468E-3</v>
      </c>
      <c r="AX1141" s="18">
        <v>2.2131723549217682E-4</v>
      </c>
      <c r="AY1141" s="18">
        <v>1.7170088337861713E-3</v>
      </c>
      <c r="AZ1141" s="18">
        <v>2.2701841820761749E-4</v>
      </c>
      <c r="BA1141" s="18">
        <v>-4.790240558123229E-4</v>
      </c>
      <c r="BB1141" s="18">
        <v>4.6881122487214561E-4</v>
      </c>
      <c r="BC1141" s="18">
        <v>6.1951745591086812E-5</v>
      </c>
      <c r="BD1141" s="18">
        <v>4.51225783130025E-4</v>
      </c>
      <c r="BE1141" s="18">
        <v>7.2401388566266565E-5</v>
      </c>
      <c r="BF1141" s="18">
        <v>1.1980201338528771E-4</v>
      </c>
      <c r="BG1141" s="18">
        <v>9.7215743339158236E-4</v>
      </c>
      <c r="BH1141" s="18">
        <v>2.1666872562395301E-3</v>
      </c>
      <c r="BI1141" s="18">
        <v>6.7169787034696167E-4</v>
      </c>
      <c r="BJ1141" s="18">
        <v>0</v>
      </c>
      <c r="BK1141" s="18">
        <v>4.6703760893027383E-4</v>
      </c>
      <c r="BL1141" s="18">
        <v>6.0545754181429818E-4</v>
      </c>
      <c r="BM1141" s="18">
        <v>1.7690435238072573E-4</v>
      </c>
      <c r="BN1141" s="18">
        <v>0</v>
      </c>
      <c r="BO1141" s="18">
        <v>0</v>
      </c>
      <c r="BP1141" s="18">
        <v>2.934939714981446E-7</v>
      </c>
      <c r="BQ1141" s="18">
        <v>0</v>
      </c>
      <c r="BR1141" s="18">
        <v>9.3263663397317499E-4</v>
      </c>
      <c r="BS1141" s="18">
        <v>6.9033750827533563E-4</v>
      </c>
      <c r="BT1141" s="18">
        <v>6.4631298198364567E-4</v>
      </c>
      <c r="BU1141" s="18">
        <v>1.3214553283182528E-4</v>
      </c>
      <c r="BV1141" s="18">
        <v>5.1973970374383997E-4</v>
      </c>
      <c r="BW1141" s="18">
        <v>2.831063871550362E-4</v>
      </c>
      <c r="BX1141" s="18">
        <v>0</v>
      </c>
      <c r="BY1141" s="18">
        <v>0</v>
      </c>
      <c r="BZ1141" s="18"/>
      <c r="CA1141" s="18"/>
      <c r="CC1141" s="18"/>
      <c r="CD1141" s="18"/>
      <c r="CF1141" s="18">
        <f>SUM(TBL_DATA[[#This Row],[LARGE.CAP]:[SMALL.CAP]])*SQRT(252)</f>
        <v>7.0704609503617316E-2</v>
      </c>
    </row>
    <row r="1142" spans="1:84" x14ac:dyDescent="0.25">
      <c r="A1142" s="1">
        <f>IF(ISBLANK(TBL_DATA[[#This Row],[Row.names]]), "",   DATE(YEAR(TBL_DATA[[#This Row],[Row.names]]), MONTH(TBL_DATA[[#This Row],[Row.names]]), DAY(TBL_DATA[[#This Row],[Row.names]])))</f>
        <v>41648</v>
      </c>
      <c r="B1142">
        <v>1141</v>
      </c>
      <c r="C1142" t="s">
        <v>1268</v>
      </c>
      <c r="D1142" s="18">
        <v>4.1437708314566724E-3</v>
      </c>
      <c r="E1142" s="18">
        <v>-0.2176278730585699</v>
      </c>
      <c r="F1142" s="18">
        <v>3.2354195620943216E-2</v>
      </c>
      <c r="G1142" s="19">
        <v>0.37053241487358246</v>
      </c>
      <c r="H1142" s="19">
        <v>0.44771727322973981</v>
      </c>
      <c r="I1142" s="18">
        <v>2.5349428071604614E-3</v>
      </c>
      <c r="J1142" s="18">
        <v>4.0158118144373312E-2</v>
      </c>
      <c r="K1142" s="19">
        <v>0.85370625161657054</v>
      </c>
      <c r="L1142" s="19">
        <v>0.25060853448429138</v>
      </c>
      <c r="M1142" s="18">
        <v>2.9528528586835112E-3</v>
      </c>
      <c r="N1142" s="18">
        <v>5.4148658972590434E-2</v>
      </c>
      <c r="O1142" s="18">
        <v>3.1767635811889565E-2</v>
      </c>
      <c r="P1142" s="18">
        <v>-0.2176278730585699</v>
      </c>
      <c r="Q1142" s="18">
        <v>-8.2422465686377358E-3</v>
      </c>
      <c r="R1142" s="18">
        <v>-7.0955686612394191E-3</v>
      </c>
      <c r="S1142" s="18">
        <v>5.3313600205656009E-2</v>
      </c>
      <c r="T1142" s="18">
        <v>3.52328246278052E-2</v>
      </c>
      <c r="U1142">
        <v>1.5131798477372644</v>
      </c>
      <c r="V1142" s="18">
        <v>6.4247439392090877E-2</v>
      </c>
      <c r="W1142" s="18">
        <v>4.0521069159279173E-2</v>
      </c>
      <c r="X1142" s="19">
        <v>1.5855316931433547</v>
      </c>
      <c r="Y1142" s="19">
        <v>0.66911678594228963</v>
      </c>
      <c r="Z1142" s="19">
        <v>0.50060816462008617</v>
      </c>
      <c r="AA1142">
        <v>0</v>
      </c>
      <c r="AB1142">
        <v>0</v>
      </c>
      <c r="AC1142" s="18">
        <v>4.8610970893144173E-2</v>
      </c>
      <c r="AD1142" s="18">
        <v>4.2393842700126999E-2</v>
      </c>
      <c r="AE1142" s="18">
        <v>-4.6220070820189993E-3</v>
      </c>
      <c r="AF1142" s="18">
        <v>1.7815842772524997E-2</v>
      </c>
      <c r="AG1142" s="18">
        <v>7.2128481536190003E-2</v>
      </c>
      <c r="AH1142" s="18">
        <v>0.12080773892201503</v>
      </c>
      <c r="AI1142" s="18">
        <v>0.13242405963998802</v>
      </c>
      <c r="AJ1142" s="18">
        <v>1.2469498845047998E-2</v>
      </c>
      <c r="AK1142" s="18">
        <v>2.8753151217757001E-2</v>
      </c>
      <c r="AL1142" s="18">
        <v>3.9835652612580002E-3</v>
      </c>
      <c r="AM1142" s="18">
        <v>3.2619134638846997E-2</v>
      </c>
      <c r="AN1142" s="18">
        <v>-4.5742763162886994E-2</v>
      </c>
      <c r="AS1142" s="18">
        <v>2.2776240004182617E-4</v>
      </c>
      <c r="AT1142" s="18">
        <v>-7.3827882110374433E-5</v>
      </c>
      <c r="AU1142" s="18">
        <v>2.5225931180576107E-4</v>
      </c>
      <c r="AV1142" s="18">
        <v>3.1860932181821034E-4</v>
      </c>
      <c r="AW1142" s="18">
        <v>1.4998587519487138E-3</v>
      </c>
      <c r="AX1142" s="18">
        <v>2.1052661441922548E-4</v>
      </c>
      <c r="AY1142" s="18">
        <v>1.6477814010474176E-3</v>
      </c>
      <c r="AZ1142" s="18">
        <v>2.2234474725805014E-4</v>
      </c>
      <c r="BA1142" s="18">
        <v>-4.551636309943217E-4</v>
      </c>
      <c r="BB1142" s="18">
        <v>4.5506406906431962E-4</v>
      </c>
      <c r="BC1142" s="18">
        <v>5.9738990795656277E-5</v>
      </c>
      <c r="BD1142" s="18">
        <v>4.3427939562079549E-4</v>
      </c>
      <c r="BE1142" s="18">
        <v>6.9866873374683269E-5</v>
      </c>
      <c r="BF1142" s="18">
        <v>1.1476593993435767E-4</v>
      </c>
      <c r="BG1142" s="18">
        <v>9.346806227054083E-4</v>
      </c>
      <c r="BH1142" s="18">
        <v>2.1647251786002025E-3</v>
      </c>
      <c r="BI1142" s="18">
        <v>6.4663608485903735E-4</v>
      </c>
      <c r="BJ1142" s="18">
        <v>0</v>
      </c>
      <c r="BK1142" s="18">
        <v>4.3413674121607962E-4</v>
      </c>
      <c r="BL1142" s="18">
        <v>5.8160879604091857E-4</v>
      </c>
      <c r="BM1142" s="18">
        <v>2.4782456019788879E-4</v>
      </c>
      <c r="BN1142" s="18">
        <v>0</v>
      </c>
      <c r="BO1142" s="18">
        <v>0</v>
      </c>
      <c r="BP1142" s="18">
        <v>2.8362941966761789E-7</v>
      </c>
      <c r="BQ1142" s="18">
        <v>0</v>
      </c>
      <c r="BR1142" s="18">
        <v>9.0506328706210543E-4</v>
      </c>
      <c r="BS1142" s="18">
        <v>6.6375369599460505E-4</v>
      </c>
      <c r="BT1142" s="18">
        <v>6.2180331333381873E-4</v>
      </c>
      <c r="BU1142" s="18">
        <v>1.1285815903265403E-4</v>
      </c>
      <c r="BV1142" s="18">
        <v>5.0111154421403109E-4</v>
      </c>
      <c r="BW1142" s="18">
        <v>2.965103685827155E-4</v>
      </c>
      <c r="BX1142" s="18">
        <v>0</v>
      </c>
      <c r="BY1142" s="18">
        <v>0</v>
      </c>
      <c r="BZ1142" s="18"/>
      <c r="CA1142" s="18"/>
      <c r="CC1142" s="18"/>
      <c r="CD1142" s="18"/>
      <c r="CF1142" s="18">
        <f>SUM(TBL_DATA[[#This Row],[LARGE.CAP]:[SMALL.CAP]])*SQRT(252)</f>
        <v>6.9291498118997916E-2</v>
      </c>
    </row>
    <row r="1143" spans="1:84" x14ac:dyDescent="0.25">
      <c r="A1143" s="1">
        <f>IF(ISBLANK(TBL_DATA[[#This Row],[Row.names]]), "",   DATE(YEAR(TBL_DATA[[#This Row],[Row.names]]), MONTH(TBL_DATA[[#This Row],[Row.names]]), DAY(TBL_DATA[[#This Row],[Row.names]])))</f>
        <v>41649</v>
      </c>
      <c r="B1143">
        <v>1142</v>
      </c>
      <c r="C1143" t="s">
        <v>1269</v>
      </c>
      <c r="D1143" s="18">
        <v>4.9981417165412267E-3</v>
      </c>
      <c r="E1143" s="18">
        <v>-0.21371746629304478</v>
      </c>
      <c r="F1143" s="18">
        <v>4.8741948955296266E-2</v>
      </c>
      <c r="G1143" s="19">
        <v>0.39730526533322386</v>
      </c>
      <c r="H1143" s="19">
        <v>0.42902506045328342</v>
      </c>
      <c r="I1143" s="18">
        <v>2.5620011569904874E-3</v>
      </c>
      <c r="J1143" s="18">
        <v>4.0892289952151328E-2</v>
      </c>
      <c r="K1143" s="19">
        <v>0.869517847517709</v>
      </c>
      <c r="L1143" s="19">
        <v>0.24068414997297735</v>
      </c>
      <c r="M1143" s="18">
        <v>2.9544866413742221E-3</v>
      </c>
      <c r="N1143" s="18">
        <v>5.3823392544460807E-2</v>
      </c>
      <c r="O1143" s="18">
        <v>3.1767635811889565E-2</v>
      </c>
      <c r="P1143" s="18">
        <v>-0.21371746629304478</v>
      </c>
      <c r="Q1143" s="18">
        <v>-8.2026948181160748E-3</v>
      </c>
      <c r="R1143" s="18">
        <v>-7.0629049082089499E-3</v>
      </c>
      <c r="S1143" s="18">
        <v>6.1025717640568633E-2</v>
      </c>
      <c r="T1143" s="18">
        <v>3.5653455722349944E-2</v>
      </c>
      <c r="U1143">
        <v>1.7116354194612804</v>
      </c>
      <c r="V1143" s="18">
        <v>6.7605096586429214E-2</v>
      </c>
      <c r="W1143" s="18">
        <v>4.0509300118416323E-2</v>
      </c>
      <c r="X1143" s="19">
        <v>1.6688784152973952</v>
      </c>
      <c r="Y1143" s="19">
        <v>0.65500004614754292</v>
      </c>
      <c r="Z1143" s="19">
        <v>0.49059570928920421</v>
      </c>
      <c r="AA1143">
        <v>0</v>
      </c>
      <c r="AB1143">
        <v>0</v>
      </c>
      <c r="AC1143" s="18">
        <v>5.0349123042381164E-2</v>
      </c>
      <c r="AD1143" s="18">
        <v>3.7990941444307001E-2</v>
      </c>
      <c r="AE1143" s="18">
        <v>-4.5291008137660002E-3</v>
      </c>
      <c r="AF1143" s="18">
        <v>2.0791889408242999E-2</v>
      </c>
      <c r="AG1143" s="18">
        <v>7.8679186592451003E-2</v>
      </c>
      <c r="AH1143" s="18">
        <v>0.12211201783364402</v>
      </c>
      <c r="AI1143" s="18">
        <v>0.13142796196859799</v>
      </c>
      <c r="AJ1143" s="18">
        <v>1.2454276966426E-2</v>
      </c>
      <c r="AK1143" s="18">
        <v>2.8975053158570997E-2</v>
      </c>
      <c r="AL1143" s="18">
        <v>4.6780227486399994E-3</v>
      </c>
      <c r="AM1143" s="18">
        <v>3.2776885207388001E-2</v>
      </c>
      <c r="AN1143" s="18">
        <v>-5.1049028937868009E-2</v>
      </c>
      <c r="AS1143" s="18">
        <v>2.1468894608973394E-4</v>
      </c>
      <c r="AT1143" s="18">
        <v>-7.4602103865797556E-5</v>
      </c>
      <c r="AU1143" s="18">
        <v>2.3324356725087532E-4</v>
      </c>
      <c r="AV1143" s="18">
        <v>2.9596698619946269E-4</v>
      </c>
      <c r="AW1143" s="18">
        <v>1.5758883029502433E-3</v>
      </c>
      <c r="AX1143" s="18">
        <v>2.3020596796994886E-4</v>
      </c>
      <c r="AY1143" s="18">
        <v>1.60936376043375E-3</v>
      </c>
      <c r="AZ1143" s="18">
        <v>2.2236006981130859E-4</v>
      </c>
      <c r="BA1143" s="18">
        <v>-4.2586536155736157E-4</v>
      </c>
      <c r="BB1143" s="18">
        <v>4.1945969171186808E-4</v>
      </c>
      <c r="BC1143" s="18">
        <v>5.5225105831041915E-5</v>
      </c>
      <c r="BD1143" s="18">
        <v>4.1146691497333091E-4</v>
      </c>
      <c r="BE1143" s="18">
        <v>6.6495622426656826E-5</v>
      </c>
      <c r="BF1143" s="18">
        <v>1.0786855463636832E-4</v>
      </c>
      <c r="BG1143" s="18">
        <v>8.840185114314125E-4</v>
      </c>
      <c r="BH1143" s="18">
        <v>2.2731500890257887E-3</v>
      </c>
      <c r="BI1143" s="18">
        <v>6.1293524033151641E-4</v>
      </c>
      <c r="BJ1143" s="18">
        <v>0</v>
      </c>
      <c r="BK1143" s="18">
        <v>4.0792698905908368E-4</v>
      </c>
      <c r="BL1143" s="18">
        <v>5.9285049064912703E-4</v>
      </c>
      <c r="BM1143" s="18">
        <v>3.6109704430667877E-4</v>
      </c>
      <c r="BN1143" s="18">
        <v>0</v>
      </c>
      <c r="BO1143" s="18">
        <v>0</v>
      </c>
      <c r="BP1143" s="18">
        <v>2.7848660668450831E-7</v>
      </c>
      <c r="BQ1143" s="18">
        <v>0</v>
      </c>
      <c r="BR1143" s="18">
        <v>8.7330281490322038E-4</v>
      </c>
      <c r="BS1143" s="18">
        <v>6.2782318900750204E-4</v>
      </c>
      <c r="BT1143" s="18">
        <v>5.8875745963639879E-4</v>
      </c>
      <c r="BU1143" s="18">
        <v>9.9890834859684484E-5</v>
      </c>
      <c r="BV1143" s="18">
        <v>4.7623116931428078E-4</v>
      </c>
      <c r="BW1143" s="18">
        <v>3.2777645448241313E-4</v>
      </c>
      <c r="BX1143" s="18">
        <v>0</v>
      </c>
      <c r="BY1143" s="18">
        <v>0</v>
      </c>
      <c r="BZ1143" s="18"/>
      <c r="CA1143" s="18"/>
      <c r="CC1143" s="18"/>
      <c r="CD1143" s="18"/>
      <c r="CF1143" s="18">
        <f>SUM(TBL_DATA[[#This Row],[LARGE.CAP]:[SMALL.CAP]])*SQRT(252)</f>
        <v>6.9148323356603938E-2</v>
      </c>
    </row>
    <row r="1144" spans="1:84" x14ac:dyDescent="0.25">
      <c r="A1144" s="1">
        <f>IF(ISBLANK(TBL_DATA[[#This Row],[Row.names]]), "",   DATE(YEAR(TBL_DATA[[#This Row],[Row.names]]), MONTH(TBL_DATA[[#This Row],[Row.names]]), DAY(TBL_DATA[[#This Row],[Row.names]])))</f>
        <v>41652</v>
      </c>
      <c r="B1144">
        <v>1143</v>
      </c>
      <c r="C1144" t="s">
        <v>1270</v>
      </c>
      <c r="D1144" s="18">
        <v>-5.8659253497239661E-3</v>
      </c>
      <c r="E1144" s="18">
        <v>-0.21832974093956159</v>
      </c>
      <c r="F1144" s="18">
        <v>4.0464864190209893E-2</v>
      </c>
      <c r="G1144" s="19">
        <v>0.40335737640129476</v>
      </c>
      <c r="H1144" s="19">
        <v>0.45602555127551797</v>
      </c>
      <c r="I1144" s="18">
        <v>2.5648416621148911E-3</v>
      </c>
      <c r="J1144" s="18">
        <v>2.4397569491395377E-2</v>
      </c>
      <c r="K1144" s="19">
        <v>0.9270643108194796</v>
      </c>
      <c r="L1144" s="19">
        <v>0.2712629534818059</v>
      </c>
      <c r="M1144" s="18">
        <v>2.9686345202044715E-3</v>
      </c>
      <c r="N1144" s="18">
        <v>5.5204131226716503E-2</v>
      </c>
      <c r="O1144" s="18">
        <v>3.3864716238453642E-2</v>
      </c>
      <c r="P1144" s="18">
        <v>-0.21832974093956159</v>
      </c>
      <c r="Q1144" s="18">
        <v>-8.575448362342324E-3</v>
      </c>
      <c r="R1144" s="18">
        <v>-7.406419269547322E-3</v>
      </c>
      <c r="S1144" s="18">
        <v>5.5372819668238149E-2</v>
      </c>
      <c r="T1144" s="18">
        <v>3.5646438726254212E-2</v>
      </c>
      <c r="U1144">
        <v>1.5533899499322248</v>
      </c>
      <c r="V1144" s="18">
        <v>5.7962708770412208E-2</v>
      </c>
      <c r="W1144" s="18">
        <v>4.0663434392365125E-2</v>
      </c>
      <c r="X1144" s="19">
        <v>1.4254258066626846</v>
      </c>
      <c r="Y1144" s="19">
        <v>0.67529663946706997</v>
      </c>
      <c r="Z1144" s="19">
        <v>0.52082910199201227</v>
      </c>
      <c r="AA1144">
        <v>0</v>
      </c>
      <c r="AB1144">
        <v>0</v>
      </c>
      <c r="AC1144" s="18">
        <v>5.3420777945503192E-2</v>
      </c>
      <c r="AD1144" s="18">
        <v>3.3562432002716996E-2</v>
      </c>
      <c r="AE1144" s="18">
        <v>-4.4639441535020002E-3</v>
      </c>
      <c r="AF1144" s="18">
        <v>2.2135319140099998E-2</v>
      </c>
      <c r="AG1144" s="18">
        <v>8.1520082434351993E-2</v>
      </c>
      <c r="AH1144" s="18">
        <v>0.11517628184580798</v>
      </c>
      <c r="AI1144" s="18">
        <v>0.13035374297784896</v>
      </c>
      <c r="AJ1144" s="18">
        <v>1.1709647401229999E-2</v>
      </c>
      <c r="AK1144" s="18">
        <v>2.8495927515526005E-2</v>
      </c>
      <c r="AL1144" s="18">
        <v>4.6416118503450005E-3</v>
      </c>
      <c r="AM1144" s="18">
        <v>3.2179283585142E-2</v>
      </c>
      <c r="AN1144" s="18">
        <v>-4.9180660205618003E-2</v>
      </c>
      <c r="AS1144" s="18">
        <v>2.5158931744551246E-4</v>
      </c>
      <c r="AT1144" s="18">
        <v>-6.60964957839336E-5</v>
      </c>
      <c r="AU1144" s="18">
        <v>2.3735431060791925E-4</v>
      </c>
      <c r="AV1144" s="18">
        <v>3.1166802288116953E-4</v>
      </c>
      <c r="AW1144" s="18">
        <v>1.6392957548352258E-3</v>
      </c>
      <c r="AX1144" s="18">
        <v>2.2511441576569423E-4</v>
      </c>
      <c r="AY1144" s="18">
        <v>1.5179954887977181E-3</v>
      </c>
      <c r="AZ1144" s="18">
        <v>2.1718176897157532E-4</v>
      </c>
      <c r="BA1144" s="18">
        <v>-4.0221204202750321E-4</v>
      </c>
      <c r="BB1144" s="18">
        <v>4.1292915383525815E-4</v>
      </c>
      <c r="BC1144" s="18">
        <v>5.6984305549774794E-5</v>
      </c>
      <c r="BD1144" s="18">
        <v>3.8560404992557784E-4</v>
      </c>
      <c r="BE1144" s="18">
        <v>6.2669636060008353E-5</v>
      </c>
      <c r="BF1144" s="18">
        <v>1.0006035563115217E-4</v>
      </c>
      <c r="BG1144" s="18">
        <v>8.2660273934013822E-4</v>
      </c>
      <c r="BH1144" s="18">
        <v>2.4521426739671191E-3</v>
      </c>
      <c r="BI1144" s="18">
        <v>5.7472454595441545E-4</v>
      </c>
      <c r="BJ1144" s="18">
        <v>0</v>
      </c>
      <c r="BK1144" s="18">
        <v>3.9505191827926735E-4</v>
      </c>
      <c r="BL1144" s="18">
        <v>5.621308080823405E-4</v>
      </c>
      <c r="BM1144" s="18">
        <v>5.3633548086491221E-4</v>
      </c>
      <c r="BN1144" s="18">
        <v>0</v>
      </c>
      <c r="BO1144" s="18">
        <v>0</v>
      </c>
      <c r="BP1144" s="18">
        <v>4.3182360513566642E-8</v>
      </c>
      <c r="BQ1144" s="18">
        <v>0</v>
      </c>
      <c r="BR1144" s="18">
        <v>8.0776926570804526E-4</v>
      </c>
      <c r="BS1144" s="18">
        <v>5.8710226350514722E-4</v>
      </c>
      <c r="BT1144" s="18">
        <v>5.5129791616627313E-4</v>
      </c>
      <c r="BU1144" s="18">
        <v>1.083429979433011E-4</v>
      </c>
      <c r="BV1144" s="18">
        <v>4.4800484539339792E-4</v>
      </c>
      <c r="BW1144" s="18">
        <v>4.0572532257521281E-4</v>
      </c>
      <c r="BX1144" s="18">
        <v>0</v>
      </c>
      <c r="BY1144" s="18">
        <v>0</v>
      </c>
      <c r="BZ1144" s="18"/>
      <c r="CA1144" s="18"/>
      <c r="CC1144" s="18"/>
      <c r="CD1144" s="18"/>
      <c r="CF1144" s="18">
        <f>SUM(TBL_DATA[[#This Row],[LARGE.CAP]:[SMALL.CAP]])*SQRT(252)</f>
        <v>6.9876472238240506E-2</v>
      </c>
    </row>
    <row r="1145" spans="1:84" x14ac:dyDescent="0.25">
      <c r="A1145" s="1">
        <f>IF(ISBLANK(TBL_DATA[[#This Row],[Row.names]]), "",   DATE(YEAR(TBL_DATA[[#This Row],[Row.names]]), MONTH(TBL_DATA[[#This Row],[Row.names]]), DAY(TBL_DATA[[#This Row],[Row.names]])))</f>
        <v>41653</v>
      </c>
      <c r="B1145">
        <v>1144</v>
      </c>
      <c r="C1145" t="s">
        <v>1271</v>
      </c>
      <c r="D1145" s="18">
        <v>7.4398081042599262E-3</v>
      </c>
      <c r="E1145" s="18">
        <v>-0.21251426421134489</v>
      </c>
      <c r="F1145" s="18">
        <v>4.6298779620343122E-2</v>
      </c>
      <c r="G1145" s="19">
        <v>0.41539195941913254</v>
      </c>
      <c r="H1145" s="19">
        <v>0.47574318208049848</v>
      </c>
      <c r="I1145" s="18">
        <v>2.5891858435876654E-3</v>
      </c>
      <c r="J1145" s="18">
        <v>3.6883128292566791E-2</v>
      </c>
      <c r="K1145" s="19">
        <v>0.96817143597778232</v>
      </c>
      <c r="L1145" s="19">
        <v>0.28237799327599994</v>
      </c>
      <c r="M1145" s="18">
        <v>3.0292774674285168E-3</v>
      </c>
      <c r="N1145" s="18">
        <v>5.6766412752244977E-2</v>
      </c>
      <c r="O1145" s="18">
        <v>3.3864716238453642E-2</v>
      </c>
      <c r="P1145" s="18">
        <v>-0.21251426421134489</v>
      </c>
      <c r="Q1145" s="18">
        <v>-8.7552307620494922E-3</v>
      </c>
      <c r="R1145" s="18">
        <v>-7.5531180482664457E-3</v>
      </c>
      <c r="S1145" s="18">
        <v>5.7778887824442959E-2</v>
      </c>
      <c r="T1145" s="18">
        <v>3.5846052630328952E-2</v>
      </c>
      <c r="U1145">
        <v>1.6118619369418901</v>
      </c>
      <c r="V1145" s="18">
        <v>6.6605535854564746E-2</v>
      </c>
      <c r="W1145" s="18">
        <v>4.1247577050026116E-2</v>
      </c>
      <c r="X1145" s="19">
        <v>1.6147745059978638</v>
      </c>
      <c r="Y1145" s="19">
        <v>0.68974138782626238</v>
      </c>
      <c r="Z1145" s="19">
        <v>0.53139250397046434</v>
      </c>
      <c r="AA1145">
        <v>0</v>
      </c>
      <c r="AB1145">
        <v>0</v>
      </c>
      <c r="AC1145" s="18">
        <v>5.7432311485814722E-2</v>
      </c>
      <c r="AD1145" s="18">
        <v>3.2658392194527999E-2</v>
      </c>
      <c r="AE1145" s="18">
        <v>-4.5676717603850003E-3</v>
      </c>
      <c r="AF1145" s="18">
        <v>2.2560398538465001E-2</v>
      </c>
      <c r="AG1145" s="18">
        <v>8.2566757066508997E-2</v>
      </c>
      <c r="AH1145" s="18">
        <v>0.115041967742654</v>
      </c>
      <c r="AI1145" s="18">
        <v>0.13177748993925104</v>
      </c>
      <c r="AJ1145" s="18">
        <v>1.0255534470048001E-2</v>
      </c>
      <c r="AK1145" s="18">
        <v>3.0175117144420002E-2</v>
      </c>
      <c r="AL1145" s="18">
        <v>4.6235158269180001E-3</v>
      </c>
      <c r="AM1145" s="18">
        <v>3.2393409277500999E-2</v>
      </c>
      <c r="AN1145" s="18">
        <v>-4.8486886846766004E-2</v>
      </c>
      <c r="AS1145" s="18">
        <v>2.8239485621690878E-4</v>
      </c>
      <c r="AT1145" s="18">
        <v>-6.3692053425544072E-5</v>
      </c>
      <c r="AU1145" s="18">
        <v>2.4212958548110153E-4</v>
      </c>
      <c r="AV1145" s="18">
        <v>3.9044498436170141E-4</v>
      </c>
      <c r="AW1145" s="18">
        <v>1.6601486561849611E-3</v>
      </c>
      <c r="AX1145" s="18">
        <v>2.2800690417984203E-4</v>
      </c>
      <c r="AY1145" s="18">
        <v>1.5071782921732017E-3</v>
      </c>
      <c r="AZ1145" s="18">
        <v>1.9618271137680063E-4</v>
      </c>
      <c r="BA1145" s="18">
        <v>-4.2820964671330702E-4</v>
      </c>
      <c r="BB1145" s="18">
        <v>4.2871254164940592E-4</v>
      </c>
      <c r="BC1145" s="18">
        <v>5.3587635787040684E-5</v>
      </c>
      <c r="BD1145" s="18">
        <v>3.5161177497863952E-4</v>
      </c>
      <c r="BE1145" s="18">
        <v>5.6752736020367546E-5</v>
      </c>
      <c r="BF1145" s="18">
        <v>9.2380455869425806E-5</v>
      </c>
      <c r="BG1145" s="18">
        <v>7.5578830325923106E-4</v>
      </c>
      <c r="BH1145" s="18">
        <v>2.7166406168642842E-3</v>
      </c>
      <c r="BI1145" s="18">
        <v>5.237105802801651E-4</v>
      </c>
      <c r="BJ1145" s="18">
        <v>0</v>
      </c>
      <c r="BK1145" s="18">
        <v>3.8117836560949307E-4</v>
      </c>
      <c r="BL1145" s="18">
        <v>6.1966704493094716E-4</v>
      </c>
      <c r="BM1145" s="18">
        <v>5.8183614612506449E-4</v>
      </c>
      <c r="BN1145" s="18">
        <v>0</v>
      </c>
      <c r="BO1145" s="18">
        <v>0</v>
      </c>
      <c r="BP1145" s="18">
        <v>1.2238029350366962E-6</v>
      </c>
      <c r="BQ1145" s="18">
        <v>0</v>
      </c>
      <c r="BR1145" s="18">
        <v>7.9179216077019516E-4</v>
      </c>
      <c r="BS1145" s="18">
        <v>5.3674413728613344E-4</v>
      </c>
      <c r="BT1145" s="18">
        <v>5.0320185507692875E-4</v>
      </c>
      <c r="BU1145" s="18">
        <v>1.866389368278989E-4</v>
      </c>
      <c r="BV1145" s="18">
        <v>4.0661732602391122E-4</v>
      </c>
      <c r="BW1145" s="18">
        <v>4.8798469168650393E-4</v>
      </c>
      <c r="BX1145" s="18">
        <v>0</v>
      </c>
      <c r="BY1145" s="18">
        <v>0</v>
      </c>
      <c r="BZ1145" s="18"/>
      <c r="CA1145" s="18"/>
      <c r="CC1145" s="18"/>
      <c r="CD1145" s="18"/>
      <c r="CF1145" s="18">
        <f>SUM(TBL_DATA[[#This Row],[LARGE.CAP]:[SMALL.CAP]])*SQRT(252)</f>
        <v>7.1385827849947139E-2</v>
      </c>
    </row>
    <row r="1146" spans="1:84" x14ac:dyDescent="0.25">
      <c r="A1146" s="1">
        <f>IF(ISBLANK(TBL_DATA[[#This Row],[Row.names]]), "",   DATE(YEAR(TBL_DATA[[#This Row],[Row.names]]), MONTH(TBL_DATA[[#This Row],[Row.names]]), DAY(TBL_DATA[[#This Row],[Row.names]])))</f>
        <v>41654</v>
      </c>
      <c r="B1146">
        <v>1145</v>
      </c>
      <c r="C1146" t="s">
        <v>1272</v>
      </c>
      <c r="D1146" s="18">
        <v>1.2859853066629068E-3</v>
      </c>
      <c r="E1146" s="18">
        <v>-0.211501569125914</v>
      </c>
      <c r="F1146" s="18">
        <v>4.8219374873747389E-2</v>
      </c>
      <c r="G1146" s="19">
        <v>0.40961594014663305</v>
      </c>
      <c r="H1146" s="19">
        <v>0.46226829655506968</v>
      </c>
      <c r="I1146" s="18">
        <v>2.5893928110496925E-3</v>
      </c>
      <c r="J1146" s="18">
        <v>5.1741535540316574E-2</v>
      </c>
      <c r="K1146" s="19">
        <v>0.96069848647067724</v>
      </c>
      <c r="L1146" s="19">
        <v>0.29004928659539647</v>
      </c>
      <c r="M1146" s="18">
        <v>2.9752894120753551E-3</v>
      </c>
      <c r="N1146" s="18">
        <v>5.6055132981353353E-2</v>
      </c>
      <c r="O1146" s="18">
        <v>3.3029433244443636E-2</v>
      </c>
      <c r="P1146" s="18">
        <v>-0.211501569125914</v>
      </c>
      <c r="Q1146" s="18">
        <v>-8.5570258091356415E-3</v>
      </c>
      <c r="R1146" s="18">
        <v>-7.3699754960608668E-3</v>
      </c>
      <c r="S1146" s="18">
        <v>5.1255403934594268E-2</v>
      </c>
      <c r="T1146" s="18">
        <v>3.5731898136695743E-2</v>
      </c>
      <c r="U1146">
        <v>1.4344439172671961</v>
      </c>
      <c r="V1146" s="18">
        <v>5.8901257398828566E-2</v>
      </c>
      <c r="W1146" s="18">
        <v>4.1111360408395428E-2</v>
      </c>
      <c r="X1146" s="19">
        <v>1.4327246000548362</v>
      </c>
      <c r="Y1146" s="19">
        <v>0.67990315233499954</v>
      </c>
      <c r="Z1146" s="19">
        <v>0.53856224022428123</v>
      </c>
      <c r="AA1146">
        <v>0</v>
      </c>
      <c r="AB1146">
        <v>0</v>
      </c>
      <c r="AC1146" s="18">
        <v>6.4630219939194475E-2</v>
      </c>
      <c r="AD1146" s="18">
        <v>3.1302824479108003E-2</v>
      </c>
      <c r="AE1146" s="18">
        <v>-4.0479033017000003E-3</v>
      </c>
      <c r="AF1146" s="18">
        <v>2.2857001577070997E-2</v>
      </c>
      <c r="AG1146" s="18">
        <v>7.4780390858754001E-2</v>
      </c>
      <c r="AH1146" s="18">
        <v>0.10976850439172901</v>
      </c>
      <c r="AI1146" s="18">
        <v>0.13360406725861701</v>
      </c>
      <c r="AJ1146" s="18">
        <v>9.6420928467070011E-3</v>
      </c>
      <c r="AK1146" s="18">
        <v>2.7660947737048001E-2</v>
      </c>
      <c r="AL1146" s="18">
        <v>4.6131682616059998E-3</v>
      </c>
      <c r="AM1146" s="18">
        <v>3.2490123286590004E-2</v>
      </c>
      <c r="AN1146" s="18">
        <v>-4.8658712588537996E-2</v>
      </c>
      <c r="AS1146" s="18">
        <v>2.7855990671246314E-4</v>
      </c>
      <c r="AT1146" s="18">
        <v>-5.1644420986271406E-5</v>
      </c>
      <c r="AU1146" s="18">
        <v>2.3435099425142536E-4</v>
      </c>
      <c r="AV1146" s="18">
        <v>4.7016512386404471E-4</v>
      </c>
      <c r="AW1146" s="18">
        <v>1.7494791362461801E-3</v>
      </c>
      <c r="AX1146" s="18">
        <v>2.5258034562194363E-4</v>
      </c>
      <c r="AY1146" s="18">
        <v>1.5718791746744422E-3</v>
      </c>
      <c r="AZ1146" s="18">
        <v>1.7367630135553465E-4</v>
      </c>
      <c r="BA1146" s="18">
        <v>-4.4018361045970939E-4</v>
      </c>
      <c r="BB1146" s="18">
        <v>4.4213711670226759E-4</v>
      </c>
      <c r="BC1146" s="18">
        <v>5.1095612177552931E-5</v>
      </c>
      <c r="BD1146" s="18">
        <v>3.1802405081242347E-4</v>
      </c>
      <c r="BE1146" s="18">
        <v>5.1819790374318097E-5</v>
      </c>
      <c r="BF1146" s="18">
        <v>8.2135957976359168E-5</v>
      </c>
      <c r="BG1146" s="18">
        <v>6.8103589493624769E-4</v>
      </c>
      <c r="BH1146" s="18">
        <v>3.1249611259580043E-3</v>
      </c>
      <c r="BI1146" s="18">
        <v>4.7411886010252099E-4</v>
      </c>
      <c r="BJ1146" s="18">
        <v>0</v>
      </c>
      <c r="BK1146" s="18">
        <v>3.8492685430649085E-4</v>
      </c>
      <c r="BL1146" s="18">
        <v>6.9749926302227255E-4</v>
      </c>
      <c r="BM1146" s="18">
        <v>7.4688664165210741E-4</v>
      </c>
      <c r="BN1146" s="18">
        <v>0</v>
      </c>
      <c r="BO1146" s="18">
        <v>0</v>
      </c>
      <c r="BP1146" s="18">
        <v>7.4617499530264189E-7</v>
      </c>
      <c r="BQ1146" s="18">
        <v>0</v>
      </c>
      <c r="BR1146" s="18">
        <v>7.6643010221221094E-4</v>
      </c>
      <c r="BS1146" s="18">
        <v>4.8373298898769053E-4</v>
      </c>
      <c r="BT1146" s="18">
        <v>4.5450782049256526E-4</v>
      </c>
      <c r="BU1146" s="18">
        <v>3.3458088110959415E-4</v>
      </c>
      <c r="BV1146" s="18">
        <v>3.7013309459537545E-4</v>
      </c>
      <c r="BW1146" s="18">
        <v>4.926518587862642E-4</v>
      </c>
      <c r="BX1146" s="18">
        <v>0</v>
      </c>
      <c r="BY1146" s="18">
        <v>0</v>
      </c>
      <c r="BZ1146" s="18"/>
      <c r="CA1146" s="18"/>
      <c r="CC1146" s="18"/>
      <c r="CD1146" s="18"/>
      <c r="CF1146" s="18">
        <f>SUM(TBL_DATA[[#This Row],[LARGE.CAP]:[SMALL.CAP]])*SQRT(252)</f>
        <v>7.5119690099196446E-2</v>
      </c>
    </row>
    <row r="1147" spans="1:84" x14ac:dyDescent="0.25">
      <c r="A1147" s="1">
        <f>IF(ISBLANK(TBL_DATA[[#This Row],[Row.names]]), "",   DATE(YEAR(TBL_DATA[[#This Row],[Row.names]]), MONTH(TBL_DATA[[#This Row],[Row.names]]), DAY(TBL_DATA[[#This Row],[Row.names]])))</f>
        <v>41655</v>
      </c>
      <c r="B1147">
        <v>1146</v>
      </c>
      <c r="C1147" t="s">
        <v>1273</v>
      </c>
      <c r="D1147" s="18">
        <v>1.9074262461860059E-4</v>
      </c>
      <c r="E1147" s="18">
        <v>-0.21135116886570138</v>
      </c>
      <c r="F1147" s="18">
        <v>5.5902679698857316E-2</v>
      </c>
      <c r="G1147" s="19">
        <v>0.42436794836767511</v>
      </c>
      <c r="H1147" s="19">
        <v>0.4650682810973566</v>
      </c>
      <c r="I1147" s="18">
        <v>2.5705571404875177E-3</v>
      </c>
      <c r="J1147" s="18">
        <v>5.8930281140681995E-2</v>
      </c>
      <c r="K1147" s="19">
        <v>0.93911269763048977</v>
      </c>
      <c r="L1147" s="19">
        <v>0.2805318823428351</v>
      </c>
      <c r="M1147" s="18">
        <v>2.9811502414269259E-3</v>
      </c>
      <c r="N1147" s="18">
        <v>5.5792825707739933E-2</v>
      </c>
      <c r="O1147" s="18">
        <v>3.3029433244443636E-2</v>
      </c>
      <c r="P1147" s="18">
        <v>-0.21135116886570138</v>
      </c>
      <c r="Q1147" s="18">
        <v>-8.5658311292708122E-3</v>
      </c>
      <c r="R1147" s="18">
        <v>-7.3843355605112126E-3</v>
      </c>
      <c r="S1147" s="18">
        <v>5.5529034688696299E-2</v>
      </c>
      <c r="T1147" s="18">
        <v>3.5664179734153645E-2</v>
      </c>
      <c r="U1147">
        <v>1.5569973879286831</v>
      </c>
      <c r="V1147" s="18">
        <v>6.8002473153622844E-2</v>
      </c>
      <c r="W1147" s="18">
        <v>4.0868418156469792E-2</v>
      </c>
      <c r="X1147" s="19">
        <v>1.6639370012626122</v>
      </c>
      <c r="Y1147" s="19">
        <v>0.68195914914117584</v>
      </c>
      <c r="Z1147" s="19">
        <v>0.52965260533941971</v>
      </c>
      <c r="AA1147">
        <v>0</v>
      </c>
      <c r="AB1147">
        <v>0</v>
      </c>
      <c r="AC1147" s="18">
        <v>6.2297412417289366E-2</v>
      </c>
      <c r="AD1147" s="18">
        <v>2.3760100726505001E-2</v>
      </c>
      <c r="AE1147" s="18">
        <v>-3.7261913801549993E-3</v>
      </c>
      <c r="AF1147" s="18">
        <v>2.3435956257031001E-2</v>
      </c>
      <c r="AG1147" s="18">
        <v>7.3898019108141005E-2</v>
      </c>
      <c r="AH1147" s="18">
        <v>0.10890919492744</v>
      </c>
      <c r="AI1147" s="18">
        <v>0.13502509638217905</v>
      </c>
      <c r="AJ1147" s="18">
        <v>9.351292606915999E-3</v>
      </c>
      <c r="AK1147" s="18">
        <v>2.7548133196342001E-2</v>
      </c>
      <c r="AL1147" s="18">
        <v>4.6377817928350005E-3</v>
      </c>
      <c r="AM1147" s="18">
        <v>3.2220941236232994E-2</v>
      </c>
      <c r="AN1147" s="18">
        <v>-4.5547927430526998E-2</v>
      </c>
      <c r="AS1147" s="18">
        <v>2.5476123440684419E-4</v>
      </c>
      <c r="AT1147" s="18">
        <v>-5.0096405660912159E-5</v>
      </c>
      <c r="AU1147" s="18">
        <v>2.2383738330589113E-4</v>
      </c>
      <c r="AV1147" s="18">
        <v>4.6839835053502356E-4</v>
      </c>
      <c r="AW1147" s="18">
        <v>1.6779690335083333E-3</v>
      </c>
      <c r="AX1147" s="18">
        <v>2.4759721062791708E-4</v>
      </c>
      <c r="AY1147" s="18">
        <v>1.555687032040525E-3</v>
      </c>
      <c r="AZ1147" s="18">
        <v>1.7071579101368925E-4</v>
      </c>
      <c r="BA1147" s="18">
        <v>-4.2896841251819338E-4</v>
      </c>
      <c r="BB1147" s="18">
        <v>4.3043564512877268E-4</v>
      </c>
      <c r="BC1147" s="18">
        <v>4.9555908122433198E-5</v>
      </c>
      <c r="BD1147" s="18">
        <v>3.0826412593339001E-4</v>
      </c>
      <c r="BE1147" s="18">
        <v>5.031887369298298E-5</v>
      </c>
      <c r="BF1147" s="18">
        <v>7.9355361091918941E-5</v>
      </c>
      <c r="BG1147" s="18">
        <v>6.5966757891421687E-4</v>
      </c>
      <c r="BH1147" s="18">
        <v>3.0426385672098922E-3</v>
      </c>
      <c r="BI1147" s="18">
        <v>4.5964826366792365E-4</v>
      </c>
      <c r="BJ1147" s="18">
        <v>0</v>
      </c>
      <c r="BK1147" s="18">
        <v>3.7790135517128262E-4</v>
      </c>
      <c r="BL1147" s="18">
        <v>6.8711614172047106E-4</v>
      </c>
      <c r="BM1147" s="18">
        <v>7.1499556660828628E-4</v>
      </c>
      <c r="BN1147" s="18">
        <v>0</v>
      </c>
      <c r="BO1147" s="18">
        <v>0</v>
      </c>
      <c r="BP1147" s="18">
        <v>6.580973772930841E-7</v>
      </c>
      <c r="BQ1147" s="18">
        <v>0</v>
      </c>
      <c r="BR1147" s="18">
        <v>7.4528552494490617E-4</v>
      </c>
      <c r="BS1147" s="18">
        <v>4.6856931766452783E-4</v>
      </c>
      <c r="BT1147" s="18">
        <v>4.4044478076661565E-4</v>
      </c>
      <c r="BU1147" s="18">
        <v>3.1965221076381533E-4</v>
      </c>
      <c r="BV1147" s="18">
        <v>3.5920559586280937E-4</v>
      </c>
      <c r="BW1147" s="18">
        <v>4.8606417963031694E-4</v>
      </c>
      <c r="BX1147" s="18">
        <v>0</v>
      </c>
      <c r="BY1147" s="18">
        <v>0</v>
      </c>
      <c r="BZ1147" s="18"/>
      <c r="CA1147" s="18"/>
      <c r="CC1147" s="18"/>
      <c r="CD1147" s="18"/>
      <c r="CF1147" s="18">
        <f>SUM(TBL_DATA[[#This Row],[LARGE.CAP]:[SMALL.CAP]])*SQRT(252)</f>
        <v>7.3021033970005339E-2</v>
      </c>
    </row>
    <row r="1148" spans="1:84" x14ac:dyDescent="0.25">
      <c r="A1148" s="1">
        <f>IF(ISBLANK(TBL_DATA[[#This Row],[Row.names]]), "",   DATE(YEAR(TBL_DATA[[#This Row],[Row.names]]), MONTH(TBL_DATA[[#This Row],[Row.names]]), DAY(TBL_DATA[[#This Row],[Row.names]])))</f>
        <v>41656</v>
      </c>
      <c r="B1148">
        <v>1147</v>
      </c>
      <c r="C1148" t="s">
        <v>1274</v>
      </c>
      <c r="D1148" s="18">
        <v>6.4840124594733872E-4</v>
      </c>
      <c r="E1148" s="18">
        <v>-0.21083980798097901</v>
      </c>
      <c r="F1148" s="18">
        <v>5.7548324253712702E-2</v>
      </c>
      <c r="G1148" s="19">
        <v>0.41187403822110624</v>
      </c>
      <c r="H1148" s="19">
        <v>0.45069969216168104</v>
      </c>
      <c r="I1148" s="18">
        <v>2.5634672515103978E-3</v>
      </c>
      <c r="J1148" s="18">
        <v>6.0747784812285266E-2</v>
      </c>
      <c r="K1148" s="19">
        <v>0.91073804118687141</v>
      </c>
      <c r="L1148" s="19">
        <v>0.25865858334527053</v>
      </c>
      <c r="M1148" s="18">
        <v>2.9780499944975533E-3</v>
      </c>
      <c r="N1148" s="18">
        <v>5.4906419370807202E-2</v>
      </c>
      <c r="O1148" s="18">
        <v>3.3029433244443636E-2</v>
      </c>
      <c r="P1148" s="18">
        <v>-0.21083980798097901</v>
      </c>
      <c r="Q1148" s="18">
        <v>-8.4968086629200173E-3</v>
      </c>
      <c r="R1148" s="18">
        <v>-7.33408405881262E-3</v>
      </c>
      <c r="S1148" s="18">
        <v>6.0889198260085653E-2</v>
      </c>
      <c r="T1148" s="18">
        <v>3.5771857565210972E-2</v>
      </c>
      <c r="U1148">
        <v>1.7021536594538473</v>
      </c>
      <c r="V1148" s="18">
        <v>6.8641865423266779E-2</v>
      </c>
      <c r="W1148" s="18">
        <v>4.0879775245948435E-2</v>
      </c>
      <c r="X1148" s="19">
        <v>1.6791155286517829</v>
      </c>
      <c r="Y1148" s="19">
        <v>0.67134171042895951</v>
      </c>
      <c r="Z1148" s="19">
        <v>0.50858488312696692</v>
      </c>
      <c r="AA1148">
        <v>0</v>
      </c>
      <c r="AB1148">
        <v>0</v>
      </c>
      <c r="AC1148" s="18">
        <v>5.9766699234420829E-2</v>
      </c>
      <c r="AD1148" s="18">
        <v>2.1063642142967003E-2</v>
      </c>
      <c r="AE1148" s="18">
        <v>-3.7229979845950006E-3</v>
      </c>
      <c r="AF1148" s="18">
        <v>2.3846058935561004E-2</v>
      </c>
      <c r="AG1148" s="18">
        <v>8.3110600447840993E-2</v>
      </c>
      <c r="AH1148" s="18">
        <v>0.10750319465212402</v>
      </c>
      <c r="AI1148" s="18">
        <v>0.13433002402334102</v>
      </c>
      <c r="AJ1148" s="18">
        <v>8.299486062602E-3</v>
      </c>
      <c r="AK1148" s="18">
        <v>3.0517951721503001E-2</v>
      </c>
      <c r="AL1148" s="18">
        <v>4.6717016811879996E-3</v>
      </c>
      <c r="AM1148" s="18">
        <v>3.2273177022691002E-2</v>
      </c>
      <c r="AN1148" s="18">
        <v>-4.2094070709569997E-2</v>
      </c>
      <c r="AS1148" s="18">
        <v>2.4768752291090334E-4</v>
      </c>
      <c r="AT1148" s="18">
        <v>-4.8718760701889843E-5</v>
      </c>
      <c r="AU1148" s="18">
        <v>2.1732394080489922E-4</v>
      </c>
      <c r="AV1148" s="18">
        <v>4.5197720936495869E-4</v>
      </c>
      <c r="AW1148" s="18">
        <v>1.6299753439257506E-3</v>
      </c>
      <c r="AX1148" s="18">
        <v>2.3982518070338269E-4</v>
      </c>
      <c r="AY1148" s="18">
        <v>1.5067726812623078E-3</v>
      </c>
      <c r="AZ1148" s="18">
        <v>1.658342523957232E-4</v>
      </c>
      <c r="BA1148" s="18">
        <v>-4.150334537012404E-4</v>
      </c>
      <c r="BB1148" s="18">
        <v>4.1637627778170198E-4</v>
      </c>
      <c r="BC1148" s="18">
        <v>4.8184061809020343E-5</v>
      </c>
      <c r="BD1148" s="18">
        <v>2.9898619896978574E-4</v>
      </c>
      <c r="BE1148" s="18">
        <v>4.8821849747159843E-5</v>
      </c>
      <c r="BF1148" s="18">
        <v>7.6916272539681287E-5</v>
      </c>
      <c r="BG1148" s="18">
        <v>6.3972207990925956E-4</v>
      </c>
      <c r="BH1148" s="18">
        <v>2.949928216071917E-3</v>
      </c>
      <c r="BI1148" s="18">
        <v>4.4582963931771494E-4</v>
      </c>
      <c r="BJ1148" s="18">
        <v>0</v>
      </c>
      <c r="BK1148" s="18">
        <v>3.6694034942525908E-4</v>
      </c>
      <c r="BL1148" s="18">
        <v>6.6401599500675874E-4</v>
      </c>
      <c r="BM1148" s="18">
        <v>6.9718271618735971E-4</v>
      </c>
      <c r="BN1148" s="18">
        <v>0</v>
      </c>
      <c r="BO1148" s="18">
        <v>0</v>
      </c>
      <c r="BP1148" s="18">
        <v>6.2516489828483283E-7</v>
      </c>
      <c r="BQ1148" s="18">
        <v>0</v>
      </c>
      <c r="BR1148" s="18">
        <v>7.2330095354777662E-4</v>
      </c>
      <c r="BS1148" s="18">
        <v>4.5440454388786307E-4</v>
      </c>
      <c r="BT1148" s="18">
        <v>4.2716622610567773E-4</v>
      </c>
      <c r="BU1148" s="18">
        <v>3.0959945343679118E-4</v>
      </c>
      <c r="BV1148" s="18">
        <v>3.4847866923616631E-4</v>
      </c>
      <c r="BW1148" s="18">
        <v>4.6849018482358028E-4</v>
      </c>
      <c r="BX1148" s="18">
        <v>0</v>
      </c>
      <c r="BY1148" s="18">
        <v>0</v>
      </c>
      <c r="BZ1148" s="18"/>
      <c r="CA1148" s="18"/>
      <c r="CC1148" s="18"/>
      <c r="CD1148" s="18"/>
      <c r="CF1148" s="18">
        <f>SUM(TBL_DATA[[#This Row],[LARGE.CAP]:[SMALL.CAP]])*SQRT(252)</f>
        <v>7.0803547556385793E-2</v>
      </c>
    </row>
    <row r="1149" spans="1:84" x14ac:dyDescent="0.25">
      <c r="A1149" s="1">
        <f>IF(ISBLANK(TBL_DATA[[#This Row],[Row.names]]), "",   DATE(YEAR(TBL_DATA[[#This Row],[Row.names]]), MONTH(TBL_DATA[[#This Row],[Row.names]]), DAY(TBL_DATA[[#This Row],[Row.names]])))</f>
        <v>41660</v>
      </c>
      <c r="B1149">
        <v>1148</v>
      </c>
      <c r="C1149" t="s">
        <v>1275</v>
      </c>
      <c r="D1149" s="18">
        <v>2.5665133534926721E-3</v>
      </c>
      <c r="E1149" s="18">
        <v>-0.20881441781011734</v>
      </c>
      <c r="F1149" s="18">
        <v>6.548378841217839E-2</v>
      </c>
      <c r="G1149" s="19">
        <v>0.41560294721502922</v>
      </c>
      <c r="H1149" s="19">
        <v>0.45133664708943211</v>
      </c>
      <c r="I1149" s="18">
        <v>2.5650563466317147E-3</v>
      </c>
      <c r="J1149" s="18">
        <v>7.3763595387228431E-2</v>
      </c>
      <c r="K1149" s="19">
        <v>0.91175984373585939</v>
      </c>
      <c r="L1149" s="19">
        <v>0.2532921545149156</v>
      </c>
      <c r="M1149" s="18">
        <v>2.9923975487640758E-3</v>
      </c>
      <c r="N1149" s="18">
        <v>5.4972337418312457E-2</v>
      </c>
      <c r="O1149" s="18">
        <v>3.3029433244443636E-2</v>
      </c>
      <c r="P1149" s="18">
        <v>-0.20881441781011734</v>
      </c>
      <c r="Q1149" s="18">
        <v>-8.4991792403977338E-3</v>
      </c>
      <c r="R1149" s="18">
        <v>-7.3350587241808353E-3</v>
      </c>
      <c r="S1149" s="18">
        <v>6.3963775849839699E-2</v>
      </c>
      <c r="T1149" s="18">
        <v>3.58092612511779E-2</v>
      </c>
      <c r="U1149">
        <v>1.7862355607164526</v>
      </c>
      <c r="V1149" s="18">
        <v>7.521968521983724E-2</v>
      </c>
      <c r="W1149" s="18">
        <v>4.1006959986885486E-2</v>
      </c>
      <c r="X1149" s="19">
        <v>1.8343150831930333</v>
      </c>
      <c r="Y1149" s="19">
        <v>0.67181593244685112</v>
      </c>
      <c r="Z1149" s="19">
        <v>0.50328138701417879</v>
      </c>
      <c r="AA1149">
        <v>0</v>
      </c>
      <c r="AB1149">
        <v>0</v>
      </c>
      <c r="AC1149" s="18">
        <v>5.7421519036811711E-2</v>
      </c>
      <c r="AD1149" s="18">
        <v>1.9571297749144002E-2</v>
      </c>
      <c r="AE1149" s="18">
        <v>-3.452893024364999E-3</v>
      </c>
      <c r="AF1149" s="18">
        <v>2.427846043674E-2</v>
      </c>
      <c r="AG1149" s="18">
        <v>8.4463604730683997E-2</v>
      </c>
      <c r="AH1149" s="18">
        <v>0.10605253008173202</v>
      </c>
      <c r="AI1149" s="18">
        <v>0.12964629064268601</v>
      </c>
      <c r="AJ1149" s="18">
        <v>7.8342734120440006E-3</v>
      </c>
      <c r="AK1149" s="18">
        <v>3.1103999375061E-2</v>
      </c>
      <c r="AL1149" s="18">
        <v>4.6420492638789999E-3</v>
      </c>
      <c r="AM1149" s="18">
        <v>3.1988641463985001E-2</v>
      </c>
      <c r="AN1149" s="18">
        <v>-4.1655968978681998E-2</v>
      </c>
      <c r="AS1149" s="18">
        <v>2.3605975646019038E-4</v>
      </c>
      <c r="AT1149" s="18">
        <v>-4.7025045084158491E-5</v>
      </c>
      <c r="AU1149" s="18">
        <v>2.1112465690624447E-4</v>
      </c>
      <c r="AV1149" s="18">
        <v>4.3745902887461051E-4</v>
      </c>
      <c r="AW1149" s="18">
        <v>1.5886264570890685E-3</v>
      </c>
      <c r="AX1149" s="18">
        <v>2.3434908910718481E-4</v>
      </c>
      <c r="AY1149" s="18">
        <v>1.4569315561890246E-3</v>
      </c>
      <c r="AZ1149" s="18">
        <v>1.5981184269809562E-4</v>
      </c>
      <c r="BA1149" s="18">
        <v>-4.0070055077851029E-4</v>
      </c>
      <c r="BB1149" s="18">
        <v>4.0412857891553494E-4</v>
      </c>
      <c r="BC1149" s="18">
        <v>4.7142174025789469E-5</v>
      </c>
      <c r="BD1149" s="18">
        <v>2.9004997967211596E-4</v>
      </c>
      <c r="BE1149" s="18">
        <v>4.7412946319092111E-5</v>
      </c>
      <c r="BF1149" s="18">
        <v>7.4471116407894025E-5</v>
      </c>
      <c r="BG1149" s="18">
        <v>6.2033855936716718E-4</v>
      </c>
      <c r="BH1149" s="18">
        <v>2.8630855541179898E-3</v>
      </c>
      <c r="BI1149" s="18">
        <v>4.3254938851881506E-4</v>
      </c>
      <c r="BJ1149" s="18">
        <v>0</v>
      </c>
      <c r="BK1149" s="18">
        <v>3.5330009600180738E-4</v>
      </c>
      <c r="BL1149" s="18">
        <v>6.3789384182095848E-4</v>
      </c>
      <c r="BM1149" s="18">
        <v>6.8827637151887982E-4</v>
      </c>
      <c r="BN1149" s="18">
        <v>0</v>
      </c>
      <c r="BO1149" s="18">
        <v>0</v>
      </c>
      <c r="BP1149" s="18">
        <v>5.6863285199826157E-7</v>
      </c>
      <c r="BQ1149" s="18">
        <v>0</v>
      </c>
      <c r="BR1149" s="18">
        <v>7.0006528973651271E-4</v>
      </c>
      <c r="BS1149" s="18">
        <v>4.406440293200592E-4</v>
      </c>
      <c r="BT1149" s="18">
        <v>4.1433446434399157E-4</v>
      </c>
      <c r="BU1149" s="18">
        <v>3.0119806234031647E-4</v>
      </c>
      <c r="BV1149" s="18">
        <v>3.3830607437438184E-4</v>
      </c>
      <c r="BW1149" s="18">
        <v>4.5332068209416853E-4</v>
      </c>
      <c r="BX1149" s="18">
        <v>0</v>
      </c>
      <c r="BY1149" s="18">
        <v>0</v>
      </c>
      <c r="BZ1149" s="18"/>
      <c r="CA1149" s="18"/>
      <c r="CC1149" s="18"/>
      <c r="CD1149" s="18"/>
      <c r="CF1149" s="18">
        <f>SUM(TBL_DATA[[#This Row],[LARGE.CAP]:[SMALL.CAP]])*SQRT(252)</f>
        <v>6.8703402358624599E-2</v>
      </c>
    </row>
    <row r="1150" spans="1:84" x14ac:dyDescent="0.25">
      <c r="A1150" s="1">
        <f>IF(ISBLANK(TBL_DATA[[#This Row],[Row.names]]), "",   DATE(YEAR(TBL_DATA[[#This Row],[Row.names]]), MONTH(TBL_DATA[[#This Row],[Row.names]]), DAY(TBL_DATA[[#This Row],[Row.names]])))</f>
        <v>41661</v>
      </c>
      <c r="B1150">
        <v>1149</v>
      </c>
      <c r="C1150" t="s">
        <v>1276</v>
      </c>
      <c r="D1150" s="18">
        <v>3.0288437167333981E-3</v>
      </c>
      <c r="E1150" s="18">
        <v>-0.20641804033073152</v>
      </c>
      <c r="F1150" s="18">
        <v>8.2348010135536276E-2</v>
      </c>
      <c r="G1150" s="19">
        <v>0.41460791664536556</v>
      </c>
      <c r="H1150" s="19">
        <v>0.44761453804204965</v>
      </c>
      <c r="I1150" s="18">
        <v>2.5777772625596804E-3</v>
      </c>
      <c r="J1150" s="18">
        <v>9.3495757956614467E-2</v>
      </c>
      <c r="K1150" s="19">
        <v>0.91671124530246728</v>
      </c>
      <c r="L1150" s="19">
        <v>0.25490311029520291</v>
      </c>
      <c r="M1150" s="18">
        <v>2.9938541821736653E-3</v>
      </c>
      <c r="N1150" s="18">
        <v>5.5058520744088228E-2</v>
      </c>
      <c r="O1150" s="18">
        <v>3.2958379850549904E-2</v>
      </c>
      <c r="P1150" s="18">
        <v>-0.20641804033073152</v>
      </c>
      <c r="Q1150" s="18">
        <v>-8.4482714452718301E-3</v>
      </c>
      <c r="R1150" s="18">
        <v>-7.2823258697177632E-3</v>
      </c>
      <c r="S1150" s="18">
        <v>7.0405476340531292E-2</v>
      </c>
      <c r="T1150" s="18">
        <v>3.5975010534501847E-2</v>
      </c>
      <c r="U1150">
        <v>1.957066177173427</v>
      </c>
      <c r="V1150" s="18">
        <v>7.7392011912928549E-2</v>
      </c>
      <c r="W1150" s="18">
        <v>4.1115633122079394E-2</v>
      </c>
      <c r="X1150" s="19">
        <v>1.8823013544054725</v>
      </c>
      <c r="Y1150" s="19">
        <v>0.66904001228779264</v>
      </c>
      <c r="Z1150" s="19">
        <v>0.50487930270036119</v>
      </c>
      <c r="AA1150">
        <v>0</v>
      </c>
      <c r="AB1150">
        <v>0</v>
      </c>
      <c r="AC1150" s="18">
        <v>5.6351801120745733E-2</v>
      </c>
      <c r="AD1150" s="18">
        <v>1.9083834149356001E-2</v>
      </c>
      <c r="AE1150" s="18">
        <v>7.3173020101399981E-4</v>
      </c>
      <c r="AF1150" s="18">
        <v>2.7219177133813E-2</v>
      </c>
      <c r="AG1150" s="18">
        <v>8.3560523254476993E-2</v>
      </c>
      <c r="AH1150" s="18">
        <v>0.10584589745287801</v>
      </c>
      <c r="AI1150" s="18">
        <v>0.13593302473043206</v>
      </c>
      <c r="AJ1150" s="18">
        <v>7.3563747051090004E-3</v>
      </c>
      <c r="AK1150" s="18">
        <v>3.1842936138990002E-2</v>
      </c>
      <c r="AL1150" s="18">
        <v>5.1081716044490003E-3</v>
      </c>
      <c r="AM1150" s="18">
        <v>3.8148261448130001E-2</v>
      </c>
      <c r="AN1150" s="18">
        <v>-3.7088436554419998E-2</v>
      </c>
      <c r="AS1150" s="18">
        <v>2.2099452213340492E-4</v>
      </c>
      <c r="AT1150" s="18">
        <v>-4.5247282703664673E-5</v>
      </c>
      <c r="AU1150" s="18">
        <v>2.1428222209899273E-4</v>
      </c>
      <c r="AV1150" s="18">
        <v>4.458497502607041E-4</v>
      </c>
      <c r="AW1150" s="18">
        <v>1.5576075156368413E-3</v>
      </c>
      <c r="AX1150" s="18">
        <v>2.3014344313423214E-4</v>
      </c>
      <c r="AY1150" s="18">
        <v>1.4298058520808303E-3</v>
      </c>
      <c r="AZ1150" s="18">
        <v>1.4514758716508612E-4</v>
      </c>
      <c r="BA1150" s="18">
        <v>-3.9449423010405382E-4</v>
      </c>
      <c r="BB1150" s="18">
        <v>3.9439173394497989E-4</v>
      </c>
      <c r="BC1150" s="18">
        <v>4.7144875696406367E-5</v>
      </c>
      <c r="BD1150" s="18">
        <v>2.7947408139911465E-4</v>
      </c>
      <c r="BE1150" s="18">
        <v>4.5872379841130314E-5</v>
      </c>
      <c r="BF1150" s="18">
        <v>7.1208498165501539E-5</v>
      </c>
      <c r="BG1150" s="18">
        <v>5.9673456885441596E-4</v>
      </c>
      <c r="BH1150" s="18">
        <v>2.8353908894188564E-3</v>
      </c>
      <c r="BI1150" s="18">
        <v>4.1694557166474001E-4</v>
      </c>
      <c r="BJ1150" s="18">
        <v>0</v>
      </c>
      <c r="BK1150" s="18">
        <v>3.6405302723344567E-4</v>
      </c>
      <c r="BL1150" s="18">
        <v>6.1412411245707281E-4</v>
      </c>
      <c r="BM1150" s="18">
        <v>6.9384191417901824E-4</v>
      </c>
      <c r="BN1150" s="18">
        <v>0</v>
      </c>
      <c r="BO1150" s="18">
        <v>0</v>
      </c>
      <c r="BP1150" s="18">
        <v>-3.6168886969019075E-7</v>
      </c>
      <c r="BQ1150" s="18">
        <v>0</v>
      </c>
      <c r="BR1150" s="18">
        <v>6.7432455166556362E-4</v>
      </c>
      <c r="BS1150" s="18">
        <v>4.2390702478633868E-4</v>
      </c>
      <c r="BT1150" s="18">
        <v>3.9898572585283219E-4</v>
      </c>
      <c r="BU1150" s="18">
        <v>3.1398858753080175E-4</v>
      </c>
      <c r="BV1150" s="18">
        <v>3.2687940853957779E-4</v>
      </c>
      <c r="BW1150" s="18">
        <v>4.3588332596879831E-4</v>
      </c>
      <c r="BX1150" s="18">
        <v>0</v>
      </c>
      <c r="BY1150" s="18">
        <v>0</v>
      </c>
      <c r="BZ1150" s="18"/>
      <c r="CA1150" s="18"/>
      <c r="CC1150" s="18"/>
      <c r="CD1150" s="18"/>
      <c r="CF1150" s="18">
        <f>SUM(TBL_DATA[[#This Row],[LARGE.CAP]:[SMALL.CAP]])*SQRT(252)</f>
        <v>6.7397223165576906E-2</v>
      </c>
    </row>
    <row r="1151" spans="1:84" x14ac:dyDescent="0.25">
      <c r="A1151" s="1">
        <f>IF(ISBLANK(TBL_DATA[[#This Row],[Row.names]]), "",   DATE(YEAR(TBL_DATA[[#This Row],[Row.names]]), MONTH(TBL_DATA[[#This Row],[Row.names]]), DAY(TBL_DATA[[#This Row],[Row.names]])))</f>
        <v>41662</v>
      </c>
      <c r="B1151">
        <v>1150</v>
      </c>
      <c r="C1151" t="s">
        <v>1277</v>
      </c>
      <c r="D1151" s="18">
        <v>-3.0070628071815486E-3</v>
      </c>
      <c r="E1151" s="18">
        <v>-0.20880439112610316</v>
      </c>
      <c r="F1151" s="18">
        <v>9.1607834194826099E-2</v>
      </c>
      <c r="G1151" s="19">
        <v>0.41763442522495864</v>
      </c>
      <c r="H1151" s="19">
        <v>0.4623488365985407</v>
      </c>
      <c r="I1151" s="18">
        <v>2.5663738761446376E-3</v>
      </c>
      <c r="J1151" s="18">
        <v>8.8784820136821763E-2</v>
      </c>
      <c r="K1151" s="19">
        <v>0.92623210307996007</v>
      </c>
      <c r="L1151" s="19">
        <v>0.26778891841512958</v>
      </c>
      <c r="M1151" s="18">
        <v>2.9949376092456882E-3</v>
      </c>
      <c r="N1151" s="18">
        <v>5.5560980501905166E-2</v>
      </c>
      <c r="O1151" s="18">
        <v>3.3502604514850369E-2</v>
      </c>
      <c r="P1151" s="18">
        <v>-0.20880439112610316</v>
      </c>
      <c r="Q1151" s="18">
        <v>-8.5920680753257209E-3</v>
      </c>
      <c r="R1151" s="18">
        <v>-7.4154821715608082E-3</v>
      </c>
      <c r="S1151" s="18">
        <v>7.1065372285636252E-2</v>
      </c>
      <c r="T1151" s="18">
        <v>3.5977517389783227E-2</v>
      </c>
      <c r="U1151">
        <v>1.975271709709941</v>
      </c>
      <c r="V1151" s="18">
        <v>7.9998040000830661E-2</v>
      </c>
      <c r="W1151" s="18">
        <v>4.1018260551958827E-2</v>
      </c>
      <c r="X1151" s="19">
        <v>1.9503030826842402</v>
      </c>
      <c r="Y1151" s="19">
        <v>0.67996237881116683</v>
      </c>
      <c r="Z1151" s="19">
        <v>0.51748325423643393</v>
      </c>
      <c r="AA1151">
        <v>0</v>
      </c>
      <c r="AB1151">
        <v>0</v>
      </c>
      <c r="AC1151" s="18">
        <v>5.5833250764284227E-2</v>
      </c>
      <c r="AD1151" s="18">
        <v>1.9994275399717005E-2</v>
      </c>
      <c r="AE1151" s="18">
        <v>1.9672492689680001E-3</v>
      </c>
      <c r="AF1151" s="18">
        <v>2.7699749683347999E-2</v>
      </c>
      <c r="AG1151" s="18">
        <v>8.1276222229228992E-2</v>
      </c>
      <c r="AH1151" s="18">
        <v>0.10102622185536599</v>
      </c>
      <c r="AI1151" s="18">
        <v>0.13707191100076099</v>
      </c>
      <c r="AJ1151" s="18">
        <v>7.2586175592169993E-3</v>
      </c>
      <c r="AK1151" s="18">
        <v>3.4074816790129997E-2</v>
      </c>
      <c r="AL1151" s="18">
        <v>5.4750182969329998E-3</v>
      </c>
      <c r="AM1151" s="18">
        <v>3.8925531904077E-2</v>
      </c>
      <c r="AN1151" s="18">
        <v>-3.4841954020471994E-2</v>
      </c>
      <c r="AS1151" s="18">
        <v>2.0250700219549234E-4</v>
      </c>
      <c r="AT1151" s="18">
        <v>-4.0825824013406712E-5</v>
      </c>
      <c r="AU1151" s="18">
        <v>2.2080019434618387E-4</v>
      </c>
      <c r="AV1151" s="18">
        <v>4.3004908908675799E-4</v>
      </c>
      <c r="AW1151" s="18">
        <v>1.5203268648695547E-3</v>
      </c>
      <c r="AX1151" s="18">
        <v>2.3294341785188606E-4</v>
      </c>
      <c r="AY1151" s="18">
        <v>1.4231585343233645E-3</v>
      </c>
      <c r="AZ1151" s="18">
        <v>1.3552146699320929E-4</v>
      </c>
      <c r="BA1151" s="18">
        <v>-3.715258788765335E-4</v>
      </c>
      <c r="BB1151" s="18">
        <v>3.8613300529691686E-4</v>
      </c>
      <c r="BC1151" s="18">
        <v>4.6421225103381351E-5</v>
      </c>
      <c r="BD1151" s="18">
        <v>2.6831334111769486E-4</v>
      </c>
      <c r="BE1151" s="18">
        <v>4.4262993753553565E-5</v>
      </c>
      <c r="BF1151" s="18">
        <v>6.7717856250743501E-5</v>
      </c>
      <c r="BG1151" s="18">
        <v>5.7173960553393206E-4</v>
      </c>
      <c r="BH1151" s="18">
        <v>2.8329818201526654E-3</v>
      </c>
      <c r="BI1151" s="18">
        <v>4.0049348036821718E-4</v>
      </c>
      <c r="BJ1151" s="18">
        <v>0</v>
      </c>
      <c r="BK1151" s="18">
        <v>3.4178053544440894E-4</v>
      </c>
      <c r="BL1151" s="18">
        <v>6.3072465909443836E-4</v>
      </c>
      <c r="BM1151" s="18">
        <v>7.1699476752991331E-4</v>
      </c>
      <c r="BN1151" s="18">
        <v>0</v>
      </c>
      <c r="BO1151" s="18">
        <v>0</v>
      </c>
      <c r="BP1151" s="18">
        <v>-3.287655789879733E-7</v>
      </c>
      <c r="BQ1151" s="18">
        <v>0</v>
      </c>
      <c r="BR1151" s="18">
        <v>6.5440486334248347E-4</v>
      </c>
      <c r="BS1151" s="18">
        <v>4.0618618146797894E-4</v>
      </c>
      <c r="BT1151" s="18">
        <v>3.827672333869485E-4</v>
      </c>
      <c r="BU1151" s="18">
        <v>2.9682271858750111E-4</v>
      </c>
      <c r="BV1151" s="18">
        <v>3.1489990544382077E-4</v>
      </c>
      <c r="BW1151" s="18">
        <v>4.4125699845830069E-4</v>
      </c>
      <c r="BX1151" s="18">
        <v>0</v>
      </c>
      <c r="BY1151" s="18">
        <v>0</v>
      </c>
      <c r="BZ1151" s="18"/>
      <c r="CA1151" s="18"/>
      <c r="CC1151" s="18"/>
      <c r="CD1151" s="18"/>
      <c r="CF1151" s="18">
        <f>SUM(TBL_DATA[[#This Row],[LARGE.CAP]:[SMALL.CAP]])*SQRT(252)</f>
        <v>6.6442897087969854E-2</v>
      </c>
    </row>
    <row r="1152" spans="1:84" x14ac:dyDescent="0.25">
      <c r="A1152" s="1">
        <f>IF(ISBLANK(TBL_DATA[[#This Row],[Row.names]]), "",   DATE(YEAR(TBL_DATA[[#This Row],[Row.names]]), MONTH(TBL_DATA[[#This Row],[Row.names]]), DAY(TBL_DATA[[#This Row],[Row.names]])))</f>
        <v>41663</v>
      </c>
      <c r="B1152">
        <v>1151</v>
      </c>
      <c r="C1152" t="s">
        <v>1278</v>
      </c>
      <c r="D1152" s="18">
        <v>-9.7834214094717487E-3</v>
      </c>
      <c r="E1152" s="18">
        <v>-0.21654499118504011</v>
      </c>
      <c r="F1152" s="18">
        <v>7.3211715132630584E-2</v>
      </c>
      <c r="G1152" s="19">
        <v>0.43489061365582016</v>
      </c>
      <c r="H1152" s="19">
        <v>0.5337966053582992</v>
      </c>
      <c r="I1152" s="18">
        <v>2.5531121916975074E-3</v>
      </c>
      <c r="J1152" s="18">
        <v>7.9516371775444794E-2</v>
      </c>
      <c r="K1152" s="19">
        <v>0.93546192897330838</v>
      </c>
      <c r="L1152" s="19">
        <v>0.3637957539483257</v>
      </c>
      <c r="M1152" s="18">
        <v>2.9825000894494378E-3</v>
      </c>
      <c r="N1152" s="18">
        <v>5.9358436637336233E-2</v>
      </c>
      <c r="O1152" s="18">
        <v>3.8798013443728185E-2</v>
      </c>
      <c r="P1152" s="18">
        <v>-0.21654499118504011</v>
      </c>
      <c r="Q1152" s="18">
        <v>-9.3905369981249799E-3</v>
      </c>
      <c r="R1152" s="18">
        <v>-8.1335343465137894E-3</v>
      </c>
      <c r="S1152" s="18">
        <v>5.8187499125220254E-2</v>
      </c>
      <c r="T1152" s="18">
        <v>3.5579969675155941E-2</v>
      </c>
      <c r="U1152">
        <v>1.6354004698843305</v>
      </c>
      <c r="V1152" s="18">
        <v>6.6603461331364633E-2</v>
      </c>
      <c r="W1152" s="18">
        <v>4.0253346969404941E-2</v>
      </c>
      <c r="X1152" s="19">
        <v>1.6546067928708494</v>
      </c>
      <c r="Y1152" s="19">
        <v>0.73061385516447686</v>
      </c>
      <c r="Z1152" s="19">
        <v>0.60315483414155424</v>
      </c>
      <c r="AA1152">
        <v>0</v>
      </c>
      <c r="AB1152">
        <v>0</v>
      </c>
      <c r="AC1152" s="18">
        <v>5.5133720237803212E-2</v>
      </c>
      <c r="AD1152" s="18">
        <v>1.9740162223221999E-2</v>
      </c>
      <c r="AE1152" s="18">
        <v>3.4237074810229994E-3</v>
      </c>
      <c r="AF1152" s="18">
        <v>3.0052677294609E-2</v>
      </c>
      <c r="AG1152" s="18">
        <v>7.7395626867979017E-2</v>
      </c>
      <c r="AH1152" s="18">
        <v>9.7610478663966008E-2</v>
      </c>
      <c r="AI1152" s="18">
        <v>0.13968182555092298</v>
      </c>
      <c r="AJ1152" s="18">
        <v>7.210302777155001E-3</v>
      </c>
      <c r="AK1152" s="18">
        <v>3.4589522915252996E-2</v>
      </c>
      <c r="AL1152" s="18">
        <v>5.46274130329E-3</v>
      </c>
      <c r="AM1152" s="18">
        <v>3.8161138642714004E-2</v>
      </c>
      <c r="AN1152" s="18">
        <v>-3.8296513421903003E-2</v>
      </c>
      <c r="AS1152" s="18">
        <v>2.0155266248129329E-4</v>
      </c>
      <c r="AT1152" s="18">
        <v>-4.1664527028600861E-5</v>
      </c>
      <c r="AU1152" s="18">
        <v>2.1457395765680314E-4</v>
      </c>
      <c r="AV1152" s="18">
        <v>4.0495207250279645E-4</v>
      </c>
      <c r="AW1152" s="18">
        <v>1.5156463864938003E-3</v>
      </c>
      <c r="AX1152" s="18">
        <v>2.2443082119691767E-4</v>
      </c>
      <c r="AY1152" s="18">
        <v>1.4262124305837445E-3</v>
      </c>
      <c r="AZ1152" s="18">
        <v>1.328814847777038E-4</v>
      </c>
      <c r="BA1152" s="18">
        <v>-3.873137720354124E-4</v>
      </c>
      <c r="BB1152" s="18">
        <v>3.8644233509768682E-4</v>
      </c>
      <c r="BC1152" s="18">
        <v>4.3642460047479691E-5</v>
      </c>
      <c r="BD1152" s="18">
        <v>2.5437139934474481E-4</v>
      </c>
      <c r="BE1152" s="18">
        <v>4.1749900614776626E-5</v>
      </c>
      <c r="BF1152" s="18">
        <v>6.4818776977421694E-5</v>
      </c>
      <c r="BG1152" s="18">
        <v>5.4314654017539302E-4</v>
      </c>
      <c r="BH1152" s="18">
        <v>2.8377765875417437E-3</v>
      </c>
      <c r="BI1152" s="18">
        <v>3.7949310712013341E-4</v>
      </c>
      <c r="BJ1152" s="18">
        <v>0</v>
      </c>
      <c r="BK1152" s="18">
        <v>3.2784412907412502E-4</v>
      </c>
      <c r="BL1152" s="18">
        <v>6.3140199552212618E-4</v>
      </c>
      <c r="BM1152" s="18">
        <v>7.3304220539156155E-4</v>
      </c>
      <c r="BN1152" s="18">
        <v>0</v>
      </c>
      <c r="BO1152" s="18">
        <v>0</v>
      </c>
      <c r="BP1152" s="18">
        <v>-3.0268081458210311E-7</v>
      </c>
      <c r="BQ1152" s="18">
        <v>0</v>
      </c>
      <c r="BR1152" s="18">
        <v>6.6222862103105823E-4</v>
      </c>
      <c r="BS1152" s="18">
        <v>3.8583893426868428E-4</v>
      </c>
      <c r="BT1152" s="18">
        <v>3.6315115052534239E-4</v>
      </c>
      <c r="BU1152" s="18">
        <v>2.6266561861603663E-4</v>
      </c>
      <c r="BV1152" s="18">
        <v>2.975082507872738E-4</v>
      </c>
      <c r="BW1152" s="18">
        <v>4.5797808737258584E-4</v>
      </c>
      <c r="BX1152" s="18">
        <v>0</v>
      </c>
      <c r="BY1152" s="18">
        <v>0</v>
      </c>
      <c r="BZ1152" s="18"/>
      <c r="CA1152" s="18"/>
      <c r="CC1152" s="18"/>
      <c r="CD1152" s="18"/>
      <c r="CF1152" s="18">
        <f>SUM(TBL_DATA[[#This Row],[LARGE.CAP]:[SMALL.CAP]])*SQRT(252)</f>
        <v>6.5424503191445715E-2</v>
      </c>
    </row>
    <row r="1153" spans="1:84" x14ac:dyDescent="0.25">
      <c r="A1153" s="1">
        <f>IF(ISBLANK(TBL_DATA[[#This Row],[Row.names]]), "",   DATE(YEAR(TBL_DATA[[#This Row],[Row.names]]), MONTH(TBL_DATA[[#This Row],[Row.names]]), DAY(TBL_DATA[[#This Row],[Row.names]])))</f>
        <v>41666</v>
      </c>
      <c r="B1153">
        <v>1152</v>
      </c>
      <c r="C1153" t="s">
        <v>1279</v>
      </c>
      <c r="D1153" s="18">
        <v>-6.6165836927448707E-3</v>
      </c>
      <c r="E1153" s="18">
        <v>-0.22172878682036445</v>
      </c>
      <c r="F1153" s="18">
        <v>5.3924271180382899E-2</v>
      </c>
      <c r="G1153" s="19">
        <v>0.44560384293260114</v>
      </c>
      <c r="H1153" s="19">
        <v>0.53464872881494774</v>
      </c>
      <c r="I1153" s="18">
        <v>2.6220501250584062E-3</v>
      </c>
      <c r="J1153" s="18">
        <v>7.6448584150085486E-2</v>
      </c>
      <c r="K1153" s="19">
        <v>0.95343054472430899</v>
      </c>
      <c r="L1153" s="19">
        <v>0.3970731845316352</v>
      </c>
      <c r="M1153" s="18">
        <v>2.9845773397790465E-3</v>
      </c>
      <c r="N1153" s="18">
        <v>6.1016993928257691E-2</v>
      </c>
      <c r="O1153" s="18">
        <v>4.0992713574879408E-2</v>
      </c>
      <c r="P1153" s="18">
        <v>-0.22172878682036445</v>
      </c>
      <c r="Q1153" s="18">
        <v>-9.7908672796054516E-3</v>
      </c>
      <c r="R1153" s="18">
        <v>-8.4987422253394364E-3</v>
      </c>
      <c r="S1153" s="18">
        <v>5.003191324591727E-2</v>
      </c>
      <c r="T1153" s="18">
        <v>3.6188671158436721E-2</v>
      </c>
      <c r="U1153">
        <v>1.3825297156359733</v>
      </c>
      <c r="V1153" s="18">
        <v>5.8149919685852591E-2</v>
      </c>
      <c r="W1153" s="18">
        <v>4.0163634618511114E-2</v>
      </c>
      <c r="X1153" s="19">
        <v>1.4478251343082316</v>
      </c>
      <c r="Y1153" s="19">
        <v>0.73119677844951403</v>
      </c>
      <c r="Z1153" s="19">
        <v>0.63013743305062841</v>
      </c>
      <c r="AA1153">
        <v>0</v>
      </c>
      <c r="AB1153">
        <v>0</v>
      </c>
      <c r="AC1153" s="18">
        <v>6.8494901234544561E-2</v>
      </c>
      <c r="AD1153" s="18">
        <v>1.0873295481428E-2</v>
      </c>
      <c r="AE1153" s="18">
        <v>3.5922381471320004E-3</v>
      </c>
      <c r="AF1153" s="18">
        <v>2.9985001473726E-2</v>
      </c>
      <c r="AG1153" s="18">
        <v>7.7934948130588003E-2</v>
      </c>
      <c r="AH1153" s="18">
        <v>9.2796662354430001E-2</v>
      </c>
      <c r="AI1153" s="18">
        <v>0.13609096854365499</v>
      </c>
      <c r="AJ1153" s="18">
        <v>6.6236729320939998E-3</v>
      </c>
      <c r="AK1153" s="18">
        <v>3.6151519304923996E-2</v>
      </c>
      <c r="AL1153" s="18">
        <v>5.434132910201E-3</v>
      </c>
      <c r="AM1153" s="18">
        <v>3.7662881747860998E-2</v>
      </c>
      <c r="AN1153" s="18">
        <v>-4.4610524667081E-2</v>
      </c>
      <c r="AS1153" s="18">
        <v>3.5575558018206507E-4</v>
      </c>
      <c r="AT1153" s="18">
        <v>-2.4042008838748301E-5</v>
      </c>
      <c r="AU1153" s="18">
        <v>2.2429116298069651E-4</v>
      </c>
      <c r="AV1153" s="18">
        <v>6.5970949942203115E-4</v>
      </c>
      <c r="AW1153" s="18">
        <v>1.4849300880489926E-3</v>
      </c>
      <c r="AX1153" s="18">
        <v>2.5510097053314649E-4</v>
      </c>
      <c r="AY1153" s="18">
        <v>1.6107504772916604E-3</v>
      </c>
      <c r="AZ1153" s="18">
        <v>1.376434254915572E-4</v>
      </c>
      <c r="BA1153" s="18">
        <v>-5.0970050446881349E-4</v>
      </c>
      <c r="BB1153" s="18">
        <v>4.1511968427767546E-4</v>
      </c>
      <c r="BC1153" s="18">
        <v>4.0753072220871903E-5</v>
      </c>
      <c r="BD1153" s="18">
        <v>2.0673018404933954E-4</v>
      </c>
      <c r="BE1153" s="18">
        <v>3.330203822088845E-5</v>
      </c>
      <c r="BF1153" s="18">
        <v>5.450622978472318E-5</v>
      </c>
      <c r="BG1153" s="18">
        <v>4.4470985172049632E-4</v>
      </c>
      <c r="BH1153" s="18">
        <v>3.6032061037177842E-3</v>
      </c>
      <c r="BI1153" s="18">
        <v>3.0785703964790413E-4</v>
      </c>
      <c r="BJ1153" s="18">
        <v>0</v>
      </c>
      <c r="BK1153" s="18">
        <v>4.2153856148481367E-4</v>
      </c>
      <c r="BL1153" s="18">
        <v>8.3545529690822991E-4</v>
      </c>
      <c r="BM1153" s="18">
        <v>7.0118849744042343E-4</v>
      </c>
      <c r="BN1153" s="18">
        <v>0</v>
      </c>
      <c r="BO1153" s="18">
        <v>0</v>
      </c>
      <c r="BP1153" s="18">
        <v>-2.1825137731269307E-7</v>
      </c>
      <c r="BQ1153" s="18">
        <v>0</v>
      </c>
      <c r="BR1153" s="18">
        <v>7.7705026699601855E-4</v>
      </c>
      <c r="BS1153" s="18">
        <v>3.1581282223645162E-4</v>
      </c>
      <c r="BT1153" s="18">
        <v>2.959418115426557E-4</v>
      </c>
      <c r="BU1153" s="18">
        <v>4.2427503080929934E-4</v>
      </c>
      <c r="BV1153" s="18">
        <v>2.3875330125525075E-4</v>
      </c>
      <c r="BW1153" s="18">
        <v>6.4051410984530507E-4</v>
      </c>
      <c r="BX1153" s="18">
        <v>0</v>
      </c>
      <c r="BY1153" s="18">
        <v>0</v>
      </c>
      <c r="BZ1153" s="18"/>
      <c r="CA1153" s="18"/>
      <c r="CC1153" s="18"/>
      <c r="CD1153" s="18"/>
      <c r="CF1153" s="18">
        <f>SUM(TBL_DATA[[#This Row],[LARGE.CAP]:[SMALL.CAP]])*SQRT(252)</f>
        <v>7.3821405648793997E-2</v>
      </c>
    </row>
    <row r="1154" spans="1:84" x14ac:dyDescent="0.25">
      <c r="A1154" s="1">
        <f>IF(ISBLANK(TBL_DATA[[#This Row],[Row.names]]), "",   DATE(YEAR(TBL_DATA[[#This Row],[Row.names]]), MONTH(TBL_DATA[[#This Row],[Row.names]]), DAY(TBL_DATA[[#This Row],[Row.names]])))</f>
        <v>41667</v>
      </c>
      <c r="B1154">
        <v>1153</v>
      </c>
      <c r="C1154" t="s">
        <v>1280</v>
      </c>
      <c r="D1154" s="18">
        <v>3.5815511466117389E-3</v>
      </c>
      <c r="E1154" s="18">
        <v>-0.21894136866442604</v>
      </c>
      <c r="F1154" s="18">
        <v>6.5604227813988336E-2</v>
      </c>
      <c r="G1154" s="19">
        <v>0.45069375468938971</v>
      </c>
      <c r="H1154" s="19">
        <v>0.5448368904059997</v>
      </c>
      <c r="I1154" s="18">
        <v>2.6071450622741203E-3</v>
      </c>
      <c r="J1154" s="18">
        <v>6.5674428306094157E-2</v>
      </c>
      <c r="K1154" s="19">
        <v>0.93788262097584107</v>
      </c>
      <c r="L1154" s="19">
        <v>0.40193210719939831</v>
      </c>
      <c r="M1154" s="18">
        <v>2.9885251308069366E-3</v>
      </c>
      <c r="N1154" s="18">
        <v>6.1345390959828709E-2</v>
      </c>
      <c r="O1154" s="18">
        <v>4.0992408346670242E-2</v>
      </c>
      <c r="P1154" s="18">
        <v>-0.21894136866442604</v>
      </c>
      <c r="Q1154" s="18">
        <v>-9.7874579184944362E-3</v>
      </c>
      <c r="R1154" s="18">
        <v>-8.4883785715810563E-3</v>
      </c>
      <c r="S1154" s="18">
        <v>5.4947119578231174E-2</v>
      </c>
      <c r="T1154" s="18">
        <v>3.6147870559655369E-2</v>
      </c>
      <c r="U1154">
        <v>1.5200651857915426</v>
      </c>
      <c r="V1154" s="18">
        <v>5.8057362108462129E-2</v>
      </c>
      <c r="W1154" s="18">
        <v>4.0181834279880986E-2</v>
      </c>
      <c r="X1154" s="19">
        <v>1.4448658989550263</v>
      </c>
      <c r="Y1154" s="19">
        <v>0.73813067298819102</v>
      </c>
      <c r="Z1154" s="19">
        <v>0.63398115681729705</v>
      </c>
      <c r="AA1154">
        <v>0</v>
      </c>
      <c r="AB1154">
        <v>0</v>
      </c>
      <c r="AC1154" s="18">
        <v>7.1940625573402708E-2</v>
      </c>
      <c r="AD1154" s="18">
        <v>9.6208767850660005E-3</v>
      </c>
      <c r="AE1154" s="18">
        <v>3.5998884425370008E-3</v>
      </c>
      <c r="AF1154" s="18">
        <v>3.0343408428086006E-2</v>
      </c>
      <c r="AG1154" s="18">
        <v>7.4907789165517005E-2</v>
      </c>
      <c r="AH1154" s="18">
        <v>9.3507409409751011E-2</v>
      </c>
      <c r="AI1154" s="18">
        <v>0.13300836980573197</v>
      </c>
      <c r="AJ1154" s="18">
        <v>5.0346687631689993E-3</v>
      </c>
      <c r="AK1154" s="18">
        <v>3.7708626500186998E-2</v>
      </c>
      <c r="AL1154" s="18">
        <v>5.0116156931070003E-3</v>
      </c>
      <c r="AM1154" s="18">
        <v>3.5557816374775002E-2</v>
      </c>
      <c r="AN1154" s="18">
        <v>-4.3933681939813993E-2</v>
      </c>
      <c r="AS1154" s="18">
        <v>3.3426321434096924E-4</v>
      </c>
      <c r="AT1154" s="18">
        <v>-1.9371276558094904E-5</v>
      </c>
      <c r="AU1154" s="18">
        <v>2.504412422978264E-4</v>
      </c>
      <c r="AV1154" s="18">
        <v>6.6279142586400902E-4</v>
      </c>
      <c r="AW1154" s="18">
        <v>1.5345963004412071E-3</v>
      </c>
      <c r="AX1154" s="18">
        <v>2.6791508797096772E-4</v>
      </c>
      <c r="AY1154" s="18">
        <v>1.6539939753748981E-3</v>
      </c>
      <c r="AZ1154" s="18">
        <v>1.2503355548144874E-4</v>
      </c>
      <c r="BA1154" s="18">
        <v>-4.8847717504882544E-4</v>
      </c>
      <c r="BB1154" s="18">
        <v>4.2268132392959078E-4</v>
      </c>
      <c r="BC1154" s="18">
        <v>4.161406173149053E-5</v>
      </c>
      <c r="BD1154" s="18">
        <v>1.8544249205270538E-4</v>
      </c>
      <c r="BE1154" s="18">
        <v>2.9450656682099541E-5</v>
      </c>
      <c r="BF1154" s="18">
        <v>5.0120924462169842E-5</v>
      </c>
      <c r="BG1154" s="18">
        <v>4.0112587146960336E-4</v>
      </c>
      <c r="BH1154" s="18">
        <v>3.8435624893735526E-3</v>
      </c>
      <c r="BI1154" s="18">
        <v>2.7577930178535656E-4</v>
      </c>
      <c r="BJ1154" s="18">
        <v>0</v>
      </c>
      <c r="BK1154" s="18">
        <v>4.1698867185423639E-4</v>
      </c>
      <c r="BL1154" s="18">
        <v>8.6260081043894852E-4</v>
      </c>
      <c r="BM1154" s="18">
        <v>7.6622489149594632E-4</v>
      </c>
      <c r="BN1154" s="18">
        <v>0</v>
      </c>
      <c r="BO1154" s="18">
        <v>0</v>
      </c>
      <c r="BP1154" s="18">
        <v>4.0335164643999302E-7</v>
      </c>
      <c r="BQ1154" s="18">
        <v>0</v>
      </c>
      <c r="BR1154" s="18">
        <v>8.6098415859307918E-4</v>
      </c>
      <c r="BS1154" s="18">
        <v>2.8479549400498477E-4</v>
      </c>
      <c r="BT1154" s="18">
        <v>2.6600855366211483E-4</v>
      </c>
      <c r="BU1154" s="18">
        <v>4.460217502960016E-4</v>
      </c>
      <c r="BV1154" s="18">
        <v>2.1212981260453572E-4</v>
      </c>
      <c r="BW1154" s="18">
        <v>6.693242412291996E-4</v>
      </c>
      <c r="BX1154" s="18">
        <v>0</v>
      </c>
      <c r="BY1154" s="18">
        <v>0</v>
      </c>
      <c r="BZ1154" s="18"/>
      <c r="CA1154" s="18"/>
      <c r="CC1154" s="18"/>
      <c r="CD1154" s="18"/>
      <c r="CF1154" s="18">
        <f>SUM(TBL_DATA[[#This Row],[LARGE.CAP]:[SMALL.CAP]])*SQRT(252)</f>
        <v>7.5967167459815618E-2</v>
      </c>
    </row>
    <row r="1155" spans="1:84" x14ac:dyDescent="0.25">
      <c r="A1155" s="1">
        <f>IF(ISBLANK(TBL_DATA[[#This Row],[Row.names]]), "",   DATE(YEAR(TBL_DATA[[#This Row],[Row.names]]), MONTH(TBL_DATA[[#This Row],[Row.names]]), DAY(TBL_DATA[[#This Row],[Row.names]])))</f>
        <v>41668</v>
      </c>
      <c r="B1155">
        <v>1154</v>
      </c>
      <c r="C1155" t="s">
        <v>1281</v>
      </c>
      <c r="D1155" s="18">
        <v>-8.9057444867268742E-4</v>
      </c>
      <c r="E1155" s="18">
        <v>-0.21963695952440876</v>
      </c>
      <c r="F1155" s="18">
        <v>8.22580132575641E-2</v>
      </c>
      <c r="G1155" s="19">
        <v>0.43724123562821476</v>
      </c>
      <c r="H1155" s="19">
        <v>0.53395851664499294</v>
      </c>
      <c r="I1155" s="18">
        <v>2.6405247155326058E-3</v>
      </c>
      <c r="J1155" s="18">
        <v>5.4801343267748326E-2</v>
      </c>
      <c r="K1155" s="19">
        <v>0.93982270642377852</v>
      </c>
      <c r="L1155" s="19">
        <v>0.40195815343504065</v>
      </c>
      <c r="M1155" s="18">
        <v>2.9911881788313981E-3</v>
      </c>
      <c r="N1155" s="18">
        <v>6.1401392338566695E-2</v>
      </c>
      <c r="O1155" s="18">
        <v>4.1031086184193016E-2</v>
      </c>
      <c r="P1155" s="18">
        <v>-0.21963695952440876</v>
      </c>
      <c r="Q1155" s="18">
        <v>-9.8199196333665605E-3</v>
      </c>
      <c r="R1155" s="18">
        <v>-8.5196543744656822E-3</v>
      </c>
      <c r="S1155" s="18">
        <v>5.9045441387800768E-2</v>
      </c>
      <c r="T1155" s="18">
        <v>3.6339258973213842E-2</v>
      </c>
      <c r="U1155">
        <v>1.624838894797606</v>
      </c>
      <c r="V1155" s="18">
        <v>5.9017878957404957E-2</v>
      </c>
      <c r="W1155" s="18">
        <v>4.0115678871417579E-2</v>
      </c>
      <c r="X1155" s="19">
        <v>1.4711923272338088</v>
      </c>
      <c r="Y1155" s="19">
        <v>0.73072465172935908</v>
      </c>
      <c r="Z1155" s="19">
        <v>0.63400169829034414</v>
      </c>
      <c r="AA1155">
        <v>0</v>
      </c>
      <c r="AB1155">
        <v>0</v>
      </c>
      <c r="AC1155" s="18">
        <v>7.0942985763398012E-2</v>
      </c>
      <c r="AD1155" s="18">
        <v>8.2496044317280047E-3</v>
      </c>
      <c r="AE1155" s="18">
        <v>3.6066507579070001E-3</v>
      </c>
      <c r="AF1155" s="18">
        <v>3.1230716241788997E-2</v>
      </c>
      <c r="AG1155" s="18">
        <v>7.4529775508279994E-2</v>
      </c>
      <c r="AH1155" s="18">
        <v>9.7671774004050013E-2</v>
      </c>
      <c r="AI1155" s="18">
        <v>0.13098650705892401</v>
      </c>
      <c r="AJ1155" s="18">
        <v>5.9207613241540015E-3</v>
      </c>
      <c r="AK1155" s="18">
        <v>3.6961556035494003E-2</v>
      </c>
      <c r="AL1155" s="18">
        <v>5.0436565247300004E-3</v>
      </c>
      <c r="AM1155" s="18">
        <v>3.6197730584770993E-2</v>
      </c>
      <c r="AN1155" s="18">
        <v>-4.323225815963299E-2</v>
      </c>
      <c r="AS1155" s="18">
        <v>3.4075510859601097E-4</v>
      </c>
      <c r="AT1155" s="18">
        <v>-1.8040001609679455E-5</v>
      </c>
      <c r="AU1155" s="18">
        <v>2.5729099369793646E-4</v>
      </c>
      <c r="AV1155" s="18">
        <v>6.6945418349553636E-4</v>
      </c>
      <c r="AW1155" s="18">
        <v>1.5477884360976129E-3</v>
      </c>
      <c r="AX1155" s="18">
        <v>2.6446278959321701E-4</v>
      </c>
      <c r="AY1155" s="18">
        <v>1.5678758384449227E-3</v>
      </c>
      <c r="AZ1155" s="18">
        <v>1.180586494693232E-4</v>
      </c>
      <c r="BA1155" s="18">
        <v>-4.9059922267773214E-4</v>
      </c>
      <c r="BB1155" s="18">
        <v>4.2606942727281913E-4</v>
      </c>
      <c r="BC1155" s="18">
        <v>4.1825395268679604E-5</v>
      </c>
      <c r="BD1155" s="18">
        <v>1.7846468656732963E-4</v>
      </c>
      <c r="BE1155" s="18">
        <v>2.8585011805097032E-5</v>
      </c>
      <c r="BF1155" s="18">
        <v>4.7529880917954581E-5</v>
      </c>
      <c r="BG1155" s="18">
        <v>3.8476319211485814E-4</v>
      </c>
      <c r="BH1155" s="18">
        <v>3.8199801190843116E-3</v>
      </c>
      <c r="BI1155" s="18">
        <v>2.6561870715909605E-4</v>
      </c>
      <c r="BJ1155" s="18">
        <v>0</v>
      </c>
      <c r="BK1155" s="18">
        <v>3.9492371388464328E-4</v>
      </c>
      <c r="BL1155" s="18">
        <v>8.4475162986241399E-4</v>
      </c>
      <c r="BM1155" s="18">
        <v>7.7177755777382915E-4</v>
      </c>
      <c r="BN1155" s="18">
        <v>0</v>
      </c>
      <c r="BO1155" s="18">
        <v>0</v>
      </c>
      <c r="BP1155" s="18">
        <v>3.5710340935357158E-7</v>
      </c>
      <c r="BQ1155" s="18">
        <v>0</v>
      </c>
      <c r="BR1155" s="18">
        <v>8.6033243880352694E-4</v>
      </c>
      <c r="BS1155" s="18">
        <v>2.7321583155132123E-4</v>
      </c>
      <c r="BT1155" s="18">
        <v>2.5568851377109149E-4</v>
      </c>
      <c r="BU1155" s="18">
        <v>4.406474380367197E-4</v>
      </c>
      <c r="BV1155" s="18">
        <v>2.0531875528521771E-4</v>
      </c>
      <c r="BW1155" s="18">
        <v>6.7792861527053033E-4</v>
      </c>
      <c r="BX1155" s="18">
        <v>0</v>
      </c>
      <c r="BY1155" s="18">
        <v>0</v>
      </c>
      <c r="BZ1155" s="18"/>
      <c r="CA1155" s="18"/>
      <c r="CC1155" s="18"/>
      <c r="CD1155" s="18"/>
      <c r="CF1155" s="18">
        <f>SUM(TBL_DATA[[#This Row],[LARGE.CAP]:[SMALL.CAP]])*SQRT(252)</f>
        <v>7.5006122560095187E-2</v>
      </c>
    </row>
    <row r="1156" spans="1:84" x14ac:dyDescent="0.25">
      <c r="A1156" s="1">
        <f>IF(ISBLANK(TBL_DATA[[#This Row],[Row.names]]), "",   DATE(YEAR(TBL_DATA[[#This Row],[Row.names]]), MONTH(TBL_DATA[[#This Row],[Row.names]]), DAY(TBL_DATA[[#This Row],[Row.names]])))</f>
        <v>41669</v>
      </c>
      <c r="B1156">
        <v>1155</v>
      </c>
      <c r="C1156" t="s">
        <v>1282</v>
      </c>
      <c r="D1156" s="18">
        <v>5.1443021522719068E-3</v>
      </c>
      <c r="E1156" s="18">
        <v>-0.21562253625573669</v>
      </c>
      <c r="F1156" s="18">
        <v>0.10280906262276712</v>
      </c>
      <c r="G1156" s="19">
        <v>0.44669584291698389</v>
      </c>
      <c r="H1156" s="19">
        <v>0.56844473724976963</v>
      </c>
      <c r="I1156" s="18">
        <v>2.5609321138384852E-3</v>
      </c>
      <c r="J1156" s="18">
        <v>7.8092439531075364E-2</v>
      </c>
      <c r="K1156" s="19">
        <v>0.94921795548766663</v>
      </c>
      <c r="L1156" s="19">
        <v>0.4056479493390136</v>
      </c>
      <c r="M1156" s="18">
        <v>3.005396251142811E-3</v>
      </c>
      <c r="N1156" s="18">
        <v>6.1884249441627473E-2</v>
      </c>
      <c r="O1156" s="18">
        <v>4.0788677122152589E-2</v>
      </c>
      <c r="P1156" s="18">
        <v>-0.21562253625573669</v>
      </c>
      <c r="Q1156" s="18">
        <v>-9.7833408542895781E-3</v>
      </c>
      <c r="R1156" s="18">
        <v>-8.4728503823729828E-3</v>
      </c>
      <c r="S1156" s="18">
        <v>6.2940579791598061E-2</v>
      </c>
      <c r="T1156" s="18">
        <v>3.6273459469110182E-2</v>
      </c>
      <c r="U1156">
        <v>1.7351689282682594</v>
      </c>
      <c r="V1156" s="18">
        <v>7.3820413307442045E-2</v>
      </c>
      <c r="W1156" s="18">
        <v>3.9975218982460897E-2</v>
      </c>
      <c r="X1156" s="19">
        <v>1.8466543820518082</v>
      </c>
      <c r="Y1156" s="19">
        <v>0.75395274205335272</v>
      </c>
      <c r="Z1156" s="19">
        <v>0.63690497669512181</v>
      </c>
      <c r="AA1156">
        <v>0</v>
      </c>
      <c r="AB1156">
        <v>0</v>
      </c>
      <c r="AC1156" s="18">
        <v>6.814143475335846E-2</v>
      </c>
      <c r="AD1156" s="18">
        <v>1.2064728271430999E-2</v>
      </c>
      <c r="AE1156" s="18">
        <v>4.1615810530890003E-3</v>
      </c>
      <c r="AF1156" s="18">
        <v>3.2493269686798998E-2</v>
      </c>
      <c r="AG1156" s="18">
        <v>7.3817028681977009E-2</v>
      </c>
      <c r="AH1156" s="18">
        <v>0.10068048157638998</v>
      </c>
      <c r="AI1156" s="18">
        <v>0.131363334387533</v>
      </c>
      <c r="AJ1156" s="18">
        <v>5.0160573303580005E-3</v>
      </c>
      <c r="AK1156" s="18">
        <v>3.8291963353146004E-2</v>
      </c>
      <c r="AL1156" s="18">
        <v>5.0937141322270002E-3</v>
      </c>
      <c r="AM1156" s="18">
        <v>3.7825265496525998E-2</v>
      </c>
      <c r="AN1156" s="18">
        <v>-4.3567384236692999E-2</v>
      </c>
      <c r="AS1156" s="18">
        <v>3.2699512523021748E-4</v>
      </c>
      <c r="AT1156" s="18">
        <v>-1.7379302321684035E-5</v>
      </c>
      <c r="AU1156" s="18">
        <v>2.5158238847310652E-4</v>
      </c>
      <c r="AV1156" s="18">
        <v>6.5786282417774628E-4</v>
      </c>
      <c r="AW1156" s="18">
        <v>1.4896154915518668E-3</v>
      </c>
      <c r="AX1156" s="18">
        <v>2.6009083873664474E-4</v>
      </c>
      <c r="AY1156" s="18">
        <v>1.5305826157140337E-3</v>
      </c>
      <c r="AZ1156" s="18">
        <v>1.1387085205113954E-4</v>
      </c>
      <c r="BA1156" s="18">
        <v>-4.8483003712354778E-4</v>
      </c>
      <c r="BB1156" s="18">
        <v>4.1692427828835741E-4</v>
      </c>
      <c r="BC1156" s="18">
        <v>4.003344573205918E-5</v>
      </c>
      <c r="BD1156" s="18">
        <v>1.7242291544459208E-4</v>
      </c>
      <c r="BE1156" s="18">
        <v>2.7562052918799437E-5</v>
      </c>
      <c r="BF1156" s="18">
        <v>4.6081393459249558E-5</v>
      </c>
      <c r="BG1156" s="18">
        <v>3.7202643044173544E-4</v>
      </c>
      <c r="BH1156" s="18">
        <v>3.7106786043238499E-3</v>
      </c>
      <c r="BI1156" s="18">
        <v>2.565771239217133E-4</v>
      </c>
      <c r="BJ1156" s="18">
        <v>0</v>
      </c>
      <c r="BK1156" s="18">
        <v>3.7747042956790591E-4</v>
      </c>
      <c r="BL1156" s="18">
        <v>8.252080484872366E-4</v>
      </c>
      <c r="BM1156" s="18">
        <v>7.3925427350664936E-4</v>
      </c>
      <c r="BN1156" s="18">
        <v>0</v>
      </c>
      <c r="BO1156" s="18">
        <v>0</v>
      </c>
      <c r="BP1156" s="18">
        <v>3.4237543379701849E-7</v>
      </c>
      <c r="BQ1156" s="18">
        <v>0</v>
      </c>
      <c r="BR1156" s="18">
        <v>8.28785627878089E-4</v>
      </c>
      <c r="BS1156" s="18">
        <v>2.6416299554099949E-4</v>
      </c>
      <c r="BT1156" s="18">
        <v>2.4710316277266929E-4</v>
      </c>
      <c r="BU1156" s="18">
        <v>4.3062602338237447E-4</v>
      </c>
      <c r="BV1156" s="18">
        <v>1.9810116536454089E-4</v>
      </c>
      <c r="BW1156" s="18">
        <v>6.7429441857567822E-4</v>
      </c>
      <c r="BX1156" s="18">
        <v>0</v>
      </c>
      <c r="BY1156" s="18">
        <v>0</v>
      </c>
      <c r="BZ1156" s="18"/>
      <c r="CA1156" s="18"/>
      <c r="CC1156" s="18"/>
      <c r="CD1156" s="18"/>
      <c r="CF1156" s="18">
        <f>SUM(TBL_DATA[[#This Row],[LARGE.CAP]:[SMALL.CAP]])*SQRT(252)</f>
        <v>7.279015115896352E-2</v>
      </c>
    </row>
    <row r="1157" spans="1:84" x14ac:dyDescent="0.25">
      <c r="A1157" s="1">
        <f>IF(ISBLANK(TBL_DATA[[#This Row],[Row.names]]), "",   DATE(YEAR(TBL_DATA[[#This Row],[Row.names]]), MONTH(TBL_DATA[[#This Row],[Row.names]]), DAY(TBL_DATA[[#This Row],[Row.names]])))</f>
        <v>41670</v>
      </c>
      <c r="B1157">
        <v>1156</v>
      </c>
      <c r="C1157" t="s">
        <v>1283</v>
      </c>
      <c r="D1157" s="18">
        <v>-2.019711360237153E-3</v>
      </c>
      <c r="E1157" s="18">
        <v>-0.21720675232997499</v>
      </c>
      <c r="F1157" s="18">
        <v>0.1242347819124312</v>
      </c>
      <c r="G1157" s="19">
        <v>0.43766633832982804</v>
      </c>
      <c r="H1157" s="19">
        <v>0.57118349319884654</v>
      </c>
      <c r="I1157" s="18">
        <v>2.5043575870400355E-3</v>
      </c>
      <c r="J1157" s="18">
        <v>0.10657187788186584</v>
      </c>
      <c r="K1157" s="19">
        <v>0.9566513886101583</v>
      </c>
      <c r="L1157" s="19">
        <v>0.43409599632344625</v>
      </c>
      <c r="M1157" s="18">
        <v>2.8769477602674821E-3</v>
      </c>
      <c r="N1157" s="18">
        <v>6.0710088108198043E-2</v>
      </c>
      <c r="O1157" s="18">
        <v>3.9235291304278837E-2</v>
      </c>
      <c r="P1157" s="18">
        <v>-0.21720675232997499</v>
      </c>
      <c r="Q1157" s="18">
        <v>-9.5257220201878604E-3</v>
      </c>
      <c r="R1157" s="18">
        <v>-8.240096150392737E-3</v>
      </c>
      <c r="S1157" s="18">
        <v>6.8953931317625061E-2</v>
      </c>
      <c r="T1157" s="18">
        <v>3.6058523998915848E-2</v>
      </c>
      <c r="U1157">
        <v>1.9122782540876677</v>
      </c>
      <c r="V1157" s="18">
        <v>7.6928498970128434E-2</v>
      </c>
      <c r="W1157" s="18">
        <v>3.9884941713643644E-2</v>
      </c>
      <c r="X1157" s="19">
        <v>1.9287604711181792</v>
      </c>
      <c r="Y1157" s="19">
        <v>0.75576682462175238</v>
      </c>
      <c r="Z1157" s="19">
        <v>0.65885961807007587</v>
      </c>
      <c r="AA1157">
        <v>0</v>
      </c>
      <c r="AB1157">
        <v>0</v>
      </c>
      <c r="AC1157" s="18">
        <v>6.9453207104466091E-2</v>
      </c>
      <c r="AD1157" s="18">
        <v>1.4525155766697998E-2</v>
      </c>
      <c r="AE1157" s="18">
        <v>4.0915866827150003E-3</v>
      </c>
      <c r="AF1157" s="18">
        <v>3.3647696851381997E-2</v>
      </c>
      <c r="AG1157" s="18">
        <v>5.5223514469299004E-2</v>
      </c>
      <c r="AH1157" s="18">
        <v>0.10137755178323297</v>
      </c>
      <c r="AI1157" s="18">
        <v>0.13542054247597102</v>
      </c>
      <c r="AJ1157" s="18">
        <v>5.6342542535880004E-3</v>
      </c>
      <c r="AK1157" s="18">
        <v>3.8968784387041003E-2</v>
      </c>
      <c r="AL1157" s="18">
        <v>5.1837191965699997E-3</v>
      </c>
      <c r="AM1157" s="18">
        <v>3.7642812455039996E-2</v>
      </c>
      <c r="AN1157" s="18">
        <v>-4.1909479726790003E-2</v>
      </c>
      <c r="AS1157" s="18">
        <v>3.0353653068347023E-4</v>
      </c>
      <c r="AT1157" s="18">
        <v>-2.0912589523503987E-5</v>
      </c>
      <c r="AU1157" s="18">
        <v>2.401439723378065E-4</v>
      </c>
      <c r="AV1157" s="18">
        <v>6.3462019670433513E-4</v>
      </c>
      <c r="AW1157" s="18">
        <v>1.6492994084300247E-3</v>
      </c>
      <c r="AX1157" s="18">
        <v>2.6420953075208817E-4</v>
      </c>
      <c r="AY1157" s="18">
        <v>1.5018646631884151E-3</v>
      </c>
      <c r="AZ1157" s="18">
        <v>9.8236364529663683E-5</v>
      </c>
      <c r="BA1157" s="18">
        <v>-4.9815957125594107E-4</v>
      </c>
      <c r="BB1157" s="18">
        <v>4.0859130107381907E-4</v>
      </c>
      <c r="BC1157" s="18">
        <v>4.3996379507042759E-5</v>
      </c>
      <c r="BD1157" s="18">
        <v>1.6346943701615993E-4</v>
      </c>
      <c r="BE1157" s="18">
        <v>2.6481998507336871E-5</v>
      </c>
      <c r="BF1157" s="18">
        <v>4.2667513480245692E-5</v>
      </c>
      <c r="BG1157" s="18">
        <v>3.5087028688647999E-4</v>
      </c>
      <c r="BH1157" s="18">
        <v>3.7983698783596023E-3</v>
      </c>
      <c r="BI1157" s="18">
        <v>2.4356707217739558E-4</v>
      </c>
      <c r="BJ1157" s="18">
        <v>0</v>
      </c>
      <c r="BK1157" s="18">
        <v>3.3778299329104361E-4</v>
      </c>
      <c r="BL1157" s="18">
        <v>8.9095555792583544E-4</v>
      </c>
      <c r="BM1157" s="18">
        <v>8.4991632944049446E-4</v>
      </c>
      <c r="BN1157" s="18">
        <v>0</v>
      </c>
      <c r="BO1157" s="18">
        <v>0</v>
      </c>
      <c r="BP1157" s="18">
        <v>3.4990547506057078E-7</v>
      </c>
      <c r="BQ1157" s="18">
        <v>0</v>
      </c>
      <c r="BR1157" s="18">
        <v>8.3476126297325943E-4</v>
      </c>
      <c r="BS1157" s="18">
        <v>2.4919545682991164E-4</v>
      </c>
      <c r="BT1157" s="18">
        <v>2.3382182686625201E-4</v>
      </c>
      <c r="BU1157" s="18">
        <v>3.8923593638520926E-4</v>
      </c>
      <c r="BV1157" s="18">
        <v>1.895098069827298E-4</v>
      </c>
      <c r="BW1157" s="18">
        <v>6.4989711025742383E-4</v>
      </c>
      <c r="BX1157" s="18">
        <v>0</v>
      </c>
      <c r="BY1157" s="18">
        <v>0</v>
      </c>
      <c r="BZ1157" s="18"/>
      <c r="CA1157" s="18"/>
      <c r="CC1157" s="18"/>
      <c r="CD1157" s="18"/>
      <c r="CF1157" s="18">
        <f>SUM(TBL_DATA[[#This Row],[LARGE.CAP]:[SMALL.CAP]])*SQRT(252)</f>
        <v>7.342636438183385E-2</v>
      </c>
    </row>
    <row r="1158" spans="1:84" x14ac:dyDescent="0.25">
      <c r="A1158" s="1">
        <f>IF(ISBLANK(TBL_DATA[[#This Row],[Row.names]]), "",   DATE(YEAR(TBL_DATA[[#This Row],[Row.names]]), MONTH(TBL_DATA[[#This Row],[Row.names]]), DAY(TBL_DATA[[#This Row],[Row.names]])))</f>
        <v>41673</v>
      </c>
      <c r="B1158">
        <v>1157</v>
      </c>
      <c r="C1158" t="s">
        <v>1284</v>
      </c>
      <c r="D1158" s="18">
        <v>-1.0925952018034923E-2</v>
      </c>
      <c r="E1158" s="18">
        <v>-0.22575951379405945</v>
      </c>
      <c r="F1158" s="18">
        <v>0.11313949452985095</v>
      </c>
      <c r="G1158" s="19">
        <v>0.44886115314212527</v>
      </c>
      <c r="H1158" s="19">
        <v>0.62479337686722825</v>
      </c>
      <c r="I1158" s="18">
        <v>2.5051382763394605E-3</v>
      </c>
      <c r="J1158" s="18">
        <v>9.1490629332702911E-2</v>
      </c>
      <c r="K1158" s="19">
        <v>1.0175536208834821</v>
      </c>
      <c r="L1158" s="19">
        <v>0.49363405467400207</v>
      </c>
      <c r="M1158" s="18">
        <v>2.9102392914034472E-3</v>
      </c>
      <c r="N1158" s="18">
        <v>6.4922722745070008E-2</v>
      </c>
      <c r="O1158" s="18">
        <v>4.4909780469174189E-2</v>
      </c>
      <c r="P1158" s="18">
        <v>-0.22575951379405945</v>
      </c>
      <c r="Q1158" s="18">
        <v>-1.0399519614031627E-2</v>
      </c>
      <c r="R1158" s="18">
        <v>-9.0246849778201996E-3</v>
      </c>
      <c r="S1158" s="18">
        <v>6.2818289848255215E-2</v>
      </c>
      <c r="T1158" s="18">
        <v>3.611229875676758E-2</v>
      </c>
      <c r="U1158">
        <v>1.7395262005159069</v>
      </c>
      <c r="V1158" s="18">
        <v>7.1617502696802893E-2</v>
      </c>
      <c r="W1158" s="18">
        <v>4.0149329410376133E-2</v>
      </c>
      <c r="X1158" s="19">
        <v>1.7837783033629988</v>
      </c>
      <c r="Y1158" s="19">
        <v>0.79043872429634188</v>
      </c>
      <c r="Z1158" s="19">
        <v>0.70259095829223572</v>
      </c>
      <c r="AA1158">
        <v>0</v>
      </c>
      <c r="AB1158">
        <v>0</v>
      </c>
      <c r="AC1158" s="18">
        <v>6.7179335296743498E-2</v>
      </c>
      <c r="AD1158" s="18">
        <v>1.5723113932185999E-2</v>
      </c>
      <c r="AE1158" s="18">
        <v>4.1171460668539992E-3</v>
      </c>
      <c r="AF1158" s="18">
        <v>3.4575604848825006E-2</v>
      </c>
      <c r="AG1158" s="18">
        <v>4.2605413441349008E-2</v>
      </c>
      <c r="AH1158" s="18">
        <v>9.994737989421601E-2</v>
      </c>
      <c r="AI1158" s="18">
        <v>0.13188024514333099</v>
      </c>
      <c r="AJ1158" s="18">
        <v>6.1977033532279995E-3</v>
      </c>
      <c r="AK1158" s="18">
        <v>3.9960309004884995E-2</v>
      </c>
      <c r="AL1158" s="18">
        <v>5.2056800934079999E-3</v>
      </c>
      <c r="AM1158" s="18">
        <v>3.6759801672882002E-2</v>
      </c>
      <c r="AN1158" s="18">
        <v>-3.9901913224739995E-2</v>
      </c>
      <c r="AS1158" s="18">
        <v>2.9646623297279617E-4</v>
      </c>
      <c r="AT1158" s="18">
        <v>-1.7755797064837603E-5</v>
      </c>
      <c r="AU1158" s="18">
        <v>2.282257097144274E-4</v>
      </c>
      <c r="AV1158" s="18">
        <v>6.2549950915710998E-4</v>
      </c>
      <c r="AW1158" s="18">
        <v>1.621517019472808E-3</v>
      </c>
      <c r="AX1158" s="18">
        <v>2.5965442764335769E-4</v>
      </c>
      <c r="AY1158" s="18">
        <v>1.4620902292556237E-3</v>
      </c>
      <c r="AZ1158" s="18">
        <v>8.3886211249528845E-5</v>
      </c>
      <c r="BA1158" s="18">
        <v>-4.890785768835109E-4</v>
      </c>
      <c r="BB1158" s="18">
        <v>3.9953564248511558E-4</v>
      </c>
      <c r="BC1158" s="18">
        <v>3.9957234589672968E-5</v>
      </c>
      <c r="BD1158" s="18">
        <v>1.5651892678733283E-4</v>
      </c>
      <c r="BE1158" s="18">
        <v>2.5223304769075505E-5</v>
      </c>
      <c r="BF1158" s="18">
        <v>4.1239193837135026E-5</v>
      </c>
      <c r="BG1158" s="18">
        <v>3.3664625375582838E-4</v>
      </c>
      <c r="BH1158" s="18">
        <v>3.7172776651666446E-3</v>
      </c>
      <c r="BI1158" s="18">
        <v>2.3309249827607522E-4</v>
      </c>
      <c r="BJ1158" s="18">
        <v>0</v>
      </c>
      <c r="BK1158" s="18">
        <v>3.211502857702217E-4</v>
      </c>
      <c r="BL1158" s="18">
        <v>8.5160452376312494E-4</v>
      </c>
      <c r="BM1158" s="18">
        <v>8.5236416246522095E-4</v>
      </c>
      <c r="BN1158" s="18">
        <v>0</v>
      </c>
      <c r="BO1158" s="18">
        <v>0</v>
      </c>
      <c r="BP1158" s="18">
        <v>3.2846226852768341E-7</v>
      </c>
      <c r="BQ1158" s="18">
        <v>0</v>
      </c>
      <c r="BR1158" s="18">
        <v>8.1339303379599696E-4</v>
      </c>
      <c r="BS1158" s="18">
        <v>2.3907246871055084E-4</v>
      </c>
      <c r="BT1158" s="18">
        <v>2.2405004912707204E-4</v>
      </c>
      <c r="BU1158" s="18">
        <v>3.8248621065959358E-4</v>
      </c>
      <c r="BV1158" s="18">
        <v>1.808113291014382E-4</v>
      </c>
      <c r="BW1158" s="18">
        <v>6.4473731693034529E-4</v>
      </c>
      <c r="BX1158" s="18">
        <v>0</v>
      </c>
      <c r="BY1158" s="18">
        <v>0</v>
      </c>
      <c r="BZ1158" s="18"/>
      <c r="CA1158" s="18"/>
      <c r="CC1158" s="18"/>
      <c r="CD1158" s="18"/>
      <c r="CF1158" s="18">
        <f>SUM(TBL_DATA[[#This Row],[LARGE.CAP]:[SMALL.CAP]])*SQRT(252)</f>
        <v>7.1593996229619011E-2</v>
      </c>
    </row>
    <row r="1159" spans="1:84" x14ac:dyDescent="0.25">
      <c r="A1159" s="1">
        <f>IF(ISBLANK(TBL_DATA[[#This Row],[Row.names]]), "",   DATE(YEAR(TBL_DATA[[#This Row],[Row.names]]), MONTH(TBL_DATA[[#This Row],[Row.names]]), DAY(TBL_DATA[[#This Row],[Row.names]])))</f>
        <v>41674</v>
      </c>
      <c r="B1159">
        <v>1158</v>
      </c>
      <c r="C1159" t="s">
        <v>1285</v>
      </c>
      <c r="D1159" s="18">
        <v>2.2015592219430946E-3</v>
      </c>
      <c r="E1159" s="18">
        <v>-0.22405497751165104</v>
      </c>
      <c r="F1159" s="18">
        <v>0.11228430394149025</v>
      </c>
      <c r="G1159" s="19">
        <v>0.44622572401274219</v>
      </c>
      <c r="H1159" s="19">
        <v>0.62532949868352838</v>
      </c>
      <c r="I1159" s="18">
        <v>2.5070990855279645E-3</v>
      </c>
      <c r="J1159" s="18">
        <v>0.1022533239595449</v>
      </c>
      <c r="K1159" s="19">
        <v>1.0127765599317535</v>
      </c>
      <c r="L1159" s="19">
        <v>0.48818848461021319</v>
      </c>
      <c r="M1159" s="18">
        <v>2.9302304308772764E-3</v>
      </c>
      <c r="N1159" s="18">
        <v>6.5020007934365451E-2</v>
      </c>
      <c r="O1159" s="18">
        <v>4.4909780469174189E-2</v>
      </c>
      <c r="P1159" s="18">
        <v>-0.22405497751165104</v>
      </c>
      <c r="Q1159" s="18">
        <v>-1.0384784241333692E-2</v>
      </c>
      <c r="R1159" s="18">
        <v>-9.0078894474120118E-3</v>
      </c>
      <c r="S1159" s="18">
        <v>5.7877302749392401E-2</v>
      </c>
      <c r="T1159" s="18">
        <v>3.6121522752046616E-2</v>
      </c>
      <c r="U1159">
        <v>1.6022940989140089</v>
      </c>
      <c r="V1159" s="18">
        <v>7.8154757913587503E-2</v>
      </c>
      <c r="W1159" s="18">
        <v>4.0334278722412187E-2</v>
      </c>
      <c r="X1159" s="19">
        <v>1.9376758526280513</v>
      </c>
      <c r="Y1159" s="19">
        <v>0.79077778084840533</v>
      </c>
      <c r="Z1159" s="19">
        <v>0.69870486230611928</v>
      </c>
      <c r="AA1159">
        <v>0</v>
      </c>
      <c r="AB1159">
        <v>0</v>
      </c>
      <c r="AC1159" s="18">
        <v>8.0746313225506211E-2</v>
      </c>
      <c r="AD1159" s="18">
        <v>2.0758168834942001E-2</v>
      </c>
      <c r="AE1159" s="18">
        <v>3.6016289070680005E-3</v>
      </c>
      <c r="AF1159" s="18">
        <v>3.4721614594871997E-2</v>
      </c>
      <c r="AG1159" s="18">
        <v>4.5397759264989998E-2</v>
      </c>
      <c r="AH1159" s="18">
        <v>0.10599535870402099</v>
      </c>
      <c r="AI1159" s="18">
        <v>0.13034832643531605</v>
      </c>
      <c r="AJ1159" s="18">
        <v>6.6273516769139989E-3</v>
      </c>
      <c r="AK1159" s="18">
        <v>4.1566495625518993E-2</v>
      </c>
      <c r="AL1159" s="18">
        <v>5.1077425826749996E-3</v>
      </c>
      <c r="AM1159" s="18">
        <v>3.3528286189895E-2</v>
      </c>
      <c r="AN1159" s="18">
        <v>-3.9555862968164997E-2</v>
      </c>
      <c r="AS1159" s="18">
        <v>2.7404452799887393E-4</v>
      </c>
      <c r="AT1159" s="18">
        <v>-1.6692343172634646E-5</v>
      </c>
      <c r="AU1159" s="18">
        <v>2.9153134619462184E-4</v>
      </c>
      <c r="AV1159" s="18">
        <v>6.771914103471683E-4</v>
      </c>
      <c r="AW1159" s="18">
        <v>1.7331074406174824E-3</v>
      </c>
      <c r="AX1159" s="18">
        <v>3.7490326374514578E-4</v>
      </c>
      <c r="AY1159" s="18">
        <v>1.8130415996462325E-3</v>
      </c>
      <c r="AZ1159" s="18">
        <v>7.7116759833517677E-5</v>
      </c>
      <c r="BA1159" s="18">
        <v>-6.3011421699370098E-4</v>
      </c>
      <c r="BB1159" s="18">
        <v>4.8783951285553305E-4</v>
      </c>
      <c r="BC1159" s="18">
        <v>3.5330217642334922E-5</v>
      </c>
      <c r="BD1159" s="18">
        <v>1.2440557127429784E-4</v>
      </c>
      <c r="BE1159" s="18">
        <v>1.9394225739930147E-5</v>
      </c>
      <c r="BF1159" s="18">
        <v>3.4679347553946707E-5</v>
      </c>
      <c r="BG1159" s="18">
        <v>2.7099805264757586E-4</v>
      </c>
      <c r="BH1159" s="18">
        <v>4.4831374581030268E-3</v>
      </c>
      <c r="BI1159" s="18">
        <v>1.8468486339579747E-4</v>
      </c>
      <c r="BJ1159" s="18">
        <v>0</v>
      </c>
      <c r="BK1159" s="18">
        <v>3.6520211979006195E-4</v>
      </c>
      <c r="BL1159" s="18">
        <v>1.030199223949169E-3</v>
      </c>
      <c r="BM1159" s="18">
        <v>8.4695832238366119E-4</v>
      </c>
      <c r="BN1159" s="18">
        <v>0</v>
      </c>
      <c r="BO1159" s="18">
        <v>0</v>
      </c>
      <c r="BP1159" s="18">
        <v>9.3023995678962878E-7</v>
      </c>
      <c r="BQ1159" s="18">
        <v>0</v>
      </c>
      <c r="BR1159" s="18">
        <v>9.8780298734501507E-4</v>
      </c>
      <c r="BS1159" s="18">
        <v>1.9234960105719262E-4</v>
      </c>
      <c r="BT1159" s="18">
        <v>1.7891898887310078E-4</v>
      </c>
      <c r="BU1159" s="18">
        <v>3.6775914651427993E-4</v>
      </c>
      <c r="BV1159" s="18">
        <v>1.40556428450179E-4</v>
      </c>
      <c r="BW1159" s="18">
        <v>1.0066224603951254E-3</v>
      </c>
      <c r="BX1159" s="18">
        <v>0</v>
      </c>
      <c r="BY1159" s="18">
        <v>0</v>
      </c>
      <c r="BZ1159" s="18"/>
      <c r="CA1159" s="18"/>
      <c r="CC1159" s="18"/>
      <c r="CD1159" s="18"/>
      <c r="CF1159" s="18">
        <f>SUM(TBL_DATA[[#This Row],[LARGE.CAP]:[SMALL.CAP]])*SQRT(252)</f>
        <v>8.1234611464495718E-2</v>
      </c>
    </row>
    <row r="1160" spans="1:84" x14ac:dyDescent="0.25">
      <c r="A1160" s="1">
        <f>IF(ISBLANK(TBL_DATA[[#This Row],[Row.names]]), "",   DATE(YEAR(TBL_DATA[[#This Row],[Row.names]]), MONTH(TBL_DATA[[#This Row],[Row.names]]), DAY(TBL_DATA[[#This Row],[Row.names]])))</f>
        <v>41675</v>
      </c>
      <c r="B1160">
        <v>1159</v>
      </c>
      <c r="C1160" t="s">
        <v>1286</v>
      </c>
      <c r="D1160" s="18">
        <v>-3.4889130097689458E-3</v>
      </c>
      <c r="E1160" s="18">
        <v>-0.22676218219547606</v>
      </c>
      <c r="F1160" s="18">
        <v>8.8237781993206088E-2</v>
      </c>
      <c r="G1160" s="19">
        <v>0.44528153430531991</v>
      </c>
      <c r="H1160" s="19">
        <v>0.62124952618367324</v>
      </c>
      <c r="I1160" s="18">
        <v>2.5198642560819318E-3</v>
      </c>
      <c r="J1160" s="18">
        <v>7.1991558544766576E-2</v>
      </c>
      <c r="K1160" s="19">
        <v>0.99814326332090519</v>
      </c>
      <c r="L1160" s="19">
        <v>0.47267705584003783</v>
      </c>
      <c r="M1160" s="18">
        <v>2.973301074820842E-3</v>
      </c>
      <c r="N1160" s="18">
        <v>6.4998124314131128E-2</v>
      </c>
      <c r="O1160" s="18">
        <v>4.5448635158257061E-2</v>
      </c>
      <c r="P1160" s="18">
        <v>-0.22676218219547606</v>
      </c>
      <c r="Q1160" s="18">
        <v>-1.0505458770724658E-2</v>
      </c>
      <c r="R1160" s="18">
        <v>-9.1290273948142972E-3</v>
      </c>
      <c r="S1160" s="18">
        <v>5.1771841859316714E-2</v>
      </c>
      <c r="T1160" s="18">
        <v>3.6366981345478368E-2</v>
      </c>
      <c r="U1160">
        <v>1.423594698924707</v>
      </c>
      <c r="V1160" s="18">
        <v>7.1061089890389395E-2</v>
      </c>
      <c r="W1160" s="18">
        <v>4.0811974562623997E-2</v>
      </c>
      <c r="X1160" s="19">
        <v>1.7411823527761343</v>
      </c>
      <c r="Y1160" s="19">
        <v>0.78819383795083886</v>
      </c>
      <c r="Z1160" s="19">
        <v>0.68751513135351272</v>
      </c>
      <c r="AA1160">
        <v>0</v>
      </c>
      <c r="AB1160">
        <v>0</v>
      </c>
      <c r="AC1160" s="18">
        <v>7.8128513561794663E-2</v>
      </c>
      <c r="AD1160" s="18">
        <v>2.5625886846408E-2</v>
      </c>
      <c r="AE1160" s="18">
        <v>3.560135781423E-3</v>
      </c>
      <c r="AF1160" s="18">
        <v>3.5067588628635994E-2</v>
      </c>
      <c r="AG1160" s="18">
        <v>4.5558074904379998E-2</v>
      </c>
      <c r="AH1160" s="18">
        <v>0.11044080737115596</v>
      </c>
      <c r="AI1160" s="18">
        <v>0.12895568180617201</v>
      </c>
      <c r="AJ1160" s="18">
        <v>7.7411586498210014E-3</v>
      </c>
      <c r="AK1160" s="18">
        <v>4.0664956144288E-2</v>
      </c>
      <c r="AL1160" s="18">
        <v>3.6611522219990003E-3</v>
      </c>
      <c r="AM1160" s="18">
        <v>3.1939753121156995E-2</v>
      </c>
      <c r="AN1160" s="18">
        <v>-4.5580649017928992E-2</v>
      </c>
      <c r="AS1160" s="18">
        <v>2.7235653318972302E-4</v>
      </c>
      <c r="AT1160" s="18">
        <v>-1.6893591799697933E-5</v>
      </c>
      <c r="AU1160" s="18">
        <v>2.8472284801829545E-4</v>
      </c>
      <c r="AV1160" s="18">
        <v>6.590355225674279E-4</v>
      </c>
      <c r="AW1160" s="18">
        <v>1.6922371165935019E-3</v>
      </c>
      <c r="AX1160" s="18">
        <v>3.6753570523536186E-4</v>
      </c>
      <c r="AY1160" s="18">
        <v>1.7653196180911731E-3</v>
      </c>
      <c r="AZ1160" s="18">
        <v>7.7047442516312015E-5</v>
      </c>
      <c r="BA1160" s="18">
        <v>-6.1920069953923143E-4</v>
      </c>
      <c r="BB1160" s="18">
        <v>4.7829232459923893E-4</v>
      </c>
      <c r="BC1160" s="18">
        <v>3.2198454674572026E-5</v>
      </c>
      <c r="BD1160" s="18">
        <v>1.2099220110871133E-4</v>
      </c>
      <c r="BE1160" s="18">
        <v>1.9008659404948814E-5</v>
      </c>
      <c r="BF1160" s="18">
        <v>3.3301724590095937E-5</v>
      </c>
      <c r="BG1160" s="18">
        <v>2.627955685555681E-4</v>
      </c>
      <c r="BH1160" s="18">
        <v>4.3768047650156071E-3</v>
      </c>
      <c r="BI1160" s="18">
        <v>1.7974835547174514E-4</v>
      </c>
      <c r="BJ1160" s="18">
        <v>0</v>
      </c>
      <c r="BK1160" s="18">
        <v>3.7391023261009311E-4</v>
      </c>
      <c r="BL1160" s="18">
        <v>9.9417923195177439E-4</v>
      </c>
      <c r="BM1160" s="18">
        <v>8.1066694427847337E-4</v>
      </c>
      <c r="BN1160" s="18">
        <v>0</v>
      </c>
      <c r="BO1160" s="18">
        <v>0</v>
      </c>
      <c r="BP1160" s="18">
        <v>9.0821508349262559E-7</v>
      </c>
      <c r="BQ1160" s="18">
        <v>0</v>
      </c>
      <c r="BR1160" s="18">
        <v>9.566188742667045E-4</v>
      </c>
      <c r="BS1160" s="18">
        <v>1.8655023613892434E-4</v>
      </c>
      <c r="BT1160" s="18">
        <v>1.7382214277936384E-4</v>
      </c>
      <c r="BU1160" s="18">
        <v>3.602055938547244E-4</v>
      </c>
      <c r="BV1160" s="18">
        <v>1.3740754704201383E-4</v>
      </c>
      <c r="BW1160" s="18">
        <v>9.9838225614111193E-4</v>
      </c>
      <c r="BX1160" s="18">
        <v>0</v>
      </c>
      <c r="BY1160" s="18">
        <v>0</v>
      </c>
      <c r="BZ1160" s="18"/>
      <c r="CA1160" s="18"/>
      <c r="CC1160" s="18"/>
      <c r="CD1160" s="18"/>
      <c r="CF1160" s="18">
        <f>SUM(TBL_DATA[[#This Row],[LARGE.CAP]:[SMALL.CAP]])*SQRT(252)</f>
        <v>7.9255881925571217E-2</v>
      </c>
    </row>
    <row r="1161" spans="1:84" x14ac:dyDescent="0.25">
      <c r="A1161" s="1">
        <f>IF(ISBLANK(TBL_DATA[[#This Row],[Row.names]]), "",   DATE(YEAR(TBL_DATA[[#This Row],[Row.names]]), MONTH(TBL_DATA[[#This Row],[Row.names]]), DAY(TBL_DATA[[#This Row],[Row.names]])))</f>
        <v>41676</v>
      </c>
      <c r="B1161">
        <v>1160</v>
      </c>
      <c r="C1161" t="s">
        <v>1287</v>
      </c>
      <c r="D1161" s="18">
        <v>2.2692497212064566E-3</v>
      </c>
      <c r="E1161" s="18">
        <v>-0.22500751249299689</v>
      </c>
      <c r="F1161" s="18">
        <v>8.8785583182204864E-2</v>
      </c>
      <c r="G1161" s="19">
        <v>0.42780148189174794</v>
      </c>
      <c r="H1161" s="19">
        <v>0.61363081042074041</v>
      </c>
      <c r="I1161" s="18">
        <v>2.519181114940078E-3</v>
      </c>
      <c r="J1161" s="18">
        <v>7.1277764275249567E-2</v>
      </c>
      <c r="K1161" s="19">
        <v>0.93432571636213602</v>
      </c>
      <c r="L1161" s="19">
        <v>0.45711608206179744</v>
      </c>
      <c r="M1161" s="18">
        <v>2.9861501194468824E-3</v>
      </c>
      <c r="N1161" s="18">
        <v>6.4336646348082074E-2</v>
      </c>
      <c r="O1161" s="18">
        <v>4.4512311411861696E-2</v>
      </c>
      <c r="P1161" s="18">
        <v>-0.22500751249299689</v>
      </c>
      <c r="Q1161" s="18">
        <v>-1.0286426611851666E-2</v>
      </c>
      <c r="R1161" s="18">
        <v>-8.9240030098047939E-3</v>
      </c>
      <c r="S1161" s="18">
        <v>4.8956376236994448E-2</v>
      </c>
      <c r="T1161" s="18">
        <v>3.6601603616667047E-2</v>
      </c>
      <c r="U1161">
        <v>1.3375473039301886</v>
      </c>
      <c r="V1161" s="18">
        <v>6.0248603979573545E-2</v>
      </c>
      <c r="W1161" s="18">
        <v>4.121163137537278E-2</v>
      </c>
      <c r="X1161" s="19">
        <v>1.4619320315375059</v>
      </c>
      <c r="Y1161" s="19">
        <v>0.78334590725983899</v>
      </c>
      <c r="Z1161" s="19">
        <v>0.67610360305340578</v>
      </c>
      <c r="AA1161">
        <v>0</v>
      </c>
      <c r="AB1161">
        <v>0</v>
      </c>
      <c r="AC1161" s="18">
        <v>7.6478053365474502E-2</v>
      </c>
      <c r="AD1161" s="18">
        <v>3.0596454357652E-2</v>
      </c>
      <c r="AE1161" s="18">
        <v>4.515155392180001E-3</v>
      </c>
      <c r="AF1161" s="18">
        <v>3.4911877786945995E-2</v>
      </c>
      <c r="AG1161" s="18">
        <v>5.1663508672155987E-2</v>
      </c>
      <c r="AH1161" s="18">
        <v>0.10852149668727</v>
      </c>
      <c r="AI1161" s="18">
        <v>0.129739138492102</v>
      </c>
      <c r="AJ1161" s="18">
        <v>8.7451414452909999E-3</v>
      </c>
      <c r="AK1161" s="18">
        <v>3.7889261805140996E-2</v>
      </c>
      <c r="AL1161" s="18">
        <v>3.6147839655889997E-3</v>
      </c>
      <c r="AM1161" s="18">
        <v>3.1423692659502997E-2</v>
      </c>
      <c r="AN1161" s="18">
        <v>-4.2351829900979999E-2</v>
      </c>
      <c r="AS1161" s="18">
        <v>2.7411287657051785E-4</v>
      </c>
      <c r="AT1161" s="18">
        <v>-1.3315362134137182E-5</v>
      </c>
      <c r="AU1161" s="18">
        <v>2.5690859557642235E-4</v>
      </c>
      <c r="AV1161" s="18">
        <v>6.7054526092876767E-4</v>
      </c>
      <c r="AW1161" s="18">
        <v>1.6634849814293512E-3</v>
      </c>
      <c r="AX1161" s="18">
        <v>3.6573631238031744E-4</v>
      </c>
      <c r="AY1161" s="18">
        <v>1.7321253977102356E-3</v>
      </c>
      <c r="AZ1161" s="18">
        <v>6.6686907524353157E-5</v>
      </c>
      <c r="BA1161" s="18">
        <v>-6.0764693038862583E-4</v>
      </c>
      <c r="BB1161" s="18">
        <v>4.7189161791992112E-4</v>
      </c>
      <c r="BC1161" s="18">
        <v>3.2209875183522004E-5</v>
      </c>
      <c r="BD1161" s="18">
        <v>1.1385278643400956E-4</v>
      </c>
      <c r="BE1161" s="18">
        <v>1.7665011239215238E-5</v>
      </c>
      <c r="BF1161" s="18">
        <v>3.1982120566022613E-5</v>
      </c>
      <c r="BG1161" s="18">
        <v>2.4845050843314297E-4</v>
      </c>
      <c r="BH1161" s="18">
        <v>4.3318452856270159E-3</v>
      </c>
      <c r="BI1161" s="18">
        <v>1.6894382040123771E-4</v>
      </c>
      <c r="BJ1161" s="18">
        <v>0</v>
      </c>
      <c r="BK1161" s="18">
        <v>3.6434386384234568E-4</v>
      </c>
      <c r="BL1161" s="18">
        <v>9.8716933673436845E-4</v>
      </c>
      <c r="BM1161" s="18">
        <v>7.9617806597455105E-4</v>
      </c>
      <c r="BN1161" s="18">
        <v>0</v>
      </c>
      <c r="BO1161" s="18">
        <v>0</v>
      </c>
      <c r="BP1161" s="18">
        <v>8.9234639807862803E-7</v>
      </c>
      <c r="BQ1161" s="18">
        <v>0</v>
      </c>
      <c r="BR1161" s="18">
        <v>9.2039883110560698E-4</v>
      </c>
      <c r="BS1161" s="18">
        <v>1.7633278150554454E-4</v>
      </c>
      <c r="BT1161" s="18">
        <v>1.6384979478820331E-4</v>
      </c>
      <c r="BU1161" s="18">
        <v>3.883393835241582E-4</v>
      </c>
      <c r="BV1161" s="18">
        <v>1.2822765099214796E-4</v>
      </c>
      <c r="BW1161" s="18">
        <v>9.8700747783563979E-4</v>
      </c>
      <c r="BX1161" s="18">
        <v>0</v>
      </c>
      <c r="BY1161" s="18">
        <v>0</v>
      </c>
      <c r="BZ1161" s="18"/>
      <c r="CA1161" s="18"/>
      <c r="CC1161" s="18"/>
      <c r="CD1161" s="18"/>
      <c r="CF1161" s="18">
        <f>SUM(TBL_DATA[[#This Row],[LARGE.CAP]:[SMALL.CAP]])*SQRT(252)</f>
        <v>7.7987322357369451E-2</v>
      </c>
    </row>
    <row r="1162" spans="1:84" x14ac:dyDescent="0.25">
      <c r="A1162" s="1">
        <f>IF(ISBLANK(TBL_DATA[[#This Row],[Row.names]]), "",   DATE(YEAR(TBL_DATA[[#This Row],[Row.names]]), MONTH(TBL_DATA[[#This Row],[Row.names]]), DAY(TBL_DATA[[#This Row],[Row.names]])))</f>
        <v>41677</v>
      </c>
      <c r="B1162">
        <v>1161</v>
      </c>
      <c r="C1162" t="s">
        <v>1288</v>
      </c>
      <c r="D1162" s="18">
        <v>3.7131434929424945E-3</v>
      </c>
      <c r="E1162" s="18">
        <v>-0.22212985418093101</v>
      </c>
      <c r="F1162" s="18">
        <v>0.10075134017001264</v>
      </c>
      <c r="G1162" s="19">
        <v>0.42565433061100982</v>
      </c>
      <c r="H1162" s="19">
        <v>0.63340388652134882</v>
      </c>
      <c r="I1162" s="18">
        <v>2.4550188806351015E-3</v>
      </c>
      <c r="J1162" s="18">
        <v>7.8244250602091947E-2</v>
      </c>
      <c r="K1162" s="19">
        <v>0.92178537817292039</v>
      </c>
      <c r="L1162" s="19">
        <v>0.46303278152244171</v>
      </c>
      <c r="M1162" s="18">
        <v>2.9712198978003842E-3</v>
      </c>
      <c r="N1162" s="18">
        <v>6.4366690319788575E-2</v>
      </c>
      <c r="O1162" s="18">
        <v>4.420659968434465E-2</v>
      </c>
      <c r="P1162" s="18">
        <v>-0.22212985418093101</v>
      </c>
      <c r="Q1162" s="18">
        <v>-1.0191159113217963E-2</v>
      </c>
      <c r="R1162" s="18">
        <v>-8.8280992856530436E-3</v>
      </c>
      <c r="S1162" s="18">
        <v>4.3142922891547197E-2</v>
      </c>
      <c r="T1162" s="18">
        <v>3.6664604023656885E-2</v>
      </c>
      <c r="U1162">
        <v>1.176691363248062</v>
      </c>
      <c r="V1162" s="18">
        <v>5.4112519175705032E-2</v>
      </c>
      <c r="W1162" s="18">
        <v>4.1152095113561146E-2</v>
      </c>
      <c r="X1162" s="19">
        <v>1.3149395924163516</v>
      </c>
      <c r="Y1162" s="19">
        <v>0.79586675173759391</v>
      </c>
      <c r="Z1162" s="19">
        <v>0.68046512145916938</v>
      </c>
      <c r="AA1162">
        <v>0</v>
      </c>
      <c r="AB1162">
        <v>0</v>
      </c>
      <c r="AC1162" s="18">
        <v>7.4114895857672267E-2</v>
      </c>
      <c r="AD1162" s="18">
        <v>2.7504266415909001E-2</v>
      </c>
      <c r="AE1162" s="18">
        <v>4.4668674468510009E-3</v>
      </c>
      <c r="AF1162" s="18">
        <v>3.3516568364721E-2</v>
      </c>
      <c r="AG1162" s="18">
        <v>5.7105838100215002E-2</v>
      </c>
      <c r="AH1162" s="18">
        <v>0.106808324302252</v>
      </c>
      <c r="AI1162" s="18">
        <v>0.12992262484850101</v>
      </c>
      <c r="AJ1162" s="18">
        <v>9.1495598760950002E-3</v>
      </c>
      <c r="AK1162" s="18">
        <v>3.9367813722083998E-2</v>
      </c>
      <c r="AL1162" s="18">
        <v>3.6124353198959997E-3</v>
      </c>
      <c r="AM1162" s="18">
        <v>3.0785528701722999E-2</v>
      </c>
      <c r="AN1162" s="18">
        <v>-3.9416609549262009E-2</v>
      </c>
      <c r="AS1162" s="18">
        <v>2.759348011437886E-4</v>
      </c>
      <c r="AT1162" s="18">
        <v>-1.7916501590877465E-5</v>
      </c>
      <c r="AU1162" s="18">
        <v>2.6636932002763847E-4</v>
      </c>
      <c r="AV1162" s="18">
        <v>6.848610411075394E-4</v>
      </c>
      <c r="AW1162" s="18">
        <v>1.5849382988793312E-3</v>
      </c>
      <c r="AX1162" s="18">
        <v>3.6474631020083311E-4</v>
      </c>
      <c r="AY1162" s="18">
        <v>1.6922330856779936E-3</v>
      </c>
      <c r="AZ1162" s="18">
        <v>6.5630260180986016E-5</v>
      </c>
      <c r="BA1162" s="18">
        <v>-5.9284072698923267E-4</v>
      </c>
      <c r="BB1162" s="18">
        <v>4.4347450844704685E-4</v>
      </c>
      <c r="BC1162" s="18">
        <v>3.0172069549647059E-5</v>
      </c>
      <c r="BD1162" s="18">
        <v>1.1080292775916062E-4</v>
      </c>
      <c r="BE1162" s="18">
        <v>1.734982596455972E-5</v>
      </c>
      <c r="BF1162" s="18">
        <v>3.0665965978890361E-5</v>
      </c>
      <c r="BG1162" s="18">
        <v>2.4096812223659242E-4</v>
      </c>
      <c r="BH1162" s="18">
        <v>4.2332564312337236E-3</v>
      </c>
      <c r="BI1162" s="18">
        <v>1.6455919346176792E-4</v>
      </c>
      <c r="BJ1162" s="18">
        <v>0</v>
      </c>
      <c r="BK1162" s="18">
        <v>3.8654863114884414E-4</v>
      </c>
      <c r="BL1162" s="18">
        <v>9.6255897636177395E-4</v>
      </c>
      <c r="BM1162" s="18">
        <v>7.3645678861376795E-4</v>
      </c>
      <c r="BN1162" s="18">
        <v>0</v>
      </c>
      <c r="BO1162" s="18">
        <v>0</v>
      </c>
      <c r="BP1162" s="18">
        <v>8.3742936494394201E-7</v>
      </c>
      <c r="BQ1162" s="18">
        <v>0</v>
      </c>
      <c r="BR1162" s="18">
        <v>9.1168161863949067E-4</v>
      </c>
      <c r="BS1162" s="18">
        <v>1.7104664475848152E-4</v>
      </c>
      <c r="BT1162" s="18">
        <v>1.5925818135142445E-4</v>
      </c>
      <c r="BU1162" s="18">
        <v>3.9282106703977831E-4</v>
      </c>
      <c r="BV1162" s="18">
        <v>1.2555567481982566E-4</v>
      </c>
      <c r="BW1162" s="18">
        <v>9.5083745453636325E-4</v>
      </c>
      <c r="BX1162" s="18">
        <v>0</v>
      </c>
      <c r="BY1162" s="18">
        <v>0</v>
      </c>
      <c r="BZ1162" s="18"/>
      <c r="CA1162" s="18"/>
      <c r="CC1162" s="18"/>
      <c r="CD1162" s="18"/>
      <c r="CF1162" s="18">
        <f>SUM(TBL_DATA[[#This Row],[LARGE.CAP]:[SMALL.CAP]])*SQRT(252)</f>
        <v>7.6159578096392747E-2</v>
      </c>
    </row>
    <row r="1163" spans="1:84" x14ac:dyDescent="0.25">
      <c r="A1163" s="1">
        <f>IF(ISBLANK(TBL_DATA[[#This Row],[Row.names]]), "",   DATE(YEAR(TBL_DATA[[#This Row],[Row.names]]), MONTH(TBL_DATA[[#This Row],[Row.names]]), DAY(TBL_DATA[[#This Row],[Row.names]])))</f>
        <v>41680</v>
      </c>
      <c r="B1163">
        <v>1162</v>
      </c>
      <c r="C1163" t="s">
        <v>1289</v>
      </c>
      <c r="D1163" s="18">
        <v>1.4178912090745399E-3</v>
      </c>
      <c r="E1163" s="18">
        <v>-0.22102691893937254</v>
      </c>
      <c r="F1163" s="18">
        <v>9.9465567057974491E-2</v>
      </c>
      <c r="G1163" s="19">
        <v>0.42802248423694189</v>
      </c>
      <c r="H1163" s="19">
        <v>0.62410613141860771</v>
      </c>
      <c r="I1163" s="18">
        <v>2.4543290071537271E-3</v>
      </c>
      <c r="J1163" s="18">
        <v>9.092405175567686E-2</v>
      </c>
      <c r="K1163" s="19">
        <v>0.9072755757493679</v>
      </c>
      <c r="L1163" s="19">
        <v>0.46273659270238743</v>
      </c>
      <c r="M1163" s="18">
        <v>2.9342275495391717E-3</v>
      </c>
      <c r="N1163" s="18">
        <v>6.354778678847188E-2</v>
      </c>
      <c r="O1163" s="18">
        <v>4.3251899294414697E-2</v>
      </c>
      <c r="P1163" s="18">
        <v>-0.22102691893937254</v>
      </c>
      <c r="Q1163" s="18">
        <v>-9.9597394669609617E-3</v>
      </c>
      <c r="R1163" s="18">
        <v>-8.6140211323428324E-3</v>
      </c>
      <c r="S1163" s="18">
        <v>4.1596357812252238E-2</v>
      </c>
      <c r="T1163" s="18">
        <v>3.662972728215283E-2</v>
      </c>
      <c r="U1163">
        <v>1.1355901585573449</v>
      </c>
      <c r="V1163" s="18">
        <v>4.6781877714663578E-2</v>
      </c>
      <c r="W1163" s="18">
        <v>4.1057684548136658E-2</v>
      </c>
      <c r="X1163" s="19">
        <v>1.1394183142455534</v>
      </c>
      <c r="Y1163" s="19">
        <v>0.79000388063515714</v>
      </c>
      <c r="Z1163" s="19">
        <v>0.6802474496110863</v>
      </c>
      <c r="AA1163">
        <v>0</v>
      </c>
      <c r="AB1163">
        <v>0</v>
      </c>
      <c r="AC1163" s="18">
        <v>7.310872813006683E-2</v>
      </c>
      <c r="AD1163" s="18">
        <v>2.9177199311992995E-2</v>
      </c>
      <c r="AE1163" s="18">
        <v>4.2959112302839997E-3</v>
      </c>
      <c r="AF1163" s="18">
        <v>3.3096615898213E-2</v>
      </c>
      <c r="AG1163" s="18">
        <v>4.1616132696435007E-2</v>
      </c>
      <c r="AH1163" s="18">
        <v>0.11197911386431701</v>
      </c>
      <c r="AI1163" s="18">
        <v>0.13636895232044402</v>
      </c>
      <c r="AJ1163" s="18">
        <v>8.3271018827250007E-3</v>
      </c>
      <c r="AK1163" s="18">
        <v>3.8996846089790996E-2</v>
      </c>
      <c r="AL1163" s="18">
        <v>2.6963526651510002E-3</v>
      </c>
      <c r="AM1163" s="18">
        <v>3.2384730013681001E-2</v>
      </c>
      <c r="AN1163" s="18">
        <v>-2.7859849393286999E-2</v>
      </c>
      <c r="AS1163" s="18">
        <v>2.5357765873689278E-4</v>
      </c>
      <c r="AT1163" s="18">
        <v>-1.9725455345170357E-5</v>
      </c>
      <c r="AU1163" s="18">
        <v>2.4785532373241946E-4</v>
      </c>
      <c r="AV1163" s="18">
        <v>7.1343773244746946E-4</v>
      </c>
      <c r="AW1163" s="18">
        <v>1.6045868092462074E-3</v>
      </c>
      <c r="AX1163" s="18">
        <v>3.8259961148085511E-4</v>
      </c>
      <c r="AY1163" s="18">
        <v>1.6710206805305215E-3</v>
      </c>
      <c r="AZ1163" s="18">
        <v>6.2560462633874173E-5</v>
      </c>
      <c r="BA1163" s="18">
        <v>-5.9247318784762064E-4</v>
      </c>
      <c r="BB1163" s="18">
        <v>3.9627835080438046E-4</v>
      </c>
      <c r="BC1163" s="18">
        <v>2.9479136519767228E-5</v>
      </c>
      <c r="BD1163" s="18">
        <v>1.0726069242457404E-4</v>
      </c>
      <c r="BE1163" s="18">
        <v>1.7058601184172084E-5</v>
      </c>
      <c r="BF1163" s="18">
        <v>2.8919725736216845E-5</v>
      </c>
      <c r="BG1163" s="18">
        <v>2.3188608053544699E-4</v>
      </c>
      <c r="BH1163" s="18">
        <v>4.2045385401513992E-3</v>
      </c>
      <c r="BI1163" s="18">
        <v>1.5953348290778644E-4</v>
      </c>
      <c r="BJ1163" s="18">
        <v>0</v>
      </c>
      <c r="BK1163" s="18">
        <v>3.7068921775316478E-4</v>
      </c>
      <c r="BL1163" s="18">
        <v>9.3592060015317479E-4</v>
      </c>
      <c r="BM1163" s="18">
        <v>7.2964397929833967E-4</v>
      </c>
      <c r="BN1163" s="18">
        <v>0</v>
      </c>
      <c r="BO1163" s="18">
        <v>0</v>
      </c>
      <c r="BP1163" s="18">
        <v>7.5936378881287277E-7</v>
      </c>
      <c r="BQ1163" s="18">
        <v>0</v>
      </c>
      <c r="BR1163" s="18">
        <v>9.4240399543797063E-4</v>
      </c>
      <c r="BS1163" s="18">
        <v>1.6464064066858472E-4</v>
      </c>
      <c r="BT1163" s="18">
        <v>1.5382939915150855E-4</v>
      </c>
      <c r="BU1163" s="18">
        <v>4.1191818456594331E-4</v>
      </c>
      <c r="BV1163" s="18">
        <v>1.2281369305600085E-4</v>
      </c>
      <c r="BW1163" s="18">
        <v>9.1657804906609562E-4</v>
      </c>
      <c r="BX1163" s="18">
        <v>0</v>
      </c>
      <c r="BY1163" s="18">
        <v>0</v>
      </c>
      <c r="BZ1163" s="18"/>
      <c r="CA1163" s="18"/>
      <c r="CC1163" s="18"/>
      <c r="CD1163" s="18"/>
      <c r="CF1163" s="18">
        <f>SUM(TBL_DATA[[#This Row],[LARGE.CAP]:[SMALL.CAP]])*SQRT(252)</f>
        <v>7.5391167087129715E-2</v>
      </c>
    </row>
    <row r="1164" spans="1:84" x14ac:dyDescent="0.25">
      <c r="A1164" s="1">
        <f>IF(ISBLANK(TBL_DATA[[#This Row],[Row.names]]), "",   DATE(YEAR(TBL_DATA[[#This Row],[Row.names]]), MONTH(TBL_DATA[[#This Row],[Row.names]]), DAY(TBL_DATA[[#This Row],[Row.names]])))</f>
        <v>41681</v>
      </c>
      <c r="B1164">
        <v>1163</v>
      </c>
      <c r="C1164" t="s">
        <v>1290</v>
      </c>
      <c r="D1164" s="18">
        <v>3.5783241086368989E-3</v>
      </c>
      <c r="E1164" s="18">
        <v>-0.21823950078343413</v>
      </c>
      <c r="F1164" s="18">
        <v>8.4896834279081901E-2</v>
      </c>
      <c r="G1164" s="19">
        <v>0.41438223181050016</v>
      </c>
      <c r="H1164" s="19">
        <v>0.60715463675429238</v>
      </c>
      <c r="I1164" s="18">
        <v>2.442858872766521E-3</v>
      </c>
      <c r="J1164" s="18">
        <v>5.6631174261682515E-2</v>
      </c>
      <c r="K1164" s="19">
        <v>0.90446718020489769</v>
      </c>
      <c r="L1164" s="19">
        <v>0.4966753814512791</v>
      </c>
      <c r="M1164" s="18">
        <v>2.7651051347872546E-3</v>
      </c>
      <c r="N1164" s="18">
        <v>6.1871099313564444E-2</v>
      </c>
      <c r="O1164" s="18">
        <v>4.3251899294414697E-2</v>
      </c>
      <c r="P1164" s="18">
        <v>-0.21823950078343413</v>
      </c>
      <c r="Q1164" s="18">
        <v>-9.7566438209673173E-3</v>
      </c>
      <c r="R1164" s="18">
        <v>-8.4464318224536719E-3</v>
      </c>
      <c r="S1164" s="18">
        <v>3.7557245195570799E-2</v>
      </c>
      <c r="T1164" s="18">
        <v>3.6637473933052098E-2</v>
      </c>
      <c r="U1164">
        <v>1.0251046582578103</v>
      </c>
      <c r="V1164" s="18">
        <v>3.9240920396611978E-2</v>
      </c>
      <c r="W1164" s="18">
        <v>4.0834982189987101E-2</v>
      </c>
      <c r="X1164" s="19">
        <v>0.96096332830614062</v>
      </c>
      <c r="Y1164" s="19">
        <v>0.7792012812837853</v>
      </c>
      <c r="Z1164" s="19">
        <v>0.70475199996259619</v>
      </c>
      <c r="AA1164">
        <v>0</v>
      </c>
      <c r="AB1164">
        <v>0</v>
      </c>
      <c r="AC1164" s="18">
        <v>7.044871752370549E-2</v>
      </c>
      <c r="AD1164" s="18">
        <v>3.5840388483282991E-2</v>
      </c>
      <c r="AE1164" s="18">
        <v>4.215762159773E-3</v>
      </c>
      <c r="AF1164" s="18">
        <v>3.2569857001374998E-2</v>
      </c>
      <c r="AG1164" s="18">
        <v>4.1645198530546004E-2</v>
      </c>
      <c r="AH1164" s="18">
        <v>0.109204880178826</v>
      </c>
      <c r="AI1164" s="18">
        <v>0.14177841038469</v>
      </c>
      <c r="AJ1164" s="18">
        <v>8.1669928452309994E-3</v>
      </c>
      <c r="AK1164" s="18">
        <v>3.9702547131972001E-2</v>
      </c>
      <c r="AL1164" s="18">
        <v>2.6528561020109998E-3</v>
      </c>
      <c r="AM1164" s="18">
        <v>3.2119552140313999E-2</v>
      </c>
      <c r="AN1164" s="18">
        <v>-2.5756982710581997E-2</v>
      </c>
      <c r="AS1164" s="18">
        <v>2.30705953493537E-4</v>
      </c>
      <c r="AT1164" s="18">
        <v>-1.9695533690132266E-5</v>
      </c>
      <c r="AU1164" s="18">
        <v>2.3773660735568734E-4</v>
      </c>
      <c r="AV1164" s="18">
        <v>6.7276602800082279E-4</v>
      </c>
      <c r="AW1164" s="18">
        <v>1.5926551585573833E-3</v>
      </c>
      <c r="AX1164" s="18">
        <v>3.6479073935900917E-4</v>
      </c>
      <c r="AY1164" s="18">
        <v>1.6373981493213968E-3</v>
      </c>
      <c r="AZ1164" s="18">
        <v>6.1411746860899106E-5</v>
      </c>
      <c r="BA1164" s="18">
        <v>-5.7826622891476119E-4</v>
      </c>
      <c r="BB1164" s="18">
        <v>3.9021986275053472E-4</v>
      </c>
      <c r="BC1164" s="18">
        <v>2.9426675520534308E-5</v>
      </c>
      <c r="BD1164" s="18">
        <v>1.0446921651091283E-4</v>
      </c>
      <c r="BE1164" s="18">
        <v>1.6716467146238014E-5</v>
      </c>
      <c r="BF1164" s="18">
        <v>2.7871059599137076E-5</v>
      </c>
      <c r="BG1164" s="18">
        <v>2.2531836826483083E-4</v>
      </c>
      <c r="BH1164" s="18">
        <v>4.0893015983252375E-3</v>
      </c>
      <c r="BI1164" s="18">
        <v>1.5547244876855544E-4</v>
      </c>
      <c r="BJ1164" s="18">
        <v>0</v>
      </c>
      <c r="BK1164" s="18">
        <v>3.571421528409064E-4</v>
      </c>
      <c r="BL1164" s="18">
        <v>9.0291240845735655E-4</v>
      </c>
      <c r="BM1164" s="18">
        <v>7.3681808834671729E-4</v>
      </c>
      <c r="BN1164" s="18">
        <v>0</v>
      </c>
      <c r="BO1164" s="18">
        <v>0</v>
      </c>
      <c r="BP1164" s="18">
        <v>6.5474797967502198E-7</v>
      </c>
      <c r="BQ1164" s="18">
        <v>0</v>
      </c>
      <c r="BR1164" s="18">
        <v>9.3158258685050539E-4</v>
      </c>
      <c r="BS1164" s="18">
        <v>1.5999335061512711E-4</v>
      </c>
      <c r="BT1164" s="18">
        <v>1.4969552047847367E-4</v>
      </c>
      <c r="BU1164" s="18">
        <v>3.846745063737648E-4</v>
      </c>
      <c r="BV1164" s="18">
        <v>1.2010904776303654E-4</v>
      </c>
      <c r="BW1164" s="18">
        <v>8.7556674890934853E-4</v>
      </c>
      <c r="BX1164" s="18">
        <v>0</v>
      </c>
      <c r="BY1164" s="18">
        <v>0</v>
      </c>
      <c r="BZ1164" s="18"/>
      <c r="CA1164" s="18"/>
      <c r="CC1164" s="18"/>
      <c r="CD1164" s="18"/>
      <c r="CF1164" s="18">
        <f>SUM(TBL_DATA[[#This Row],[LARGE.CAP]:[SMALL.CAP]])*SQRT(252)</f>
        <v>7.3326719654449812E-2</v>
      </c>
    </row>
    <row r="1165" spans="1:84" x14ac:dyDescent="0.25">
      <c r="A1165" s="1">
        <f>IF(ISBLANK(TBL_DATA[[#This Row],[Row.names]]), "",   DATE(YEAR(TBL_DATA[[#This Row],[Row.names]]), MONTH(TBL_DATA[[#This Row],[Row.names]]), DAY(TBL_DATA[[#This Row],[Row.names]])))</f>
        <v>41682</v>
      </c>
      <c r="B1165">
        <v>1164</v>
      </c>
      <c r="C1165" t="s">
        <v>1291</v>
      </c>
      <c r="D1165" s="18">
        <v>2.6677611327723394E-3</v>
      </c>
      <c r="E1165" s="18">
        <v>-0.21615395050848751</v>
      </c>
      <c r="F1165" s="18">
        <v>8.2234845290691583E-2</v>
      </c>
      <c r="G1165" s="19">
        <v>0.41400588411185113</v>
      </c>
      <c r="H1165" s="19">
        <v>0.60881203121832406</v>
      </c>
      <c r="I1165" s="18">
        <v>2.4321924449196624E-3</v>
      </c>
      <c r="J1165" s="18">
        <v>5.0384549294164138E-2</v>
      </c>
      <c r="K1165" s="19">
        <v>0.90167755382676729</v>
      </c>
      <c r="L1165" s="19">
        <v>0.49803635464853824</v>
      </c>
      <c r="M1165" s="18">
        <v>2.7551250960567439E-3</v>
      </c>
      <c r="N1165" s="18">
        <v>6.1731305393839371E-2</v>
      </c>
      <c r="O1165" s="18">
        <v>4.3251899294414697E-2</v>
      </c>
      <c r="P1165" s="18">
        <v>-0.21615395050848751</v>
      </c>
      <c r="Q1165" s="18">
        <v>-9.746623363713517E-3</v>
      </c>
      <c r="R1165" s="18">
        <v>-8.439371708122095E-3</v>
      </c>
      <c r="S1165" s="18">
        <v>4.7078818224158159E-2</v>
      </c>
      <c r="T1165" s="18">
        <v>3.666247660802751E-2</v>
      </c>
      <c r="U1165">
        <v>1.2841145110706982</v>
      </c>
      <c r="V1165" s="18">
        <v>4.1361979579621844E-2</v>
      </c>
      <c r="W1165" s="18">
        <v>4.0823570769493209E-2</v>
      </c>
      <c r="X1165" s="19">
        <v>1.0131886750712895</v>
      </c>
      <c r="Y1165" s="19">
        <v>0.78026407787256491</v>
      </c>
      <c r="Z1165" s="19">
        <v>0.70571690829151756</v>
      </c>
      <c r="AA1165">
        <v>0</v>
      </c>
      <c r="AB1165">
        <v>0</v>
      </c>
      <c r="AC1165" s="18">
        <v>6.954849168232298E-2</v>
      </c>
      <c r="AD1165" s="18">
        <v>3.8096831649613E-2</v>
      </c>
      <c r="AE1165" s="18">
        <v>3.7411017379089997E-3</v>
      </c>
      <c r="AF1165" s="18">
        <v>3.2223063606225996E-2</v>
      </c>
      <c r="AG1165" s="18">
        <v>4.0812689461406003E-2</v>
      </c>
      <c r="AH1165" s="18">
        <v>0.10853194384191701</v>
      </c>
      <c r="AI1165" s="18">
        <v>0.14399745176961898</v>
      </c>
      <c r="AJ1165" s="18">
        <v>8.4396479145499997E-3</v>
      </c>
      <c r="AK1165" s="18">
        <v>3.9889888547769009E-2</v>
      </c>
      <c r="AL1165" s="18">
        <v>2.5515409635999999E-3</v>
      </c>
      <c r="AM1165" s="18">
        <v>3.2328365529228999E-2</v>
      </c>
      <c r="AN1165" s="18">
        <v>-2.3126003046180003E-2</v>
      </c>
      <c r="AS1165" s="18">
        <v>2.4729485876970455E-4</v>
      </c>
      <c r="AT1165" s="18">
        <v>-2.1526115534306592E-5</v>
      </c>
      <c r="AU1165" s="18">
        <v>2.6759685901022557E-4</v>
      </c>
      <c r="AV1165" s="18">
        <v>6.3288857409578487E-4</v>
      </c>
      <c r="AW1165" s="18">
        <v>1.5745737302473588E-3</v>
      </c>
      <c r="AX1165" s="18">
        <v>3.4159467284001951E-4</v>
      </c>
      <c r="AY1165" s="18">
        <v>1.6236544782091452E-3</v>
      </c>
      <c r="AZ1165" s="18">
        <v>5.7666411096567723E-5</v>
      </c>
      <c r="BA1165" s="18">
        <v>-5.5774300872260475E-4</v>
      </c>
      <c r="BB1165" s="18">
        <v>3.7292489253518021E-4</v>
      </c>
      <c r="BC1165" s="18">
        <v>2.7842040206137819E-5</v>
      </c>
      <c r="BD1165" s="18">
        <v>1.0130994619119273E-4</v>
      </c>
      <c r="BE1165" s="18">
        <v>1.6459597055326175E-5</v>
      </c>
      <c r="BF1165" s="18">
        <v>2.6305270313151118E-5</v>
      </c>
      <c r="BG1165" s="18">
        <v>2.1720320648784379E-4</v>
      </c>
      <c r="BH1165" s="18">
        <v>4.0544967250148766E-3</v>
      </c>
      <c r="BI1165" s="18">
        <v>1.5099264769082284E-4</v>
      </c>
      <c r="BJ1165" s="18">
        <v>0</v>
      </c>
      <c r="BK1165" s="18">
        <v>3.7531645782546921E-4</v>
      </c>
      <c r="BL1165" s="18">
        <v>8.8024466013701956E-4</v>
      </c>
      <c r="BM1165" s="18">
        <v>7.2883646993245879E-4</v>
      </c>
      <c r="BN1165" s="18">
        <v>0</v>
      </c>
      <c r="BO1165" s="18">
        <v>0</v>
      </c>
      <c r="BP1165" s="18">
        <v>6.5036520420301954E-7</v>
      </c>
      <c r="BQ1165" s="18">
        <v>0</v>
      </c>
      <c r="BR1165" s="18">
        <v>9.5200904244041628E-4</v>
      </c>
      <c r="BS1165" s="18">
        <v>1.5426970989630885E-4</v>
      </c>
      <c r="BT1165" s="18">
        <v>1.4484998938852758E-4</v>
      </c>
      <c r="BU1165" s="18">
        <v>3.6417870403500005E-4</v>
      </c>
      <c r="BV1165" s="18">
        <v>1.1767736564179164E-4</v>
      </c>
      <c r="BW1165" s="18">
        <v>8.4873462825201744E-4</v>
      </c>
      <c r="BX1165" s="18">
        <v>0</v>
      </c>
      <c r="BY1165" s="18">
        <v>0</v>
      </c>
      <c r="BZ1165" s="18"/>
      <c r="CA1165" s="18"/>
      <c r="CC1165" s="18"/>
      <c r="CD1165" s="18"/>
      <c r="CF1165" s="18">
        <f>SUM(TBL_DATA[[#This Row],[LARGE.CAP]:[SMALL.CAP]])*SQRT(252)</f>
        <v>7.2495184900223011E-2</v>
      </c>
    </row>
    <row r="1166" spans="1:84" x14ac:dyDescent="0.25">
      <c r="A1166" s="1">
        <f>IF(ISBLANK(TBL_DATA[[#This Row],[Row.names]]), "",   DATE(YEAR(TBL_DATA[[#This Row],[Row.names]]), MONTH(TBL_DATA[[#This Row],[Row.names]]), DAY(TBL_DATA[[#This Row],[Row.names]])))</f>
        <v>41683</v>
      </c>
      <c r="B1166">
        <v>1165</v>
      </c>
      <c r="C1166" t="s">
        <v>1292</v>
      </c>
      <c r="D1166" s="18">
        <v>3.6456201391732446E-3</v>
      </c>
      <c r="E1166" s="18">
        <v>-0.21329634556444987</v>
      </c>
      <c r="F1166" s="18">
        <v>6.3677771214262879E-2</v>
      </c>
      <c r="G1166" s="19">
        <v>0.4197957284280211</v>
      </c>
      <c r="H1166" s="19">
        <v>0.63284573876317551</v>
      </c>
      <c r="I1166" s="18">
        <v>2.3503940108545313E-3</v>
      </c>
      <c r="J1166" s="18">
        <v>4.2211049282004698E-2</v>
      </c>
      <c r="K1166" s="19">
        <v>0.90710562120707972</v>
      </c>
      <c r="L1166" s="19">
        <v>0.50752001393513835</v>
      </c>
      <c r="M1166" s="18">
        <v>2.722141384897321E-3</v>
      </c>
      <c r="N1166" s="18">
        <v>6.1576734745664705E-2</v>
      </c>
      <c r="O1166" s="18">
        <v>4.3251899294414697E-2</v>
      </c>
      <c r="P1166" s="18">
        <v>-0.21329634556444987</v>
      </c>
      <c r="Q1166" s="18">
        <v>-9.7316499044380906E-3</v>
      </c>
      <c r="R1166" s="18">
        <v>-8.4276715108398004E-3</v>
      </c>
      <c r="S1166" s="18">
        <v>4.3276212469948838E-2</v>
      </c>
      <c r="T1166" s="18">
        <v>3.6509332340896233E-2</v>
      </c>
      <c r="U1166">
        <v>1.1853465866170505</v>
      </c>
      <c r="V1166" s="18">
        <v>4.4120567407425648E-2</v>
      </c>
      <c r="W1166" s="18">
        <v>4.0922198712084516E-2</v>
      </c>
      <c r="X1166" s="19">
        <v>1.0781573032730678</v>
      </c>
      <c r="Y1166" s="19">
        <v>0.79551602043150316</v>
      </c>
      <c r="Z1166" s="19">
        <v>0.71240438932893879</v>
      </c>
      <c r="AA1166">
        <v>0</v>
      </c>
      <c r="AB1166">
        <v>0</v>
      </c>
      <c r="AC1166" s="18">
        <v>6.7846519745254005E-2</v>
      </c>
      <c r="AD1166" s="18">
        <v>4.0610682056772998E-2</v>
      </c>
      <c r="AE1166" s="18">
        <v>3.0801921758830016E-3</v>
      </c>
      <c r="AF1166" s="18">
        <v>3.3165570323913998E-2</v>
      </c>
      <c r="AG1166" s="18">
        <v>3.9806809714152E-2</v>
      </c>
      <c r="AH1166" s="18">
        <v>0.10898321398375899</v>
      </c>
      <c r="AI1166" s="18">
        <v>0.14871288653446602</v>
      </c>
      <c r="AJ1166" s="18">
        <v>8.3941452149300013E-3</v>
      </c>
      <c r="AK1166" s="18">
        <v>4.3903501662843999E-2</v>
      </c>
      <c r="AL1166" s="18">
        <v>2.6236648917350005E-3</v>
      </c>
      <c r="AM1166" s="18">
        <v>3.2823455327127007E-2</v>
      </c>
      <c r="AN1166" s="18">
        <v>-2.3300422621616999E-2</v>
      </c>
      <c r="AS1166" s="18">
        <v>2.4633471920956508E-4</v>
      </c>
      <c r="AT1166" s="18">
        <v>-2.3425142717272631E-5</v>
      </c>
      <c r="AU1166" s="18">
        <v>2.7556694585785486E-4</v>
      </c>
      <c r="AV1166" s="18">
        <v>6.1484871864480358E-4</v>
      </c>
      <c r="AW1166" s="18">
        <v>1.5168374102391858E-3</v>
      </c>
      <c r="AX1166" s="18">
        <v>3.4413467702693821E-4</v>
      </c>
      <c r="AY1166" s="18">
        <v>1.5884098032717946E-3</v>
      </c>
      <c r="AZ1166" s="18">
        <v>5.2902680904094246E-5</v>
      </c>
      <c r="BA1166" s="18">
        <v>-5.3388059131243633E-4</v>
      </c>
      <c r="BB1166" s="18">
        <v>3.7221223984851618E-4</v>
      </c>
      <c r="BC1166" s="18">
        <v>2.3760571326403257E-5</v>
      </c>
      <c r="BD1166" s="18">
        <v>9.8635818719381292E-5</v>
      </c>
      <c r="BE1166" s="18">
        <v>1.6210852723194606E-5</v>
      </c>
      <c r="BF1166" s="18">
        <v>2.5070984453137199E-5</v>
      </c>
      <c r="BG1166" s="18">
        <v>2.1049812579290896E-4</v>
      </c>
      <c r="BH1166" s="18">
        <v>3.9801134236243608E-3</v>
      </c>
      <c r="BI1166" s="18">
        <v>1.4717282698646411E-4</v>
      </c>
      <c r="BJ1166" s="18">
        <v>0</v>
      </c>
      <c r="BK1166" s="18">
        <v>3.91160476976733E-4</v>
      </c>
      <c r="BL1166" s="18">
        <v>8.3988951910063695E-4</v>
      </c>
      <c r="BM1166" s="18">
        <v>7.114912457825411E-4</v>
      </c>
      <c r="BN1166" s="18">
        <v>0</v>
      </c>
      <c r="BO1166" s="18">
        <v>0</v>
      </c>
      <c r="BP1166" s="18">
        <v>6.2627734705242015E-7</v>
      </c>
      <c r="BQ1166" s="18">
        <v>0</v>
      </c>
      <c r="BR1166" s="18">
        <v>9.4003080279927509E-4</v>
      </c>
      <c r="BS1166" s="18">
        <v>1.4953650443933183E-4</v>
      </c>
      <c r="BT1166" s="18">
        <v>1.407886713592533E-4</v>
      </c>
      <c r="BU1166" s="18">
        <v>3.7113886781007242E-4</v>
      </c>
      <c r="BV1166" s="18">
        <v>1.1546787952350074E-4</v>
      </c>
      <c r="BW1166" s="18">
        <v>8.1757178716104957E-4</v>
      </c>
      <c r="BX1166" s="18">
        <v>0</v>
      </c>
      <c r="BY1166" s="18">
        <v>0</v>
      </c>
      <c r="BZ1166" s="18"/>
      <c r="CA1166" s="18"/>
      <c r="CC1166" s="18"/>
      <c r="CD1166" s="18"/>
      <c r="CF1166" s="18">
        <f>SUM(TBL_DATA[[#This Row],[LARGE.CAP]:[SMALL.CAP]])*SQRT(252)</f>
        <v>7.1081316135077066E-2</v>
      </c>
    </row>
    <row r="1167" spans="1:84" x14ac:dyDescent="0.25">
      <c r="A1167" s="1">
        <f>IF(ISBLANK(TBL_DATA[[#This Row],[Row.names]]), "",   DATE(YEAR(TBL_DATA[[#This Row],[Row.names]]), MONTH(TBL_DATA[[#This Row],[Row.names]]), DAY(TBL_DATA[[#This Row],[Row.names]])))</f>
        <v>41684</v>
      </c>
      <c r="B1167">
        <v>1166</v>
      </c>
      <c r="C1167" t="s">
        <v>1293</v>
      </c>
      <c r="D1167" s="18">
        <v>1.1598118810618452E-3</v>
      </c>
      <c r="E1167" s="18">
        <v>-0.21238391731916073</v>
      </c>
      <c r="F1167" s="18">
        <v>5.7678866770032089E-2</v>
      </c>
      <c r="G1167" s="19">
        <v>0.41746218758457626</v>
      </c>
      <c r="H1167" s="19">
        <v>0.62654359450798514</v>
      </c>
      <c r="I1167" s="18">
        <v>2.3542001673877138E-3</v>
      </c>
      <c r="J1167" s="18">
        <v>2.9353694479835379E-2</v>
      </c>
      <c r="K1167" s="19">
        <v>0.90144845270098972</v>
      </c>
      <c r="L1167" s="19">
        <v>0.50875375121279209</v>
      </c>
      <c r="M1167" s="18">
        <v>2.7000577514702142E-3</v>
      </c>
      <c r="N1167" s="18">
        <v>6.1153835434804578E-2</v>
      </c>
      <c r="O1167" s="18">
        <v>4.3251899294414697E-2</v>
      </c>
      <c r="P1167" s="18">
        <v>-0.21238391731916073</v>
      </c>
      <c r="Q1167" s="18">
        <v>-9.7084297582956183E-3</v>
      </c>
      <c r="R1167" s="18">
        <v>-8.41340688282129E-3</v>
      </c>
      <c r="S1167" s="18">
        <v>5.0194193997422198E-2</v>
      </c>
      <c r="T1167" s="18">
        <v>3.6217922531194234E-2</v>
      </c>
      <c r="U1167">
        <v>1.3858937920635923</v>
      </c>
      <c r="V1167" s="18">
        <v>5.3433514020628126E-2</v>
      </c>
      <c r="W1167" s="18">
        <v>4.054599129164569E-2</v>
      </c>
      <c r="X1167" s="19">
        <v>1.3178494918593309</v>
      </c>
      <c r="Y1167" s="19">
        <v>0.79154506789442203</v>
      </c>
      <c r="Z1167" s="19">
        <v>0.71326976047831459</v>
      </c>
      <c r="AA1167">
        <v>0</v>
      </c>
      <c r="AB1167">
        <v>0</v>
      </c>
      <c r="AC1167" s="18">
        <v>6.7200823681788133E-2</v>
      </c>
      <c r="AD1167" s="18">
        <v>4.0331230979380003E-2</v>
      </c>
      <c r="AE1167" s="18">
        <v>1.5124722934500001E-3</v>
      </c>
      <c r="AF1167" s="18">
        <v>3.0347844968864002E-2</v>
      </c>
      <c r="AG1167" s="18">
        <v>4.1337040965455998E-2</v>
      </c>
      <c r="AH1167" s="18">
        <v>0.1086925800565</v>
      </c>
      <c r="AI1167" s="18">
        <v>0.15131694904720899</v>
      </c>
      <c r="AJ1167" s="18">
        <v>9.4682519706229991E-3</v>
      </c>
      <c r="AK1167" s="18">
        <v>4.5730424940550997E-2</v>
      </c>
      <c r="AL1167" s="18">
        <v>2.6636455142829999E-3</v>
      </c>
      <c r="AM1167" s="18">
        <v>3.3286191257513996E-2</v>
      </c>
      <c r="AN1167" s="18">
        <v>-2.3583861939672001E-2</v>
      </c>
      <c r="AS1167" s="18">
        <v>2.0243028597782546E-4</v>
      </c>
      <c r="AT1167" s="18">
        <v>-3.1792490358676125E-5</v>
      </c>
      <c r="AU1167" s="18">
        <v>3.1596409535855727E-4</v>
      </c>
      <c r="AV1167" s="18">
        <v>5.840350715924608E-4</v>
      </c>
      <c r="AW1167" s="18">
        <v>1.527051120437387E-3</v>
      </c>
      <c r="AX1167" s="18">
        <v>3.4280829106532679E-4</v>
      </c>
      <c r="AY1167" s="18">
        <v>1.5748055272617688E-3</v>
      </c>
      <c r="AZ1167" s="18">
        <v>4.8957671378275381E-5</v>
      </c>
      <c r="BA1167" s="18">
        <v>-5.1234943969236872E-4</v>
      </c>
      <c r="BB1167" s="18">
        <v>3.5668954464170162E-4</v>
      </c>
      <c r="BC1167" s="18">
        <v>2.7232741853466034E-5</v>
      </c>
      <c r="BD1167" s="18">
        <v>9.5672763802583791E-5</v>
      </c>
      <c r="BE1167" s="18">
        <v>1.5975728546842387E-5</v>
      </c>
      <c r="BF1167" s="18">
        <v>2.3585602577479547E-5</v>
      </c>
      <c r="BG1167" s="18">
        <v>2.0285666669457529E-4</v>
      </c>
      <c r="BH1167" s="18">
        <v>3.9547652330550942E-3</v>
      </c>
      <c r="BI1167" s="18">
        <v>1.4297642483914925E-4</v>
      </c>
      <c r="BJ1167" s="18">
        <v>0</v>
      </c>
      <c r="BK1167" s="18">
        <v>4.2681735062655417E-4</v>
      </c>
      <c r="BL1167" s="18">
        <v>8.2920391773806819E-4</v>
      </c>
      <c r="BM1167" s="18">
        <v>7.5666397410194524E-4</v>
      </c>
      <c r="BN1167" s="18">
        <v>0</v>
      </c>
      <c r="BO1167" s="18">
        <v>0</v>
      </c>
      <c r="BP1167" s="18">
        <v>5.9845536645043904E-7</v>
      </c>
      <c r="BQ1167" s="18">
        <v>0</v>
      </c>
      <c r="BR1167" s="18">
        <v>8.5474948843904824E-4</v>
      </c>
      <c r="BS1167" s="18">
        <v>1.441477250868155E-4</v>
      </c>
      <c r="BT1167" s="18">
        <v>1.3623666488477446E-4</v>
      </c>
      <c r="BU1167" s="18">
        <v>3.530624293138641E-4</v>
      </c>
      <c r="BV1167" s="18">
        <v>1.1321519007601139E-4</v>
      </c>
      <c r="BW1167" s="18">
        <v>8.2113722388219208E-4</v>
      </c>
      <c r="BX1167" s="18">
        <v>0</v>
      </c>
      <c r="BY1167" s="18">
        <v>0</v>
      </c>
      <c r="BZ1167" s="18"/>
      <c r="CA1167" s="18"/>
      <c r="CC1167" s="18"/>
      <c r="CD1167" s="18"/>
      <c r="CF1167" s="18">
        <f>SUM(TBL_DATA[[#This Row],[LARGE.CAP]:[SMALL.CAP]])*SQRT(252)</f>
        <v>7.0416656637579275E-2</v>
      </c>
    </row>
    <row r="1168" spans="1:84" x14ac:dyDescent="0.25">
      <c r="A1168" s="1">
        <f>IF(ISBLANK(TBL_DATA[[#This Row],[Row.names]]), "",   DATE(YEAR(TBL_DATA[[#This Row],[Row.names]]), MONTH(TBL_DATA[[#This Row],[Row.names]]), DAY(TBL_DATA[[#This Row],[Row.names]])))</f>
        <v>41688</v>
      </c>
      <c r="B1168">
        <v>1167</v>
      </c>
      <c r="C1168" t="s">
        <v>1294</v>
      </c>
      <c r="D1168" s="18">
        <v>3.9973520725125056E-3</v>
      </c>
      <c r="E1168" s="18">
        <v>-0.20923553853871235</v>
      </c>
      <c r="F1168" s="18">
        <v>8.3240604130373264E-2</v>
      </c>
      <c r="G1168" s="19">
        <v>0.42216809407291844</v>
      </c>
      <c r="H1168" s="19">
        <v>0.62955937682760255</v>
      </c>
      <c r="I1168" s="18">
        <v>2.3585476789889279E-3</v>
      </c>
      <c r="J1168" s="18">
        <v>3.6297529028780806E-2</v>
      </c>
      <c r="K1168" s="19">
        <v>0.90670330570549229</v>
      </c>
      <c r="L1168" s="19">
        <v>0.51211961928054983</v>
      </c>
      <c r="M1168" s="18">
        <v>2.7067119109610268E-3</v>
      </c>
      <c r="N1168" s="18">
        <v>6.1515651435488462E-2</v>
      </c>
      <c r="O1168" s="18">
        <v>4.3235796015569018E-2</v>
      </c>
      <c r="P1168" s="18">
        <v>-0.20923553853871235</v>
      </c>
      <c r="Q1168" s="18">
        <v>-9.6958757467631128E-3</v>
      </c>
      <c r="R1168" s="18">
        <v>-8.3931908825636819E-3</v>
      </c>
      <c r="S1168" s="18">
        <v>5.6738711951375587E-2</v>
      </c>
      <c r="T1168" s="18">
        <v>3.651011636470583E-2</v>
      </c>
      <c r="U1168">
        <v>1.5540545361346658</v>
      </c>
      <c r="V1168" s="18">
        <v>5.700098660091335E-2</v>
      </c>
      <c r="W1168" s="18">
        <v>4.0589240338713084E-2</v>
      </c>
      <c r="X1168" s="19">
        <v>1.4043373594885225</v>
      </c>
      <c r="Y1168" s="19">
        <v>0.79344777826117996</v>
      </c>
      <c r="Z1168" s="19">
        <v>0.71562533443174692</v>
      </c>
      <c r="AA1168">
        <v>0</v>
      </c>
      <c r="AB1168">
        <v>0</v>
      </c>
      <c r="AC1168" s="18">
        <v>6.4699863880134073E-2</v>
      </c>
      <c r="AD1168" s="18">
        <v>4.3497823328708995E-2</v>
      </c>
      <c r="AE1168" s="18">
        <v>1.0204182669869999E-3</v>
      </c>
      <c r="AF1168" s="18">
        <v>2.9891815820241998E-2</v>
      </c>
      <c r="AG1168" s="18">
        <v>4.4423663669478003E-2</v>
      </c>
      <c r="AH1168" s="18">
        <v>0.11070451093193201</v>
      </c>
      <c r="AI1168" s="18">
        <v>0.15077796608494703</v>
      </c>
      <c r="AJ1168" s="18">
        <v>9.8175163643800002E-3</v>
      </c>
      <c r="AK1168" s="18">
        <v>4.7353347527679002E-2</v>
      </c>
      <c r="AL1168" s="18">
        <v>2.6258486151740004E-3</v>
      </c>
      <c r="AM1168" s="18">
        <v>3.2149281700953998E-2</v>
      </c>
      <c r="AN1168" s="18">
        <v>-2.5826831558697999E-2</v>
      </c>
      <c r="AS1168" s="18">
        <v>2.0463444819745328E-4</v>
      </c>
      <c r="AT1168" s="18">
        <v>-2.6488396917536498E-5</v>
      </c>
      <c r="AU1168" s="18">
        <v>3.0592975164431382E-4</v>
      </c>
      <c r="AV1168" s="18">
        <v>5.6163536367637092E-4</v>
      </c>
      <c r="AW1168" s="18">
        <v>1.4731350259459962E-3</v>
      </c>
      <c r="AX1168" s="18">
        <v>3.3842773318894953E-4</v>
      </c>
      <c r="AY1168" s="18">
        <v>1.530382753146195E-3</v>
      </c>
      <c r="AZ1168" s="18">
        <v>4.9330622206318142E-5</v>
      </c>
      <c r="BA1168" s="18">
        <v>-4.995715191172071E-4</v>
      </c>
      <c r="BB1168" s="18">
        <v>3.4657115746638536E-4</v>
      </c>
      <c r="BC1168" s="18">
        <v>2.730205249441556E-5</v>
      </c>
      <c r="BD1168" s="18">
        <v>9.3239811464555686E-5</v>
      </c>
      <c r="BE1168" s="18">
        <v>1.5653507394973226E-5</v>
      </c>
      <c r="BF1168" s="18">
        <v>2.2741483938087816E-5</v>
      </c>
      <c r="BG1168" s="18">
        <v>1.9725822970716753E-4</v>
      </c>
      <c r="BH1168" s="18">
        <v>3.8429804296155859E-3</v>
      </c>
      <c r="BI1168" s="18">
        <v>1.3941552981128408E-4</v>
      </c>
      <c r="BJ1168" s="18">
        <v>0</v>
      </c>
      <c r="BK1168" s="18">
        <v>4.2760484805277156E-4</v>
      </c>
      <c r="BL1168" s="18">
        <v>8.1824800531486426E-4</v>
      </c>
      <c r="BM1168" s="18">
        <v>7.355358315978939E-4</v>
      </c>
      <c r="BN1168" s="18">
        <v>0</v>
      </c>
      <c r="BO1168" s="18">
        <v>0</v>
      </c>
      <c r="BP1168" s="18">
        <v>5.8040610449331103E-7</v>
      </c>
      <c r="BQ1168" s="18">
        <v>0</v>
      </c>
      <c r="BR1168" s="18">
        <v>8.0404064157045259E-4</v>
      </c>
      <c r="BS1168" s="18">
        <v>1.4018285828814098E-4</v>
      </c>
      <c r="BT1168" s="18">
        <v>1.3266450641571912E-4</v>
      </c>
      <c r="BU1168" s="18">
        <v>3.4602034588560157E-4</v>
      </c>
      <c r="BV1168" s="18">
        <v>1.1074189898857232E-4</v>
      </c>
      <c r="BW1168" s="18">
        <v>7.956696497131439E-4</v>
      </c>
      <c r="BX1168" s="18">
        <v>0</v>
      </c>
      <c r="BY1168" s="18">
        <v>0</v>
      </c>
      <c r="BZ1168" s="18"/>
      <c r="CA1168" s="18"/>
      <c r="CC1168" s="18"/>
      <c r="CD1168" s="18"/>
      <c r="CF1168" s="18">
        <f>SUM(TBL_DATA[[#This Row],[LARGE.CAP]:[SMALL.CAP]])*SQRT(252)</f>
        <v>6.8439591016689061E-2</v>
      </c>
    </row>
    <row r="1169" spans="1:84" x14ac:dyDescent="0.25">
      <c r="A1169" s="1">
        <f>IF(ISBLANK(TBL_DATA[[#This Row],[Row.names]]), "",   DATE(YEAR(TBL_DATA[[#This Row],[Row.names]]), MONTH(TBL_DATA[[#This Row],[Row.names]]), DAY(TBL_DATA[[#This Row],[Row.names]])))</f>
        <v>41689</v>
      </c>
      <c r="B1169">
        <v>1168</v>
      </c>
      <c r="C1169" t="s">
        <v>1295</v>
      </c>
      <c r="D1169" s="18">
        <v>-4.9450967463793294E-4</v>
      </c>
      <c r="E1169" s="18">
        <v>-0.20962657921526473</v>
      </c>
      <c r="F1169" s="18">
        <v>8.7413757010787796E-2</v>
      </c>
      <c r="G1169" s="19">
        <v>0.4169461364439469</v>
      </c>
      <c r="H1169" s="19">
        <v>0.62451324236442218</v>
      </c>
      <c r="I1169" s="18">
        <v>2.3667838692590084E-3</v>
      </c>
      <c r="J1169" s="18">
        <v>3.9466510345356642E-2</v>
      </c>
      <c r="K1169" s="19">
        <v>0.8949060893874905</v>
      </c>
      <c r="L1169" s="19">
        <v>0.50749980355484137</v>
      </c>
      <c r="M1169" s="18">
        <v>2.7105941212629257E-3</v>
      </c>
      <c r="N1169" s="18">
        <v>6.1314269503081262E-2</v>
      </c>
      <c r="O1169" s="18">
        <v>4.3247106450872937E-2</v>
      </c>
      <c r="P1169" s="18">
        <v>-0.20962657921526473</v>
      </c>
      <c r="Q1169" s="18">
        <v>-9.7207913407986717E-3</v>
      </c>
      <c r="R1169" s="18">
        <v>-8.4223710367420414E-3</v>
      </c>
      <c r="S1169" s="18">
        <v>6.1612794793158399E-2</v>
      </c>
      <c r="T1169" s="18">
        <v>3.6605395969694768E-2</v>
      </c>
      <c r="U1169">
        <v>1.6831615438381544</v>
      </c>
      <c r="V1169" s="18">
        <v>6.3202849577889575E-2</v>
      </c>
      <c r="W1169" s="18">
        <v>4.063175650374521E-2</v>
      </c>
      <c r="X1169" s="19">
        <v>1.5555037491934145</v>
      </c>
      <c r="Y1169" s="19">
        <v>0.7902615025195282</v>
      </c>
      <c r="Z1169" s="19">
        <v>0.71239020456126523</v>
      </c>
      <c r="AA1169">
        <v>0</v>
      </c>
      <c r="AB1169">
        <v>0</v>
      </c>
      <c r="AC1169" s="18">
        <v>6.4712324817303421E-2</v>
      </c>
      <c r="AD1169" s="18">
        <v>5.0076615016230008E-2</v>
      </c>
      <c r="AE1169" s="18">
        <v>7.2958600189399945E-4</v>
      </c>
      <c r="AF1169" s="18">
        <v>3.0101560633633E-2</v>
      </c>
      <c r="AG1169" s="18">
        <v>3.9133248697624003E-2</v>
      </c>
      <c r="AH1169" s="18">
        <v>0.10965483664587099</v>
      </c>
      <c r="AI1169" s="18">
        <v>0.150628020790289</v>
      </c>
      <c r="AJ1169" s="18">
        <v>1.0255089100143999E-2</v>
      </c>
      <c r="AK1169" s="18">
        <v>4.934226618483601E-2</v>
      </c>
      <c r="AL1169" s="18">
        <v>2.6338908975919997E-3</v>
      </c>
      <c r="AM1169" s="18">
        <v>3.2481720744126995E-2</v>
      </c>
      <c r="AN1169" s="18">
        <v>-3.2081839755286008E-2</v>
      </c>
      <c r="AS1169" s="18">
        <v>2.0292351647663501E-4</v>
      </c>
      <c r="AT1169" s="18">
        <v>-3.4581924185599292E-5</v>
      </c>
      <c r="AU1169" s="18">
        <v>2.8521201916316722E-4</v>
      </c>
      <c r="AV1169" s="18">
        <v>5.3346955251774614E-4</v>
      </c>
      <c r="AW1169" s="18">
        <v>1.5674068242311277E-3</v>
      </c>
      <c r="AX1169" s="18">
        <v>3.362181010384306E-4</v>
      </c>
      <c r="AY1169" s="18">
        <v>1.4903103118371194E-3</v>
      </c>
      <c r="AZ1169" s="18">
        <v>3.3115737048485819E-5</v>
      </c>
      <c r="BA1169" s="18">
        <v>-4.738361804073787E-4</v>
      </c>
      <c r="BB1169" s="18">
        <v>3.3197354127146575E-4</v>
      </c>
      <c r="BC1169" s="18">
        <v>2.4543468284006995E-5</v>
      </c>
      <c r="BD1169" s="18">
        <v>9.028745131510047E-5</v>
      </c>
      <c r="BE1169" s="18">
        <v>1.5433583254796517E-5</v>
      </c>
      <c r="BF1169" s="18">
        <v>2.1219738383855091E-5</v>
      </c>
      <c r="BG1169" s="18">
        <v>1.8956924722172031E-4</v>
      </c>
      <c r="BH1169" s="18">
        <v>3.8449978678338909E-3</v>
      </c>
      <c r="BI1169" s="18">
        <v>1.3524707926584279E-4</v>
      </c>
      <c r="BJ1169" s="18">
        <v>0</v>
      </c>
      <c r="BK1169" s="18">
        <v>4.3256597152406382E-4</v>
      </c>
      <c r="BL1169" s="18">
        <v>8.1845082186967515E-4</v>
      </c>
      <c r="BM1169" s="18">
        <v>8.2672580062940701E-4</v>
      </c>
      <c r="BN1169" s="18">
        <v>0</v>
      </c>
      <c r="BO1169" s="18">
        <v>0</v>
      </c>
      <c r="BP1169" s="18">
        <v>4.0204772758987778E-8</v>
      </c>
      <c r="BQ1169" s="18">
        <v>0</v>
      </c>
      <c r="BR1169" s="18">
        <v>8.0941850958723082E-4</v>
      </c>
      <c r="BS1169" s="18">
        <v>1.3476243560751514E-4</v>
      </c>
      <c r="BT1169" s="18">
        <v>1.2811054353876894E-4</v>
      </c>
      <c r="BU1169" s="18">
        <v>3.1308398601771488E-4</v>
      </c>
      <c r="BV1169" s="18">
        <v>1.0856663154849623E-4</v>
      </c>
      <c r="BW1169" s="18">
        <v>7.2503006217957506E-4</v>
      </c>
      <c r="BX1169" s="18">
        <v>0</v>
      </c>
      <c r="BY1169" s="18">
        <v>0</v>
      </c>
      <c r="BZ1169" s="18"/>
      <c r="CA1169" s="18"/>
      <c r="CC1169" s="18"/>
      <c r="CD1169" s="18"/>
      <c r="CF1169" s="18">
        <f>SUM(TBL_DATA[[#This Row],[LARGE.CAP]:[SMALL.CAP]])*SQRT(252)</f>
        <v>6.8208870527950008E-2</v>
      </c>
    </row>
    <row r="1170" spans="1:84" x14ac:dyDescent="0.25">
      <c r="A1170" s="1">
        <f>IF(ISBLANK(TBL_DATA[[#This Row],[Row.names]]), "",   DATE(YEAR(TBL_DATA[[#This Row],[Row.names]]), MONTH(TBL_DATA[[#This Row],[Row.names]]), DAY(TBL_DATA[[#This Row],[Row.names]])))</f>
        <v>41690</v>
      </c>
      <c r="B1170">
        <v>1169</v>
      </c>
      <c r="C1170" t="s">
        <v>1296</v>
      </c>
      <c r="D1170" s="18">
        <v>4.1990688469686344E-3</v>
      </c>
      <c r="E1170" s="18">
        <v>-0.2063077468065756</v>
      </c>
      <c r="F1170" s="18">
        <v>0.11888148646705843</v>
      </c>
      <c r="G1170" s="19">
        <v>0.41198001754351704</v>
      </c>
      <c r="H1170" s="19">
        <v>0.64223421184729446</v>
      </c>
      <c r="I1170" s="18">
        <v>2.2565194301489688E-3</v>
      </c>
      <c r="J1170" s="18">
        <v>8.6679863057558926E-2</v>
      </c>
      <c r="K1170" s="19">
        <v>0.91651341402632447</v>
      </c>
      <c r="L1170" s="19">
        <v>0.55688970587449882</v>
      </c>
      <c r="M1170" s="18">
        <v>2.5112826319254895E-3</v>
      </c>
      <c r="N1170" s="18">
        <v>5.9888018472197914E-2</v>
      </c>
      <c r="O1170" s="18">
        <v>4.1000083712567074E-2</v>
      </c>
      <c r="P1170" s="18">
        <v>-0.2063077468065756</v>
      </c>
      <c r="Q1170" s="18">
        <v>-9.3073933037016183E-3</v>
      </c>
      <c r="R1170" s="18">
        <v>-8.039175973800744E-3</v>
      </c>
      <c r="S1170" s="18">
        <v>5.7831487299286888E-2</v>
      </c>
      <c r="T1170" s="18">
        <v>3.6365760430963949E-2</v>
      </c>
      <c r="U1170">
        <v>1.5902730099394746</v>
      </c>
      <c r="V1170" s="18">
        <v>5.9442557589204359E-2</v>
      </c>
      <c r="W1170" s="18">
        <v>4.0322464901270602E-2</v>
      </c>
      <c r="X1170" s="19">
        <v>1.4741796597690451</v>
      </c>
      <c r="Y1170" s="19">
        <v>0.80139516584971637</v>
      </c>
      <c r="Z1170" s="19">
        <v>0.74625043107156641</v>
      </c>
      <c r="AA1170">
        <v>0</v>
      </c>
      <c r="AB1170">
        <v>0</v>
      </c>
      <c r="AC1170" s="18">
        <v>6.2096691105678926E-2</v>
      </c>
      <c r="AD1170" s="18">
        <v>5.0062246271675E-2</v>
      </c>
      <c r="AE1170" s="18">
        <v>1.1330371214799957E-4</v>
      </c>
      <c r="AF1170" s="18">
        <v>3.0014018286202E-2</v>
      </c>
      <c r="AG1170" s="18">
        <v>4.3312500534538001E-2</v>
      </c>
      <c r="AH1170" s="18">
        <v>0.11011673407336398</v>
      </c>
      <c r="AI1170" s="18">
        <v>0.14867829292039197</v>
      </c>
      <c r="AJ1170" s="18">
        <v>1.0803767855233001E-2</v>
      </c>
      <c r="AK1170" s="18">
        <v>5.1213614726089998E-2</v>
      </c>
      <c r="AL1170" s="18">
        <v>2.619381787587E-3</v>
      </c>
      <c r="AM1170" s="18">
        <v>3.2165328157763996E-2</v>
      </c>
      <c r="AN1170" s="18">
        <v>-3.0835262543413004E-2</v>
      </c>
      <c r="AS1170" s="18">
        <v>1.9459369115807027E-4</v>
      </c>
      <c r="AT1170" s="18">
        <v>-3.3754659175657935E-5</v>
      </c>
      <c r="AU1170" s="18">
        <v>2.7632201417450642E-4</v>
      </c>
      <c r="AV1170" s="18">
        <v>5.2128243456887142E-4</v>
      </c>
      <c r="AW1170" s="18">
        <v>1.5251141610874311E-3</v>
      </c>
      <c r="AX1170" s="18">
        <v>3.2803707236062947E-4</v>
      </c>
      <c r="AY1170" s="18">
        <v>1.4413488752819E-3</v>
      </c>
      <c r="AZ1170" s="18">
        <v>3.0916800810590949E-5</v>
      </c>
      <c r="BA1170" s="18">
        <v>-4.6202093557446534E-4</v>
      </c>
      <c r="BB1170" s="18">
        <v>3.2168896318647105E-4</v>
      </c>
      <c r="BC1170" s="18">
        <v>2.3657186102243334E-5</v>
      </c>
      <c r="BD1170" s="18">
        <v>8.7253458257035264E-5</v>
      </c>
      <c r="BE1170" s="18">
        <v>1.4885691792724241E-5</v>
      </c>
      <c r="BF1170" s="18">
        <v>2.0591763555334035E-5</v>
      </c>
      <c r="BG1170" s="18">
        <v>1.8335217303757674E-4</v>
      </c>
      <c r="BH1170" s="18">
        <v>3.7304263541624717E-3</v>
      </c>
      <c r="BI1170" s="18">
        <v>1.3067616317544978E-4</v>
      </c>
      <c r="BJ1170" s="18">
        <v>0</v>
      </c>
      <c r="BK1170" s="18">
        <v>4.1745471295403272E-4</v>
      </c>
      <c r="BL1170" s="18">
        <v>7.9735792774130083E-4</v>
      </c>
      <c r="BM1170" s="18">
        <v>8.0221982448395708E-4</v>
      </c>
      <c r="BN1170" s="18">
        <v>0</v>
      </c>
      <c r="BO1170" s="18">
        <v>0</v>
      </c>
      <c r="BP1170" s="18">
        <v>3.8299495999290309E-8</v>
      </c>
      <c r="BQ1170" s="18">
        <v>0</v>
      </c>
      <c r="BR1170" s="18">
        <v>7.8641173652624699E-4</v>
      </c>
      <c r="BS1170" s="18">
        <v>1.3033810975242671E-4</v>
      </c>
      <c r="BT1170" s="18">
        <v>1.2384304833886619E-4</v>
      </c>
      <c r="BU1170" s="18">
        <v>3.043629090471034E-4</v>
      </c>
      <c r="BV1170" s="18">
        <v>1.047770891827257E-4</v>
      </c>
      <c r="BW1170" s="18">
        <v>7.003819464579317E-4</v>
      </c>
      <c r="BX1170" s="18">
        <v>0</v>
      </c>
      <c r="BY1170" s="18">
        <v>0</v>
      </c>
      <c r="BZ1170" s="18"/>
      <c r="CA1170" s="18"/>
      <c r="CC1170" s="18"/>
      <c r="CD1170" s="18"/>
      <c r="CF1170" s="18">
        <f>SUM(TBL_DATA[[#This Row],[LARGE.CAP]:[SMALL.CAP]])*SQRT(252)</f>
        <v>6.6152020651086829E-2</v>
      </c>
    </row>
    <row r="1171" spans="1:84" x14ac:dyDescent="0.25">
      <c r="A1171" s="1">
        <f>IF(ISBLANK(TBL_DATA[[#This Row],[Row.names]]), "",   DATE(YEAR(TBL_DATA[[#This Row],[Row.names]]), MONTH(TBL_DATA[[#This Row],[Row.names]]), DAY(TBL_DATA[[#This Row],[Row.names]])))</f>
        <v>41691</v>
      </c>
      <c r="B1171">
        <v>1170</v>
      </c>
      <c r="C1171" t="s">
        <v>1297</v>
      </c>
      <c r="D1171" s="18">
        <v>-4.0425478157601891E-4</v>
      </c>
      <c r="E1171" s="18">
        <v>-0.20662860069502886</v>
      </c>
      <c r="F1171" s="18">
        <v>0.12603635220051834</v>
      </c>
      <c r="G1171" s="19">
        <v>0.41086280559455124</v>
      </c>
      <c r="H1171" s="19">
        <v>0.64302688726567947</v>
      </c>
      <c r="I1171" s="18">
        <v>2.2464123796242528E-3</v>
      </c>
      <c r="J1171" s="18">
        <v>7.8060228982886004E-2</v>
      </c>
      <c r="K1171" s="19">
        <v>0.9130025617596812</v>
      </c>
      <c r="L1171" s="19">
        <v>0.54911724619896807</v>
      </c>
      <c r="M1171" s="18">
        <v>2.5246637401033613E-3</v>
      </c>
      <c r="N1171" s="18">
        <v>5.9685934923292862E-2</v>
      </c>
      <c r="O1171" s="18">
        <v>4.08147390675795E-2</v>
      </c>
      <c r="P1171" s="18">
        <v>-0.20662860069502886</v>
      </c>
      <c r="Q1171" s="18">
        <v>-9.2485874527879E-3</v>
      </c>
      <c r="R1171" s="18">
        <v>-7.9846495407964405E-3</v>
      </c>
      <c r="S1171" s="18">
        <v>5.7158057054784273E-2</v>
      </c>
      <c r="T1171" s="18">
        <v>3.636236275812868E-2</v>
      </c>
      <c r="U1171">
        <v>1.5719016235271122</v>
      </c>
      <c r="V1171" s="18">
        <v>5.6956279329880344E-2</v>
      </c>
      <c r="W1171" s="18">
        <v>4.0408551876118151E-2</v>
      </c>
      <c r="X1171" s="19">
        <v>1.4095105289715186</v>
      </c>
      <c r="Y1171" s="19">
        <v>0.8018895729872535</v>
      </c>
      <c r="Z1171" s="19">
        <v>0.74102445722052124</v>
      </c>
      <c r="AA1171">
        <v>0</v>
      </c>
      <c r="AB1171">
        <v>0</v>
      </c>
      <c r="AC1171" s="18">
        <v>6.2594457929666558E-2</v>
      </c>
      <c r="AD1171" s="18">
        <v>4.9903864291335004E-2</v>
      </c>
      <c r="AE1171" s="18">
        <v>1.4365983228900028E-4</v>
      </c>
      <c r="AF1171" s="18">
        <v>2.9553763501747002E-2</v>
      </c>
      <c r="AG1171" s="18">
        <v>4.4504696185859997E-2</v>
      </c>
      <c r="AH1171" s="18">
        <v>0.10808279212505499</v>
      </c>
      <c r="AI1171" s="18">
        <v>0.14329060056357798</v>
      </c>
      <c r="AJ1171" s="18">
        <v>1.1045724965202999E-2</v>
      </c>
      <c r="AK1171" s="18">
        <v>5.1114414623843002E-2</v>
      </c>
      <c r="AL1171" s="18">
        <v>2.5712029344400005E-3</v>
      </c>
      <c r="AM1171" s="18">
        <v>3.0344773858925998E-2</v>
      </c>
      <c r="AN1171" s="18">
        <v>-3.1982371066613002E-2</v>
      </c>
      <c r="AS1171" s="18">
        <v>1.9926752873160048E-4</v>
      </c>
      <c r="AT1171" s="18">
        <v>-3.6203410570868209E-5</v>
      </c>
      <c r="AU1171" s="18">
        <v>2.7216962972936154E-4</v>
      </c>
      <c r="AV1171" s="18">
        <v>4.6889038209117621E-4</v>
      </c>
      <c r="AW1171" s="18">
        <v>1.5386320913110116E-3</v>
      </c>
      <c r="AX1171" s="18">
        <v>3.8750419086801708E-4</v>
      </c>
      <c r="AY1171" s="18">
        <v>1.4129523537046676E-3</v>
      </c>
      <c r="AZ1171" s="18">
        <v>3.943173529312496E-5</v>
      </c>
      <c r="BA1171" s="18">
        <v>-4.432372521108137E-4</v>
      </c>
      <c r="BB1171" s="18">
        <v>3.10744271195909E-4</v>
      </c>
      <c r="BC1171" s="18">
        <v>2.3210095695841438E-5</v>
      </c>
      <c r="BD1171" s="18">
        <v>8.4434654873464293E-5</v>
      </c>
      <c r="BE1171" s="18">
        <v>1.4696223779053267E-5</v>
      </c>
      <c r="BF1171" s="18">
        <v>1.9079234908031166E-5</v>
      </c>
      <c r="BG1171" s="18">
        <v>1.7590369934140779E-4</v>
      </c>
      <c r="BH1171" s="18">
        <v>3.7525332230340862E-3</v>
      </c>
      <c r="BI1171" s="18">
        <v>1.267145800029865E-4</v>
      </c>
      <c r="BJ1171" s="18">
        <v>0</v>
      </c>
      <c r="BK1171" s="18">
        <v>4.8281850740430297E-4</v>
      </c>
      <c r="BL1171" s="18">
        <v>7.789812940326295E-4</v>
      </c>
      <c r="BM1171" s="18">
        <v>8.5082104688312713E-4</v>
      </c>
      <c r="BN1171" s="18">
        <v>0</v>
      </c>
      <c r="BO1171" s="18">
        <v>0</v>
      </c>
      <c r="BP1171" s="18">
        <v>3.4710709918251619E-8</v>
      </c>
      <c r="BQ1171" s="18">
        <v>0</v>
      </c>
      <c r="BR1171" s="18">
        <v>7.7494859941402625E-4</v>
      </c>
      <c r="BS1171" s="18">
        <v>1.250898825305115E-4</v>
      </c>
      <c r="BT1171" s="18">
        <v>1.1946882138025872E-4</v>
      </c>
      <c r="BU1171" s="18">
        <v>2.7443206337187846E-4</v>
      </c>
      <c r="BV1171" s="18">
        <v>1.027992383434127E-4</v>
      </c>
      <c r="BW1171" s="18">
        <v>6.6396745186896239E-4</v>
      </c>
      <c r="BX1171" s="18">
        <v>0</v>
      </c>
      <c r="BY1171" s="18">
        <v>0</v>
      </c>
      <c r="BZ1171" s="18"/>
      <c r="CA1171" s="18"/>
      <c r="CC1171" s="18"/>
      <c r="CD1171" s="18"/>
      <c r="CF1171" s="18">
        <f>SUM(TBL_DATA[[#This Row],[LARGE.CAP]:[SMALL.CAP]])*SQRT(252)</f>
        <v>6.6250061801503959E-2</v>
      </c>
    </row>
    <row r="1172" spans="1:84" x14ac:dyDescent="0.25">
      <c r="A1172" s="1">
        <f>IF(ISBLANK(TBL_DATA[[#This Row],[Row.names]]), "",   DATE(YEAR(TBL_DATA[[#This Row],[Row.names]]), MONTH(TBL_DATA[[#This Row],[Row.names]]), DAY(TBL_DATA[[#This Row],[Row.names]])))</f>
        <v>41694</v>
      </c>
      <c r="B1172">
        <v>1171</v>
      </c>
      <c r="C1172" t="s">
        <v>1298</v>
      </c>
      <c r="D1172" s="18">
        <v>2.4896999721961688E-3</v>
      </c>
      <c r="E1172" s="18">
        <v>-0.20465334394423806</v>
      </c>
      <c r="F1172" s="18">
        <v>0.12577384170975736</v>
      </c>
      <c r="G1172" s="19">
        <v>0.40947366346951614</v>
      </c>
      <c r="H1172" s="19">
        <v>0.64231983532701598</v>
      </c>
      <c r="I1172" s="18">
        <v>2.2467886537978067E-3</v>
      </c>
      <c r="J1172" s="18">
        <v>8.2060224439498786E-2</v>
      </c>
      <c r="K1172" s="19">
        <v>0.91429633267370913</v>
      </c>
      <c r="L1172" s="19">
        <v>0.54741916311912842</v>
      </c>
      <c r="M1172" s="18">
        <v>2.5273353634213372E-3</v>
      </c>
      <c r="N1172" s="18">
        <v>5.9636900525104071E-2</v>
      </c>
      <c r="O1172" s="18">
        <v>4.0716934846041018E-2</v>
      </c>
      <c r="P1172" s="18">
        <v>-0.20465334394423806</v>
      </c>
      <c r="Q1172" s="18">
        <v>-9.1784899598735693E-3</v>
      </c>
      <c r="R1172" s="18">
        <v>-7.9155904237564606E-3</v>
      </c>
      <c r="S1172" s="18">
        <v>5.8863478997720931E-2</v>
      </c>
      <c r="T1172" s="18">
        <v>3.6325355642705948E-2</v>
      </c>
      <c r="U1172">
        <v>1.6204515539145339</v>
      </c>
      <c r="V1172" s="18">
        <v>5.7140238135753973E-2</v>
      </c>
      <c r="W1172" s="18">
        <v>4.0412642608124334E-2</v>
      </c>
      <c r="X1172" s="19">
        <v>1.4139198638860309</v>
      </c>
      <c r="Y1172" s="19">
        <v>0.80144858557927223</v>
      </c>
      <c r="Z1172" s="19">
        <v>0.73987780282904037</v>
      </c>
      <c r="AA1172">
        <v>0</v>
      </c>
      <c r="AB1172">
        <v>0</v>
      </c>
      <c r="AC1172" s="18">
        <v>6.0055267939810898E-2</v>
      </c>
      <c r="AD1172" s="18">
        <v>5.2474600889581002E-2</v>
      </c>
      <c r="AE1172" s="18">
        <v>-2.3698539413500035E-4</v>
      </c>
      <c r="AF1172" s="18">
        <v>3.2906855840632E-2</v>
      </c>
      <c r="AG1172" s="18">
        <v>4.1886238932929996E-2</v>
      </c>
      <c r="AH1172" s="18">
        <v>0.10630055363397699</v>
      </c>
      <c r="AI1172" s="18">
        <v>0.14465643117430399</v>
      </c>
      <c r="AJ1172" s="18">
        <v>8.993983069025999E-3</v>
      </c>
      <c r="AK1172" s="18">
        <v>5.1966539945006995E-2</v>
      </c>
      <c r="AL1172" s="18">
        <v>2.4570232888479994E-3</v>
      </c>
      <c r="AM1172" s="18">
        <v>3.0356299623112006E-2</v>
      </c>
      <c r="AN1172" s="18">
        <v>-4.0720353704066993E-2</v>
      </c>
      <c r="AS1172" s="18">
        <v>1.8979812291793308E-4</v>
      </c>
      <c r="AT1172" s="18">
        <v>-3.5162773154620973E-5</v>
      </c>
      <c r="AU1172" s="18">
        <v>2.6374206205911124E-4</v>
      </c>
      <c r="AV1172" s="18">
        <v>4.564667723818077E-4</v>
      </c>
      <c r="AW1172" s="18">
        <v>1.4874805502919915E-3</v>
      </c>
      <c r="AX1172" s="18">
        <v>3.7351547933796314E-4</v>
      </c>
      <c r="AY1172" s="18">
        <v>1.3761771597417499E-3</v>
      </c>
      <c r="AZ1172" s="18">
        <v>3.756911217812646E-5</v>
      </c>
      <c r="BA1172" s="18">
        <v>-4.3100709996718667E-4</v>
      </c>
      <c r="BB1172" s="18">
        <v>3.0589153514600886E-4</v>
      </c>
      <c r="BC1172" s="18">
        <v>2.2584664572750718E-5</v>
      </c>
      <c r="BD1172" s="18">
        <v>8.1640329615458664E-5</v>
      </c>
      <c r="BE1172" s="18">
        <v>1.4186993219124316E-5</v>
      </c>
      <c r="BF1172" s="18">
        <v>1.8514296615703264E-5</v>
      </c>
      <c r="BG1172" s="18">
        <v>1.7020191194343882E-4</v>
      </c>
      <c r="BH1172" s="18">
        <v>3.6400114360887093E-3</v>
      </c>
      <c r="BI1172" s="18">
        <v>1.2250061802320108E-4</v>
      </c>
      <c r="BJ1172" s="18">
        <v>0</v>
      </c>
      <c r="BK1172" s="18">
        <v>4.6551711963511137E-4</v>
      </c>
      <c r="BL1172" s="18">
        <v>7.5557678506786975E-4</v>
      </c>
      <c r="BM1172" s="18">
        <v>8.287387692521407E-4</v>
      </c>
      <c r="BN1172" s="18">
        <v>0</v>
      </c>
      <c r="BO1172" s="18">
        <v>0</v>
      </c>
      <c r="BP1172" s="18">
        <v>3.431309860464037E-8</v>
      </c>
      <c r="BQ1172" s="18">
        <v>0</v>
      </c>
      <c r="BR1172" s="18">
        <v>7.491600992283287E-4</v>
      </c>
      <c r="BS1172" s="18">
        <v>1.2103149831911888E-4</v>
      </c>
      <c r="BT1172" s="18">
        <v>1.1554435153825424E-4</v>
      </c>
      <c r="BU1172" s="18">
        <v>2.672648328133205E-4</v>
      </c>
      <c r="BV1172" s="18">
        <v>9.9286744747468405E-5</v>
      </c>
      <c r="BW1172" s="18">
        <v>6.4490107180541743E-4</v>
      </c>
      <c r="BX1172" s="18">
        <v>0</v>
      </c>
      <c r="BY1172" s="18">
        <v>0</v>
      </c>
      <c r="BZ1172" s="18"/>
      <c r="CA1172" s="18"/>
      <c r="CC1172" s="18"/>
      <c r="CD1172" s="18"/>
      <c r="CF1172" s="18">
        <f>SUM(TBL_DATA[[#This Row],[LARGE.CAP]:[SMALL.CAP]])*SQRT(252)</f>
        <v>6.4245015727816865E-2</v>
      </c>
    </row>
    <row r="1173" spans="1:84" x14ac:dyDescent="0.25">
      <c r="A1173" s="1">
        <f>IF(ISBLANK(TBL_DATA[[#This Row],[Row.names]]), "",   DATE(YEAR(TBL_DATA[[#This Row],[Row.names]]), MONTH(TBL_DATA[[#This Row],[Row.names]]), DAY(TBL_DATA[[#This Row],[Row.names]])))</f>
        <v>41695</v>
      </c>
      <c r="B1173">
        <v>1172</v>
      </c>
      <c r="C1173" t="s">
        <v>1299</v>
      </c>
      <c r="D1173" s="18">
        <v>9.3289462072787543E-4</v>
      </c>
      <c r="E1173" s="18">
        <v>-0.20391136932718967</v>
      </c>
      <c r="F1173" s="18">
        <v>0.11383055728664693</v>
      </c>
      <c r="G1173" s="19">
        <v>0.39960100439023549</v>
      </c>
      <c r="H1173" s="19">
        <v>0.6390970706706981</v>
      </c>
      <c r="I1173" s="18">
        <v>2.1902964002390923E-3</v>
      </c>
      <c r="J1173" s="18">
        <v>6.4278033333251328E-2</v>
      </c>
      <c r="K1173" s="19">
        <v>0.89370968486587166</v>
      </c>
      <c r="L1173" s="19">
        <v>0.55006729948225419</v>
      </c>
      <c r="M1173" s="18">
        <v>2.4455776963848951E-3</v>
      </c>
      <c r="N1173" s="18">
        <v>5.787725913168075E-2</v>
      </c>
      <c r="O1173" s="18">
        <v>4.0716934846041018E-2</v>
      </c>
      <c r="P1173" s="18">
        <v>-0.20391136932718967</v>
      </c>
      <c r="Q1173" s="18">
        <v>-8.9949867605527371E-3</v>
      </c>
      <c r="R1173" s="18">
        <v>-7.7693502324041822E-3</v>
      </c>
      <c r="S1173" s="18">
        <v>6.2288191408063298E-2</v>
      </c>
      <c r="T1173" s="18">
        <v>3.6363696883928077E-2</v>
      </c>
      <c r="U1173">
        <v>1.7129224128912277</v>
      </c>
      <c r="V1173" s="18">
        <v>5.7087547359678137E-2</v>
      </c>
      <c r="W1173" s="18">
        <v>4.0411979690566702E-2</v>
      </c>
      <c r="X1173" s="19">
        <v>1.4126392173012989</v>
      </c>
      <c r="Y1173" s="19">
        <v>0.79943546998535042</v>
      </c>
      <c r="Z1173" s="19">
        <v>0.74166522062333107</v>
      </c>
      <c r="AA1173">
        <v>0</v>
      </c>
      <c r="AB1173">
        <v>0</v>
      </c>
      <c r="AC1173" s="18">
        <v>5.8754358369051483E-2</v>
      </c>
      <c r="AD1173" s="18">
        <v>5.4055339659054E-2</v>
      </c>
      <c r="AE1173" s="18">
        <v>-5.9786313912999801E-5</v>
      </c>
      <c r="AF1173" s="18">
        <v>3.3822963216457003E-2</v>
      </c>
      <c r="AG1173" s="18">
        <v>4.1678471007454004E-2</v>
      </c>
      <c r="AH1173" s="18">
        <v>0.10774307013087001</v>
      </c>
      <c r="AI1173" s="18">
        <v>0.14670624962534398</v>
      </c>
      <c r="AJ1173" s="18">
        <v>1.011545967884E-2</v>
      </c>
      <c r="AK1173" s="18">
        <v>4.8659541303322999E-2</v>
      </c>
      <c r="AL1173" s="18">
        <v>2.4769474816929999E-3</v>
      </c>
      <c r="AM1173" s="18">
        <v>3.2147924015640005E-2</v>
      </c>
      <c r="AN1173" s="18">
        <v>-4.2343059367663985E-2</v>
      </c>
      <c r="AS1173" s="18">
        <v>1.909163817198018E-4</v>
      </c>
      <c r="AT1173" s="18">
        <v>-3.4647632703030086E-5</v>
      </c>
      <c r="AU1173" s="18">
        <v>2.8499683251993855E-4</v>
      </c>
      <c r="AV1173" s="18">
        <v>4.30582634089499E-4</v>
      </c>
      <c r="AW1173" s="18">
        <v>1.4374362186245354E-3</v>
      </c>
      <c r="AX1173" s="18">
        <v>3.7865298625560593E-4</v>
      </c>
      <c r="AY1173" s="18">
        <v>1.3637462041708342E-3</v>
      </c>
      <c r="AZ1173" s="18">
        <v>3.2983615624043787E-5</v>
      </c>
      <c r="BA1173" s="18">
        <v>-4.2039096029451798E-4</v>
      </c>
      <c r="BB1173" s="18">
        <v>2.9137300209010098E-4</v>
      </c>
      <c r="BC1173" s="18">
        <v>1.8283131644269641E-5</v>
      </c>
      <c r="BD1173" s="18">
        <v>7.9758292797981408E-5</v>
      </c>
      <c r="BE1173" s="18">
        <v>1.4039084140667511E-5</v>
      </c>
      <c r="BF1173" s="18">
        <v>1.756666021622602E-5</v>
      </c>
      <c r="BG1173" s="18">
        <v>1.6534079828654468E-4</v>
      </c>
      <c r="BH1173" s="18">
        <v>3.5773910997432528E-3</v>
      </c>
      <c r="BI1173" s="18">
        <v>1.1983647855640897E-4</v>
      </c>
      <c r="BJ1173" s="18">
        <v>0</v>
      </c>
      <c r="BK1173" s="18">
        <v>4.9935282696832184E-4</v>
      </c>
      <c r="BL1173" s="18">
        <v>7.1522687294080505E-4</v>
      </c>
      <c r="BM1173" s="18">
        <v>7.9017110288321388E-4</v>
      </c>
      <c r="BN1173" s="18">
        <v>0</v>
      </c>
      <c r="BO1173" s="18">
        <v>0</v>
      </c>
      <c r="BP1173" s="18">
        <v>-1.3912396969169276E-7</v>
      </c>
      <c r="BQ1173" s="18">
        <v>0</v>
      </c>
      <c r="BR1173" s="18">
        <v>7.6115939281678232E-4</v>
      </c>
      <c r="BS1173" s="18">
        <v>1.1760361362981519E-4</v>
      </c>
      <c r="BT1173" s="18">
        <v>1.1265122655711438E-4</v>
      </c>
      <c r="BU1173" s="18">
        <v>2.5104457004529473E-4</v>
      </c>
      <c r="BV1173" s="18">
        <v>9.7862833765222708E-5</v>
      </c>
      <c r="BW1173" s="18">
        <v>6.289990981042027E-4</v>
      </c>
      <c r="BX1173" s="18">
        <v>0</v>
      </c>
      <c r="BY1173" s="18">
        <v>0</v>
      </c>
      <c r="BZ1173" s="18"/>
      <c r="CA1173" s="18"/>
      <c r="CC1173" s="18"/>
      <c r="CD1173" s="18"/>
      <c r="CF1173" s="18">
        <f>SUM(TBL_DATA[[#This Row],[LARGE.CAP]:[SMALL.CAP]])*SQRT(252)</f>
        <v>6.3084221362425238E-2</v>
      </c>
    </row>
    <row r="1174" spans="1:84" x14ac:dyDescent="0.25">
      <c r="A1174" s="1">
        <f>IF(ISBLANK(TBL_DATA[[#This Row],[Row.names]]), "",   DATE(YEAR(TBL_DATA[[#This Row],[Row.names]]), MONTH(TBL_DATA[[#This Row],[Row.names]]), DAY(TBL_DATA[[#This Row],[Row.names]])))</f>
        <v>41696</v>
      </c>
      <c r="B1174">
        <v>1173</v>
      </c>
      <c r="C1174" t="s">
        <v>1300</v>
      </c>
      <c r="D1174" s="18">
        <v>1.9018350819299812E-3</v>
      </c>
      <c r="E1174" s="18">
        <v>-0.20239734004105059</v>
      </c>
      <c r="F1174" s="18">
        <v>0.12195233455230192</v>
      </c>
      <c r="G1174" s="19">
        <v>0.40012487389517409</v>
      </c>
      <c r="H1174" s="19">
        <v>0.63693194082864768</v>
      </c>
      <c r="I1174" s="18">
        <v>2.1964447423713823E-3</v>
      </c>
      <c r="J1174" s="18">
        <v>7.0066651640838806E-2</v>
      </c>
      <c r="K1174" s="19">
        <v>0.89460140664774246</v>
      </c>
      <c r="L1174" s="19">
        <v>0.54830736950247372</v>
      </c>
      <c r="M1174" s="18">
        <v>2.4498966426056258E-3</v>
      </c>
      <c r="N1174" s="18">
        <v>5.7866408750813163E-2</v>
      </c>
      <c r="O1174" s="18">
        <v>4.0716934846041018E-2</v>
      </c>
      <c r="P1174" s="18">
        <v>-0.20239734004105059</v>
      </c>
      <c r="Q1174" s="18">
        <v>-8.9950420194696602E-3</v>
      </c>
      <c r="R1174" s="18">
        <v>-7.7696352641772369E-3</v>
      </c>
      <c r="S1174" s="18">
        <v>6.1685485067794588E-2</v>
      </c>
      <c r="T1174" s="18">
        <v>3.6350961866749493E-2</v>
      </c>
      <c r="U1174">
        <v>1.6969423063387707</v>
      </c>
      <c r="V1174" s="18">
        <v>5.8842440252641293E-2</v>
      </c>
      <c r="W1174" s="18">
        <v>4.0444101855214618E-2</v>
      </c>
      <c r="X1174" s="19">
        <v>1.4549078247129996</v>
      </c>
      <c r="Y1174" s="19">
        <v>0.79808015940044996</v>
      </c>
      <c r="Z1174" s="19">
        <v>0.74047779811583381</v>
      </c>
      <c r="AA1174">
        <v>0</v>
      </c>
      <c r="AB1174">
        <v>0</v>
      </c>
      <c r="AC1174" s="18">
        <v>5.654136903684559E-2</v>
      </c>
      <c r="AD1174" s="18">
        <v>5.6318149457332989E-2</v>
      </c>
      <c r="AE1174" s="18">
        <v>-2.2265947648699943E-4</v>
      </c>
      <c r="AF1174" s="18">
        <v>3.2554799714619997E-2</v>
      </c>
      <c r="AG1174" s="18">
        <v>4.6875004628036003E-2</v>
      </c>
      <c r="AH1174" s="18">
        <v>0.107501458834091</v>
      </c>
      <c r="AI1174" s="18">
        <v>0.14807677327776497</v>
      </c>
      <c r="AJ1174" s="18">
        <v>1.0231103911163001E-2</v>
      </c>
      <c r="AK1174" s="18">
        <v>5.0958546093245002E-2</v>
      </c>
      <c r="AL1174" s="18">
        <v>2.4807918585839999E-3</v>
      </c>
      <c r="AM1174" s="18">
        <v>3.2450062611897999E-2</v>
      </c>
      <c r="AN1174" s="18">
        <v>-4.4962086398240002E-2</v>
      </c>
      <c r="AS1174" s="18">
        <v>1.7600618385188032E-4</v>
      </c>
      <c r="AT1174" s="18">
        <v>-3.1038469388313432E-5</v>
      </c>
      <c r="AU1174" s="18">
        <v>2.715359292679581E-4</v>
      </c>
      <c r="AV1174" s="18">
        <v>4.1591660516509101E-4</v>
      </c>
      <c r="AW1174" s="18">
        <v>1.4111814064580622E-3</v>
      </c>
      <c r="AX1174" s="18">
        <v>3.6877312784428922E-4</v>
      </c>
      <c r="AY1174" s="18">
        <v>1.3166253124368278E-3</v>
      </c>
      <c r="AZ1174" s="18">
        <v>3.0701721210309155E-5</v>
      </c>
      <c r="BA1174" s="18">
        <v>-4.0755167279872469E-4</v>
      </c>
      <c r="BB1174" s="18">
        <v>2.9028950129398299E-4</v>
      </c>
      <c r="BC1174" s="18">
        <v>1.8225064862224511E-5</v>
      </c>
      <c r="BD1174" s="18">
        <v>7.7815689290025895E-5</v>
      </c>
      <c r="BE1174" s="18">
        <v>1.3767532283619208E-5</v>
      </c>
      <c r="BF1174" s="18">
        <v>1.6934165466883207E-5</v>
      </c>
      <c r="BG1174" s="18">
        <v>1.6094538946495298E-4</v>
      </c>
      <c r="BH1174" s="18">
        <v>3.4742214053969799E-3</v>
      </c>
      <c r="BI1174" s="18">
        <v>1.1698052830112662E-4</v>
      </c>
      <c r="BJ1174" s="18">
        <v>0</v>
      </c>
      <c r="BK1174" s="18">
        <v>4.7383175006954496E-4</v>
      </c>
      <c r="BL1174" s="18">
        <v>6.801490440956011E-4</v>
      </c>
      <c r="BM1174" s="18">
        <v>7.8425617048205902E-4</v>
      </c>
      <c r="BN1174" s="18">
        <v>0</v>
      </c>
      <c r="BO1174" s="18">
        <v>0</v>
      </c>
      <c r="BP1174" s="18">
        <v>-1.3072076187026638E-7</v>
      </c>
      <c r="BQ1174" s="18">
        <v>0</v>
      </c>
      <c r="BR1174" s="18">
        <v>7.376590251227962E-4</v>
      </c>
      <c r="BS1174" s="18">
        <v>1.1448865829899591E-4</v>
      </c>
      <c r="BT1174" s="18">
        <v>1.098173034327485E-4</v>
      </c>
      <c r="BU1174" s="18">
        <v>2.4855879631192267E-4</v>
      </c>
      <c r="BV1174" s="18">
        <v>9.5819110293947802E-5</v>
      </c>
      <c r="BW1174" s="18">
        <v>6.1621557285784128E-4</v>
      </c>
      <c r="BX1174" s="18">
        <v>0</v>
      </c>
      <c r="BY1174" s="18">
        <v>0</v>
      </c>
      <c r="BZ1174" s="18"/>
      <c r="CA1174" s="18"/>
      <c r="CC1174" s="18"/>
      <c r="CD1174" s="18"/>
      <c r="CF1174" s="18">
        <f>SUM(TBL_DATA[[#This Row],[LARGE.CAP]:[SMALL.CAP]])*SQRT(252)</f>
        <v>6.1286152311611643E-2</v>
      </c>
    </row>
    <row r="1175" spans="1:84" x14ac:dyDescent="0.25">
      <c r="A1175" s="1">
        <f>IF(ISBLANK(TBL_DATA[[#This Row],[Row.names]]), "",   DATE(YEAR(TBL_DATA[[#This Row],[Row.names]]), MONTH(TBL_DATA[[#This Row],[Row.names]]), DAY(TBL_DATA[[#This Row],[Row.names]])))</f>
        <v>41697</v>
      </c>
      <c r="B1175">
        <v>1174</v>
      </c>
      <c r="C1175" t="s">
        <v>1301</v>
      </c>
      <c r="D1175" s="18">
        <v>1.7850857343995052E-3</v>
      </c>
      <c r="E1175" s="18">
        <v>-0.20097355091103875</v>
      </c>
      <c r="F1175" s="18">
        <v>0.11339697477981514</v>
      </c>
      <c r="G1175" s="19">
        <v>0.39982115955672715</v>
      </c>
      <c r="H1175" s="19">
        <v>0.6386394929485536</v>
      </c>
      <c r="I1175" s="18">
        <v>2.1926200744776794E-3</v>
      </c>
      <c r="J1175" s="18">
        <v>5.9289516285893962E-2</v>
      </c>
      <c r="K1175" s="19">
        <v>0.89355471311466139</v>
      </c>
      <c r="L1175" s="19">
        <v>0.55060088849086086</v>
      </c>
      <c r="M1175" s="18">
        <v>2.4451704980738408E-3</v>
      </c>
      <c r="N1175" s="18">
        <v>5.7901966385851898E-2</v>
      </c>
      <c r="O1175" s="18">
        <v>4.0716934846041018E-2</v>
      </c>
      <c r="P1175" s="18">
        <v>-0.20097355091103875</v>
      </c>
      <c r="Q1175" s="18">
        <v>-8.9913225751704785E-3</v>
      </c>
      <c r="R1175" s="18">
        <v>-7.7651628343875199E-3</v>
      </c>
      <c r="S1175" s="18">
        <v>7.1844544331311377E-2</v>
      </c>
      <c r="T1175" s="18">
        <v>3.5956778353486492E-2</v>
      </c>
      <c r="U1175">
        <v>1.9980806852331665</v>
      </c>
      <c r="V1175" s="18">
        <v>6.5182334926861429E-2</v>
      </c>
      <c r="W1175" s="18">
        <v>4.0317603281089492E-2</v>
      </c>
      <c r="X1175" s="19">
        <v>1.6167214720681191</v>
      </c>
      <c r="Y1175" s="19">
        <v>0.79914923071260813</v>
      </c>
      <c r="Z1175" s="19">
        <v>0.74202485705726928</v>
      </c>
      <c r="AA1175">
        <v>0</v>
      </c>
      <c r="AB1175">
        <v>0</v>
      </c>
      <c r="AC1175" s="18">
        <v>5.4963690912015944E-2</v>
      </c>
      <c r="AD1175" s="18">
        <v>5.6279641236745004E-2</v>
      </c>
      <c r="AE1175" s="18">
        <v>-3.0791600812700003E-4</v>
      </c>
      <c r="AF1175" s="18">
        <v>3.3031976256123995E-2</v>
      </c>
      <c r="AG1175" s="18">
        <v>4.6198651371237999E-2</v>
      </c>
      <c r="AH1175" s="18">
        <v>0.10789826340151999</v>
      </c>
      <c r="AI1175" s="18">
        <v>0.14841386209243496</v>
      </c>
      <c r="AJ1175" s="18">
        <v>1.0447670863841999E-2</v>
      </c>
      <c r="AK1175" s="18">
        <v>5.1756013606022992E-2</v>
      </c>
      <c r="AL1175" s="18">
        <v>2.4787954362230002E-3</v>
      </c>
      <c r="AM1175" s="18">
        <v>3.2767012541755E-2</v>
      </c>
      <c r="AN1175" s="18">
        <v>-4.562045412201899E-2</v>
      </c>
      <c r="AS1175" s="18">
        <v>1.8508937386516858E-4</v>
      </c>
      <c r="AT1175" s="18">
        <v>-3.1503629183086585E-5</v>
      </c>
      <c r="AU1175" s="18">
        <v>2.4433863245254745E-4</v>
      </c>
      <c r="AV1175" s="18">
        <v>3.7767964684568028E-4</v>
      </c>
      <c r="AW1175" s="18">
        <v>1.3657419167838827E-3</v>
      </c>
      <c r="AX1175" s="18">
        <v>3.8803783893684375E-4</v>
      </c>
      <c r="AY1175" s="18">
        <v>1.2938041131275728E-3</v>
      </c>
      <c r="AZ1175" s="18">
        <v>2.8914768528003906E-5</v>
      </c>
      <c r="BA1175" s="18">
        <v>-3.8548844780383434E-4</v>
      </c>
      <c r="BB1175" s="18">
        <v>2.8910623105807867E-4</v>
      </c>
      <c r="BC1175" s="18">
        <v>1.8225283506277539E-5</v>
      </c>
      <c r="BD1175" s="18">
        <v>7.6120827223088839E-5</v>
      </c>
      <c r="BE1175" s="18">
        <v>1.3608008679342004E-5</v>
      </c>
      <c r="BF1175" s="18">
        <v>1.6157310230848295E-5</v>
      </c>
      <c r="BG1175" s="18">
        <v>1.5670549235895977E-4</v>
      </c>
      <c r="BH1175" s="18">
        <v>3.3967962318275043E-3</v>
      </c>
      <c r="BI1175" s="18">
        <v>1.1455785779739154E-4</v>
      </c>
      <c r="BJ1175" s="18">
        <v>0</v>
      </c>
      <c r="BK1175" s="18">
        <v>4.7140118459234508E-4</v>
      </c>
      <c r="BL1175" s="18">
        <v>6.7075668560172632E-4</v>
      </c>
      <c r="BM1175" s="18">
        <v>7.7033645593546575E-4</v>
      </c>
      <c r="BN1175" s="18">
        <v>0</v>
      </c>
      <c r="BO1175" s="18">
        <v>0</v>
      </c>
      <c r="BP1175" s="18">
        <v>-1.1779784641179516E-7</v>
      </c>
      <c r="BQ1175" s="18">
        <v>0</v>
      </c>
      <c r="BR1175" s="18">
        <v>7.0144974565784725E-4</v>
      </c>
      <c r="BS1175" s="18">
        <v>1.1149540807819347E-4</v>
      </c>
      <c r="BT1175" s="18">
        <v>1.0724563498515495E-4</v>
      </c>
      <c r="BU1175" s="18">
        <v>2.2066690461045353E-4</v>
      </c>
      <c r="BV1175" s="18">
        <v>9.4409711920920297E-5</v>
      </c>
      <c r="BW1175" s="18">
        <v>6.263017945814395E-4</v>
      </c>
      <c r="BX1175" s="18">
        <v>0</v>
      </c>
      <c r="BY1175" s="18">
        <v>0</v>
      </c>
      <c r="BZ1175" s="18"/>
      <c r="CA1175" s="18"/>
      <c r="CC1175" s="18"/>
      <c r="CD1175" s="18"/>
      <c r="CF1175" s="18">
        <f>SUM(TBL_DATA[[#This Row],[LARGE.CAP]:[SMALL.CAP]])*SQRT(252)</f>
        <v>5.9909531148315126E-2</v>
      </c>
    </row>
    <row r="1176" spans="1:84" x14ac:dyDescent="0.25">
      <c r="A1176" s="1">
        <f>IF(ISBLANK(TBL_DATA[[#This Row],[Row.names]]), "",   DATE(YEAR(TBL_DATA[[#This Row],[Row.names]]), MONTH(TBL_DATA[[#This Row],[Row.names]]), DAY(TBL_DATA[[#This Row],[Row.names]])))</f>
        <v>41698</v>
      </c>
      <c r="B1176">
        <v>1175</v>
      </c>
      <c r="C1176" t="s">
        <v>1302</v>
      </c>
      <c r="D1176" s="18">
        <v>-1.2925084703224732E-3</v>
      </c>
      <c r="E1176" s="18">
        <v>-0.20200629936449788</v>
      </c>
      <c r="F1176" s="18">
        <v>9.4159464645529045E-2</v>
      </c>
      <c r="G1176" s="19">
        <v>0.39810762019424667</v>
      </c>
      <c r="H1176" s="19">
        <v>0.63297894930552523</v>
      </c>
      <c r="I1176" s="18">
        <v>2.2116720940157509E-3</v>
      </c>
      <c r="J1176" s="18">
        <v>4.0433664095796518E-2</v>
      </c>
      <c r="K1176" s="19">
        <v>0.8717397845904401</v>
      </c>
      <c r="L1176" s="19">
        <v>0.52949737631972782</v>
      </c>
      <c r="M1176" s="18">
        <v>2.5041265676321437E-3</v>
      </c>
      <c r="N1176" s="18">
        <v>5.7952946479628863E-2</v>
      </c>
      <c r="O1176" s="18">
        <v>4.0798910473689991E-2</v>
      </c>
      <c r="P1176" s="18">
        <v>-0.20200629936449788</v>
      </c>
      <c r="Q1176" s="18">
        <v>-9.0539373014612533E-3</v>
      </c>
      <c r="R1176" s="18">
        <v>-7.826697981823335E-3</v>
      </c>
      <c r="S1176" s="18">
        <v>6.9374982053350021E-2</v>
      </c>
      <c r="T1176" s="18">
        <v>3.6094029445752518E-2</v>
      </c>
      <c r="U1176">
        <v>1.9220625438236836</v>
      </c>
      <c r="V1176" s="18">
        <v>4.742197135101911E-2</v>
      </c>
      <c r="W1176" s="18">
        <v>4.0482108829160604E-2</v>
      </c>
      <c r="X1176" s="19">
        <v>1.1714303607834653</v>
      </c>
      <c r="Y1176" s="19">
        <v>0.79559974189634153</v>
      </c>
      <c r="Z1176" s="19">
        <v>0.72766570368523464</v>
      </c>
      <c r="AA1176">
        <v>0</v>
      </c>
      <c r="AB1176">
        <v>0</v>
      </c>
      <c r="AC1176" s="18">
        <v>5.3386037334984551E-2</v>
      </c>
      <c r="AD1176" s="18">
        <v>5.816265481058501E-2</v>
      </c>
      <c r="AE1176" s="18">
        <v>-7.7307309654300015E-4</v>
      </c>
      <c r="AF1176" s="18">
        <v>3.3775791191165E-2</v>
      </c>
      <c r="AG1176" s="18">
        <v>4.1633565968842004E-2</v>
      </c>
      <c r="AH1176" s="18">
        <v>0.107418004215067</v>
      </c>
      <c r="AI1176" s="18">
        <v>0.148333931684308</v>
      </c>
      <c r="AJ1176" s="18">
        <v>1.1556542123474001E-2</v>
      </c>
      <c r="AK1176" s="18">
        <v>5.2214424125613002E-2</v>
      </c>
      <c r="AL1176" s="18">
        <v>2.4607915013279999E-3</v>
      </c>
      <c r="AM1176" s="18">
        <v>3.2401424235111997E-2</v>
      </c>
      <c r="AN1176" s="18">
        <v>-4.5944684508224004E-2</v>
      </c>
      <c r="AS1176" s="18">
        <v>1.8682959305449444E-4</v>
      </c>
      <c r="AT1176" s="18">
        <v>-3.126220289630198E-5</v>
      </c>
      <c r="AU1176" s="18">
        <v>2.2665149881422451E-4</v>
      </c>
      <c r="AV1176" s="18">
        <v>3.5979089120678667E-4</v>
      </c>
      <c r="AW1176" s="18">
        <v>1.3365889615757794E-3</v>
      </c>
      <c r="AX1176" s="18">
        <v>3.6780227578169026E-4</v>
      </c>
      <c r="AY1176" s="18">
        <v>1.2736800781953483E-3</v>
      </c>
      <c r="AZ1176" s="18">
        <v>2.873552916163809E-5</v>
      </c>
      <c r="BA1176" s="18">
        <v>-3.6933241880320121E-4</v>
      </c>
      <c r="BB1176" s="18">
        <v>2.8935607754408779E-4</v>
      </c>
      <c r="BC1176" s="18">
        <v>1.8126218603931742E-5</v>
      </c>
      <c r="BD1176" s="18">
        <v>7.448726476981292E-5</v>
      </c>
      <c r="BE1176" s="18">
        <v>1.3448854564327914E-5</v>
      </c>
      <c r="BF1176" s="18">
        <v>1.5424252514296172E-5</v>
      </c>
      <c r="BG1176" s="18">
        <v>1.5264720371928488E-4</v>
      </c>
      <c r="BH1176" s="18">
        <v>3.3187409348114471E-3</v>
      </c>
      <c r="BI1176" s="18">
        <v>1.1221799185930892E-4</v>
      </c>
      <c r="BJ1176" s="18">
        <v>0</v>
      </c>
      <c r="BK1176" s="18">
        <v>4.6622483685697705E-4</v>
      </c>
      <c r="BL1176" s="18">
        <v>6.5929379142816436E-4</v>
      </c>
      <c r="BM1176" s="18">
        <v>7.5459391305327764E-4</v>
      </c>
      <c r="BN1176" s="18">
        <v>0</v>
      </c>
      <c r="BO1176" s="18">
        <v>0</v>
      </c>
      <c r="BP1176" s="18">
        <v>-1.0557878117262478E-7</v>
      </c>
      <c r="BQ1176" s="18">
        <v>0</v>
      </c>
      <c r="BR1176" s="18">
        <v>6.8687739533772113E-4</v>
      </c>
      <c r="BS1176" s="18">
        <v>1.0862964291394653E-4</v>
      </c>
      <c r="BT1176" s="18">
        <v>1.0477389680298357E-4</v>
      </c>
      <c r="BU1176" s="18">
        <v>2.1579145467574951E-4</v>
      </c>
      <c r="BV1176" s="18">
        <v>9.3025215609234105E-5</v>
      </c>
      <c r="BW1176" s="18">
        <v>5.9786193434159659E-4</v>
      </c>
      <c r="BX1176" s="18">
        <v>0</v>
      </c>
      <c r="BY1176" s="18">
        <v>0</v>
      </c>
      <c r="BZ1176" s="18"/>
      <c r="CA1176" s="18"/>
      <c r="CC1176" s="18"/>
      <c r="CD1176" s="18"/>
      <c r="CF1176" s="18">
        <f>SUM(TBL_DATA[[#This Row],[LARGE.CAP]:[SMALL.CAP]])*SQRT(252)</f>
        <v>5.8528778742892092E-2</v>
      </c>
    </row>
    <row r="1177" spans="1:84" x14ac:dyDescent="0.25">
      <c r="A1177" s="1">
        <f>IF(ISBLANK(TBL_DATA[[#This Row],[Row.names]]), "",   DATE(YEAR(TBL_DATA[[#This Row],[Row.names]]), MONTH(TBL_DATA[[#This Row],[Row.names]]), DAY(TBL_DATA[[#This Row],[Row.names]])))</f>
        <v>41701</v>
      </c>
      <c r="B1177">
        <v>1176</v>
      </c>
      <c r="C1177" t="s">
        <v>1303</v>
      </c>
      <c r="D1177" s="18">
        <v>-1.7213866586252013E-3</v>
      </c>
      <c r="E1177" s="18">
        <v>-0.20337995507443885</v>
      </c>
      <c r="F1177" s="18">
        <v>8.7644724464644108E-2</v>
      </c>
      <c r="G1177" s="19">
        <v>0.39451674413199722</v>
      </c>
      <c r="H1177" s="19">
        <v>0.63682686510717623</v>
      </c>
      <c r="I1177" s="18">
        <v>2.1922573666602165E-3</v>
      </c>
      <c r="J1177" s="18">
        <v>4.8206607943790614E-2</v>
      </c>
      <c r="K1177" s="19">
        <v>0.83033795069523664</v>
      </c>
      <c r="L1177" s="19">
        <v>0.52097785283472098</v>
      </c>
      <c r="M1177" s="18">
        <v>2.5177492614180232E-3</v>
      </c>
      <c r="N1177" s="18">
        <v>5.774773449711533E-2</v>
      </c>
      <c r="O1177" s="18">
        <v>4.0943910218177046E-2</v>
      </c>
      <c r="P1177" s="18">
        <v>-0.20337995507443885</v>
      </c>
      <c r="Q1177" s="18">
        <v>-9.1085658375958597E-3</v>
      </c>
      <c r="R1177" s="18">
        <v>-7.8856721850741069E-3</v>
      </c>
      <c r="S1177" s="18">
        <v>6.5908272462395834E-2</v>
      </c>
      <c r="T1177" s="18">
        <v>3.590713044341122E-2</v>
      </c>
      <c r="U1177">
        <v>1.8355204564805228</v>
      </c>
      <c r="V1177" s="18">
        <v>5.9251295525277969E-2</v>
      </c>
      <c r="W1177" s="18">
        <v>4.0796484979667869E-2</v>
      </c>
      <c r="X1177" s="19">
        <v>1.4523627600467932</v>
      </c>
      <c r="Y1177" s="19">
        <v>0.79801432637965608</v>
      </c>
      <c r="Z1177" s="19">
        <v>0.7217879555899509</v>
      </c>
      <c r="AA1177">
        <v>0</v>
      </c>
      <c r="AB1177">
        <v>0</v>
      </c>
      <c r="AC1177" s="18">
        <v>5.1490822131330688E-2</v>
      </c>
      <c r="AD1177" s="18">
        <v>5.7117529153196997E-2</v>
      </c>
      <c r="AE1177" s="18">
        <v>1.0884216668710003E-3</v>
      </c>
      <c r="AF1177" s="18">
        <v>3.4995572212130004E-2</v>
      </c>
      <c r="AG1177" s="18">
        <v>2.6465433839135001E-2</v>
      </c>
      <c r="AH1177" s="18">
        <v>0.10500693047241701</v>
      </c>
      <c r="AI1177" s="18">
        <v>0.15199240379321802</v>
      </c>
      <c r="AJ1177" s="18">
        <v>1.3673975012753E-2</v>
      </c>
      <c r="AK1177" s="18">
        <v>5.3515025714777995E-2</v>
      </c>
      <c r="AL1177" s="18">
        <v>2.4400651301819997E-3</v>
      </c>
      <c r="AM1177" s="18">
        <v>3.1465868719526002E-2</v>
      </c>
      <c r="AN1177" s="18">
        <v>-4.2977729471590002E-2</v>
      </c>
      <c r="AS1177" s="18">
        <v>1.8114487374005985E-4</v>
      </c>
      <c r="AT1177" s="18">
        <v>-2.8461457873804204E-5</v>
      </c>
      <c r="AU1177" s="18">
        <v>2.1144320054975382E-4</v>
      </c>
      <c r="AV1177" s="18">
        <v>3.3861395251292973E-4</v>
      </c>
      <c r="AW1177" s="18">
        <v>1.3519039237358469E-3</v>
      </c>
      <c r="AX1177" s="18">
        <v>3.3961258074809945E-4</v>
      </c>
      <c r="AY1177" s="18">
        <v>1.2350568122858055E-3</v>
      </c>
      <c r="AZ1177" s="18">
        <v>2.339257316540631E-5</v>
      </c>
      <c r="BA1177" s="18">
        <v>-3.5988224978680382E-4</v>
      </c>
      <c r="BB1177" s="18">
        <v>2.7661743560555212E-4</v>
      </c>
      <c r="BC1177" s="18">
        <v>1.7528863623470991E-5</v>
      </c>
      <c r="BD1177" s="18">
        <v>7.1131091895826324E-5</v>
      </c>
      <c r="BE1177" s="18">
        <v>1.2754903651444366E-5</v>
      </c>
      <c r="BF1177" s="18">
        <v>1.4985090463003541E-5</v>
      </c>
      <c r="BG1177" s="18">
        <v>1.4622982935890501E-4</v>
      </c>
      <c r="BH1177" s="18">
        <v>3.234786314018748E-3</v>
      </c>
      <c r="BI1177" s="18">
        <v>1.0708327891838964E-4</v>
      </c>
      <c r="BJ1177" s="18">
        <v>0</v>
      </c>
      <c r="BK1177" s="18">
        <v>4.3409432832716948E-4</v>
      </c>
      <c r="BL1177" s="18">
        <v>6.4013848631046212E-4</v>
      </c>
      <c r="BM1177" s="18">
        <v>7.5824745673553468E-4</v>
      </c>
      <c r="BN1177" s="18">
        <v>0</v>
      </c>
      <c r="BO1177" s="18">
        <v>0</v>
      </c>
      <c r="BP1177" s="18">
        <v>-9.9696915495107968E-8</v>
      </c>
      <c r="BQ1177" s="18">
        <v>0</v>
      </c>
      <c r="BR1177" s="18">
        <v>6.9578935638987848E-4</v>
      </c>
      <c r="BS1177" s="18">
        <v>1.0404836176633476E-4</v>
      </c>
      <c r="BT1177" s="18">
        <v>1.0016582218984067E-4</v>
      </c>
      <c r="BU1177" s="18">
        <v>2.0980586434774881E-4</v>
      </c>
      <c r="BV1177" s="18">
        <v>8.8408965906928305E-5</v>
      </c>
      <c r="BW1177" s="18">
        <v>5.563715632479143E-4</v>
      </c>
      <c r="BX1177" s="18">
        <v>0</v>
      </c>
      <c r="BY1177" s="18">
        <v>0</v>
      </c>
      <c r="BZ1177" s="18"/>
      <c r="CA1177" s="18"/>
      <c r="CC1177" s="18"/>
      <c r="CD1177" s="18"/>
      <c r="CF1177" s="18">
        <f>SUM(TBL_DATA[[#This Row],[LARGE.CAP]:[SMALL.CAP]])*SQRT(252)</f>
        <v>5.6941391550608754E-2</v>
      </c>
    </row>
    <row r="1178" spans="1:84" x14ac:dyDescent="0.25">
      <c r="A1178" s="1">
        <f>IF(ISBLANK(TBL_DATA[[#This Row],[Row.names]]), "",   DATE(YEAR(TBL_DATA[[#This Row],[Row.names]]), MONTH(TBL_DATA[[#This Row],[Row.names]]), DAY(TBL_DATA[[#This Row],[Row.names]])))</f>
        <v>41702</v>
      </c>
      <c r="B1178">
        <v>1177</v>
      </c>
      <c r="C1178" t="s">
        <v>1304</v>
      </c>
      <c r="D1178" s="18">
        <v>1.2234109502831769E-2</v>
      </c>
      <c r="E1178" s="18">
        <v>-0.19363401821266868</v>
      </c>
      <c r="F1178" s="18">
        <v>9.9779365187473212E-2</v>
      </c>
      <c r="G1178" s="19">
        <v>0.41929905852998783</v>
      </c>
      <c r="H1178" s="19">
        <v>0.6582619264829549</v>
      </c>
      <c r="I1178" s="18">
        <v>2.2930387525021455E-3</v>
      </c>
      <c r="J1178" s="18">
        <v>6.6864727830656223E-2</v>
      </c>
      <c r="K1178" s="19">
        <v>0.8912399497517306</v>
      </c>
      <c r="L1178" s="19">
        <v>0.54724976292019034</v>
      </c>
      <c r="M1178" s="18">
        <v>2.6393321876171578E-3</v>
      </c>
      <c r="N1178" s="18">
        <v>6.2268009264994192E-2</v>
      </c>
      <c r="O1178" s="18">
        <v>4.0943910218177046E-2</v>
      </c>
      <c r="P1178" s="18">
        <v>-0.19363401821266868</v>
      </c>
      <c r="Q1178" s="18">
        <v>-9.699623782118692E-3</v>
      </c>
      <c r="R1178" s="18">
        <v>-8.3810066285898242E-3</v>
      </c>
      <c r="S1178" s="18">
        <v>8.5163642415446716E-2</v>
      </c>
      <c r="T1178" s="18">
        <v>3.6295852336637562E-2</v>
      </c>
      <c r="U1178">
        <v>2.3463739499921124</v>
      </c>
      <c r="V1178" s="18">
        <v>7.6330769971757917E-2</v>
      </c>
      <c r="W1178" s="18">
        <v>4.1311614577935765E-2</v>
      </c>
      <c r="X1178" s="19">
        <v>1.8476830487406228</v>
      </c>
      <c r="Y1178" s="19">
        <v>0.81133342497579575</v>
      </c>
      <c r="Z1178" s="19">
        <v>0.73976331547339547</v>
      </c>
      <c r="AA1178">
        <v>0</v>
      </c>
      <c r="AB1178">
        <v>0</v>
      </c>
      <c r="AC1178" s="18">
        <v>4.9929709830221713E-2</v>
      </c>
      <c r="AD1178" s="18">
        <v>5.9713679563889996E-2</v>
      </c>
      <c r="AE1178" s="18">
        <v>6.1563054119300018E-4</v>
      </c>
      <c r="AF1178" s="18">
        <v>3.5501905894069E-2</v>
      </c>
      <c r="AG1178" s="18">
        <v>3.9858305636538E-2</v>
      </c>
      <c r="AH1178" s="18">
        <v>0.11115567149309898</v>
      </c>
      <c r="AI1178" s="18">
        <v>0.15434994475227204</v>
      </c>
      <c r="AJ1178" s="18">
        <v>1.5023461294070997E-2</v>
      </c>
      <c r="AK1178" s="18">
        <v>5.6922734800388994E-2</v>
      </c>
      <c r="AL1178" s="18">
        <v>2.4633108287369998E-3</v>
      </c>
      <c r="AM1178" s="18">
        <v>3.2959338265259E-2</v>
      </c>
      <c r="AN1178" s="18">
        <v>-4.5441479462990993E-2</v>
      </c>
      <c r="AS1178" s="18">
        <v>1.8826052323121068E-4</v>
      </c>
      <c r="AT1178" s="18">
        <v>-3.8382920139614878E-5</v>
      </c>
      <c r="AU1178" s="18">
        <v>2.0500513878532657E-4</v>
      </c>
      <c r="AV1178" s="18">
        <v>3.7277476987540749E-4</v>
      </c>
      <c r="AW1178" s="18">
        <v>1.2941101779950569E-3</v>
      </c>
      <c r="AX1178" s="18">
        <v>3.2075474818309363E-4</v>
      </c>
      <c r="AY1178" s="18">
        <v>1.2273378037996256E-3</v>
      </c>
      <c r="AZ1178" s="18">
        <v>2.0334510583423206E-5</v>
      </c>
      <c r="BA1178" s="18">
        <v>-3.6471897557833972E-4</v>
      </c>
      <c r="BB1178" s="18">
        <v>2.6408950506241812E-4</v>
      </c>
      <c r="BC1178" s="18">
        <v>1.6848164810787822E-5</v>
      </c>
      <c r="BD1178" s="18">
        <v>6.71057520816246E-5</v>
      </c>
      <c r="BE1178" s="18">
        <v>1.1895816628447573E-5</v>
      </c>
      <c r="BF1178" s="18">
        <v>1.4536207226681694E-5</v>
      </c>
      <c r="BG1178" s="18">
        <v>1.3867304557789177E-4</v>
      </c>
      <c r="BH1178" s="18">
        <v>3.1733017273528909E-3</v>
      </c>
      <c r="BI1178" s="18">
        <v>1.0090089774085896E-4</v>
      </c>
      <c r="BJ1178" s="18">
        <v>0</v>
      </c>
      <c r="BK1178" s="18">
        <v>4.3715137242460661E-4</v>
      </c>
      <c r="BL1178" s="18">
        <v>6.1228221351849771E-4</v>
      </c>
      <c r="BM1178" s="18">
        <v>7.2766939978529429E-4</v>
      </c>
      <c r="BN1178" s="18">
        <v>0</v>
      </c>
      <c r="BO1178" s="18">
        <v>0</v>
      </c>
      <c r="BP1178" s="18">
        <v>3.7541531172824128E-8</v>
      </c>
      <c r="BQ1178" s="18">
        <v>0</v>
      </c>
      <c r="BR1178" s="18">
        <v>6.6213494606041413E-4</v>
      </c>
      <c r="BS1178" s="18">
        <v>9.8648964927175239E-5</v>
      </c>
      <c r="BT1178" s="18">
        <v>9.4673272368787619E-5</v>
      </c>
      <c r="BU1178" s="18">
        <v>2.4005277226977687E-4</v>
      </c>
      <c r="BV1178" s="18">
        <v>8.2743042898675623E-5</v>
      </c>
      <c r="BW1178" s="18">
        <v>5.5101992082399402E-4</v>
      </c>
      <c r="BX1178" s="18">
        <v>0</v>
      </c>
      <c r="BY1178" s="18">
        <v>0</v>
      </c>
      <c r="BZ1178" s="18"/>
      <c r="CA1178" s="18"/>
      <c r="CC1178" s="18"/>
      <c r="CD1178" s="18"/>
      <c r="CF1178" s="18">
        <f>SUM(TBL_DATA[[#This Row],[LARGE.CAP]:[SMALL.CAP]])*SQRT(252)</f>
        <v>5.5662587840992039E-2</v>
      </c>
    </row>
    <row r="1179" spans="1:84" x14ac:dyDescent="0.25">
      <c r="A1179" s="1">
        <f>IF(ISBLANK(TBL_DATA[[#This Row],[Row.names]]), "",   DATE(YEAR(TBL_DATA[[#This Row],[Row.names]]), MONTH(TBL_DATA[[#This Row],[Row.names]]), DAY(TBL_DATA[[#This Row],[Row.names]])))</f>
        <v>41703</v>
      </c>
      <c r="B1179">
        <v>1178</v>
      </c>
      <c r="C1179" t="s">
        <v>1305</v>
      </c>
      <c r="D1179" s="18">
        <v>-8.7040859466314124E-4</v>
      </c>
      <c r="E1179" s="18">
        <v>-0.19433588609366037</v>
      </c>
      <c r="F1179" s="18">
        <v>0.10697878522624626</v>
      </c>
      <c r="G1179" s="19">
        <v>0.4168106575158308</v>
      </c>
      <c r="H1179" s="19">
        <v>0.65927057365933905</v>
      </c>
      <c r="I1179" s="18">
        <v>2.2707456133391635E-3</v>
      </c>
      <c r="J1179" s="18">
        <v>6.863945457123366E-2</v>
      </c>
      <c r="K1179" s="19">
        <v>0.87805953452276808</v>
      </c>
      <c r="L1179" s="19">
        <v>0.53973614720832896</v>
      </c>
      <c r="M1179" s="18">
        <v>2.6391683670013476E-3</v>
      </c>
      <c r="N1179" s="18">
        <v>6.1753835024850205E-2</v>
      </c>
      <c r="O1179" s="18">
        <v>4.0355722557448216E-2</v>
      </c>
      <c r="P1179" s="18">
        <v>-0.19433588609366037</v>
      </c>
      <c r="Q1179" s="18">
        <v>-9.5712070227574261E-3</v>
      </c>
      <c r="R1179" s="18">
        <v>-8.2634782689214262E-3</v>
      </c>
      <c r="S1179" s="18">
        <v>7.9143127877702613E-2</v>
      </c>
      <c r="T1179" s="18">
        <v>3.6264569372344652E-2</v>
      </c>
      <c r="U1179">
        <v>2.1823815709792251</v>
      </c>
      <c r="V1179" s="18">
        <v>7.3374073698169839E-2</v>
      </c>
      <c r="W1179" s="18">
        <v>4.1415501570585857E-2</v>
      </c>
      <c r="X1179" s="19">
        <v>1.7716572518895104</v>
      </c>
      <c r="Y1179" s="19">
        <v>0.8119547854772079</v>
      </c>
      <c r="Z1179" s="19">
        <v>0.73466737181416253</v>
      </c>
      <c r="AA1179">
        <v>0</v>
      </c>
      <c r="AB1179">
        <v>0</v>
      </c>
      <c r="AC1179" s="18">
        <v>7.317511355266236E-2</v>
      </c>
      <c r="AD1179" s="18">
        <v>6.2696864684874995E-2</v>
      </c>
      <c r="AE1179" s="18">
        <v>8.1529492816300028E-4</v>
      </c>
      <c r="AF1179" s="18">
        <v>3.7601812127672996E-2</v>
      </c>
      <c r="AG1179" s="18">
        <v>3.1738610419998987E-2</v>
      </c>
      <c r="AH1179" s="18">
        <v>0.11178445320268099</v>
      </c>
      <c r="AI1179" s="18">
        <v>0.156441485009712</v>
      </c>
      <c r="AJ1179" s="18">
        <v>1.4470871587823002E-2</v>
      </c>
      <c r="AK1179" s="18">
        <v>5.7483122006192995E-2</v>
      </c>
      <c r="AL1179" s="18">
        <v>2.1084518546489999E-3</v>
      </c>
      <c r="AM1179" s="18">
        <v>3.3338294997483003E-2</v>
      </c>
      <c r="AN1179" s="18">
        <v>-4.440980166685201E-2</v>
      </c>
      <c r="AS1179" s="18">
        <v>3.1832134930183576E-4</v>
      </c>
      <c r="AT1179" s="18">
        <v>-6.2347454982278445E-6</v>
      </c>
      <c r="AU1179" s="18">
        <v>3.3557324091260018E-4</v>
      </c>
      <c r="AV1179" s="18">
        <v>3.7366124082306311E-4</v>
      </c>
      <c r="AW1179" s="18">
        <v>1.6247634679385618E-3</v>
      </c>
      <c r="AX1179" s="18">
        <v>4.2281333493419612E-4</v>
      </c>
      <c r="AY1179" s="18">
        <v>1.4653152656712606E-3</v>
      </c>
      <c r="AZ1179" s="18">
        <v>9.9755243511968093E-6</v>
      </c>
      <c r="BA1179" s="18">
        <v>-4.0483510561148509E-4</v>
      </c>
      <c r="BB1179" s="18">
        <v>3.8150958165316821E-4</v>
      </c>
      <c r="BC1179" s="18">
        <v>2.3017461183732706E-5</v>
      </c>
      <c r="BD1179" s="18">
        <v>5.5397302712396767E-5</v>
      </c>
      <c r="BE1179" s="18">
        <v>1.0547191467396556E-5</v>
      </c>
      <c r="BF1179" s="18">
        <v>9.88650636496861E-6</v>
      </c>
      <c r="BG1179" s="18">
        <v>1.1067351782468511E-4</v>
      </c>
      <c r="BH1179" s="18">
        <v>4.2734315323446114E-3</v>
      </c>
      <c r="BI1179" s="18">
        <v>8.3944564945843817E-5</v>
      </c>
      <c r="BJ1179" s="18">
        <v>0</v>
      </c>
      <c r="BK1179" s="18">
        <v>6.8686209386775244E-4</v>
      </c>
      <c r="BL1179" s="18">
        <v>6.7945884844942289E-4</v>
      </c>
      <c r="BM1179" s="18">
        <v>1.0552854745983508E-3</v>
      </c>
      <c r="BN1179" s="18">
        <v>0</v>
      </c>
      <c r="BO1179" s="18">
        <v>0</v>
      </c>
      <c r="BP1179" s="18">
        <v>8.904211219598293E-8</v>
      </c>
      <c r="BQ1179" s="18">
        <v>0</v>
      </c>
      <c r="BR1179" s="18">
        <v>8.4641684953590409E-4</v>
      </c>
      <c r="BS1179" s="18">
        <v>7.8848940929640641E-5</v>
      </c>
      <c r="BT1179" s="18">
        <v>7.7223604224635958E-5</v>
      </c>
      <c r="BU1179" s="18">
        <v>2.9561048623733411E-4</v>
      </c>
      <c r="BV1179" s="18">
        <v>7.1815983965600719E-5</v>
      </c>
      <c r="BW1179" s="18">
        <v>7.5226929173906462E-4</v>
      </c>
      <c r="BX1179" s="18">
        <v>0</v>
      </c>
      <c r="BY1179" s="18">
        <v>0</v>
      </c>
      <c r="BZ1179" s="18"/>
      <c r="CA1179" s="18"/>
      <c r="CC1179" s="18"/>
      <c r="CD1179" s="18"/>
      <c r="CF1179" s="18">
        <f>SUM(TBL_DATA[[#This Row],[LARGE.CAP]:[SMALL.CAP]])*SQRT(252)</f>
        <v>7.2131868577218983E-2</v>
      </c>
    </row>
    <row r="1180" spans="1:84" x14ac:dyDescent="0.25">
      <c r="A1180" s="1">
        <f>IF(ISBLANK(TBL_DATA[[#This Row],[Row.names]]), "",   DATE(YEAR(TBL_DATA[[#This Row],[Row.names]]), MONTH(TBL_DATA[[#This Row],[Row.names]]), DAY(TBL_DATA[[#This Row],[Row.names]])))</f>
        <v>41704</v>
      </c>
      <c r="B1180">
        <v>1179</v>
      </c>
      <c r="C1180" t="s">
        <v>1306</v>
      </c>
      <c r="D1180" s="18">
        <v>-6.844882516925388E-4</v>
      </c>
      <c r="E1180" s="18">
        <v>-0.19488735371443955</v>
      </c>
      <c r="F1180" s="18">
        <v>0.1079763703254959</v>
      </c>
      <c r="G1180" s="19">
        <v>0.41405706846566359</v>
      </c>
      <c r="H1180" s="19">
        <v>0.65562981235367557</v>
      </c>
      <c r="I1180" s="18">
        <v>2.2695310179347166E-3</v>
      </c>
      <c r="J1180" s="18">
        <v>5.7525266341323045E-2</v>
      </c>
      <c r="K1180" s="19">
        <v>0.87339989164106224</v>
      </c>
      <c r="L1180" s="19">
        <v>0.52687810424755255</v>
      </c>
      <c r="M1180" s="18">
        <v>2.660172948212104E-3</v>
      </c>
      <c r="N1180" s="18">
        <v>6.1393673387043227E-2</v>
      </c>
      <c r="O1180" s="18">
        <v>3.9971004469571865E-2</v>
      </c>
      <c r="P1180" s="18">
        <v>-0.19488735371443955</v>
      </c>
      <c r="Q1180" s="18">
        <v>-9.4766476006652809E-3</v>
      </c>
      <c r="R1180" s="18">
        <v>-8.1765458019746485E-3</v>
      </c>
      <c r="S1180" s="18">
        <v>7.3741491491227551E-2</v>
      </c>
      <c r="T1180" s="18">
        <v>3.6321206868554487E-2</v>
      </c>
      <c r="U1180">
        <v>2.0302599458794446</v>
      </c>
      <c r="V1180" s="18">
        <v>6.1525368686374815E-2</v>
      </c>
      <c r="W1180" s="18">
        <v>4.1334347004133076E-2</v>
      </c>
      <c r="X1180" s="19">
        <v>1.4884804804155443</v>
      </c>
      <c r="Y1180" s="19">
        <v>0.8097097086942181</v>
      </c>
      <c r="Z1180" s="19">
        <v>0.7258636953640486</v>
      </c>
      <c r="AA1180">
        <v>0</v>
      </c>
      <c r="AB1180">
        <v>0</v>
      </c>
      <c r="AC1180" s="18">
        <v>7.0274929433028432E-2</v>
      </c>
      <c r="AD1180" s="18">
        <v>6.4653794660749012E-2</v>
      </c>
      <c r="AE1180" s="18">
        <v>-1.2415146532100013E-4</v>
      </c>
      <c r="AF1180" s="18">
        <v>3.5785476146240995E-2</v>
      </c>
      <c r="AG1180" s="18">
        <v>3.8981899670078E-2</v>
      </c>
      <c r="AH1180" s="18">
        <v>0.10895456176416599</v>
      </c>
      <c r="AI1180" s="18">
        <v>0.15381492211560799</v>
      </c>
      <c r="AJ1180" s="18">
        <v>1.5261846623639998E-2</v>
      </c>
      <c r="AK1180" s="18">
        <v>5.7465689768302998E-2</v>
      </c>
      <c r="AL1180" s="18">
        <v>2.0195333473280001E-3</v>
      </c>
      <c r="AM1180" s="18">
        <v>3.3117571910150995E-2</v>
      </c>
      <c r="AN1180" s="18">
        <v>-4.6079777243367995E-2</v>
      </c>
      <c r="AS1180" s="18">
        <v>3.0949324548415962E-4</v>
      </c>
      <c r="AT1180" s="18">
        <v>-5.6195425102383995E-6</v>
      </c>
      <c r="AU1180" s="18">
        <v>3.2650146325204706E-4</v>
      </c>
      <c r="AV1180" s="18">
        <v>3.6853105513928443E-4</v>
      </c>
      <c r="AW1180" s="18">
        <v>1.5825053595287083E-3</v>
      </c>
      <c r="AX1180" s="18">
        <v>4.0437405376005179E-4</v>
      </c>
      <c r="AY1180" s="18">
        <v>1.4200987337229702E-3</v>
      </c>
      <c r="AZ1180" s="18">
        <v>7.4239820099381083E-6</v>
      </c>
      <c r="BA1180" s="18">
        <v>-3.9328462749861799E-4</v>
      </c>
      <c r="BB1180" s="18">
        <v>3.677224102593771E-4</v>
      </c>
      <c r="BC1180" s="18">
        <v>2.2103985227155774E-5</v>
      </c>
      <c r="BD1180" s="18">
        <v>5.3204104224200384E-5</v>
      </c>
      <c r="BE1180" s="18">
        <v>1.0086658366701403E-5</v>
      </c>
      <c r="BF1180" s="18">
        <v>9.6200151073809337E-6</v>
      </c>
      <c r="BG1180" s="18">
        <v>1.06516766802151E-4</v>
      </c>
      <c r="BH1180" s="18">
        <v>4.1498397405864262E-3</v>
      </c>
      <c r="BI1180" s="18">
        <v>8.0582833287976173E-5</v>
      </c>
      <c r="BJ1180" s="18">
        <v>0</v>
      </c>
      <c r="BK1180" s="18">
        <v>6.7587360027270113E-4</v>
      </c>
      <c r="BL1180" s="18">
        <v>6.5510189931466283E-4</v>
      </c>
      <c r="BM1180" s="18">
        <v>1.0279601278910394E-3</v>
      </c>
      <c r="BN1180" s="18">
        <v>0</v>
      </c>
      <c r="BO1180" s="18">
        <v>0</v>
      </c>
      <c r="BP1180" s="18">
        <v>8.5831300686456847E-8</v>
      </c>
      <c r="BQ1180" s="18">
        <v>0</v>
      </c>
      <c r="BR1180" s="18">
        <v>8.1597408580054876E-4</v>
      </c>
      <c r="BS1180" s="18">
        <v>7.5880250814089318E-5</v>
      </c>
      <c r="BT1180" s="18">
        <v>7.422134093973477E-5</v>
      </c>
      <c r="BU1180" s="18">
        <v>2.8969002669010276E-4</v>
      </c>
      <c r="BV1180" s="18">
        <v>6.8765315587780677E-5</v>
      </c>
      <c r="BW1180" s="18">
        <v>7.2629763976348968E-4</v>
      </c>
      <c r="BX1180" s="18">
        <v>0</v>
      </c>
      <c r="BY1180" s="18">
        <v>0</v>
      </c>
      <c r="BZ1180" s="18"/>
      <c r="CA1180" s="18"/>
      <c r="CC1180" s="18"/>
      <c r="CD1180" s="18"/>
      <c r="CF1180" s="18">
        <f>SUM(TBL_DATA[[#This Row],[LARGE.CAP]:[SMALL.CAP]])*SQRT(252)</f>
        <v>7.0004200393731369E-2</v>
      </c>
    </row>
    <row r="1181" spans="1:84" x14ac:dyDescent="0.25">
      <c r="A1181" s="1">
        <f>IF(ISBLANK(TBL_DATA[[#This Row],[Row.names]]), "",   DATE(YEAR(TBL_DATA[[#This Row],[Row.names]]), MONTH(TBL_DATA[[#This Row],[Row.names]]), DAY(TBL_DATA[[#This Row],[Row.names]])))</f>
        <v>41705</v>
      </c>
      <c r="B1181">
        <v>1180</v>
      </c>
      <c r="C1181" t="s">
        <v>1307</v>
      </c>
      <c r="D1181" s="18">
        <v>9.0912487390570895E-4</v>
      </c>
      <c r="E1181" s="18">
        <v>-0.19415540578140533</v>
      </c>
      <c r="F1181" s="18">
        <v>0.10997162237714653</v>
      </c>
      <c r="G1181" s="19">
        <v>0.41393556482845073</v>
      </c>
      <c r="H1181" s="19">
        <v>0.65526049947288212</v>
      </c>
      <c r="I1181" s="18">
        <v>2.2696005726481621E-3</v>
      </c>
      <c r="J1181" s="18">
        <v>5.0823272256842023E-2</v>
      </c>
      <c r="K1181" s="19">
        <v>0.88649688301730833</v>
      </c>
      <c r="L1181" s="19">
        <v>0.53124830365142561</v>
      </c>
      <c r="M1181" s="18">
        <v>2.6465209395707171E-3</v>
      </c>
      <c r="N1181" s="18">
        <v>6.1362660171339567E-2</v>
      </c>
      <c r="O1181" s="18">
        <v>3.9968542100405895E-2</v>
      </c>
      <c r="P1181" s="18">
        <v>-0.19415540578140533</v>
      </c>
      <c r="Q1181" s="18">
        <v>-9.4535304749218969E-3</v>
      </c>
      <c r="R1181" s="18">
        <v>-8.1540854269238853E-3</v>
      </c>
      <c r="S1181" s="18">
        <v>7.2261057658908001E-2</v>
      </c>
      <c r="T1181" s="18">
        <v>3.6292931815097768E-2</v>
      </c>
      <c r="U1181">
        <v>1.9910504344773707</v>
      </c>
      <c r="V1181" s="18">
        <v>6.4705445692264663E-2</v>
      </c>
      <c r="W1181" s="18">
        <v>4.1390295983126532E-2</v>
      </c>
      <c r="X1181" s="19">
        <v>1.5632999029203114</v>
      </c>
      <c r="Y1181" s="19">
        <v>0.80948162392538736</v>
      </c>
      <c r="Z1181" s="19">
        <v>0.72886782316921195</v>
      </c>
      <c r="AA1181">
        <v>0</v>
      </c>
      <c r="AB1181">
        <v>0</v>
      </c>
      <c r="AC1181" s="18">
        <v>6.7458502471837434E-2</v>
      </c>
      <c r="AD1181" s="18">
        <v>6.5656825731385995E-2</v>
      </c>
      <c r="AE1181" s="18">
        <v>-3.0830464483099927E-4</v>
      </c>
      <c r="AF1181" s="18">
        <v>3.5244893695245999E-2</v>
      </c>
      <c r="AG1181" s="18">
        <v>4.2453929846171003E-2</v>
      </c>
      <c r="AH1181" s="18">
        <v>0.107054895395199</v>
      </c>
      <c r="AI1181" s="18">
        <v>0.14856204412564203</v>
      </c>
      <c r="AJ1181" s="18">
        <v>1.5297264933542996E-2</v>
      </c>
      <c r="AK1181" s="18">
        <v>5.7912355086776002E-2</v>
      </c>
      <c r="AL1181" s="18">
        <v>2.0963244578060002E-3</v>
      </c>
      <c r="AM1181" s="18">
        <v>3.4410498217368995E-2</v>
      </c>
      <c r="AN1181" s="18">
        <v>-5.2286487172410995E-2</v>
      </c>
      <c r="AS1181" s="18">
        <v>2.9552252861193644E-4</v>
      </c>
      <c r="AT1181" s="18">
        <v>-4.0639968461706765E-6</v>
      </c>
      <c r="AU1181" s="18">
        <v>3.1515968650769869E-4</v>
      </c>
      <c r="AV1181" s="18">
        <v>3.5743919257520196E-4</v>
      </c>
      <c r="AW1181" s="18">
        <v>1.5488324688036591E-3</v>
      </c>
      <c r="AX1181" s="18">
        <v>3.8745473472925299E-4</v>
      </c>
      <c r="AY1181" s="18">
        <v>1.376792110730935E-3</v>
      </c>
      <c r="AZ1181" s="18">
        <v>6.4918342124105385E-6</v>
      </c>
      <c r="BA1181" s="18">
        <v>-3.8467694811758501E-4</v>
      </c>
      <c r="BB1181" s="18">
        <v>3.5729814967377617E-4</v>
      </c>
      <c r="BC1181" s="18">
        <v>2.191255202649312E-5</v>
      </c>
      <c r="BD1181" s="18">
        <v>5.1194585426175776E-5</v>
      </c>
      <c r="BE1181" s="18">
        <v>9.6714933341132164E-6</v>
      </c>
      <c r="BF1181" s="18">
        <v>9.3560763791475286E-6</v>
      </c>
      <c r="BG1181" s="18">
        <v>1.0267256385887082E-4</v>
      </c>
      <c r="BH1181" s="18">
        <v>4.027758882185384E-3</v>
      </c>
      <c r="BI1181" s="18">
        <v>7.7508711723917232E-5</v>
      </c>
      <c r="BJ1181" s="18">
        <v>0</v>
      </c>
      <c r="BK1181" s="18">
        <v>6.5782554838959655E-4</v>
      </c>
      <c r="BL1181" s="18">
        <v>6.3498053806268213E-4</v>
      </c>
      <c r="BM1181" s="18">
        <v>1.0060027938848673E-3</v>
      </c>
      <c r="BN1181" s="18">
        <v>0</v>
      </c>
      <c r="BO1181" s="18">
        <v>0</v>
      </c>
      <c r="BP1181" s="18">
        <v>8.1787526071749281E-8</v>
      </c>
      <c r="BQ1181" s="18">
        <v>0</v>
      </c>
      <c r="BR1181" s="18">
        <v>7.9350378375424746E-4</v>
      </c>
      <c r="BS1181" s="18">
        <v>7.3135983495219059E-5</v>
      </c>
      <c r="BT1181" s="18">
        <v>7.1461806284476412E-5</v>
      </c>
      <c r="BU1181" s="18">
        <v>2.774746533180862E-4</v>
      </c>
      <c r="BV1181" s="18">
        <v>6.6002964495441937E-5</v>
      </c>
      <c r="BW1181" s="18">
        <v>6.9769245369692018E-4</v>
      </c>
      <c r="BX1181" s="18">
        <v>0</v>
      </c>
      <c r="BY1181" s="18">
        <v>0</v>
      </c>
      <c r="BZ1181" s="18"/>
      <c r="CA1181" s="18"/>
      <c r="CC1181" s="18"/>
      <c r="CD1181" s="18"/>
      <c r="CF1181" s="18">
        <f>SUM(TBL_DATA[[#This Row],[LARGE.CAP]:[SMALL.CAP]])*SQRT(252)</f>
        <v>6.7913721289934573E-2</v>
      </c>
    </row>
    <row r="1182" spans="1:84" x14ac:dyDescent="0.25">
      <c r="A1182" s="1">
        <f>IF(ISBLANK(TBL_DATA[[#This Row],[Row.names]]), "",   DATE(YEAR(TBL_DATA[[#This Row],[Row.names]]), MONTH(TBL_DATA[[#This Row],[Row.names]]), DAY(TBL_DATA[[#This Row],[Row.names]])))</f>
        <v>41708</v>
      </c>
      <c r="B1182">
        <v>1181</v>
      </c>
      <c r="C1182" t="s">
        <v>1308</v>
      </c>
      <c r="D1182" s="18">
        <v>-1.5304217991789493E-3</v>
      </c>
      <c r="E1182" s="18">
        <v>-0.19538868791514796</v>
      </c>
      <c r="F1182" s="18">
        <v>8.0433286744867605E-2</v>
      </c>
      <c r="G1182" s="19">
        <v>0.42133736091300822</v>
      </c>
      <c r="H1182" s="19">
        <v>0.67468359028594249</v>
      </c>
      <c r="I1182" s="18">
        <v>2.2037167784389124E-3</v>
      </c>
      <c r="J1182" s="18">
        <v>3.7585449025596906E-2</v>
      </c>
      <c r="K1182" s="19">
        <v>0.88793840318510908</v>
      </c>
      <c r="L1182" s="19">
        <v>0.53561019392105447</v>
      </c>
      <c r="M1182" s="18">
        <v>2.6329592150869472E-3</v>
      </c>
      <c r="N1182" s="18">
        <v>6.1334250603099473E-2</v>
      </c>
      <c r="O1182" s="18">
        <v>4.0085572481449318E-2</v>
      </c>
      <c r="P1182" s="18">
        <v>-0.19538868791514796</v>
      </c>
      <c r="Q1182" s="18">
        <v>-9.5234343041816633E-3</v>
      </c>
      <c r="R1182" s="18">
        <v>-8.2245908707919858E-3</v>
      </c>
      <c r="S1182" s="18">
        <v>6.8862508205145279E-2</v>
      </c>
      <c r="T1182" s="18">
        <v>3.6367213260453682E-2</v>
      </c>
      <c r="U1182">
        <v>1.8935327189347093</v>
      </c>
      <c r="V1182" s="18">
        <v>5.9449457716711729E-2</v>
      </c>
      <c r="W1182" s="18">
        <v>4.1368812333558325E-2</v>
      </c>
      <c r="X1182" s="19">
        <v>1.4370598130148979</v>
      </c>
      <c r="Y1182" s="19">
        <v>0.82139125286670933</v>
      </c>
      <c r="Z1182" s="19">
        <v>0.73185394302487339</v>
      </c>
      <c r="AA1182">
        <v>0</v>
      </c>
      <c r="AB1182">
        <v>0</v>
      </c>
      <c r="AC1182" s="18">
        <v>6.4858678406573542E-2</v>
      </c>
      <c r="AD1182" s="18">
        <v>6.5611827301679998E-2</v>
      </c>
      <c r="AE1182" s="18">
        <v>-4.6507723692999943E-5</v>
      </c>
      <c r="AF1182" s="18">
        <v>3.393113277175E-2</v>
      </c>
      <c r="AG1182" s="18">
        <v>4.1627127883222995E-2</v>
      </c>
      <c r="AH1182" s="18">
        <v>0.10635382091661003</v>
      </c>
      <c r="AI1182" s="18">
        <v>0.148560050778726</v>
      </c>
      <c r="AJ1182" s="18">
        <v>1.5620162037473004E-2</v>
      </c>
      <c r="AK1182" s="18">
        <v>5.8517317317106E-2</v>
      </c>
      <c r="AL1182" s="18">
        <v>2.2136747421389997E-3</v>
      </c>
      <c r="AM1182" s="18">
        <v>3.3462148512865997E-2</v>
      </c>
      <c r="AN1182" s="18">
        <v>-4.9872857680913998E-2</v>
      </c>
      <c r="AS1182" s="18">
        <v>2.9391326467012428E-4</v>
      </c>
      <c r="AT1182" s="18">
        <v>-2.3919582416145463E-6</v>
      </c>
      <c r="AU1182" s="18">
        <v>3.0708616439838155E-4</v>
      </c>
      <c r="AV1182" s="18">
        <v>3.5366756204252201E-4</v>
      </c>
      <c r="AW1182" s="18">
        <v>1.5017527710278066E-3</v>
      </c>
      <c r="AX1182" s="18">
        <v>3.7557204510127825E-4</v>
      </c>
      <c r="AY1182" s="18">
        <v>1.3323440677235475E-3</v>
      </c>
      <c r="AZ1182" s="18">
        <v>4.6150075264984936E-6</v>
      </c>
      <c r="BA1182" s="18">
        <v>-3.7663102231877594E-4</v>
      </c>
      <c r="BB1182" s="18">
        <v>3.4224102800285808E-4</v>
      </c>
      <c r="BC1182" s="18">
        <v>2.2477481262523575E-5</v>
      </c>
      <c r="BD1182" s="18">
        <v>5.0133438644056166E-5</v>
      </c>
      <c r="BE1182" s="18">
        <v>9.526994274471632E-6</v>
      </c>
      <c r="BF1182" s="18">
        <v>8.9994232686989054E-6</v>
      </c>
      <c r="BG1182" s="18">
        <v>1.0025149748420056E-4</v>
      </c>
      <c r="BH1182" s="18">
        <v>3.9097829852580744E-3</v>
      </c>
      <c r="BI1182" s="18">
        <v>7.5952072265648713E-5</v>
      </c>
      <c r="BJ1182" s="18">
        <v>0</v>
      </c>
      <c r="BK1182" s="18">
        <v>6.456498479133503E-4</v>
      </c>
      <c r="BL1182" s="18">
        <v>6.1238109773506825E-4</v>
      </c>
      <c r="BM1182" s="18">
        <v>9.7315966318228093E-4</v>
      </c>
      <c r="BN1182" s="18">
        <v>0</v>
      </c>
      <c r="BO1182" s="18">
        <v>0</v>
      </c>
      <c r="BP1182" s="18">
        <v>7.9632199080510206E-8</v>
      </c>
      <c r="BQ1182" s="18">
        <v>0</v>
      </c>
      <c r="BR1182" s="18">
        <v>7.6454848605823889E-4</v>
      </c>
      <c r="BS1182" s="18">
        <v>7.1420782616848704E-5</v>
      </c>
      <c r="BT1182" s="18">
        <v>6.9908861730733884E-5</v>
      </c>
      <c r="BU1182" s="18">
        <v>2.7646471635158203E-4</v>
      </c>
      <c r="BV1182" s="18">
        <v>6.4905102317066525E-5</v>
      </c>
      <c r="BW1182" s="18">
        <v>6.7612822109089962E-4</v>
      </c>
      <c r="BX1182" s="18">
        <v>0</v>
      </c>
      <c r="BY1182" s="18">
        <v>0</v>
      </c>
      <c r="BZ1182" s="18"/>
      <c r="CA1182" s="18"/>
      <c r="CC1182" s="18"/>
      <c r="CD1182" s="18"/>
      <c r="CF1182" s="18">
        <f>SUM(TBL_DATA[[#This Row],[LARGE.CAP]:[SMALL.CAP]])*SQRT(252)</f>
        <v>6.5952967136576196E-2</v>
      </c>
    </row>
    <row r="1183" spans="1:84" x14ac:dyDescent="0.25">
      <c r="A1183" s="1">
        <f>IF(ISBLANK(TBL_DATA[[#This Row],[Row.names]]), "",   DATE(YEAR(TBL_DATA[[#This Row],[Row.names]]), MONTH(TBL_DATA[[#This Row],[Row.names]]), DAY(TBL_DATA[[#This Row],[Row.names]])))</f>
        <v>41709</v>
      </c>
      <c r="B1183">
        <v>1182</v>
      </c>
      <c r="C1183" t="s">
        <v>1309</v>
      </c>
      <c r="D1183" s="18">
        <v>-6.3803008212144352E-3</v>
      </c>
      <c r="E1183" s="18">
        <v>-0.20052235013040132</v>
      </c>
      <c r="F1183" s="18">
        <v>6.6113953080800814E-2</v>
      </c>
      <c r="G1183" s="19">
        <v>0.43436344270292204</v>
      </c>
      <c r="H1183" s="19">
        <v>0.67110763016199881</v>
      </c>
      <c r="I1183" s="18">
        <v>2.2650816735266415E-3</v>
      </c>
      <c r="J1183" s="18">
        <v>1.2124609793472629E-2</v>
      </c>
      <c r="K1183" s="19">
        <v>0.90150477274985885</v>
      </c>
      <c r="L1183" s="19">
        <v>0.52377813669400586</v>
      </c>
      <c r="M1183" s="18">
        <v>2.7255969348945414E-3</v>
      </c>
      <c r="N1183" s="18">
        <v>6.2698512516484867E-2</v>
      </c>
      <c r="O1183" s="18">
        <v>4.2067636912979614E-2</v>
      </c>
      <c r="P1183" s="18">
        <v>-0.20052235013040132</v>
      </c>
      <c r="Q1183" s="18">
        <v>-9.9045956614619672E-3</v>
      </c>
      <c r="R1183" s="18">
        <v>-8.5768619651245825E-3</v>
      </c>
      <c r="S1183" s="18">
        <v>5.5232956156548996E-2</v>
      </c>
      <c r="T1183" s="18">
        <v>3.6891282075690132E-2</v>
      </c>
      <c r="U1183">
        <v>1.4971818014680842</v>
      </c>
      <c r="V1183" s="18">
        <v>4.3881546721121989E-2</v>
      </c>
      <c r="W1183" s="18">
        <v>4.2080095442684637E-2</v>
      </c>
      <c r="X1183" s="19">
        <v>1.0428100568567158</v>
      </c>
      <c r="Y1183" s="19">
        <v>0.81921159059305226</v>
      </c>
      <c r="Z1183" s="19">
        <v>0.72372518036476097</v>
      </c>
      <c r="AA1183">
        <v>0</v>
      </c>
      <c r="AB1183">
        <v>0</v>
      </c>
      <c r="AC1183" s="18">
        <v>6.2546396051879422E-2</v>
      </c>
      <c r="AD1183" s="18">
        <v>6.2645845096440986E-2</v>
      </c>
      <c r="AE1183" s="18">
        <v>-1.3224943683959999E-3</v>
      </c>
      <c r="AF1183" s="18">
        <v>3.2332136597214997E-2</v>
      </c>
      <c r="AG1183" s="18">
        <v>4.3733768387077009E-2</v>
      </c>
      <c r="AH1183" s="18">
        <v>0.105589605101109</v>
      </c>
      <c r="AI1183" s="18">
        <v>0.14732636164331095</v>
      </c>
      <c r="AJ1183" s="18">
        <v>1.4645708891039999E-2</v>
      </c>
      <c r="AK1183" s="18">
        <v>5.9316001254497992E-2</v>
      </c>
      <c r="AL1183" s="18">
        <v>2.2478330278610003E-3</v>
      </c>
      <c r="AM1183" s="18">
        <v>3.1591906554573002E-2</v>
      </c>
      <c r="AN1183" s="18">
        <v>-4.8738777365960002E-2</v>
      </c>
      <c r="AS1183" s="18">
        <v>2.8950716243882768E-4</v>
      </c>
      <c r="AT1183" s="18">
        <v>-3.6116314201973226E-6</v>
      </c>
      <c r="AU1183" s="18">
        <v>3.0882076667674294E-4</v>
      </c>
      <c r="AV1183" s="18">
        <v>3.453022821330273E-4</v>
      </c>
      <c r="AW1183" s="18">
        <v>1.4193712616798919E-3</v>
      </c>
      <c r="AX1183" s="18">
        <v>3.6665591778996845E-4</v>
      </c>
      <c r="AY1183" s="18">
        <v>1.3143681607437757E-3</v>
      </c>
      <c r="AZ1183" s="18">
        <v>5.4109561603145115E-7</v>
      </c>
      <c r="BA1183" s="18">
        <v>-3.6076624078773474E-4</v>
      </c>
      <c r="BB1183" s="18">
        <v>3.4449365044858851E-4</v>
      </c>
      <c r="BC1183" s="18">
        <v>1.899240489331193E-5</v>
      </c>
      <c r="BD1183" s="18">
        <v>4.7530011843388792E-5</v>
      </c>
      <c r="BE1183" s="18">
        <v>8.9474711324773973E-6</v>
      </c>
      <c r="BF1183" s="18">
        <v>8.7785915030645527E-6</v>
      </c>
      <c r="BG1183" s="18">
        <v>9.5489152479843998E-5</v>
      </c>
      <c r="BH1183" s="18">
        <v>3.810997370305593E-3</v>
      </c>
      <c r="BI1183" s="18">
        <v>7.1932232947866524E-5</v>
      </c>
      <c r="BJ1183" s="18">
        <v>0</v>
      </c>
      <c r="BK1183" s="18">
        <v>6.4217129956942664E-4</v>
      </c>
      <c r="BL1183" s="18">
        <v>6.0568630651201664E-4</v>
      </c>
      <c r="BM1183" s="18">
        <v>9.3225484680431198E-4</v>
      </c>
      <c r="BN1183" s="18">
        <v>0</v>
      </c>
      <c r="BO1183" s="18">
        <v>0</v>
      </c>
      <c r="BP1183" s="18">
        <v>2.0717304443654389E-7</v>
      </c>
      <c r="BQ1183" s="18">
        <v>0</v>
      </c>
      <c r="BR1183" s="18">
        <v>7.5014897709466143E-4</v>
      </c>
      <c r="BS1183" s="18">
        <v>6.8013761111022976E-5</v>
      </c>
      <c r="BT1183" s="18">
        <v>6.6387122972553432E-5</v>
      </c>
      <c r="BU1183" s="18">
        <v>2.6894614518269101E-4</v>
      </c>
      <c r="BV1183" s="18">
        <v>6.1125216870300413E-5</v>
      </c>
      <c r="BW1183" s="18">
        <v>6.4873398105081271E-4</v>
      </c>
      <c r="BX1183" s="18">
        <v>0</v>
      </c>
      <c r="BY1183" s="18">
        <v>0</v>
      </c>
      <c r="BZ1183" s="18"/>
      <c r="CA1183" s="18"/>
      <c r="CC1183" s="18"/>
      <c r="CD1183" s="18"/>
      <c r="CF1183" s="18">
        <f>SUM(TBL_DATA[[#This Row],[LARGE.CAP]:[SMALL.CAP]])*SQRT(252)</f>
        <v>6.4191347901317419E-2</v>
      </c>
    </row>
    <row r="1184" spans="1:84" x14ac:dyDescent="0.25">
      <c r="A1184" s="1">
        <f>IF(ISBLANK(TBL_DATA[[#This Row],[Row.names]]), "",   DATE(YEAR(TBL_DATA[[#This Row],[Row.names]]), MONTH(TBL_DATA[[#This Row],[Row.names]]), DAY(TBL_DATA[[#This Row],[Row.names]])))</f>
        <v>41710</v>
      </c>
      <c r="B1184">
        <v>1183</v>
      </c>
      <c r="C1184" t="s">
        <v>1310</v>
      </c>
      <c r="D1184" s="18">
        <v>1.2917790179971522E-3</v>
      </c>
      <c r="E1184" s="18">
        <v>-0.19948960167694219</v>
      </c>
      <c r="F1184" s="18">
        <v>7.6671998313170064E-2</v>
      </c>
      <c r="G1184" s="19">
        <v>0.43494997267361279</v>
      </c>
      <c r="H1184" s="19">
        <v>0.67323975595188279</v>
      </c>
      <c r="I1184" s="18">
        <v>2.256714137195406E-3</v>
      </c>
      <c r="J1184" s="18">
        <v>3.7692290661734074E-2</v>
      </c>
      <c r="K1184" s="19">
        <v>0.90263209337762607</v>
      </c>
      <c r="L1184" s="19">
        <v>0.52585330712021272</v>
      </c>
      <c r="M1184" s="18">
        <v>2.7184309528136621E-3</v>
      </c>
      <c r="N1184" s="18">
        <v>6.2670363553284536E-2</v>
      </c>
      <c r="O1184" s="18">
        <v>4.2048437169304884E-2</v>
      </c>
      <c r="P1184" s="18">
        <v>-0.19948960167694219</v>
      </c>
      <c r="Q1184" s="18">
        <v>-9.8693169381000364E-3</v>
      </c>
      <c r="R1184" s="18">
        <v>-8.5421793376739882E-3</v>
      </c>
      <c r="S1184" s="18">
        <v>5.7851763188570438E-2</v>
      </c>
      <c r="T1184" s="18">
        <v>3.6905480639544991E-2</v>
      </c>
      <c r="U1184">
        <v>1.5675656348607765</v>
      </c>
      <c r="V1184" s="18">
        <v>5.2779385995383343E-2</v>
      </c>
      <c r="W1184" s="18">
        <v>4.2236740685603742E-2</v>
      </c>
      <c r="X1184" s="19">
        <v>1.2496084010898367</v>
      </c>
      <c r="Y1184" s="19">
        <v>0.82051188653905727</v>
      </c>
      <c r="Z1184" s="19">
        <v>0.72515743609247552</v>
      </c>
      <c r="AA1184">
        <v>0</v>
      </c>
      <c r="AB1184">
        <v>0</v>
      </c>
      <c r="AC1184" s="18">
        <v>6.631171430433952E-2</v>
      </c>
      <c r="AD1184" s="18">
        <v>6.0775196328783997E-2</v>
      </c>
      <c r="AE1184" s="18">
        <v>-1.4426802005460004E-3</v>
      </c>
      <c r="AF1184" s="18">
        <v>3.0852397936142001E-2</v>
      </c>
      <c r="AG1184" s="18">
        <v>5.0445491118030004E-2</v>
      </c>
      <c r="AH1184" s="18">
        <v>0.10566243791160901</v>
      </c>
      <c r="AI1184" s="18">
        <v>0.14584091145582401</v>
      </c>
      <c r="AJ1184" s="18">
        <v>1.4818882654679002E-2</v>
      </c>
      <c r="AK1184" s="18">
        <v>5.6771488826105998E-2</v>
      </c>
      <c r="AL1184" s="18">
        <v>2.3864137742329997E-3</v>
      </c>
      <c r="AM1184" s="18">
        <v>3.2385654266291003E-2</v>
      </c>
      <c r="AN1184" s="18">
        <v>-3.9341469588227998E-2</v>
      </c>
      <c r="AS1184" s="18">
        <v>3.3960003520003778E-4</v>
      </c>
      <c r="AT1184" s="18">
        <v>-4.6006408179945672E-6</v>
      </c>
      <c r="AU1184" s="18">
        <v>3.3197469799957081E-4</v>
      </c>
      <c r="AV1184" s="18">
        <v>3.2932658509447408E-4</v>
      </c>
      <c r="AW1184" s="18">
        <v>1.4565946785967134E-3</v>
      </c>
      <c r="AX1184" s="18">
        <v>4.1077132466412733E-4</v>
      </c>
      <c r="AY1184" s="18">
        <v>1.3225219189224799E-3</v>
      </c>
      <c r="AZ1184" s="18">
        <v>3.0725757361565987E-5</v>
      </c>
      <c r="BA1184" s="18">
        <v>-3.6759984301619491E-4</v>
      </c>
      <c r="BB1184" s="18">
        <v>3.5066985453951653E-4</v>
      </c>
      <c r="BC1184" s="18">
        <v>1.4779375657211057E-5</v>
      </c>
      <c r="BD1184" s="18">
        <v>3.9146402224036021E-5</v>
      </c>
      <c r="BE1184" s="18">
        <v>7.00789525788769E-6</v>
      </c>
      <c r="BF1184" s="18">
        <v>8.2808177483483948E-6</v>
      </c>
      <c r="BG1184" s="18">
        <v>8.0537381579251599E-5</v>
      </c>
      <c r="BH1184" s="18">
        <v>4.0208692626494099E-3</v>
      </c>
      <c r="BI1184" s="18">
        <v>5.8921984742575379E-5</v>
      </c>
      <c r="BJ1184" s="18">
        <v>0</v>
      </c>
      <c r="BK1184" s="18">
        <v>6.870568091527677E-4</v>
      </c>
      <c r="BL1184" s="18">
        <v>6.7870405842730989E-4</v>
      </c>
      <c r="BM1184" s="18">
        <v>9.4174879701714299E-4</v>
      </c>
      <c r="BN1184" s="18">
        <v>0</v>
      </c>
      <c r="BO1184" s="18">
        <v>0</v>
      </c>
      <c r="BP1184" s="18">
        <v>1.9521353864298603E-7</v>
      </c>
      <c r="BQ1184" s="18">
        <v>0</v>
      </c>
      <c r="BR1184" s="18">
        <v>8.3556157724470523E-4</v>
      </c>
      <c r="BS1184" s="18">
        <v>5.7303656279876841E-5</v>
      </c>
      <c r="BT1184" s="18">
        <v>5.5140360966870832E-5</v>
      </c>
      <c r="BU1184" s="18">
        <v>2.2428744237340474E-4</v>
      </c>
      <c r="BV1184" s="18">
        <v>4.8598841974001077E-5</v>
      </c>
      <c r="BW1184" s="18">
        <v>6.861669872267849E-4</v>
      </c>
      <c r="BX1184" s="18">
        <v>0</v>
      </c>
      <c r="BY1184" s="18">
        <v>0</v>
      </c>
      <c r="BZ1184" s="18"/>
      <c r="CA1184" s="18"/>
      <c r="CC1184" s="18"/>
      <c r="CD1184" s="18"/>
      <c r="CF1184" s="18">
        <f>SUM(TBL_DATA[[#This Row],[LARGE.CAP]:[SMALL.CAP]])*SQRT(252)</f>
        <v>6.6907300212291881E-2</v>
      </c>
    </row>
    <row r="1185" spans="1:84" x14ac:dyDescent="0.25">
      <c r="A1185" s="1">
        <f>IF(ISBLANK(TBL_DATA[[#This Row],[Row.names]]), "",   DATE(YEAR(TBL_DATA[[#This Row],[Row.names]]), MONTH(TBL_DATA[[#This Row],[Row.names]]), DAY(TBL_DATA[[#This Row],[Row.names]])))</f>
        <v>41711</v>
      </c>
      <c r="B1185">
        <v>1184</v>
      </c>
      <c r="C1185" t="s">
        <v>1311</v>
      </c>
      <c r="D1185" s="18">
        <v>-7.3398632230265992E-3</v>
      </c>
      <c r="E1185" s="18">
        <v>-0.20536523850924393</v>
      </c>
      <c r="F1185" s="18">
        <v>7.2451809188220917E-2</v>
      </c>
      <c r="G1185" s="19">
        <v>0.44184992070785556</v>
      </c>
      <c r="H1185" s="19">
        <v>0.68617735767154442</v>
      </c>
      <c r="I1185" s="18">
        <v>2.2681584483918646E-3</v>
      </c>
      <c r="J1185" s="18">
        <v>2.6946007481282175E-2</v>
      </c>
      <c r="K1185" s="19">
        <v>0.92432506237470613</v>
      </c>
      <c r="L1185" s="19">
        <v>0.53806670108171484</v>
      </c>
      <c r="M1185" s="18">
        <v>2.7518254805237404E-3</v>
      </c>
      <c r="N1185" s="18">
        <v>6.4273436827627123E-2</v>
      </c>
      <c r="O1185" s="18">
        <v>4.4152800071715501E-2</v>
      </c>
      <c r="P1185" s="18">
        <v>-0.20536523850924393</v>
      </c>
      <c r="Q1185" s="18">
        <v>-1.0206479949862218E-2</v>
      </c>
      <c r="R1185" s="18">
        <v>-8.8453949028602565E-3</v>
      </c>
      <c r="S1185" s="18">
        <v>5.2041259855460931E-2</v>
      </c>
      <c r="T1185" s="18">
        <v>3.7113236081542524E-2</v>
      </c>
      <c r="U1185">
        <v>1.4022291061097347</v>
      </c>
      <c r="V1185" s="18">
        <v>3.880270939116337E-2</v>
      </c>
      <c r="W1185" s="18">
        <v>4.2531804589878069E-2</v>
      </c>
      <c r="X1185" s="19">
        <v>0.91232219665557834</v>
      </c>
      <c r="Y1185" s="19">
        <v>0.82835823027935473</v>
      </c>
      <c r="Z1185" s="19">
        <v>0.73353030004336883</v>
      </c>
      <c r="AA1185">
        <v>0</v>
      </c>
      <c r="AB1185">
        <v>0</v>
      </c>
      <c r="AC1185" s="18">
        <v>6.3905032261440634E-2</v>
      </c>
      <c r="AD1185" s="18">
        <v>5.6663244311207006E-2</v>
      </c>
      <c r="AE1185" s="18">
        <v>-2.9049964790110001E-3</v>
      </c>
      <c r="AF1185" s="18">
        <v>3.0385449658925999E-2</v>
      </c>
      <c r="AG1185" s="18">
        <v>5.2805512320049007E-2</v>
      </c>
      <c r="AH1185" s="18">
        <v>0.10504867093951002</v>
      </c>
      <c r="AI1185" s="18">
        <v>0.14218199730177702</v>
      </c>
      <c r="AJ1185" s="18">
        <v>1.3701402645248996E-2</v>
      </c>
      <c r="AK1185" s="18">
        <v>5.5682970109133992E-2</v>
      </c>
      <c r="AL1185" s="18">
        <v>2.7537154619379995E-3</v>
      </c>
      <c r="AM1185" s="18">
        <v>3.2043088255217005E-2</v>
      </c>
      <c r="AN1185" s="18">
        <v>-3.7229761545317007E-2</v>
      </c>
      <c r="AS1185" s="18">
        <v>3.2917970084652277E-4</v>
      </c>
      <c r="AT1185" s="18">
        <v>-3.4644690775719666E-6</v>
      </c>
      <c r="AU1185" s="18">
        <v>3.2005920695406026E-4</v>
      </c>
      <c r="AV1185" s="18">
        <v>2.9911286904412386E-4</v>
      </c>
      <c r="AW1185" s="18">
        <v>1.4134131315362035E-3</v>
      </c>
      <c r="AX1185" s="18">
        <v>4.0470461858567729E-4</v>
      </c>
      <c r="AY1185" s="18">
        <v>1.2932753432193201E-3</v>
      </c>
      <c r="AZ1185" s="18">
        <v>2.7056488947234036E-5</v>
      </c>
      <c r="BA1185" s="18">
        <v>-3.4780355475660772E-4</v>
      </c>
      <c r="BB1185" s="18">
        <v>3.4725186228587684E-4</v>
      </c>
      <c r="BC1185" s="18">
        <v>1.7226794486953206E-5</v>
      </c>
      <c r="BD1185" s="18">
        <v>3.8653213410252419E-5</v>
      </c>
      <c r="BE1185" s="18">
        <v>7.0074774460847431E-6</v>
      </c>
      <c r="BF1185" s="18">
        <v>7.9210146624837135E-6</v>
      </c>
      <c r="BG1185" s="18">
        <v>7.9062871883086341E-5</v>
      </c>
      <c r="BH1185" s="18">
        <v>3.9091093581319148E-3</v>
      </c>
      <c r="BI1185" s="18">
        <v>5.8258056537970774E-5</v>
      </c>
      <c r="BJ1185" s="18">
        <v>0</v>
      </c>
      <c r="BK1185" s="18">
        <v>6.6975888838277772E-4</v>
      </c>
      <c r="BL1185" s="18">
        <v>6.5422533638776826E-4</v>
      </c>
      <c r="BM1185" s="18">
        <v>9.1683376532628697E-4</v>
      </c>
      <c r="BN1185" s="18">
        <v>0</v>
      </c>
      <c r="BO1185" s="18">
        <v>0</v>
      </c>
      <c r="BP1185" s="18">
        <v>1.8889742769777273E-7</v>
      </c>
      <c r="BQ1185" s="18">
        <v>0</v>
      </c>
      <c r="BR1185" s="18">
        <v>8.2354104065553808E-4</v>
      </c>
      <c r="BS1185" s="18">
        <v>5.6268873492831279E-5</v>
      </c>
      <c r="BT1185" s="18">
        <v>5.4333094246167717E-5</v>
      </c>
      <c r="BU1185" s="18">
        <v>2.0640918000222928E-4</v>
      </c>
      <c r="BV1185" s="18">
        <v>4.8410827004038851E-5</v>
      </c>
      <c r="BW1185" s="18">
        <v>6.7004208914645631E-4</v>
      </c>
      <c r="BX1185" s="18">
        <v>0</v>
      </c>
      <c r="BY1185" s="18">
        <v>0</v>
      </c>
      <c r="BZ1185" s="18"/>
      <c r="CA1185" s="18"/>
      <c r="CC1185" s="18"/>
      <c r="CD1185" s="18"/>
      <c r="CF1185" s="18">
        <f>SUM(TBL_DATA[[#This Row],[LARGE.CAP]:[SMALL.CAP]])*SQRT(252)</f>
        <v>6.5085672620426943E-2</v>
      </c>
    </row>
    <row r="1186" spans="1:84" x14ac:dyDescent="0.25">
      <c r="A1186" s="1">
        <f>IF(ISBLANK(TBL_DATA[[#This Row],[Row.names]]), "",   DATE(YEAR(TBL_DATA[[#This Row],[Row.names]]), MONTH(TBL_DATA[[#This Row],[Row.names]]), DAY(TBL_DATA[[#This Row],[Row.names]])))</f>
        <v>41712</v>
      </c>
      <c r="B1186">
        <v>1185</v>
      </c>
      <c r="C1186" t="s">
        <v>1312</v>
      </c>
      <c r="D1186" s="18">
        <v>1.9118652155447613E-3</v>
      </c>
      <c r="E1186" s="18">
        <v>-0.2038460039496871</v>
      </c>
      <c r="F1186" s="18">
        <v>8.7365792382722018E-2</v>
      </c>
      <c r="G1186" s="19">
        <v>0.43757211255037282</v>
      </c>
      <c r="H1186" s="19">
        <v>0.6686982928871783</v>
      </c>
      <c r="I1186" s="18">
        <v>2.2958220131114983E-3</v>
      </c>
      <c r="J1186" s="18">
        <v>5.9173749638145035E-2</v>
      </c>
      <c r="K1186" s="19">
        <v>0.89397019047153059</v>
      </c>
      <c r="L1186" s="19">
        <v>0.51816646573545477</v>
      </c>
      <c r="M1186" s="18">
        <v>2.7686935570840308E-3</v>
      </c>
      <c r="N1186" s="18">
        <v>6.3317921379920497E-2</v>
      </c>
      <c r="O1186" s="18">
        <v>4.2963953507625004E-2</v>
      </c>
      <c r="P1186" s="18">
        <v>-0.2038460039496871</v>
      </c>
      <c r="Q1186" s="18">
        <v>-9.9362183804941242E-3</v>
      </c>
      <c r="R1186" s="18">
        <v>-8.5953677857362638E-3</v>
      </c>
      <c r="S1186" s="18">
        <v>6.7146530301817942E-2</v>
      </c>
      <c r="T1186" s="18">
        <v>3.6915932216568845E-2</v>
      </c>
      <c r="U1186">
        <v>1.8189038247199079</v>
      </c>
      <c r="V1186" s="18">
        <v>5.5293402072153164E-2</v>
      </c>
      <c r="W1186" s="18">
        <v>4.2674985764572314E-2</v>
      </c>
      <c r="X1186" s="19">
        <v>1.2956864795970555</v>
      </c>
      <c r="Y1186" s="19">
        <v>0.8177397464274182</v>
      </c>
      <c r="Z1186" s="19">
        <v>0.71983780515853357</v>
      </c>
      <c r="AA1186">
        <v>0</v>
      </c>
      <c r="AB1186">
        <v>0</v>
      </c>
      <c r="AC1186" s="18">
        <v>6.9406797781003074E-2</v>
      </c>
      <c r="AD1186" s="18">
        <v>5.9150058359992985E-2</v>
      </c>
      <c r="AE1186" s="18">
        <v>-3.2750864846070003E-3</v>
      </c>
      <c r="AF1186" s="18">
        <v>2.9718051138702999E-2</v>
      </c>
      <c r="AG1186" s="18">
        <v>6.1048824922126009E-2</v>
      </c>
      <c r="AH1186" s="18">
        <v>0.10377584319002402</v>
      </c>
      <c r="AI1186" s="18">
        <v>0.13952111539895498</v>
      </c>
      <c r="AJ1186" s="18">
        <v>1.2158833731676002E-2</v>
      </c>
      <c r="AK1186" s="18">
        <v>5.5095141094688993E-2</v>
      </c>
      <c r="AL1186" s="18">
        <v>2.7069861863690003E-3</v>
      </c>
      <c r="AM1186" s="18">
        <v>3.1990675449867001E-2</v>
      </c>
      <c r="AN1186" s="18">
        <v>-4.5777505798847998E-2</v>
      </c>
      <c r="AS1186" s="18">
        <v>3.2848347941182271E-4</v>
      </c>
      <c r="AT1186" s="18">
        <v>-9.4765524246488571E-6</v>
      </c>
      <c r="AU1186" s="18">
        <v>3.2517844893492572E-4</v>
      </c>
      <c r="AV1186" s="18">
        <v>3.9512109773174101E-4</v>
      </c>
      <c r="AW1186" s="18">
        <v>1.4860993037634088E-3</v>
      </c>
      <c r="AX1186" s="18">
        <v>3.7473420515021354E-4</v>
      </c>
      <c r="AY1186" s="18">
        <v>1.42034729696761E-3</v>
      </c>
      <c r="AZ1186" s="18">
        <v>3.5410800612156914E-5</v>
      </c>
      <c r="BA1186" s="18">
        <v>-3.7566427118554814E-4</v>
      </c>
      <c r="BB1186" s="18">
        <v>3.6522469502621311E-4</v>
      </c>
      <c r="BC1186" s="18">
        <v>1.1293664104551765E-5</v>
      </c>
      <c r="BD1186" s="18">
        <v>3.0047355598965437E-5</v>
      </c>
      <c r="BE1186" s="18">
        <v>5.0155660191936982E-6</v>
      </c>
      <c r="BF1186" s="18">
        <v>7.412713097597839E-6</v>
      </c>
      <c r="BG1186" s="18">
        <v>6.3719534378986297E-5</v>
      </c>
      <c r="BH1186" s="18">
        <v>4.2056549091564858E-3</v>
      </c>
      <c r="BI1186" s="18">
        <v>4.4902089841218989E-5</v>
      </c>
      <c r="BJ1186" s="18">
        <v>0</v>
      </c>
      <c r="BK1186" s="18">
        <v>7.0916378037122441E-4</v>
      </c>
      <c r="BL1186" s="18">
        <v>7.0585164880546624E-4</v>
      </c>
      <c r="BM1186" s="18">
        <v>9.0665725575111761E-4</v>
      </c>
      <c r="BN1186" s="18">
        <v>0</v>
      </c>
      <c r="BO1186" s="18">
        <v>0</v>
      </c>
      <c r="BP1186" s="18">
        <v>1.6541713734744341E-7</v>
      </c>
      <c r="BQ1186" s="18">
        <v>0</v>
      </c>
      <c r="BR1186" s="18">
        <v>9.3445002602821471E-4</v>
      </c>
      <c r="BS1186" s="18">
        <v>4.5278112601566874E-5</v>
      </c>
      <c r="BT1186" s="18">
        <v>4.2789358029804852E-5</v>
      </c>
      <c r="BU1186" s="18">
        <v>2.2973736717871193E-4</v>
      </c>
      <c r="BV1186" s="18">
        <v>3.5547949037807701E-5</v>
      </c>
      <c r="BW1186" s="18">
        <v>7.4711125315118465E-4</v>
      </c>
      <c r="BX1186" s="18">
        <v>0</v>
      </c>
      <c r="BY1186" s="18">
        <v>0</v>
      </c>
      <c r="BZ1186" s="18"/>
      <c r="CA1186" s="18"/>
      <c r="CC1186" s="18"/>
      <c r="CD1186" s="18"/>
      <c r="CF1186" s="18">
        <f>SUM(TBL_DATA[[#This Row],[LARGE.CAP]:[SMALL.CAP]])*SQRT(252)</f>
        <v>6.9161296564284561E-2</v>
      </c>
    </row>
    <row r="1187" spans="1:84" x14ac:dyDescent="0.25">
      <c r="A1187" s="1">
        <f>IF(ISBLANK(TBL_DATA[[#This Row],[Row.names]]), "",   DATE(YEAR(TBL_DATA[[#This Row],[Row.names]]), MONTH(TBL_DATA[[#This Row],[Row.names]]), DAY(TBL_DATA[[#This Row],[Row.names]])))</f>
        <v>41715</v>
      </c>
      <c r="B1187">
        <v>1186</v>
      </c>
      <c r="C1187" t="s">
        <v>1313</v>
      </c>
      <c r="D1187" s="18">
        <v>2.4533998175568783E-4</v>
      </c>
      <c r="E1187" s="18">
        <v>-0.20365067554282135</v>
      </c>
      <c r="F1187" s="18">
        <v>6.7012561547244998E-2</v>
      </c>
      <c r="G1187" s="19">
        <v>0.42799023277573622</v>
      </c>
      <c r="H1187" s="19">
        <v>0.65144175786256187</v>
      </c>
      <c r="I1187" s="18">
        <v>2.3541016560334948E-3</v>
      </c>
      <c r="J1187" s="18">
        <v>3.9450081580355345E-2</v>
      </c>
      <c r="K1187" s="19">
        <v>0.89429652487806188</v>
      </c>
      <c r="L1187" s="19">
        <v>0.51523000187245527</v>
      </c>
      <c r="M1187" s="18">
        <v>2.7762297352920797E-3</v>
      </c>
      <c r="N1187" s="18">
        <v>6.3297681812385098E-2</v>
      </c>
      <c r="O1187" s="18">
        <v>4.2960767499547921E-2</v>
      </c>
      <c r="P1187" s="18">
        <v>-0.20365067554282135</v>
      </c>
      <c r="Q1187" s="18">
        <v>-9.9248005737270599E-3</v>
      </c>
      <c r="R1187" s="18">
        <v>-8.584378581734043E-3</v>
      </c>
      <c r="S1187" s="18">
        <v>5.3643567263399694E-2</v>
      </c>
      <c r="T1187" s="18">
        <v>3.7034120543354719E-2</v>
      </c>
      <c r="U1187">
        <v>1.4484903779637699</v>
      </c>
      <c r="V1187" s="18">
        <v>4.3142474162924715E-2</v>
      </c>
      <c r="W1187" s="18">
        <v>4.2532455831081402E-2</v>
      </c>
      <c r="X1187" s="19">
        <v>1.014342419686886</v>
      </c>
      <c r="Y1187" s="19">
        <v>0.80711941982742663</v>
      </c>
      <c r="Z1187" s="19">
        <v>0.71779523673012424</v>
      </c>
      <c r="AA1187">
        <v>0</v>
      </c>
      <c r="AB1187">
        <v>0</v>
      </c>
      <c r="AC1187" s="18">
        <v>6.7175599156660104E-2</v>
      </c>
      <c r="AD1187" s="18">
        <v>5.8652877333298992E-2</v>
      </c>
      <c r="AE1187" s="18">
        <v>-3.4409449075480003E-3</v>
      </c>
      <c r="AF1187" s="18">
        <v>3.0362500467297E-2</v>
      </c>
      <c r="AG1187" s="18">
        <v>5.6341069484717003E-2</v>
      </c>
      <c r="AH1187" s="18">
        <v>0.10323140833769198</v>
      </c>
      <c r="AI1187" s="18">
        <v>0.13940236602293601</v>
      </c>
      <c r="AJ1187" s="18">
        <v>1.3244298108612999E-2</v>
      </c>
      <c r="AK1187" s="18">
        <v>5.4986705799296993E-2</v>
      </c>
      <c r="AL1187" s="18">
        <v>2.7790764217289999E-3</v>
      </c>
      <c r="AM1187" s="18">
        <v>3.1476848024400997E-2</v>
      </c>
      <c r="AN1187" s="18">
        <v>-4.7603374254663003E-2</v>
      </c>
      <c r="AS1187" s="18">
        <v>3.2272887666064478E-4</v>
      </c>
      <c r="AT1187" s="18">
        <v>-6.8191267331901893E-6</v>
      </c>
      <c r="AU1187" s="18">
        <v>3.1127584659273007E-4</v>
      </c>
      <c r="AV1187" s="18">
        <v>3.7558417398257784E-4</v>
      </c>
      <c r="AW1187" s="18">
        <v>1.4591617010644637E-3</v>
      </c>
      <c r="AX1187" s="18">
        <v>3.6874085573797966E-4</v>
      </c>
      <c r="AY1187" s="18">
        <v>1.3785251646991241E-3</v>
      </c>
      <c r="AZ1187" s="18">
        <v>3.3281795398599336E-5</v>
      </c>
      <c r="BA1187" s="18">
        <v>-3.5156557819153466E-4</v>
      </c>
      <c r="BB1187" s="18">
        <v>3.5077878156829342E-4</v>
      </c>
      <c r="BC1187" s="18">
        <v>1.027126290011293E-5</v>
      </c>
      <c r="BD1187" s="18">
        <v>3.0099714657730947E-5</v>
      </c>
      <c r="BE1187" s="18">
        <v>5.1616811986133228E-6</v>
      </c>
      <c r="BF1187" s="18">
        <v>7.0262275250150547E-6</v>
      </c>
      <c r="BG1187" s="18">
        <v>6.3111650931799536E-5</v>
      </c>
      <c r="BH1187" s="18">
        <v>4.1014615702880649E-3</v>
      </c>
      <c r="BI1187" s="18">
        <v>4.5102909078578084E-5</v>
      </c>
      <c r="BJ1187" s="18">
        <v>0</v>
      </c>
      <c r="BK1187" s="18">
        <v>6.9334729232116931E-4</v>
      </c>
      <c r="BL1187" s="18">
        <v>6.9962862540057236E-4</v>
      </c>
      <c r="BM1187" s="18">
        <v>8.9573520148515055E-4</v>
      </c>
      <c r="BN1187" s="18">
        <v>0</v>
      </c>
      <c r="BO1187" s="18">
        <v>0</v>
      </c>
      <c r="BP1187" s="18">
        <v>1.5566041474306476E-7</v>
      </c>
      <c r="BQ1187" s="18">
        <v>0</v>
      </c>
      <c r="BR1187" s="18">
        <v>9.0179140409109185E-4</v>
      </c>
      <c r="BS1187" s="18">
        <v>4.4867931999136405E-5</v>
      </c>
      <c r="BT1187" s="18">
        <v>4.2687922228166304E-5</v>
      </c>
      <c r="BU1187" s="18">
        <v>2.2680590935686198E-4</v>
      </c>
      <c r="BV1187" s="18">
        <v>3.6273167175690761E-5</v>
      </c>
      <c r="BW1187" s="18">
        <v>7.1067063920721792E-4</v>
      </c>
      <c r="BX1187" s="18">
        <v>0</v>
      </c>
      <c r="BY1187" s="18">
        <v>0</v>
      </c>
      <c r="BZ1187" s="18"/>
      <c r="CA1187" s="18"/>
      <c r="CC1187" s="18"/>
      <c r="CD1187" s="18"/>
      <c r="CF1187" s="18">
        <f>SUM(TBL_DATA[[#This Row],[LARGE.CAP]:[SMALL.CAP]])*SQRT(252)</f>
        <v>6.7497832055384718E-2</v>
      </c>
    </row>
    <row r="1188" spans="1:84" x14ac:dyDescent="0.25">
      <c r="A1188" s="1">
        <f>IF(ISBLANK(TBL_DATA[[#This Row],[Row.names]]), "",   DATE(YEAR(TBL_DATA[[#This Row],[Row.names]]), MONTH(TBL_DATA[[#This Row],[Row.names]]), DAY(TBL_DATA[[#This Row],[Row.names]])))</f>
        <v>41716</v>
      </c>
      <c r="B1188">
        <v>1187</v>
      </c>
      <c r="C1188" t="s">
        <v>1314</v>
      </c>
      <c r="D1188" s="18">
        <v>8.4106618989461257E-3</v>
      </c>
      <c r="E1188" s="18">
        <v>-0.19695285062135792</v>
      </c>
      <c r="F1188" s="18">
        <v>8.4067349524975521E-2</v>
      </c>
      <c r="G1188" s="19">
        <v>0.43710803764711187</v>
      </c>
      <c r="H1188" s="19">
        <v>0.64782409730734591</v>
      </c>
      <c r="I1188" s="18">
        <v>2.4369818071421977E-3</v>
      </c>
      <c r="J1188" s="18">
        <v>5.2902669533320346E-2</v>
      </c>
      <c r="K1188" s="19">
        <v>0.9195444691755158</v>
      </c>
      <c r="L1188" s="19">
        <v>0.52384142284141022</v>
      </c>
      <c r="M1188" s="18">
        <v>2.8336634907882262E-3</v>
      </c>
      <c r="N1188" s="18">
        <v>6.5188762867822603E-2</v>
      </c>
      <c r="O1188" s="18">
        <v>4.2960767499547921E-2</v>
      </c>
      <c r="P1188" s="18">
        <v>-0.19695285062135792</v>
      </c>
      <c r="Q1188" s="18">
        <v>-1.0118312290741314E-2</v>
      </c>
      <c r="R1188" s="18">
        <v>-8.7378438616155241E-3</v>
      </c>
      <c r="S1188" s="18">
        <v>6.6709405966107971E-2</v>
      </c>
      <c r="T1188" s="18">
        <v>3.7708233641682604E-2</v>
      </c>
      <c r="U1188">
        <v>1.769093896044166</v>
      </c>
      <c r="V1188" s="18">
        <v>5.2987617828120781E-2</v>
      </c>
      <c r="W1188" s="18">
        <v>4.2961803707732032E-2</v>
      </c>
      <c r="X1188" s="19">
        <v>1.2333657634254391</v>
      </c>
      <c r="Y1188" s="19">
        <v>0.80487520604584772</v>
      </c>
      <c r="Z1188" s="19">
        <v>0.72376890154344864</v>
      </c>
      <c r="AA1188">
        <v>0</v>
      </c>
      <c r="AB1188">
        <v>0</v>
      </c>
      <c r="AC1188" s="18">
        <v>6.4449968492681933E-2</v>
      </c>
      <c r="AD1188" s="18">
        <v>6.1884513756584006E-2</v>
      </c>
      <c r="AE1188" s="18">
        <v>-3.1244283806509997E-3</v>
      </c>
      <c r="AF1188" s="18">
        <v>3.0729557423254998E-2</v>
      </c>
      <c r="AG1188" s="18">
        <v>5.3386765158590997E-2</v>
      </c>
      <c r="AH1188" s="18">
        <v>0.10561973563499701</v>
      </c>
      <c r="AI1188" s="18">
        <v>0.14028360897358499</v>
      </c>
      <c r="AJ1188" s="18">
        <v>1.4854971779895003E-2</v>
      </c>
      <c r="AK1188" s="18">
        <v>5.5232722630425994E-2</v>
      </c>
      <c r="AL1188" s="18">
        <v>2.7399814680979994E-3</v>
      </c>
      <c r="AM1188" s="18">
        <v>3.1424966437152001E-2</v>
      </c>
      <c r="AN1188" s="18">
        <v>-4.590399755545E-2</v>
      </c>
      <c r="AS1188" s="18">
        <v>3.1319012178963591E-4</v>
      </c>
      <c r="AT1188" s="18">
        <v>-6.9913214579945409E-6</v>
      </c>
      <c r="AU1188" s="18">
        <v>3.0313784774824458E-4</v>
      </c>
      <c r="AV1188" s="18">
        <v>3.6303758255177616E-4</v>
      </c>
      <c r="AW1188" s="18">
        <v>1.4119336637976542E-3</v>
      </c>
      <c r="AX1188" s="18">
        <v>3.592572917679403E-4</v>
      </c>
      <c r="AY1188" s="18">
        <v>1.3433628472111815E-3</v>
      </c>
      <c r="AZ1188" s="18">
        <v>3.2579073886359014E-5</v>
      </c>
      <c r="BA1188" s="18">
        <v>-3.4480498406727535E-4</v>
      </c>
      <c r="BB1188" s="18">
        <v>3.3811892025594929E-4</v>
      </c>
      <c r="BC1188" s="18">
        <v>1.0325117436249556E-5</v>
      </c>
      <c r="BD1188" s="18">
        <v>2.9366230315189005E-5</v>
      </c>
      <c r="BE1188" s="18">
        <v>5.0573823831989827E-6</v>
      </c>
      <c r="BF1188" s="18">
        <v>6.7925482145458928E-6</v>
      </c>
      <c r="BG1188" s="18">
        <v>6.1461287407405465E-5</v>
      </c>
      <c r="BH1188" s="18">
        <v>3.9764457239594405E-3</v>
      </c>
      <c r="BI1188" s="18">
        <v>4.4022988639941708E-5</v>
      </c>
      <c r="BJ1188" s="18">
        <v>0</v>
      </c>
      <c r="BK1188" s="18">
        <v>6.7450076448355857E-4</v>
      </c>
      <c r="BL1188" s="18">
        <v>6.8052992583803897E-4</v>
      </c>
      <c r="BM1188" s="18">
        <v>8.6495931993587369E-4</v>
      </c>
      <c r="BN1188" s="18">
        <v>0</v>
      </c>
      <c r="BO1188" s="18">
        <v>0</v>
      </c>
      <c r="BP1188" s="18">
        <v>1.1931509996846226E-7</v>
      </c>
      <c r="BQ1188" s="18">
        <v>0</v>
      </c>
      <c r="BR1188" s="18">
        <v>8.7270111979521946E-4</v>
      </c>
      <c r="BS1188" s="18">
        <v>4.3698083551302183E-5</v>
      </c>
      <c r="BT1188" s="18">
        <v>4.162015875820573E-5</v>
      </c>
      <c r="BU1188" s="18">
        <v>2.1919493720395924E-4</v>
      </c>
      <c r="BV1188" s="18">
        <v>3.5492971670697907E-5</v>
      </c>
      <c r="BW1188" s="18">
        <v>6.9032956458289644E-4</v>
      </c>
      <c r="BX1188" s="18">
        <v>0</v>
      </c>
      <c r="BY1188" s="18">
        <v>0</v>
      </c>
      <c r="BZ1188" s="18"/>
      <c r="CA1188" s="18"/>
      <c r="CC1188" s="18"/>
      <c r="CD1188" s="18"/>
      <c r="CF1188" s="18">
        <f>SUM(TBL_DATA[[#This Row],[LARGE.CAP]:[SMALL.CAP]])*SQRT(252)</f>
        <v>6.5452916165785718E-2</v>
      </c>
    </row>
    <row r="1189" spans="1:84" x14ac:dyDescent="0.25">
      <c r="A1189" s="1">
        <f>IF(ISBLANK(TBL_DATA[[#This Row],[Row.names]]), "",   DATE(YEAR(TBL_DATA[[#This Row],[Row.names]]), MONTH(TBL_DATA[[#This Row],[Row.names]]), DAY(TBL_DATA[[#This Row],[Row.names]])))</f>
        <v>41717</v>
      </c>
      <c r="B1189">
        <v>1188</v>
      </c>
      <c r="C1189" t="s">
        <v>1315</v>
      </c>
      <c r="D1189" s="18">
        <v>-3.7082818294190689E-3</v>
      </c>
      <c r="E1189" s="18">
        <v>-0.19993077577356544</v>
      </c>
      <c r="F1189" s="18">
        <v>7.3186306007613888E-2</v>
      </c>
      <c r="G1189" s="19">
        <v>0.43794155449366678</v>
      </c>
      <c r="H1189" s="19">
        <v>0.64963972308828977</v>
      </c>
      <c r="I1189" s="18">
        <v>2.4384044511823579E-3</v>
      </c>
      <c r="J1189" s="18">
        <v>3.6330666835817205E-2</v>
      </c>
      <c r="K1189" s="19">
        <v>0.92238807270219847</v>
      </c>
      <c r="L1189" s="19">
        <v>0.52396649857471822</v>
      </c>
      <c r="M1189" s="18">
        <v>2.8422813858744469E-3</v>
      </c>
      <c r="N1189" s="18">
        <v>6.5395608074134193E-2</v>
      </c>
      <c r="O1189" s="18">
        <v>4.3596249387485284E-2</v>
      </c>
      <c r="P1189" s="18">
        <v>-0.19993077577356544</v>
      </c>
      <c r="Q1189" s="18">
        <v>-1.0278654905169132E-2</v>
      </c>
      <c r="R1189" s="18">
        <v>-8.8938062229986879E-3</v>
      </c>
      <c r="S1189" s="18">
        <v>5.8114624459061348E-2</v>
      </c>
      <c r="T1189" s="18">
        <v>3.7594541428356637E-2</v>
      </c>
      <c r="U1189">
        <v>1.5458261293014979</v>
      </c>
      <c r="V1189" s="18">
        <v>3.8126936151955393E-2</v>
      </c>
      <c r="W1189" s="18">
        <v>4.2643902253681122E-2</v>
      </c>
      <c r="X1189" s="19">
        <v>0.89407709278444814</v>
      </c>
      <c r="Y1189" s="19">
        <v>0.80600230960481101</v>
      </c>
      <c r="Z1189" s="19">
        <v>0.72385530223568717</v>
      </c>
      <c r="AA1189">
        <v>0</v>
      </c>
      <c r="AB1189">
        <v>0</v>
      </c>
      <c r="AC1189" s="18">
        <v>7.2647436079525674E-2</v>
      </c>
      <c r="AD1189" s="18">
        <v>6.4711444624777015E-2</v>
      </c>
      <c r="AE1189" s="18">
        <v>-3.8816991124850002E-3</v>
      </c>
      <c r="AF1189" s="18">
        <v>3.1021698463476001E-2</v>
      </c>
      <c r="AG1189" s="18">
        <v>3.5737624092059002E-2</v>
      </c>
      <c r="AH1189" s="18">
        <v>0.11386163007739002</v>
      </c>
      <c r="AI1189" s="18">
        <v>0.13958545275795001</v>
      </c>
      <c r="AJ1189" s="18">
        <v>1.5272434001331004E-2</v>
      </c>
      <c r="AK1189" s="18">
        <v>5.4091744722080004E-2</v>
      </c>
      <c r="AL1189" s="18">
        <v>2.7451486113220002E-3</v>
      </c>
      <c r="AM1189" s="18">
        <v>3.2314626701551004E-2</v>
      </c>
      <c r="AN1189" s="18">
        <v>-5.3339237645044994E-2</v>
      </c>
      <c r="AS1189" s="18">
        <v>4.1057842020517685E-4</v>
      </c>
      <c r="AT1189" s="18">
        <v>9.487588035027185E-6</v>
      </c>
      <c r="AU1189" s="18">
        <v>3.1693922967551615E-4</v>
      </c>
      <c r="AV1189" s="18">
        <v>3.6324068758482097E-4</v>
      </c>
      <c r="AW1189" s="18">
        <v>1.5402975841890892E-3</v>
      </c>
      <c r="AX1189" s="18">
        <v>3.8925421326901991E-4</v>
      </c>
      <c r="AY1189" s="18">
        <v>1.4752885055467979E-3</v>
      </c>
      <c r="AZ1189" s="18">
        <v>2.839392430191321E-5</v>
      </c>
      <c r="BA1189" s="18">
        <v>-3.5609764949664938E-4</v>
      </c>
      <c r="BB1189" s="18">
        <v>3.1890347622635625E-4</v>
      </c>
      <c r="BC1189" s="18">
        <v>8.5525256514428464E-6</v>
      </c>
      <c r="BD1189" s="18">
        <v>2.9934821113150606E-5</v>
      </c>
      <c r="BE1189" s="18">
        <v>5.6839846023562586E-6</v>
      </c>
      <c r="BF1189" s="18">
        <v>5.3869882108655479E-6</v>
      </c>
      <c r="BG1189" s="18">
        <v>5.9884590496127037E-5</v>
      </c>
      <c r="BH1189" s="18">
        <v>4.3586010333157288E-3</v>
      </c>
      <c r="BI1189" s="18">
        <v>4.5347087450284371E-5</v>
      </c>
      <c r="BJ1189" s="18">
        <v>0</v>
      </c>
      <c r="BK1189" s="18">
        <v>7.3946814568154383E-4</v>
      </c>
      <c r="BL1189" s="18">
        <v>7.4499589328149351E-4</v>
      </c>
      <c r="BM1189" s="18">
        <v>9.760077098334059E-4</v>
      </c>
      <c r="BN1189" s="18">
        <v>0</v>
      </c>
      <c r="BO1189" s="18">
        <v>0</v>
      </c>
      <c r="BP1189" s="18">
        <v>6.0193414686385494E-8</v>
      </c>
      <c r="BQ1189" s="18">
        <v>0</v>
      </c>
      <c r="BR1189" s="18">
        <v>9.7600676642329025E-4</v>
      </c>
      <c r="BS1189" s="18">
        <v>4.2661972453477366E-5</v>
      </c>
      <c r="BT1189" s="18">
        <v>4.1748691054767793E-5</v>
      </c>
      <c r="BU1189" s="18">
        <v>2.5385644311296912E-4</v>
      </c>
      <c r="BV1189" s="18">
        <v>3.8732760367789383E-5</v>
      </c>
      <c r="BW1189" s="18">
        <v>6.9129992956508738E-4</v>
      </c>
      <c r="BX1189" s="18">
        <v>0</v>
      </c>
      <c r="BY1189" s="18">
        <v>0</v>
      </c>
      <c r="BZ1189" s="18"/>
      <c r="CA1189" s="18"/>
      <c r="CC1189" s="18"/>
      <c r="CD1189" s="18"/>
      <c r="CF1189" s="18">
        <f>SUM(TBL_DATA[[#This Row],[LARGE.CAP]:[SMALL.CAP]])*SQRT(252)</f>
        <v>7.1512094287420544E-2</v>
      </c>
    </row>
    <row r="1190" spans="1:84" x14ac:dyDescent="0.25">
      <c r="A1190" s="1">
        <f>IF(ISBLANK(TBL_DATA[[#This Row],[Row.names]]), "",   DATE(YEAR(TBL_DATA[[#This Row],[Row.names]]), MONTH(TBL_DATA[[#This Row],[Row.names]]), DAY(TBL_DATA[[#This Row],[Row.names]])))</f>
        <v>41718</v>
      </c>
      <c r="B1190">
        <v>1189</v>
      </c>
      <c r="C1190" t="s">
        <v>1316</v>
      </c>
      <c r="D1190" s="18">
        <v>1.2156302478882886E-3</v>
      </c>
      <c r="E1190" s="18">
        <v>-0.19895818742419125</v>
      </c>
      <c r="F1190" s="18">
        <v>6.5595943225147169E-2</v>
      </c>
      <c r="G1190" s="19">
        <v>0.43567659957849592</v>
      </c>
      <c r="H1190" s="19">
        <v>0.6462859558687768</v>
      </c>
      <c r="I1190" s="18">
        <v>2.4477723264618211E-3</v>
      </c>
      <c r="J1190" s="18">
        <v>4.8242244071085016E-2</v>
      </c>
      <c r="K1190" s="19">
        <v>0.91903260808240217</v>
      </c>
      <c r="L1190" s="19">
        <v>0.52196445204189024</v>
      </c>
      <c r="M1190" s="18">
        <v>2.8456072927597904E-3</v>
      </c>
      <c r="N1190" s="18">
        <v>6.5334886209688442E-2</v>
      </c>
      <c r="O1190" s="18">
        <v>4.3560280165065225E-2</v>
      </c>
      <c r="P1190" s="18">
        <v>-0.19895818742419125</v>
      </c>
      <c r="Q1190" s="18">
        <v>-1.0235193442599643E-2</v>
      </c>
      <c r="R1190" s="18">
        <v>-8.8516306356803513E-3</v>
      </c>
      <c r="S1190" s="18">
        <v>5.9252561593835074E-2</v>
      </c>
      <c r="T1190" s="18">
        <v>3.7511770811345914E-2</v>
      </c>
      <c r="U1190">
        <v>1.5795724998381944</v>
      </c>
      <c r="V1190" s="18">
        <v>4.2837026633795183E-2</v>
      </c>
      <c r="W1190" s="18">
        <v>4.2692049861200822E-2</v>
      </c>
      <c r="X1190" s="19">
        <v>1.0033958728396903</v>
      </c>
      <c r="Y1190" s="19">
        <v>0.80391912271619503</v>
      </c>
      <c r="Z1190" s="19">
        <v>0.72247107349837214</v>
      </c>
      <c r="AA1190">
        <v>0</v>
      </c>
      <c r="AB1190">
        <v>0</v>
      </c>
      <c r="AC1190" s="18">
        <v>7.1551665429332723E-2</v>
      </c>
      <c r="AD1190" s="18">
        <v>6.170011236437499E-2</v>
      </c>
      <c r="AE1190" s="18">
        <v>-2.5213947091430001E-3</v>
      </c>
      <c r="AF1190" s="18">
        <v>3.1007787553487993E-2</v>
      </c>
      <c r="AG1190" s="18">
        <v>4.1243941032340997E-2</v>
      </c>
      <c r="AH1190" s="18">
        <v>0.10957263316680101</v>
      </c>
      <c r="AI1190" s="18">
        <v>0.14004271407765201</v>
      </c>
      <c r="AJ1190" s="18">
        <v>1.4672131154603998E-2</v>
      </c>
      <c r="AK1190" s="18">
        <v>5.1828088026672998E-2</v>
      </c>
      <c r="AL1190" s="18">
        <v>2.7454882934299998E-3</v>
      </c>
      <c r="AM1190" s="18">
        <v>3.0848200120786002E-2</v>
      </c>
      <c r="AN1190" s="18">
        <v>-5.1948490493722008E-2</v>
      </c>
      <c r="AS1190" s="18">
        <v>4.1262800570487267E-4</v>
      </c>
      <c r="AT1190" s="18">
        <v>1.8986172687770338E-5</v>
      </c>
      <c r="AU1190" s="18">
        <v>3.1378925253758489E-4</v>
      </c>
      <c r="AV1190" s="18">
        <v>3.4060772217260946E-4</v>
      </c>
      <c r="AW1190" s="18">
        <v>1.4916241657406447E-3</v>
      </c>
      <c r="AX1190" s="18">
        <v>3.8630768546255343E-4</v>
      </c>
      <c r="AY1190" s="18">
        <v>1.456816621961299E-3</v>
      </c>
      <c r="AZ1190" s="18">
        <v>3.5393784269461946E-5</v>
      </c>
      <c r="BA1190" s="18">
        <v>-3.3533722867965979E-4</v>
      </c>
      <c r="BB1190" s="18">
        <v>3.2916563198455927E-4</v>
      </c>
      <c r="BC1190" s="18">
        <v>7.2923345380463541E-6</v>
      </c>
      <c r="BD1190" s="18">
        <v>2.6417595109886406E-5</v>
      </c>
      <c r="BE1190" s="18">
        <v>4.8229724157078026E-6</v>
      </c>
      <c r="BF1190" s="18">
        <v>5.3156451946476912E-6</v>
      </c>
      <c r="BG1190" s="18">
        <v>5.3859265897550255E-5</v>
      </c>
      <c r="BH1190" s="18">
        <v>4.3270120451659117E-3</v>
      </c>
      <c r="BI1190" s="18">
        <v>3.9846624596038116E-5</v>
      </c>
      <c r="BJ1190" s="18">
        <v>0</v>
      </c>
      <c r="BK1190" s="18">
        <v>7.1520330961867226E-4</v>
      </c>
      <c r="BL1190" s="18">
        <v>7.6141259360375225E-4</v>
      </c>
      <c r="BM1190" s="18">
        <v>9.7132022508107218E-4</v>
      </c>
      <c r="BN1190" s="18">
        <v>0</v>
      </c>
      <c r="BO1190" s="18">
        <v>0</v>
      </c>
      <c r="BP1190" s="18">
        <v>6.8127878540470423E-8</v>
      </c>
      <c r="BQ1190" s="18">
        <v>0</v>
      </c>
      <c r="BR1190" s="18">
        <v>9.729932011511821E-4</v>
      </c>
      <c r="BS1190" s="18">
        <v>3.833705966019464E-5</v>
      </c>
      <c r="BT1190" s="18">
        <v>3.7090855555177748E-5</v>
      </c>
      <c r="BU1190" s="18">
        <v>2.4451315898264093E-4</v>
      </c>
      <c r="BV1190" s="18">
        <v>3.3249168705808959E-5</v>
      </c>
      <c r="BW1190" s="18">
        <v>6.8308644814270042E-4</v>
      </c>
      <c r="BX1190" s="18">
        <v>0</v>
      </c>
      <c r="BY1190" s="18">
        <v>0</v>
      </c>
      <c r="BZ1190" s="18"/>
      <c r="CA1190" s="18"/>
      <c r="CC1190" s="18"/>
      <c r="CD1190" s="18"/>
      <c r="CF1190" s="18">
        <f>SUM(TBL_DATA[[#This Row],[LARGE.CAP]:[SMALL.CAP]])*SQRT(252)</f>
        <v>7.075703353110005E-2</v>
      </c>
    </row>
    <row r="1191" spans="1:84" x14ac:dyDescent="0.25">
      <c r="A1191" s="1">
        <f>IF(ISBLANK(TBL_DATA[[#This Row],[Row.names]]), "",   DATE(YEAR(TBL_DATA[[#This Row],[Row.names]]), MONTH(TBL_DATA[[#This Row],[Row.names]]), DAY(TBL_DATA[[#This Row],[Row.names]])))</f>
        <v>41719</v>
      </c>
      <c r="B1191">
        <v>1190</v>
      </c>
      <c r="C1191" t="s">
        <v>1317</v>
      </c>
      <c r="D1191" s="18">
        <v>-2.1278992627453697E-3</v>
      </c>
      <c r="E1191" s="18">
        <v>-0.20066272370659954</v>
      </c>
      <c r="F1191" s="18">
        <v>7.9457150508232433E-2</v>
      </c>
      <c r="G1191" s="19">
        <v>0.46262464438652856</v>
      </c>
      <c r="H1191" s="19">
        <v>0.67646422096284498</v>
      </c>
      <c r="I1191" s="18">
        <v>2.346663099638041E-3</v>
      </c>
      <c r="J1191" s="18">
        <v>5.1792489134486974E-2</v>
      </c>
      <c r="K1191" s="19">
        <v>0.93104505893144041</v>
      </c>
      <c r="L1191" s="19">
        <v>0.52691129687469229</v>
      </c>
      <c r="M1191" s="18">
        <v>2.8376633788995088E-3</v>
      </c>
      <c r="N1191" s="18">
        <v>6.5492241869876705E-2</v>
      </c>
      <c r="O1191" s="18">
        <v>4.3767680189250882E-2</v>
      </c>
      <c r="P1191" s="18">
        <v>-0.20066272370659954</v>
      </c>
      <c r="Q1191" s="18">
        <v>-1.0329719156425081E-2</v>
      </c>
      <c r="R1191" s="18">
        <v>-8.9428241107658898E-3</v>
      </c>
      <c r="S1191" s="18">
        <v>5.7284174238390717E-2</v>
      </c>
      <c r="T1191" s="18">
        <v>3.7545758647441967E-2</v>
      </c>
      <c r="U1191">
        <v>1.5257162540326923</v>
      </c>
      <c r="V1191" s="18">
        <v>4.1963777902577659E-2</v>
      </c>
      <c r="W1191" s="18">
        <v>4.2698482485623176E-2</v>
      </c>
      <c r="X1191" s="19">
        <v>0.98279319216337735</v>
      </c>
      <c r="Y1191" s="19">
        <v>0.82247445003650133</v>
      </c>
      <c r="Z1191" s="19">
        <v>0.72588655923270295</v>
      </c>
      <c r="AA1191">
        <v>0</v>
      </c>
      <c r="AB1191">
        <v>0</v>
      </c>
      <c r="AC1191" s="18">
        <v>6.8879160755492788E-2</v>
      </c>
      <c r="AD1191" s="18">
        <v>6.0517397724701993E-2</v>
      </c>
      <c r="AE1191" s="18">
        <v>-2.795460303616E-3</v>
      </c>
      <c r="AF1191" s="18">
        <v>3.4565458561127992E-2</v>
      </c>
      <c r="AG1191" s="18">
        <v>3.7848388084828995E-2</v>
      </c>
      <c r="AH1191" s="18">
        <v>0.10813454016783898</v>
      </c>
      <c r="AI1191" s="18">
        <v>0.14223745603921398</v>
      </c>
      <c r="AJ1191" s="18">
        <v>1.4455649548171001E-2</v>
      </c>
      <c r="AK1191" s="18">
        <v>4.9407953272864992E-2</v>
      </c>
      <c r="AL1191" s="18">
        <v>2.7587254485079999E-3</v>
      </c>
      <c r="AM1191" s="18">
        <v>3.0664631831864003E-2</v>
      </c>
      <c r="AN1191" s="18">
        <v>-5.0651611376704014E-2</v>
      </c>
      <c r="AS1191" s="18">
        <v>3.9810874910214695E-4</v>
      </c>
      <c r="AT1191" s="18">
        <v>2.256547095764219E-5</v>
      </c>
      <c r="AU1191" s="18">
        <v>3.1206812535302617E-4</v>
      </c>
      <c r="AV1191" s="18">
        <v>3.3536364134797601E-4</v>
      </c>
      <c r="AW1191" s="18">
        <v>1.4352127133414752E-3</v>
      </c>
      <c r="AX1191" s="18">
        <v>3.7799361030396023E-4</v>
      </c>
      <c r="AY1191" s="18">
        <v>1.4300401033947882E-3</v>
      </c>
      <c r="AZ1191" s="18">
        <v>2.9313798231495492E-5</v>
      </c>
      <c r="BA1191" s="18">
        <v>-3.2851752638566153E-4</v>
      </c>
      <c r="BB1191" s="18">
        <v>3.1191856934066316E-4</v>
      </c>
      <c r="BC1191" s="18">
        <v>8.9129148963633776E-6</v>
      </c>
      <c r="BD1191" s="18">
        <v>2.6282073679435867E-5</v>
      </c>
      <c r="BE1191" s="18">
        <v>4.8740678465219985E-6</v>
      </c>
      <c r="BF1191" s="18">
        <v>5.0678885283264839E-6</v>
      </c>
      <c r="BG1191" s="18">
        <v>5.3186095617816848E-5</v>
      </c>
      <c r="BH1191" s="18">
        <v>4.2038601648008087E-3</v>
      </c>
      <c r="BI1191" s="18">
        <v>3.9709879410966739E-5</v>
      </c>
      <c r="BJ1191" s="18">
        <v>0</v>
      </c>
      <c r="BK1191" s="18">
        <v>7.0305082072147373E-4</v>
      </c>
      <c r="BL1191" s="18">
        <v>7.419632780803657E-4</v>
      </c>
      <c r="BM1191" s="18">
        <v>9.3352228559746668E-4</v>
      </c>
      <c r="BN1191" s="18">
        <v>0</v>
      </c>
      <c r="BO1191" s="18">
        <v>0</v>
      </c>
      <c r="BP1191" s="18">
        <v>5.4976514842723621E-8</v>
      </c>
      <c r="BQ1191" s="18">
        <v>0</v>
      </c>
      <c r="BR1191" s="18">
        <v>9.4283719665026581E-4</v>
      </c>
      <c r="BS1191" s="18">
        <v>3.7870398343805392E-5</v>
      </c>
      <c r="BT1191" s="18">
        <v>3.6803421849629833E-5</v>
      </c>
      <c r="BU1191" s="18">
        <v>2.4263702726593368E-4</v>
      </c>
      <c r="BV1191" s="18">
        <v>3.344475756205245E-5</v>
      </c>
      <c r="BW1191" s="18">
        <v>6.6079600729803995E-4</v>
      </c>
      <c r="BX1191" s="18">
        <v>0</v>
      </c>
      <c r="BY1191" s="18">
        <v>0</v>
      </c>
      <c r="BZ1191" s="18"/>
      <c r="CA1191" s="18"/>
      <c r="CC1191" s="18"/>
      <c r="CD1191" s="18"/>
      <c r="CF1191" s="18">
        <f>SUM(TBL_DATA[[#This Row],[LARGE.CAP]:[SMALL.CAP]])*SQRT(252)</f>
        <v>6.8783927791722835E-2</v>
      </c>
    </row>
    <row r="1192" spans="1:84" x14ac:dyDescent="0.25">
      <c r="A1192" s="1">
        <f>IF(ISBLANK(TBL_DATA[[#This Row],[Row.names]]), "",   DATE(YEAR(TBL_DATA[[#This Row],[Row.names]]), MONTH(TBL_DATA[[#This Row],[Row.names]]), DAY(TBL_DATA[[#This Row],[Row.names]])))</f>
        <v>41722</v>
      </c>
      <c r="B1192">
        <v>1191</v>
      </c>
      <c r="C1192" t="s">
        <v>1318</v>
      </c>
      <c r="D1192" s="18">
        <v>-7.3380915944356584E-3</v>
      </c>
      <c r="E1192" s="18">
        <v>-0.20652833385488722</v>
      </c>
      <c r="F1192" s="18">
        <v>7.2345799756085682E-2</v>
      </c>
      <c r="G1192" s="19">
        <v>0.47011309261339679</v>
      </c>
      <c r="H1192" s="19">
        <v>0.67719317375753796</v>
      </c>
      <c r="I1192" s="18">
        <v>2.3907917484475116E-3</v>
      </c>
      <c r="J1192" s="18">
        <v>5.8180142086674991E-2</v>
      </c>
      <c r="K1192" s="19">
        <v>0.98265328397609986</v>
      </c>
      <c r="L1192" s="19">
        <v>0.57199326891662838</v>
      </c>
      <c r="M1192" s="18">
        <v>2.7529333231382665E-3</v>
      </c>
      <c r="N1192" s="18">
        <v>6.6799108073456348E-2</v>
      </c>
      <c r="O1192" s="18">
        <v>4.5503236730754716E-2</v>
      </c>
      <c r="P1192" s="18">
        <v>-0.20652833385488722</v>
      </c>
      <c r="Q1192" s="18">
        <v>-1.0602152871121904E-2</v>
      </c>
      <c r="R1192" s="18">
        <v>-9.1875830015242521E-3</v>
      </c>
      <c r="S1192" s="18">
        <v>3.9210029866770801E-2</v>
      </c>
      <c r="T1192" s="18">
        <v>3.821784928820695E-2</v>
      </c>
      <c r="U1192">
        <v>1.0259611829823718</v>
      </c>
      <c r="V1192" s="18">
        <v>3.02547737694423E-2</v>
      </c>
      <c r="W1192" s="18">
        <v>4.3100097568871266E-2</v>
      </c>
      <c r="X1192" s="19">
        <v>0.7019653197094754</v>
      </c>
      <c r="Y1192" s="19">
        <v>0.82291747688181827</v>
      </c>
      <c r="Z1192" s="19">
        <v>0.75630236606573464</v>
      </c>
      <c r="AA1192">
        <v>0</v>
      </c>
      <c r="AB1192">
        <v>0</v>
      </c>
      <c r="AC1192" s="18">
        <v>6.6698338073770194E-2</v>
      </c>
      <c r="AD1192" s="18">
        <v>5.9995452726908004E-2</v>
      </c>
      <c r="AE1192" s="18">
        <v>-3.1807003578539998E-3</v>
      </c>
      <c r="AF1192" s="18">
        <v>3.3630937070768002E-2</v>
      </c>
      <c r="AG1192" s="18">
        <v>3.0124969651986001E-2</v>
      </c>
      <c r="AH1192" s="18">
        <v>0.10238924303529</v>
      </c>
      <c r="AI1192" s="18">
        <v>0.14373286332702204</v>
      </c>
      <c r="AJ1192" s="18">
        <v>1.3466959182037998E-2</v>
      </c>
      <c r="AK1192" s="18">
        <v>4.7410853106899999E-2</v>
      </c>
      <c r="AL1192" s="18">
        <v>2.8107859652900004E-3</v>
      </c>
      <c r="AM1192" s="18">
        <v>3.0274671901173004E-2</v>
      </c>
      <c r="AN1192" s="18">
        <v>-5.0762509296728001E-2</v>
      </c>
      <c r="AS1192" s="18">
        <v>3.7733411669084389E-4</v>
      </c>
      <c r="AT1192" s="18">
        <v>1.9551933647992763E-5</v>
      </c>
      <c r="AU1192" s="18">
        <v>3.0329640758008892E-4</v>
      </c>
      <c r="AV1192" s="18">
        <v>3.1904807245582958E-4</v>
      </c>
      <c r="AW1192" s="18">
        <v>1.4434403253324453E-3</v>
      </c>
      <c r="AX1192" s="18">
        <v>3.6384120303777767E-4</v>
      </c>
      <c r="AY1192" s="18">
        <v>1.3817391202586575E-3</v>
      </c>
      <c r="AZ1192" s="18">
        <v>2.9720184227260448E-5</v>
      </c>
      <c r="BA1192" s="18">
        <v>-3.1349649589953326E-4</v>
      </c>
      <c r="BB1192" s="18">
        <v>2.9922673543319729E-4</v>
      </c>
      <c r="BC1192" s="18">
        <v>7.6507611402141678E-6</v>
      </c>
      <c r="BD1192" s="18">
        <v>2.4087145052040435E-5</v>
      </c>
      <c r="BE1192" s="18">
        <v>4.3458931335068278E-6</v>
      </c>
      <c r="BF1192" s="18">
        <v>4.9967908692253319E-6</v>
      </c>
      <c r="BG1192" s="18">
        <v>4.9378149086677079E-5</v>
      </c>
      <c r="BH1192" s="18">
        <v>4.1122589199867176E-3</v>
      </c>
      <c r="BI1192" s="18">
        <v>3.6285465776608976E-5</v>
      </c>
      <c r="BJ1192" s="18">
        <v>0</v>
      </c>
      <c r="BK1192" s="18">
        <v>6.8181067614395325E-4</v>
      </c>
      <c r="BL1192" s="18">
        <v>7.0744972690626724E-4</v>
      </c>
      <c r="BM1192" s="18">
        <v>9.259635634621203E-4</v>
      </c>
      <c r="BN1192" s="18">
        <v>0</v>
      </c>
      <c r="BO1192" s="18">
        <v>0</v>
      </c>
      <c r="BP1192" s="18">
        <v>1.183773811218084E-7</v>
      </c>
      <c r="BQ1192" s="18">
        <v>0</v>
      </c>
      <c r="BR1192" s="18">
        <v>9.6075809294469505E-4</v>
      </c>
      <c r="BS1192" s="18">
        <v>3.5138888867834955E-5</v>
      </c>
      <c r="BT1192" s="18">
        <v>3.388498383744786E-5</v>
      </c>
      <c r="BU1192" s="18">
        <v>2.3017011990761267E-4</v>
      </c>
      <c r="BV1192" s="18">
        <v>3.0066850149856139E-5</v>
      </c>
      <c r="BW1192" s="18">
        <v>6.2599108430386478E-4</v>
      </c>
      <c r="BX1192" s="18">
        <v>0</v>
      </c>
      <c r="BY1192" s="18">
        <v>0</v>
      </c>
      <c r="BZ1192" s="18"/>
      <c r="CA1192" s="18"/>
      <c r="CC1192" s="18"/>
      <c r="CD1192" s="18"/>
      <c r="CF1192" s="18">
        <f>SUM(TBL_DATA[[#This Row],[LARGE.CAP]:[SMALL.CAP]])*SQRT(252)</f>
        <v>6.7170636386263902E-2</v>
      </c>
    </row>
    <row r="1193" spans="1:84" x14ac:dyDescent="0.25">
      <c r="A1193" s="1">
        <f>IF(ISBLANK(TBL_DATA[[#This Row],[Row.names]]), "",   DATE(YEAR(TBL_DATA[[#This Row],[Row.names]]), MONTH(TBL_DATA[[#This Row],[Row.names]]), DAY(TBL_DATA[[#This Row],[Row.names]])))</f>
        <v>41723</v>
      </c>
      <c r="B1193">
        <v>1192</v>
      </c>
      <c r="C1193" t="s">
        <v>1319</v>
      </c>
      <c r="D1193" s="18">
        <v>-1.0109179134654145E-3</v>
      </c>
      <c r="E1193" s="18">
        <v>-0.20733046857602067</v>
      </c>
      <c r="F1193" s="18">
        <v>3.3386390247286624E-2</v>
      </c>
      <c r="G1193" s="19">
        <v>0.45808632417642747</v>
      </c>
      <c r="H1193" s="19">
        <v>0.68452136405331709</v>
      </c>
      <c r="I1193" s="18">
        <v>2.2897817346513231E-3</v>
      </c>
      <c r="J1193" s="18">
        <v>2.1339821126474368E-2</v>
      </c>
      <c r="K1193" s="19">
        <v>0.97418271070987861</v>
      </c>
      <c r="L1193" s="19">
        <v>0.59846210884523954</v>
      </c>
      <c r="M1193" s="18">
        <v>2.5832853225703323E-3</v>
      </c>
      <c r="N1193" s="18">
        <v>6.4715659294291919E-2</v>
      </c>
      <c r="O1193" s="18">
        <v>4.5548132487360733E-2</v>
      </c>
      <c r="P1193" s="18">
        <v>-0.20733046857602067</v>
      </c>
      <c r="Q1193" s="18">
        <v>-1.0410629296992841E-2</v>
      </c>
      <c r="R1193" s="18">
        <v>-9.0401795354753019E-3</v>
      </c>
      <c r="S1193" s="18">
        <v>3.5877530788116729E-2</v>
      </c>
      <c r="T1193" s="18">
        <v>3.8423526737474525E-2</v>
      </c>
      <c r="U1193">
        <v>0.93373861887397536</v>
      </c>
      <c r="V1193" s="18">
        <v>2.996213976587736E-2</v>
      </c>
      <c r="W1193" s="18">
        <v>4.3115153119989993E-2</v>
      </c>
      <c r="X1193" s="19">
        <v>0.69493293187414551</v>
      </c>
      <c r="Y1193" s="19">
        <v>0.82735806278377255</v>
      </c>
      <c r="Z1193" s="19">
        <v>0.77360332784007557</v>
      </c>
      <c r="AA1193">
        <v>0</v>
      </c>
      <c r="AB1193">
        <v>0</v>
      </c>
      <c r="AC1193" s="18">
        <v>7.1780328630927009E-2</v>
      </c>
      <c r="AD1193" s="18">
        <v>5.6553738727205996E-2</v>
      </c>
      <c r="AE1193" s="18">
        <v>-3.8594216460460006E-3</v>
      </c>
      <c r="AF1193" s="18">
        <v>3.5267737791774001E-2</v>
      </c>
      <c r="AG1193" s="18">
        <v>3.5786877411179002E-2</v>
      </c>
      <c r="AH1193" s="18">
        <v>9.7164860512421986E-2</v>
      </c>
      <c r="AI1193" s="18">
        <v>0.14487080911413899</v>
      </c>
      <c r="AJ1193" s="18">
        <v>1.3388067811981005E-2</v>
      </c>
      <c r="AK1193" s="18">
        <v>4.6670265770203993E-2</v>
      </c>
      <c r="AL1193" s="18">
        <v>2.8601717216540003E-3</v>
      </c>
      <c r="AM1193" s="18">
        <v>2.9297786055495999E-2</v>
      </c>
      <c r="AN1193" s="18">
        <v>-5.4644792071759006E-2</v>
      </c>
      <c r="AS1193" s="18">
        <v>3.7337293666693104E-4</v>
      </c>
      <c r="AT1193" s="18">
        <v>2.4923189996034485E-6</v>
      </c>
      <c r="AU1193" s="18">
        <v>3.275206233571113E-4</v>
      </c>
      <c r="AV1193" s="18">
        <v>3.292483000361683E-4</v>
      </c>
      <c r="AW1193" s="18">
        <v>1.6583514025227735E-3</v>
      </c>
      <c r="AX1193" s="18">
        <v>3.4585193082399687E-4</v>
      </c>
      <c r="AY1193" s="18">
        <v>1.357752786688042E-3</v>
      </c>
      <c r="AZ1193" s="18">
        <v>4.7567780311784636E-5</v>
      </c>
      <c r="BA1193" s="18">
        <v>-2.9255895771287645E-4</v>
      </c>
      <c r="BB1193" s="18">
        <v>3.202494673747822E-4</v>
      </c>
      <c r="BC1193" s="18">
        <v>2.3022278155025603E-6</v>
      </c>
      <c r="BD1193" s="18">
        <v>1.7390421622642338E-5</v>
      </c>
      <c r="BE1193" s="18">
        <v>2.714186805735104E-6</v>
      </c>
      <c r="BF1193" s="18">
        <v>4.8387354802272792E-6</v>
      </c>
      <c r="BG1193" s="18">
        <v>3.7866064051466774E-5</v>
      </c>
      <c r="BH1193" s="18">
        <v>4.3835218881500557E-3</v>
      </c>
      <c r="BI1193" s="18">
        <v>2.5819520773693698E-5</v>
      </c>
      <c r="BJ1193" s="18">
        <v>0</v>
      </c>
      <c r="BK1193" s="18">
        <v>6.9368714816348649E-4</v>
      </c>
      <c r="BL1193" s="18">
        <v>7.0211259558966772E-4</v>
      </c>
      <c r="BM1193" s="18">
        <v>1.0749486666453373E-3</v>
      </c>
      <c r="BN1193" s="18">
        <v>0</v>
      </c>
      <c r="BO1193" s="18">
        <v>0</v>
      </c>
      <c r="BP1193" s="18">
        <v>1.4251819068543216E-6</v>
      </c>
      <c r="BQ1193" s="18">
        <v>0</v>
      </c>
      <c r="BR1193" s="18">
        <v>1.0891079974727838E-3</v>
      </c>
      <c r="BS1193" s="18">
        <v>2.6877138192115635E-5</v>
      </c>
      <c r="BT1193" s="18">
        <v>2.5006772958938105E-5</v>
      </c>
      <c r="BU1193" s="18">
        <v>2.3989662231561321E-4</v>
      </c>
      <c r="BV1193" s="18">
        <v>1.9663108026858598E-5</v>
      </c>
      <c r="BW1193" s="18">
        <v>5.9942558561216456E-4</v>
      </c>
      <c r="BX1193" s="18">
        <v>0</v>
      </c>
      <c r="BY1193" s="18">
        <v>0</v>
      </c>
      <c r="BZ1193" s="18"/>
      <c r="CA1193" s="18"/>
      <c r="CC1193" s="18"/>
      <c r="CD1193" s="18"/>
      <c r="CF1193" s="18">
        <f>SUM(TBL_DATA[[#This Row],[LARGE.CAP]:[SMALL.CAP]])*SQRT(252)</f>
        <v>7.0993193322293702E-2</v>
      </c>
    </row>
    <row r="1194" spans="1:84" x14ac:dyDescent="0.25">
      <c r="A1194" s="1">
        <f>IF(ISBLANK(TBL_DATA[[#This Row],[Row.names]]), "",   DATE(YEAR(TBL_DATA[[#This Row],[Row.names]]), MONTH(TBL_DATA[[#This Row],[Row.names]]), DAY(TBL_DATA[[#This Row],[Row.names]])))</f>
        <v>41724</v>
      </c>
      <c r="B1194">
        <v>1193</v>
      </c>
      <c r="C1194" t="s">
        <v>1320</v>
      </c>
      <c r="D1194" s="18">
        <v>-8.8924306820481469E-3</v>
      </c>
      <c r="E1194" s="18">
        <v>-0.21437922743797988</v>
      </c>
      <c r="F1194" s="18">
        <v>5.6014477275141417E-3</v>
      </c>
      <c r="G1194" s="19">
        <v>0.46948000448675492</v>
      </c>
      <c r="H1194" s="19">
        <v>0.67649434505412698</v>
      </c>
      <c r="I1194" s="18">
        <v>2.4007966986132525E-3</v>
      </c>
      <c r="J1194" s="18">
        <v>-1.3106410505064114E-2</v>
      </c>
      <c r="K1194" s="19">
        <v>0.99057603767544999</v>
      </c>
      <c r="L1194" s="19">
        <v>0.57454929542692679</v>
      </c>
      <c r="M1194" s="18">
        <v>2.7532083023172941E-3</v>
      </c>
      <c r="N1194" s="18">
        <v>6.7006158033820498E-2</v>
      </c>
      <c r="O1194" s="18">
        <v>4.8897174425791633E-2</v>
      </c>
      <c r="P1194" s="18">
        <v>-0.21437922743797988</v>
      </c>
      <c r="Q1194" s="18">
        <v>-1.0987083796160303E-2</v>
      </c>
      <c r="R1194" s="18">
        <v>-9.5681293375482219E-3</v>
      </c>
      <c r="S1194" s="18">
        <v>1.7055709050773693E-2</v>
      </c>
      <c r="T1194" s="18">
        <v>3.9270431523717703E-2</v>
      </c>
      <c r="U1194">
        <v>0.43431427639069248</v>
      </c>
      <c r="V1194" s="18">
        <v>1.2331835254144163E-2</v>
      </c>
      <c r="W1194" s="18">
        <v>4.4466798287590509E-2</v>
      </c>
      <c r="X1194" s="19">
        <v>0.27732680851874258</v>
      </c>
      <c r="Y1194" s="19">
        <v>0.82249276291899798</v>
      </c>
      <c r="Z1194" s="19">
        <v>0.75799030035147996</v>
      </c>
      <c r="AA1194">
        <v>0</v>
      </c>
      <c r="AB1194">
        <v>0</v>
      </c>
      <c r="AC1194" s="18">
        <v>6.897382334170947E-2</v>
      </c>
      <c r="AD1194" s="18">
        <v>6.2438636448976008E-2</v>
      </c>
      <c r="AE1194" s="18">
        <v>-4.6553974640400004E-3</v>
      </c>
      <c r="AF1194" s="18">
        <v>3.5688212346449998E-2</v>
      </c>
      <c r="AG1194" s="18">
        <v>3.9711976242288997E-2</v>
      </c>
      <c r="AH1194" s="18">
        <v>9.8002560525111984E-2</v>
      </c>
      <c r="AI1194" s="18">
        <v>0.14519915209286996</v>
      </c>
      <c r="AJ1194" s="18">
        <v>1.1634866604049004E-2</v>
      </c>
      <c r="AK1194" s="18">
        <v>4.4442605864909994E-2</v>
      </c>
      <c r="AL1194" s="18">
        <v>2.5951659819260006E-3</v>
      </c>
      <c r="AM1194" s="18">
        <v>3.0783482812040998E-2</v>
      </c>
      <c r="AN1194" s="18">
        <v>-5.5507402162151998E-2</v>
      </c>
      <c r="AS1194" s="18">
        <v>3.6832104604815006E-4</v>
      </c>
      <c r="AT1194" s="18">
        <v>1.8753538358463638E-6</v>
      </c>
      <c r="AU1194" s="18">
        <v>3.164430426959727E-4</v>
      </c>
      <c r="AV1194" s="18">
        <v>3.1990379305053135E-4</v>
      </c>
      <c r="AW1194" s="18">
        <v>1.6129526596147786E-3</v>
      </c>
      <c r="AX1194" s="18">
        <v>3.3820260662681823E-4</v>
      </c>
      <c r="AY1194" s="18">
        <v>1.3120200832590315E-3</v>
      </c>
      <c r="AZ1194" s="18">
        <v>4.3152517924638611E-5</v>
      </c>
      <c r="BA1194" s="18">
        <v>-2.8246982792520082E-4</v>
      </c>
      <c r="BB1194" s="18">
        <v>3.1032111542766776E-4</v>
      </c>
      <c r="BC1194" s="18">
        <v>1.2884540820960511E-6</v>
      </c>
      <c r="BD1194" s="18">
        <v>1.6300272029535772E-5</v>
      </c>
      <c r="BE1194" s="18">
        <v>2.4746154109574037E-6</v>
      </c>
      <c r="BF1194" s="18">
        <v>4.7372637896274534E-6</v>
      </c>
      <c r="BG1194" s="18">
        <v>3.5855694448592789E-5</v>
      </c>
      <c r="BH1194" s="18">
        <v>4.2585039687839509E-3</v>
      </c>
      <c r="BI1194" s="18">
        <v>2.4139030177667094E-5</v>
      </c>
      <c r="BJ1194" s="18">
        <v>0</v>
      </c>
      <c r="BK1194" s="18">
        <v>6.7687346294402885E-4</v>
      </c>
      <c r="BL1194" s="18">
        <v>6.8004551630412532E-4</v>
      </c>
      <c r="BM1194" s="18">
        <v>1.0432402737329232E-3</v>
      </c>
      <c r="BN1194" s="18">
        <v>0</v>
      </c>
      <c r="BO1194" s="18">
        <v>0</v>
      </c>
      <c r="BP1194" s="18">
        <v>1.3700971261858066E-6</v>
      </c>
      <c r="BQ1194" s="18">
        <v>0</v>
      </c>
      <c r="BR1194" s="18">
        <v>1.0613532640904816E-3</v>
      </c>
      <c r="BS1194" s="18">
        <v>2.5439471774807488E-5</v>
      </c>
      <c r="BT1194" s="18">
        <v>2.3528126212557728E-5</v>
      </c>
      <c r="BU1194" s="18">
        <v>2.330429853588536E-4</v>
      </c>
      <c r="BV1194" s="18">
        <v>1.8095280658220601E-5</v>
      </c>
      <c r="BW1194" s="18">
        <v>5.7902236643814643E-4</v>
      </c>
      <c r="BX1194" s="18">
        <v>0</v>
      </c>
      <c r="BY1194" s="18">
        <v>0</v>
      </c>
      <c r="BZ1194" s="18"/>
      <c r="CA1194" s="18"/>
      <c r="CC1194" s="18"/>
      <c r="CD1194" s="18"/>
      <c r="CF1194" s="18">
        <f>SUM(TBL_DATA[[#This Row],[LARGE.CAP]:[SMALL.CAP]])*SQRT(252)</f>
        <v>6.8927285309182962E-2</v>
      </c>
    </row>
    <row r="1195" spans="1:84" x14ac:dyDescent="0.25">
      <c r="A1195" s="1">
        <f>IF(ISBLANK(TBL_DATA[[#This Row],[Row.names]]), "",   DATE(YEAR(TBL_DATA[[#This Row],[Row.names]]), MONTH(TBL_DATA[[#This Row],[Row.names]]), DAY(TBL_DATA[[#This Row],[Row.names]])))</f>
        <v>41725</v>
      </c>
      <c r="B1195">
        <v>1194</v>
      </c>
      <c r="C1195" t="s">
        <v>1321</v>
      </c>
      <c r="D1195" s="18">
        <v>-3.7011984225243655E-4</v>
      </c>
      <c r="E1195" s="18">
        <v>-0.21467000127439084</v>
      </c>
      <c r="F1195" s="18">
        <v>1.090139022565273E-2</v>
      </c>
      <c r="G1195" s="19">
        <v>0.46997784759558725</v>
      </c>
      <c r="H1195" s="19">
        <v>0.67714198605317411</v>
      </c>
      <c r="I1195" s="18">
        <v>2.3985509924118794E-3</v>
      </c>
      <c r="J1195" s="18">
        <v>-6.213159720833028E-3</v>
      </c>
      <c r="K1195" s="19">
        <v>0.98361116031635698</v>
      </c>
      <c r="L1195" s="19">
        <v>0.57153176772175773</v>
      </c>
      <c r="M1195" s="18">
        <v>2.7631374195832645E-3</v>
      </c>
      <c r="N1195" s="18">
        <v>6.7010589857127129E-2</v>
      </c>
      <c r="O1195" s="18">
        <v>4.8902777238279703E-2</v>
      </c>
      <c r="P1195" s="18">
        <v>-0.21467000127439084</v>
      </c>
      <c r="Q1195" s="18">
        <v>-1.1002293903965295E-2</v>
      </c>
      <c r="R1195" s="18">
        <v>-9.5832455949426652E-3</v>
      </c>
      <c r="S1195" s="18">
        <v>1.025071734370564E-2</v>
      </c>
      <c r="T1195" s="18">
        <v>3.8963452204752877E-2</v>
      </c>
      <c r="U1195">
        <v>0.26308544966288244</v>
      </c>
      <c r="V1195" s="18">
        <v>9.5564713946763025E-3</v>
      </c>
      <c r="W1195" s="18">
        <v>4.4313629147077968E-2</v>
      </c>
      <c r="X1195" s="19">
        <v>0.21565535431454172</v>
      </c>
      <c r="Y1195" s="19">
        <v>0.8228863749347014</v>
      </c>
      <c r="Z1195" s="19">
        <v>0.75599720086899647</v>
      </c>
      <c r="AA1195">
        <v>0</v>
      </c>
      <c r="AB1195">
        <v>0</v>
      </c>
      <c r="AC1195" s="18">
        <v>7.7068178976768709E-2</v>
      </c>
      <c r="AD1195" s="18">
        <v>6.0477807763052005E-2</v>
      </c>
      <c r="AE1195" s="18">
        <v>-7.3408581312029994E-3</v>
      </c>
      <c r="AF1195" s="18">
        <v>3.6240150842722002E-2</v>
      </c>
      <c r="AG1195" s="18">
        <v>3.7562814267981998E-2</v>
      </c>
      <c r="AH1195" s="18">
        <v>0.100255104746502</v>
      </c>
      <c r="AI1195" s="18">
        <v>0.145272059857248</v>
      </c>
      <c r="AJ1195" s="18">
        <v>1.1583491098119002E-2</v>
      </c>
      <c r="AK1195" s="18">
        <v>4.6425296552039003E-2</v>
      </c>
      <c r="AL1195" s="18">
        <v>2.8612013918179998E-3</v>
      </c>
      <c r="AM1195" s="18">
        <v>3.0778546998936004E-2</v>
      </c>
      <c r="AN1195" s="18">
        <v>-5.3862127871917014E-2</v>
      </c>
      <c r="AS1195" s="18">
        <v>4.6341279847581597E-4</v>
      </c>
      <c r="AT1195" s="18">
        <v>3.3451392682188895E-6</v>
      </c>
      <c r="AU1195" s="18">
        <v>3.2508072667869828E-4</v>
      </c>
      <c r="AV1195" s="18">
        <v>3.7000850740580635E-4</v>
      </c>
      <c r="AW1195" s="18">
        <v>1.6197435937122004E-3</v>
      </c>
      <c r="AX1195" s="18">
        <v>4.0065450622702521E-4</v>
      </c>
      <c r="AY1195" s="18">
        <v>1.4929161576323605E-3</v>
      </c>
      <c r="AZ1195" s="18">
        <v>6.5667919860400652E-5</v>
      </c>
      <c r="BA1195" s="18">
        <v>-3.4515865357022418E-4</v>
      </c>
      <c r="BB1195" s="18">
        <v>3.3448935317550977E-4</v>
      </c>
      <c r="BC1195" s="18">
        <v>2.3660896211115335E-6</v>
      </c>
      <c r="BD1195" s="18">
        <v>9.4304995310711904E-6</v>
      </c>
      <c r="BE1195" s="18">
        <v>8.1335146474936923E-7</v>
      </c>
      <c r="BF1195" s="18">
        <v>4.5384705313721666E-6</v>
      </c>
      <c r="BG1195" s="18">
        <v>2.3980151440859704E-5</v>
      </c>
      <c r="BH1195" s="18">
        <v>4.6803497804908702E-3</v>
      </c>
      <c r="BI1195" s="18">
        <v>1.3413885028001499E-5</v>
      </c>
      <c r="BJ1195" s="18">
        <v>0</v>
      </c>
      <c r="BK1195" s="18">
        <v>7.8461634483540147E-4</v>
      </c>
      <c r="BL1195" s="18">
        <v>7.0335898559542413E-4</v>
      </c>
      <c r="BM1195" s="18">
        <v>1.068334685578644E-3</v>
      </c>
      <c r="BN1195" s="18">
        <v>0</v>
      </c>
      <c r="BO1195" s="18">
        <v>0</v>
      </c>
      <c r="BP1195" s="18">
        <v>1.3669544290533349E-6</v>
      </c>
      <c r="BQ1195" s="18">
        <v>0</v>
      </c>
      <c r="BR1195" s="18">
        <v>1.1488042069448057E-3</v>
      </c>
      <c r="BS1195" s="18">
        <v>1.6919347014001825E-5</v>
      </c>
      <c r="BT1195" s="18">
        <v>1.4404343204117032E-5</v>
      </c>
      <c r="BU1195" s="18">
        <v>2.1203101480720004E-4</v>
      </c>
      <c r="BV1195" s="18">
        <v>7.4835662577085758E-6</v>
      </c>
      <c r="BW1195" s="18">
        <v>7.7520668982056673E-4</v>
      </c>
      <c r="BX1195" s="18">
        <v>0</v>
      </c>
      <c r="BY1195" s="18">
        <v>0</v>
      </c>
      <c r="BZ1195" s="18"/>
      <c r="CA1195" s="18"/>
      <c r="CC1195" s="18"/>
      <c r="CD1195" s="18"/>
      <c r="CF1195" s="18">
        <f>SUM(TBL_DATA[[#This Row],[LARGE.CAP]:[SMALL.CAP]])*SQRT(252)</f>
        <v>7.5126523413295343E-2</v>
      </c>
    </row>
    <row r="1196" spans="1:84" x14ac:dyDescent="0.25">
      <c r="A1196" s="1">
        <f>IF(ISBLANK(TBL_DATA[[#This Row],[Row.names]]), "",   DATE(YEAR(TBL_DATA[[#This Row],[Row.names]]), MONTH(TBL_DATA[[#This Row],[Row.names]]), DAY(TBL_DATA[[#This Row],[Row.names]])))</f>
        <v>41726</v>
      </c>
      <c r="B1196">
        <v>1195</v>
      </c>
      <c r="C1196" t="s">
        <v>1322</v>
      </c>
      <c r="D1196" s="18">
        <v>-8.4265359276847196E-4</v>
      </c>
      <c r="E1196" s="18">
        <v>-0.21533176241932583</v>
      </c>
      <c r="F1196" s="18">
        <v>7.6863766671944056E-3</v>
      </c>
      <c r="G1196" s="19">
        <v>0.46895778018408329</v>
      </c>
      <c r="H1196" s="19">
        <v>0.67350124078683327</v>
      </c>
      <c r="I1196" s="18">
        <v>2.4130913131913696E-3</v>
      </c>
      <c r="J1196" s="18">
        <v>-1.5175463047366944E-2</v>
      </c>
      <c r="K1196" s="19">
        <v>0.97714687909636</v>
      </c>
      <c r="L1196" s="19">
        <v>0.56585500661323052</v>
      </c>
      <c r="M1196" s="18">
        <v>2.7825974781015878E-3</v>
      </c>
      <c r="N1196" s="18">
        <v>6.7039884755842785E-2</v>
      </c>
      <c r="O1196" s="18">
        <v>4.8931808488205601E-2</v>
      </c>
      <c r="P1196" s="18">
        <v>-0.21533176241932583</v>
      </c>
      <c r="Q1196" s="18">
        <v>-1.1020548566827845E-2</v>
      </c>
      <c r="R1196" s="18">
        <v>-9.6008798950151832E-3</v>
      </c>
      <c r="S1196" s="18">
        <v>5.1058432576853718E-3</v>
      </c>
      <c r="T1196" s="18">
        <v>3.9171829879255084E-2</v>
      </c>
      <c r="U1196">
        <v>0.13034477259356636</v>
      </c>
      <c r="V1196" s="18">
        <v>3.3510434869772343E-3</v>
      </c>
      <c r="W1196" s="18">
        <v>4.445884567983064E-2</v>
      </c>
      <c r="X1196" s="19">
        <v>7.537405516800183E-2</v>
      </c>
      <c r="Y1196" s="19">
        <v>0.82067121357266659</v>
      </c>
      <c r="Z1196" s="19">
        <v>0.75223334585302093</v>
      </c>
      <c r="AA1196">
        <v>0</v>
      </c>
      <c r="AB1196">
        <v>0</v>
      </c>
      <c r="AC1196" s="18">
        <v>7.3932040752714839E-2</v>
      </c>
      <c r="AD1196" s="18">
        <v>5.8619150532871006E-2</v>
      </c>
      <c r="AE1196" s="18">
        <v>-7.3343975694939991E-3</v>
      </c>
      <c r="AF1196" s="18">
        <v>3.6747533514107998E-2</v>
      </c>
      <c r="AG1196" s="18">
        <v>3.3510683246537012E-2</v>
      </c>
      <c r="AH1196" s="18">
        <v>9.9256663022802991E-2</v>
      </c>
      <c r="AI1196" s="18">
        <v>0.14402179917518199</v>
      </c>
      <c r="AJ1196" s="18">
        <v>1.3035797113929999E-2</v>
      </c>
      <c r="AK1196" s="18">
        <v>4.5793116490581001E-2</v>
      </c>
      <c r="AL1196" s="18">
        <v>2.8728671534729998E-3</v>
      </c>
      <c r="AM1196" s="18">
        <v>2.7183818473693999E-2</v>
      </c>
      <c r="AN1196" s="18">
        <v>-5.6877424978421999E-2</v>
      </c>
      <c r="AS1196" s="18">
        <v>4.4976784302289791E-4</v>
      </c>
      <c r="AT1196" s="18">
        <v>2.9252370358939575E-6</v>
      </c>
      <c r="AU1196" s="18">
        <v>3.1305606242250204E-4</v>
      </c>
      <c r="AV1196" s="18">
        <v>3.5872399806253532E-4</v>
      </c>
      <c r="AW1196" s="18">
        <v>1.5685908903261417E-3</v>
      </c>
      <c r="AX1196" s="18">
        <v>3.8831342728745368E-4</v>
      </c>
      <c r="AY1196" s="18">
        <v>1.4501612239258002E-3</v>
      </c>
      <c r="AZ1196" s="18">
        <v>6.3433653691803311E-5</v>
      </c>
      <c r="BA1196" s="18">
        <v>-3.3356044369211202E-4</v>
      </c>
      <c r="BB1196" s="18">
        <v>3.2527549825019732E-4</v>
      </c>
      <c r="BC1196" s="18">
        <v>2.2447983090936956E-6</v>
      </c>
      <c r="BD1196" s="18">
        <v>8.9813258992878683E-6</v>
      </c>
      <c r="BE1196" s="18">
        <v>7.4259528144071572E-7</v>
      </c>
      <c r="BF1196" s="18">
        <v>4.4153874660261853E-6</v>
      </c>
      <c r="BG1196" s="18">
        <v>2.3005528763352843E-5</v>
      </c>
      <c r="BH1196" s="18">
        <v>4.5390409350727018E-3</v>
      </c>
      <c r="BI1196" s="18">
        <v>1.2746416159397951E-5</v>
      </c>
      <c r="BJ1196" s="18">
        <v>0</v>
      </c>
      <c r="BK1196" s="18">
        <v>7.6209035082290869E-4</v>
      </c>
      <c r="BL1196" s="18">
        <v>6.8118084069181074E-4</v>
      </c>
      <c r="BM1196" s="18">
        <v>1.0359518928721259E-3</v>
      </c>
      <c r="BN1196" s="18">
        <v>0</v>
      </c>
      <c r="BO1196" s="18">
        <v>0</v>
      </c>
      <c r="BP1196" s="18">
        <v>1.3247954845281417E-6</v>
      </c>
      <c r="BQ1196" s="18">
        <v>0</v>
      </c>
      <c r="BR1196" s="18">
        <v>1.1132984410224635E-3</v>
      </c>
      <c r="BS1196" s="18">
        <v>1.6227464193126983E-5</v>
      </c>
      <c r="BT1196" s="18">
        <v>1.3759283718495412E-5</v>
      </c>
      <c r="BU1196" s="18">
        <v>2.0523787993621123E-4</v>
      </c>
      <c r="BV1196" s="18">
        <v>6.9725438508484536E-6</v>
      </c>
      <c r="BW1196" s="18">
        <v>7.5288869604968746E-4</v>
      </c>
      <c r="BX1196" s="18">
        <v>0</v>
      </c>
      <c r="BY1196" s="18">
        <v>0</v>
      </c>
      <c r="BZ1196" s="18"/>
      <c r="CA1196" s="18"/>
      <c r="CC1196" s="18"/>
      <c r="CD1196" s="18"/>
      <c r="CF1196" s="18">
        <f>SUM(TBL_DATA[[#This Row],[LARGE.CAP]:[SMALL.CAP]])*SQRT(252)</f>
        <v>7.2847040126919727E-2</v>
      </c>
    </row>
    <row r="1197" spans="1:84" x14ac:dyDescent="0.25">
      <c r="A1197" s="1">
        <f>IF(ISBLANK(TBL_DATA[[#This Row],[Row.names]]), "",   DATE(YEAR(TBL_DATA[[#This Row],[Row.names]]), MONTH(TBL_DATA[[#This Row],[Row.names]]), DAY(TBL_DATA[[#This Row],[Row.names]])))</f>
        <v>41729</v>
      </c>
      <c r="B1197">
        <v>1196</v>
      </c>
      <c r="C1197" t="s">
        <v>1323</v>
      </c>
      <c r="D1197" s="18">
        <v>7.5391653249508028E-3</v>
      </c>
      <c r="E1197" s="18">
        <v>-0.20941601885096739</v>
      </c>
      <c r="F1197" s="18">
        <v>2.08829448275758E-2</v>
      </c>
      <c r="G1197" s="19">
        <v>0.47732254721666412</v>
      </c>
      <c r="H1197" s="19">
        <v>0.67684035759376271</v>
      </c>
      <c r="I1197" s="18">
        <v>2.4584455217845505E-3</v>
      </c>
      <c r="J1197" s="18">
        <v>-3.4072672944762683E-4</v>
      </c>
      <c r="K1197" s="19">
        <v>0.99973594407801469</v>
      </c>
      <c r="L1197" s="19">
        <v>0.58423170452427875</v>
      </c>
      <c r="M1197" s="18">
        <v>2.7885453641057875E-3</v>
      </c>
      <c r="N1197" s="18">
        <v>6.8651858689630377E-2</v>
      </c>
      <c r="O1197" s="18">
        <v>4.8931808488205601E-2</v>
      </c>
      <c r="P1197" s="18">
        <v>-0.20941601885096739</v>
      </c>
      <c r="Q1197" s="18">
        <v>-1.1173862215682824E-2</v>
      </c>
      <c r="R1197" s="18">
        <v>-9.7200576126717231E-3</v>
      </c>
      <c r="S1197" s="18">
        <v>1.1449566291335644E-2</v>
      </c>
      <c r="T1197" s="18">
        <v>3.9600925442535066E-2</v>
      </c>
      <c r="U1197">
        <v>0.28912370515053037</v>
      </c>
      <c r="V1197" s="18">
        <v>9.163894613754664E-3</v>
      </c>
      <c r="W1197" s="18">
        <v>4.4564908511394122E-2</v>
      </c>
      <c r="X1197" s="19">
        <v>0.20563027996370031</v>
      </c>
      <c r="Y1197" s="19">
        <v>0.82270307984944513</v>
      </c>
      <c r="Z1197" s="19">
        <v>0.76435051156146849</v>
      </c>
      <c r="AA1197">
        <v>0</v>
      </c>
      <c r="AB1197">
        <v>0</v>
      </c>
      <c r="AC1197" s="18">
        <v>7.0993994731153628E-2</v>
      </c>
      <c r="AD1197" s="18">
        <v>5.8304560298302999E-2</v>
      </c>
      <c r="AE1197" s="18">
        <v>-9.018313635795E-3</v>
      </c>
      <c r="AF1197" s="18">
        <v>3.6494184541021005E-2</v>
      </c>
      <c r="AG1197" s="18">
        <v>2.7993226671514007E-2</v>
      </c>
      <c r="AH1197" s="18">
        <v>9.5547533658730019E-2</v>
      </c>
      <c r="AI1197" s="18">
        <v>0.14467308997122999</v>
      </c>
      <c r="AJ1197" s="18">
        <v>1.5493372298647005E-2</v>
      </c>
      <c r="AK1197" s="18">
        <v>4.6395243754741002E-2</v>
      </c>
      <c r="AL1197" s="18">
        <v>2.9677247646779994E-3</v>
      </c>
      <c r="AM1197" s="18">
        <v>2.7437163013543996E-2</v>
      </c>
      <c r="AN1197" s="18">
        <v>-5.6738939865992988E-2</v>
      </c>
      <c r="AS1197" s="18">
        <v>4.3425342311544145E-4</v>
      </c>
      <c r="AT1197" s="18">
        <v>2.6396287573321908E-6</v>
      </c>
      <c r="AU1197" s="18">
        <v>2.9632028458863844E-4</v>
      </c>
      <c r="AV1197" s="18">
        <v>3.4601661665590065E-4</v>
      </c>
      <c r="AW1197" s="18">
        <v>1.5430741718349317E-3</v>
      </c>
      <c r="AX1197" s="18">
        <v>3.7611909905841908E-4</v>
      </c>
      <c r="AY1197" s="18">
        <v>1.3980137800745343E-3</v>
      </c>
      <c r="AZ1197" s="18">
        <v>5.9621856721611551E-5</v>
      </c>
      <c r="BA1197" s="18">
        <v>-3.2012850249611984E-4</v>
      </c>
      <c r="BB1197" s="18">
        <v>3.1529436584206403E-4</v>
      </c>
      <c r="BC1197" s="18">
        <v>1.9176709069195872E-6</v>
      </c>
      <c r="BD1197" s="18">
        <v>8.270278983749951E-6</v>
      </c>
      <c r="BE1197" s="18">
        <v>5.9669956097119298E-7</v>
      </c>
      <c r="BF1197" s="18">
        <v>4.3190706506823705E-6</v>
      </c>
      <c r="BG1197" s="18">
        <v>2.1640033557156585E-5</v>
      </c>
      <c r="BH1197" s="18">
        <v>4.4066567438232306E-3</v>
      </c>
      <c r="BI1197" s="18">
        <v>1.1659568483884121E-5</v>
      </c>
      <c r="BJ1197" s="18">
        <v>0</v>
      </c>
      <c r="BK1197" s="18">
        <v>7.3649755685724632E-4</v>
      </c>
      <c r="BL1197" s="18">
        <v>6.5331959664644533E-4</v>
      </c>
      <c r="BM1197" s="18">
        <v>1.022111872033645E-3</v>
      </c>
      <c r="BN1197" s="18">
        <v>0</v>
      </c>
      <c r="BO1197" s="18">
        <v>0</v>
      </c>
      <c r="BP1197" s="18">
        <v>1.2823586419255063E-6</v>
      </c>
      <c r="BQ1197" s="18">
        <v>0</v>
      </c>
      <c r="BR1197" s="18">
        <v>1.0779318871957059E-3</v>
      </c>
      <c r="BS1197" s="18">
        <v>1.5252852686528086E-5</v>
      </c>
      <c r="BT1197" s="18">
        <v>1.2781562778269856E-5</v>
      </c>
      <c r="BU1197" s="18">
        <v>1.9422380605137001E-4</v>
      </c>
      <c r="BV1197" s="18">
        <v>5.9999724839597938E-6</v>
      </c>
      <c r="BW1197" s="18">
        <v>7.3374092968457767E-4</v>
      </c>
      <c r="BX1197" s="18">
        <v>0</v>
      </c>
      <c r="BY1197" s="18">
        <v>0</v>
      </c>
      <c r="BZ1197" s="18"/>
      <c r="CA1197" s="18"/>
      <c r="CC1197" s="18"/>
      <c r="CD1197" s="18"/>
      <c r="CF1197" s="18">
        <f>SUM(TBL_DATA[[#This Row],[LARGE.CAP]:[SMALL.CAP]])*SQRT(252)</f>
        <v>7.0691443980518673E-2</v>
      </c>
    </row>
    <row r="1198" spans="1:84" x14ac:dyDescent="0.25">
      <c r="A1198" s="1">
        <f>IF(ISBLANK(TBL_DATA[[#This Row],[Row.names]]), "",   DATE(YEAR(TBL_DATA[[#This Row],[Row.names]]), MONTH(TBL_DATA[[#This Row],[Row.names]]), DAY(TBL_DATA[[#This Row],[Row.names]])))</f>
        <v>41730</v>
      </c>
      <c r="B1198">
        <v>1197</v>
      </c>
      <c r="C1198" t="s">
        <v>1324</v>
      </c>
      <c r="D1198" s="18">
        <v>5.4535308441558961E-3</v>
      </c>
      <c r="E1198" s="18">
        <v>-0.20510454472487549</v>
      </c>
      <c r="F1198" s="18">
        <v>2.7627241811496006E-2</v>
      </c>
      <c r="G1198" s="19">
        <v>0.48111271461151567</v>
      </c>
      <c r="H1198" s="19">
        <v>0.68089561239712892</v>
      </c>
      <c r="I1198" s="18">
        <v>2.470767798452506E-3</v>
      </c>
      <c r="J1198" s="18">
        <v>6.0730016696963762E-3</v>
      </c>
      <c r="K1198" s="19">
        <v>1.0051275150382188</v>
      </c>
      <c r="L1198" s="19">
        <v>0.59448968958185633</v>
      </c>
      <c r="M1198" s="18">
        <v>2.7852648293418968E-3</v>
      </c>
      <c r="N1198" s="18">
        <v>6.9432981584949524E-2</v>
      </c>
      <c r="O1198" s="18">
        <v>4.8931808488205601E-2</v>
      </c>
      <c r="P1198" s="18">
        <v>-0.20510454472487549</v>
      </c>
      <c r="Q1198" s="18">
        <v>-1.1221284015494078E-2</v>
      </c>
      <c r="R1198" s="18">
        <v>-9.7509379803585195E-3</v>
      </c>
      <c r="S1198" s="18">
        <v>8.7476850653378513E-3</v>
      </c>
      <c r="T1198" s="18">
        <v>3.9513935292376692E-2</v>
      </c>
      <c r="U1198">
        <v>0.22138227945687597</v>
      </c>
      <c r="V1198" s="18">
        <v>5.0352145057872555E-3</v>
      </c>
      <c r="W1198" s="18">
        <v>4.4459334880955791E-2</v>
      </c>
      <c r="X1198" s="19">
        <v>0.11325438221848198</v>
      </c>
      <c r="Y1198" s="19">
        <v>0.82516399121455186</v>
      </c>
      <c r="Z1198" s="19">
        <v>0.7710315749577682</v>
      </c>
      <c r="AA1198">
        <v>0</v>
      </c>
      <c r="AB1198">
        <v>0</v>
      </c>
      <c r="AC1198" s="18">
        <v>7.6221812734158956E-2</v>
      </c>
      <c r="AD1198" s="18">
        <v>5.7200472983611007E-2</v>
      </c>
      <c r="AE1198" s="18">
        <v>-9.774868135369999E-3</v>
      </c>
      <c r="AF1198" s="18">
        <v>3.8353746194694997E-2</v>
      </c>
      <c r="AG1198" s="18">
        <v>2.3840282323500991E-2</v>
      </c>
      <c r="AH1198" s="18">
        <v>9.6051893995303006E-2</v>
      </c>
      <c r="AI1198" s="18">
        <v>0.15373772102703201</v>
      </c>
      <c r="AJ1198" s="18">
        <v>1.8377044979294002E-2</v>
      </c>
      <c r="AK1198" s="18">
        <v>4.5990670931810002E-2</v>
      </c>
      <c r="AL1198" s="18">
        <v>3.0924244526629998E-3</v>
      </c>
      <c r="AM1198" s="18">
        <v>2.8057944522268001E-2</v>
      </c>
      <c r="AN1198" s="18">
        <v>-6.1104139537483997E-2</v>
      </c>
      <c r="AS1198" s="18">
        <v>4.1678401149040077E-4</v>
      </c>
      <c r="AT1198" s="18">
        <v>4.4134796369370264E-6</v>
      </c>
      <c r="AU1198" s="18">
        <v>2.9299760410986985E-4</v>
      </c>
      <c r="AV1198" s="18">
        <v>3.6302489882492767E-4</v>
      </c>
      <c r="AW1198" s="18">
        <v>1.64836621400996E-3</v>
      </c>
      <c r="AX1198" s="18">
        <v>4.317883056701177E-4</v>
      </c>
      <c r="AY1198" s="18">
        <v>1.4845216978608246E-3</v>
      </c>
      <c r="AZ1198" s="18">
        <v>7.1039293171354186E-5</v>
      </c>
      <c r="BA1198" s="18">
        <v>-3.46502472091471E-4</v>
      </c>
      <c r="BB1198" s="18">
        <v>3.2267082249653529E-4</v>
      </c>
      <c r="BC1198" s="18">
        <v>1.3812857192016588E-5</v>
      </c>
      <c r="BD1198" s="18">
        <v>1.1376904566884222E-5</v>
      </c>
      <c r="BE1198" s="18">
        <v>1.677351758594137E-6</v>
      </c>
      <c r="BF1198" s="18">
        <v>3.4512735195390565E-6</v>
      </c>
      <c r="BG1198" s="18">
        <v>2.5286517437659036E-5</v>
      </c>
      <c r="BH1198" s="18">
        <v>4.644321094631876E-3</v>
      </c>
      <c r="BI1198" s="18">
        <v>1.6803570456920516E-5</v>
      </c>
      <c r="BJ1198" s="18">
        <v>0</v>
      </c>
      <c r="BK1198" s="18">
        <v>8.4990830346278747E-4</v>
      </c>
      <c r="BL1198" s="18">
        <v>6.5696691231413248E-4</v>
      </c>
      <c r="BM1198" s="18">
        <v>1.0517856667162132E-3</v>
      </c>
      <c r="BN1198" s="18">
        <v>0</v>
      </c>
      <c r="BO1198" s="18">
        <v>0</v>
      </c>
      <c r="BP1198" s="18">
        <v>5.913429726123435E-7</v>
      </c>
      <c r="BQ1198" s="18">
        <v>0</v>
      </c>
      <c r="BR1198" s="18">
        <v>1.0689832478222167E-3</v>
      </c>
      <c r="BS1198" s="18">
        <v>1.7933070146656142E-5</v>
      </c>
      <c r="BT1198" s="18">
        <v>1.6485477210115952E-5</v>
      </c>
      <c r="BU1198" s="18">
        <v>2.1923357470700445E-4</v>
      </c>
      <c r="BV1198" s="18">
        <v>1.2389176904420033E-5</v>
      </c>
      <c r="BW1198" s="18">
        <v>8.086399401153135E-4</v>
      </c>
      <c r="BX1198" s="18">
        <v>0</v>
      </c>
      <c r="BY1198" s="18">
        <v>0</v>
      </c>
      <c r="BZ1198" s="18"/>
      <c r="CA1198" s="18"/>
      <c r="CC1198" s="18"/>
      <c r="CD1198" s="18"/>
      <c r="CF1198" s="18">
        <f>SUM(TBL_DATA[[#This Row],[LARGE.CAP]:[SMALL.CAP]])*SQRT(252)</f>
        <v>7.4656488345506394E-2</v>
      </c>
    </row>
    <row r="1199" spans="1:84" x14ac:dyDescent="0.25">
      <c r="A1199" s="1">
        <f>IF(ISBLANK(TBL_DATA[[#This Row],[Row.names]]), "",   DATE(YEAR(TBL_DATA[[#This Row],[Row.names]]), MONTH(TBL_DATA[[#This Row],[Row.names]]), DAY(TBL_DATA[[#This Row],[Row.names]])))</f>
        <v>41731</v>
      </c>
      <c r="B1199">
        <v>1198</v>
      </c>
      <c r="C1199" t="s">
        <v>1325</v>
      </c>
      <c r="D1199" s="18">
        <v>1.6145715078583756E-3</v>
      </c>
      <c r="E1199" s="18">
        <v>-0.20382112917106221</v>
      </c>
      <c r="F1199" s="18">
        <v>2.9098032516044592E-2</v>
      </c>
      <c r="G1199" s="19">
        <v>0.48147399845963718</v>
      </c>
      <c r="H1199" s="19">
        <v>0.68090132548890181</v>
      </c>
      <c r="I1199" s="18">
        <v>2.4704369433250343E-3</v>
      </c>
      <c r="J1199" s="18">
        <v>1.0817931041581685E-2</v>
      </c>
      <c r="K1199" s="19">
        <v>1.0075971793485592</v>
      </c>
      <c r="L1199" s="19">
        <v>0.59447254695723872</v>
      </c>
      <c r="M1199" s="18">
        <v>2.7849756550659866E-3</v>
      </c>
      <c r="N1199" s="18">
        <v>6.9424305438310394E-2</v>
      </c>
      <c r="O1199" s="18">
        <v>4.8931808488205601E-2</v>
      </c>
      <c r="P1199" s="18">
        <v>-0.20382112917106221</v>
      </c>
      <c r="Q1199" s="18">
        <v>-1.12216101913788E-2</v>
      </c>
      <c r="R1199" s="18">
        <v>-9.7514478864751831E-3</v>
      </c>
      <c r="S1199" s="18">
        <v>8.9480533520966965E-3</v>
      </c>
      <c r="T1199" s="18">
        <v>3.9514901760204398E-2</v>
      </c>
      <c r="U1199">
        <v>0.22644756670275501</v>
      </c>
      <c r="V1199" s="18">
        <v>8.3413065416850785E-3</v>
      </c>
      <c r="W1199" s="18">
        <v>4.4420688256616221E-2</v>
      </c>
      <c r="X1199" s="19">
        <v>0.18777976814536831</v>
      </c>
      <c r="Y1199" s="19">
        <v>0.8251674529990275</v>
      </c>
      <c r="Z1199" s="19">
        <v>0.77102045819630416</v>
      </c>
      <c r="AA1199">
        <v>0</v>
      </c>
      <c r="AB1199">
        <v>0</v>
      </c>
      <c r="AC1199" s="18">
        <v>7.7227607735207426E-2</v>
      </c>
      <c r="AD1199" s="18">
        <v>5.8527894629191002E-2</v>
      </c>
      <c r="AE1199" s="18">
        <v>-1.3039756245085E-2</v>
      </c>
      <c r="AF1199" s="18">
        <v>3.8666701597029993E-2</v>
      </c>
      <c r="AG1199" s="18">
        <v>2.404173581578601E-2</v>
      </c>
      <c r="AH1199" s="18">
        <v>5.1137173903020999E-2</v>
      </c>
      <c r="AI1199" s="18">
        <v>0.15296209218111198</v>
      </c>
      <c r="AJ1199" s="18">
        <v>2.1341855626331001E-2</v>
      </c>
      <c r="AK1199" s="18">
        <v>4.7506588375675E-2</v>
      </c>
      <c r="AL1199" s="18">
        <v>3.1675339082450002E-3</v>
      </c>
      <c r="AM1199" s="18">
        <v>2.8534227920494998E-2</v>
      </c>
      <c r="AN1199" s="18">
        <v>-5.5398491739569997E-2</v>
      </c>
      <c r="AS1199" s="18">
        <v>4.0689684798775279E-4</v>
      </c>
      <c r="AT1199" s="18">
        <v>-1.3937397403024188E-5</v>
      </c>
      <c r="AU1199" s="18">
        <v>2.874874281561342E-4</v>
      </c>
      <c r="AV1199" s="18">
        <v>3.8284259718588461E-4</v>
      </c>
      <c r="AW1199" s="18">
        <v>1.6414536951319309E-3</v>
      </c>
      <c r="AX1199" s="18">
        <v>4.0272944750768152E-4</v>
      </c>
      <c r="AY1199" s="18">
        <v>1.5316087048498951E-3</v>
      </c>
      <c r="AZ1199" s="18">
        <v>8.8673929246641789E-5</v>
      </c>
      <c r="BA1199" s="18">
        <v>-3.3488895571516584E-4</v>
      </c>
      <c r="BB1199" s="18">
        <v>3.3856919615610074E-4</v>
      </c>
      <c r="BC1199" s="18">
        <v>2.3830432265449211E-5</v>
      </c>
      <c r="BD1199" s="18">
        <v>1.345172760427934E-5</v>
      </c>
      <c r="BE1199" s="18">
        <v>2.3800371115784737E-6</v>
      </c>
      <c r="BF1199" s="18">
        <v>2.927083740697409E-6</v>
      </c>
      <c r="BG1199" s="18">
        <v>2.7821589995966189E-5</v>
      </c>
      <c r="BH1199" s="18">
        <v>4.6884633879832674E-3</v>
      </c>
      <c r="BI1199" s="18">
        <v>2.0222098933491449E-5</v>
      </c>
      <c r="BJ1199" s="18">
        <v>0</v>
      </c>
      <c r="BK1199" s="18">
        <v>8.7648572650019917E-4</v>
      </c>
      <c r="BL1199" s="18">
        <v>6.4931279513844335E-4</v>
      </c>
      <c r="BM1199" s="18">
        <v>1.0304995997514328E-3</v>
      </c>
      <c r="BN1199" s="18">
        <v>0</v>
      </c>
      <c r="BO1199" s="18">
        <v>0</v>
      </c>
      <c r="BP1199" s="18">
        <v>5.4839505229589525E-7</v>
      </c>
      <c r="BQ1199" s="18">
        <v>0</v>
      </c>
      <c r="BR1199" s="18">
        <v>1.1114002541184832E-3</v>
      </c>
      <c r="BS1199" s="18">
        <v>1.9790929822462259E-5</v>
      </c>
      <c r="BT1199" s="18">
        <v>1.8983617897168935E-5</v>
      </c>
      <c r="BU1199" s="18">
        <v>2.4069640544065987E-4</v>
      </c>
      <c r="BV1199" s="18">
        <v>1.6564359045408018E-5</v>
      </c>
      <c r="BW1199" s="18">
        <v>7.9098384260272705E-4</v>
      </c>
      <c r="BX1199" s="18">
        <v>0</v>
      </c>
      <c r="BY1199" s="18">
        <v>0</v>
      </c>
      <c r="BZ1199" s="18"/>
      <c r="CA1199" s="18"/>
      <c r="CC1199" s="18"/>
      <c r="CD1199" s="18"/>
      <c r="CF1199" s="18">
        <f>SUM(TBL_DATA[[#This Row],[LARGE.CAP]:[SMALL.CAP]])*SQRT(252)</f>
        <v>7.5487506339039279E-2</v>
      </c>
    </row>
    <row r="1200" spans="1:84" x14ac:dyDescent="0.25">
      <c r="A1200" s="1">
        <f>IF(ISBLANK(TBL_DATA[[#This Row],[Row.names]]), "",   DATE(YEAR(TBL_DATA[[#This Row],[Row.names]]), MONTH(TBL_DATA[[#This Row],[Row.names]]), DAY(TBL_DATA[[#This Row],[Row.names]])))</f>
        <v>41732</v>
      </c>
      <c r="B1200">
        <v>1199</v>
      </c>
      <c r="C1200" t="s">
        <v>1326</v>
      </c>
      <c r="D1200" s="18">
        <v>-4.9114676472810093E-3</v>
      </c>
      <c r="E1200" s="18">
        <v>-0.20773153593658722</v>
      </c>
      <c r="F1200" s="18">
        <v>1.1621641022197204E-2</v>
      </c>
      <c r="G1200" s="19">
        <v>0.48300656196163921</v>
      </c>
      <c r="H1200" s="19">
        <v>0.66579549668033422</v>
      </c>
      <c r="I1200" s="18">
        <v>2.5342090793933026E-3</v>
      </c>
      <c r="J1200" s="18">
        <v>1.2359527583584384E-2</v>
      </c>
      <c r="K1200" s="19">
        <v>1.0113157256122756</v>
      </c>
      <c r="L1200" s="19">
        <v>0.59887506077708086</v>
      </c>
      <c r="M1200" s="18">
        <v>2.7763622192771092E-3</v>
      </c>
      <c r="N1200" s="18">
        <v>6.9588354008190675E-2</v>
      </c>
      <c r="O1200" s="18">
        <v>4.9145114664415505E-2</v>
      </c>
      <c r="P1200" s="18">
        <v>-0.20773153593658722</v>
      </c>
      <c r="Q1200" s="18">
        <v>-1.1257900388470339E-2</v>
      </c>
      <c r="R1200" s="18">
        <v>-9.7842641125692655E-3</v>
      </c>
      <c r="S1200" s="18">
        <v>-6.234182422413248E-4</v>
      </c>
      <c r="T1200" s="18">
        <v>4.0015859798054276E-2</v>
      </c>
      <c r="U1200">
        <v>-1.5579278950583433E-2</v>
      </c>
      <c r="V1200" s="18">
        <v>1.9885677065520913E-3</v>
      </c>
      <c r="W1200" s="18">
        <v>4.463765105090664E-2</v>
      </c>
      <c r="X1200" s="19">
        <v>4.454911178646577E-2</v>
      </c>
      <c r="Y1200" s="19">
        <v>0.81596292604525489</v>
      </c>
      <c r="Z1200" s="19">
        <v>0.77387018341391134</v>
      </c>
      <c r="AA1200">
        <v>0</v>
      </c>
      <c r="AB1200">
        <v>0</v>
      </c>
      <c r="AC1200" s="18">
        <v>7.4467608599971397E-2</v>
      </c>
      <c r="AD1200" s="18">
        <v>5.8072640666836997E-2</v>
      </c>
      <c r="AE1200" s="18">
        <v>-1.2904050526314E-2</v>
      </c>
      <c r="AF1200" s="18">
        <v>4.0379193304074995E-2</v>
      </c>
      <c r="AG1200" s="18">
        <v>3.3740878455401996E-2</v>
      </c>
      <c r="AH1200" s="18">
        <v>4.9840423365573996E-2</v>
      </c>
      <c r="AI1200" s="18">
        <v>0.15142670044390602</v>
      </c>
      <c r="AJ1200" s="18">
        <v>2.3639196307792001E-2</v>
      </c>
      <c r="AK1200" s="18">
        <v>4.6935269500535004E-2</v>
      </c>
      <c r="AL1200" s="18">
        <v>3.1702453909299997E-3</v>
      </c>
      <c r="AM1200" s="18">
        <v>2.8775642983753003E-2</v>
      </c>
      <c r="AN1200" s="18">
        <v>-5.5257051004733992E-2</v>
      </c>
      <c r="AS1200" s="18">
        <v>3.9959499943667049E-4</v>
      </c>
      <c r="AT1200" s="18">
        <v>-1.8583807256870716E-5</v>
      </c>
      <c r="AU1200" s="18">
        <v>2.8164737752412475E-4</v>
      </c>
      <c r="AV1200" s="18">
        <v>3.6133888811523522E-4</v>
      </c>
      <c r="AW1200" s="18">
        <v>1.5822692071971124E-3</v>
      </c>
      <c r="AX1200" s="18">
        <v>3.9596611949827904E-4</v>
      </c>
      <c r="AY1200" s="18">
        <v>1.5094278907789999E-3</v>
      </c>
      <c r="AZ1200" s="18">
        <v>8.4206433244240247E-5</v>
      </c>
      <c r="BA1200" s="18">
        <v>-3.185558900764251E-4</v>
      </c>
      <c r="BB1200" s="18">
        <v>3.26448539933903E-4</v>
      </c>
      <c r="BC1200" s="18">
        <v>2.5155965089883039E-5</v>
      </c>
      <c r="BD1200" s="18">
        <v>1.3894747643649808E-5</v>
      </c>
      <c r="BE1200" s="18">
        <v>2.5566178136052046E-6</v>
      </c>
      <c r="BF1200" s="18">
        <v>2.7379899257015843E-6</v>
      </c>
      <c r="BG1200" s="18">
        <v>2.8223982527986306E-5</v>
      </c>
      <c r="BH1200" s="18">
        <v>4.5605266736394104E-3</v>
      </c>
      <c r="BI1200" s="18">
        <v>2.0975711934799282E-5</v>
      </c>
      <c r="BJ1200" s="18">
        <v>0</v>
      </c>
      <c r="BK1200" s="18">
        <v>8.4817238537485227E-4</v>
      </c>
      <c r="BL1200" s="18">
        <v>6.2993773668971835E-4</v>
      </c>
      <c r="BM1200" s="18">
        <v>9.9460949259803856E-4</v>
      </c>
      <c r="BN1200" s="18">
        <v>0</v>
      </c>
      <c r="BO1200" s="18">
        <v>0</v>
      </c>
      <c r="BP1200" s="18">
        <v>5.2948410086810554E-7</v>
      </c>
      <c r="BQ1200" s="18">
        <v>0</v>
      </c>
      <c r="BR1200" s="18">
        <v>1.0849674401947835E-3</v>
      </c>
      <c r="BS1200" s="18">
        <v>2.0093129185207185E-5</v>
      </c>
      <c r="BT1200" s="18">
        <v>1.9483021161963047E-5</v>
      </c>
      <c r="BU1200" s="18">
        <v>2.2911098466386128E-4</v>
      </c>
      <c r="BV1200" s="18">
        <v>1.7584001591471617E-5</v>
      </c>
      <c r="BW1200" s="18">
        <v>7.8442804792438841E-4</v>
      </c>
      <c r="BX1200" s="18">
        <v>0</v>
      </c>
      <c r="BY1200" s="18">
        <v>0</v>
      </c>
      <c r="BZ1200" s="18"/>
      <c r="CA1200" s="18"/>
      <c r="CC1200" s="18"/>
      <c r="CD1200" s="18"/>
      <c r="CF1200" s="18">
        <f>SUM(TBL_DATA[[#This Row],[LARGE.CAP]:[SMALL.CAP]])*SQRT(252)</f>
        <v>7.3481759065310043E-2</v>
      </c>
    </row>
    <row r="1201" spans="1:84" x14ac:dyDescent="0.25">
      <c r="A1201" s="1">
        <f>IF(ISBLANK(TBL_DATA[[#This Row],[Row.names]]), "",   DATE(YEAR(TBL_DATA[[#This Row],[Row.names]]), MONTH(TBL_DATA[[#This Row],[Row.names]]), DAY(TBL_DATA[[#This Row],[Row.names]])))</f>
        <v>41733</v>
      </c>
      <c r="B1201">
        <v>1200</v>
      </c>
      <c r="C1201" t="s">
        <v>1327</v>
      </c>
      <c r="D1201" s="18">
        <v>-1.0744659309506965E-2</v>
      </c>
      <c r="E1201" s="18">
        <v>-0.21624419066461498</v>
      </c>
      <c r="F1201" s="18">
        <v>-1.0521574757023422E-2</v>
      </c>
      <c r="G1201" s="19">
        <v>0.50025465233648614</v>
      </c>
      <c r="H1201" s="19">
        <v>0.68057171875467493</v>
      </c>
      <c r="I1201" s="18">
        <v>2.6000992826853441E-3</v>
      </c>
      <c r="J1201" s="18">
        <v>-2.0483989394920465E-2</v>
      </c>
      <c r="K1201" s="19">
        <v>1.0507821724152699</v>
      </c>
      <c r="L1201" s="19">
        <v>0.59982290433854002</v>
      </c>
      <c r="M1201" s="18">
        <v>2.9102437358506732E-3</v>
      </c>
      <c r="N1201" s="18">
        <v>7.3030373123941797E-2</v>
      </c>
      <c r="O1201" s="18">
        <v>5.3637981972554177E-2</v>
      </c>
      <c r="P1201" s="18">
        <v>-0.21624419066461498</v>
      </c>
      <c r="Q1201" s="18">
        <v>-1.2005630914231961E-2</v>
      </c>
      <c r="R1201" s="18">
        <v>-1.0459104794856233E-2</v>
      </c>
      <c r="S1201" s="18">
        <v>-1.8170725464061954E-2</v>
      </c>
      <c r="T1201" s="18">
        <v>4.0603207654783063E-2</v>
      </c>
      <c r="U1201">
        <v>-0.44751945754023303</v>
      </c>
      <c r="V1201" s="18">
        <v>-1.3273678351549356E-2</v>
      </c>
      <c r="W1201" s="18">
        <v>4.5728612706912711E-2</v>
      </c>
      <c r="X1201" s="19">
        <v>-0.29027074222924759</v>
      </c>
      <c r="Y1201" s="19">
        <v>0.82496770770417127</v>
      </c>
      <c r="Z1201" s="19">
        <v>0.77448234604704846</v>
      </c>
      <c r="AA1201">
        <v>0</v>
      </c>
      <c r="AB1201">
        <v>0</v>
      </c>
      <c r="AC1201" s="18">
        <v>7.4637788439180744E-2</v>
      </c>
      <c r="AD1201" s="18">
        <v>5.6993975126320005E-2</v>
      </c>
      <c r="AE1201" s="18">
        <v>-1.3144720023190998E-2</v>
      </c>
      <c r="AF1201" s="18">
        <v>4.0616421153002999E-2</v>
      </c>
      <c r="AG1201" s="18">
        <v>3.7278975451944002E-2</v>
      </c>
      <c r="AH1201" s="18">
        <v>4.5909421308797008E-2</v>
      </c>
      <c r="AI1201" s="18">
        <v>0.15017779791212899</v>
      </c>
      <c r="AJ1201" s="18">
        <v>2.4373969691547002E-2</v>
      </c>
      <c r="AK1201" s="18">
        <v>4.9120927459905012E-2</v>
      </c>
      <c r="AL1201" s="18">
        <v>1.3531702700279999E-3</v>
      </c>
      <c r="AM1201" s="18">
        <v>2.8663262172070002E-2</v>
      </c>
      <c r="AN1201" s="18">
        <v>-5.7192568834375984E-2</v>
      </c>
      <c r="AS1201" s="18">
        <v>3.8131372702825627E-4</v>
      </c>
      <c r="AT1201" s="18">
        <v>-2.6925398742405851E-5</v>
      </c>
      <c r="AU1201" s="18">
        <v>2.6098045928858276E-4</v>
      </c>
      <c r="AV1201" s="18">
        <v>3.3952000095126988E-4</v>
      </c>
      <c r="AW1201" s="18">
        <v>1.5807368359254748E-3</v>
      </c>
      <c r="AX1201" s="18">
        <v>4.0152273571531221E-4</v>
      </c>
      <c r="AY1201" s="18">
        <v>1.5646291854984522E-3</v>
      </c>
      <c r="AZ1201" s="18">
        <v>1.0514692181443822E-4</v>
      </c>
      <c r="BA1201" s="18">
        <v>-3.1667672302752696E-4</v>
      </c>
      <c r="BB1201" s="18">
        <v>3.2806334470688334E-4</v>
      </c>
      <c r="BC1201" s="18">
        <v>2.3269398701565656E-5</v>
      </c>
      <c r="BD1201" s="18">
        <v>1.0440731214795741E-5</v>
      </c>
      <c r="BE1201" s="18">
        <v>1.6588918514946068E-6</v>
      </c>
      <c r="BF1201" s="18">
        <v>2.8196577872919936E-6</v>
      </c>
      <c r="BG1201" s="18">
        <v>2.258005081350221E-5</v>
      </c>
      <c r="BH1201" s="18">
        <v>4.5885536208760697E-3</v>
      </c>
      <c r="BI1201" s="18">
        <v>1.5527535317149731E-5</v>
      </c>
      <c r="BJ1201" s="18">
        <v>0</v>
      </c>
      <c r="BK1201" s="18">
        <v>8.5995790130570266E-4</v>
      </c>
      <c r="BL1201" s="18">
        <v>6.4027115579728402E-4</v>
      </c>
      <c r="BM1201" s="18">
        <v>9.5775099702217266E-4</v>
      </c>
      <c r="BN1201" s="18">
        <v>0</v>
      </c>
      <c r="BO1201" s="18">
        <v>0</v>
      </c>
      <c r="BP1201" s="18">
        <v>5.0415959035566197E-7</v>
      </c>
      <c r="BQ1201" s="18">
        <v>0</v>
      </c>
      <c r="BR1201" s="18">
        <v>1.142355706071926E-3</v>
      </c>
      <c r="BS1201" s="18">
        <v>1.6031737482246552E-5</v>
      </c>
      <c r="BT1201" s="18">
        <v>1.4975753532542922E-5</v>
      </c>
      <c r="BU1201" s="18">
        <v>2.2210093485239201E-4</v>
      </c>
      <c r="BV1201" s="18">
        <v>1.1946987259565959E-5</v>
      </c>
      <c r="BW1201" s="18">
        <v>7.7568515494611412E-4</v>
      </c>
      <c r="BX1201" s="18">
        <v>0</v>
      </c>
      <c r="BY1201" s="18">
        <v>0</v>
      </c>
      <c r="BZ1201" s="18"/>
      <c r="CA1201" s="18"/>
      <c r="CC1201" s="18"/>
      <c r="CD1201" s="18"/>
      <c r="CF1201" s="18">
        <f>SUM(TBL_DATA[[#This Row],[LARGE.CAP]:[SMALL.CAP]])*SQRT(252)</f>
        <v>7.3682805967009324E-2</v>
      </c>
    </row>
    <row r="1202" spans="1:84" x14ac:dyDescent="0.25">
      <c r="A1202" s="1">
        <f>IF(ISBLANK(TBL_DATA[[#This Row],[Row.names]]), "",   DATE(YEAR(TBL_DATA[[#This Row],[Row.names]]), MONTH(TBL_DATA[[#This Row],[Row.names]]), DAY(TBL_DATA[[#This Row],[Row.names]])))</f>
        <v>41736</v>
      </c>
      <c r="B1202">
        <v>1201</v>
      </c>
      <c r="C1202" t="s">
        <v>1328</v>
      </c>
      <c r="D1202" s="18">
        <v>-9.0575306715110493E-3</v>
      </c>
      <c r="E1202" s="18">
        <v>-0.22334308294664518</v>
      </c>
      <c r="F1202" s="18">
        <v>-2.268271207407202E-2</v>
      </c>
      <c r="G1202" s="19">
        <v>0.51059657293287808</v>
      </c>
      <c r="H1202" s="19">
        <v>0.69003531039545052</v>
      </c>
      <c r="I1202" s="18">
        <v>2.6376641842565788E-3</v>
      </c>
      <c r="J1202" s="18">
        <v>-1.6343247762659163E-2</v>
      </c>
      <c r="K1202" s="19">
        <v>1.0611420374952127</v>
      </c>
      <c r="L1202" s="19">
        <v>0.62528238331627761</v>
      </c>
      <c r="M1202" s="18">
        <v>2.9001165146179545E-3</v>
      </c>
      <c r="N1202" s="18">
        <v>7.5207934459663797E-2</v>
      </c>
      <c r="O1202" s="18">
        <v>5.6470859676951028E-2</v>
      </c>
      <c r="P1202" s="18">
        <v>-0.22334308294664518</v>
      </c>
      <c r="Q1202" s="18">
        <v>-1.248011081042431E-2</v>
      </c>
      <c r="R1202" s="18">
        <v>-1.088747161044688E-2</v>
      </c>
      <c r="S1202" s="18">
        <v>-2.7965970326844891E-2</v>
      </c>
      <c r="T1202" s="18">
        <v>4.102195932237214E-2</v>
      </c>
      <c r="U1202">
        <v>-0.68173170635448155</v>
      </c>
      <c r="V1202" s="18">
        <v>-1.912972558921322E-2</v>
      </c>
      <c r="W1202" s="18">
        <v>4.5727880434500039E-2</v>
      </c>
      <c r="X1202" s="19">
        <v>-0.41833833992402875</v>
      </c>
      <c r="Y1202" s="19">
        <v>0.83068364038028963</v>
      </c>
      <c r="Z1202" s="19">
        <v>0.7907479897642975</v>
      </c>
      <c r="AA1202">
        <v>0</v>
      </c>
      <c r="AB1202">
        <v>0</v>
      </c>
      <c r="AC1202" s="18">
        <v>8.6107641335186696E-2</v>
      </c>
      <c r="AD1202" s="18">
        <v>5.5177359390783991E-2</v>
      </c>
      <c r="AE1202" s="18">
        <v>-1.3204456591654002E-2</v>
      </c>
      <c r="AF1202" s="18">
        <v>3.9416000836430994E-2</v>
      </c>
      <c r="AG1202" s="18">
        <v>3.5812776776052005E-2</v>
      </c>
      <c r="AH1202" s="18">
        <v>4.4995694474659995E-2</v>
      </c>
      <c r="AI1202" s="18">
        <v>0.14848135610094398</v>
      </c>
      <c r="AJ1202" s="18">
        <v>2.6988868368441003E-2</v>
      </c>
      <c r="AK1202" s="18">
        <v>5.0469716159708994E-2</v>
      </c>
      <c r="AL1202" s="18">
        <v>1.2986686220719996E-3</v>
      </c>
      <c r="AM1202" s="18">
        <v>2.7847064647018999E-2</v>
      </c>
      <c r="AN1202" s="18">
        <v>-5.7476967834378008E-2</v>
      </c>
      <c r="AS1202" s="18">
        <v>4.984695335716146E-4</v>
      </c>
      <c r="AT1202" s="18">
        <v>-5.5966674083687605E-6</v>
      </c>
      <c r="AU1202" s="18">
        <v>2.8668567769582547E-4</v>
      </c>
      <c r="AV1202" s="18">
        <v>3.5403646774603652E-4</v>
      </c>
      <c r="AW1202" s="18">
        <v>1.6572605277121073E-3</v>
      </c>
      <c r="AX1202" s="18">
        <v>5.0681599333518828E-4</v>
      </c>
      <c r="AY1202" s="18">
        <v>1.7993451806643866E-3</v>
      </c>
      <c r="AZ1202" s="18">
        <v>1.0997226758902019E-4</v>
      </c>
      <c r="BA1202" s="18">
        <v>-4.0320542239520764E-4</v>
      </c>
      <c r="BB1202" s="18">
        <v>3.79478543441823E-4</v>
      </c>
      <c r="BC1202" s="18">
        <v>2.2489942854283723E-5</v>
      </c>
      <c r="BD1202" s="18">
        <v>3.6591285219711667E-6</v>
      </c>
      <c r="BE1202" s="18">
        <v>-6.2958688596501097E-8</v>
      </c>
      <c r="BF1202" s="18">
        <v>2.8615539051572938E-6</v>
      </c>
      <c r="BG1202" s="18">
        <v>1.1285568326734523E-5</v>
      </c>
      <c r="BH1202" s="18">
        <v>5.1831417947297625E-3</v>
      </c>
      <c r="BI1202" s="18">
        <v>4.8669580116806295E-6</v>
      </c>
      <c r="BJ1202" s="18">
        <v>0</v>
      </c>
      <c r="BK1202" s="18">
        <v>9.7418896483708313E-4</v>
      </c>
      <c r="BL1202" s="18">
        <v>7.5335776660531543E-4</v>
      </c>
      <c r="BM1202" s="18">
        <v>9.0307346772103151E-4</v>
      </c>
      <c r="BN1202" s="18">
        <v>0</v>
      </c>
      <c r="BO1202" s="18">
        <v>0</v>
      </c>
      <c r="BP1202" s="18">
        <v>4.5534079687540021E-7</v>
      </c>
      <c r="BQ1202" s="18">
        <v>0</v>
      </c>
      <c r="BR1202" s="18">
        <v>1.3589927548400642E-3</v>
      </c>
      <c r="BS1202" s="18">
        <v>7.9125707351970907E-6</v>
      </c>
      <c r="BT1202" s="18">
        <v>6.0740058409881078E-6</v>
      </c>
      <c r="BU1202" s="18">
        <v>2.4197509649245071E-4</v>
      </c>
      <c r="BV1202" s="18">
        <v>1.0760010136905077E-6</v>
      </c>
      <c r="BW1202" s="18">
        <v>9.5864607592401302E-4</v>
      </c>
      <c r="BX1202" s="18">
        <v>0</v>
      </c>
      <c r="BY1202" s="18">
        <v>0</v>
      </c>
      <c r="BZ1202" s="18"/>
      <c r="CA1202" s="18"/>
      <c r="CC1202" s="18"/>
      <c r="CD1202" s="18"/>
      <c r="CF1202" s="18">
        <f>SUM(TBL_DATA[[#This Row],[LARGE.CAP]:[SMALL.CAP]])*SQRT(252)</f>
        <v>8.2638751785747158E-2</v>
      </c>
    </row>
    <row r="1203" spans="1:84" x14ac:dyDescent="0.25">
      <c r="A1203" s="1">
        <f>IF(ISBLANK(TBL_DATA[[#This Row],[Row.names]]), "",   DATE(YEAR(TBL_DATA[[#This Row],[Row.names]]), MONTH(TBL_DATA[[#This Row],[Row.names]]), DAY(TBL_DATA[[#This Row],[Row.names]])))</f>
        <v>41737</v>
      </c>
      <c r="B1203">
        <v>1202</v>
      </c>
      <c r="C1203" t="s">
        <v>1329</v>
      </c>
      <c r="D1203" s="18">
        <v>1.2651854529492912E-3</v>
      </c>
      <c r="E1203" s="18">
        <v>-0.22236046791325681</v>
      </c>
      <c r="F1203" s="18">
        <v>-2.4960592269934301E-2</v>
      </c>
      <c r="G1203" s="19">
        <v>0.51005049095967481</v>
      </c>
      <c r="H1203" s="19">
        <v>0.6881916569479033</v>
      </c>
      <c r="I1203" s="18">
        <v>2.6392003320223813E-3</v>
      </c>
      <c r="J1203" s="18">
        <v>1.8045772063004506E-3</v>
      </c>
      <c r="K1203" s="19">
        <v>1.0227060701831483</v>
      </c>
      <c r="L1203" s="19">
        <v>0.59884444003154957</v>
      </c>
      <c r="M1203" s="18">
        <v>2.9935388542561363E-3</v>
      </c>
      <c r="N1203" s="18">
        <v>7.5028931538444615E-2</v>
      </c>
      <c r="O1203" s="18">
        <v>5.6470859676951028E-2</v>
      </c>
      <c r="P1203" s="18">
        <v>-0.22236046791325681</v>
      </c>
      <c r="Q1203" s="18">
        <v>-1.2476013291933317E-2</v>
      </c>
      <c r="R1203" s="18">
        <v>-1.0887164743451538E-2</v>
      </c>
      <c r="S1203" s="18">
        <v>-3.0781250618054257E-2</v>
      </c>
      <c r="T1203" s="18">
        <v>4.1009318374099636E-2</v>
      </c>
      <c r="U1203">
        <v>-0.75059161767231064</v>
      </c>
      <c r="V1203" s="18">
        <v>-7.1933619921340508E-3</v>
      </c>
      <c r="W1203" s="18">
        <v>4.647621683957754E-2</v>
      </c>
      <c r="X1203" s="19">
        <v>-0.15477511900255256</v>
      </c>
      <c r="Y1203" s="19">
        <v>0.82957317757260174</v>
      </c>
      <c r="Z1203" s="19">
        <v>0.77385039899941221</v>
      </c>
      <c r="AA1203">
        <v>0</v>
      </c>
      <c r="AB1203">
        <v>0</v>
      </c>
      <c r="AC1203" s="18">
        <v>9.1887044129201123E-2</v>
      </c>
      <c r="AD1203" s="18">
        <v>5.2341373677244007E-2</v>
      </c>
      <c r="AE1203" s="18">
        <v>-1.2450456950807001E-2</v>
      </c>
      <c r="AF1203" s="18">
        <v>3.8220597091829997E-2</v>
      </c>
      <c r="AG1203" s="18">
        <v>3.3126526064074006E-2</v>
      </c>
      <c r="AH1203" s="18">
        <v>4.2881086669145987E-2</v>
      </c>
      <c r="AI1203" s="18">
        <v>0.14497149870943099</v>
      </c>
      <c r="AJ1203" s="18">
        <v>2.8576444322791002E-2</v>
      </c>
      <c r="AK1203" s="18">
        <v>4.9291100571800986E-2</v>
      </c>
      <c r="AL1203" s="18">
        <v>1.4806949630160001E-3</v>
      </c>
      <c r="AM1203" s="18">
        <v>2.7497293612241003E-2</v>
      </c>
      <c r="AN1203" s="18">
        <v>-5.6759626036848997E-2</v>
      </c>
      <c r="AS1203" s="18">
        <v>6.2017386974613092E-4</v>
      </c>
      <c r="AT1203" s="18">
        <v>-8.8729276629274274E-6</v>
      </c>
      <c r="AU1203" s="18">
        <v>3.8369538120138109E-4</v>
      </c>
      <c r="AV1203" s="18">
        <v>4.2327529120263631E-4</v>
      </c>
      <c r="AW1203" s="18">
        <v>1.5729564415343361E-3</v>
      </c>
      <c r="AX1203" s="18">
        <v>5.7133089896984441E-4</v>
      </c>
      <c r="AY1203" s="18">
        <v>1.7965324340661329E-3</v>
      </c>
      <c r="AZ1203" s="18">
        <v>1.6014865124611846E-4</v>
      </c>
      <c r="BA1203" s="18">
        <v>-4.2455911922050253E-4</v>
      </c>
      <c r="BB1203" s="18">
        <v>3.8555871399485508E-4</v>
      </c>
      <c r="BC1203" s="18">
        <v>2.5078877927825574E-5</v>
      </c>
      <c r="BD1203" s="18">
        <v>-7.9281725702752908E-7</v>
      </c>
      <c r="BE1203" s="18">
        <v>-1.2106278855117069E-6</v>
      </c>
      <c r="BF1203" s="18">
        <v>2.9394108808681472E-6</v>
      </c>
      <c r="BG1203" s="18">
        <v>3.9616693751106768E-6</v>
      </c>
      <c r="BH1203" s="18">
        <v>5.5025677648139534E-3</v>
      </c>
      <c r="BI1203" s="18">
        <v>-2.1468869215620915E-6</v>
      </c>
      <c r="BJ1203" s="18">
        <v>0</v>
      </c>
      <c r="BK1203" s="18">
        <v>1.0678892785185136E-3</v>
      </c>
      <c r="BL1203" s="18">
        <v>8.0312677753584965E-4</v>
      </c>
      <c r="BM1203" s="18">
        <v>8.1118372869638821E-4</v>
      </c>
      <c r="BN1203" s="18">
        <v>0</v>
      </c>
      <c r="BO1203" s="18">
        <v>0</v>
      </c>
      <c r="BP1203" s="18">
        <v>1.0599262016745932E-6</v>
      </c>
      <c r="BQ1203" s="18">
        <v>0</v>
      </c>
      <c r="BR1203" s="18">
        <v>1.3280602182280988E-3</v>
      </c>
      <c r="BS1203" s="18">
        <v>2.64420797199783E-6</v>
      </c>
      <c r="BT1203" s="18">
        <v>2.5242839462201286E-7</v>
      </c>
      <c r="BU1203" s="18">
        <v>3.2703585361528261E-4</v>
      </c>
      <c r="BV1203" s="18">
        <v>-6.1441386173633898E-6</v>
      </c>
      <c r="BW1203" s="18">
        <v>1.1702102324607667E-3</v>
      </c>
      <c r="BX1203" s="18">
        <v>0</v>
      </c>
      <c r="BY1203" s="18">
        <v>0</v>
      </c>
      <c r="BZ1203" s="18"/>
      <c r="CA1203" s="18"/>
      <c r="CC1203" s="18"/>
      <c r="CD1203" s="18"/>
      <c r="CF1203" s="18">
        <f>SUM(TBL_DATA[[#This Row],[LARGE.CAP]:[SMALL.CAP]])*SQRT(252)</f>
        <v>8.7394222041680042E-2</v>
      </c>
    </row>
    <row r="1204" spans="1:84" x14ac:dyDescent="0.25">
      <c r="A1204" s="1">
        <f>IF(ISBLANK(TBL_DATA[[#This Row],[Row.names]]), "",   DATE(YEAR(TBL_DATA[[#This Row],[Row.names]]), MONTH(TBL_DATA[[#This Row],[Row.names]]), DAY(TBL_DATA[[#This Row],[Row.names]])))</f>
        <v>41738</v>
      </c>
      <c r="B1204">
        <v>1203</v>
      </c>
      <c r="C1204" t="s">
        <v>1330</v>
      </c>
      <c r="D1204" s="18">
        <v>8.1101641373442224E-3</v>
      </c>
      <c r="E1204" s="18">
        <v>-0.21605368366834576</v>
      </c>
      <c r="F1204" s="18">
        <v>-2.5667085539299639E-2</v>
      </c>
      <c r="G1204" s="19">
        <v>0.51755414159980939</v>
      </c>
      <c r="H1204" s="19">
        <v>0.70096298262600309</v>
      </c>
      <c r="I1204" s="18">
        <v>2.6387501983202626E-3</v>
      </c>
      <c r="J1204" s="18">
        <v>1.1238182783486872E-2</v>
      </c>
      <c r="K1204" s="19">
        <v>1.0390961672493697</v>
      </c>
      <c r="L1204" s="19">
        <v>0.61077814670700725</v>
      </c>
      <c r="M1204" s="18">
        <v>3.0104707428597268E-3</v>
      </c>
      <c r="N1204" s="18">
        <v>7.6601288193836853E-2</v>
      </c>
      <c r="O1204" s="18">
        <v>5.6470859676951028E-2</v>
      </c>
      <c r="P1204" s="18">
        <v>-0.21605368366834576</v>
      </c>
      <c r="Q1204" s="18">
        <v>-1.2649301910021529E-2</v>
      </c>
      <c r="R1204" s="18">
        <v>-1.1027156384781713E-2</v>
      </c>
      <c r="S1204" s="18">
        <v>-2.6750933639537844E-2</v>
      </c>
      <c r="T1204" s="18">
        <v>4.1251618837867272E-2</v>
      </c>
      <c r="U1204">
        <v>-0.6484820327822286</v>
      </c>
      <c r="V1204" s="18">
        <v>4.0246209935257404E-4</v>
      </c>
      <c r="W1204" s="18">
        <v>4.6592736037972676E-2</v>
      </c>
      <c r="X1204" s="19">
        <v>8.6378722001766734E-3</v>
      </c>
      <c r="Y1204" s="19">
        <v>0.83723532093790864</v>
      </c>
      <c r="Z1204" s="19">
        <v>0.78152296620573292</v>
      </c>
      <c r="AA1204">
        <v>0</v>
      </c>
      <c r="AB1204">
        <v>0</v>
      </c>
      <c r="AC1204" s="18">
        <v>8.8344181224699794E-2</v>
      </c>
      <c r="AD1204" s="18">
        <v>5.0372308936377001E-2</v>
      </c>
      <c r="AE1204" s="18">
        <v>-1.2345921558960998E-2</v>
      </c>
      <c r="AF1204" s="18">
        <v>3.7250381254333005E-2</v>
      </c>
      <c r="AG1204" s="18">
        <v>3.677928126117299E-2</v>
      </c>
      <c r="AH1204" s="18">
        <v>4.6563059563292999E-2</v>
      </c>
      <c r="AI1204" s="18">
        <v>0.14530743473171898</v>
      </c>
      <c r="AJ1204" s="18">
        <v>2.9013278452385997E-2</v>
      </c>
      <c r="AK1204" s="18">
        <v>4.9262510186776E-2</v>
      </c>
      <c r="AL1204" s="18">
        <v>1.4126887990449999E-3</v>
      </c>
      <c r="AM1204" s="18">
        <v>2.7378989810574999E-2</v>
      </c>
      <c r="AN1204" s="18">
        <v>-5.6824631866024995E-2</v>
      </c>
      <c r="AS1204" s="18">
        <v>6.0430979020427498E-4</v>
      </c>
      <c r="AT1204" s="18">
        <v>-5.3795260822627067E-6</v>
      </c>
      <c r="AU1204" s="18">
        <v>3.771761535292812E-4</v>
      </c>
      <c r="AV1204" s="18">
        <v>4.1099497705359046E-4</v>
      </c>
      <c r="AW1204" s="18">
        <v>1.5077791526968652E-3</v>
      </c>
      <c r="AX1204" s="18">
        <v>5.5679604199299266E-4</v>
      </c>
      <c r="AY1204" s="18">
        <v>1.744910905129723E-3</v>
      </c>
      <c r="AZ1204" s="18">
        <v>1.5514128242031741E-4</v>
      </c>
      <c r="BA1204" s="18">
        <v>-4.1015446240276747E-4</v>
      </c>
      <c r="BB1204" s="18">
        <v>3.7871264428570369E-4</v>
      </c>
      <c r="BC1204" s="18">
        <v>2.7179657420417325E-5</v>
      </c>
      <c r="BD1204" s="18">
        <v>-1.5239266926508028E-7</v>
      </c>
      <c r="BE1204" s="18">
        <v>-9.9607928599029206E-7</v>
      </c>
      <c r="BF1204" s="18">
        <v>2.7844314221512248E-6</v>
      </c>
      <c r="BG1204" s="18">
        <v>4.7564315599952041E-6</v>
      </c>
      <c r="BH1204" s="18">
        <v>5.3421680259961033E-3</v>
      </c>
      <c r="BI1204" s="18">
        <v>-1.0938007748573156E-6</v>
      </c>
      <c r="BJ1204" s="18">
        <v>0</v>
      </c>
      <c r="BK1204" s="18">
        <v>1.0376862168341454E-3</v>
      </c>
      <c r="BL1204" s="18">
        <v>7.9025380627634949E-4</v>
      </c>
      <c r="BM1204" s="18">
        <v>7.8154755386930074E-4</v>
      </c>
      <c r="BN1204" s="18">
        <v>0</v>
      </c>
      <c r="BO1204" s="18">
        <v>0</v>
      </c>
      <c r="BP1204" s="18">
        <v>1.0208358370480015E-6</v>
      </c>
      <c r="BQ1204" s="18">
        <v>0</v>
      </c>
      <c r="BR1204" s="18">
        <v>1.2966514104743212E-3</v>
      </c>
      <c r="BS1204" s="18">
        <v>3.2260141996329865E-6</v>
      </c>
      <c r="BT1204" s="18">
        <v>1.0265211915770452E-6</v>
      </c>
      <c r="BU1204" s="18">
        <v>3.1466217794871279E-4</v>
      </c>
      <c r="BV1204" s="18">
        <v>-4.8667321193396548E-6</v>
      </c>
      <c r="BW1204" s="18">
        <v>1.1262588117363882E-3</v>
      </c>
      <c r="BX1204" s="18">
        <v>0</v>
      </c>
      <c r="BY1204" s="18">
        <v>0</v>
      </c>
      <c r="BZ1204" s="18"/>
      <c r="CA1204" s="18"/>
      <c r="CC1204" s="18"/>
      <c r="CD1204" s="18"/>
      <c r="CF1204" s="18">
        <f>SUM(TBL_DATA[[#This Row],[LARGE.CAP]:[SMALL.CAP]])*SQRT(252)</f>
        <v>8.488840086487584E-2</v>
      </c>
    </row>
    <row r="1205" spans="1:84" x14ac:dyDescent="0.25">
      <c r="A1205" s="1">
        <f>IF(ISBLANK(TBL_DATA[[#This Row],[Row.names]]), "",   DATE(YEAR(TBL_DATA[[#This Row],[Row.names]]), MONTH(TBL_DATA[[#This Row],[Row.names]]), DAY(TBL_DATA[[#This Row],[Row.names]])))</f>
        <v>41739</v>
      </c>
      <c r="B1205">
        <v>1204</v>
      </c>
      <c r="C1205" t="s">
        <v>1331</v>
      </c>
      <c r="D1205" s="18">
        <v>-1.1242421916967227E-2</v>
      </c>
      <c r="E1205" s="18">
        <v>-0.22486713891679855</v>
      </c>
      <c r="F1205" s="18">
        <v>-4.2697661913654317E-2</v>
      </c>
      <c r="G1205" s="19">
        <v>0.51894073417917475</v>
      </c>
      <c r="H1205" s="19">
        <v>0.73272373022250981</v>
      </c>
      <c r="I1205" s="18">
        <v>2.5869996110627447E-3</v>
      </c>
      <c r="J1205" s="18">
        <v>-2.4439933471147146E-2</v>
      </c>
      <c r="K1205" s="19">
        <v>1.0770686650216899</v>
      </c>
      <c r="L1205" s="19">
        <v>0.64816711590047427</v>
      </c>
      <c r="M1205" s="18">
        <v>2.9681399670243771E-3</v>
      </c>
      <c r="N1205" s="18">
        <v>7.9435829153028423E-2</v>
      </c>
      <c r="O1205" s="18">
        <v>6.0782614248568761E-2</v>
      </c>
      <c r="P1205" s="18">
        <v>-0.22486713891679855</v>
      </c>
      <c r="Q1205" s="18">
        <v>-1.3365633885776248E-2</v>
      </c>
      <c r="R1205" s="18">
        <v>-1.1683462765125736E-2</v>
      </c>
      <c r="S1205" s="18">
        <v>-2.7185594667103685E-2</v>
      </c>
      <c r="T1205" s="18">
        <v>4.1221804547298346E-2</v>
      </c>
      <c r="U1205">
        <v>-0.65949550160790849</v>
      </c>
      <c r="V1205" s="18">
        <v>-1.0084085669740728E-2</v>
      </c>
      <c r="W1205" s="18">
        <v>4.6920978877133868E-2</v>
      </c>
      <c r="X1205" s="19">
        <v>-0.21491635321902958</v>
      </c>
      <c r="Y1205" s="19">
        <v>0.85599283304389273</v>
      </c>
      <c r="Z1205" s="19">
        <v>0.80508826590658644</v>
      </c>
      <c r="AA1205">
        <v>0</v>
      </c>
      <c r="AB1205">
        <v>0</v>
      </c>
      <c r="AC1205" s="18">
        <v>9.2386808315047184E-2</v>
      </c>
      <c r="AD1205" s="18">
        <v>4.9488972904185004E-2</v>
      </c>
      <c r="AE1205" s="18">
        <v>-1.5074916285508997E-2</v>
      </c>
      <c r="AF1205" s="18">
        <v>3.5833158380849002E-2</v>
      </c>
      <c r="AG1205" s="18">
        <v>3.9755799442586996E-2</v>
      </c>
      <c r="AH1205" s="18">
        <v>4.3725997353209992E-2</v>
      </c>
      <c r="AI1205" s="18">
        <v>0.14224692102783101</v>
      </c>
      <c r="AJ1205" s="18">
        <v>2.7363170614833E-2</v>
      </c>
      <c r="AK1205" s="18">
        <v>4.5519094350711005E-2</v>
      </c>
      <c r="AL1205" s="18">
        <v>1.6348530277279999E-3</v>
      </c>
      <c r="AM1205" s="18">
        <v>2.7466625271749E-2</v>
      </c>
      <c r="AN1205" s="18">
        <v>-5.6222880263915996E-2</v>
      </c>
      <c r="AS1205" s="18">
        <v>5.9740686738305978E-4</v>
      </c>
      <c r="AT1205" s="18">
        <v>-2.0135704146436081E-5</v>
      </c>
      <c r="AU1205" s="18">
        <v>4.1733549576867445E-4</v>
      </c>
      <c r="AV1205" s="18">
        <v>3.8660468462300404E-4</v>
      </c>
      <c r="AW1205" s="18">
        <v>1.5819416930469437E-3</v>
      </c>
      <c r="AX1205" s="18">
        <v>6.5097050878448878E-4</v>
      </c>
      <c r="AY1205" s="18">
        <v>1.8375487721525603E-3</v>
      </c>
      <c r="AZ1205" s="18">
        <v>1.8158222583601686E-4</v>
      </c>
      <c r="BA1205" s="18">
        <v>-4.7177734902347065E-4</v>
      </c>
      <c r="BB1205" s="18">
        <v>3.7642487717703824E-4</v>
      </c>
      <c r="BC1205" s="18">
        <v>2.024077279949953E-5</v>
      </c>
      <c r="BD1205" s="18">
        <v>3.5127689710535552E-6</v>
      </c>
      <c r="BE1205" s="18">
        <v>1.4119471029077611E-7</v>
      </c>
      <c r="BF1205" s="18">
        <v>2.1608655224400222E-6</v>
      </c>
      <c r="BG1205" s="18">
        <v>9.7789575695834037E-6</v>
      </c>
      <c r="BH1205" s="18">
        <v>5.537696858705381E-3</v>
      </c>
      <c r="BI1205" s="18">
        <v>4.852198922630151E-6</v>
      </c>
      <c r="BJ1205" s="18">
        <v>0</v>
      </c>
      <c r="BK1205" s="18">
        <v>1.0997068297922323E-3</v>
      </c>
      <c r="BL1205" s="18">
        <v>7.8987120549074881E-4</v>
      </c>
      <c r="BM1205" s="18">
        <v>7.7463387151179681E-4</v>
      </c>
      <c r="BN1205" s="18">
        <v>0</v>
      </c>
      <c r="BO1205" s="18">
        <v>0</v>
      </c>
      <c r="BP1205" s="18">
        <v>8.9444812235209268E-7</v>
      </c>
      <c r="BQ1205" s="18">
        <v>0</v>
      </c>
      <c r="BR1205" s="18">
        <v>1.4258132805755491E-3</v>
      </c>
      <c r="BS1205" s="18">
        <v>6.8782236790274469E-6</v>
      </c>
      <c r="BT1205" s="18">
        <v>5.5727298851441141E-6</v>
      </c>
      <c r="BU1205" s="18">
        <v>3.0707349963189694E-4</v>
      </c>
      <c r="BV1205" s="18">
        <v>2.0064953777816719E-6</v>
      </c>
      <c r="BW1205" s="18">
        <v>1.1456922603348498E-3</v>
      </c>
      <c r="BX1205" s="18">
        <v>0</v>
      </c>
      <c r="BY1205" s="18">
        <v>0</v>
      </c>
      <c r="BZ1205" s="18"/>
      <c r="CA1205" s="18"/>
      <c r="CC1205" s="18"/>
      <c r="CD1205" s="18"/>
      <c r="CF1205" s="18">
        <f>SUM(TBL_DATA[[#This Row],[LARGE.CAP]:[SMALL.CAP]])*SQRT(252)</f>
        <v>8.8232782305955326E-2</v>
      </c>
    </row>
    <row r="1206" spans="1:84" x14ac:dyDescent="0.25">
      <c r="A1206" s="1">
        <f>IF(ISBLANK(TBL_DATA[[#This Row],[Row.names]]), "",   DATE(YEAR(TBL_DATA[[#This Row],[Row.names]]), MONTH(TBL_DATA[[#This Row],[Row.names]]), DAY(TBL_DATA[[#This Row],[Row.names]])))</f>
        <v>41740</v>
      </c>
      <c r="B1206">
        <v>1205</v>
      </c>
      <c r="C1206" t="s">
        <v>1332</v>
      </c>
      <c r="D1206" s="18">
        <v>-6.2995589015224507E-3</v>
      </c>
      <c r="E1206" s="18">
        <v>-0.22975013403169775</v>
      </c>
      <c r="F1206" s="18">
        <v>-6.250169520927118E-2</v>
      </c>
      <c r="G1206" s="19">
        <v>0.51941007039935727</v>
      </c>
      <c r="H1206" s="19">
        <v>0.74374195344081873</v>
      </c>
      <c r="I1206" s="18">
        <v>2.5409528508915295E-3</v>
      </c>
      <c r="J1206" s="18">
        <v>-1.7845004071488813E-2</v>
      </c>
      <c r="K1206" s="19">
        <v>1.0612146695297284</v>
      </c>
      <c r="L1206" s="19">
        <v>0.64812475566019978</v>
      </c>
      <c r="M1206" s="18">
        <v>2.9775030002595032E-3</v>
      </c>
      <c r="N1206" s="18">
        <v>7.9681613792700362E-2</v>
      </c>
      <c r="O1206" s="18">
        <v>6.2074664431677092E-2</v>
      </c>
      <c r="P1206" s="18">
        <v>-0.22975013403169775</v>
      </c>
      <c r="Q1206" s="18">
        <v>-1.3585899103793703E-2</v>
      </c>
      <c r="R1206" s="18">
        <v>-1.1898523130028872E-2</v>
      </c>
      <c r="S1206" s="18">
        <v>-2.5242642300824736E-2</v>
      </c>
      <c r="T1206" s="18">
        <v>4.0815122482193371E-2</v>
      </c>
      <c r="U1206">
        <v>-0.61846298052486492</v>
      </c>
      <c r="V1206" s="18">
        <v>-4.7310396345084937E-3</v>
      </c>
      <c r="W1206" s="18">
        <v>4.6945036017618541E-2</v>
      </c>
      <c r="X1206" s="19">
        <v>-0.10077827254691907</v>
      </c>
      <c r="Y1206" s="19">
        <v>0.86240475035844899</v>
      </c>
      <c r="Z1206" s="19">
        <v>0.80506195765307387</v>
      </c>
      <c r="AA1206">
        <v>0</v>
      </c>
      <c r="AB1206">
        <v>0</v>
      </c>
      <c r="AC1206" s="18">
        <v>0.10178779732387536</v>
      </c>
      <c r="AD1206" s="18">
        <v>4.5395723284169E-2</v>
      </c>
      <c r="AE1206" s="18">
        <v>-1.5465658145258999E-2</v>
      </c>
      <c r="AF1206" s="18">
        <v>3.6199588053221002E-2</v>
      </c>
      <c r="AG1206" s="18">
        <v>5.9007355148757004E-2</v>
      </c>
      <c r="AH1206" s="18">
        <v>4.3724559525455987E-2</v>
      </c>
      <c r="AI1206" s="18">
        <v>0.14155893819992801</v>
      </c>
      <c r="AJ1206" s="18">
        <v>2.6851433916204002E-2</v>
      </c>
      <c r="AK1206" s="18">
        <v>4.5645836230477993E-2</v>
      </c>
      <c r="AL1206" s="18">
        <v>1.5610201952899997E-3</v>
      </c>
      <c r="AM1206" s="18">
        <v>2.4666475017600002E-2</v>
      </c>
      <c r="AN1206" s="18">
        <v>-5.4707303590601997E-2</v>
      </c>
      <c r="AS1206" s="18">
        <v>6.1076508745048922E-4</v>
      </c>
      <c r="AT1206" s="18">
        <v>-2.0307112098601771E-5</v>
      </c>
      <c r="AU1206" s="18">
        <v>4.6688535167591457E-4</v>
      </c>
      <c r="AV1206" s="18">
        <v>4.4956719918522056E-4</v>
      </c>
      <c r="AW1206" s="18">
        <v>1.6875249266996306E-3</v>
      </c>
      <c r="AX1206" s="18">
        <v>6.7482113130191545E-4</v>
      </c>
      <c r="AY1206" s="18">
        <v>2.0540091053660092E-3</v>
      </c>
      <c r="AZ1206" s="18">
        <v>2.49379879542606E-4</v>
      </c>
      <c r="BA1206" s="18">
        <v>-5.2307216386783724E-4</v>
      </c>
      <c r="BB1206" s="18">
        <v>4.001753529799169E-4</v>
      </c>
      <c r="BC1206" s="18">
        <v>-6.4436516413046549E-6</v>
      </c>
      <c r="BD1206" s="18">
        <v>-1.5474802815185258E-6</v>
      </c>
      <c r="BE1206" s="18">
        <v>-1.1864958005110455E-6</v>
      </c>
      <c r="BF1206" s="18">
        <v>2.3168308048384457E-6</v>
      </c>
      <c r="BG1206" s="18">
        <v>1.5757832416348538E-6</v>
      </c>
      <c r="BH1206" s="18">
        <v>6.0452871763346577E-3</v>
      </c>
      <c r="BI1206" s="18">
        <v>-3.1407077051416719E-6</v>
      </c>
      <c r="BJ1206" s="18">
        <v>0</v>
      </c>
      <c r="BK1206" s="18">
        <v>1.1376936917231713E-3</v>
      </c>
      <c r="BL1206" s="18">
        <v>8.6646468358287667E-4</v>
      </c>
      <c r="BM1206" s="18">
        <v>7.2781086570828095E-4</v>
      </c>
      <c r="BN1206" s="18">
        <v>0</v>
      </c>
      <c r="BO1206" s="18">
        <v>0</v>
      </c>
      <c r="BP1206" s="18">
        <v>1.2461203819109532E-6</v>
      </c>
      <c r="BQ1206" s="18">
        <v>0</v>
      </c>
      <c r="BR1206" s="18">
        <v>1.7231151167809546E-3</v>
      </c>
      <c r="BS1206" s="18">
        <v>9.7262323415773915E-7</v>
      </c>
      <c r="BT1206" s="18">
        <v>-1.0145633160502925E-6</v>
      </c>
      <c r="BU1206" s="18">
        <v>3.7785920128830485E-4</v>
      </c>
      <c r="BV1206" s="18">
        <v>-6.3122325364288585E-6</v>
      </c>
      <c r="BW1206" s="18">
        <v>1.2154695997467809E-3</v>
      </c>
      <c r="BX1206" s="18">
        <v>0</v>
      </c>
      <c r="BY1206" s="18">
        <v>0</v>
      </c>
      <c r="BZ1206" s="18"/>
      <c r="CA1206" s="18"/>
      <c r="CC1206" s="18"/>
      <c r="CD1206" s="18"/>
      <c r="CF1206" s="18">
        <f>SUM(TBL_DATA[[#This Row],[LARGE.CAP]:[SMALL.CAP]])*SQRT(252)</f>
        <v>9.5934494453605829E-2</v>
      </c>
    </row>
    <row r="1207" spans="1:84" x14ac:dyDescent="0.25">
      <c r="A1207" s="1">
        <f>IF(ISBLANK(TBL_DATA[[#This Row],[Row.names]]), "",   DATE(YEAR(TBL_DATA[[#This Row],[Row.names]]), MONTH(TBL_DATA[[#This Row],[Row.names]]), DAY(TBL_DATA[[#This Row],[Row.names]])))</f>
        <v>41743</v>
      </c>
      <c r="B1207">
        <v>1206</v>
      </c>
      <c r="C1207" t="s">
        <v>1333</v>
      </c>
      <c r="D1207" s="18">
        <v>3.2543608435298133E-4</v>
      </c>
      <c r="E1207" s="18">
        <v>-0.2294994669313436</v>
      </c>
      <c r="F1207" s="18">
        <v>-7.9212781434868651E-2</v>
      </c>
      <c r="G1207" s="19">
        <v>0.51500552196570393</v>
      </c>
      <c r="H1207" s="19">
        <v>0.73041622302978249</v>
      </c>
      <c r="I1207" s="18">
        <v>2.5801781266434E-3</v>
      </c>
      <c r="J1207" s="18">
        <v>9.4506106696752301E-3</v>
      </c>
      <c r="K1207" s="19">
        <v>1.0224345016031791</v>
      </c>
      <c r="L1207" s="19">
        <v>0.62096037337241539</v>
      </c>
      <c r="M1207" s="18">
        <v>3.0594623997510649E-3</v>
      </c>
      <c r="N1207" s="18">
        <v>7.8886571722756524E-2</v>
      </c>
      <c r="O1207" s="18">
        <v>6.0955948384642328E-2</v>
      </c>
      <c r="P1207" s="18">
        <v>-0.2294994669313436</v>
      </c>
      <c r="Q1207" s="18">
        <v>-1.3355205370767551E-2</v>
      </c>
      <c r="R1207" s="18">
        <v>-1.1684665588228033E-2</v>
      </c>
      <c r="S1207" s="18">
        <v>-3.1794082695414061E-2</v>
      </c>
      <c r="T1207" s="18">
        <v>4.1118759107653037E-2</v>
      </c>
      <c r="U1207">
        <v>-0.77322573407854944</v>
      </c>
      <c r="V1207" s="18">
        <v>9.6565299489848044E-3</v>
      </c>
      <c r="W1207" s="18">
        <v>4.7588370790255935E-2</v>
      </c>
      <c r="X1207" s="19">
        <v>0.20291785132854451</v>
      </c>
      <c r="Y1207" s="19">
        <v>0.85464391592626598</v>
      </c>
      <c r="Z1207" s="19">
        <v>0.78801038912720889</v>
      </c>
      <c r="AA1207">
        <v>0</v>
      </c>
      <c r="AB1207">
        <v>0</v>
      </c>
      <c r="AC1207" s="18">
        <v>0.10153668511022218</v>
      </c>
      <c r="AD1207" s="18">
        <v>4.5157096042835992E-2</v>
      </c>
      <c r="AE1207" s="18">
        <v>-1.556588133457E-2</v>
      </c>
      <c r="AF1207" s="18">
        <v>3.4585565222513007E-2</v>
      </c>
      <c r="AG1207" s="18">
        <v>6.1273800394887001E-2</v>
      </c>
      <c r="AH1207" s="18">
        <v>4.6212211200408013E-2</v>
      </c>
      <c r="AI1207" s="18">
        <v>0.14239497641284499</v>
      </c>
      <c r="AJ1207" s="18">
        <v>2.7335432540218998E-2</v>
      </c>
      <c r="AK1207" s="18">
        <v>4.3615265268993009E-2</v>
      </c>
      <c r="AL1207" s="18">
        <v>1.6774492295670001E-3</v>
      </c>
      <c r="AM1207" s="18">
        <v>2.5238267272326E-2</v>
      </c>
      <c r="AN1207" s="18">
        <v>-5.7610878894910997E-2</v>
      </c>
      <c r="AS1207" s="18">
        <v>6.3310166586894533E-4</v>
      </c>
      <c r="AT1207" s="18">
        <v>-3.5832158225198241E-5</v>
      </c>
      <c r="AU1207" s="18">
        <v>4.5362497984999218E-4</v>
      </c>
      <c r="AV1207" s="18">
        <v>4.3533778079897598E-4</v>
      </c>
      <c r="AW1207" s="18">
        <v>1.6853113753863764E-3</v>
      </c>
      <c r="AX1207" s="18">
        <v>6.485642978398742E-4</v>
      </c>
      <c r="AY1207" s="18">
        <v>2.0586791383019202E-3</v>
      </c>
      <c r="AZ1207" s="18">
        <v>2.7813339134982658E-4</v>
      </c>
      <c r="BA1207" s="18">
        <v>-4.9217543928567671E-4</v>
      </c>
      <c r="BB1207" s="18">
        <v>3.9057629026709477E-4</v>
      </c>
      <c r="BC1207" s="18">
        <v>-1.0477072003823314E-6</v>
      </c>
      <c r="BD1207" s="18">
        <v>-4.0023332697551833E-6</v>
      </c>
      <c r="BE1207" s="18">
        <v>-1.8412503186390174E-6</v>
      </c>
      <c r="BF1207" s="18">
        <v>2.4234825816190333E-6</v>
      </c>
      <c r="BG1207" s="18">
        <v>-2.3480010867622044E-6</v>
      </c>
      <c r="BH1207" s="18">
        <v>6.0670694933375943E-3</v>
      </c>
      <c r="BI1207" s="18">
        <v>-7.0277762923082351E-6</v>
      </c>
      <c r="BJ1207" s="18">
        <v>0</v>
      </c>
      <c r="BK1207" s="18">
        <v>1.1197329927047606E-3</v>
      </c>
      <c r="BL1207" s="18">
        <v>8.9945762031809723E-4</v>
      </c>
      <c r="BM1207" s="18">
        <v>7.1676445603969011E-4</v>
      </c>
      <c r="BN1207" s="18">
        <v>0</v>
      </c>
      <c r="BO1207" s="18">
        <v>0</v>
      </c>
      <c r="BP1207" s="18">
        <v>1.437297610011479E-6</v>
      </c>
      <c r="BQ1207" s="18">
        <v>0</v>
      </c>
      <c r="BR1207" s="18">
        <v>1.7172419222014465E-3</v>
      </c>
      <c r="BS1207" s="18">
        <v>-1.8543835908226879E-6</v>
      </c>
      <c r="BT1207" s="18">
        <v>-4.1965678772367711E-6</v>
      </c>
      <c r="BU1207" s="18">
        <v>3.9465287085917948E-4</v>
      </c>
      <c r="BV1207" s="18">
        <v>-1.0399317282422593E-5</v>
      </c>
      <c r="BW1207" s="18">
        <v>1.2214367239690449E-3</v>
      </c>
      <c r="BX1207" s="18">
        <v>0</v>
      </c>
      <c r="BY1207" s="18">
        <v>0</v>
      </c>
      <c r="BZ1207" s="18"/>
      <c r="CA1207" s="18"/>
      <c r="CC1207" s="18"/>
      <c r="CD1207" s="18"/>
      <c r="CF1207" s="18">
        <f>SUM(TBL_DATA[[#This Row],[LARGE.CAP]:[SMALL.CAP]])*SQRT(252)</f>
        <v>9.610861412581409E-2</v>
      </c>
    </row>
    <row r="1208" spans="1:84" x14ac:dyDescent="0.25">
      <c r="A1208" s="1">
        <f>IF(ISBLANK(TBL_DATA[[#This Row],[Row.names]]), "",   DATE(YEAR(TBL_DATA[[#This Row],[Row.names]]), MONTH(TBL_DATA[[#This Row],[Row.names]]), DAY(TBL_DATA[[#This Row],[Row.names]])))</f>
        <v>41744</v>
      </c>
      <c r="B1208">
        <v>1207</v>
      </c>
      <c r="C1208" t="s">
        <v>1334</v>
      </c>
      <c r="D1208" s="18">
        <v>2.3814171383955696E-3</v>
      </c>
      <c r="E1208" s="18">
        <v>-0.22766458375675103</v>
      </c>
      <c r="F1208" s="18">
        <v>-8.9832689995442028E-2</v>
      </c>
      <c r="G1208" s="19">
        <v>0.50813166430901957</v>
      </c>
      <c r="H1208" s="19">
        <v>0.72396441394987077</v>
      </c>
      <c r="I1208" s="18">
        <v>2.5659137749750927E-3</v>
      </c>
      <c r="J1208" s="18">
        <v>8.069676248995572E-3</v>
      </c>
      <c r="K1208" s="19">
        <v>0.99549709469265724</v>
      </c>
      <c r="L1208" s="19">
        <v>0.60660986235673975</v>
      </c>
      <c r="M1208" s="18">
        <v>3.0631710940047553E-3</v>
      </c>
      <c r="N1208" s="18">
        <v>7.7528216176649109E-2</v>
      </c>
      <c r="O1208" s="18">
        <v>6.0955948384642328E-2</v>
      </c>
      <c r="P1208" s="18">
        <v>-0.22766458375675103</v>
      </c>
      <c r="Q1208" s="18">
        <v>-1.320925651486634E-2</v>
      </c>
      <c r="R1208" s="18">
        <v>-1.1567481919215415E-2</v>
      </c>
      <c r="S1208" s="18">
        <v>-3.4093840692004829E-2</v>
      </c>
      <c r="T1208" s="18">
        <v>4.1124065367408008E-2</v>
      </c>
      <c r="U1208">
        <v>-0.82904840237476052</v>
      </c>
      <c r="V1208" s="18">
        <v>1.928423619997166E-2</v>
      </c>
      <c r="W1208" s="18">
        <v>4.8063684374700988E-2</v>
      </c>
      <c r="X1208" s="19">
        <v>0.40122259562194934</v>
      </c>
      <c r="Y1208" s="19">
        <v>0.85086098391562814</v>
      </c>
      <c r="Z1208" s="19">
        <v>0.77885163051555573</v>
      </c>
      <c r="AA1208">
        <v>0</v>
      </c>
      <c r="AB1208">
        <v>0</v>
      </c>
      <c r="AC1208" s="18">
        <v>9.7408270242180336E-2</v>
      </c>
      <c r="AD1208" s="18">
        <v>4.795005280464E-2</v>
      </c>
      <c r="AE1208" s="18">
        <v>-1.6375777590844E-2</v>
      </c>
      <c r="AF1208" s="18">
        <v>3.1877918761090002E-2</v>
      </c>
      <c r="AG1208" s="18">
        <v>5.4495246123942007E-2</v>
      </c>
      <c r="AH1208" s="18">
        <v>4.6949948750772005E-2</v>
      </c>
      <c r="AI1208" s="18">
        <v>0.14105073732365897</v>
      </c>
      <c r="AJ1208" s="18">
        <v>2.7802592974413003E-2</v>
      </c>
      <c r="AK1208" s="18">
        <v>4.2614996246947E-2</v>
      </c>
      <c r="AL1208" s="18">
        <v>1.70749589929E-3</v>
      </c>
      <c r="AM1208" s="18">
        <v>2.6659081896205999E-2</v>
      </c>
      <c r="AN1208" s="18">
        <v>-5.3130653581617997E-2</v>
      </c>
      <c r="AS1208" s="18">
        <v>6.1566072778137366E-4</v>
      </c>
      <c r="AT1208" s="18">
        <v>-3.5257019962791082E-5</v>
      </c>
      <c r="AU1208" s="18">
        <v>4.4266485930577644E-4</v>
      </c>
      <c r="AV1208" s="18">
        <v>4.2081065216122799E-4</v>
      </c>
      <c r="AW1208" s="18">
        <v>1.6348746073019894E-3</v>
      </c>
      <c r="AX1208" s="18">
        <v>6.3007593411225815E-4</v>
      </c>
      <c r="AY1208" s="18">
        <v>1.9966480183388588E-3</v>
      </c>
      <c r="AZ1208" s="18">
        <v>2.7006811677068914E-4</v>
      </c>
      <c r="BA1208" s="18">
        <v>-4.8297611128952906E-4</v>
      </c>
      <c r="BB1208" s="18">
        <v>3.7856060009492103E-4</v>
      </c>
      <c r="BC1208" s="18">
        <v>-4.9774675679516584E-7</v>
      </c>
      <c r="BD1208" s="18">
        <v>-3.7130329156400528E-6</v>
      </c>
      <c r="BE1208" s="18">
        <v>-1.7372917078056545E-6</v>
      </c>
      <c r="BF1208" s="18">
        <v>2.3330050634772609E-6</v>
      </c>
      <c r="BG1208" s="18">
        <v>-2.0258241155543149E-6</v>
      </c>
      <c r="BH1208" s="18">
        <v>5.8823215633482103E-3</v>
      </c>
      <c r="BI1208" s="18">
        <v>-6.5457818147089407E-6</v>
      </c>
      <c r="BJ1208" s="18">
        <v>0</v>
      </c>
      <c r="BK1208" s="18">
        <v>1.0869280249390489E-3</v>
      </c>
      <c r="BL1208" s="18">
        <v>8.737884046227727E-4</v>
      </c>
      <c r="BM1208" s="18">
        <v>6.9454774047079297E-4</v>
      </c>
      <c r="BN1208" s="18">
        <v>0</v>
      </c>
      <c r="BO1208" s="18">
        <v>0</v>
      </c>
      <c r="BP1208" s="18">
        <v>1.3188717949546082E-6</v>
      </c>
      <c r="BQ1208" s="18">
        <v>0</v>
      </c>
      <c r="BR1208" s="18">
        <v>1.6629926310260047E-3</v>
      </c>
      <c r="BS1208" s="18">
        <v>-1.6166270812988377E-6</v>
      </c>
      <c r="BT1208" s="18">
        <v>-3.8559047519448337E-6</v>
      </c>
      <c r="BU1208" s="18">
        <v>3.8047499915133838E-4</v>
      </c>
      <c r="BV1208" s="18">
        <v>-9.7882807163046666E-6</v>
      </c>
      <c r="BW1208" s="18">
        <v>1.1858427784026155E-3</v>
      </c>
      <c r="BX1208" s="18">
        <v>0</v>
      </c>
      <c r="BY1208" s="18">
        <v>0</v>
      </c>
      <c r="BZ1208" s="18"/>
      <c r="CA1208" s="18"/>
      <c r="CC1208" s="18"/>
      <c r="CD1208" s="18"/>
      <c r="CF1208" s="18">
        <f>SUM(TBL_DATA[[#This Row],[LARGE.CAP]:[SMALL.CAP]])*SQRT(252)</f>
        <v>9.3193403990347951E-2</v>
      </c>
    </row>
    <row r="1209" spans="1:84" x14ac:dyDescent="0.25">
      <c r="A1209" s="1">
        <f>IF(ISBLANK(TBL_DATA[[#This Row],[Row.names]]), "",   DATE(YEAR(TBL_DATA[[#This Row],[Row.names]]), MONTH(TBL_DATA[[#This Row],[Row.names]]), DAY(TBL_DATA[[#This Row],[Row.names]])))</f>
        <v>41745</v>
      </c>
      <c r="B1209">
        <v>1208</v>
      </c>
      <c r="C1209" t="s">
        <v>1335</v>
      </c>
      <c r="D1209" s="18">
        <v>5.1020408163264808E-3</v>
      </c>
      <c r="E1209" s="18">
        <v>-0.22372409693918349</v>
      </c>
      <c r="F1209" s="18">
        <v>-8.585697440034068E-2</v>
      </c>
      <c r="G1209" s="19">
        <v>0.50960029477596802</v>
      </c>
      <c r="H1209" s="19">
        <v>0.72945213403836118</v>
      </c>
      <c r="I1209" s="18">
        <v>2.5628623553155048E-3</v>
      </c>
      <c r="J1209" s="18">
        <v>9.6779202921881691E-4</v>
      </c>
      <c r="K1209" s="19">
        <v>0.97561947935680815</v>
      </c>
      <c r="L1209" s="19">
        <v>0.60972533580773358</v>
      </c>
      <c r="M1209" s="18">
        <v>3.0781402586223723E-3</v>
      </c>
      <c r="N1209" s="18">
        <v>7.8217421692242023E-2</v>
      </c>
      <c r="O1209" s="18">
        <v>6.0955948384642328E-2</v>
      </c>
      <c r="P1209" s="18">
        <v>-0.22372409693918349</v>
      </c>
      <c r="Q1209" s="18">
        <v>-1.3263474762870535E-2</v>
      </c>
      <c r="R1209" s="18">
        <v>-1.1607105221501981E-2</v>
      </c>
      <c r="S1209" s="18">
        <v>-3.3279948635632328E-2</v>
      </c>
      <c r="T1209" s="18">
        <v>4.112389667176667E-2</v>
      </c>
      <c r="U1209">
        <v>-0.8092605839679694</v>
      </c>
      <c r="V1209" s="18">
        <v>2.3662999397970008E-2</v>
      </c>
      <c r="W1209" s="18">
        <v>4.7775427096477044E-2</v>
      </c>
      <c r="X1209" s="19">
        <v>0.49529644915963328</v>
      </c>
      <c r="Y1209" s="19">
        <v>0.85407970005050537</v>
      </c>
      <c r="Z1209" s="19">
        <v>0.78084911206182051</v>
      </c>
      <c r="AA1209">
        <v>0</v>
      </c>
      <c r="AB1209">
        <v>0</v>
      </c>
      <c r="AC1209" s="18">
        <v>9.4086413505214364E-2</v>
      </c>
      <c r="AD1209" s="18">
        <v>5.0415263333557996E-2</v>
      </c>
      <c r="AE1209" s="18">
        <v>-1.6223702584394002E-2</v>
      </c>
      <c r="AF1209" s="18">
        <v>3.2692064067844001E-2</v>
      </c>
      <c r="AG1209" s="18">
        <v>5.3001373147696006E-2</v>
      </c>
      <c r="AH1209" s="18">
        <v>4.8775902229284011E-2</v>
      </c>
      <c r="AI1209" s="18">
        <v>0.141424193527911</v>
      </c>
      <c r="AJ1209" s="18">
        <v>2.8935982675786995E-2</v>
      </c>
      <c r="AK1209" s="18">
        <v>4.3418964259154008E-2</v>
      </c>
      <c r="AL1209" s="18">
        <v>1.6860899747340001E-3</v>
      </c>
      <c r="AM1209" s="18">
        <v>2.6848154833952999E-2</v>
      </c>
      <c r="AN1209" s="18">
        <v>-5.2415180621163002E-2</v>
      </c>
      <c r="AS1209" s="18">
        <v>5.9909022041713239E-4</v>
      </c>
      <c r="AT1209" s="18">
        <v>-3.5511224233437454E-5</v>
      </c>
      <c r="AU1209" s="18">
        <v>4.4722622999564704E-4</v>
      </c>
      <c r="AV1209" s="18">
        <v>4.0269415036460823E-4</v>
      </c>
      <c r="AW1209" s="18">
        <v>1.5945696116062102E-3</v>
      </c>
      <c r="AX1209" s="18">
        <v>6.1408586774639633E-4</v>
      </c>
      <c r="AY1209" s="18">
        <v>1.927289125715672E-3</v>
      </c>
      <c r="AZ1209" s="18">
        <v>2.6143716994597623E-4</v>
      </c>
      <c r="BA1209" s="18">
        <v>-4.5763302254164221E-4</v>
      </c>
      <c r="BB1209" s="18">
        <v>3.6951035180370751E-4</v>
      </c>
      <c r="BC1209" s="18">
        <v>6.8178250830064222E-7</v>
      </c>
      <c r="BD1209" s="18">
        <v>-2.5163088771422192E-6</v>
      </c>
      <c r="BE1209" s="18">
        <v>-1.3714303944465344E-6</v>
      </c>
      <c r="BF1209" s="18">
        <v>2.1453168678139693E-6</v>
      </c>
      <c r="BG1209" s="18">
        <v>-3.5725695764998617E-7</v>
      </c>
      <c r="BH1209" s="18">
        <v>5.7301491605499756E-3</v>
      </c>
      <c r="BI1209" s="18">
        <v>-4.6092178599796897E-6</v>
      </c>
      <c r="BJ1209" s="18">
        <v>0</v>
      </c>
      <c r="BK1209" s="18">
        <v>1.0726264318205176E-3</v>
      </c>
      <c r="BL1209" s="18">
        <v>8.4227828013715969E-4</v>
      </c>
      <c r="BM1209" s="18">
        <v>6.732262564200438E-4</v>
      </c>
      <c r="BN1209" s="18">
        <v>0</v>
      </c>
      <c r="BO1209" s="18">
        <v>0</v>
      </c>
      <c r="BP1209" s="18">
        <v>1.1620436982810838E-6</v>
      </c>
      <c r="BQ1209" s="18">
        <v>0</v>
      </c>
      <c r="BR1209" s="18">
        <v>1.6286785433130327E-3</v>
      </c>
      <c r="BS1209" s="18">
        <v>-4.0464449346299E-7</v>
      </c>
      <c r="BT1209" s="18">
        <v>-2.3644943954459947E-6</v>
      </c>
      <c r="BU1209" s="18">
        <v>3.6154104681216471E-4</v>
      </c>
      <c r="BV1209" s="18">
        <v>-7.5705089293430164E-6</v>
      </c>
      <c r="BW1209" s="18">
        <v>1.154267308945623E-3</v>
      </c>
      <c r="BX1209" s="18">
        <v>0</v>
      </c>
      <c r="BY1209" s="18">
        <v>0</v>
      </c>
      <c r="BZ1209" s="18"/>
      <c r="CA1209" s="18"/>
      <c r="CC1209" s="18"/>
      <c r="CD1209" s="18"/>
      <c r="CF1209" s="18">
        <f>SUM(TBL_DATA[[#This Row],[LARGE.CAP]:[SMALL.CAP]])*SQRT(252)</f>
        <v>9.0856797483008594E-2</v>
      </c>
    </row>
    <row r="1210" spans="1:84" x14ac:dyDescent="0.25">
      <c r="A1210" s="1">
        <f>IF(ISBLANK(TBL_DATA[[#This Row],[Row.names]]), "",   DATE(YEAR(TBL_DATA[[#This Row],[Row.names]]), MONTH(TBL_DATA[[#This Row],[Row.names]]), DAY(TBL_DATA[[#This Row],[Row.names]])))</f>
        <v>41746</v>
      </c>
      <c r="B1210">
        <v>1209</v>
      </c>
      <c r="C1210" t="s">
        <v>1336</v>
      </c>
      <c r="D1210" s="18">
        <v>3.4745095000066062E-3</v>
      </c>
      <c r="E1210" s="18">
        <v>-0.22102691893937243</v>
      </c>
      <c r="F1210" s="18">
        <v>-7.8993393979062132E-2</v>
      </c>
      <c r="G1210" s="19">
        <v>0.51089440082225901</v>
      </c>
      <c r="H1210" s="19">
        <v>0.72648335431805733</v>
      </c>
      <c r="I1210" s="18">
        <v>2.5883425528314568E-3</v>
      </c>
      <c r="J1210" s="18">
        <v>-1.0660536167457213E-2</v>
      </c>
      <c r="K1210" s="19">
        <v>0.97373562232891431</v>
      </c>
      <c r="L1210" s="19">
        <v>0.61490873626937725</v>
      </c>
      <c r="M1210" s="18">
        <v>3.071225496352665E-3</v>
      </c>
      <c r="N1210" s="18">
        <v>7.8565185775566912E-2</v>
      </c>
      <c r="O1210" s="18">
        <v>6.0955948384642328E-2</v>
      </c>
      <c r="P1210" s="18">
        <v>-0.22102691893937243</v>
      </c>
      <c r="Q1210" s="18">
        <v>-1.3269273292241132E-2</v>
      </c>
      <c r="R1210" s="18">
        <v>-1.1605539332271977E-2</v>
      </c>
      <c r="S1210" s="18">
        <v>-2.2889027320581845E-2</v>
      </c>
      <c r="T1210" s="18">
        <v>4.1093743578607886E-2</v>
      </c>
      <c r="U1210">
        <v>-0.55699542867876251</v>
      </c>
      <c r="V1210" s="18">
        <v>2.0135191020502763E-2</v>
      </c>
      <c r="W1210" s="18">
        <v>4.7788695840163591E-2</v>
      </c>
      <c r="X1210" s="19">
        <v>0.42133794753152309</v>
      </c>
      <c r="Y1210" s="19">
        <v>0.85233992885353993</v>
      </c>
      <c r="Z1210" s="19">
        <v>0.78416116727964635</v>
      </c>
      <c r="AA1210">
        <v>0</v>
      </c>
      <c r="AB1210">
        <v>0</v>
      </c>
      <c r="AC1210" s="18">
        <v>9.3204861579255949E-2</v>
      </c>
      <c r="AD1210" s="18">
        <v>6.115892667712599E-2</v>
      </c>
      <c r="AE1210" s="18">
        <v>-1.7710445129749997E-2</v>
      </c>
      <c r="AF1210" s="18">
        <v>3.5924650849161001E-2</v>
      </c>
      <c r="AG1210" s="18">
        <v>6.1235793929365998E-2</v>
      </c>
      <c r="AH1210" s="18">
        <v>5.6004694646996998E-2</v>
      </c>
      <c r="AI1210" s="18">
        <v>0.15745368560818498</v>
      </c>
      <c r="AJ1210" s="18">
        <v>3.2077289680307999E-2</v>
      </c>
      <c r="AK1210" s="18">
        <v>4.8991747921360004E-2</v>
      </c>
      <c r="AL1210" s="18">
        <v>1.8106626184730005E-3</v>
      </c>
      <c r="AM1210" s="18">
        <v>3.0501654125198997E-2</v>
      </c>
      <c r="AN1210" s="18">
        <v>-5.5549743061426994E-2</v>
      </c>
      <c r="AS1210" s="18">
        <v>6.1926641499513184E-4</v>
      </c>
      <c r="AT1210" s="18">
        <v>-3.9207731157137004E-5</v>
      </c>
      <c r="AU1210" s="18">
        <v>4.544725336119215E-4</v>
      </c>
      <c r="AV1210" s="18">
        <v>4.1627297640566739E-4</v>
      </c>
      <c r="AW1210" s="18">
        <v>1.5542171809712914E-3</v>
      </c>
      <c r="AX1210" s="18">
        <v>6.0459971603189951E-4</v>
      </c>
      <c r="AY1210" s="18">
        <v>1.9040455529982904E-3</v>
      </c>
      <c r="AZ1210" s="18">
        <v>2.8167395330414523E-4</v>
      </c>
      <c r="BA1210" s="18">
        <v>-4.6710498491095236E-4</v>
      </c>
      <c r="BB1210" s="18">
        <v>3.6264946673915404E-4</v>
      </c>
      <c r="BC1210" s="18">
        <v>2.0128469605678009E-7</v>
      </c>
      <c r="BD1210" s="18">
        <v>-1.3031150167970492E-7</v>
      </c>
      <c r="BE1210" s="18">
        <v>-6.5467427890287479E-7</v>
      </c>
      <c r="BF1210" s="18">
        <v>1.8079998883853974E-6</v>
      </c>
      <c r="BG1210" s="18">
        <v>3.0358919705044118E-6</v>
      </c>
      <c r="BH1210" s="18">
        <v>5.6877869261013157E-3</v>
      </c>
      <c r="BI1210" s="18">
        <v>-7.5946849415341403E-7</v>
      </c>
      <c r="BJ1210" s="18">
        <v>0</v>
      </c>
      <c r="BK1210" s="18">
        <v>1.0752438614300022E-3</v>
      </c>
      <c r="BL1210" s="18">
        <v>8.7782921632332004E-4</v>
      </c>
      <c r="BM1210" s="18">
        <v>6.5098251484640632E-4</v>
      </c>
      <c r="BN1210" s="18">
        <v>0</v>
      </c>
      <c r="BO1210" s="18">
        <v>0</v>
      </c>
      <c r="BP1210" s="18">
        <v>8.678268296433302E-7</v>
      </c>
      <c r="BQ1210" s="18">
        <v>0</v>
      </c>
      <c r="BR1210" s="18">
        <v>1.6096033371954209E-3</v>
      </c>
      <c r="BS1210" s="18">
        <v>2.056948932807852E-6</v>
      </c>
      <c r="BT1210" s="18">
        <v>6.2529704760520616E-7</v>
      </c>
      <c r="BU1210" s="18">
        <v>3.6728505962189891E-4</v>
      </c>
      <c r="BV1210" s="18">
        <v>-3.2100364160735429E-6</v>
      </c>
      <c r="BW1210" s="18">
        <v>1.1098023378744385E-3</v>
      </c>
      <c r="BX1210" s="18">
        <v>0</v>
      </c>
      <c r="BY1210" s="18">
        <v>0</v>
      </c>
      <c r="BZ1210" s="18"/>
      <c r="CA1210" s="18"/>
      <c r="CC1210" s="18"/>
      <c r="CD1210" s="18"/>
      <c r="CF1210" s="18">
        <f>SUM(TBL_DATA[[#This Row],[LARGE.CAP]:[SMALL.CAP]])*SQRT(252)</f>
        <v>9.0343195248615865E-2</v>
      </c>
    </row>
    <row r="1211" spans="1:84" x14ac:dyDescent="0.25">
      <c r="A1211" s="1">
        <f>IF(ISBLANK(TBL_DATA[[#This Row],[Row.names]]), "",   DATE(YEAR(TBL_DATA[[#This Row],[Row.names]]), MONTH(TBL_DATA[[#This Row],[Row.names]]), DAY(TBL_DATA[[#This Row],[Row.names]])))</f>
        <v>41750</v>
      </c>
      <c r="B1211">
        <v>1210</v>
      </c>
      <c r="C1211" t="s">
        <v>1337</v>
      </c>
      <c r="D1211" s="18">
        <v>4.4278542927016495E-3</v>
      </c>
      <c r="E1211" s="18">
        <v>-0.21757773963849913</v>
      </c>
      <c r="F1211" s="18">
        <v>-7.9989874117161186E-2</v>
      </c>
      <c r="G1211" s="19">
        <v>0.51615389363397612</v>
      </c>
      <c r="H1211" s="19">
        <v>0.73069263414328389</v>
      </c>
      <c r="I1211" s="18">
        <v>2.5854984288084448E-3</v>
      </c>
      <c r="J1211" s="18">
        <v>-5.7678226258556231E-3</v>
      </c>
      <c r="K1211" s="19">
        <v>0.97986915319450962</v>
      </c>
      <c r="L1211" s="19">
        <v>0.61702404974389147</v>
      </c>
      <c r="M1211" s="18">
        <v>3.0832299315464557E-3</v>
      </c>
      <c r="N1211" s="18">
        <v>7.9089791853002231E-2</v>
      </c>
      <c r="O1211" s="18">
        <v>6.0955948384642328E-2</v>
      </c>
      <c r="P1211" s="18">
        <v>-0.21757773963849913</v>
      </c>
      <c r="Q1211" s="18">
        <v>-1.3296657688291408E-2</v>
      </c>
      <c r="R1211" s="18">
        <v>-1.1621814419052259E-2</v>
      </c>
      <c r="S1211" s="18">
        <v>-2.2154664025389903E-2</v>
      </c>
      <c r="T1211" s="18">
        <v>4.1128608594240557E-2</v>
      </c>
      <c r="U1211">
        <v>-0.53866796817659257</v>
      </c>
      <c r="V1211" s="18">
        <v>2.2170372809279026E-2</v>
      </c>
      <c r="W1211" s="18">
        <v>4.7867427747516664E-2</v>
      </c>
      <c r="X1211" s="19">
        <v>0.46316198409949472</v>
      </c>
      <c r="Y1211" s="19">
        <v>0.85480561190441662</v>
      </c>
      <c r="Z1211" s="19">
        <v>0.7855087840017394</v>
      </c>
      <c r="AA1211">
        <v>0</v>
      </c>
      <c r="AB1211">
        <v>0</v>
      </c>
      <c r="AC1211" s="18">
        <v>9.081881555975832E-2</v>
      </c>
      <c r="AD1211" s="18">
        <v>6.1569975028630999E-2</v>
      </c>
      <c r="AE1211" s="18">
        <v>-1.7860166067502001E-2</v>
      </c>
      <c r="AF1211" s="18">
        <v>3.5752929734321003E-2</v>
      </c>
      <c r="AG1211" s="18">
        <v>5.9560897918929996E-2</v>
      </c>
      <c r="AH1211" s="18">
        <v>5.7251139059242999E-2</v>
      </c>
      <c r="AI1211" s="18">
        <v>0.15782644938751603</v>
      </c>
      <c r="AJ1211" s="18">
        <v>3.2593471051745995E-2</v>
      </c>
      <c r="AK1211" s="18">
        <v>5.2535523042106007E-2</v>
      </c>
      <c r="AL1211" s="18">
        <v>1.8649747584949996E-3</v>
      </c>
      <c r="AM1211" s="18">
        <v>3.0332993905903001E-2</v>
      </c>
      <c r="AN1211" s="18">
        <v>-5.3440570175420997E-2</v>
      </c>
      <c r="AS1211" s="18">
        <v>5.9397209074136116E-4</v>
      </c>
      <c r="AT1211" s="18">
        <v>-3.2336404211727637E-5</v>
      </c>
      <c r="AU1211" s="18">
        <v>4.6577706647264603E-4</v>
      </c>
      <c r="AV1211" s="18">
        <v>4.2684735667637772E-4</v>
      </c>
      <c r="AW1211" s="18">
        <v>1.4895080442622879E-3</v>
      </c>
      <c r="AX1211" s="18">
        <v>6.0562034053244162E-4</v>
      </c>
      <c r="AY1211" s="18">
        <v>1.8714183764511354E-3</v>
      </c>
      <c r="AZ1211" s="18">
        <v>2.6530197334293963E-4</v>
      </c>
      <c r="BA1211" s="18">
        <v>-4.5436704754268849E-4</v>
      </c>
      <c r="BB1211" s="18">
        <v>3.5487020930733023E-4</v>
      </c>
      <c r="BC1211" s="18">
        <v>-1.1599743194183466E-6</v>
      </c>
      <c r="BD1211" s="18">
        <v>1.4478248948961422E-6</v>
      </c>
      <c r="BE1211" s="18">
        <v>-1.7814173476680159E-7</v>
      </c>
      <c r="BF1211" s="18">
        <v>1.5777446792538642E-6</v>
      </c>
      <c r="BG1211" s="18">
        <v>5.2673072866668986E-6</v>
      </c>
      <c r="BH1211" s="18">
        <v>5.5755482861472904E-3</v>
      </c>
      <c r="BI1211" s="18">
        <v>1.7890104393444741E-6</v>
      </c>
      <c r="BJ1211" s="18">
        <v>0</v>
      </c>
      <c r="BK1211" s="18">
        <v>1.0791713174117372E-3</v>
      </c>
      <c r="BL1211" s="18">
        <v>8.5054781701051361E-4</v>
      </c>
      <c r="BM1211" s="18">
        <v>6.2850991542022494E-4</v>
      </c>
      <c r="BN1211" s="18">
        <v>0</v>
      </c>
      <c r="BO1211" s="18">
        <v>0</v>
      </c>
      <c r="BP1211" s="18">
        <v>6.4664087198908557E-7</v>
      </c>
      <c r="BQ1211" s="18">
        <v>0</v>
      </c>
      <c r="BR1211" s="18">
        <v>1.5610570246719674E-3</v>
      </c>
      <c r="BS1211" s="18">
        <v>3.6763323003377431E-6</v>
      </c>
      <c r="BT1211" s="18">
        <v>2.5996424053277921E-6</v>
      </c>
      <c r="BU1211" s="18">
        <v>3.6647940206810712E-4</v>
      </c>
      <c r="BV1211" s="18">
        <v>-3.1407979876391146E-7</v>
      </c>
      <c r="BW1211" s="18">
        <v>1.0930780193512441E-3</v>
      </c>
      <c r="BX1211" s="18">
        <v>0</v>
      </c>
      <c r="BY1211" s="18">
        <v>0</v>
      </c>
      <c r="BZ1211" s="18"/>
      <c r="CA1211" s="18"/>
      <c r="CC1211" s="18"/>
      <c r="CD1211" s="18"/>
      <c r="CF1211" s="18">
        <f>SUM(TBL_DATA[[#This Row],[LARGE.CAP]:[SMALL.CAP]])*SQRT(252)</f>
        <v>8.8666302214753301E-2</v>
      </c>
    </row>
    <row r="1212" spans="1:84" x14ac:dyDescent="0.25">
      <c r="A1212" s="1">
        <f>IF(ISBLANK(TBL_DATA[[#This Row],[Row.names]]), "",   DATE(YEAR(TBL_DATA[[#This Row],[Row.names]]), MONTH(TBL_DATA[[#This Row],[Row.names]]), DAY(TBL_DATA[[#This Row],[Row.names]])))</f>
        <v>41751</v>
      </c>
      <c r="B1212">
        <v>1211</v>
      </c>
      <c r="C1212" t="s">
        <v>1338</v>
      </c>
      <c r="D1212" s="18">
        <v>6.0102006817541742E-3</v>
      </c>
      <c r="E1212" s="18">
        <v>-0.21287522483585475</v>
      </c>
      <c r="F1212" s="18">
        <v>-7.0004497953597533E-2</v>
      </c>
      <c r="G1212" s="19">
        <v>0.51900929718056577</v>
      </c>
      <c r="H1212" s="19">
        <v>0.72593269395977778</v>
      </c>
      <c r="I1212" s="18">
        <v>2.6337147429245492E-3</v>
      </c>
      <c r="J1212" s="18">
        <v>-1.030338726313329E-2</v>
      </c>
      <c r="K1212" s="19">
        <v>0.98707795324956449</v>
      </c>
      <c r="L1212" s="19">
        <v>0.6275533395841929</v>
      </c>
      <c r="M1212" s="18">
        <v>3.0702388414017481E-3</v>
      </c>
      <c r="N1212" s="18">
        <v>7.9862038185852011E-2</v>
      </c>
      <c r="O1212" s="18">
        <v>6.0955948384642328E-2</v>
      </c>
      <c r="P1212" s="18">
        <v>-0.21287522483585475</v>
      </c>
      <c r="Q1212" s="18">
        <v>-1.3370617397598979E-2</v>
      </c>
      <c r="R1212" s="18">
        <v>-1.1679420670568819E-2</v>
      </c>
      <c r="S1212" s="18">
        <v>-1.2541704609177473E-2</v>
      </c>
      <c r="T1212" s="18">
        <v>4.1504071594255919E-2</v>
      </c>
      <c r="U1212">
        <v>-0.30218010251585098</v>
      </c>
      <c r="V1212" s="18">
        <v>2.6212516232936744E-2</v>
      </c>
      <c r="W1212" s="18">
        <v>4.7901494149049303E-2</v>
      </c>
      <c r="X1212" s="19">
        <v>0.54721708995912355</v>
      </c>
      <c r="Y1212" s="19">
        <v>0.85201683901186942</v>
      </c>
      <c r="Z1212" s="19">
        <v>0.79218264281931416</v>
      </c>
      <c r="AA1212">
        <v>0</v>
      </c>
      <c r="AB1212">
        <v>0</v>
      </c>
      <c r="AC1212" s="18">
        <v>8.9439158221227416E-2</v>
      </c>
      <c r="AD1212" s="18">
        <v>5.8095405266020993E-2</v>
      </c>
      <c r="AE1212" s="18">
        <v>-1.7700602269557001E-2</v>
      </c>
      <c r="AF1212" s="18">
        <v>3.3826505385926006E-2</v>
      </c>
      <c r="AG1212" s="18">
        <v>6.0699715484122008E-2</v>
      </c>
      <c r="AH1212" s="18">
        <v>6.088902739541302E-2</v>
      </c>
      <c r="AI1212" s="18">
        <v>0.15809213712877804</v>
      </c>
      <c r="AJ1212" s="18">
        <v>2.9928161392899992E-2</v>
      </c>
      <c r="AK1212" s="18">
        <v>5.5186564672135993E-2</v>
      </c>
      <c r="AL1212" s="18">
        <v>1.8544791822819998E-3</v>
      </c>
      <c r="AM1212" s="18">
        <v>3.1374704760395E-2</v>
      </c>
      <c r="AN1212" s="18">
        <v>-5.4419707674349997E-2</v>
      </c>
      <c r="AS1212" s="18">
        <v>5.7705101198073756E-4</v>
      </c>
      <c r="AT1212" s="18">
        <v>-4.3771444506984807E-5</v>
      </c>
      <c r="AU1212" s="18">
        <v>4.7831337521619065E-4</v>
      </c>
      <c r="AV1212" s="18">
        <v>3.9532429159536999E-4</v>
      </c>
      <c r="AW1212" s="18">
        <v>1.5464405248486696E-3</v>
      </c>
      <c r="AX1212" s="18">
        <v>6.0848096322937983E-4</v>
      </c>
      <c r="AY1212" s="18">
        <v>1.800697792011165E-3</v>
      </c>
      <c r="AZ1212" s="18">
        <v>2.5739831526756763E-4</v>
      </c>
      <c r="BA1212" s="18">
        <v>-4.3368132663146401E-4</v>
      </c>
      <c r="BB1212" s="18">
        <v>3.3769298493687626E-4</v>
      </c>
      <c r="BC1212" s="18">
        <v>2.5729148954624384E-6</v>
      </c>
      <c r="BD1212" s="18">
        <v>3.3972431015317375E-6</v>
      </c>
      <c r="BE1212" s="18">
        <v>4.078538962617598E-7</v>
      </c>
      <c r="BF1212" s="18">
        <v>1.3010193582670784E-6</v>
      </c>
      <c r="BG1212" s="18">
        <v>8.037560582059196E-6</v>
      </c>
      <c r="BH1212" s="18">
        <v>5.5084410295698086E-3</v>
      </c>
      <c r="BI1212" s="18">
        <v>4.9346963350400989E-6</v>
      </c>
      <c r="BJ1212" s="18">
        <v>0</v>
      </c>
      <c r="BK1212" s="18">
        <v>1.0720015560641706E-3</v>
      </c>
      <c r="BL1212" s="18">
        <v>7.9557857915065866E-4</v>
      </c>
      <c r="BM1212" s="18">
        <v>6.1282694060798551E-4</v>
      </c>
      <c r="BN1212" s="18">
        <v>0</v>
      </c>
      <c r="BO1212" s="18">
        <v>0</v>
      </c>
      <c r="BP1212" s="18">
        <v>3.4691847050431441E-7</v>
      </c>
      <c r="BQ1212" s="18">
        <v>0</v>
      </c>
      <c r="BR1212" s="18">
        <v>1.6478427471975359E-3</v>
      </c>
      <c r="BS1212" s="18">
        <v>5.6861317142226758E-6</v>
      </c>
      <c r="BT1212" s="18">
        <v>5.0418775888041803E-6</v>
      </c>
      <c r="BU1212" s="18">
        <v>3.2877823993821004E-4</v>
      </c>
      <c r="BV1212" s="18">
        <v>3.2504079386351507E-6</v>
      </c>
      <c r="BW1212" s="18">
        <v>1.0551660041722424E-3</v>
      </c>
      <c r="BX1212" s="18">
        <v>0</v>
      </c>
      <c r="BY1212" s="18">
        <v>0</v>
      </c>
      <c r="BZ1212" s="18"/>
      <c r="CA1212" s="18"/>
      <c r="CC1212" s="18"/>
      <c r="CD1212" s="18"/>
      <c r="CF1212" s="18">
        <f>SUM(TBL_DATA[[#This Row],[LARGE.CAP]:[SMALL.CAP]])*SQRT(252)</f>
        <v>8.7730775734174093E-2</v>
      </c>
    </row>
    <row r="1213" spans="1:84" x14ac:dyDescent="0.25">
      <c r="A1213" s="1">
        <f>IF(ISBLANK(TBL_DATA[[#This Row],[Row.names]]), "",   DATE(YEAR(TBL_DATA[[#This Row],[Row.names]]), MONTH(TBL_DATA[[#This Row],[Row.names]]), DAY(TBL_DATA[[#This Row],[Row.names]])))</f>
        <v>41752</v>
      </c>
      <c r="B1213">
        <v>1212</v>
      </c>
      <c r="C1213" t="s">
        <v>1339</v>
      </c>
      <c r="D1213" s="18">
        <v>-1.3630052354687283E-3</v>
      </c>
      <c r="E1213" s="18">
        <v>-0.21394808002537069</v>
      </c>
      <c r="F1213" s="18">
        <v>-8.0889122853984752E-2</v>
      </c>
      <c r="G1213" s="19">
        <v>0.51878269515036446</v>
      </c>
      <c r="H1213" s="19">
        <v>0.73017442871019445</v>
      </c>
      <c r="I1213" s="18">
        <v>2.6063921846516485E-3</v>
      </c>
      <c r="J1213" s="18">
        <v>-2.7355899923441007E-2</v>
      </c>
      <c r="K1213" s="19">
        <v>0.98556518345325916</v>
      </c>
      <c r="L1213" s="19">
        <v>0.62890820431844963</v>
      </c>
      <c r="M1213" s="18">
        <v>3.0566019687571742E-3</v>
      </c>
      <c r="N1213" s="18">
        <v>7.9652329656768814E-2</v>
      </c>
      <c r="O1213" s="18">
        <v>6.1016872884136243E-2</v>
      </c>
      <c r="P1213" s="18">
        <v>-0.21394808002537069</v>
      </c>
      <c r="Q1213" s="18">
        <v>-1.3405401302044513E-2</v>
      </c>
      <c r="R1213" s="18">
        <v>-1.1718645463151848E-2</v>
      </c>
      <c r="S1213" s="18">
        <v>-1.0988599348169092E-2</v>
      </c>
      <c r="T1213" s="18">
        <v>4.1477660790799183E-2</v>
      </c>
      <c r="U1213">
        <v>-0.26492813574015844</v>
      </c>
      <c r="V1213" s="18">
        <v>2.6930544617061125E-2</v>
      </c>
      <c r="W1213" s="18">
        <v>4.787070320473135E-2</v>
      </c>
      <c r="X1213" s="19">
        <v>0.56256839390651392</v>
      </c>
      <c r="Y1213" s="19">
        <v>0.8545024451165687</v>
      </c>
      <c r="Z1213" s="19">
        <v>0.79303732845210351</v>
      </c>
      <c r="AA1213">
        <v>0</v>
      </c>
      <c r="AB1213">
        <v>0</v>
      </c>
      <c r="AC1213" s="18">
        <v>9.0050895732131972E-2</v>
      </c>
      <c r="AD1213" s="18">
        <v>5.6489464467829001E-2</v>
      </c>
      <c r="AE1213" s="18">
        <v>-1.7167158171118999E-2</v>
      </c>
      <c r="AF1213" s="18">
        <v>3.5482346160898001E-2</v>
      </c>
      <c r="AG1213" s="18">
        <v>6.2071107064849994E-2</v>
      </c>
      <c r="AH1213" s="18">
        <v>5.9937020400056003E-2</v>
      </c>
      <c r="AI1213" s="18">
        <v>0.15324369729825499</v>
      </c>
      <c r="AJ1213" s="18">
        <v>3.0567863401348993E-2</v>
      </c>
      <c r="AK1213" s="18">
        <v>5.462412292310799E-2</v>
      </c>
      <c r="AL1213" s="18">
        <v>1.8571322362409999E-3</v>
      </c>
      <c r="AM1213" s="18">
        <v>3.1475077329215E-2</v>
      </c>
      <c r="AN1213" s="18">
        <v>-5.5835460102655006E-2</v>
      </c>
      <c r="AS1213" s="18">
        <v>6.0432038123839934E-4</v>
      </c>
      <c r="AT1213" s="18">
        <v>-3.9528508113739172E-5</v>
      </c>
      <c r="AU1213" s="18">
        <v>4.1562666493235521E-4</v>
      </c>
      <c r="AV1213" s="18">
        <v>4.1488745006457129E-4</v>
      </c>
      <c r="AW1213" s="18">
        <v>1.6203363179675902E-3</v>
      </c>
      <c r="AX1213" s="18">
        <v>5.9030237866178456E-4</v>
      </c>
      <c r="AY1213" s="18">
        <v>1.8204243779704305E-3</v>
      </c>
      <c r="AZ1213" s="18">
        <v>2.3380887906454328E-4</v>
      </c>
      <c r="BA1213" s="18">
        <v>-4.3349471414646991E-4</v>
      </c>
      <c r="BB1213" s="18">
        <v>3.3057812008393042E-4</v>
      </c>
      <c r="BC1213" s="18">
        <v>3.2367523390384698E-6</v>
      </c>
      <c r="BD1213" s="18">
        <v>5.881300962269884E-6</v>
      </c>
      <c r="BE1213" s="18">
        <v>1.1538384433776476E-6</v>
      </c>
      <c r="BF1213" s="18">
        <v>9.5050512768313812E-7</v>
      </c>
      <c r="BG1213" s="18">
        <v>1.1571360860252751E-5</v>
      </c>
      <c r="BH1213" s="18">
        <v>5.5319986350991692E-3</v>
      </c>
      <c r="BI1213" s="18">
        <v>8.9424595696819214E-6</v>
      </c>
      <c r="BJ1213" s="18">
        <v>0</v>
      </c>
      <c r="BK1213" s="18">
        <v>1.0814305411316941E-3</v>
      </c>
      <c r="BL1213" s="18">
        <v>7.7577366204664483E-4</v>
      </c>
      <c r="BM1213" s="18">
        <v>5.9875200194194566E-4</v>
      </c>
      <c r="BN1213" s="18">
        <v>0</v>
      </c>
      <c r="BO1213" s="18">
        <v>0</v>
      </c>
      <c r="BP1213" s="18">
        <v>3.7958435952799603E-7</v>
      </c>
      <c r="BQ1213" s="18">
        <v>0</v>
      </c>
      <c r="BR1213" s="18">
        <v>1.6695081783352202E-3</v>
      </c>
      <c r="BS1213" s="18">
        <v>8.2497079228415837E-6</v>
      </c>
      <c r="BT1213" s="18">
        <v>8.1548378755165695E-6</v>
      </c>
      <c r="BU1213" s="18">
        <v>3.3478309156360268E-4</v>
      </c>
      <c r="BV1213" s="18">
        <v>7.7889826956031094E-6</v>
      </c>
      <c r="BW1213" s="18">
        <v>1.075677512189838E-3</v>
      </c>
      <c r="BX1213" s="18">
        <v>0</v>
      </c>
      <c r="BY1213" s="18">
        <v>0</v>
      </c>
      <c r="BZ1213" s="18"/>
      <c r="CA1213" s="18"/>
      <c r="CC1213" s="18"/>
      <c r="CD1213" s="18"/>
      <c r="CF1213" s="18">
        <f>SUM(TBL_DATA[[#This Row],[LARGE.CAP]:[SMALL.CAP]])*SQRT(252)</f>
        <v>8.8270170830474115E-2</v>
      </c>
    </row>
    <row r="1214" spans="1:84" x14ac:dyDescent="0.25">
      <c r="A1214" s="1">
        <f>IF(ISBLANK(TBL_DATA[[#This Row],[Row.names]]), "",   DATE(YEAR(TBL_DATA[[#This Row],[Row.names]]), MONTH(TBL_DATA[[#This Row],[Row.names]]), DAY(TBL_DATA[[#This Row],[Row.names]])))</f>
        <v>41753</v>
      </c>
      <c r="B1214">
        <v>1213</v>
      </c>
      <c r="C1214" t="s">
        <v>1340</v>
      </c>
      <c r="D1214" s="18">
        <v>-7.5258941782740951E-4</v>
      </c>
      <c r="E1214" s="18">
        <v>-0.21453965438220646</v>
      </c>
      <c r="F1214" s="18">
        <v>-9.3277295418919381E-2</v>
      </c>
      <c r="G1214" s="19">
        <v>0.52279141535851914</v>
      </c>
      <c r="H1214" s="19">
        <v>0.73022970953234001</v>
      </c>
      <c r="I1214" s="18">
        <v>2.5994965705392389E-3</v>
      </c>
      <c r="J1214" s="18">
        <v>-3.2385707122861263E-2</v>
      </c>
      <c r="K1214" s="19">
        <v>0.98464503009713233</v>
      </c>
      <c r="L1214" s="19">
        <v>0.62591407197140303</v>
      </c>
      <c r="M1214" s="18">
        <v>3.0611025199264149E-3</v>
      </c>
      <c r="N1214" s="18">
        <v>7.9449736179489125E-2</v>
      </c>
      <c r="O1214" s="18">
        <v>6.0738411511833311E-2</v>
      </c>
      <c r="P1214" s="18">
        <v>-0.21453965438220646</v>
      </c>
      <c r="Q1214" s="18">
        <v>-1.3335873073227133E-2</v>
      </c>
      <c r="R1214" s="18">
        <v>-1.1653407450731096E-2</v>
      </c>
      <c r="S1214" s="18">
        <v>-1.0377733205102713E-2</v>
      </c>
      <c r="T1214" s="18">
        <v>4.1441500976909143E-2</v>
      </c>
      <c r="U1214">
        <v>-0.25041885454113011</v>
      </c>
      <c r="V1214" s="18">
        <v>2.2972728182063307E-2</v>
      </c>
      <c r="W1214" s="18">
        <v>4.7915408378608311E-2</v>
      </c>
      <c r="X1214" s="19">
        <v>0.47944343916558191</v>
      </c>
      <c r="Y1214" s="19">
        <v>0.85453479129426924</v>
      </c>
      <c r="Z1214" s="19">
        <v>0.79114731369789992</v>
      </c>
      <c r="AA1214">
        <v>0</v>
      </c>
      <c r="AB1214">
        <v>0</v>
      </c>
      <c r="AC1214" s="18">
        <v>8.6563245608729536E-2</v>
      </c>
      <c r="AD1214" s="18">
        <v>5.6643256191748002E-2</v>
      </c>
      <c r="AE1214" s="18">
        <v>-1.5436633422273E-2</v>
      </c>
      <c r="AF1214" s="18">
        <v>3.5331342194633006E-2</v>
      </c>
      <c r="AG1214" s="18">
        <v>6.0272868328742006E-2</v>
      </c>
      <c r="AH1214" s="18">
        <v>5.804174718165199E-2</v>
      </c>
      <c r="AI1214" s="18">
        <v>0.15582716461437199</v>
      </c>
      <c r="AJ1214" s="18">
        <v>2.9075944446850001E-2</v>
      </c>
      <c r="AK1214" s="18">
        <v>5.5763583375192993E-2</v>
      </c>
      <c r="AL1214" s="18">
        <v>1.9713928208019999E-3</v>
      </c>
      <c r="AM1214" s="18">
        <v>3.2767785218688998E-2</v>
      </c>
      <c r="AN1214" s="18">
        <v>-5.4883447970146014E-2</v>
      </c>
      <c r="AS1214" s="18">
        <v>5.9006946355836208E-4</v>
      </c>
      <c r="AT1214" s="18">
        <v>-3.5599463180934832E-5</v>
      </c>
      <c r="AU1214" s="18">
        <v>3.9231944157059039E-4</v>
      </c>
      <c r="AV1214" s="18">
        <v>4.0276808738766011E-4</v>
      </c>
      <c r="AW1214" s="18">
        <v>1.5826040402846817E-3</v>
      </c>
      <c r="AX1214" s="18">
        <v>5.7394201012008882E-4</v>
      </c>
      <c r="AY1214" s="18">
        <v>1.7762692698729701E-3</v>
      </c>
      <c r="AZ1214" s="18">
        <v>2.2199646229303005E-4</v>
      </c>
      <c r="BA1214" s="18">
        <v>-4.29685667149511E-4</v>
      </c>
      <c r="BB1214" s="18">
        <v>3.2267790032659057E-4</v>
      </c>
      <c r="BC1214" s="18">
        <v>2.9745307202000032E-6</v>
      </c>
      <c r="BD1214" s="18">
        <v>5.1003630969449231E-6</v>
      </c>
      <c r="BE1214" s="18">
        <v>9.4778963766436844E-7</v>
      </c>
      <c r="BF1214" s="18">
        <v>9.7791568188953517E-7</v>
      </c>
      <c r="BG1214" s="18">
        <v>1.031139512770859E-5</v>
      </c>
      <c r="BH1214" s="18">
        <v>5.3752907068030176E-3</v>
      </c>
      <c r="BI1214" s="18">
        <v>7.7079054565024538E-6</v>
      </c>
      <c r="BJ1214" s="18">
        <v>0</v>
      </c>
      <c r="BK1214" s="18">
        <v>1.0467028680514539E-3</v>
      </c>
      <c r="BL1214" s="18">
        <v>7.5401080497457273E-4</v>
      </c>
      <c r="BM1214" s="18">
        <v>5.8643822878596727E-4</v>
      </c>
      <c r="BN1214" s="18">
        <v>0</v>
      </c>
      <c r="BO1214" s="18">
        <v>0</v>
      </c>
      <c r="BP1214" s="18">
        <v>3.5690963638791217E-7</v>
      </c>
      <c r="BQ1214" s="18">
        <v>0</v>
      </c>
      <c r="BR1214" s="18">
        <v>1.6080739618115104E-3</v>
      </c>
      <c r="BS1214" s="18">
        <v>7.3423995940602954E-6</v>
      </c>
      <c r="BT1214" s="18">
        <v>7.1397065734755375E-6</v>
      </c>
      <c r="BU1214" s="18">
        <v>3.3087835303627019E-4</v>
      </c>
      <c r="BV1214" s="18">
        <v>6.499622644622155E-6</v>
      </c>
      <c r="BW1214" s="18">
        <v>1.0528932206954069E-3</v>
      </c>
      <c r="BX1214" s="18">
        <v>0</v>
      </c>
      <c r="BY1214" s="18">
        <v>0</v>
      </c>
      <c r="BZ1214" s="18"/>
      <c r="CA1214" s="18"/>
      <c r="CC1214" s="18"/>
      <c r="CD1214" s="18"/>
      <c r="CF1214" s="18">
        <f>SUM(TBL_DATA[[#This Row],[LARGE.CAP]:[SMALL.CAP]])*SQRT(252)</f>
        <v>8.5727677516482706E-2</v>
      </c>
    </row>
    <row r="1215" spans="1:84" x14ac:dyDescent="0.25">
      <c r="A1215" s="1">
        <f>IF(ISBLANK(TBL_DATA[[#This Row],[Row.names]]), "",   DATE(YEAR(TBL_DATA[[#This Row],[Row.names]]), MONTH(TBL_DATA[[#This Row],[Row.names]]), DAY(TBL_DATA[[#This Row],[Row.names]])))</f>
        <v>41754</v>
      </c>
      <c r="B1215">
        <v>1214</v>
      </c>
      <c r="C1215" t="s">
        <v>1341</v>
      </c>
      <c r="D1215" s="18">
        <v>-9.7144388986047936E-3</v>
      </c>
      <c r="E1215" s="18">
        <v>-0.22216996091698749</v>
      </c>
      <c r="F1215" s="18">
        <v>-0.12038253832340473</v>
      </c>
      <c r="G1215" s="19">
        <v>0.54346241732269418</v>
      </c>
      <c r="H1215" s="19">
        <v>0.71623122751711865</v>
      </c>
      <c r="I1215" s="18">
        <v>2.6649454614711028E-3</v>
      </c>
      <c r="J1215" s="18">
        <v>-5.7803149321921876E-2</v>
      </c>
      <c r="K1215" s="19">
        <v>1.0263543689108283</v>
      </c>
      <c r="L1215" s="19">
        <v>0.61129146884837737</v>
      </c>
      <c r="M1215" s="18">
        <v>3.1190192918160975E-3</v>
      </c>
      <c r="N1215" s="18">
        <v>7.9415686629875623E-2</v>
      </c>
      <c r="O1215" s="18">
        <v>6.0694106695283592E-2</v>
      </c>
      <c r="P1215" s="18">
        <v>-0.22216996091698749</v>
      </c>
      <c r="Q1215" s="18">
        <v>-1.3329106993309801E-2</v>
      </c>
      <c r="R1215" s="18">
        <v>-1.1647362420365858E-2</v>
      </c>
      <c r="S1215" s="18">
        <v>-2.9158486026297448E-2</v>
      </c>
      <c r="T1215" s="18">
        <v>4.1982151327241028E-2</v>
      </c>
      <c r="U1215">
        <v>-0.69454482689593211</v>
      </c>
      <c r="V1215" s="18">
        <v>6.053776345083195E-3</v>
      </c>
      <c r="W1215" s="18">
        <v>4.8360950682693353E-2</v>
      </c>
      <c r="X1215" s="19">
        <v>0.12517901860125394</v>
      </c>
      <c r="Y1215" s="19">
        <v>0.84630445320647962</v>
      </c>
      <c r="Z1215" s="19">
        <v>0.78185130865681707</v>
      </c>
      <c r="AA1215">
        <v>0</v>
      </c>
      <c r="AB1215">
        <v>0</v>
      </c>
      <c r="AC1215" s="18">
        <v>8.3082127333657954E-2</v>
      </c>
      <c r="AD1215" s="18">
        <v>5.4879637359379993E-2</v>
      </c>
      <c r="AE1215" s="18">
        <v>-1.4889192022041E-2</v>
      </c>
      <c r="AF1215" s="18">
        <v>3.5061711813913002E-2</v>
      </c>
      <c r="AG1215" s="18">
        <v>6.0485291609556992E-2</v>
      </c>
      <c r="AH1215" s="18">
        <v>5.7523326198600004E-2</v>
      </c>
      <c r="AI1215" s="18">
        <v>0.15452789872271303</v>
      </c>
      <c r="AJ1215" s="18">
        <v>3.0435541140431996E-2</v>
      </c>
      <c r="AK1215" s="18">
        <v>5.5060160576099991E-2</v>
      </c>
      <c r="AL1215" s="18">
        <v>1.9814803774429999E-3</v>
      </c>
      <c r="AM1215" s="18">
        <v>3.2349288535507004E-2</v>
      </c>
      <c r="AN1215" s="18">
        <v>-5.3408850198223994E-2</v>
      </c>
      <c r="AS1215" s="18">
        <v>5.6653555252550783E-4</v>
      </c>
      <c r="AT1215" s="18">
        <v>-3.39113786452136E-5</v>
      </c>
      <c r="AU1215" s="18">
        <v>3.824707245217496E-4</v>
      </c>
      <c r="AV1215" s="18">
        <v>3.9143173486654465E-4</v>
      </c>
      <c r="AW1215" s="18">
        <v>1.5361866602601941E-3</v>
      </c>
      <c r="AX1215" s="18">
        <v>5.5457925289542609E-4</v>
      </c>
      <c r="AY1215" s="18">
        <v>1.7229126265895451E-3</v>
      </c>
      <c r="AZ1215" s="18">
        <v>2.1603419795196204E-4</v>
      </c>
      <c r="BA1215" s="18">
        <v>-4.1563914444557679E-4</v>
      </c>
      <c r="BB1215" s="18">
        <v>3.1601728829972993E-4</v>
      </c>
      <c r="BC1215" s="18">
        <v>1.8774326754455654E-6</v>
      </c>
      <c r="BD1215" s="18">
        <v>4.6188294693446092E-6</v>
      </c>
      <c r="BE1215" s="18">
        <v>8.2607012078318969E-7</v>
      </c>
      <c r="BF1215" s="18">
        <v>9.79314791663287E-7</v>
      </c>
      <c r="BG1215" s="18">
        <v>9.5065841823463181E-6</v>
      </c>
      <c r="BH1215" s="18">
        <v>5.2156127234910211E-3</v>
      </c>
      <c r="BI1215" s="18">
        <v>6.9514254401549647E-6</v>
      </c>
      <c r="BJ1215" s="18">
        <v>0</v>
      </c>
      <c r="BK1215" s="18">
        <v>1.0109194133338644E-3</v>
      </c>
      <c r="BL1215" s="18">
        <v>7.3216326185533828E-4</v>
      </c>
      <c r="BM1215" s="18">
        <v>5.703088426388394E-4</v>
      </c>
      <c r="BN1215" s="18">
        <v>0</v>
      </c>
      <c r="BO1215" s="18">
        <v>0</v>
      </c>
      <c r="BP1215" s="18">
        <v>3.4015322378266191E-7</v>
      </c>
      <c r="BQ1215" s="18">
        <v>0</v>
      </c>
      <c r="BR1215" s="18">
        <v>1.5629367172075546E-3</v>
      </c>
      <c r="BS1215" s="18">
        <v>6.7639614969760107E-6</v>
      </c>
      <c r="BT1215" s="18">
        <v>6.5069358311938557E-6</v>
      </c>
      <c r="BU1215" s="18">
        <v>3.2083564637564116E-4</v>
      </c>
      <c r="BV1215" s="18">
        <v>5.7303355739259055E-6</v>
      </c>
      <c r="BW1215" s="18">
        <v>1.0219896799581977E-3</v>
      </c>
      <c r="BX1215" s="18">
        <v>0</v>
      </c>
      <c r="BY1215" s="18">
        <v>0</v>
      </c>
      <c r="BZ1215" s="18"/>
      <c r="CA1215" s="18"/>
      <c r="CC1215" s="18"/>
      <c r="CD1215" s="18"/>
      <c r="CF1215" s="18">
        <f>SUM(TBL_DATA[[#This Row],[LARGE.CAP]:[SMALL.CAP]])*SQRT(252)</f>
        <v>8.3158529252045768E-2</v>
      </c>
    </row>
    <row r="1216" spans="1:84" x14ac:dyDescent="0.25">
      <c r="A1216" s="1">
        <f>IF(ISBLANK(TBL_DATA[[#This Row],[Row.names]]), "",   DATE(YEAR(TBL_DATA[[#This Row],[Row.names]]), MONTH(TBL_DATA[[#This Row],[Row.names]]), DAY(TBL_DATA[[#This Row],[Row.names]])))</f>
        <v>41757</v>
      </c>
      <c r="B1216">
        <v>1215</v>
      </c>
      <c r="C1216" t="s">
        <v>1342</v>
      </c>
      <c r="D1216" s="18">
        <v>-2.2171805713107062E-3</v>
      </c>
      <c r="E1216" s="18">
        <v>-0.22389455056742424</v>
      </c>
      <c r="F1216" s="18">
        <v>-0.11899370024981193</v>
      </c>
      <c r="G1216" s="19">
        <v>0.53587475292061237</v>
      </c>
      <c r="H1216" s="19">
        <v>0.70908004982737372</v>
      </c>
      <c r="I1216" s="18">
        <v>2.6648307115504318E-3</v>
      </c>
      <c r="J1216" s="18">
        <v>-5.265038324078819E-2</v>
      </c>
      <c r="K1216" s="19">
        <v>1.0214152660796687</v>
      </c>
      <c r="L1216" s="19">
        <v>0.60024159364015695</v>
      </c>
      <c r="M1216" s="18">
        <v>3.1237888841354174E-3</v>
      </c>
      <c r="N1216" s="18">
        <v>7.8430167585198593E-2</v>
      </c>
      <c r="O1216" s="18">
        <v>5.9399675312490303E-2</v>
      </c>
      <c r="P1216" s="18">
        <v>-0.22389455056742424</v>
      </c>
      <c r="Q1216" s="18">
        <v>-1.3095132169005437E-2</v>
      </c>
      <c r="R1216" s="18">
        <v>-1.1434257418828914E-2</v>
      </c>
      <c r="S1216" s="18">
        <v>-3.5587151634786873E-2</v>
      </c>
      <c r="T1216" s="18">
        <v>4.2313004467251537E-2</v>
      </c>
      <c r="U1216">
        <v>-0.84104525506643735</v>
      </c>
      <c r="V1216" s="18">
        <v>8.7006881578177708E-3</v>
      </c>
      <c r="W1216" s="18">
        <v>4.838165944629122E-2</v>
      </c>
      <c r="X1216" s="19">
        <v>0.17983443018271125</v>
      </c>
      <c r="Y1216" s="19">
        <v>0.84206891037929543</v>
      </c>
      <c r="Z1216" s="19">
        <v>0.77475260157043491</v>
      </c>
      <c r="AA1216">
        <v>0</v>
      </c>
      <c r="AB1216">
        <v>0</v>
      </c>
      <c r="AC1216" s="18">
        <v>9.065627952943095E-2</v>
      </c>
      <c r="AD1216" s="18">
        <v>5.0792507037689991E-2</v>
      </c>
      <c r="AE1216" s="18">
        <v>-1.4786649735080001E-2</v>
      </c>
      <c r="AF1216" s="18">
        <v>3.4668121614846989E-2</v>
      </c>
      <c r="AG1216" s="18">
        <v>6.1576706361697986E-2</v>
      </c>
      <c r="AH1216" s="18">
        <v>5.8171234640639016E-2</v>
      </c>
      <c r="AI1216" s="18">
        <v>0.15346012419143903</v>
      </c>
      <c r="AJ1216" s="18">
        <v>3.0360963116293996E-2</v>
      </c>
      <c r="AK1216" s="18">
        <v>5.258304170928399E-2</v>
      </c>
      <c r="AL1216" s="18">
        <v>2.0014611152219999E-3</v>
      </c>
      <c r="AM1216" s="18">
        <v>3.1822879891208002E-2</v>
      </c>
      <c r="AN1216" s="18">
        <v>-5.1763742897188998E-2</v>
      </c>
      <c r="AS1216" s="18">
        <v>5.725834874489151E-4</v>
      </c>
      <c r="AT1216" s="18">
        <v>-4.3843493228919221E-5</v>
      </c>
      <c r="AU1216" s="18">
        <v>3.5171996778621641E-4</v>
      </c>
      <c r="AV1216" s="18">
        <v>4.8755227470727839E-4</v>
      </c>
      <c r="AW1216" s="18">
        <v>1.5411019533295843E-3</v>
      </c>
      <c r="AX1216" s="18">
        <v>5.8972183149477687E-4</v>
      </c>
      <c r="AY1216" s="18">
        <v>1.9372062140943353E-3</v>
      </c>
      <c r="AZ1216" s="18">
        <v>2.174778399629167E-4</v>
      </c>
      <c r="BA1216" s="18">
        <v>-4.3595479478390862E-4</v>
      </c>
      <c r="BB1216" s="18">
        <v>3.8238475566805931E-4</v>
      </c>
      <c r="BC1216" s="18">
        <v>1.2471346115190363E-6</v>
      </c>
      <c r="BD1216" s="18">
        <v>-2.1020214098615411E-7</v>
      </c>
      <c r="BE1216" s="18">
        <v>-4.9281567672372928E-7</v>
      </c>
      <c r="BF1216" s="18">
        <v>1.2789344084212259E-6</v>
      </c>
      <c r="BG1216" s="18">
        <v>1.9496399681706569E-6</v>
      </c>
      <c r="BH1216" s="18">
        <v>5.5993941503842005E-3</v>
      </c>
      <c r="BI1216" s="18">
        <v>-7.2253585230916565E-7</v>
      </c>
      <c r="BJ1216" s="18">
        <v>0</v>
      </c>
      <c r="BK1216" s="18">
        <v>1.2626856309849058E-3</v>
      </c>
      <c r="BL1216" s="18">
        <v>7.3124397847713289E-4</v>
      </c>
      <c r="BM1216" s="18">
        <v>5.9413585050335413E-4</v>
      </c>
      <c r="BN1216" s="18">
        <v>0</v>
      </c>
      <c r="BO1216" s="18">
        <v>0</v>
      </c>
      <c r="BP1216" s="18">
        <v>2.2389858600286744E-7</v>
      </c>
      <c r="BQ1216" s="18">
        <v>0</v>
      </c>
      <c r="BR1216" s="18">
        <v>1.5608468146589042E-3</v>
      </c>
      <c r="BS1216" s="18">
        <v>1.3128407765343508E-6</v>
      </c>
      <c r="BT1216" s="18">
        <v>2.8707761250769971E-7</v>
      </c>
      <c r="BU1216" s="18">
        <v>3.8440032375293691E-4</v>
      </c>
      <c r="BV1216" s="18">
        <v>-2.4586817486357882E-6</v>
      </c>
      <c r="BW1216" s="18">
        <v>1.0685194374871305E-3</v>
      </c>
      <c r="BX1216" s="18">
        <v>0</v>
      </c>
      <c r="BY1216" s="18">
        <v>0</v>
      </c>
      <c r="BZ1216" s="18"/>
      <c r="CA1216" s="18"/>
      <c r="CC1216" s="18"/>
      <c r="CD1216" s="18"/>
      <c r="CF1216" s="18">
        <f>SUM(TBL_DATA[[#This Row],[LARGE.CAP]:[SMALL.CAP]])*SQRT(252)</f>
        <v>8.8916248553668142E-2</v>
      </c>
    </row>
    <row r="1217" spans="1:84" x14ac:dyDescent="0.25">
      <c r="A1217" s="1">
        <f>IF(ISBLANK(TBL_DATA[[#This Row],[Row.names]]), "",   DATE(YEAR(TBL_DATA[[#This Row],[Row.names]]), MONTH(TBL_DATA[[#This Row],[Row.names]]), DAY(TBL_DATA[[#This Row],[Row.names]])))</f>
        <v>41758</v>
      </c>
      <c r="B1217">
        <v>1216</v>
      </c>
      <c r="C1217" t="s">
        <v>1343</v>
      </c>
      <c r="D1217" s="18">
        <v>2.5838457960825068E-4</v>
      </c>
      <c r="E1217" s="18">
        <v>-0.22369401688714097</v>
      </c>
      <c r="F1217" s="18">
        <v>-0.12752023627123732</v>
      </c>
      <c r="G1217" s="19">
        <v>0.53285428593416317</v>
      </c>
      <c r="H1217" s="19">
        <v>0.70488613802907696</v>
      </c>
      <c r="I1217" s="18">
        <v>2.6722841517437751E-3</v>
      </c>
      <c r="J1217" s="18">
        <v>-5.1650548011426767E-2</v>
      </c>
      <c r="K1217" s="19">
        <v>1.0283172037750452</v>
      </c>
      <c r="L1217" s="19">
        <v>0.59733522471873357</v>
      </c>
      <c r="M1217" s="18">
        <v>3.1214734914672866E-3</v>
      </c>
      <c r="N1217" s="18">
        <v>7.8088683607421022E-2</v>
      </c>
      <c r="O1217" s="18">
        <v>5.9399675312490303E-2</v>
      </c>
      <c r="P1217" s="18">
        <v>-0.22369401688714097</v>
      </c>
      <c r="Q1217" s="18">
        <v>-1.3091005013934464E-2</v>
      </c>
      <c r="R1217" s="18">
        <v>-1.1437361691839034E-2</v>
      </c>
      <c r="S1217" s="18">
        <v>-3.5299303427872686E-2</v>
      </c>
      <c r="T1217" s="18">
        <v>4.2298710506838665E-2</v>
      </c>
      <c r="U1217">
        <v>-0.83452433903784495</v>
      </c>
      <c r="V1217" s="18">
        <v>3.1282050077718893E-3</v>
      </c>
      <c r="W1217" s="18">
        <v>4.8382710419087933E-2</v>
      </c>
      <c r="X1217" s="19">
        <v>6.465543126202683E-2</v>
      </c>
      <c r="Y1217" s="19">
        <v>0.83957497463244857</v>
      </c>
      <c r="Z1217" s="19">
        <v>0.77287465006864686</v>
      </c>
      <c r="AA1217">
        <v>0</v>
      </c>
      <c r="AB1217">
        <v>0</v>
      </c>
      <c r="AC1217" s="18">
        <v>8.7478318236641983E-2</v>
      </c>
      <c r="AD1217" s="18">
        <v>4.7060535582405999E-2</v>
      </c>
      <c r="AE1217" s="18">
        <v>-1.6151549046674003E-2</v>
      </c>
      <c r="AF1217" s="18">
        <v>3.423776083920501E-2</v>
      </c>
      <c r="AG1217" s="18">
        <v>5.6751971058143003E-2</v>
      </c>
      <c r="AH1217" s="18">
        <v>5.740727194316201E-2</v>
      </c>
      <c r="AI1217" s="18">
        <v>0.15406815452007896</v>
      </c>
      <c r="AJ1217" s="18">
        <v>3.0756227680405999E-2</v>
      </c>
      <c r="AK1217" s="18">
        <v>5.3044808657479001E-2</v>
      </c>
      <c r="AL1217" s="18">
        <v>1.8987727127779998E-3</v>
      </c>
      <c r="AM1217" s="18">
        <v>3.1814904547095998E-2</v>
      </c>
      <c r="AN1217" s="18">
        <v>-5.1479330148358995E-2</v>
      </c>
      <c r="AS1217" s="18">
        <v>5.6328986523503902E-4</v>
      </c>
      <c r="AT1217" s="18">
        <v>-3.9563148874415292E-5</v>
      </c>
      <c r="AU1217" s="18">
        <v>3.4134071382781661E-4</v>
      </c>
      <c r="AV1217" s="18">
        <v>4.9324294270645214E-4</v>
      </c>
      <c r="AW1217" s="18">
        <v>1.4694979278533804E-3</v>
      </c>
      <c r="AX1217" s="18">
        <v>5.7112917826082762E-4</v>
      </c>
      <c r="AY1217" s="18">
        <v>1.8786801642188865E-3</v>
      </c>
      <c r="AZ1217" s="18">
        <v>2.1962366402186287E-4</v>
      </c>
      <c r="BA1217" s="18">
        <v>-4.1631988691374184E-4</v>
      </c>
      <c r="BB1217" s="18">
        <v>3.7446302066223685E-4</v>
      </c>
      <c r="BC1217" s="18">
        <v>5.3219511788319949E-7</v>
      </c>
      <c r="BD1217" s="18">
        <v>-1.1781700286783869E-6</v>
      </c>
      <c r="BE1217" s="18">
        <v>-7.5397574637363979E-7</v>
      </c>
      <c r="BF1217" s="18">
        <v>1.3296671673821867E-6</v>
      </c>
      <c r="BG1217" s="18">
        <v>4.1808314704740899E-7</v>
      </c>
      <c r="BH1217" s="18">
        <v>5.4583589328068638E-3</v>
      </c>
      <c r="BI1217" s="18">
        <v>-2.2579012300127995E-6</v>
      </c>
      <c r="BJ1217" s="18">
        <v>0</v>
      </c>
      <c r="BK1217" s="18">
        <v>1.2617343310475098E-3</v>
      </c>
      <c r="BL1217" s="18">
        <v>7.0688859639728792E-4</v>
      </c>
      <c r="BM1217" s="18">
        <v>5.6886153130710382E-4</v>
      </c>
      <c r="BN1217" s="18">
        <v>0</v>
      </c>
      <c r="BO1217" s="18">
        <v>0</v>
      </c>
      <c r="BP1217" s="18">
        <v>3.1799244345554228E-7</v>
      </c>
      <c r="BQ1217" s="18">
        <v>0</v>
      </c>
      <c r="BR1217" s="18">
        <v>1.4823409920165169E-3</v>
      </c>
      <c r="BS1217" s="18">
        <v>2.0875753332436465E-7</v>
      </c>
      <c r="BT1217" s="18">
        <v>-9.6378738119464781E-7</v>
      </c>
      <c r="BU1217" s="18">
        <v>3.9074051804304828E-4</v>
      </c>
      <c r="BV1217" s="18">
        <v>-4.0846646040156159E-6</v>
      </c>
      <c r="BW1217" s="18">
        <v>1.0498723693131921E-3</v>
      </c>
      <c r="BX1217" s="18">
        <v>0</v>
      </c>
      <c r="BY1217" s="18">
        <v>0</v>
      </c>
      <c r="BZ1217" s="18"/>
      <c r="CA1217" s="18"/>
      <c r="CC1217" s="18"/>
      <c r="CD1217" s="18"/>
      <c r="CF1217" s="18">
        <f>SUM(TBL_DATA[[#This Row],[LARGE.CAP]:[SMALL.CAP]])*SQRT(252)</f>
        <v>8.6609991558381741E-2</v>
      </c>
    </row>
    <row r="1218" spans="1:84" x14ac:dyDescent="0.25">
      <c r="A1218" s="1">
        <f>IF(ISBLANK(TBL_DATA[[#This Row],[Row.names]]), "",   DATE(YEAR(TBL_DATA[[#This Row],[Row.names]]), MONTH(TBL_DATA[[#This Row],[Row.names]]), DAY(TBL_DATA[[#This Row],[Row.names]])))</f>
        <v>41759</v>
      </c>
      <c r="B1218">
        <v>1217</v>
      </c>
      <c r="C1218" t="s">
        <v>1344</v>
      </c>
      <c r="D1218" s="18">
        <v>2.5185988840670248E-3</v>
      </c>
      <c r="E1218" s="18">
        <v>-0.2217388135043783</v>
      </c>
      <c r="F1218" s="18">
        <v>-0.14374792504059786</v>
      </c>
      <c r="G1218" s="19">
        <v>0.54922780299126761</v>
      </c>
      <c r="H1218" s="19">
        <v>0.72227132470243471</v>
      </c>
      <c r="I1218" s="18">
        <v>2.5975084162821963E-3</v>
      </c>
      <c r="J1218" s="18">
        <v>-4.0475777050837825E-2</v>
      </c>
      <c r="K1218" s="19">
        <v>1.0301419959444751</v>
      </c>
      <c r="L1218" s="19">
        <v>0.59738820571019702</v>
      </c>
      <c r="M1218" s="18">
        <v>3.12744620850123E-3</v>
      </c>
      <c r="N1218" s="18">
        <v>7.8243248370845966E-2</v>
      </c>
      <c r="O1218" s="18">
        <v>5.9372964687934821E-2</v>
      </c>
      <c r="P1218" s="18">
        <v>-0.2217388135043783</v>
      </c>
      <c r="Q1218" s="18">
        <v>-1.3062634670663638E-2</v>
      </c>
      <c r="R1218" s="18">
        <v>-1.1405718211193351E-2</v>
      </c>
      <c r="S1218" s="18">
        <v>-3.3236345240233001E-2</v>
      </c>
      <c r="T1218" s="18">
        <v>4.2329653469419866E-2</v>
      </c>
      <c r="U1218">
        <v>-0.78517876987213875</v>
      </c>
      <c r="V1218" s="18">
        <v>3.743395678566408E-3</v>
      </c>
      <c r="W1218" s="18">
        <v>4.8404351562518252E-2</v>
      </c>
      <c r="X1218" s="19">
        <v>7.7335932777273145E-2</v>
      </c>
      <c r="Y1218" s="19">
        <v>0.8498654744737163</v>
      </c>
      <c r="Z1218" s="19">
        <v>0.77290892458956451</v>
      </c>
      <c r="AA1218">
        <v>0</v>
      </c>
      <c r="AB1218">
        <v>0</v>
      </c>
      <c r="AC1218" s="18">
        <v>8.3920681069579353E-2</v>
      </c>
      <c r="AD1218" s="18">
        <v>4.9582435474759996E-2</v>
      </c>
      <c r="AE1218" s="18">
        <v>-1.6227246923889001E-2</v>
      </c>
      <c r="AF1218" s="18">
        <v>3.3922566079394999E-2</v>
      </c>
      <c r="AG1218" s="18">
        <v>4.6670713886331004E-2</v>
      </c>
      <c r="AH1218" s="18">
        <v>5.862924724578901E-2</v>
      </c>
      <c r="AI1218" s="18">
        <v>0.15503220617979302</v>
      </c>
      <c r="AJ1218" s="18">
        <v>3.2382496314234011E-2</v>
      </c>
      <c r="AK1218" s="18">
        <v>5.2856427953240998E-2</v>
      </c>
      <c r="AL1218" s="18">
        <v>1.915512123996E-3</v>
      </c>
      <c r="AM1218" s="18">
        <v>3.2182372463286993E-2</v>
      </c>
      <c r="AN1218" s="18">
        <v>-5.2570953697280015E-2</v>
      </c>
      <c r="AS1218" s="18">
        <v>5.4564774486523461E-4</v>
      </c>
      <c r="AT1218" s="18">
        <v>-3.8792963754823082E-5</v>
      </c>
      <c r="AU1218" s="18">
        <v>3.3216056108714204E-4</v>
      </c>
      <c r="AV1218" s="18">
        <v>4.7649515073953859E-4</v>
      </c>
      <c r="AW1218" s="18">
        <v>1.4291359986659865E-3</v>
      </c>
      <c r="AX1218" s="18">
        <v>5.5297066705678867E-4</v>
      </c>
      <c r="AY1218" s="18">
        <v>1.820333538182896E-3</v>
      </c>
      <c r="AZ1218" s="18">
        <v>2.1467589828092106E-4</v>
      </c>
      <c r="BA1218" s="18">
        <v>-4.0523991547359385E-4</v>
      </c>
      <c r="BB1218" s="18">
        <v>3.6270342365277587E-4</v>
      </c>
      <c r="BC1218" s="18">
        <v>1.9385679684937247E-7</v>
      </c>
      <c r="BD1218" s="18">
        <v>-9.9262820047114603E-7</v>
      </c>
      <c r="BE1218" s="18">
        <v>-6.8824657199513103E-7</v>
      </c>
      <c r="BF1218" s="18">
        <v>1.2743852613950674E-6</v>
      </c>
      <c r="BG1218" s="18">
        <v>6.2965223276953624E-7</v>
      </c>
      <c r="BH1218" s="18">
        <v>5.2920104156378659E-3</v>
      </c>
      <c r="BI1218" s="18">
        <v>-1.9496182598474495E-6</v>
      </c>
      <c r="BJ1218" s="18">
        <v>0</v>
      </c>
      <c r="BK1218" s="18">
        <v>1.2239311547587292E-3</v>
      </c>
      <c r="BL1218" s="18">
        <v>6.8530371622843491E-4</v>
      </c>
      <c r="BM1218" s="18">
        <v>5.5241278432951535E-4</v>
      </c>
      <c r="BN1218" s="18">
        <v>0</v>
      </c>
      <c r="BO1218" s="18">
        <v>0</v>
      </c>
      <c r="BP1218" s="18">
        <v>3.0987334656895788E-7</v>
      </c>
      <c r="BQ1218" s="18">
        <v>0</v>
      </c>
      <c r="BR1218" s="18">
        <v>1.4399939426454876E-3</v>
      </c>
      <c r="BS1218" s="18">
        <v>3.6460389448311865E-7</v>
      </c>
      <c r="BT1218" s="18">
        <v>-7.4409436993316085E-7</v>
      </c>
      <c r="BU1218" s="18">
        <v>3.7682876947073383E-4</v>
      </c>
      <c r="BV1218" s="18">
        <v>-3.6973377596973161E-6</v>
      </c>
      <c r="BW1218" s="18">
        <v>1.0155805475553939E-3</v>
      </c>
      <c r="BX1218" s="18">
        <v>0</v>
      </c>
      <c r="BY1218" s="18">
        <v>0</v>
      </c>
      <c r="BZ1218" s="18"/>
      <c r="CA1218" s="18"/>
      <c r="CC1218" s="18"/>
      <c r="CD1218" s="18"/>
      <c r="CF1218" s="18">
        <f>SUM(TBL_DATA[[#This Row],[LARGE.CAP]:[SMALL.CAP]])*SQRT(252)</f>
        <v>8.3980654340026814E-2</v>
      </c>
    </row>
    <row r="1219" spans="1:84" x14ac:dyDescent="0.25">
      <c r="A1219" s="1">
        <f>IF(ISBLANK(TBL_DATA[[#This Row],[Row.names]]), "",   DATE(YEAR(TBL_DATA[[#This Row],[Row.names]]), MONTH(TBL_DATA[[#This Row],[Row.names]]), DAY(TBL_DATA[[#This Row],[Row.names]])))</f>
        <v>41760</v>
      </c>
      <c r="B1219">
        <v>1218</v>
      </c>
      <c r="C1219" t="s">
        <v>1345</v>
      </c>
      <c r="D1219" s="18">
        <v>2.0613509578848443E-4</v>
      </c>
      <c r="E1219" s="18">
        <v>-0.22157838656015161</v>
      </c>
      <c r="F1219" s="18">
        <v>-0.1394157714285571</v>
      </c>
      <c r="G1219" s="19">
        <v>0.55036425428435531</v>
      </c>
      <c r="H1219" s="19">
        <v>0.71684108651489786</v>
      </c>
      <c r="I1219" s="18">
        <v>2.5990658382213576E-3</v>
      </c>
      <c r="J1219" s="18">
        <v>-5.8946500000505497E-2</v>
      </c>
      <c r="K1219" s="19">
        <v>1.0209194685925254</v>
      </c>
      <c r="L1219" s="19">
        <v>0.59748480567904372</v>
      </c>
      <c r="M1219" s="18">
        <v>3.0987982485847329E-3</v>
      </c>
      <c r="N1219" s="18">
        <v>7.7535828660418943E-2</v>
      </c>
      <c r="O1219" s="18">
        <v>5.9372964687934821E-2</v>
      </c>
      <c r="P1219" s="18">
        <v>-0.22157838656015161</v>
      </c>
      <c r="Q1219" s="18">
        <v>-1.3023194053602633E-2</v>
      </c>
      <c r="R1219" s="18">
        <v>-1.1381258252353548E-2</v>
      </c>
      <c r="S1219" s="18">
        <v>-2.3519821531172824E-2</v>
      </c>
      <c r="T1219" s="18">
        <v>4.1748143304936564E-2</v>
      </c>
      <c r="U1219">
        <v>-0.56337407293492003</v>
      </c>
      <c r="V1219" s="18">
        <v>4.9691458665137578E-3</v>
      </c>
      <c r="W1219" s="18">
        <v>4.836272914699518E-2</v>
      </c>
      <c r="X1219" s="19">
        <v>0.10274742460067507</v>
      </c>
      <c r="Y1219" s="19">
        <v>0.84666468363508474</v>
      </c>
      <c r="Z1219" s="19">
        <v>0.77297141323534313</v>
      </c>
      <c r="AA1219">
        <v>0</v>
      </c>
      <c r="AB1219">
        <v>0</v>
      </c>
      <c r="AC1219" s="18">
        <v>8.1340377781366699E-2</v>
      </c>
      <c r="AD1219" s="18">
        <v>4.6204332895040001E-2</v>
      </c>
      <c r="AE1219" s="18">
        <v>-1.5228680111375001E-2</v>
      </c>
      <c r="AF1219" s="18">
        <v>3.4266162369057003E-2</v>
      </c>
      <c r="AG1219" s="18">
        <v>3.8146158903296E-2</v>
      </c>
      <c r="AH1219" s="18">
        <v>2.8876126830064002E-2</v>
      </c>
      <c r="AI1219" s="18">
        <v>0.15264283566720199</v>
      </c>
      <c r="AJ1219" s="18">
        <v>3.3663681129615999E-2</v>
      </c>
      <c r="AK1219" s="18">
        <v>5.4185190628303001E-2</v>
      </c>
      <c r="AL1219" s="18">
        <v>1.5550895274160001E-3</v>
      </c>
      <c r="AM1219" s="18">
        <v>3.2778599912140001E-2</v>
      </c>
      <c r="AN1219" s="18">
        <v>-6.3336484054257E-2</v>
      </c>
      <c r="AS1219" s="18">
        <v>5.7723251362801534E-4</v>
      </c>
      <c r="AT1219" s="18">
        <v>-4.155591936610857E-5</v>
      </c>
      <c r="AU1219" s="18">
        <v>3.1835599002032135E-4</v>
      </c>
      <c r="AV1219" s="18">
        <v>4.4403678904553331E-4</v>
      </c>
      <c r="AW1219" s="18">
        <v>1.361326821221783E-3</v>
      </c>
      <c r="AX1219" s="18">
        <v>5.5054793378972813E-4</v>
      </c>
      <c r="AY1219" s="18">
        <v>1.7724717114809966E-3</v>
      </c>
      <c r="AZ1219" s="18">
        <v>2.3020367263039111E-4</v>
      </c>
      <c r="BA1219" s="18">
        <v>-4.0896704387198427E-4</v>
      </c>
      <c r="BB1219" s="18">
        <v>3.6318869963391267E-4</v>
      </c>
      <c r="BC1219" s="18">
        <v>1.1769338944297814E-6</v>
      </c>
      <c r="BD1219" s="18">
        <v>2.8518729581047247E-7</v>
      </c>
      <c r="BE1219" s="18">
        <v>-3.0821859325381874E-7</v>
      </c>
      <c r="BF1219" s="18">
        <v>1.1048686849529691E-6</v>
      </c>
      <c r="BG1219" s="18">
        <v>2.4668842618829493E-6</v>
      </c>
      <c r="BH1219" s="18">
        <v>5.1643606907560225E-3</v>
      </c>
      <c r="BI1219" s="18">
        <v>1.0868970160312296E-7</v>
      </c>
      <c r="BJ1219" s="18">
        <v>0</v>
      </c>
      <c r="BK1219" s="18">
        <v>1.256235011217017E-3</v>
      </c>
      <c r="BL1219" s="18">
        <v>6.6388263704620113E-4</v>
      </c>
      <c r="BM1219" s="18">
        <v>5.1394625697831476E-4</v>
      </c>
      <c r="BN1219" s="18">
        <v>0</v>
      </c>
      <c r="BO1219" s="18">
        <v>0</v>
      </c>
      <c r="BP1219" s="18">
        <v>3.1147853534251425E-7</v>
      </c>
      <c r="BQ1219" s="18">
        <v>0</v>
      </c>
      <c r="BR1219" s="18">
        <v>1.3762038011774669E-3</v>
      </c>
      <c r="BS1219" s="18">
        <v>1.6965370818976837E-6</v>
      </c>
      <c r="BT1219" s="18">
        <v>8.6198737500193326E-7</v>
      </c>
      <c r="BU1219" s="18">
        <v>3.5572918370166298E-4</v>
      </c>
      <c r="BV1219" s="18">
        <v>-1.3805843722326048E-6</v>
      </c>
      <c r="BW1219" s="18">
        <v>1.0005317933663464E-3</v>
      </c>
      <c r="BX1219" s="18">
        <v>0</v>
      </c>
      <c r="BY1219" s="18">
        <v>0</v>
      </c>
      <c r="BZ1219" s="18"/>
      <c r="CA1219" s="18"/>
      <c r="CC1219" s="18"/>
      <c r="CD1219" s="18"/>
      <c r="CF1219" s="18">
        <f>SUM(TBL_DATA[[#This Row],[LARGE.CAP]:[SMALL.CAP]])*SQRT(252)</f>
        <v>8.2039744015531102E-2</v>
      </c>
    </row>
    <row r="1220" spans="1:84" x14ac:dyDescent="0.25">
      <c r="A1220" s="1">
        <f>IF(ISBLANK(TBL_DATA[[#This Row],[Row.names]]), "",   DATE(YEAR(TBL_DATA[[#This Row],[Row.names]]), MONTH(TBL_DATA[[#This Row],[Row.names]]), DAY(TBL_DATA[[#This Row],[Row.names]])))</f>
        <v>41761</v>
      </c>
      <c r="B1220">
        <v>1219</v>
      </c>
      <c r="C1220" t="s">
        <v>1346</v>
      </c>
      <c r="D1220" s="18">
        <v>-1.1850325239904924E-3</v>
      </c>
      <c r="E1220" s="18">
        <v>-0.22250084148945493</v>
      </c>
      <c r="F1220" s="18">
        <v>-0.14714406383412371</v>
      </c>
      <c r="G1220" s="19">
        <v>0.55485657520879617</v>
      </c>
      <c r="H1220" s="19">
        <v>0.71951914861256272</v>
      </c>
      <c r="I1220" s="18">
        <v>2.5845556920588882E-3</v>
      </c>
      <c r="J1220" s="18">
        <v>-6.6466091360958268E-2</v>
      </c>
      <c r="K1220" s="19">
        <v>1.0217915372011461</v>
      </c>
      <c r="L1220" s="19">
        <v>0.59554635594399685</v>
      </c>
      <c r="M1220" s="18">
        <v>3.1036208631395738E-3</v>
      </c>
      <c r="N1220" s="18">
        <v>7.7470178505997897E-2</v>
      </c>
      <c r="O1220" s="18">
        <v>5.9282790152385134E-2</v>
      </c>
      <c r="P1220" s="18">
        <v>-0.22250084148945493</v>
      </c>
      <c r="Q1220" s="18">
        <v>-1.2999010828095464E-2</v>
      </c>
      <c r="R1220" s="18">
        <v>-1.1358465265923767E-2</v>
      </c>
      <c r="S1220" s="18">
        <v>-1.7165464105024619E-2</v>
      </c>
      <c r="T1220" s="18">
        <v>4.1465122759134651E-2</v>
      </c>
      <c r="U1220">
        <v>-0.41397355084986731</v>
      </c>
      <c r="V1220" s="18">
        <v>1.4661249003064425E-2</v>
      </c>
      <c r="W1220" s="18">
        <v>4.7517930928775778E-2</v>
      </c>
      <c r="X1220" s="19">
        <v>0.30854140145622178</v>
      </c>
      <c r="Y1220" s="19">
        <v>0.84824474570289132</v>
      </c>
      <c r="Z1220" s="19">
        <v>0.77171649972253198</v>
      </c>
      <c r="AA1220">
        <v>0</v>
      </c>
      <c r="AB1220">
        <v>0</v>
      </c>
      <c r="AC1220" s="18">
        <v>7.8030138489542142E-2</v>
      </c>
      <c r="AD1220" s="18">
        <v>4.8568757214664991E-2</v>
      </c>
      <c r="AE1220" s="18">
        <v>-1.5812906881753002E-2</v>
      </c>
      <c r="AF1220" s="18">
        <v>3.4011282427074005E-2</v>
      </c>
      <c r="AG1220" s="18">
        <v>4.5420019036157007E-2</v>
      </c>
      <c r="AH1220" s="18">
        <v>2.8807517502277002E-2</v>
      </c>
      <c r="AI1220" s="18">
        <v>0.15167652001588997</v>
      </c>
      <c r="AJ1220" s="18">
        <v>3.4546438834497005E-2</v>
      </c>
      <c r="AK1220" s="18">
        <v>5.3276133673871004E-2</v>
      </c>
      <c r="AL1220" s="18">
        <v>1.6138289229280004E-3</v>
      </c>
      <c r="AM1220" s="18">
        <v>3.0230846476314001E-2</v>
      </c>
      <c r="AN1220" s="18">
        <v>-6.1048777248545009E-2</v>
      </c>
      <c r="AS1220" s="18">
        <v>5.6202333445579198E-4</v>
      </c>
      <c r="AT1220" s="18">
        <v>-3.7779229215146279E-5</v>
      </c>
      <c r="AU1220" s="18">
        <v>3.0940645674318681E-4</v>
      </c>
      <c r="AV1220" s="18">
        <v>4.3193566270762688E-4</v>
      </c>
      <c r="AW1220" s="18">
        <v>1.3169605767539927E-3</v>
      </c>
      <c r="AX1220" s="18">
        <v>5.3492866503743219E-4</v>
      </c>
      <c r="AY1220" s="18">
        <v>1.714362714457583E-3</v>
      </c>
      <c r="AZ1220" s="18">
        <v>2.2337226035412997E-4</v>
      </c>
      <c r="BA1220" s="18">
        <v>-3.9625275635091103E-4</v>
      </c>
      <c r="BB1220" s="18">
        <v>3.5208073853838453E-4</v>
      </c>
      <c r="BC1220" s="18">
        <v>-7.4977939602090069E-9</v>
      </c>
      <c r="BD1220" s="18">
        <v>4.1243133506461434E-7</v>
      </c>
      <c r="BE1220" s="18">
        <v>-2.5999473096904306E-7</v>
      </c>
      <c r="BF1220" s="18">
        <v>1.0578070169730159E-6</v>
      </c>
      <c r="BG1220" s="18">
        <v>2.5955087713642408E-6</v>
      </c>
      <c r="BH1220" s="18">
        <v>5.006902256096811E-3</v>
      </c>
      <c r="BI1220" s="18">
        <v>3.2291719886656106E-7</v>
      </c>
      <c r="BJ1220" s="18">
        <v>0</v>
      </c>
      <c r="BK1220" s="18">
        <v>1.2153384091836068E-3</v>
      </c>
      <c r="BL1220" s="18">
        <v>6.4477647647900166E-4</v>
      </c>
      <c r="BM1220" s="18">
        <v>4.9755787015364882E-4</v>
      </c>
      <c r="BN1220" s="18">
        <v>0</v>
      </c>
      <c r="BO1220" s="18">
        <v>0</v>
      </c>
      <c r="BP1220" s="18">
        <v>3.0301765742925019E-7</v>
      </c>
      <c r="BQ1220" s="18">
        <v>0</v>
      </c>
      <c r="BR1220" s="18">
        <v>1.3380412277346043E-3</v>
      </c>
      <c r="BS1220" s="18">
        <v>1.7922122304456108E-6</v>
      </c>
      <c r="BT1220" s="18">
        <v>1.0086204291244408E-6</v>
      </c>
      <c r="BU1220" s="18">
        <v>3.4481658434528165E-4</v>
      </c>
      <c r="BV1220" s="18">
        <v>-1.0997625074525334E-6</v>
      </c>
      <c r="BW1220" s="18">
        <v>9.6849626998242065E-4</v>
      </c>
      <c r="BX1220" s="18">
        <v>0</v>
      </c>
      <c r="BY1220" s="18">
        <v>0</v>
      </c>
      <c r="BZ1220" s="18"/>
      <c r="CA1220" s="18"/>
      <c r="CC1220" s="18"/>
      <c r="CD1220" s="18"/>
      <c r="CF1220" s="18">
        <f>SUM(TBL_DATA[[#This Row],[LARGE.CAP]:[SMALL.CAP]])*SQRT(252)</f>
        <v>7.9547649848547175E-2</v>
      </c>
    </row>
    <row r="1221" spans="1:84" x14ac:dyDescent="0.25">
      <c r="A1221" s="1">
        <f>IF(ISBLANK(TBL_DATA[[#This Row],[Row.names]]), "",   DATE(YEAR(TBL_DATA[[#This Row],[Row.names]]), MONTH(TBL_DATA[[#This Row],[Row.names]]), DAY(TBL_DATA[[#This Row],[Row.names]])))</f>
        <v>41764</v>
      </c>
      <c r="B1221">
        <v>1220</v>
      </c>
      <c r="C1221" t="s">
        <v>1347</v>
      </c>
      <c r="D1221" s="18">
        <v>1.4701520446720462E-3</v>
      </c>
      <c r="E1221" s="18">
        <v>-0.22135779951183987</v>
      </c>
      <c r="F1221" s="18">
        <v>-0.15759161201103022</v>
      </c>
      <c r="G1221" s="19">
        <v>0.57502666059051244</v>
      </c>
      <c r="H1221" s="19">
        <v>0.6995810187995235</v>
      </c>
      <c r="I1221" s="18">
        <v>2.5664222379973281E-3</v>
      </c>
      <c r="J1221" s="18">
        <v>-4.6237635606130256E-2</v>
      </c>
      <c r="K1221" s="19">
        <v>0.99230805633550789</v>
      </c>
      <c r="L1221" s="19">
        <v>0.56272267740592297</v>
      </c>
      <c r="M1221" s="18">
        <v>3.0962990740254184E-3</v>
      </c>
      <c r="N1221" s="18">
        <v>7.4330096336233067E-2</v>
      </c>
      <c r="O1221" s="18">
        <v>5.5108470294956712E-2</v>
      </c>
      <c r="P1221" s="18">
        <v>-0.22135779951183987</v>
      </c>
      <c r="Q1221" s="18">
        <v>-1.2279251190872413E-2</v>
      </c>
      <c r="R1221" s="18">
        <v>-1.0705201510958988E-2</v>
      </c>
      <c r="S1221" s="18">
        <v>-1.9960145555796727E-2</v>
      </c>
      <c r="T1221" s="18">
        <v>4.1387939476345212E-2</v>
      </c>
      <c r="U1221">
        <v>-0.48226961304040544</v>
      </c>
      <c r="V1221" s="18">
        <v>1.9063111210330552E-2</v>
      </c>
      <c r="W1221" s="18">
        <v>4.759056371157018E-2</v>
      </c>
      <c r="X1221" s="19">
        <v>0.40056493816432653</v>
      </c>
      <c r="Y1221" s="19">
        <v>0.83640959989679897</v>
      </c>
      <c r="Z1221" s="19">
        <v>0.75014843691493682</v>
      </c>
      <c r="AA1221">
        <v>0</v>
      </c>
      <c r="AB1221">
        <v>0</v>
      </c>
      <c r="AC1221" s="18">
        <v>7.5005743183739759E-2</v>
      </c>
      <c r="AD1221" s="18">
        <v>5.2636643397498004E-2</v>
      </c>
      <c r="AE1221" s="18">
        <v>-1.4720092540805E-2</v>
      </c>
      <c r="AF1221" s="18">
        <v>3.4871444961196998E-2</v>
      </c>
      <c r="AG1221" s="18">
        <v>4.1577331080949992E-2</v>
      </c>
      <c r="AH1221" s="18">
        <v>2.9841086089658006E-2</v>
      </c>
      <c r="AI1221" s="18">
        <v>0.15141277567378897</v>
      </c>
      <c r="AJ1221" s="18">
        <v>3.3962347902001998E-2</v>
      </c>
      <c r="AK1221" s="18">
        <v>5.1864487366643994E-2</v>
      </c>
      <c r="AL1221" s="18">
        <v>1.6779598576230001E-3</v>
      </c>
      <c r="AM1221" s="18">
        <v>3.0618759799949997E-2</v>
      </c>
      <c r="AN1221" s="18">
        <v>-6.0511283189840004E-2</v>
      </c>
      <c r="AS1221" s="18">
        <v>5.4445524720133298E-4</v>
      </c>
      <c r="AT1221" s="18">
        <v>-3.8300146432793594E-5</v>
      </c>
      <c r="AU1221" s="18">
        <v>2.9984254201648945E-4</v>
      </c>
      <c r="AV1221" s="18">
        <v>4.0648030957811566E-4</v>
      </c>
      <c r="AW1221" s="18">
        <v>1.2820094530895357E-3</v>
      </c>
      <c r="AX1221" s="18">
        <v>5.2732232952849942E-4</v>
      </c>
      <c r="AY1221" s="18">
        <v>1.6801940943616473E-3</v>
      </c>
      <c r="AZ1221" s="18">
        <v>2.1080222317993076E-4</v>
      </c>
      <c r="BA1221" s="18">
        <v>-3.9032348303711046E-4</v>
      </c>
      <c r="BB1221" s="18">
        <v>3.4455610120318682E-4</v>
      </c>
      <c r="BC1221" s="18">
        <v>-9.7170981032823412E-7</v>
      </c>
      <c r="BD1221" s="18">
        <v>-1.7004157595244813E-7</v>
      </c>
      <c r="BE1221" s="18">
        <v>-4.1416929459926495E-7</v>
      </c>
      <c r="BF1221" s="18">
        <v>1.079677082652135E-6</v>
      </c>
      <c r="BG1221" s="18">
        <v>1.6583124893577403E-6</v>
      </c>
      <c r="BH1221" s="18">
        <v>4.8645115111030689E-3</v>
      </c>
      <c r="BI1221" s="18">
        <v>-5.9832892602084035E-7</v>
      </c>
      <c r="BJ1221" s="18">
        <v>0</v>
      </c>
      <c r="BK1221" s="18">
        <v>1.1707335623368006E-3</v>
      </c>
      <c r="BL1221" s="18">
        <v>6.2457141621978106E-4</v>
      </c>
      <c r="BM1221" s="18">
        <v>4.8198155660920407E-4</v>
      </c>
      <c r="BN1221" s="18">
        <v>0</v>
      </c>
      <c r="BO1221" s="18">
        <v>0</v>
      </c>
      <c r="BP1221" s="18">
        <v>2.8712302324756777E-7</v>
      </c>
      <c r="BQ1221" s="18">
        <v>0</v>
      </c>
      <c r="BR1221" s="18">
        <v>1.2996000270146604E-3</v>
      </c>
      <c r="BS1221" s="18">
        <v>1.1172298389488985E-6</v>
      </c>
      <c r="BT1221" s="18">
        <v>2.520993929085349E-7</v>
      </c>
      <c r="BU1221" s="18">
        <v>3.2539601915952741E-4</v>
      </c>
      <c r="BV1221" s="18">
        <v>-2.0638162216075593E-6</v>
      </c>
      <c r="BW1221" s="18">
        <v>9.6419174350503508E-4</v>
      </c>
      <c r="BX1221" s="18">
        <v>0</v>
      </c>
      <c r="BY1221" s="18">
        <v>0</v>
      </c>
      <c r="BZ1221" s="18"/>
      <c r="CA1221" s="18"/>
      <c r="CC1221" s="18"/>
      <c r="CD1221" s="18"/>
      <c r="CF1221" s="18">
        <f>SUM(TBL_DATA[[#This Row],[LARGE.CAP]:[SMALL.CAP]])*SQRT(252)</f>
        <v>7.7246418248834367E-2</v>
      </c>
    </row>
    <row r="1222" spans="1:84" x14ac:dyDescent="0.25">
      <c r="A1222" s="1">
        <f>IF(ISBLANK(TBL_DATA[[#This Row],[Row.names]]), "",   DATE(YEAR(TBL_DATA[[#This Row],[Row.names]]), MONTH(TBL_DATA[[#This Row],[Row.names]]), DAY(TBL_DATA[[#This Row],[Row.names]])))</f>
        <v>41765</v>
      </c>
      <c r="B1222">
        <v>1221</v>
      </c>
      <c r="C1222" t="s">
        <v>1348</v>
      </c>
      <c r="D1222" s="18">
        <v>-3.4639504487682382E-3</v>
      </c>
      <c r="E1222" s="18">
        <v>-0.22405497751165071</v>
      </c>
      <c r="F1222" s="18">
        <v>-0.14318276105914474</v>
      </c>
      <c r="G1222" s="19">
        <v>0.57036750801216607</v>
      </c>
      <c r="H1222" s="19">
        <v>0.69913932181203786</v>
      </c>
      <c r="I1222" s="18">
        <v>2.5756519263513428E-3</v>
      </c>
      <c r="J1222" s="18">
        <v>-6.0257078603283887E-2</v>
      </c>
      <c r="K1222" s="19">
        <v>0.99837751806409314</v>
      </c>
      <c r="L1222" s="19">
        <v>0.57296231734418013</v>
      </c>
      <c r="M1222" s="18">
        <v>3.0685807543124515E-3</v>
      </c>
      <c r="N1222" s="18">
        <v>7.4542632749658444E-2</v>
      </c>
      <c r="O1222" s="18">
        <v>5.5542229961500586E-2</v>
      </c>
      <c r="P1222" s="18">
        <v>-0.22405497751165071</v>
      </c>
      <c r="Q1222" s="18">
        <v>-1.2404578897490831E-2</v>
      </c>
      <c r="R1222" s="18">
        <v>-1.0826028444808207E-2</v>
      </c>
      <c r="S1222" s="18">
        <v>-1.538880749859306E-2</v>
      </c>
      <c r="T1222" s="18">
        <v>4.1385843534936982E-2</v>
      </c>
      <c r="U1222">
        <v>-0.37183747349748186</v>
      </c>
      <c r="V1222" s="18">
        <v>1.6631618094539391E-2</v>
      </c>
      <c r="W1222" s="18">
        <v>4.7591518319434208E-2</v>
      </c>
      <c r="X1222" s="19">
        <v>0.34946601163064378</v>
      </c>
      <c r="Y1222" s="19">
        <v>0.83614551473534671</v>
      </c>
      <c r="Z1222" s="19">
        <v>0.75694274376876103</v>
      </c>
      <c r="AA1222">
        <v>0</v>
      </c>
      <c r="AB1222">
        <v>0</v>
      </c>
      <c r="AC1222" s="18">
        <v>7.2282416213804712E-2</v>
      </c>
      <c r="AD1222" s="18">
        <v>5.2091942330704001E-2</v>
      </c>
      <c r="AE1222" s="18">
        <v>-1.3544665687785997E-2</v>
      </c>
      <c r="AF1222" s="18">
        <v>3.3874062828686997E-2</v>
      </c>
      <c r="AG1222" s="18">
        <v>4.2062244345460992E-2</v>
      </c>
      <c r="AH1222" s="18">
        <v>2.9010729376712004E-2</v>
      </c>
      <c r="AI1222" s="18">
        <v>0.15182967818508</v>
      </c>
      <c r="AJ1222" s="18">
        <v>3.0330763551828E-2</v>
      </c>
      <c r="AK1222" s="18">
        <v>5.0378979672886001E-2</v>
      </c>
      <c r="AL1222" s="18">
        <v>1.6275944004470002E-3</v>
      </c>
      <c r="AM1222" s="18">
        <v>3.0052736680691996E-2</v>
      </c>
      <c r="AN1222" s="18">
        <v>-5.7081832300900998E-2</v>
      </c>
      <c r="AS1222" s="18">
        <v>5.1889254391924435E-4</v>
      </c>
      <c r="AT1222" s="18">
        <v>-3.4848324092343947E-5</v>
      </c>
      <c r="AU1222" s="18">
        <v>2.8410360714769932E-4</v>
      </c>
      <c r="AV1222" s="18">
        <v>4.0200740001451962E-4</v>
      </c>
      <c r="AW1222" s="18">
        <v>1.2610177568140965E-3</v>
      </c>
      <c r="AX1222" s="18">
        <v>5.0488987204039412E-4</v>
      </c>
      <c r="AY1222" s="18">
        <v>1.6292841583963999E-3</v>
      </c>
      <c r="AZ1222" s="18">
        <v>1.9835810393069935E-4</v>
      </c>
      <c r="BA1222" s="18">
        <v>-3.7244974871139357E-4</v>
      </c>
      <c r="BB1222" s="18">
        <v>3.4129954425649777E-4</v>
      </c>
      <c r="BC1222" s="18">
        <v>5.5692165010430702E-7</v>
      </c>
      <c r="BD1222" s="18">
        <v>6.4899706472388875E-7</v>
      </c>
      <c r="BE1222" s="18">
        <v>-1.6810055330805421E-7</v>
      </c>
      <c r="BF1222" s="18">
        <v>9.6380329518117694E-7</v>
      </c>
      <c r="BG1222" s="18">
        <v>2.8229248544699176E-6</v>
      </c>
      <c r="BH1222" s="18">
        <v>4.7281210149027258E-3</v>
      </c>
      <c r="BI1222" s="18">
        <v>7.231958021255858E-7</v>
      </c>
      <c r="BJ1222" s="18">
        <v>0</v>
      </c>
      <c r="BK1222" s="18">
        <v>1.1146299295295397E-3</v>
      </c>
      <c r="BL1222" s="18">
        <v>6.02338774879414E-4</v>
      </c>
      <c r="BM1222" s="18">
        <v>4.6527517263608199E-4</v>
      </c>
      <c r="BN1222" s="18">
        <v>0</v>
      </c>
      <c r="BO1222" s="18">
        <v>0</v>
      </c>
      <c r="BP1222" s="18">
        <v>1.7973877951639352E-7</v>
      </c>
      <c r="BQ1222" s="18">
        <v>0</v>
      </c>
      <c r="BR1222" s="18">
        <v>1.2985079250822447E-3</v>
      </c>
      <c r="BS1222" s="18">
        <v>1.9621161663175029E-6</v>
      </c>
      <c r="BT1222" s="18">
        <v>1.2783650095327275E-6</v>
      </c>
      <c r="BU1222" s="18">
        <v>3.162368362424175E-4</v>
      </c>
      <c r="BV1222" s="18">
        <v>-5.6686327281301631E-7</v>
      </c>
      <c r="BW1222" s="18">
        <v>9.3326984031366579E-4</v>
      </c>
      <c r="BX1222" s="18">
        <v>0</v>
      </c>
      <c r="BY1222" s="18">
        <v>0</v>
      </c>
      <c r="BZ1222" s="18"/>
      <c r="CA1222" s="18"/>
      <c r="CC1222" s="18"/>
      <c r="CD1222" s="18"/>
      <c r="CF1222" s="18">
        <f>SUM(TBL_DATA[[#This Row],[LARGE.CAP]:[SMALL.CAP]])*SQRT(252)</f>
        <v>7.5135821063008271E-2</v>
      </c>
    </row>
    <row r="1223" spans="1:84" x14ac:dyDescent="0.25">
      <c r="A1223" s="1">
        <f>IF(ISBLANK(TBL_DATA[[#This Row],[Row.names]]), "",   DATE(YEAR(TBL_DATA[[#This Row],[Row.names]]), MONTH(TBL_DATA[[#This Row],[Row.names]]), DAY(TBL_DATA[[#This Row],[Row.names]])))</f>
        <v>41766</v>
      </c>
      <c r="B1223">
        <v>1222</v>
      </c>
      <c r="C1223" t="s">
        <v>1349</v>
      </c>
      <c r="D1223" s="18">
        <v>-2.3776296066574387E-3</v>
      </c>
      <c r="E1223" s="18">
        <v>-0.22589988737025757</v>
      </c>
      <c r="F1223" s="18">
        <v>-0.15179740045318746</v>
      </c>
      <c r="G1223" s="19">
        <v>0.55996405434876007</v>
      </c>
      <c r="H1223" s="19">
        <v>0.68070888310906263</v>
      </c>
      <c r="I1223" s="18">
        <v>2.6469935986647608E-3</v>
      </c>
      <c r="J1223" s="18">
        <v>-3.7694464526514593E-2</v>
      </c>
      <c r="K1223" s="19">
        <v>0.99217705494424757</v>
      </c>
      <c r="L1223" s="19">
        <v>0.58093793489416423</v>
      </c>
      <c r="M1223" s="18">
        <v>3.0324849028520815E-3</v>
      </c>
      <c r="N1223" s="18">
        <v>7.4363486518702407E-2</v>
      </c>
      <c r="O1223" s="18">
        <v>5.5306977347556151E-2</v>
      </c>
      <c r="P1223" s="18">
        <v>-0.22589988737025757</v>
      </c>
      <c r="Q1223" s="18">
        <v>-1.2357101795304078E-2</v>
      </c>
      <c r="R1223" s="18">
        <v>-1.0782345028912652E-2</v>
      </c>
      <c r="S1223" s="18">
        <v>-3.009744240899026E-2</v>
      </c>
      <c r="T1223" s="18">
        <v>4.1894129293281006E-2</v>
      </c>
      <c r="U1223">
        <v>-0.71841670698756588</v>
      </c>
      <c r="V1223" s="18">
        <v>1.454344960111853E-2</v>
      </c>
      <c r="W1223" s="18">
        <v>4.7489589466363488E-2</v>
      </c>
      <c r="X1223" s="19">
        <v>0.30624500579057529</v>
      </c>
      <c r="Y1223" s="19">
        <v>0.82505083668163293</v>
      </c>
      <c r="Z1223" s="19">
        <v>0.76219284626278427</v>
      </c>
      <c r="AA1223">
        <v>0</v>
      </c>
      <c r="AB1223">
        <v>0</v>
      </c>
      <c r="AC1223" s="18">
        <v>7.0968378861355666E-2</v>
      </c>
      <c r="AD1223" s="18">
        <v>5.4646477120948993E-2</v>
      </c>
      <c r="AE1223" s="18">
        <v>-1.3317292094595E-2</v>
      </c>
      <c r="AF1223" s="18">
        <v>3.4587069134324994E-2</v>
      </c>
      <c r="AG1223" s="18">
        <v>4.4598520796434012E-2</v>
      </c>
      <c r="AH1223" s="18">
        <v>2.8245179595306012E-2</v>
      </c>
      <c r="AI1223" s="18">
        <v>0.15007345922343901</v>
      </c>
      <c r="AJ1223" s="18">
        <v>2.8498030413639002E-2</v>
      </c>
      <c r="AK1223" s="18">
        <v>4.8705080035769004E-2</v>
      </c>
      <c r="AL1223" s="18">
        <v>1.6963948978559996E-3</v>
      </c>
      <c r="AM1223" s="18">
        <v>2.8440724708768E-2</v>
      </c>
      <c r="AN1223" s="18">
        <v>-5.8924370835013992E-2</v>
      </c>
      <c r="AS1223" s="18">
        <v>5.0488776897579404E-4</v>
      </c>
      <c r="AT1223" s="18">
        <v>-4.083442385725639E-5</v>
      </c>
      <c r="AU1223" s="18">
        <v>2.7655977258383236E-4</v>
      </c>
      <c r="AV1223" s="18">
        <v>3.9505277358667878E-4</v>
      </c>
      <c r="AW1223" s="18">
        <v>1.2057442284360293E-3</v>
      </c>
      <c r="AX1223" s="18">
        <v>5.1722991425583436E-4</v>
      </c>
      <c r="AY1223" s="18">
        <v>1.6319147172425025E-3</v>
      </c>
      <c r="AZ1223" s="18">
        <v>2.0816983428321252E-4</v>
      </c>
      <c r="BA1223" s="18">
        <v>-3.8745897002472475E-4</v>
      </c>
      <c r="BB1223" s="18">
        <v>3.5061736329179477E-4</v>
      </c>
      <c r="BC1223" s="18">
        <v>2.3097461344096607E-6</v>
      </c>
      <c r="BD1223" s="18">
        <v>-1.1931989891930139E-6</v>
      </c>
      <c r="BE1223" s="18">
        <v>-6.7764148849279278E-7</v>
      </c>
      <c r="BF1223" s="18">
        <v>1.0967329352889303E-6</v>
      </c>
      <c r="BG1223" s="18">
        <v>-2.6391816443185637E-8</v>
      </c>
      <c r="BH1223" s="18">
        <v>4.6672032357295912E-3</v>
      </c>
      <c r="BI1223" s="18">
        <v>-2.2100114626421741E-6</v>
      </c>
      <c r="BJ1223" s="18">
        <v>0</v>
      </c>
      <c r="BK1223" s="18">
        <v>1.1197663501831428E-3</v>
      </c>
      <c r="BL1223" s="18">
        <v>6.1066305425647865E-4</v>
      </c>
      <c r="BM1223" s="18">
        <v>4.448424693170913E-4</v>
      </c>
      <c r="BN1223" s="18">
        <v>0</v>
      </c>
      <c r="BO1223" s="18">
        <v>0</v>
      </c>
      <c r="BP1223" s="18">
        <v>1.5168602760706133E-7</v>
      </c>
      <c r="BQ1223" s="18">
        <v>0</v>
      </c>
      <c r="BR1223" s="18">
        <v>1.2421511073263023E-3</v>
      </c>
      <c r="BS1223" s="18">
        <v>-9.4584047927190805E-8</v>
      </c>
      <c r="BT1223" s="18">
        <v>-1.0861992451806382E-6</v>
      </c>
      <c r="BU1223" s="18">
        <v>2.9138463639809584E-4</v>
      </c>
      <c r="BV1223" s="18">
        <v>-3.7217762338609753E-6</v>
      </c>
      <c r="BW1223" s="18">
        <v>9.6013598092635835E-4</v>
      </c>
      <c r="BX1223" s="18">
        <v>0</v>
      </c>
      <c r="BY1223" s="18">
        <v>0</v>
      </c>
      <c r="BZ1223" s="18"/>
      <c r="CA1223" s="18"/>
      <c r="CC1223" s="18"/>
      <c r="CD1223" s="18"/>
      <c r="CF1223" s="18">
        <f>SUM(TBL_DATA[[#This Row],[LARGE.CAP]:[SMALL.CAP]])*SQRT(252)</f>
        <v>7.4041764101901331E-2</v>
      </c>
    </row>
    <row r="1224" spans="1:84" x14ac:dyDescent="0.25">
      <c r="A1224" s="1">
        <f>IF(ISBLANK(TBL_DATA[[#This Row],[Row.names]]), "",   DATE(YEAR(TBL_DATA[[#This Row],[Row.names]]), MONTH(TBL_DATA[[#This Row],[Row.names]]), DAY(TBL_DATA[[#This Row],[Row.names]])))</f>
        <v>41767</v>
      </c>
      <c r="B1224">
        <v>1223</v>
      </c>
      <c r="C1224" t="s">
        <v>1350</v>
      </c>
      <c r="D1224" s="18">
        <v>-3.5360862131494919E-3</v>
      </c>
      <c r="E1224" s="18">
        <v>-0.228637172106125</v>
      </c>
      <c r="F1224" s="18">
        <v>-0.14900707077814146</v>
      </c>
      <c r="G1224" s="19">
        <v>0.58004008873210344</v>
      </c>
      <c r="H1224" s="19">
        <v>0.69326188614701878</v>
      </c>
      <c r="I1224" s="18">
        <v>2.601246957160552E-3</v>
      </c>
      <c r="J1224" s="18">
        <v>-2.7528575539333411E-2</v>
      </c>
      <c r="K1224" s="19">
        <v>1.0306597487731486</v>
      </c>
      <c r="L1224" s="19">
        <v>0.59493590489234494</v>
      </c>
      <c r="M1224" s="18">
        <v>2.9892317629539714E-3</v>
      </c>
      <c r="N1224" s="18">
        <v>7.4558641136745263E-2</v>
      </c>
      <c r="O1224" s="18">
        <v>5.5757307737644514E-2</v>
      </c>
      <c r="P1224" s="18">
        <v>-0.228637172106125</v>
      </c>
      <c r="Q1224" s="18">
        <v>-1.2481753943183802E-2</v>
      </c>
      <c r="R1224" s="18">
        <v>-1.0902864489237732E-2</v>
      </c>
      <c r="S1224" s="18">
        <v>-2.9431175393318298E-2</v>
      </c>
      <c r="T1224" s="18">
        <v>4.1853973077436345E-2</v>
      </c>
      <c r="U1224">
        <v>-0.70318713444159908</v>
      </c>
      <c r="V1224" s="18">
        <v>1.8533317185688292E-2</v>
      </c>
      <c r="W1224" s="18">
        <v>4.7279026903744498E-2</v>
      </c>
      <c r="X1224" s="19">
        <v>0.39199870216069216</v>
      </c>
      <c r="Y1224" s="19">
        <v>0.83262349603348262</v>
      </c>
      <c r="Z1224" s="19">
        <v>0.77132088322068981</v>
      </c>
      <c r="AA1224">
        <v>0</v>
      </c>
      <c r="AB1224">
        <v>0</v>
      </c>
      <c r="AC1224" s="18">
        <v>6.8842299903738607E-2</v>
      </c>
      <c r="AD1224" s="18">
        <v>5.6522895685907994E-2</v>
      </c>
      <c r="AE1224" s="18">
        <v>-1.3911486735958998E-2</v>
      </c>
      <c r="AF1224" s="18">
        <v>3.4380784498373999E-2</v>
      </c>
      <c r="AG1224" s="18">
        <v>3.7184170331856004E-2</v>
      </c>
      <c r="AH1224" s="18">
        <v>2.6757092979909001E-2</v>
      </c>
      <c r="AI1224" s="18">
        <v>0.14810634685730997</v>
      </c>
      <c r="AJ1224" s="18">
        <v>2.7311432837838996E-2</v>
      </c>
      <c r="AK1224" s="18">
        <v>4.7847966310022999E-2</v>
      </c>
      <c r="AL1224" s="18">
        <v>2.1922638989230001E-3</v>
      </c>
      <c r="AM1224" s="18">
        <v>2.7100845351642998E-2</v>
      </c>
      <c r="AN1224" s="18">
        <v>-5.8862187692313009E-2</v>
      </c>
      <c r="AS1224" s="18">
        <v>4.9291218176398459E-4</v>
      </c>
      <c r="AT1224" s="18">
        <v>-4.0777242580347539E-5</v>
      </c>
      <c r="AU1224" s="18">
        <v>2.5951330137775409E-4</v>
      </c>
      <c r="AV1224" s="18">
        <v>3.7712355787328315E-4</v>
      </c>
      <c r="AW1224" s="18">
        <v>1.1904066468733942E-3</v>
      </c>
      <c r="AX1224" s="18">
        <v>4.9507105193600371E-4</v>
      </c>
      <c r="AY1224" s="18">
        <v>1.6098216607082815E-3</v>
      </c>
      <c r="AZ1224" s="18">
        <v>2.0253243133998739E-4</v>
      </c>
      <c r="BA1224" s="18">
        <v>-3.6161677644354199E-4</v>
      </c>
      <c r="BB1224" s="18">
        <v>3.3267340161990293E-4</v>
      </c>
      <c r="BC1224" s="18">
        <v>-2.536056357451154E-7</v>
      </c>
      <c r="BD1224" s="18">
        <v>-2.4061417122070206E-6</v>
      </c>
      <c r="BE1224" s="18">
        <v>-1.0110626922162188E-6</v>
      </c>
      <c r="BF1224" s="18">
        <v>1.1782331121293289E-6</v>
      </c>
      <c r="BG1224" s="18">
        <v>-1.9132875419449889E-6</v>
      </c>
      <c r="BH1224" s="18">
        <v>4.5656983191892497E-3</v>
      </c>
      <c r="BI1224" s="18">
        <v>-4.1394515220538934E-6</v>
      </c>
      <c r="BJ1224" s="18">
        <v>0</v>
      </c>
      <c r="BK1224" s="18">
        <v>1.1357686921737414E-3</v>
      </c>
      <c r="BL1224" s="18">
        <v>5.9185601386967134E-4</v>
      </c>
      <c r="BM1224" s="18">
        <v>4.2869054009301238E-4</v>
      </c>
      <c r="BN1224" s="18">
        <v>0</v>
      </c>
      <c r="BO1224" s="18">
        <v>0</v>
      </c>
      <c r="BP1224" s="18">
        <v>1.3639400509833292E-7</v>
      </c>
      <c r="BQ1224" s="18">
        <v>0</v>
      </c>
      <c r="BR1224" s="18">
        <v>1.219496377394046E-3</v>
      </c>
      <c r="BS1224" s="18">
        <v>-1.4561371933361889E-6</v>
      </c>
      <c r="BT1224" s="18">
        <v>-2.6457351172349878E-6</v>
      </c>
      <c r="BU1224" s="18">
        <v>2.7945130792766292E-4</v>
      </c>
      <c r="BV1224" s="18">
        <v>-5.7890376131115584E-6</v>
      </c>
      <c r="BW1224" s="18">
        <v>9.1189819329340739E-4</v>
      </c>
      <c r="BX1224" s="18">
        <v>0</v>
      </c>
      <c r="BY1224" s="18">
        <v>0</v>
      </c>
      <c r="BZ1224" s="18"/>
      <c r="CA1224" s="18"/>
      <c r="CC1224" s="18"/>
      <c r="CD1224" s="18"/>
      <c r="CF1224" s="18">
        <f>SUM(TBL_DATA[[#This Row],[LARGE.CAP]:[SMALL.CAP]])*SQRT(252)</f>
        <v>7.2346587062245366E-2</v>
      </c>
    </row>
    <row r="1225" spans="1:84" x14ac:dyDescent="0.25">
      <c r="A1225" s="1">
        <f>IF(ISBLANK(TBL_DATA[[#This Row],[Row.names]]), "",   DATE(YEAR(TBL_DATA[[#This Row],[Row.names]]), MONTH(TBL_DATA[[#This Row],[Row.names]]), DAY(TBL_DATA[[#This Row],[Row.names]])))</f>
        <v>41768</v>
      </c>
      <c r="B1225">
        <v>1224</v>
      </c>
      <c r="C1225" t="s">
        <v>1351</v>
      </c>
      <c r="D1225" s="18">
        <v>1.637831303375803E-3</v>
      </c>
      <c r="E1225" s="18">
        <v>-0.22737380992033995</v>
      </c>
      <c r="F1225" s="18">
        <v>-0.13586571990921037</v>
      </c>
      <c r="G1225" s="19">
        <v>0.59623727271333116</v>
      </c>
      <c r="H1225" s="19">
        <v>0.69855287573340252</v>
      </c>
      <c r="I1225" s="18">
        <v>2.5679095785842605E-3</v>
      </c>
      <c r="J1225" s="18">
        <v>-7.1152097500276623E-3</v>
      </c>
      <c r="K1225" s="19">
        <v>1.0284654397731745</v>
      </c>
      <c r="L1225" s="19">
        <v>0.58167347077495501</v>
      </c>
      <c r="M1225" s="18">
        <v>3.0250451311150178E-3</v>
      </c>
      <c r="N1225" s="18">
        <v>7.4246233194799088E-2</v>
      </c>
      <c r="O1225" s="18">
        <v>5.5757307737644514E-2</v>
      </c>
      <c r="P1225" s="18">
        <v>-0.22737380992033995</v>
      </c>
      <c r="Q1225" s="18">
        <v>-1.2462662332095219E-2</v>
      </c>
      <c r="R1225" s="18">
        <v>-1.0890388578185355E-2</v>
      </c>
      <c r="S1225" s="18">
        <v>-1.8622454556390444E-2</v>
      </c>
      <c r="T1225" s="18">
        <v>4.1292909057445794E-2</v>
      </c>
      <c r="U1225">
        <v>-0.4509843210727365</v>
      </c>
      <c r="V1225" s="18">
        <v>3.1090016896627715E-2</v>
      </c>
      <c r="W1225" s="18">
        <v>4.7433544804957352E-2</v>
      </c>
      <c r="X1225" s="19">
        <v>0.65544367439682583</v>
      </c>
      <c r="Y1225" s="19">
        <v>0.83579475694299632</v>
      </c>
      <c r="Z1225" s="19">
        <v>0.76267520660826182</v>
      </c>
      <c r="AA1225">
        <v>0</v>
      </c>
      <c r="AB1225">
        <v>0</v>
      </c>
      <c r="AC1225" s="18">
        <v>6.7821734279467499E-2</v>
      </c>
      <c r="AD1225" s="18">
        <v>5.8248022589894997E-2</v>
      </c>
      <c r="AE1225" s="18">
        <v>-1.4998391567541998E-2</v>
      </c>
      <c r="AF1225" s="18">
        <v>3.5026567296984001E-2</v>
      </c>
      <c r="AG1225" s="18">
        <v>3.4547188173884011E-2</v>
      </c>
      <c r="AH1225" s="18">
        <v>3.4006572329766997E-2</v>
      </c>
      <c r="AI1225" s="18">
        <v>0.15227508284493402</v>
      </c>
      <c r="AJ1225" s="18">
        <v>2.5074929166287001E-2</v>
      </c>
      <c r="AK1225" s="18">
        <v>4.8715164030550991E-2</v>
      </c>
      <c r="AL1225" s="18">
        <v>2.0958558820170004E-3</v>
      </c>
      <c r="AM1225" s="18">
        <v>2.6404763897511001E-2</v>
      </c>
      <c r="AN1225" s="18">
        <v>-6.2035489875143998E-2</v>
      </c>
      <c r="AS1225" s="18">
        <v>4.6308798051641464E-4</v>
      </c>
      <c r="AT1225" s="18">
        <v>-2.9300406372200929E-5</v>
      </c>
      <c r="AU1225" s="18">
        <v>2.7394684285499008E-4</v>
      </c>
      <c r="AV1225" s="18">
        <v>3.5616283811529747E-4</v>
      </c>
      <c r="AW1225" s="18">
        <v>1.1866796609664684E-3</v>
      </c>
      <c r="AX1225" s="18">
        <v>4.9707431145116934E-4</v>
      </c>
      <c r="AY1225" s="18">
        <v>1.5972491664922727E-3</v>
      </c>
      <c r="AZ1225" s="18">
        <v>1.9989046997523488E-4</v>
      </c>
      <c r="BA1225" s="18">
        <v>-3.6018087843162479E-4</v>
      </c>
      <c r="BB1225" s="18">
        <v>3.1075341523744532E-4</v>
      </c>
      <c r="BC1225" s="18">
        <v>3.6749729854902861E-6</v>
      </c>
      <c r="BD1225" s="18">
        <v>-4.1981619395986753E-6</v>
      </c>
      <c r="BE1225" s="18">
        <v>-1.5070735050814408E-6</v>
      </c>
      <c r="BF1225" s="18">
        <v>1.3085545773615828E-6</v>
      </c>
      <c r="BG1225" s="18">
        <v>-4.6831751311131314E-6</v>
      </c>
      <c r="BH1225" s="18">
        <v>4.5151113076263415E-3</v>
      </c>
      <c r="BI1225" s="18">
        <v>-6.9930778369521841E-6</v>
      </c>
      <c r="BJ1225" s="18">
        <v>0</v>
      </c>
      <c r="BK1225" s="18">
        <v>1.111815840636487E-3</v>
      </c>
      <c r="BL1225" s="18">
        <v>5.8393457803795706E-4</v>
      </c>
      <c r="BM1225" s="18">
        <v>4.0930813662155575E-4</v>
      </c>
      <c r="BN1225" s="18">
        <v>0</v>
      </c>
      <c r="BO1225" s="18">
        <v>0</v>
      </c>
      <c r="BP1225" s="18">
        <v>1.2765877016922125E-7</v>
      </c>
      <c r="BQ1225" s="18">
        <v>0</v>
      </c>
      <c r="BR1225" s="18">
        <v>1.2558570321446769E-3</v>
      </c>
      <c r="BS1225" s="18">
        <v>-3.4555793955680439E-6</v>
      </c>
      <c r="BT1225" s="18">
        <v>-4.9454496925326257E-6</v>
      </c>
      <c r="BU1225" s="18">
        <v>2.7256902780979322E-4</v>
      </c>
      <c r="BV1225" s="18">
        <v>-8.8597016240199925E-6</v>
      </c>
      <c r="BW1225" s="18">
        <v>8.8268683048243839E-4</v>
      </c>
      <c r="BX1225" s="18">
        <v>0</v>
      </c>
      <c r="BY1225" s="18">
        <v>0</v>
      </c>
      <c r="BZ1225" s="18"/>
      <c r="CA1225" s="18"/>
      <c r="CC1225" s="18"/>
      <c r="CD1225" s="18"/>
      <c r="CF1225" s="18">
        <f>SUM(TBL_DATA[[#This Row],[LARGE.CAP]:[SMALL.CAP]])*SQRT(252)</f>
        <v>7.1420020055923988E-2</v>
      </c>
    </row>
    <row r="1226" spans="1:84" x14ac:dyDescent="0.25">
      <c r="A1226" s="1">
        <f>IF(ISBLANK(TBL_DATA[[#This Row],[Row.names]]), "",   DATE(YEAR(TBL_DATA[[#This Row],[Row.names]]), MONTH(TBL_DATA[[#This Row],[Row.names]]), DAY(TBL_DATA[[#This Row],[Row.names]])))</f>
        <v>41771</v>
      </c>
      <c r="B1226">
        <v>1225</v>
      </c>
      <c r="C1226" t="s">
        <v>1352</v>
      </c>
      <c r="D1226" s="18">
        <v>7.4620086429526555E-3</v>
      </c>
      <c r="E1226" s="18">
        <v>-0.22160846661219391</v>
      </c>
      <c r="F1226" s="18">
        <v>-0.13312239578396834</v>
      </c>
      <c r="G1226" s="19">
        <v>0.60318843601806504</v>
      </c>
      <c r="H1226" s="19">
        <v>0.70744515149688736</v>
      </c>
      <c r="I1226" s="18">
        <v>2.5798582000034912E-3</v>
      </c>
      <c r="J1226" s="18">
        <v>1.2069136186152019E-2</v>
      </c>
      <c r="K1226" s="19">
        <v>1.0506006245577142</v>
      </c>
      <c r="L1226" s="19">
        <v>0.59010516186848538</v>
      </c>
      <c r="M1226" s="18">
        <v>3.0537143542151354E-3</v>
      </c>
      <c r="N1226" s="18">
        <v>7.571683575899453E-2</v>
      </c>
      <c r="O1226" s="18">
        <v>5.5757307737644514E-2</v>
      </c>
      <c r="P1226" s="18">
        <v>-0.22160846661219391</v>
      </c>
      <c r="Q1226" s="18">
        <v>-1.2611660027314118E-2</v>
      </c>
      <c r="R1226" s="18">
        <v>-1.1008244089961082E-2</v>
      </c>
      <c r="S1226" s="18">
        <v>-1.8665010014879302E-2</v>
      </c>
      <c r="T1226" s="18">
        <v>4.1370320877640483E-2</v>
      </c>
      <c r="U1226">
        <v>-0.45116908979468962</v>
      </c>
      <c r="V1226" s="18">
        <v>4.5790225561685993E-2</v>
      </c>
      <c r="W1226" s="18">
        <v>4.7422038602219621E-2</v>
      </c>
      <c r="X1226" s="19">
        <v>0.96558956365791393</v>
      </c>
      <c r="Y1226" s="19">
        <v>0.84109758738025608</v>
      </c>
      <c r="Z1226" s="19">
        <v>0.76818302628246438</v>
      </c>
      <c r="AA1226">
        <v>0</v>
      </c>
      <c r="AB1226">
        <v>0</v>
      </c>
      <c r="AC1226" s="18">
        <v>6.5512304347536965E-2</v>
      </c>
      <c r="AD1226" s="18">
        <v>6.1357966304425991E-2</v>
      </c>
      <c r="AE1226" s="18">
        <v>-1.6050337913707E-2</v>
      </c>
      <c r="AF1226" s="18">
        <v>3.1825676631543995E-2</v>
      </c>
      <c r="AG1226" s="18">
        <v>3.7132183598349994E-2</v>
      </c>
      <c r="AH1226" s="18">
        <v>3.4849681202394005E-2</v>
      </c>
      <c r="AI1226" s="18">
        <v>0.15479284495056006</v>
      </c>
      <c r="AJ1226" s="18">
        <v>2.7627455751193995E-2</v>
      </c>
      <c r="AK1226" s="18">
        <v>4.7064053204498996E-2</v>
      </c>
      <c r="AL1226" s="18">
        <v>2.1405126008170005E-3</v>
      </c>
      <c r="AM1226" s="18">
        <v>2.6966995443970999E-2</v>
      </c>
      <c r="AN1226" s="18">
        <v>-6.2132807694868009E-2</v>
      </c>
      <c r="AS1226" s="18">
        <v>4.2026210268453749E-4</v>
      </c>
      <c r="AT1226" s="18">
        <v>-3.6784984834112202E-5</v>
      </c>
      <c r="AU1226" s="18">
        <v>2.7881481448544952E-4</v>
      </c>
      <c r="AV1226" s="18">
        <v>3.5391454730296194E-4</v>
      </c>
      <c r="AW1226" s="18">
        <v>1.1776642780768703E-3</v>
      </c>
      <c r="AX1226" s="18">
        <v>4.8826607912435985E-4</v>
      </c>
      <c r="AY1226" s="18">
        <v>1.5717160578283074E-3</v>
      </c>
      <c r="AZ1226" s="18">
        <v>1.8292902308777537E-4</v>
      </c>
      <c r="BA1226" s="18">
        <v>-3.5934079361922653E-4</v>
      </c>
      <c r="BB1226" s="18">
        <v>3.0423776570690555E-4</v>
      </c>
      <c r="BC1226" s="18">
        <v>2.1486790863560026E-7</v>
      </c>
      <c r="BD1226" s="18">
        <v>-3.0872432786989876E-6</v>
      </c>
      <c r="BE1226" s="18">
        <v>-1.179207966867396E-6</v>
      </c>
      <c r="BF1226" s="18">
        <v>1.1685244870231328E-6</v>
      </c>
      <c r="BG1226" s="18">
        <v>-3.0726837024758066E-6</v>
      </c>
      <c r="BH1226" s="18">
        <v>4.3932702302517624E-3</v>
      </c>
      <c r="BI1226" s="18">
        <v>-5.2058620382797328E-6</v>
      </c>
      <c r="BJ1226" s="18">
        <v>0</v>
      </c>
      <c r="BK1226" s="18">
        <v>1.0817688600582168E-3</v>
      </c>
      <c r="BL1226" s="18">
        <v>5.6672684198819058E-4</v>
      </c>
      <c r="BM1226" s="18">
        <v>3.944641632565325E-4</v>
      </c>
      <c r="BN1226" s="18">
        <v>0</v>
      </c>
      <c r="BO1226" s="18">
        <v>0</v>
      </c>
      <c r="BP1226" s="18">
        <v>1.2105952802523577E-7</v>
      </c>
      <c r="BQ1226" s="18">
        <v>0</v>
      </c>
      <c r="BR1226" s="18">
        <v>1.2298216286153363E-3</v>
      </c>
      <c r="BS1226" s="18">
        <v>-2.2886163335354081E-6</v>
      </c>
      <c r="BT1226" s="18">
        <v>-3.5459030510242535E-6</v>
      </c>
      <c r="BU1226" s="18">
        <v>2.6488017664386793E-4</v>
      </c>
      <c r="BV1226" s="18">
        <v>-6.8577406759973964E-6</v>
      </c>
      <c r="BW1226" s="18">
        <v>8.5680328772285179E-4</v>
      </c>
      <c r="BX1226" s="18">
        <v>0</v>
      </c>
      <c r="BY1226" s="18">
        <v>0</v>
      </c>
      <c r="BZ1226" s="18"/>
      <c r="CA1226" s="18"/>
      <c r="CC1226" s="18"/>
      <c r="CD1226" s="18"/>
      <c r="CF1226" s="18">
        <f>SUM(TBL_DATA[[#This Row],[LARGE.CAP]:[SMALL.CAP]])*SQRT(252)</f>
        <v>6.9560406927115959E-2</v>
      </c>
    </row>
    <row r="1227" spans="1:84" x14ac:dyDescent="0.25">
      <c r="A1227" s="1">
        <f>IF(ISBLANK(TBL_DATA[[#This Row],[Row.names]]), "",   DATE(YEAR(TBL_DATA[[#This Row],[Row.names]]), MONTH(TBL_DATA[[#This Row],[Row.names]]), DAY(TBL_DATA[[#This Row],[Row.names]])))</f>
        <v>41772</v>
      </c>
      <c r="B1227">
        <v>1226</v>
      </c>
      <c r="C1227" t="s">
        <v>1353</v>
      </c>
      <c r="D1227" s="18">
        <v>-2.5762572135212825E-4</v>
      </c>
      <c r="E1227" s="18">
        <v>-0.22180900029247741</v>
      </c>
      <c r="F1227" s="18">
        <v>-0.12623953041646829</v>
      </c>
      <c r="G1227" s="19">
        <v>0.61322359327390019</v>
      </c>
      <c r="H1227" s="19">
        <v>0.70966529829992298</v>
      </c>
      <c r="I1227" s="18">
        <v>2.5582010634942151E-3</v>
      </c>
      <c r="J1227" s="18">
        <v>1.1750069763628135E-2</v>
      </c>
      <c r="K1227" s="19">
        <v>1.0536716705454441</v>
      </c>
      <c r="L1227" s="19">
        <v>0.58620528487506285</v>
      </c>
      <c r="M1227" s="18">
        <v>3.0540607486528684E-3</v>
      </c>
      <c r="N1227" s="18">
        <v>7.5367736421398754E-2</v>
      </c>
      <c r="O1227" s="18">
        <v>5.5759688397619307E-2</v>
      </c>
      <c r="P1227" s="18">
        <v>-0.22180900029247741</v>
      </c>
      <c r="Q1227" s="18">
        <v>-1.2614403913601371E-2</v>
      </c>
      <c r="R1227" s="18">
        <v>-1.1018380670832169E-2</v>
      </c>
      <c r="S1227" s="18">
        <v>-2.2365495671057278E-2</v>
      </c>
      <c r="T1227" s="18">
        <v>4.1306643289284656E-2</v>
      </c>
      <c r="U1227">
        <v>-0.5414503307476235</v>
      </c>
      <c r="V1227" s="18">
        <v>2.7952333717483402E-2</v>
      </c>
      <c r="W1227" s="18">
        <v>4.6126802979094945E-2</v>
      </c>
      <c r="X1227" s="19">
        <v>0.60598896763236842</v>
      </c>
      <c r="Y1227" s="19">
        <v>0.84241634498620876</v>
      </c>
      <c r="Z1227" s="19">
        <v>0.76564044098719286</v>
      </c>
      <c r="AA1227">
        <v>0</v>
      </c>
      <c r="AB1227">
        <v>0</v>
      </c>
      <c r="AC1227" s="18">
        <v>7.1398417559451616E-2</v>
      </c>
      <c r="AD1227" s="18">
        <v>6.3718004281525992E-2</v>
      </c>
      <c r="AE1227" s="18">
        <v>-1.9799209057093998E-2</v>
      </c>
      <c r="AF1227" s="18">
        <v>3.1971169660318002E-2</v>
      </c>
      <c r="AG1227" s="18">
        <v>3.6050096826795004E-2</v>
      </c>
      <c r="AH1227" s="18">
        <v>3.3943334706087999E-2</v>
      </c>
      <c r="AI1227" s="18">
        <v>0.15208075094917395</v>
      </c>
      <c r="AJ1227" s="18">
        <v>2.7793973926057002E-2</v>
      </c>
      <c r="AK1227" s="18">
        <v>4.5785924148691995E-2</v>
      </c>
      <c r="AL1227" s="18">
        <v>2.1491226575749995E-3</v>
      </c>
      <c r="AM1227" s="18">
        <v>2.6612629293406995E-2</v>
      </c>
      <c r="AN1227" s="18">
        <v>-5.9208186845486004E-2</v>
      </c>
      <c r="AS1227" s="18">
        <v>5.2133974172019384E-4</v>
      </c>
      <c r="AT1227" s="18">
        <v>-1.2766479739816001E-5</v>
      </c>
      <c r="AU1227" s="18">
        <v>2.9218943073116714E-4</v>
      </c>
      <c r="AV1227" s="18">
        <v>3.9253880476611188E-4</v>
      </c>
      <c r="AW1227" s="18">
        <v>1.1152534131318914E-3</v>
      </c>
      <c r="AX1227" s="18">
        <v>5.26286557280505E-4</v>
      </c>
      <c r="AY1227" s="18">
        <v>1.6744314226045944E-3</v>
      </c>
      <c r="AZ1227" s="18">
        <v>2.2155433913293186E-4</v>
      </c>
      <c r="BA1227" s="18">
        <v>-4.4559076820533202E-4</v>
      </c>
      <c r="BB1227" s="18">
        <v>3.3997642688155091E-4</v>
      </c>
      <c r="BC1227" s="18">
        <v>7.3041232159961829E-6</v>
      </c>
      <c r="BD1227" s="18">
        <v>1.2931636405093834E-6</v>
      </c>
      <c r="BE1227" s="18">
        <v>1.041631430397697E-7</v>
      </c>
      <c r="BF1227" s="18">
        <v>6.4376310834883918E-7</v>
      </c>
      <c r="BG1227" s="18">
        <v>3.326854231072417E-6</v>
      </c>
      <c r="BH1227" s="18">
        <v>4.6253162537249334E-3</v>
      </c>
      <c r="BI1227" s="18">
        <v>1.8328136718915962E-6</v>
      </c>
      <c r="BJ1227" s="18">
        <v>0</v>
      </c>
      <c r="BK1227" s="18">
        <v>1.1352929235940749E-3</v>
      </c>
      <c r="BL1227" s="18">
        <v>6.7000508380394912E-4</v>
      </c>
      <c r="BM1227" s="18">
        <v>3.4866141535951046E-4</v>
      </c>
      <c r="BN1227" s="18">
        <v>0</v>
      </c>
      <c r="BO1227" s="18">
        <v>0</v>
      </c>
      <c r="BP1227" s="18">
        <v>-5.0921515307463233E-7</v>
      </c>
      <c r="BQ1227" s="18">
        <v>0</v>
      </c>
      <c r="BR1227" s="18">
        <v>1.1607166646875288E-3</v>
      </c>
      <c r="BS1227" s="18">
        <v>2.3463091049618494E-6</v>
      </c>
      <c r="BT1227" s="18">
        <v>1.9846451355909287E-6</v>
      </c>
      <c r="BU1227" s="18">
        <v>2.596960360350112E-4</v>
      </c>
      <c r="BV1227" s="18">
        <v>9.9061389306630446E-7</v>
      </c>
      <c r="BW1227" s="18">
        <v>1.0533325350591759E-3</v>
      </c>
      <c r="BX1227" s="18">
        <v>0</v>
      </c>
      <c r="BY1227" s="18">
        <v>0</v>
      </c>
      <c r="BZ1227" s="18"/>
      <c r="CA1227" s="18"/>
      <c r="CC1227" s="18"/>
      <c r="CD1227" s="18"/>
      <c r="CF1227" s="18">
        <f>SUM(TBL_DATA[[#This Row],[LARGE.CAP]:[SMALL.CAP]])*SQRT(252)</f>
        <v>7.3538927740545115E-2</v>
      </c>
    </row>
    <row r="1228" spans="1:84" x14ac:dyDescent="0.25">
      <c r="A1228" s="1">
        <f>IF(ISBLANK(TBL_DATA[[#This Row],[Row.names]]), "",   DATE(YEAR(TBL_DATA[[#This Row],[Row.names]]), MONTH(TBL_DATA[[#This Row],[Row.names]]), DAY(TBL_DATA[[#This Row],[Row.names]])))</f>
        <v>41773</v>
      </c>
      <c r="B1228">
        <v>1227</v>
      </c>
      <c r="C1228" t="s">
        <v>1354</v>
      </c>
      <c r="D1228" s="18">
        <v>-5.0894191619851314E-3</v>
      </c>
      <c r="E1228" s="18">
        <v>-0.22576954047807318</v>
      </c>
      <c r="F1228" s="18">
        <v>-0.14366556467199487</v>
      </c>
      <c r="G1228" s="19">
        <v>0.61726559363632327</v>
      </c>
      <c r="H1228" s="19">
        <v>0.71780787338389163</v>
      </c>
      <c r="I1228" s="18">
        <v>2.5372544427802418E-3</v>
      </c>
      <c r="J1228" s="18">
        <v>1.3520886924898168E-3</v>
      </c>
      <c r="K1228" s="19">
        <v>1.0610817957548757</v>
      </c>
      <c r="L1228" s="19">
        <v>0.58673177971618984</v>
      </c>
      <c r="M1228" s="18">
        <v>3.0704892442017392E-3</v>
      </c>
      <c r="N1228" s="18">
        <v>7.5821408143470465E-2</v>
      </c>
      <c r="O1228" s="18">
        <v>5.6681139718826469E-2</v>
      </c>
      <c r="P1228" s="18">
        <v>-0.22576954047807318</v>
      </c>
      <c r="Q1228" s="18">
        <v>-1.2813095009137541E-2</v>
      </c>
      <c r="R1228" s="18">
        <v>-1.1207464596942879E-2</v>
      </c>
      <c r="S1228" s="18">
        <v>-3.4306528611006915E-2</v>
      </c>
      <c r="T1228" s="18">
        <v>4.1229421754247084E-2</v>
      </c>
      <c r="U1228">
        <v>-0.8320885220145724</v>
      </c>
      <c r="V1228" s="18">
        <v>1.8472368341279077E-2</v>
      </c>
      <c r="W1228" s="18">
        <v>4.6214603256376732E-2</v>
      </c>
      <c r="X1228" s="19">
        <v>0.39970846961085277</v>
      </c>
      <c r="Y1228" s="19">
        <v>0.84723542972652621</v>
      </c>
      <c r="Z1228" s="19">
        <v>0.76598419025211606</v>
      </c>
      <c r="AA1228">
        <v>0</v>
      </c>
      <c r="AB1228">
        <v>0</v>
      </c>
      <c r="AC1228" s="18">
        <v>6.8487183417155484E-2</v>
      </c>
      <c r="AD1228" s="18">
        <v>6.4627762577685016E-2</v>
      </c>
      <c r="AE1228" s="18">
        <v>-2.0314427049705999E-2</v>
      </c>
      <c r="AF1228" s="18">
        <v>3.0600796426423001E-2</v>
      </c>
      <c r="AG1228" s="18">
        <v>3.3416571355123992E-2</v>
      </c>
      <c r="AH1228" s="18">
        <v>3.6116950291747996E-2</v>
      </c>
      <c r="AI1228" s="18">
        <v>0.147790144358595</v>
      </c>
      <c r="AJ1228" s="18">
        <v>2.7323760563071002E-2</v>
      </c>
      <c r="AK1228" s="18">
        <v>4.6158647454017009E-2</v>
      </c>
      <c r="AL1228" s="18">
        <v>2.2038879398959999E-3</v>
      </c>
      <c r="AM1228" s="18">
        <v>2.6262054248169998E-2</v>
      </c>
      <c r="AN1228" s="18">
        <v>-5.9270761839026014E-2</v>
      </c>
      <c r="AS1228" s="18">
        <v>5.0361928456031646E-4</v>
      </c>
      <c r="AT1228" s="18">
        <v>-1.1648854342320379E-5</v>
      </c>
      <c r="AU1228" s="18">
        <v>2.818151904065378E-4</v>
      </c>
      <c r="AV1228" s="18">
        <v>3.811399813110119E-4</v>
      </c>
      <c r="AW1228" s="18">
        <v>1.0818174106861666E-3</v>
      </c>
      <c r="AX1228" s="18">
        <v>5.1079322666408285E-4</v>
      </c>
      <c r="AY1228" s="18">
        <v>1.6243635632571477E-3</v>
      </c>
      <c r="AZ1228" s="18">
        <v>2.1298211822219201E-4</v>
      </c>
      <c r="BA1228" s="18">
        <v>-4.3068897451546998E-4</v>
      </c>
      <c r="BB1228" s="18">
        <v>3.3050531102728838E-4</v>
      </c>
      <c r="BC1228" s="18">
        <v>7.0216628038657802E-6</v>
      </c>
      <c r="BD1228" s="18">
        <v>1.1312700514625448E-6</v>
      </c>
      <c r="BE1228" s="18">
        <v>6.6042832272120429E-8</v>
      </c>
      <c r="BF1228" s="18">
        <v>6.3608615822128038E-7</v>
      </c>
      <c r="BG1228" s="18">
        <v>3.041608406695359E-6</v>
      </c>
      <c r="BH1228" s="18">
        <v>4.4852639302731256E-3</v>
      </c>
      <c r="BI1228" s="18">
        <v>1.5809823590421946E-6</v>
      </c>
      <c r="BJ1228" s="18">
        <v>0</v>
      </c>
      <c r="BK1228" s="18">
        <v>1.1013928640091668E-3</v>
      </c>
      <c r="BL1228" s="18">
        <v>6.479900128534416E-4</v>
      </c>
      <c r="BM1228" s="18">
        <v>3.3807797936013866E-4</v>
      </c>
      <c r="BN1228" s="18">
        <v>0</v>
      </c>
      <c r="BO1228" s="18">
        <v>0</v>
      </c>
      <c r="BP1228" s="18">
        <v>-4.9347370137281363E-7</v>
      </c>
      <c r="BQ1228" s="18">
        <v>0</v>
      </c>
      <c r="BR1228" s="18">
        <v>1.1240980346234055E-3</v>
      </c>
      <c r="BS1228" s="18">
        <v>2.1418591849296106E-6</v>
      </c>
      <c r="BT1228" s="18">
        <v>1.7683148471861362E-6</v>
      </c>
      <c r="BU1228" s="18">
        <v>2.5179342762287563E-4</v>
      </c>
      <c r="BV1228" s="18">
        <v>7.455064096508246E-7</v>
      </c>
      <c r="BW1228" s="18">
        <v>1.0242053948713971E-3</v>
      </c>
      <c r="BX1228" s="18">
        <v>0</v>
      </c>
      <c r="BY1228" s="18">
        <v>0</v>
      </c>
      <c r="BZ1228" s="18"/>
      <c r="CA1228" s="18"/>
      <c r="CC1228" s="18"/>
      <c r="CD1228" s="18"/>
      <c r="CF1228" s="18">
        <f>SUM(TBL_DATA[[#This Row],[LARGE.CAP]:[SMALL.CAP]])*SQRT(252)</f>
        <v>7.1303843204932604E-2</v>
      </c>
    </row>
    <row r="1229" spans="1:84" x14ac:dyDescent="0.25">
      <c r="A1229" s="1">
        <f>IF(ISBLANK(TBL_DATA[[#This Row],[Row.names]]), "",   DATE(YEAR(TBL_DATA[[#This Row],[Row.names]]), MONTH(TBL_DATA[[#This Row],[Row.names]]), DAY(TBL_DATA[[#This Row],[Row.names]])))</f>
        <v>41774</v>
      </c>
      <c r="B1229">
        <v>1228</v>
      </c>
      <c r="C1229" t="s">
        <v>1355</v>
      </c>
      <c r="D1229" s="18">
        <v>-1.0748928344794795E-3</v>
      </c>
      <c r="E1229" s="18">
        <v>-0.22660175525124904</v>
      </c>
      <c r="F1229" s="18">
        <v>-0.12580268734878908</v>
      </c>
      <c r="G1229" s="19">
        <v>0.59769586459646229</v>
      </c>
      <c r="H1229" s="19">
        <v>0.69685400312143209</v>
      </c>
      <c r="I1229" s="18">
        <v>2.6165040418152184E-3</v>
      </c>
      <c r="J1229" s="18">
        <v>1.4859354313096373E-2</v>
      </c>
      <c r="K1229" s="19">
        <v>0.99489387481636782</v>
      </c>
      <c r="L1229" s="19">
        <v>0.55543316609369742</v>
      </c>
      <c r="M1229" s="18">
        <v>3.1685752169278527E-3</v>
      </c>
      <c r="N1229" s="18">
        <v>7.5438971972450544E-2</v>
      </c>
      <c r="O1229" s="18">
        <v>5.6721893288637582E-2</v>
      </c>
      <c r="P1229" s="18">
        <v>-0.22660175525124904</v>
      </c>
      <c r="Q1229" s="18">
        <v>-1.2824327167193141E-2</v>
      </c>
      <c r="R1229" s="18">
        <v>-1.1226795406315413E-2</v>
      </c>
      <c r="S1229" s="18">
        <v>-3.758833570431086E-2</v>
      </c>
      <c r="T1229" s="18">
        <v>4.0787715421248288E-2</v>
      </c>
      <c r="U1229">
        <v>-0.92156021282646494</v>
      </c>
      <c r="V1229" s="18">
        <v>2.3181536584363061E-2</v>
      </c>
      <c r="W1229" s="18">
        <v>4.6655821609635183E-2</v>
      </c>
      <c r="X1229" s="19">
        <v>0.4968626804672045</v>
      </c>
      <c r="Y1229" s="19">
        <v>0.83477781662034589</v>
      </c>
      <c r="Z1229" s="19">
        <v>0.74527388663074567</v>
      </c>
      <c r="AA1229">
        <v>0</v>
      </c>
      <c r="AB1229">
        <v>0</v>
      </c>
      <c r="AC1229" s="18">
        <v>6.9422684595158018E-2</v>
      </c>
      <c r="AD1229" s="18">
        <v>6.3835793319344997E-2</v>
      </c>
      <c r="AE1229" s="18">
        <v>-1.9967514629943998E-2</v>
      </c>
      <c r="AF1229" s="18">
        <v>3.0893757414497999E-2</v>
      </c>
      <c r="AG1229" s="18">
        <v>3.8660403681687001E-2</v>
      </c>
      <c r="AH1229" s="18">
        <v>3.5534444809527999E-2</v>
      </c>
      <c r="AI1229" s="18">
        <v>0.14902977786568697</v>
      </c>
      <c r="AJ1229" s="18">
        <v>2.6342660008992002E-2</v>
      </c>
      <c r="AK1229" s="18">
        <v>4.4761413818922999E-2</v>
      </c>
      <c r="AL1229" s="18">
        <v>2.051931604846E-3</v>
      </c>
      <c r="AM1229" s="18">
        <v>2.6060192818209E-2</v>
      </c>
      <c r="AN1229" s="18">
        <v>-5.9094421669286003E-2</v>
      </c>
      <c r="AS1229" s="18">
        <v>5.256524676449547E-4</v>
      </c>
      <c r="AT1229" s="18">
        <v>-5.4485593466518905E-6</v>
      </c>
      <c r="AU1229" s="18">
        <v>2.9470542323892929E-4</v>
      </c>
      <c r="AV1229" s="18">
        <v>3.888129498338897E-4</v>
      </c>
      <c r="AW1229" s="18">
        <v>1.0070781510245429E-3</v>
      </c>
      <c r="AX1229" s="18">
        <v>5.2864700940406524E-4</v>
      </c>
      <c r="AY1229" s="18">
        <v>1.6632226207771788E-3</v>
      </c>
      <c r="AZ1229" s="18">
        <v>1.9921059530449912E-4</v>
      </c>
      <c r="BA1229" s="18">
        <v>-4.1807012484775804E-4</v>
      </c>
      <c r="BB1229" s="18">
        <v>3.3780639639586108E-4</v>
      </c>
      <c r="BC1229" s="18">
        <v>2.7884936452280376E-6</v>
      </c>
      <c r="BD1229" s="18">
        <v>-1.6908089956987671E-6</v>
      </c>
      <c r="BE1229" s="18">
        <v>-7.2233142854789842E-7</v>
      </c>
      <c r="BF1229" s="18">
        <v>8.624095365601888E-7</v>
      </c>
      <c r="BG1229" s="18">
        <v>-1.2824526561737525E-6</v>
      </c>
      <c r="BH1229" s="18">
        <v>4.5301579971595389E-3</v>
      </c>
      <c r="BI1229" s="18">
        <v>-2.9193905409393569E-6</v>
      </c>
      <c r="BJ1229" s="18">
        <v>0</v>
      </c>
      <c r="BK1229" s="18">
        <v>1.1337173463437046E-3</v>
      </c>
      <c r="BL1229" s="18">
        <v>7.0804269900574389E-4</v>
      </c>
      <c r="BM1229" s="18">
        <v>3.1690842117802542E-4</v>
      </c>
      <c r="BN1229" s="18">
        <v>0</v>
      </c>
      <c r="BO1229" s="18">
        <v>0</v>
      </c>
      <c r="BP1229" s="18">
        <v>-4.4758258031958016E-7</v>
      </c>
      <c r="BQ1229" s="18">
        <v>0</v>
      </c>
      <c r="BR1229" s="18">
        <v>1.0772526363111087E-3</v>
      </c>
      <c r="BS1229" s="18">
        <v>-9.8103998021104396E-7</v>
      </c>
      <c r="BT1229" s="18">
        <v>-1.8439882434330537E-6</v>
      </c>
      <c r="BU1229" s="18">
        <v>2.4245795261309459E-4</v>
      </c>
      <c r="BV1229" s="18">
        <v>-4.125212818436114E-6</v>
      </c>
      <c r="BW1229" s="18">
        <v>1.0534241912454616E-3</v>
      </c>
      <c r="BX1229" s="18">
        <v>0</v>
      </c>
      <c r="BY1229" s="18">
        <v>0</v>
      </c>
      <c r="BZ1229" s="18"/>
      <c r="CA1229" s="18"/>
      <c r="CC1229" s="18"/>
      <c r="CD1229" s="18"/>
      <c r="CF1229" s="18">
        <f>SUM(TBL_DATA[[#This Row],[LARGE.CAP]:[SMALL.CAP]])*SQRT(252)</f>
        <v>7.182270947932641E-2</v>
      </c>
    </row>
    <row r="1230" spans="1:84" x14ac:dyDescent="0.25">
      <c r="A1230" s="1">
        <f>IF(ISBLANK(TBL_DATA[[#This Row],[Row.names]]), "",   DATE(YEAR(TBL_DATA[[#This Row],[Row.names]]), MONTH(TBL_DATA[[#This Row],[Row.names]]), DAY(TBL_DATA[[#This Row],[Row.names]])))</f>
        <v>41775</v>
      </c>
      <c r="B1230">
        <v>1229</v>
      </c>
      <c r="C1230" t="s">
        <v>1356</v>
      </c>
      <c r="D1230" s="18">
        <v>1.0112272149764845E-3</v>
      </c>
      <c r="E1230" s="18">
        <v>-0.22581967389814406</v>
      </c>
      <c r="F1230" s="18">
        <v>-0.12404828592305883</v>
      </c>
      <c r="G1230" s="19">
        <v>0.59886027593219848</v>
      </c>
      <c r="H1230" s="19">
        <v>0.69750791527642364</v>
      </c>
      <c r="I1230" s="18">
        <v>2.6133070703538066E-3</v>
      </c>
      <c r="J1230" s="18">
        <v>3.0938977323989869E-2</v>
      </c>
      <c r="K1230" s="19">
        <v>0.98591884927922646</v>
      </c>
      <c r="L1230" s="19">
        <v>0.54649832914463392</v>
      </c>
      <c r="M1230" s="18">
        <v>3.1998003509255569E-3</v>
      </c>
      <c r="N1230" s="18">
        <v>7.5428193469564447E-2</v>
      </c>
      <c r="O1230" s="18">
        <v>5.6721893288637582E-2</v>
      </c>
      <c r="P1230" s="18">
        <v>-0.22581967389814406</v>
      </c>
      <c r="Q1230" s="18">
        <v>-1.2824890441455523E-2</v>
      </c>
      <c r="R1230" s="18">
        <v>-1.1227586931311404E-2</v>
      </c>
      <c r="S1230" s="18">
        <v>-3.9063695893135297E-2</v>
      </c>
      <c r="T1230" s="18">
        <v>4.079990143757517E-2</v>
      </c>
      <c r="U1230">
        <v>-0.95744583973820852</v>
      </c>
      <c r="V1230" s="18">
        <v>2.4695893527557189E-2</v>
      </c>
      <c r="W1230" s="18">
        <v>4.6751022880875841E-2</v>
      </c>
      <c r="X1230" s="19">
        <v>0.52824284915612807</v>
      </c>
      <c r="Y1230" s="19">
        <v>0.8351693931631019</v>
      </c>
      <c r="Z1230" s="19">
        <v>0.73925525303824124</v>
      </c>
      <c r="AA1230">
        <v>0</v>
      </c>
      <c r="AB1230">
        <v>0</v>
      </c>
      <c r="AC1230" s="18">
        <v>6.673512659901791E-2</v>
      </c>
      <c r="AD1230" s="18">
        <v>6.2224669826913999E-2</v>
      </c>
      <c r="AE1230" s="18">
        <v>-2.0025056037444002E-2</v>
      </c>
      <c r="AF1230" s="18">
        <v>2.6843688435231002E-2</v>
      </c>
      <c r="AG1230" s="18">
        <v>4.4548943818430997E-2</v>
      </c>
      <c r="AH1230" s="18">
        <v>3.4474789654132004E-2</v>
      </c>
      <c r="AI1230" s="18">
        <v>0.15103945831021501</v>
      </c>
      <c r="AJ1230" s="18">
        <v>2.4450048213429998E-2</v>
      </c>
      <c r="AK1230" s="18">
        <v>4.6838860902080004E-2</v>
      </c>
      <c r="AL1230" s="18">
        <v>2.189769581164E-3</v>
      </c>
      <c r="AM1230" s="18">
        <v>2.5593617068896998E-2</v>
      </c>
      <c r="AN1230" s="18">
        <v>-6.134160491202599E-2</v>
      </c>
      <c r="AS1230" s="18">
        <v>5.2152324062142413E-4</v>
      </c>
      <c r="AT1230" s="18">
        <v>-9.2166485798903656E-6</v>
      </c>
      <c r="AU1230" s="18">
        <v>2.8651287917421905E-4</v>
      </c>
      <c r="AV1230" s="18">
        <v>3.7369942548898044E-4</v>
      </c>
      <c r="AW1230" s="18">
        <v>9.8448890435835789E-4</v>
      </c>
      <c r="AX1230" s="18">
        <v>5.0853116276234917E-4</v>
      </c>
      <c r="AY1230" s="18">
        <v>1.6118551378881002E-3</v>
      </c>
      <c r="AZ1230" s="18">
        <v>1.9942866421036103E-4</v>
      </c>
      <c r="BA1230" s="18">
        <v>-4.16692573223397E-4</v>
      </c>
      <c r="BB1230" s="18">
        <v>3.2868413567281861E-4</v>
      </c>
      <c r="BC1230" s="18">
        <v>4.6297530986341101E-6</v>
      </c>
      <c r="BD1230" s="18">
        <v>-2.2029403130112551E-6</v>
      </c>
      <c r="BE1230" s="18">
        <v>-8.6084758043165804E-7</v>
      </c>
      <c r="BF1230" s="18">
        <v>8.9024516419652975E-7</v>
      </c>
      <c r="BG1230" s="18">
        <v>-2.0909777655093045E-6</v>
      </c>
      <c r="BH1230" s="18">
        <v>4.401440626879252E-3</v>
      </c>
      <c r="BI1230" s="18">
        <v>-3.7320249125377246E-6</v>
      </c>
      <c r="BJ1230" s="18">
        <v>0</v>
      </c>
      <c r="BK1230" s="18">
        <v>1.0988161981951795E-3</v>
      </c>
      <c r="BL1230" s="18">
        <v>7.0160463571702762E-4</v>
      </c>
      <c r="BM1230" s="18">
        <v>3.070645138898859E-4</v>
      </c>
      <c r="BN1230" s="18">
        <v>0</v>
      </c>
      <c r="BO1230" s="18">
        <v>0</v>
      </c>
      <c r="BP1230" s="18">
        <v>-4.3038632563200145E-7</v>
      </c>
      <c r="BQ1230" s="18">
        <v>0</v>
      </c>
      <c r="BR1230" s="18">
        <v>1.0423206294480709E-3</v>
      </c>
      <c r="BS1230" s="18">
        <v>-1.5639698701607475E-6</v>
      </c>
      <c r="BT1230" s="18">
        <v>-2.5053564207186216E-6</v>
      </c>
      <c r="BU1230" s="18">
        <v>2.2953163945419657E-4</v>
      </c>
      <c r="BV1230" s="18">
        <v>-4.9871366242313467E-6</v>
      </c>
      <c r="BW1230" s="18">
        <v>1.0235933140083395E-3</v>
      </c>
      <c r="BX1230" s="18">
        <v>0</v>
      </c>
      <c r="BY1230" s="18">
        <v>0</v>
      </c>
      <c r="BZ1230" s="18"/>
      <c r="CA1230" s="18"/>
      <c r="CC1230" s="18"/>
      <c r="CD1230" s="18"/>
      <c r="CF1230" s="18">
        <f>SUM(TBL_DATA[[#This Row],[LARGE.CAP]:[SMALL.CAP]])*SQRT(252)</f>
        <v>6.9743762631860412E-2</v>
      </c>
    </row>
    <row r="1231" spans="1:84" x14ac:dyDescent="0.25">
      <c r="A1231" s="1">
        <f>IF(ISBLANK(TBL_DATA[[#This Row],[Row.names]]), "",   DATE(YEAR(TBL_DATA[[#This Row],[Row.names]]), MONTH(TBL_DATA[[#This Row],[Row.names]]), DAY(TBL_DATA[[#This Row],[Row.names]])))</f>
        <v>41778</v>
      </c>
      <c r="B1231">
        <v>1230</v>
      </c>
      <c r="C1231" t="s">
        <v>1357</v>
      </c>
      <c r="D1231" s="18">
        <v>4.299849764285435E-3</v>
      </c>
      <c r="E1231" s="18">
        <v>-0.22249081480544064</v>
      </c>
      <c r="F1231" s="18">
        <v>-0.12865438737133272</v>
      </c>
      <c r="G1231" s="19">
        <v>0.60083739733933561</v>
      </c>
      <c r="H1231" s="19">
        <v>0.70367879578893167</v>
      </c>
      <c r="I1231" s="18">
        <v>2.5889766023435646E-3</v>
      </c>
      <c r="J1231" s="18">
        <v>3.8851573877951351E-2</v>
      </c>
      <c r="K1231" s="19">
        <v>0.98657623223058444</v>
      </c>
      <c r="L1231" s="19">
        <v>0.54128098967164073</v>
      </c>
      <c r="M1231" s="18">
        <v>3.2212180939243397E-3</v>
      </c>
      <c r="N1231" s="18">
        <v>7.550001379524518E-2</v>
      </c>
      <c r="O1231" s="18">
        <v>5.6721893288637582E-2</v>
      </c>
      <c r="P1231" s="18">
        <v>-0.22249081480544064</v>
      </c>
      <c r="Q1231" s="18">
        <v>-1.2832050918157633E-2</v>
      </c>
      <c r="R1231" s="18">
        <v>-1.1233226506437688E-2</v>
      </c>
      <c r="S1231" s="18">
        <v>-2.9002177676197616E-2</v>
      </c>
      <c r="T1231" s="18">
        <v>4.0731829713407608E-2</v>
      </c>
      <c r="U1231">
        <v>-0.71202737221134538</v>
      </c>
      <c r="V1231" s="18">
        <v>3.190942186404766E-2</v>
      </c>
      <c r="W1231" s="18">
        <v>4.6976075218777176E-2</v>
      </c>
      <c r="X1231" s="19">
        <v>0.67926964343953733</v>
      </c>
      <c r="Y1231" s="19">
        <v>0.83885564657390932</v>
      </c>
      <c r="Z1231" s="19">
        <v>0.7357180096148529</v>
      </c>
      <c r="AA1231">
        <v>0</v>
      </c>
      <c r="AB1231">
        <v>0</v>
      </c>
      <c r="AC1231" s="18">
        <v>6.4200134501360889E-2</v>
      </c>
      <c r="AD1231" s="18">
        <v>6.7538820589269979E-2</v>
      </c>
      <c r="AE1231" s="18">
        <v>-1.9623798575137998E-2</v>
      </c>
      <c r="AF1231" s="18">
        <v>2.6495200129259003E-2</v>
      </c>
      <c r="AG1231" s="18">
        <v>4.1950268011589006E-2</v>
      </c>
      <c r="AH1231" s="18">
        <v>3.6625535223500996E-2</v>
      </c>
      <c r="AI1231" s="18">
        <v>0.15183885777508599</v>
      </c>
      <c r="AJ1231" s="18">
        <v>2.4721036477071995E-2</v>
      </c>
      <c r="AK1231" s="18">
        <v>4.7294728186781002E-2</v>
      </c>
      <c r="AL1231" s="18">
        <v>2.0920191034199996E-3</v>
      </c>
      <c r="AM1231" s="18">
        <v>2.5984893623201999E-2</v>
      </c>
      <c r="AN1231" s="18">
        <v>-6.0200303531760001E-2</v>
      </c>
      <c r="AS1231" s="18">
        <v>5.098789943603862E-4</v>
      </c>
      <c r="AT1231" s="18">
        <v>-1.113208699842875E-5</v>
      </c>
      <c r="AU1231" s="18">
        <v>2.7236906918675475E-4</v>
      </c>
      <c r="AV1231" s="18">
        <v>3.6464621262571884E-4</v>
      </c>
      <c r="AW1231" s="18">
        <v>9.5078803605929492E-4</v>
      </c>
      <c r="AX1231" s="18">
        <v>4.949050520615671E-4</v>
      </c>
      <c r="AY1231" s="18">
        <v>1.5703471769328197E-3</v>
      </c>
      <c r="AZ1231" s="18">
        <v>1.9404299411551119E-4</v>
      </c>
      <c r="BA1231" s="18">
        <v>-4.0444488612648925E-4</v>
      </c>
      <c r="BB1231" s="18">
        <v>3.1915449754622838E-4</v>
      </c>
      <c r="BC1231" s="18">
        <v>6.7531999264407323E-6</v>
      </c>
      <c r="BD1231" s="18">
        <v>-1.5235513732212742E-6</v>
      </c>
      <c r="BE1231" s="18">
        <v>-6.5944845637074219E-7</v>
      </c>
      <c r="BF1231" s="18">
        <v>8.0201845789417165E-7</v>
      </c>
      <c r="BG1231" s="18">
        <v>-1.1107349168805084E-6</v>
      </c>
      <c r="BH1231" s="18">
        <v>4.2724382233944131E-3</v>
      </c>
      <c r="BI1231" s="18">
        <v>-2.6382474160308346E-6</v>
      </c>
      <c r="BJ1231" s="18">
        <v>0</v>
      </c>
      <c r="BK1231" s="18">
        <v>1.0631413598588373E-3</v>
      </c>
      <c r="BL1231" s="18">
        <v>6.7709661739584666E-4</v>
      </c>
      <c r="BM1231" s="18">
        <v>2.9685990895068269E-4</v>
      </c>
      <c r="BN1231" s="18">
        <v>0</v>
      </c>
      <c r="BO1231" s="18">
        <v>0</v>
      </c>
      <c r="BP1231" s="18">
        <v>-4.2157573703838911E-7</v>
      </c>
      <c r="BQ1231" s="18">
        <v>0</v>
      </c>
      <c r="BR1231" s="18">
        <v>1.0137859980503836E-3</v>
      </c>
      <c r="BS1231" s="18">
        <v>-8.5347874582311892E-7</v>
      </c>
      <c r="BT1231" s="18">
        <v>-1.6505968170839837E-6</v>
      </c>
      <c r="BU1231" s="18">
        <v>2.2277979530324431E-4</v>
      </c>
      <c r="BV1231" s="18">
        <v>-3.7585235528638347E-6</v>
      </c>
      <c r="BW1231" s="18">
        <v>1.0003287549836186E-3</v>
      </c>
      <c r="BX1231" s="18">
        <v>0</v>
      </c>
      <c r="BY1231" s="18">
        <v>0</v>
      </c>
      <c r="BZ1231" s="18"/>
      <c r="CA1231" s="18"/>
      <c r="CC1231" s="18"/>
      <c r="CD1231" s="18"/>
      <c r="CF1231" s="18">
        <f>SUM(TBL_DATA[[#This Row],[LARGE.CAP]:[SMALL.CAP]])*SQRT(252)</f>
        <v>6.774141853674634E-2</v>
      </c>
    </row>
    <row r="1232" spans="1:84" x14ac:dyDescent="0.25">
      <c r="A1232" s="1">
        <f>IF(ISBLANK(TBL_DATA[[#This Row],[Row.names]]), "",   DATE(YEAR(TBL_DATA[[#This Row],[Row.names]]), MONTH(TBL_DATA[[#This Row],[Row.names]]), DAY(TBL_DATA[[#This Row],[Row.names]])))</f>
        <v>41779</v>
      </c>
      <c r="B1232">
        <v>1231</v>
      </c>
      <c r="C1232" t="s">
        <v>1358</v>
      </c>
      <c r="D1232" s="18">
        <v>-4.410399257195996E-3</v>
      </c>
      <c r="E1232" s="18">
        <v>-0.22591994073828581</v>
      </c>
      <c r="F1232" s="18">
        <v>-0.14326055799447102</v>
      </c>
      <c r="G1232" s="19">
        <v>0.61081583236876669</v>
      </c>
      <c r="H1232" s="19">
        <v>0.71852949633952179</v>
      </c>
      <c r="I1232" s="18">
        <v>2.5384691034440118E-3</v>
      </c>
      <c r="J1232" s="18">
        <v>1.6116657498989495E-2</v>
      </c>
      <c r="K1232" s="19">
        <v>0.9935852584470386</v>
      </c>
      <c r="L1232" s="19">
        <v>0.5392968536142253</v>
      </c>
      <c r="M1232" s="18">
        <v>3.2476261212284977E-3</v>
      </c>
      <c r="N1232" s="18">
        <v>7.5954884400699738E-2</v>
      </c>
      <c r="O1232" s="18">
        <v>5.7395134858329644E-2</v>
      </c>
      <c r="P1232" s="18">
        <v>-0.22591994073828581</v>
      </c>
      <c r="Q1232" s="18">
        <v>-1.2969968825151532E-2</v>
      </c>
      <c r="R1232" s="18">
        <v>-1.1361511855878062E-2</v>
      </c>
      <c r="S1232" s="18">
        <v>-3.3337512733285446E-2</v>
      </c>
      <c r="T1232" s="18">
        <v>4.0723434740397989E-2</v>
      </c>
      <c r="U1232">
        <v>-0.81863214499965431</v>
      </c>
      <c r="V1232" s="18">
        <v>2.1735019185980198E-2</v>
      </c>
      <c r="W1232" s="18">
        <v>4.7258580131553714E-2</v>
      </c>
      <c r="X1232" s="19">
        <v>0.45991688970503181</v>
      </c>
      <c r="Y1232" s="19">
        <v>0.84766119195084177</v>
      </c>
      <c r="Z1232" s="19">
        <v>0.73436833647307076</v>
      </c>
      <c r="AA1232">
        <v>0</v>
      </c>
      <c r="AB1232">
        <v>0</v>
      </c>
      <c r="AC1232" s="18">
        <v>6.4653674117953877E-2</v>
      </c>
      <c r="AD1232" s="18">
        <v>6.7992787877119001E-2</v>
      </c>
      <c r="AE1232" s="18">
        <v>-1.8571763216778999E-2</v>
      </c>
      <c r="AF1232" s="18">
        <v>2.5542751014417005E-2</v>
      </c>
      <c r="AG1232" s="18">
        <v>4.5721164121725E-2</v>
      </c>
      <c r="AH1232" s="18">
        <v>3.6318730693985002E-2</v>
      </c>
      <c r="AI1232" s="18">
        <v>0.155944011810738</v>
      </c>
      <c r="AJ1232" s="18">
        <v>2.5261629301779998E-2</v>
      </c>
      <c r="AK1232" s="18">
        <v>4.8595157137388996E-2</v>
      </c>
      <c r="AL1232" s="18">
        <v>2.0767141157259999E-3</v>
      </c>
      <c r="AM1232" s="18">
        <v>2.6404371005735998E-2</v>
      </c>
      <c r="AN1232" s="18">
        <v>-6.0196541329184006E-2</v>
      </c>
      <c r="AS1232" s="18">
        <v>5.2547227155357154E-4</v>
      </c>
      <c r="AT1232" s="18">
        <v>-1.2920453212716598E-5</v>
      </c>
      <c r="AU1232" s="18">
        <v>2.3910343477925928E-4</v>
      </c>
      <c r="AV1232" s="18">
        <v>3.5335116129417676E-4</v>
      </c>
      <c r="AW1232" s="18">
        <v>9.887056953111074E-4</v>
      </c>
      <c r="AX1232" s="18">
        <v>4.7413189469479148E-4</v>
      </c>
      <c r="AY1232" s="18">
        <v>1.5571856467993766E-3</v>
      </c>
      <c r="AZ1232" s="18">
        <v>2.1861253587841315E-4</v>
      </c>
      <c r="BA1232" s="18">
        <v>-3.8766505164175124E-4</v>
      </c>
      <c r="BB1232" s="18">
        <v>3.1739086575936786E-4</v>
      </c>
      <c r="BC1232" s="18">
        <v>3.6995463784650497E-7</v>
      </c>
      <c r="BD1232" s="18">
        <v>1.1087296104521029E-6</v>
      </c>
      <c r="BE1232" s="18">
        <v>1.0569800569786815E-7</v>
      </c>
      <c r="BF1232" s="18">
        <v>5.0429361359854218E-7</v>
      </c>
      <c r="BG1232" s="18">
        <v>2.7665931950260906E-6</v>
      </c>
      <c r="BH1232" s="18">
        <v>4.2676666029691553E-3</v>
      </c>
      <c r="BI1232" s="18">
        <v>1.5860384595141219E-6</v>
      </c>
      <c r="BJ1232" s="18">
        <v>0</v>
      </c>
      <c r="BK1232" s="18">
        <v>1.0740329193274717E-3</v>
      </c>
      <c r="BL1232" s="18">
        <v>6.8308649603473928E-4</v>
      </c>
      <c r="BM1232" s="18">
        <v>2.7732430683390292E-4</v>
      </c>
      <c r="BN1232" s="18">
        <v>0</v>
      </c>
      <c r="BO1232" s="18">
        <v>0</v>
      </c>
      <c r="BP1232" s="18">
        <v>-8.3006327885791498E-7</v>
      </c>
      <c r="BQ1232" s="18">
        <v>0</v>
      </c>
      <c r="BR1232" s="18">
        <v>1.026545275704327E-3</v>
      </c>
      <c r="BS1232" s="18">
        <v>1.9533186979097159E-6</v>
      </c>
      <c r="BT1232" s="18">
        <v>1.6805912398789787E-6</v>
      </c>
      <c r="BU1232" s="18">
        <v>2.2274943839883102E-4</v>
      </c>
      <c r="BV1232" s="18">
        <v>9.2846837275156008E-7</v>
      </c>
      <c r="BW1232" s="18">
        <v>9.8626720452248844E-4</v>
      </c>
      <c r="BX1232" s="18">
        <v>0</v>
      </c>
      <c r="BY1232" s="18">
        <v>0</v>
      </c>
      <c r="BZ1232" s="18"/>
      <c r="CA1232" s="18"/>
      <c r="CC1232" s="18"/>
      <c r="CD1232" s="18"/>
      <c r="CF1232" s="18">
        <f>SUM(TBL_DATA[[#This Row],[LARGE.CAP]:[SMALL.CAP]])*SQRT(252)</f>
        <v>6.7843486799074523E-2</v>
      </c>
    </row>
    <row r="1233" spans="1:84" x14ac:dyDescent="0.25">
      <c r="A1233" s="1">
        <f>IF(ISBLANK(TBL_DATA[[#This Row],[Row.names]]), "",   DATE(YEAR(TBL_DATA[[#This Row],[Row.names]]), MONTH(TBL_DATA[[#This Row],[Row.names]]), DAY(TBL_DATA[[#This Row],[Row.names]])))</f>
        <v>41780</v>
      </c>
      <c r="B1233">
        <v>1232</v>
      </c>
      <c r="C1233" t="s">
        <v>1359</v>
      </c>
      <c r="D1233" s="18">
        <v>3.2382580762155833E-3</v>
      </c>
      <c r="E1233" s="18">
        <v>-0.22341326973474407</v>
      </c>
      <c r="F1233" s="18">
        <v>-0.15020812957587848</v>
      </c>
      <c r="G1233" s="19">
        <v>0.60536852346573478</v>
      </c>
      <c r="H1233" s="19">
        <v>0.71681697422032753</v>
      </c>
      <c r="I1233" s="18">
        <v>2.5391972926611514E-3</v>
      </c>
      <c r="J1233" s="18">
        <v>-7.2782454744402258E-5</v>
      </c>
      <c r="K1233" s="19">
        <v>0.9844523452531444</v>
      </c>
      <c r="L1233" s="19">
        <v>0.543508088867107</v>
      </c>
      <c r="M1233" s="18">
        <v>3.2238838052884413E-3</v>
      </c>
      <c r="N1233" s="18">
        <v>7.5746593752646557E-2</v>
      </c>
      <c r="O1233" s="18">
        <v>5.7395134858329644E-2</v>
      </c>
      <c r="P1233" s="18">
        <v>-0.22341326973474407</v>
      </c>
      <c r="Q1233" s="18">
        <v>-1.2950527961119182E-2</v>
      </c>
      <c r="R1233" s="18">
        <v>-1.1346481854256197E-2</v>
      </c>
      <c r="S1233" s="18">
        <v>-2.4759495016937749E-2</v>
      </c>
      <c r="T1233" s="18">
        <v>4.013165423286711E-2</v>
      </c>
      <c r="U1233">
        <v>-0.61695675122856419</v>
      </c>
      <c r="V1233" s="18">
        <v>3.8134438144097116E-2</v>
      </c>
      <c r="W1233" s="18">
        <v>4.5675626791014633E-2</v>
      </c>
      <c r="X1233" s="19">
        <v>0.83489687658974765</v>
      </c>
      <c r="Y1233" s="19">
        <v>0.84665044393794975</v>
      </c>
      <c r="Z1233" s="19">
        <v>0.73723001082912176</v>
      </c>
      <c r="AA1233">
        <v>0</v>
      </c>
      <c r="AB1233">
        <v>0</v>
      </c>
      <c r="AC1233" s="18">
        <v>6.4979337749877006E-2</v>
      </c>
      <c r="AD1233" s="18">
        <v>7.568963929945699E-2</v>
      </c>
      <c r="AE1233" s="18">
        <v>-1.8593932899602001E-2</v>
      </c>
      <c r="AF1233" s="18">
        <v>2.7205455379153001E-2</v>
      </c>
      <c r="AG1233" s="18">
        <v>4.7957399316164009E-2</v>
      </c>
      <c r="AH1233" s="18">
        <v>3.932732523592801E-2</v>
      </c>
      <c r="AI1233" s="18">
        <v>0.155815037715542</v>
      </c>
      <c r="AJ1233" s="18">
        <v>2.5023837411945003E-2</v>
      </c>
      <c r="AK1233" s="18">
        <v>4.8452960292723994E-2</v>
      </c>
      <c r="AL1233" s="18">
        <v>1.8451204269590003E-3</v>
      </c>
      <c r="AM1233" s="18">
        <v>2.7737925945273998E-2</v>
      </c>
      <c r="AN1233" s="18">
        <v>-5.978821250015099E-2</v>
      </c>
      <c r="AS1233" s="18">
        <v>5.900873723001769E-4</v>
      </c>
      <c r="AT1233" s="18">
        <v>-1.909651591937999E-5</v>
      </c>
      <c r="AU1233" s="18">
        <v>2.2039628727812507E-4</v>
      </c>
      <c r="AV1233" s="18">
        <v>3.5811285942996231E-4</v>
      </c>
      <c r="AW1233" s="18">
        <v>9.7074884600884058E-4</v>
      </c>
      <c r="AX1233" s="18">
        <v>4.9343416447172558E-4</v>
      </c>
      <c r="AY1233" s="18">
        <v>1.5332374004514296E-3</v>
      </c>
      <c r="AZ1233" s="18">
        <v>1.9878293049486456E-4</v>
      </c>
      <c r="BA1233" s="18">
        <v>-3.8355461326748165E-4</v>
      </c>
      <c r="BB1233" s="18">
        <v>3.1493716096444441E-4</v>
      </c>
      <c r="BC1233" s="18">
        <v>1.1593014317037676E-6</v>
      </c>
      <c r="BD1233" s="18">
        <v>-1.4804407805012277E-6</v>
      </c>
      <c r="BE1233" s="18">
        <v>-6.2049605098201844E-7</v>
      </c>
      <c r="BF1233" s="18">
        <v>7.2032616675852092E-7</v>
      </c>
      <c r="BG1233" s="18">
        <v>-1.1855013456326917E-6</v>
      </c>
      <c r="BH1233" s="18">
        <v>4.2833567945715799E-3</v>
      </c>
      <c r="BI1233" s="18">
        <v>-2.5454889168108499E-6</v>
      </c>
      <c r="BJ1233" s="18">
        <v>0</v>
      </c>
      <c r="BK1233" s="18">
        <v>1.0973237267759915E-3</v>
      </c>
      <c r="BL1233" s="18">
        <v>6.7450026306932758E-4</v>
      </c>
      <c r="BM1233" s="18">
        <v>2.617055813073125E-4</v>
      </c>
      <c r="BN1233" s="18">
        <v>0</v>
      </c>
      <c r="BO1233" s="18">
        <v>0</v>
      </c>
      <c r="BP1233" s="18">
        <v>-7.9885632810092277E-7</v>
      </c>
      <c r="BQ1233" s="18">
        <v>0</v>
      </c>
      <c r="BR1233" s="18">
        <v>9.9048224483947031E-4</v>
      </c>
      <c r="BS1233" s="18">
        <v>-9.0157370871150068E-7</v>
      </c>
      <c r="BT1233" s="18">
        <v>-1.6298891739360589E-6</v>
      </c>
      <c r="BU1233" s="18">
        <v>2.2532656244487564E-4</v>
      </c>
      <c r="BV1233" s="18">
        <v>-3.5541955267872471E-6</v>
      </c>
      <c r="BW1233" s="18">
        <v>1.035791329944969E-3</v>
      </c>
      <c r="BX1233" s="18">
        <v>0</v>
      </c>
      <c r="BY1233" s="18">
        <v>0</v>
      </c>
      <c r="BZ1233" s="18"/>
      <c r="CA1233" s="18"/>
      <c r="CC1233" s="18"/>
      <c r="CD1233" s="18"/>
      <c r="CF1233" s="18">
        <f>SUM(TBL_DATA[[#This Row],[LARGE.CAP]:[SMALL.CAP]])*SQRT(252)</f>
        <v>6.7915036980842905E-2</v>
      </c>
    </row>
    <row r="1234" spans="1:84" x14ac:dyDescent="0.25">
      <c r="A1234" s="1">
        <f>IF(ISBLANK(TBL_DATA[[#This Row],[Row.names]]), "",   DATE(YEAR(TBL_DATA[[#This Row],[Row.names]]), MONTH(TBL_DATA[[#This Row],[Row.names]]), DAY(TBL_DATA[[#This Row],[Row.names]])))</f>
        <v>41781</v>
      </c>
      <c r="B1234">
        <v>1233</v>
      </c>
      <c r="C1234" t="s">
        <v>1360</v>
      </c>
      <c r="D1234" s="18">
        <v>2.9566699375096483E-3</v>
      </c>
      <c r="E1234" s="18">
        <v>-0.22111715909549989</v>
      </c>
      <c r="F1234" s="18">
        <v>-0.14792210109362358</v>
      </c>
      <c r="G1234" s="19">
        <v>0.60795513465390361</v>
      </c>
      <c r="H1234" s="19">
        <v>0.7171197499298787</v>
      </c>
      <c r="I1234" s="18">
        <v>2.5473931579738187E-3</v>
      </c>
      <c r="J1234" s="18">
        <v>3.1220930822026816E-3</v>
      </c>
      <c r="K1234" s="19">
        <v>0.98302491226253275</v>
      </c>
      <c r="L1234" s="19">
        <v>0.54857915574136251</v>
      </c>
      <c r="M1234" s="18">
        <v>3.2179957686451184E-3</v>
      </c>
      <c r="N1234" s="18">
        <v>7.6031740921297053E-2</v>
      </c>
      <c r="O1234" s="18">
        <v>5.7389439949281078E-2</v>
      </c>
      <c r="P1234" s="18">
        <v>-0.22111715909549989</v>
      </c>
      <c r="Q1234" s="18">
        <v>-1.2944672608672755E-2</v>
      </c>
      <c r="R1234" s="18">
        <v>-1.1334588088950564E-2</v>
      </c>
      <c r="S1234" s="18">
        <v>-1.9370476350811905E-2</v>
      </c>
      <c r="T1234" s="18">
        <v>4.0188364878805373E-2</v>
      </c>
      <c r="U1234">
        <v>-0.48199214895223441</v>
      </c>
      <c r="V1234" s="18">
        <v>3.5316349869298991E-2</v>
      </c>
      <c r="W1234" s="18">
        <v>4.569771153795648E-2</v>
      </c>
      <c r="X1234" s="19">
        <v>0.77282534903230904</v>
      </c>
      <c r="Y1234" s="19">
        <v>0.84682923303927027</v>
      </c>
      <c r="Z1234" s="19">
        <v>0.74066129623557531</v>
      </c>
      <c r="AA1234">
        <v>0</v>
      </c>
      <c r="AB1234">
        <v>0</v>
      </c>
      <c r="AC1234" s="18">
        <v>6.4090564071893785E-2</v>
      </c>
      <c r="AD1234" s="18">
        <v>7.3502597141416992E-2</v>
      </c>
      <c r="AE1234" s="18">
        <v>-1.7589315023181003E-2</v>
      </c>
      <c r="AF1234" s="18">
        <v>2.7036739199067999E-2</v>
      </c>
      <c r="AG1234" s="18">
        <v>4.6883395789669005E-2</v>
      </c>
      <c r="AH1234" s="18">
        <v>4.0374701418939E-2</v>
      </c>
      <c r="AI1234" s="18">
        <v>0.15815594046382303</v>
      </c>
      <c r="AJ1234" s="18">
        <v>2.4497993965483997E-2</v>
      </c>
      <c r="AK1234" s="18">
        <v>4.7824272313095009E-2</v>
      </c>
      <c r="AL1234" s="18">
        <v>1.9822537816119997E-3</v>
      </c>
      <c r="AM1234" s="18">
        <v>2.8412652962511002E-2</v>
      </c>
      <c r="AN1234" s="18">
        <v>-6.0191566132592987E-2</v>
      </c>
      <c r="AS1234" s="18">
        <v>6.154917391198709E-4</v>
      </c>
      <c r="AT1234" s="18">
        <v>-1.3541639731960171E-5</v>
      </c>
      <c r="AU1234" s="18">
        <v>2.0343975301556196E-4</v>
      </c>
      <c r="AV1234" s="18">
        <v>3.5647087785780447E-4</v>
      </c>
      <c r="AW1234" s="18">
        <v>9.5761382723513462E-4</v>
      </c>
      <c r="AX1234" s="18">
        <v>4.816845040188667E-4</v>
      </c>
      <c r="AY1234" s="18">
        <v>1.4934518091651496E-3</v>
      </c>
      <c r="AZ1234" s="18">
        <v>1.9599016774896492E-4</v>
      </c>
      <c r="BA1234" s="18">
        <v>-3.9000844822794181E-4</v>
      </c>
      <c r="BB1234" s="18">
        <v>3.2642760200923512E-4</v>
      </c>
      <c r="BC1234" s="18">
        <v>2.1216245440797146E-7</v>
      </c>
      <c r="BD1234" s="18">
        <v>5.4446386574835068E-7</v>
      </c>
      <c r="BE1234" s="18">
        <v>-3.2879827286548971E-8</v>
      </c>
      <c r="BF1234" s="18">
        <v>4.9414578903022281E-7</v>
      </c>
      <c r="BG1234" s="18">
        <v>1.8022910048819102E-6</v>
      </c>
      <c r="BH1234" s="18">
        <v>4.2237211284663293E-3</v>
      </c>
      <c r="BI1234" s="18">
        <v>7.0320536639212975E-7</v>
      </c>
      <c r="BJ1234" s="18">
        <v>0</v>
      </c>
      <c r="BK1234" s="18">
        <v>1.0765738624198451E-3</v>
      </c>
      <c r="BL1234" s="18">
        <v>6.7376056953548607E-4</v>
      </c>
      <c r="BM1234" s="18">
        <v>2.4796870210406461E-4</v>
      </c>
      <c r="BN1234" s="18">
        <v>0</v>
      </c>
      <c r="BO1234" s="18">
        <v>0</v>
      </c>
      <c r="BP1234" s="18">
        <v>-7.5160463962302188E-7</v>
      </c>
      <c r="BQ1234" s="18">
        <v>0</v>
      </c>
      <c r="BR1234" s="18">
        <v>9.986530748410812E-4</v>
      </c>
      <c r="BS1234" s="18">
        <v>1.261065454296223E-6</v>
      </c>
      <c r="BT1234" s="18">
        <v>9.3391025659122043E-7</v>
      </c>
      <c r="BU1234" s="18">
        <v>2.3855054346874236E-4</v>
      </c>
      <c r="BV1234" s="18">
        <v>4.6585154519279861E-8</v>
      </c>
      <c r="BW1234" s="18">
        <v>9.9023564607009077E-4</v>
      </c>
      <c r="BX1234" s="18">
        <v>0</v>
      </c>
      <c r="BY1234" s="18">
        <v>0</v>
      </c>
      <c r="BZ1234" s="18"/>
      <c r="CA1234" s="18"/>
      <c r="CC1234" s="18"/>
      <c r="CD1234" s="18"/>
      <c r="CF1234" s="18">
        <f>SUM(TBL_DATA[[#This Row],[LARGE.CAP]:[SMALL.CAP]])*SQRT(252)</f>
        <v>6.7105233267178988E-2</v>
      </c>
    </row>
    <row r="1235" spans="1:84" x14ac:dyDescent="0.25">
      <c r="A1235" s="1">
        <f>IF(ISBLANK(TBL_DATA[[#This Row],[Row.names]]), "",   DATE(YEAR(TBL_DATA[[#This Row],[Row.names]]), MONTH(TBL_DATA[[#This Row],[Row.names]]), DAY(TBL_DATA[[#This Row],[Row.names]])))</f>
        <v>41782</v>
      </c>
      <c r="B1235">
        <v>1234</v>
      </c>
      <c r="C1235" t="s">
        <v>1361</v>
      </c>
      <c r="D1235" s="18">
        <v>5.6641907287497961E-3</v>
      </c>
      <c r="E1235" s="18">
        <v>-0.21670541812926625</v>
      </c>
      <c r="F1235" s="18">
        <v>-0.13371730771737178</v>
      </c>
      <c r="G1235" s="19">
        <v>0.61429956487475401</v>
      </c>
      <c r="H1235" s="19">
        <v>0.71357322921800992</v>
      </c>
      <c r="I1235" s="18">
        <v>2.587983430888416E-3</v>
      </c>
      <c r="J1235" s="18">
        <v>1.4280160197830627E-2</v>
      </c>
      <c r="K1235" s="19">
        <v>0.99105626805754432</v>
      </c>
      <c r="L1235" s="19">
        <v>0.54850356171586145</v>
      </c>
      <c r="M1235" s="18">
        <v>3.249240459870008E-3</v>
      </c>
      <c r="N1235" s="18">
        <v>7.6763533680477752E-2</v>
      </c>
      <c r="O1235" s="18">
        <v>5.7389439949281078E-2</v>
      </c>
      <c r="P1235" s="18">
        <v>-0.21670541812926625</v>
      </c>
      <c r="Q1235" s="18">
        <v>-1.3016167538404311E-2</v>
      </c>
      <c r="R1235" s="18">
        <v>-1.1390586225120321E-2</v>
      </c>
      <c r="S1235" s="18">
        <v>-1.3562965111803216E-2</v>
      </c>
      <c r="T1235" s="18">
        <v>4.0503827613403272E-2</v>
      </c>
      <c r="U1235">
        <v>-0.33485638051933259</v>
      </c>
      <c r="V1235" s="18">
        <v>4.2345720679647592E-2</v>
      </c>
      <c r="W1235" s="18">
        <v>4.5985241033741339E-2</v>
      </c>
      <c r="X1235" s="19">
        <v>0.92085459873042141</v>
      </c>
      <c r="Y1235" s="19">
        <v>0.8447326377132649</v>
      </c>
      <c r="Z1235" s="19">
        <v>0.74061026303708566</v>
      </c>
      <c r="AA1235">
        <v>0</v>
      </c>
      <c r="AB1235">
        <v>0</v>
      </c>
      <c r="AC1235" s="18">
        <v>6.2975353961513825E-2</v>
      </c>
      <c r="AD1235" s="18">
        <v>7.4791371898527997E-2</v>
      </c>
      <c r="AE1235" s="18">
        <v>-1.6289641310929002E-2</v>
      </c>
      <c r="AF1235" s="18">
        <v>2.6574623695443E-2</v>
      </c>
      <c r="AG1235" s="18">
        <v>4.6495056264297001E-2</v>
      </c>
      <c r="AH1235" s="18">
        <v>4.0277272868072006E-2</v>
      </c>
      <c r="AI1235" s="18">
        <v>0.16028591888635202</v>
      </c>
      <c r="AJ1235" s="18">
        <v>2.4801177054457998E-2</v>
      </c>
      <c r="AK1235" s="18">
        <v>4.8367077469654997E-2</v>
      </c>
      <c r="AL1235" s="18">
        <v>1.9053247539000001E-3</v>
      </c>
      <c r="AM1235" s="18">
        <v>2.9186008309474001E-2</v>
      </c>
      <c r="AN1235" s="18">
        <v>-5.9856606637303994E-2</v>
      </c>
      <c r="AS1235" s="18">
        <v>5.8773531182637596E-4</v>
      </c>
      <c r="AT1235" s="18">
        <v>-2.1229460816950811E-5</v>
      </c>
      <c r="AU1235" s="18">
        <v>2.2285695801994363E-4</v>
      </c>
      <c r="AV1235" s="18">
        <v>3.553325164841285E-4</v>
      </c>
      <c r="AW1235" s="18">
        <v>9.4691031264489839E-4</v>
      </c>
      <c r="AX1235" s="18">
        <v>4.7901528276546551E-4</v>
      </c>
      <c r="AY1235" s="18">
        <v>1.4739882644397163E-3</v>
      </c>
      <c r="AZ1235" s="18">
        <v>1.9356184545007394E-4</v>
      </c>
      <c r="BA1235" s="18">
        <v>-3.8664588372681733E-4</v>
      </c>
      <c r="BB1235" s="18">
        <v>3.0670518914229422E-4</v>
      </c>
      <c r="BC1235" s="18">
        <v>6.919797321113334E-6</v>
      </c>
      <c r="BD1235" s="18">
        <v>2.3247186815825141E-6</v>
      </c>
      <c r="BE1235" s="18">
        <v>4.8393308867341597E-7</v>
      </c>
      <c r="BF1235" s="18">
        <v>2.9473227565673142E-7</v>
      </c>
      <c r="BG1235" s="18">
        <v>4.4280884181338788E-6</v>
      </c>
      <c r="BH1235" s="18">
        <v>4.1540590980780169E-3</v>
      </c>
      <c r="BI1235" s="18">
        <v>3.5595630081785713E-6</v>
      </c>
      <c r="BJ1235" s="18">
        <v>0</v>
      </c>
      <c r="BK1235" s="18">
        <v>1.0496618574739058E-3</v>
      </c>
      <c r="BL1235" s="18">
        <v>6.318296322498499E-4</v>
      </c>
      <c r="BM1235" s="18">
        <v>2.3563741551152972E-4</v>
      </c>
      <c r="BN1235" s="18">
        <v>0</v>
      </c>
      <c r="BO1235" s="18">
        <v>0</v>
      </c>
      <c r="BP1235" s="18">
        <v>-6.9763286457127374E-7</v>
      </c>
      <c r="BQ1235" s="18">
        <v>0</v>
      </c>
      <c r="BR1235" s="18">
        <v>1.0125116588537183E-3</v>
      </c>
      <c r="BS1235" s="18">
        <v>3.1617274873256757E-6</v>
      </c>
      <c r="BT1235" s="18">
        <v>3.1877034444347318E-6</v>
      </c>
      <c r="BU1235" s="18">
        <v>2.3107346443303173E-4</v>
      </c>
      <c r="BV1235" s="18">
        <v>3.2132485442193997E-6</v>
      </c>
      <c r="BW1235" s="18">
        <v>9.9557105841679744E-4</v>
      </c>
      <c r="BX1235" s="18">
        <v>0</v>
      </c>
      <c r="BY1235" s="18">
        <v>0</v>
      </c>
      <c r="BZ1235" s="18"/>
      <c r="CA1235" s="18"/>
      <c r="CC1235" s="18"/>
      <c r="CD1235" s="18"/>
      <c r="CF1235" s="18">
        <f>SUM(TBL_DATA[[#This Row],[LARGE.CAP]:[SMALL.CAP]])*SQRT(252)</f>
        <v>6.6119708559728457E-2</v>
      </c>
    </row>
    <row r="1236" spans="1:84" x14ac:dyDescent="0.25">
      <c r="A1236" s="1">
        <f>IF(ISBLANK(TBL_DATA[[#This Row],[Row.names]]), "",   DATE(YEAR(TBL_DATA[[#This Row],[Row.names]]), MONTH(TBL_DATA[[#This Row],[Row.names]]), DAY(TBL_DATA[[#This Row],[Row.names]])))</f>
        <v>41786</v>
      </c>
      <c r="B1236">
        <v>1235</v>
      </c>
      <c r="C1236" t="s">
        <v>1362</v>
      </c>
      <c r="D1236" s="18">
        <v>4.1858143136928039E-3</v>
      </c>
      <c r="E1236" s="18">
        <v>-0.21342669245663382</v>
      </c>
      <c r="F1236" s="18">
        <v>-0.13856450138374432</v>
      </c>
      <c r="G1236" s="19">
        <v>0.61803441015772731</v>
      </c>
      <c r="H1236" s="19">
        <v>0.72000069336110417</v>
      </c>
      <c r="I1236" s="18">
        <v>2.57460322910539E-3</v>
      </c>
      <c r="J1236" s="18">
        <v>6.6096010693958984E-3</v>
      </c>
      <c r="K1236" s="19">
        <v>0.98188803279509451</v>
      </c>
      <c r="L1236" s="19">
        <v>0.55310978012201306</v>
      </c>
      <c r="M1236" s="18">
        <v>3.2526119766701032E-3</v>
      </c>
      <c r="N1236" s="18">
        <v>7.7238192505289557E-2</v>
      </c>
      <c r="O1236" s="18">
        <v>5.7389439949281078E-2</v>
      </c>
      <c r="P1236" s="18">
        <v>-0.21342669245663382</v>
      </c>
      <c r="Q1236" s="18">
        <v>-1.304359064692949E-2</v>
      </c>
      <c r="R1236" s="18">
        <v>-1.1407957731292081E-2</v>
      </c>
      <c r="S1236" s="18">
        <v>-1.8018242065016454E-2</v>
      </c>
      <c r="T1236" s="18">
        <v>4.0184528206979174E-2</v>
      </c>
      <c r="U1236">
        <v>-0.4483875478694081</v>
      </c>
      <c r="V1236" s="18">
        <v>2.9875605670475869E-2</v>
      </c>
      <c r="W1236" s="18">
        <v>4.5466456796269671E-2</v>
      </c>
      <c r="X1236" s="19">
        <v>0.65709113433547861</v>
      </c>
      <c r="Y1236" s="19">
        <v>0.84852854599070737</v>
      </c>
      <c r="Z1236" s="19">
        <v>0.7437135067497519</v>
      </c>
      <c r="AA1236">
        <v>0</v>
      </c>
      <c r="AB1236">
        <v>0</v>
      </c>
      <c r="AC1236" s="18">
        <v>6.5694049271645794E-2</v>
      </c>
      <c r="AD1236" s="18">
        <v>7.4358162077386977E-2</v>
      </c>
      <c r="AE1236" s="18">
        <v>-1.8200883641117001E-2</v>
      </c>
      <c r="AF1236" s="18">
        <v>2.6697449494369998E-2</v>
      </c>
      <c r="AG1236" s="18">
        <v>4.4016200302701994E-2</v>
      </c>
      <c r="AH1236" s="18">
        <v>4.1357007056924994E-2</v>
      </c>
      <c r="AI1236" s="18">
        <v>0.16129294235927</v>
      </c>
      <c r="AJ1236" s="18">
        <v>2.4368315143559E-2</v>
      </c>
      <c r="AK1236" s="18">
        <v>4.9563331156692002E-2</v>
      </c>
      <c r="AL1236" s="18">
        <v>1.9108969921259999E-3</v>
      </c>
      <c r="AM1236" s="18">
        <v>2.9151080661605003E-2</v>
      </c>
      <c r="AN1236" s="18">
        <v>-5.9803847424371004E-2</v>
      </c>
      <c r="AS1236" s="18">
        <v>5.8573428564858419E-4</v>
      </c>
      <c r="AT1236" s="18">
        <v>-2.722213276153379E-5</v>
      </c>
      <c r="AU1236" s="18">
        <v>2.2205774538912719E-4</v>
      </c>
      <c r="AV1236" s="18">
        <v>3.7352129017655843E-4</v>
      </c>
      <c r="AW1236" s="18">
        <v>9.1540832211244678E-4</v>
      </c>
      <c r="AX1236" s="18">
        <v>4.8917090028782772E-4</v>
      </c>
      <c r="AY1236" s="18">
        <v>1.5580040952979689E-3</v>
      </c>
      <c r="AZ1236" s="18">
        <v>1.9473036477231094E-4</v>
      </c>
      <c r="BA1236" s="18">
        <v>-3.6476498013014681E-4</v>
      </c>
      <c r="BB1236" s="18">
        <v>3.2759592137551313E-4</v>
      </c>
      <c r="BC1236" s="18">
        <v>1.8449301337308974E-6</v>
      </c>
      <c r="BD1236" s="18">
        <v>5.4592292385489296E-6</v>
      </c>
      <c r="BE1236" s="18">
        <v>1.3938019475434642E-6</v>
      </c>
      <c r="BF1236" s="18">
        <v>-5.6120276341287988E-8</v>
      </c>
      <c r="BG1236" s="18">
        <v>9.0518152593628196E-6</v>
      </c>
      <c r="BH1236" s="18">
        <v>4.2516433174600394E-3</v>
      </c>
      <c r="BI1236" s="18">
        <v>8.5886986732360022E-6</v>
      </c>
      <c r="BJ1236" s="18">
        <v>0</v>
      </c>
      <c r="BK1236" s="18">
        <v>1.0509905593784187E-3</v>
      </c>
      <c r="BL1236" s="18">
        <v>6.9590260075487605E-4</v>
      </c>
      <c r="BM1236" s="18">
        <v>2.1404197222449546E-4</v>
      </c>
      <c r="BN1236" s="18">
        <v>0</v>
      </c>
      <c r="BO1236" s="18">
        <v>0</v>
      </c>
      <c r="BP1236" s="18">
        <v>-6.1274615124896119E-7</v>
      </c>
      <c r="BQ1236" s="18">
        <v>0</v>
      </c>
      <c r="BR1236" s="18">
        <v>1.0643659751387849E-3</v>
      </c>
      <c r="BS1236" s="18">
        <v>6.5085543241537421E-6</v>
      </c>
      <c r="BT1236" s="18">
        <v>7.1560903159440467E-6</v>
      </c>
      <c r="BU1236" s="18">
        <v>2.5073661335724048E-4</v>
      </c>
      <c r="BV1236" s="18">
        <v>8.7883949311959271E-6</v>
      </c>
      <c r="BW1236" s="18">
        <v>9.7820272802852794E-4</v>
      </c>
      <c r="BX1236" s="18">
        <v>0</v>
      </c>
      <c r="BY1236" s="18">
        <v>0</v>
      </c>
      <c r="BZ1236" s="18"/>
      <c r="CA1236" s="18"/>
      <c r="CC1236" s="18"/>
      <c r="CD1236" s="18"/>
      <c r="CF1236" s="18">
        <f>SUM(TBL_DATA[[#This Row],[LARGE.CAP]:[SMALL.CAP]])*SQRT(252)</f>
        <v>6.7880677380987575E-2</v>
      </c>
    </row>
    <row r="1237" spans="1:84" x14ac:dyDescent="0.25">
      <c r="A1237" s="1">
        <f>IF(ISBLANK(TBL_DATA[[#This Row],[Row.names]]), "",   DATE(YEAR(TBL_DATA[[#This Row],[Row.names]]), MONTH(TBL_DATA[[#This Row],[Row.names]]), DAY(TBL_DATA[[#This Row],[Row.names]])))</f>
        <v>41787</v>
      </c>
      <c r="B1237">
        <v>1236</v>
      </c>
      <c r="C1237" t="s">
        <v>1363</v>
      </c>
      <c r="D1237" s="18">
        <v>7.3934325922908606E-4</v>
      </c>
      <c r="E1237" s="18">
        <v>-0.212845144783812</v>
      </c>
      <c r="F1237" s="18">
        <v>-0.13996451012287914</v>
      </c>
      <c r="G1237" s="19">
        <v>0.61728746255584355</v>
      </c>
      <c r="H1237" s="19">
        <v>0.72061068980868692</v>
      </c>
      <c r="I1237" s="18">
        <v>2.5687216858640348E-3</v>
      </c>
      <c r="J1237" s="18">
        <v>1.3776193784977853E-3</v>
      </c>
      <c r="K1237" s="19">
        <v>0.98076181648254157</v>
      </c>
      <c r="L1237" s="19">
        <v>0.55329967008641034</v>
      </c>
      <c r="M1237" s="18">
        <v>3.2480319757965332E-3</v>
      </c>
      <c r="N1237" s="18">
        <v>7.7145825371835439E-2</v>
      </c>
      <c r="O1237" s="18">
        <v>5.7389439949281078E-2</v>
      </c>
      <c r="P1237" s="18">
        <v>-0.212845144783812</v>
      </c>
      <c r="Q1237" s="18">
        <v>-1.3046658699146077E-2</v>
      </c>
      <c r="R1237" s="18">
        <v>-1.1412981794115601E-2</v>
      </c>
      <c r="S1237" s="18">
        <v>-1.4601061068953092E-2</v>
      </c>
      <c r="T1237" s="18">
        <v>4.0220297317502859E-2</v>
      </c>
      <c r="U1237">
        <v>-0.363027178881621</v>
      </c>
      <c r="V1237" s="18">
        <v>3.0257288110846714E-2</v>
      </c>
      <c r="W1237" s="18">
        <v>4.5465582966964395E-2</v>
      </c>
      <c r="X1237" s="19">
        <v>0.66549873852561992</v>
      </c>
      <c r="Y1237" s="19">
        <v>0.84888791357203741</v>
      </c>
      <c r="Z1237" s="19">
        <v>0.74384115917742166</v>
      </c>
      <c r="AA1237">
        <v>0</v>
      </c>
      <c r="AB1237">
        <v>0</v>
      </c>
      <c r="AC1237" s="18">
        <v>6.5868891384393655E-2</v>
      </c>
      <c r="AD1237" s="18">
        <v>7.4872249412241992E-2</v>
      </c>
      <c r="AE1237" s="18">
        <v>-1.6054458011684997E-2</v>
      </c>
      <c r="AF1237" s="18">
        <v>2.6690825704969008E-2</v>
      </c>
      <c r="AG1237" s="18">
        <v>4.0631109660910998E-2</v>
      </c>
      <c r="AH1237" s="18">
        <v>4.4583915512236991E-2</v>
      </c>
      <c r="AI1237" s="18">
        <v>0.16174989983746998</v>
      </c>
      <c r="AJ1237" s="18">
        <v>2.3684858324373004E-2</v>
      </c>
      <c r="AK1237" s="18">
        <v>5.3845235480031998E-2</v>
      </c>
      <c r="AL1237" s="18">
        <v>1.9355063379659998E-3</v>
      </c>
      <c r="AM1237" s="18">
        <v>3.0404762591112001E-2</v>
      </c>
      <c r="AN1237" s="18">
        <v>-5.9870754271510999E-2</v>
      </c>
      <c r="AS1237" s="18">
        <v>5.8739627317965567E-4</v>
      </c>
      <c r="AT1237" s="18">
        <v>-4.4770233070624263E-5</v>
      </c>
      <c r="AU1237" s="18">
        <v>2.2338989292115707E-4</v>
      </c>
      <c r="AV1237" s="18">
        <v>3.6297747393012339E-4</v>
      </c>
      <c r="AW1237" s="18">
        <v>8.816393270491776E-4</v>
      </c>
      <c r="AX1237" s="18">
        <v>5.2507194010804794E-4</v>
      </c>
      <c r="AY1237" s="18">
        <v>1.5941414126886713E-3</v>
      </c>
      <c r="AZ1237" s="18">
        <v>1.7500068215894787E-4</v>
      </c>
      <c r="BA1237" s="18">
        <v>-3.694625552873353E-4</v>
      </c>
      <c r="BB1237" s="18">
        <v>3.3620123388031231E-4</v>
      </c>
      <c r="BC1237" s="18">
        <v>3.4281852603028053E-6</v>
      </c>
      <c r="BD1237" s="18">
        <v>7.6041876693997598E-6</v>
      </c>
      <c r="BE1237" s="18">
        <v>2.0158858447656262E-6</v>
      </c>
      <c r="BF1237" s="18">
        <v>-2.9463113193291771E-7</v>
      </c>
      <c r="BG1237" s="18">
        <v>1.2218692648054278E-5</v>
      </c>
      <c r="BH1237" s="18">
        <v>4.2414398255355224E-3</v>
      </c>
      <c r="BI1237" s="18">
        <v>1.2029672252628303E-5</v>
      </c>
      <c r="BJ1237" s="18">
        <v>0</v>
      </c>
      <c r="BK1237" s="18">
        <v>1.0547344524394985E-3</v>
      </c>
      <c r="BL1237" s="18">
        <v>7.2141325563220969E-4</v>
      </c>
      <c r="BM1237" s="18">
        <v>1.9998015459036058E-4</v>
      </c>
      <c r="BN1237" s="18">
        <v>0</v>
      </c>
      <c r="BO1237" s="18">
        <v>0</v>
      </c>
      <c r="BP1237" s="18">
        <v>-1.0226232924940285E-6</v>
      </c>
      <c r="BQ1237" s="18">
        <v>0</v>
      </c>
      <c r="BR1237" s="18">
        <v>1.0261437339975372E-3</v>
      </c>
      <c r="BS1237" s="18">
        <v>8.8007351687246544E-6</v>
      </c>
      <c r="BT1237" s="18">
        <v>9.8723695154830512E-6</v>
      </c>
      <c r="BU1237" s="18">
        <v>2.8435135804190338E-4</v>
      </c>
      <c r="BV1237" s="18">
        <v>1.2600868306034497E-5</v>
      </c>
      <c r="BW1237" s="18">
        <v>9.5813932841917857E-4</v>
      </c>
      <c r="BX1237" s="18">
        <v>0</v>
      </c>
      <c r="BY1237" s="18">
        <v>0</v>
      </c>
      <c r="BZ1237" s="18"/>
      <c r="CA1237" s="18"/>
      <c r="CC1237" s="18"/>
      <c r="CD1237" s="18"/>
      <c r="CF1237" s="18">
        <f>SUM(TBL_DATA[[#This Row],[LARGE.CAP]:[SMALL.CAP]])*SQRT(252)</f>
        <v>6.7863737543090275E-2</v>
      </c>
    </row>
    <row r="1238" spans="1:84" x14ac:dyDescent="0.25">
      <c r="A1238" s="1">
        <f>IF(ISBLANK(TBL_DATA[[#This Row],[Row.names]]), "",   DATE(YEAR(TBL_DATA[[#This Row],[Row.names]]), MONTH(TBL_DATA[[#This Row],[Row.names]]), DAY(TBL_DATA[[#This Row],[Row.names]])))</f>
        <v>41788</v>
      </c>
      <c r="B1238">
        <v>1237</v>
      </c>
      <c r="C1238" t="s">
        <v>1364</v>
      </c>
      <c r="D1238" s="18">
        <v>3.4264896950551016E-3</v>
      </c>
      <c r="E1238" s="18">
        <v>-0.21014796678400116</v>
      </c>
      <c r="F1238" s="18">
        <v>-0.1354929524425571</v>
      </c>
      <c r="G1238" s="19">
        <v>0.61960452840576441</v>
      </c>
      <c r="H1238" s="19">
        <v>0.7224961842420361</v>
      </c>
      <c r="I1238" s="18">
        <v>2.568034653681028E-3</v>
      </c>
      <c r="J1238" s="18">
        <v>1.8351352658949605E-2</v>
      </c>
      <c r="K1238" s="19">
        <v>0.98658520566142383</v>
      </c>
      <c r="L1238" s="19">
        <v>0.55040246678649307</v>
      </c>
      <c r="M1238" s="18">
        <v>3.2687248160581705E-3</v>
      </c>
      <c r="N1238" s="18">
        <v>7.7386761167777679E-2</v>
      </c>
      <c r="O1238" s="18">
        <v>5.7389439949281078E-2</v>
      </c>
      <c r="P1238" s="18">
        <v>-0.21014796678400116</v>
      </c>
      <c r="Q1238" s="18">
        <v>-1.3060733706106659E-2</v>
      </c>
      <c r="R1238" s="18">
        <v>-1.1421954629396396E-2</v>
      </c>
      <c r="S1238" s="18">
        <v>-1.6958949748101082E-2</v>
      </c>
      <c r="T1238" s="18">
        <v>4.0147995765433084E-2</v>
      </c>
      <c r="U1238">
        <v>-0.4224108682083334</v>
      </c>
      <c r="V1238" s="18">
        <v>3.2840241207229282E-2</v>
      </c>
      <c r="W1238" s="18">
        <v>4.5597903797003306E-2</v>
      </c>
      <c r="X1238" s="19">
        <v>0.72021383600067035</v>
      </c>
      <c r="Y1238" s="19">
        <v>0.84999775543352818</v>
      </c>
      <c r="Z1238" s="19">
        <v>0.74189114214047136</v>
      </c>
      <c r="AA1238">
        <v>0</v>
      </c>
      <c r="AB1238">
        <v>0</v>
      </c>
      <c r="AC1238" s="18">
        <v>6.3288377247832345E-2</v>
      </c>
      <c r="AD1238" s="18">
        <v>7.3698288478148979E-2</v>
      </c>
      <c r="AE1238" s="18">
        <v>-1.3271876860463E-2</v>
      </c>
      <c r="AF1238" s="18">
        <v>2.6468482619614001E-2</v>
      </c>
      <c r="AG1238" s="18">
        <v>4.9955183271381001E-2</v>
      </c>
      <c r="AH1238" s="18">
        <v>4.7368446639547999E-2</v>
      </c>
      <c r="AI1238" s="18">
        <v>0.16202038602550198</v>
      </c>
      <c r="AJ1238" s="18">
        <v>2.3086558360754003E-2</v>
      </c>
      <c r="AK1238" s="18">
        <v>5.5538597188712992E-2</v>
      </c>
      <c r="AL1238" s="18">
        <v>1.8361093593079999E-3</v>
      </c>
      <c r="AM1238" s="18">
        <v>2.9839666929039003E-2</v>
      </c>
      <c r="AN1238" s="18">
        <v>-5.9280876129478986E-2</v>
      </c>
      <c r="AS1238" s="18">
        <v>5.6782272880446236E-4</v>
      </c>
      <c r="AT1238" s="18">
        <v>-4.229017478899038E-5</v>
      </c>
      <c r="AU1238" s="18">
        <v>2.146459093875911E-4</v>
      </c>
      <c r="AV1238" s="18">
        <v>3.5755113005207079E-4</v>
      </c>
      <c r="AW1238" s="18">
        <v>8.6123721588368912E-4</v>
      </c>
      <c r="AX1238" s="18">
        <v>5.1943265334512627E-4</v>
      </c>
      <c r="AY1238" s="18">
        <v>1.5333630386825498E-3</v>
      </c>
      <c r="AZ1238" s="18">
        <v>1.6486659527316559E-4</v>
      </c>
      <c r="BA1238" s="18">
        <v>-3.591534591547912E-4</v>
      </c>
      <c r="BB1238" s="18">
        <v>3.2839641875496777E-4</v>
      </c>
      <c r="BC1238" s="18">
        <v>3.757081665214605E-6</v>
      </c>
      <c r="BD1238" s="18">
        <v>7.8534494966872292E-6</v>
      </c>
      <c r="BE1238" s="18">
        <v>2.091921097290797E-6</v>
      </c>
      <c r="BF1238" s="18">
        <v>-3.3323324807440369E-7</v>
      </c>
      <c r="BG1238" s="18">
        <v>1.25671167087434E-5</v>
      </c>
      <c r="BH1238" s="18">
        <v>4.1150170015201272E-3</v>
      </c>
      <c r="BI1238" s="18">
        <v>1.2432882330282854E-5</v>
      </c>
      <c r="BJ1238" s="18">
        <v>0</v>
      </c>
      <c r="BK1238" s="18">
        <v>1.0173450426119257E-3</v>
      </c>
      <c r="BL1238" s="18">
        <v>6.96562473719639E-4</v>
      </c>
      <c r="BM1238" s="18">
        <v>1.9340987529471612E-4</v>
      </c>
      <c r="BN1238" s="18">
        <v>0</v>
      </c>
      <c r="BO1238" s="18">
        <v>0</v>
      </c>
      <c r="BP1238" s="18">
        <v>-9.8920780074687227E-7</v>
      </c>
      <c r="BQ1238" s="18">
        <v>0</v>
      </c>
      <c r="BR1238" s="18">
        <v>1.0073584247215948E-3</v>
      </c>
      <c r="BS1238" s="18">
        <v>9.0537762210611495E-6</v>
      </c>
      <c r="BT1238" s="18">
        <v>1.0183226913557743E-5</v>
      </c>
      <c r="BU1238" s="18">
        <v>2.7812793331032527E-4</v>
      </c>
      <c r="BV1238" s="18">
        <v>1.3061985755516452E-5</v>
      </c>
      <c r="BW1238" s="18">
        <v>9.255156071574669E-4</v>
      </c>
      <c r="BX1238" s="18">
        <v>0</v>
      </c>
      <c r="BY1238" s="18">
        <v>0</v>
      </c>
      <c r="BZ1238" s="18"/>
      <c r="CA1238" s="18"/>
      <c r="CC1238" s="18"/>
      <c r="CD1238" s="18"/>
      <c r="CF1238" s="18">
        <f>SUM(TBL_DATA[[#This Row],[LARGE.CAP]:[SMALL.CAP]])*SQRT(252)</f>
        <v>6.5873320392264803E-2</v>
      </c>
    </row>
    <row r="1239" spans="1:84" x14ac:dyDescent="0.25">
      <c r="A1239" s="1">
        <f>IF(ISBLANK(TBL_DATA[[#This Row],[Row.names]]), "",   DATE(YEAR(TBL_DATA[[#This Row],[Row.names]]), MONTH(TBL_DATA[[#This Row],[Row.names]]), DAY(TBL_DATA[[#This Row],[Row.names]])))</f>
        <v>41789</v>
      </c>
      <c r="B1239">
        <v>1238</v>
      </c>
      <c r="C1239" t="s">
        <v>1365</v>
      </c>
      <c r="D1239" s="18">
        <v>-2.5261821643923765E-3</v>
      </c>
      <c r="E1239" s="18">
        <v>-0.21214327690282053</v>
      </c>
      <c r="F1239" s="18">
        <v>-0.13781131555532855</v>
      </c>
      <c r="G1239" s="19">
        <v>0.62015491070576056</v>
      </c>
      <c r="H1239" s="19">
        <v>0.7208688017436643</v>
      </c>
      <c r="I1239" s="18">
        <v>2.5792772258505562E-3</v>
      </c>
      <c r="J1239" s="18">
        <v>2.523606730607586E-2</v>
      </c>
      <c r="K1239" s="19">
        <v>1.0027570566585402</v>
      </c>
      <c r="L1239" s="19">
        <v>0.5591154604882036</v>
      </c>
      <c r="M1239" s="18">
        <v>3.2415764486496629E-3</v>
      </c>
      <c r="N1239" s="18">
        <v>7.7498644039716139E-2</v>
      </c>
      <c r="O1239" s="18">
        <v>5.7553382962424487E-2</v>
      </c>
      <c r="P1239" s="18">
        <v>-0.21214327690282053</v>
      </c>
      <c r="Q1239" s="18">
        <v>-1.3098950469099117E-2</v>
      </c>
      <c r="R1239" s="18">
        <v>-1.1457802107167347E-2</v>
      </c>
      <c r="S1239" s="18">
        <v>-2.7518639636539888E-2</v>
      </c>
      <c r="T1239" s="18">
        <v>4.0323335448627914E-2</v>
      </c>
      <c r="U1239">
        <v>-0.68244948812825124</v>
      </c>
      <c r="V1239" s="18">
        <v>2.4637697557565064E-2</v>
      </c>
      <c r="W1239" s="18">
        <v>4.5805605163642876E-2</v>
      </c>
      <c r="X1239" s="19">
        <v>0.53787516766879562</v>
      </c>
      <c r="Y1239" s="19">
        <v>0.84903992941655226</v>
      </c>
      <c r="Z1239" s="19">
        <v>0.74774023596982109</v>
      </c>
      <c r="AA1239">
        <v>0</v>
      </c>
      <c r="AB1239">
        <v>0</v>
      </c>
      <c r="AC1239" s="18">
        <v>6.2721738922140363E-2</v>
      </c>
      <c r="AD1239" s="18">
        <v>7.5574993199812007E-2</v>
      </c>
      <c r="AE1239" s="18">
        <v>-1.2708881522677001E-2</v>
      </c>
      <c r="AF1239" s="18">
        <v>2.6789944435466999E-2</v>
      </c>
      <c r="AG1239" s="18">
        <v>3.8399004446402006E-2</v>
      </c>
      <c r="AH1239" s="18">
        <v>4.7830329594495999E-2</v>
      </c>
      <c r="AI1239" s="18">
        <v>0.16302321981483103</v>
      </c>
      <c r="AJ1239" s="18">
        <v>2.3476579284275E-2</v>
      </c>
      <c r="AK1239" s="18">
        <v>5.4502204820649991E-2</v>
      </c>
      <c r="AL1239" s="18">
        <v>1.8333035533689996E-3</v>
      </c>
      <c r="AM1239" s="18">
        <v>2.9844306844560003E-2</v>
      </c>
      <c r="AN1239" s="18">
        <v>-5.9227347097245996E-2</v>
      </c>
      <c r="AS1239" s="18">
        <v>5.5557472716167742E-4</v>
      </c>
      <c r="AT1239" s="18">
        <v>-4.4533845889623241E-5</v>
      </c>
      <c r="AU1239" s="18">
        <v>2.4627872972364539E-4</v>
      </c>
      <c r="AV1239" s="18">
        <v>3.6688829621686034E-4</v>
      </c>
      <c r="AW1239" s="18">
        <v>8.245152053095228E-4</v>
      </c>
      <c r="AX1239" s="18">
        <v>5.3338268860187051E-4</v>
      </c>
      <c r="AY1239" s="18">
        <v>1.5062546679258438E-3</v>
      </c>
      <c r="AZ1239" s="18">
        <v>1.6335596409564621E-4</v>
      </c>
      <c r="BA1239" s="18">
        <v>-3.6027451915021967E-4</v>
      </c>
      <c r="BB1239" s="18">
        <v>3.2016279448471275E-4</v>
      </c>
      <c r="BC1239" s="18">
        <v>1.7103479838642193E-6</v>
      </c>
      <c r="BD1239" s="18">
        <v>9.5557231579820109E-6</v>
      </c>
      <c r="BE1239" s="18">
        <v>2.5855584742203605E-6</v>
      </c>
      <c r="BF1239" s="18">
        <v>-5.223493699069078E-7</v>
      </c>
      <c r="BG1239" s="18">
        <v>1.5080707663757612E-5</v>
      </c>
      <c r="BH1239" s="18">
        <v>4.0714517741436999E-3</v>
      </c>
      <c r="BI1239" s="18">
        <v>1.516364239404898E-5</v>
      </c>
      <c r="BJ1239" s="18">
        <v>0</v>
      </c>
      <c r="BK1239" s="18">
        <v>9.6943412070826676E-4</v>
      </c>
      <c r="BL1239" s="18">
        <v>6.8983033273070974E-4</v>
      </c>
      <c r="BM1239" s="18">
        <v>1.8232725628397538E-4</v>
      </c>
      <c r="BN1239" s="18">
        <v>0</v>
      </c>
      <c r="BO1239" s="18">
        <v>0</v>
      </c>
      <c r="BP1239" s="18">
        <v>-9.26711365854416E-7</v>
      </c>
      <c r="BQ1239" s="18">
        <v>0</v>
      </c>
      <c r="BR1239" s="18">
        <v>1.0903512545875666E-3</v>
      </c>
      <c r="BS1239" s="18">
        <v>1.0873096072176965E-5</v>
      </c>
      <c r="BT1239" s="18">
        <v>1.2338984853743914E-5</v>
      </c>
      <c r="BU1239" s="18">
        <v>2.7188419097957147E-4</v>
      </c>
      <c r="BV1239" s="18">
        <v>1.6087343990412063E-5</v>
      </c>
      <c r="BW1239" s="18">
        <v>8.7111518762323249E-4</v>
      </c>
      <c r="BX1239" s="18">
        <v>0</v>
      </c>
      <c r="BY1239" s="18">
        <v>0</v>
      </c>
      <c r="BZ1239" s="18"/>
      <c r="CA1239" s="18"/>
      <c r="CC1239" s="18"/>
      <c r="CD1239" s="18"/>
      <c r="CF1239" s="18">
        <f>SUM(TBL_DATA[[#This Row],[LARGE.CAP]:[SMALL.CAP]])*SQRT(252)</f>
        <v>6.529685222076495E-2</v>
      </c>
    </row>
    <row r="1240" spans="1:84" x14ac:dyDescent="0.25">
      <c r="A1240" s="1">
        <f>IF(ISBLANK(TBL_DATA[[#This Row],[Row.names]]), "",   DATE(YEAR(TBL_DATA[[#This Row],[Row.names]]), MONTH(TBL_DATA[[#This Row],[Row.names]]), DAY(TBL_DATA[[#This Row],[Row.names]])))</f>
        <v>41792</v>
      </c>
      <c r="B1240">
        <v>1239</v>
      </c>
      <c r="C1240" t="s">
        <v>1366</v>
      </c>
      <c r="D1240" s="18">
        <v>-2.7234779067399906E-3</v>
      </c>
      <c r="E1240" s="18">
        <v>-0.21428898728185219</v>
      </c>
      <c r="F1240" s="18">
        <v>-0.16011200974855655</v>
      </c>
      <c r="G1240" s="19">
        <v>0.63031831070441158</v>
      </c>
      <c r="H1240" s="19">
        <v>0.72535343286573617</v>
      </c>
      <c r="I1240" s="18">
        <v>2.561981597949179E-3</v>
      </c>
      <c r="J1240" s="18">
        <v>-5.8245250603082832E-3</v>
      </c>
      <c r="K1240" s="19">
        <v>1.0326391055299704</v>
      </c>
      <c r="L1240" s="19">
        <v>0.56607165956838967</v>
      </c>
      <c r="M1240" s="18">
        <v>3.2203118205864916E-3</v>
      </c>
      <c r="N1240" s="18">
        <v>7.7604908082791607E-2</v>
      </c>
      <c r="O1240" s="18">
        <v>5.7707958982618032E-2</v>
      </c>
      <c r="P1240" s="18">
        <v>-0.21428898728185219</v>
      </c>
      <c r="Q1240" s="18">
        <v>-1.3132555476755707E-2</v>
      </c>
      <c r="R1240" s="18">
        <v>-1.1489156816610512E-2</v>
      </c>
      <c r="S1240" s="18">
        <v>-3.8294370880151973E-2</v>
      </c>
      <c r="T1240" s="18">
        <v>4.0373535276243919E-2</v>
      </c>
      <c r="U1240">
        <v>-0.94850179995717787</v>
      </c>
      <c r="V1240" s="18">
        <v>1.2039685604671391E-2</v>
      </c>
      <c r="W1240" s="18">
        <v>4.5917637104098123E-2</v>
      </c>
      <c r="X1240" s="19">
        <v>0.26220176742493695</v>
      </c>
      <c r="Y1240" s="19">
        <v>0.85167683593352239</v>
      </c>
      <c r="Z1240" s="19">
        <v>0.75237733855319544</v>
      </c>
      <c r="AA1240">
        <v>0</v>
      </c>
      <c r="AB1240">
        <v>0</v>
      </c>
      <c r="AC1240" s="18">
        <v>6.114838945035176E-2</v>
      </c>
      <c r="AD1240" s="18">
        <v>7.6409311825429996E-2</v>
      </c>
      <c r="AE1240" s="18">
        <v>-1.2274463709780001E-2</v>
      </c>
      <c r="AF1240" s="18">
        <v>2.7118950775454006E-2</v>
      </c>
      <c r="AG1240" s="18">
        <v>3.4086016308379999E-2</v>
      </c>
      <c r="AH1240" s="18">
        <v>4.8974077016898002E-2</v>
      </c>
      <c r="AI1240" s="18">
        <v>0.16249838682659401</v>
      </c>
      <c r="AJ1240" s="18">
        <v>2.4298499320850001E-2</v>
      </c>
      <c r="AK1240" s="18">
        <v>5.3429712457597991E-2</v>
      </c>
      <c r="AL1240" s="18">
        <v>1.9494476218169998E-3</v>
      </c>
      <c r="AM1240" s="18">
        <v>2.9067207708003997E-2</v>
      </c>
      <c r="AN1240" s="18">
        <v>-5.9773853791988005E-2</v>
      </c>
      <c r="AS1240" s="18">
        <v>5.5317437165998287E-4</v>
      </c>
      <c r="AT1240" s="18">
        <v>-5.0933079418494074E-5</v>
      </c>
      <c r="AU1240" s="18">
        <v>2.5115475886090046E-4</v>
      </c>
      <c r="AV1240" s="18">
        <v>3.5557911665535645E-4</v>
      </c>
      <c r="AW1240" s="18">
        <v>7.9794770352393325E-4</v>
      </c>
      <c r="AX1240" s="18">
        <v>5.5282678306331164E-4</v>
      </c>
      <c r="AY1240" s="18">
        <v>1.4560951834018431E-3</v>
      </c>
      <c r="AZ1240" s="18">
        <v>1.4729701030581201E-4</v>
      </c>
      <c r="BA1240" s="18">
        <v>-3.498581231024888E-4</v>
      </c>
      <c r="BB1240" s="18">
        <v>3.1863327862375983E-4</v>
      </c>
      <c r="BC1240" s="18">
        <v>1.4393994390592183E-6</v>
      </c>
      <c r="BD1240" s="18">
        <v>7.6458886903240403E-6</v>
      </c>
      <c r="BE1240" s="18">
        <v>2.0462922973440281E-6</v>
      </c>
      <c r="BF1240" s="18">
        <v>-3.5250888211807453E-7</v>
      </c>
      <c r="BG1240" s="18">
        <v>1.2184428735514918E-5</v>
      </c>
      <c r="BH1240" s="18">
        <v>3.9997193931593546E-3</v>
      </c>
      <c r="BI1240" s="18">
        <v>1.2112909012557619E-5</v>
      </c>
      <c r="BJ1240" s="18">
        <v>0</v>
      </c>
      <c r="BK1240" s="18">
        <v>9.4269293381120162E-4</v>
      </c>
      <c r="BL1240" s="18">
        <v>6.5096869182637151E-4</v>
      </c>
      <c r="BM1240" s="18">
        <v>1.7556332918621515E-4</v>
      </c>
      <c r="BN1240" s="18">
        <v>0</v>
      </c>
      <c r="BO1240" s="18">
        <v>0</v>
      </c>
      <c r="BP1240" s="18">
        <v>-7.4342603562910243E-7</v>
      </c>
      <c r="BQ1240" s="18">
        <v>0</v>
      </c>
      <c r="BR1240" s="18">
        <v>1.0985965265336321E-3</v>
      </c>
      <c r="BS1240" s="18">
        <v>8.7801035486583468E-6</v>
      </c>
      <c r="BT1240" s="18">
        <v>9.9017170510409504E-6</v>
      </c>
      <c r="BU1240" s="18">
        <v>2.63819739991152E-4</v>
      </c>
      <c r="BV1240" s="18">
        <v>1.276340325418791E-5</v>
      </c>
      <c r="BW1240" s="18">
        <v>8.7101338384614532E-4</v>
      </c>
      <c r="BX1240" s="18">
        <v>0</v>
      </c>
      <c r="BY1240" s="18">
        <v>0</v>
      </c>
      <c r="BZ1240" s="18"/>
      <c r="CA1240" s="18"/>
      <c r="CC1240" s="18"/>
      <c r="CD1240" s="18"/>
      <c r="CF1240" s="18">
        <f>SUM(TBL_DATA[[#This Row],[LARGE.CAP]:[SMALL.CAP]])*SQRT(252)</f>
        <v>6.4027547947574079E-2</v>
      </c>
    </row>
    <row r="1241" spans="1:84" x14ac:dyDescent="0.25">
      <c r="A1241" s="1">
        <f>IF(ISBLANK(TBL_DATA[[#This Row],[Row.names]]), "",   DATE(YEAR(TBL_DATA[[#This Row],[Row.names]]), MONTH(TBL_DATA[[#This Row],[Row.names]]), DAY(TBL_DATA[[#This Row],[Row.names]])))</f>
        <v>41793</v>
      </c>
      <c r="B1241">
        <v>1240</v>
      </c>
      <c r="C1241" t="s">
        <v>1367</v>
      </c>
      <c r="D1241" s="18">
        <v>9.6985783925873648E-4</v>
      </c>
      <c r="E1241" s="18">
        <v>-0.21352695929677568</v>
      </c>
      <c r="F1241" s="18">
        <v>-0.16266825321883305</v>
      </c>
      <c r="G1241" s="19">
        <v>0.61017867248563595</v>
      </c>
      <c r="H1241" s="19">
        <v>0.69949636057049358</v>
      </c>
      <c r="I1241" s="18">
        <v>2.5354386778698528E-3</v>
      </c>
      <c r="J1241" s="18">
        <v>-2.3940699531329268E-2</v>
      </c>
      <c r="K1241" s="19">
        <v>0.98120684670589498</v>
      </c>
      <c r="L1241" s="19">
        <v>0.53615163745305927</v>
      </c>
      <c r="M1241" s="18">
        <v>3.1500413664143512E-3</v>
      </c>
      <c r="N1241" s="18">
        <v>7.3422389356609927E-2</v>
      </c>
      <c r="O1241" s="18">
        <v>5.7707958982618032E-2</v>
      </c>
      <c r="P1241" s="18">
        <v>-0.21352695929677568</v>
      </c>
      <c r="Q1241" s="18">
        <v>-1.2614734122173751E-2</v>
      </c>
      <c r="R1241" s="18">
        <v>-1.1059906479512476E-2</v>
      </c>
      <c r="S1241" s="18">
        <v>-4.0803198889233672E-2</v>
      </c>
      <c r="T1241" s="18">
        <v>4.0250736920374341E-2</v>
      </c>
      <c r="U1241">
        <v>-1.0137255119068314</v>
      </c>
      <c r="V1241" s="18">
        <v>1.4815002931617638E-2</v>
      </c>
      <c r="W1241" s="18">
        <v>4.5969827727572708E-2</v>
      </c>
      <c r="X1241" s="19">
        <v>0.32227666850123082</v>
      </c>
      <c r="Y1241" s="19">
        <v>0.83635899024909977</v>
      </c>
      <c r="Z1241" s="19">
        <v>0.73222376187410054</v>
      </c>
      <c r="AA1241">
        <v>0</v>
      </c>
      <c r="AB1241">
        <v>0</v>
      </c>
      <c r="AC1241" s="18">
        <v>5.983314258099897E-2</v>
      </c>
      <c r="AD1241" s="18">
        <v>7.7850301889756987E-2</v>
      </c>
      <c r="AE1241" s="18">
        <v>-1.1126734311981998E-2</v>
      </c>
      <c r="AF1241" s="18">
        <v>2.6934376895228998E-2</v>
      </c>
      <c r="AG1241" s="18">
        <v>3.8635175133192014E-2</v>
      </c>
      <c r="AH1241" s="18">
        <v>4.8123929588725002E-2</v>
      </c>
      <c r="AI1241" s="18">
        <v>0.16062025332502797</v>
      </c>
      <c r="AJ1241" s="18">
        <v>2.5478942083606002E-2</v>
      </c>
      <c r="AK1241" s="18">
        <v>5.1140582066435999E-2</v>
      </c>
      <c r="AL1241" s="18">
        <v>1.9946918727529999E-3</v>
      </c>
      <c r="AM1241" s="18">
        <v>2.8181686486233998E-2</v>
      </c>
      <c r="AN1241" s="18">
        <v>-6.1220092658980999E-2</v>
      </c>
      <c r="AS1241" s="18">
        <v>5.1847312443265643E-4</v>
      </c>
      <c r="AT1241" s="18">
        <v>-4.3372683179238676E-5</v>
      </c>
      <c r="AU1241" s="18">
        <v>2.3891153439524528E-4</v>
      </c>
      <c r="AV1241" s="18">
        <v>3.5951743996567615E-4</v>
      </c>
      <c r="AW1241" s="18">
        <v>7.6041538839824875E-4</v>
      </c>
      <c r="AX1241" s="18">
        <v>5.6298387125793209E-4</v>
      </c>
      <c r="AY1241" s="18">
        <v>1.4546562015964313E-3</v>
      </c>
      <c r="AZ1241" s="18">
        <v>1.3728084678216185E-4</v>
      </c>
      <c r="BA1241" s="18">
        <v>-3.3186838222988341E-4</v>
      </c>
      <c r="BB1241" s="18">
        <v>3.1012961519181337E-4</v>
      </c>
      <c r="BC1241" s="18">
        <v>-3.5256895127180485E-6</v>
      </c>
      <c r="BD1241" s="18">
        <v>5.6610107860302836E-6</v>
      </c>
      <c r="BE1241" s="18">
        <v>1.4856476144459164E-6</v>
      </c>
      <c r="BF1241" s="18">
        <v>-1.7544523496228408E-7</v>
      </c>
      <c r="BG1241" s="18">
        <v>9.1753350996450465E-6</v>
      </c>
      <c r="BH1241" s="18">
        <v>3.9385125848322537E-3</v>
      </c>
      <c r="BI1241" s="18">
        <v>8.9421340009136741E-6</v>
      </c>
      <c r="BJ1241" s="18">
        <v>0</v>
      </c>
      <c r="BK1241" s="18">
        <v>9.2075742625996246E-4</v>
      </c>
      <c r="BL1241" s="18">
        <v>6.5586201366455896E-4</v>
      </c>
      <c r="BM1241" s="18">
        <v>1.6878285198758996E-4</v>
      </c>
      <c r="BN1241" s="18">
        <v>0</v>
      </c>
      <c r="BO1241" s="18">
        <v>0</v>
      </c>
      <c r="BP1241" s="18">
        <v>-5.4717476145961337E-7</v>
      </c>
      <c r="BQ1241" s="18">
        <v>0</v>
      </c>
      <c r="BR1241" s="18">
        <v>1.0626451122410332E-3</v>
      </c>
      <c r="BS1241" s="18">
        <v>6.605543717346958E-6</v>
      </c>
      <c r="BT1241" s="18">
        <v>7.3689234667245665E-6</v>
      </c>
      <c r="BU1241" s="18">
        <v>2.5223962551361391E-4</v>
      </c>
      <c r="BV1241" s="18">
        <v>9.3079416894661622E-6</v>
      </c>
      <c r="BW1241" s="18">
        <v>8.805790033194886E-4</v>
      </c>
      <c r="BX1241" s="18">
        <v>0</v>
      </c>
      <c r="BY1241" s="18">
        <v>0</v>
      </c>
      <c r="BZ1241" s="18"/>
      <c r="CA1241" s="18"/>
      <c r="CC1241" s="18"/>
      <c r="CD1241" s="18"/>
      <c r="CF1241" s="18">
        <f>SUM(TBL_DATA[[#This Row],[LARGE.CAP]:[SMALL.CAP]])*SQRT(252)</f>
        <v>6.2920219493776006E-2</v>
      </c>
    </row>
    <row r="1242" spans="1:84" x14ac:dyDescent="0.25">
      <c r="A1242" s="1">
        <f>IF(ISBLANK(TBL_DATA[[#This Row],[Row.names]]), "",   DATE(YEAR(TBL_DATA[[#This Row],[Row.names]]), MONTH(TBL_DATA[[#This Row],[Row.names]]), DAY(TBL_DATA[[#This Row],[Row.names]])))</f>
        <v>41794</v>
      </c>
      <c r="B1242">
        <v>1241</v>
      </c>
      <c r="C1242" t="s">
        <v>1368</v>
      </c>
      <c r="D1242" s="18">
        <v>3.1107371427114838E-3</v>
      </c>
      <c r="E1242" s="18">
        <v>-0.21108044839731888</v>
      </c>
      <c r="F1242" s="18">
        <v>-0.15340612479781202</v>
      </c>
      <c r="G1242" s="19">
        <v>0.61169022592816091</v>
      </c>
      <c r="H1242" s="19">
        <v>0.69741124529865506</v>
      </c>
      <c r="I1242" s="18">
        <v>2.5554551409862204E-3</v>
      </c>
      <c r="J1242" s="18">
        <v>-1.3613051900089324E-2</v>
      </c>
      <c r="K1242" s="19">
        <v>0.98829684899253001</v>
      </c>
      <c r="L1242" s="19">
        <v>0.54566632971887719</v>
      </c>
      <c r="M1242" s="18">
        <v>3.1313335504991532E-3</v>
      </c>
      <c r="N1242" s="18">
        <v>7.3746623358796143E-2</v>
      </c>
      <c r="O1242" s="18">
        <v>5.7681696277526999E-2</v>
      </c>
      <c r="P1242" s="18">
        <v>-0.21108044839731888</v>
      </c>
      <c r="Q1242" s="18">
        <v>-1.2605544095420822E-2</v>
      </c>
      <c r="R1242" s="18">
        <v>-1.1043850318414053E-2</v>
      </c>
      <c r="S1242" s="18">
        <v>-3.2405201482379353E-2</v>
      </c>
      <c r="T1242" s="18">
        <v>4.0265663209410635E-2</v>
      </c>
      <c r="U1242">
        <v>-0.80478499295662453</v>
      </c>
      <c r="V1242" s="18">
        <v>1.977127712920046E-2</v>
      </c>
      <c r="W1242" s="18">
        <v>4.5822460003524863E-2</v>
      </c>
      <c r="X1242" s="19">
        <v>0.43147568087089971</v>
      </c>
      <c r="Y1242" s="19">
        <v>0.83511151668424199</v>
      </c>
      <c r="Z1242" s="19">
        <v>0.73869231058599572</v>
      </c>
      <c r="AA1242">
        <v>0</v>
      </c>
      <c r="AB1242">
        <v>0</v>
      </c>
      <c r="AC1242" s="18">
        <v>5.7586210039637417E-2</v>
      </c>
      <c r="AD1242" s="18">
        <v>7.6234121105941993E-2</v>
      </c>
      <c r="AE1242" s="18">
        <v>-1.0682520252792999E-2</v>
      </c>
      <c r="AF1242" s="18">
        <v>2.7629390063876998E-2</v>
      </c>
      <c r="AG1242" s="18">
        <v>3.9989271804833991E-2</v>
      </c>
      <c r="AH1242" s="18">
        <v>4.8581056649959008E-2</v>
      </c>
      <c r="AI1242" s="18">
        <v>0.16234604111260303</v>
      </c>
      <c r="AJ1242" s="18">
        <v>2.5735383237452999E-2</v>
      </c>
      <c r="AK1242" s="18">
        <v>5.1588581422782005E-2</v>
      </c>
      <c r="AL1242" s="18">
        <v>2.0089384284480002E-3</v>
      </c>
      <c r="AM1242" s="18">
        <v>2.7464873254613997E-2</v>
      </c>
      <c r="AN1242" s="18">
        <v>-5.8690067569971992E-2</v>
      </c>
      <c r="AS1242" s="18">
        <v>4.9711147858067244E-4</v>
      </c>
      <c r="AT1242" s="18">
        <v>-3.9604216206873221E-5</v>
      </c>
      <c r="AU1242" s="18">
        <v>2.2943993063238979E-4</v>
      </c>
      <c r="AV1242" s="18">
        <v>3.5464456131935882E-4</v>
      </c>
      <c r="AW1242" s="18">
        <v>7.4085887041986612E-4</v>
      </c>
      <c r="AX1242" s="18">
        <v>5.505871447276055E-4</v>
      </c>
      <c r="AY1242" s="18">
        <v>1.4053249472529969E-3</v>
      </c>
      <c r="AZ1242" s="18">
        <v>1.3471633479187009E-4</v>
      </c>
      <c r="BA1242" s="18">
        <v>-3.1760343809597168E-4</v>
      </c>
      <c r="BB1242" s="18">
        <v>2.9820510535701002E-4</v>
      </c>
      <c r="BC1242" s="18">
        <v>-2.4624230928672222E-6</v>
      </c>
      <c r="BD1242" s="18">
        <v>6.1438048791448595E-6</v>
      </c>
      <c r="BE1242" s="18">
        <v>1.627697074621299E-6</v>
      </c>
      <c r="BF1242" s="18">
        <v>-2.3502860606059465E-7</v>
      </c>
      <c r="BG1242" s="18">
        <v>9.877528618857311E-6</v>
      </c>
      <c r="BH1242" s="18">
        <v>3.8240858441450864E-3</v>
      </c>
      <c r="BI1242" s="18">
        <v>9.7184495744088243E-6</v>
      </c>
      <c r="BJ1242" s="18">
        <v>0</v>
      </c>
      <c r="BK1242" s="18">
        <v>8.9256024661985651E-4</v>
      </c>
      <c r="BL1242" s="18">
        <v>6.3011226809764256E-4</v>
      </c>
      <c r="BM1242" s="18">
        <v>1.629429019734121E-4</v>
      </c>
      <c r="BN1242" s="18">
        <v>0</v>
      </c>
      <c r="BO1242" s="18">
        <v>0</v>
      </c>
      <c r="BP1242" s="18">
        <v>-4.8054119340118151E-7</v>
      </c>
      <c r="BQ1242" s="18">
        <v>0</v>
      </c>
      <c r="BR1242" s="18">
        <v>1.047118919719929E-3</v>
      </c>
      <c r="BS1242" s="18">
        <v>7.1142521122845765E-6</v>
      </c>
      <c r="BT1242" s="18">
        <v>7.9777130258597469E-6</v>
      </c>
      <c r="BU1242" s="18">
        <v>2.5145879985163992E-4</v>
      </c>
      <c r="BV1242" s="18">
        <v>1.0175860947767011E-5</v>
      </c>
      <c r="BW1242" s="18">
        <v>8.4223787453106716E-4</v>
      </c>
      <c r="BX1242" s="18">
        <v>0</v>
      </c>
      <c r="BY1242" s="18">
        <v>0</v>
      </c>
      <c r="BZ1242" s="18"/>
      <c r="CA1242" s="18"/>
      <c r="CC1242" s="18"/>
      <c r="CD1242" s="18"/>
      <c r="CF1242" s="18">
        <f>SUM(TBL_DATA[[#This Row],[LARGE.CAP]:[SMALL.CAP]])*SQRT(252)</f>
        <v>6.1136195130043959E-2</v>
      </c>
    </row>
    <row r="1243" spans="1:84" x14ac:dyDescent="0.25">
      <c r="A1243" s="1">
        <f>IF(ISBLANK(TBL_DATA[[#This Row],[Row.names]]), "",   DATE(YEAR(TBL_DATA[[#This Row],[Row.names]]), MONTH(TBL_DATA[[#This Row],[Row.names]]), DAY(TBL_DATA[[#This Row],[Row.names]])))</f>
        <v>41795</v>
      </c>
      <c r="B1243">
        <v>1242</v>
      </c>
      <c r="C1243" t="s">
        <v>1369</v>
      </c>
      <c r="D1243" s="18">
        <v>5.4396177016344804E-3</v>
      </c>
      <c r="E1243" s="18">
        <v>-0.20678902763925533</v>
      </c>
      <c r="F1243" s="18">
        <v>-0.14306168942340414</v>
      </c>
      <c r="G1243" s="19">
        <v>0.61716157075260303</v>
      </c>
      <c r="H1243" s="19">
        <v>0.70265839410833431</v>
      </c>
      <c r="I1243" s="18">
        <v>2.563760438290675E-3</v>
      </c>
      <c r="J1243" s="18">
        <v>3.1459139152787419E-3</v>
      </c>
      <c r="K1243" s="19">
        <v>1.0037680142224636</v>
      </c>
      <c r="L1243" s="19">
        <v>0.56001848588525194</v>
      </c>
      <c r="M1243" s="18">
        <v>3.1186512765442632E-3</v>
      </c>
      <c r="N1243" s="18">
        <v>7.4636260299915491E-2</v>
      </c>
      <c r="O1243" s="18">
        <v>5.766544883017951E-2</v>
      </c>
      <c r="P1243" s="18">
        <v>-0.20678902763925533</v>
      </c>
      <c r="Q1243" s="18">
        <v>-1.2656509458700222E-2</v>
      </c>
      <c r="R1243" s="18">
        <v>-1.1075976304221457E-2</v>
      </c>
      <c r="S1243" s="18">
        <v>-2.5953146229058643E-2</v>
      </c>
      <c r="T1243" s="18">
        <v>4.0358956204232008E-2</v>
      </c>
      <c r="U1243">
        <v>-0.6430579150195469</v>
      </c>
      <c r="V1243" s="18">
        <v>2.1399732062129528E-2</v>
      </c>
      <c r="W1243" s="18">
        <v>4.5862560202091278E-2</v>
      </c>
      <c r="X1243" s="19">
        <v>0.46660570120448108</v>
      </c>
      <c r="Y1243" s="19">
        <v>0.83824721538954983</v>
      </c>
      <c r="Z1243" s="19">
        <v>0.74834382865448412</v>
      </c>
      <c r="AA1243">
        <v>0</v>
      </c>
      <c r="AB1243">
        <v>0</v>
      </c>
      <c r="AC1243" s="18">
        <v>5.7071653770485613E-2</v>
      </c>
      <c r="AD1243" s="18">
        <v>7.6276759734935015E-2</v>
      </c>
      <c r="AE1243" s="18">
        <v>-9.1409942378110013E-3</v>
      </c>
      <c r="AF1243" s="18">
        <v>3.0364577733206995E-2</v>
      </c>
      <c r="AG1243" s="18">
        <v>4.1261080163622003E-2</v>
      </c>
      <c r="AH1243" s="18">
        <v>4.9030948448501005E-2</v>
      </c>
      <c r="AI1243" s="18">
        <v>0.16400926451681</v>
      </c>
      <c r="AJ1243" s="18">
        <v>2.5503557162603004E-2</v>
      </c>
      <c r="AK1243" s="18">
        <v>5.2556595030297998E-2</v>
      </c>
      <c r="AL1243" s="18">
        <v>2.075492028646E-3</v>
      </c>
      <c r="AM1243" s="18">
        <v>2.6898293087935003E-2</v>
      </c>
      <c r="AN1243" s="18">
        <v>-5.895412629940501E-2</v>
      </c>
      <c r="AS1243" s="18">
        <v>5.3593381666005495E-4</v>
      </c>
      <c r="AT1243" s="18">
        <v>-4.0731251865536673E-5</v>
      </c>
      <c r="AU1243" s="18">
        <v>2.5652634386871077E-4</v>
      </c>
      <c r="AV1243" s="18">
        <v>3.2028130773243248E-4</v>
      </c>
      <c r="AW1243" s="18">
        <v>7.1604222591886821E-4</v>
      </c>
      <c r="AX1243" s="18">
        <v>5.2269561444863433E-4</v>
      </c>
      <c r="AY1243" s="18">
        <v>1.3837487511105208E-3</v>
      </c>
      <c r="AZ1243" s="18">
        <v>1.4340542473941794E-4</v>
      </c>
      <c r="BA1243" s="18">
        <v>-3.0811147195942187E-4</v>
      </c>
      <c r="BB1243" s="18">
        <v>2.8518744335984732E-4</v>
      </c>
      <c r="BC1243" s="18">
        <v>-8.3525437453186253E-7</v>
      </c>
      <c r="BD1243" s="18">
        <v>7.898030819993577E-6</v>
      </c>
      <c r="BE1243" s="18">
        <v>2.1348288182458556E-6</v>
      </c>
      <c r="BF1243" s="18">
        <v>-4.2534857084276796E-7</v>
      </c>
      <c r="BG1243" s="18">
        <v>1.2476054793980848E-5</v>
      </c>
      <c r="BH1243" s="18">
        <v>3.7795282349840577E-3</v>
      </c>
      <c r="BI1243" s="18">
        <v>1.2531148793562096E-5</v>
      </c>
      <c r="BJ1243" s="18">
        <v>0</v>
      </c>
      <c r="BK1243" s="18">
        <v>9.0982536787841605E-4</v>
      </c>
      <c r="BL1243" s="18">
        <v>6.5014609821757729E-4</v>
      </c>
      <c r="BM1243" s="18">
        <v>1.5359346549204377E-4</v>
      </c>
      <c r="BN1243" s="18">
        <v>0</v>
      </c>
      <c r="BO1243" s="18">
        <v>0</v>
      </c>
      <c r="BP1243" s="18">
        <v>-4.8969145791264378E-7</v>
      </c>
      <c r="BQ1243" s="18">
        <v>0</v>
      </c>
      <c r="BR1243" s="18">
        <v>1.074842557556448E-3</v>
      </c>
      <c r="BS1243" s="18">
        <v>8.9946898897088951E-6</v>
      </c>
      <c r="BT1243" s="18">
        <v>1.0201276135187882E-5</v>
      </c>
      <c r="BU1243" s="18">
        <v>2.3784487276728295E-4</v>
      </c>
      <c r="BV1243" s="18">
        <v>1.3285965456626885E-5</v>
      </c>
      <c r="BW1243" s="18">
        <v>7.5589834770361695E-4</v>
      </c>
      <c r="BX1243" s="18">
        <v>0</v>
      </c>
      <c r="BY1243" s="18">
        <v>0</v>
      </c>
      <c r="BZ1243" s="18"/>
      <c r="CA1243" s="18"/>
      <c r="CC1243" s="18"/>
      <c r="CD1243" s="18"/>
      <c r="CF1243" s="18">
        <f>SUM(TBL_DATA[[#This Row],[LARGE.CAP]:[SMALL.CAP]])*SQRT(252)</f>
        <v>6.0547642257570859E-2</v>
      </c>
    </row>
    <row r="1244" spans="1:84" x14ac:dyDescent="0.25">
      <c r="A1244" s="1">
        <f>IF(ISBLANK(TBL_DATA[[#This Row],[Row.names]]), "",   DATE(YEAR(TBL_DATA[[#This Row],[Row.names]]), MONTH(TBL_DATA[[#This Row],[Row.names]]), DAY(TBL_DATA[[#This Row],[Row.names]])))</f>
        <v>41796</v>
      </c>
      <c r="B1244">
        <v>1243</v>
      </c>
      <c r="C1244" t="s">
        <v>1370</v>
      </c>
      <c r="D1244" s="18">
        <v>2.7177347996460988E-3</v>
      </c>
      <c r="E1244" s="18">
        <v>-0.20463329057620949</v>
      </c>
      <c r="F1244" s="18">
        <v>-0.14575612797041493</v>
      </c>
      <c r="G1244" s="19">
        <v>0.61781127922243917</v>
      </c>
      <c r="H1244" s="19">
        <v>0.70508572446290885</v>
      </c>
      <c r="I1244" s="18">
        <v>2.5600868563971373E-3</v>
      </c>
      <c r="J1244" s="18">
        <v>-4.4924298622707193E-3</v>
      </c>
      <c r="K1244" s="19">
        <v>1.0054425937501368</v>
      </c>
      <c r="L1244" s="19">
        <v>0.56492869568630433</v>
      </c>
      <c r="M1244" s="18">
        <v>3.1094746610619136E-3</v>
      </c>
      <c r="N1244" s="18">
        <v>7.4835397981564786E-2</v>
      </c>
      <c r="O1244" s="18">
        <v>5.766544883017951E-2</v>
      </c>
      <c r="P1244" s="18">
        <v>-0.20463329057620949</v>
      </c>
      <c r="Q1244" s="18">
        <v>-1.2660968721858294E-2</v>
      </c>
      <c r="R1244" s="18">
        <v>-1.1076218532564439E-2</v>
      </c>
      <c r="S1244" s="18">
        <v>-2.596646016367421E-2</v>
      </c>
      <c r="T1244" s="18">
        <v>4.0359646676086332E-2</v>
      </c>
      <c r="U1244">
        <v>-0.64337679593859554</v>
      </c>
      <c r="V1244" s="18">
        <v>1.4903436183971497E-2</v>
      </c>
      <c r="W1244" s="18">
        <v>4.5663658457553671E-2</v>
      </c>
      <c r="X1244" s="19">
        <v>0.32637411647218062</v>
      </c>
      <c r="Y1244" s="19">
        <v>0.83969382781041613</v>
      </c>
      <c r="Z1244" s="19">
        <v>0.75161738649814647</v>
      </c>
      <c r="AA1244">
        <v>0</v>
      </c>
      <c r="AB1244">
        <v>0</v>
      </c>
      <c r="AC1244" s="18">
        <v>6.010503096812838E-2</v>
      </c>
      <c r="AD1244" s="18">
        <v>7.9515851285024003E-2</v>
      </c>
      <c r="AE1244" s="18">
        <v>-8.7228602010740001E-3</v>
      </c>
      <c r="AF1244" s="18">
        <v>3.0340795546788001E-2</v>
      </c>
      <c r="AG1244" s="18">
        <v>3.6676707806758996E-2</v>
      </c>
      <c r="AH1244" s="18">
        <v>5.0188887688390998E-2</v>
      </c>
      <c r="AI1244" s="18">
        <v>0.16363706403808398</v>
      </c>
      <c r="AJ1244" s="18">
        <v>2.5191731182412004E-2</v>
      </c>
      <c r="AK1244" s="18">
        <v>5.7393481961498995E-2</v>
      </c>
      <c r="AL1244" s="18">
        <v>2.0929995607379998E-3</v>
      </c>
      <c r="AM1244" s="18">
        <v>2.6483582479883999E-2</v>
      </c>
      <c r="AN1244" s="18">
        <v>-5.8618998259081005E-2</v>
      </c>
      <c r="AS1244" s="18">
        <v>5.201139035693669E-4</v>
      </c>
      <c r="AT1244" s="18">
        <v>-3.4989064621784452E-5</v>
      </c>
      <c r="AU1244" s="18">
        <v>2.8518044709025707E-4</v>
      </c>
      <c r="AV1244" s="18">
        <v>3.4086412414304558E-4</v>
      </c>
      <c r="AW1244" s="18">
        <v>6.8179203379301328E-4</v>
      </c>
      <c r="AX1244" s="18">
        <v>5.9760521833141466E-4</v>
      </c>
      <c r="AY1244" s="18">
        <v>1.4258881281922395E-3</v>
      </c>
      <c r="AZ1244" s="18">
        <v>1.2207798410389151E-4</v>
      </c>
      <c r="BA1244" s="18">
        <v>-3.2004733594400531E-4</v>
      </c>
      <c r="BB1244" s="18">
        <v>3.1050469674690222E-4</v>
      </c>
      <c r="BC1244" s="18">
        <v>6.676261155682123E-6</v>
      </c>
      <c r="BD1244" s="18">
        <v>1.0661644209984846E-5</v>
      </c>
      <c r="BE1244" s="18">
        <v>2.93431607902262E-6</v>
      </c>
      <c r="BF1244" s="18">
        <v>-7.2677898558866309E-7</v>
      </c>
      <c r="BG1244" s="18">
        <v>1.6566902136925845E-5</v>
      </c>
      <c r="BH1244" s="18">
        <v>3.8892675376640327E-3</v>
      </c>
      <c r="BI1244" s="18">
        <v>1.6962775455646095E-5</v>
      </c>
      <c r="BJ1244" s="18">
        <v>0</v>
      </c>
      <c r="BK1244" s="18">
        <v>9.7743257036591279E-4</v>
      </c>
      <c r="BL1244" s="18">
        <v>6.355828451054536E-4</v>
      </c>
      <c r="BM1244" s="18">
        <v>1.3813890170600701E-4</v>
      </c>
      <c r="BN1244" s="18">
        <v>0</v>
      </c>
      <c r="BO1244" s="18">
        <v>0</v>
      </c>
      <c r="BP1244" s="18">
        <v>-5.015160972353979E-7</v>
      </c>
      <c r="BQ1244" s="18">
        <v>0</v>
      </c>
      <c r="BR1244" s="18">
        <v>1.0200335157395065E-3</v>
      </c>
      <c r="BS1244" s="18">
        <v>1.195517893831543E-5</v>
      </c>
      <c r="BT1244" s="18">
        <v>1.3703579945350572E-5</v>
      </c>
      <c r="BU1244" s="18">
        <v>2.7641305756363098E-4</v>
      </c>
      <c r="BV1244" s="18">
        <v>1.8188291038647795E-5</v>
      </c>
      <c r="BW1244" s="18">
        <v>8.4471997225443339E-4</v>
      </c>
      <c r="BX1244" s="18">
        <v>0</v>
      </c>
      <c r="BY1244" s="18">
        <v>0</v>
      </c>
      <c r="BZ1244" s="18"/>
      <c r="CA1244" s="18"/>
      <c r="CC1244" s="18"/>
      <c r="CD1244" s="18"/>
      <c r="CF1244" s="18">
        <f>SUM(TBL_DATA[[#This Row],[LARGE.CAP]:[SMALL.CAP]])*SQRT(252)</f>
        <v>6.2476767171669216E-2</v>
      </c>
    </row>
    <row r="1245" spans="1:84" x14ac:dyDescent="0.25">
      <c r="A1245" s="1">
        <f>IF(ISBLANK(TBL_DATA[[#This Row],[Row.names]]), "",   DATE(YEAR(TBL_DATA[[#This Row],[Row.names]]), MONTH(TBL_DATA[[#This Row],[Row.names]]), DAY(TBL_DATA[[#This Row],[Row.names]])))</f>
        <v>41799</v>
      </c>
      <c r="B1245">
        <v>1244</v>
      </c>
      <c r="C1245" t="s">
        <v>1371</v>
      </c>
      <c r="D1245" s="18">
        <v>2.9751024267254955E-3</v>
      </c>
      <c r="E1245" s="18">
        <v>-0.20226699314886609</v>
      </c>
      <c r="F1245" s="18">
        <v>-0.13319742789727551</v>
      </c>
      <c r="G1245" s="19">
        <v>0.61784444656771986</v>
      </c>
      <c r="H1245" s="19">
        <v>0.7007982069330605</v>
      </c>
      <c r="I1245" s="18">
        <v>2.5860668507764386E-3</v>
      </c>
      <c r="J1245" s="18">
        <v>6.8164152780814113E-3</v>
      </c>
      <c r="K1245" s="19">
        <v>1.0074435048338641</v>
      </c>
      <c r="L1245" s="19">
        <v>0.56402683417751776</v>
      </c>
      <c r="M1245" s="18">
        <v>3.1216738837627021E-3</v>
      </c>
      <c r="N1245" s="18">
        <v>7.505124859781627E-2</v>
      </c>
      <c r="O1245" s="18">
        <v>5.7584157762812185E-2</v>
      </c>
      <c r="P1245" s="18">
        <v>-0.20226699314886609</v>
      </c>
      <c r="Q1245" s="18">
        <v>-1.2625403442720421E-2</v>
      </c>
      <c r="R1245" s="18">
        <v>-1.103608229751279E-2</v>
      </c>
      <c r="S1245" s="18">
        <v>-3.2394133070425268E-2</v>
      </c>
      <c r="T1245" s="18">
        <v>3.9787820500330834E-2</v>
      </c>
      <c r="U1245">
        <v>-0.81417209244110045</v>
      </c>
      <c r="V1245" s="18">
        <v>1.4710402920172116E-2</v>
      </c>
      <c r="W1245" s="18">
        <v>4.5653574734747467E-2</v>
      </c>
      <c r="X1245" s="19">
        <v>0.32221798633822768</v>
      </c>
      <c r="Y1245" s="19">
        <v>0.83713691050691375</v>
      </c>
      <c r="Z1245" s="19">
        <v>0.75101719965491975</v>
      </c>
      <c r="AA1245">
        <v>0</v>
      </c>
      <c r="AB1245">
        <v>0</v>
      </c>
      <c r="AC1245" s="18">
        <v>5.9011235222555913E-2</v>
      </c>
      <c r="AD1245" s="18">
        <v>7.9163368355312999E-2</v>
      </c>
      <c r="AE1245" s="18">
        <v>-7.9417926128180008E-3</v>
      </c>
      <c r="AF1245" s="18">
        <v>3.2098757666640998E-2</v>
      </c>
      <c r="AG1245" s="18">
        <v>3.7636707242263999E-2</v>
      </c>
      <c r="AH1245" s="18">
        <v>5.0414643084843995E-2</v>
      </c>
      <c r="AI1245" s="18">
        <v>0.15903038630556898</v>
      </c>
      <c r="AJ1245" s="18">
        <v>2.3178064647253999E-2</v>
      </c>
      <c r="AK1245" s="18">
        <v>5.4340561454504013E-2</v>
      </c>
      <c r="AL1245" s="18">
        <v>1.2641127409409999E-3</v>
      </c>
      <c r="AM1245" s="18">
        <v>2.5241599318069002E-2</v>
      </c>
      <c r="AN1245" s="18">
        <v>-5.7317873408928001E-2</v>
      </c>
      <c r="AS1245" s="18">
        <v>5.5028258849082652E-4</v>
      </c>
      <c r="AT1245" s="18">
        <v>-4.1292910417625725E-5</v>
      </c>
      <c r="AU1245" s="18">
        <v>2.7602850739927211E-4</v>
      </c>
      <c r="AV1245" s="18">
        <v>3.3535511043955053E-4</v>
      </c>
      <c r="AW1245" s="18">
        <v>6.5432622140004716E-4</v>
      </c>
      <c r="AX1245" s="18">
        <v>6.1034847868709976E-4</v>
      </c>
      <c r="AY1245" s="18">
        <v>1.402949625165469E-3</v>
      </c>
      <c r="AZ1245" s="18">
        <v>1.0623347274144051E-4</v>
      </c>
      <c r="BA1245" s="18">
        <v>-3.2864881863190664E-4</v>
      </c>
      <c r="BB1245" s="18">
        <v>3.0332739699568127E-4</v>
      </c>
      <c r="BC1245" s="18">
        <v>7.9056506468705537E-6</v>
      </c>
      <c r="BD1245" s="18">
        <v>1.1964397599087686E-5</v>
      </c>
      <c r="BE1245" s="18">
        <v>3.3111536901148201E-6</v>
      </c>
      <c r="BF1245" s="18">
        <v>-8.68765221156568E-7</v>
      </c>
      <c r="BG1245" s="18">
        <v>1.849549867410467E-5</v>
      </c>
      <c r="BH1245" s="18">
        <v>3.8248612489972518E-3</v>
      </c>
      <c r="BI1245" s="18">
        <v>1.9051789177323223E-5</v>
      </c>
      <c r="BJ1245" s="18">
        <v>0</v>
      </c>
      <c r="BK1245" s="18">
        <v>9.6572446451069494E-4</v>
      </c>
      <c r="BL1245" s="18">
        <v>6.3826824379446345E-4</v>
      </c>
      <c r="BM1245" s="18">
        <v>1.3090201136698766E-4</v>
      </c>
      <c r="BN1245" s="18">
        <v>0</v>
      </c>
      <c r="BO1245" s="18">
        <v>0</v>
      </c>
      <c r="BP1245" s="18">
        <v>-5.0089487942392019E-7</v>
      </c>
      <c r="BQ1245" s="18">
        <v>0</v>
      </c>
      <c r="BR1245" s="18">
        <v>9.8069723113770315E-4</v>
      </c>
      <c r="BS1245" s="18">
        <v>1.3350868978263772E-5</v>
      </c>
      <c r="BT1245" s="18">
        <v>1.5354595213205135E-5</v>
      </c>
      <c r="BU1245" s="18">
        <v>2.7380805443025154E-4</v>
      </c>
      <c r="BV1245" s="18">
        <v>2.0499045623804164E-5</v>
      </c>
      <c r="BW1245" s="18">
        <v>8.387117027407752E-4</v>
      </c>
      <c r="BX1245" s="18">
        <v>0</v>
      </c>
      <c r="BY1245" s="18">
        <v>0</v>
      </c>
      <c r="BZ1245" s="18"/>
      <c r="CA1245" s="18"/>
      <c r="CC1245" s="18"/>
      <c r="CD1245" s="18"/>
      <c r="CF1245" s="18">
        <f>SUM(TBL_DATA[[#This Row],[LARGE.CAP]:[SMALL.CAP]])*SQRT(252)</f>
        <v>6.1542535340173329E-2</v>
      </c>
    </row>
    <row r="1246" spans="1:84" x14ac:dyDescent="0.25">
      <c r="A1246" s="1">
        <f>IF(ISBLANK(TBL_DATA[[#This Row],[Row.names]]), "",   DATE(YEAR(TBL_DATA[[#This Row],[Row.names]]), MONTH(TBL_DATA[[#This Row],[Row.names]]), DAY(TBL_DATA[[#This Row],[Row.names]])))</f>
        <v>41800</v>
      </c>
      <c r="B1246">
        <v>1245</v>
      </c>
      <c r="C1246" t="s">
        <v>1372</v>
      </c>
      <c r="D1246" s="18">
        <v>-9.6781086210573353E-4</v>
      </c>
      <c r="E1246" s="18">
        <v>-0.2030390478179569</v>
      </c>
      <c r="F1246" s="18">
        <v>-0.12359472852893238</v>
      </c>
      <c r="G1246" s="19">
        <v>0.61168170316949999</v>
      </c>
      <c r="H1246" s="19">
        <v>0.69765861240143456</v>
      </c>
      <c r="I1246" s="18">
        <v>2.5628727670331209E-3</v>
      </c>
      <c r="J1246" s="18">
        <v>2.1891217926729434E-2</v>
      </c>
      <c r="K1246" s="19">
        <v>0.99963076393738215</v>
      </c>
      <c r="L1246" s="19">
        <v>0.57113441019506039</v>
      </c>
      <c r="M1246" s="18">
        <v>3.0523817359339091E-3</v>
      </c>
      <c r="N1246" s="18">
        <v>7.3990935057173857E-2</v>
      </c>
      <c r="O1246" s="18">
        <v>5.6185842544496239E-2</v>
      </c>
      <c r="P1246" s="18">
        <v>-0.2030390478179569</v>
      </c>
      <c r="Q1246" s="18">
        <v>-1.2362890484952961E-2</v>
      </c>
      <c r="R1246" s="18">
        <v>-1.0796023046541384E-2</v>
      </c>
      <c r="S1246" s="18">
        <v>-3.0116126802844922E-2</v>
      </c>
      <c r="T1246" s="18">
        <v>3.9667768421334709E-2</v>
      </c>
      <c r="U1246">
        <v>-0.75920900018785575</v>
      </c>
      <c r="V1246" s="18">
        <v>1.1517751137742893E-2</v>
      </c>
      <c r="W1246" s="18">
        <v>4.5708565201853034E-2</v>
      </c>
      <c r="X1246" s="19">
        <v>0.25198233825278682</v>
      </c>
      <c r="Y1246" s="19">
        <v>0.83525960778756358</v>
      </c>
      <c r="Z1246" s="19">
        <v>0.75573435160449087</v>
      </c>
      <c r="AA1246">
        <v>0</v>
      </c>
      <c r="AB1246">
        <v>0</v>
      </c>
      <c r="AC1246" s="18">
        <v>5.8248711631208906E-2</v>
      </c>
      <c r="AD1246" s="18">
        <v>7.7791348075802999E-2</v>
      </c>
      <c r="AE1246" s="18">
        <v>-8.492150704063001E-3</v>
      </c>
      <c r="AF1246" s="18">
        <v>3.1251486523500002E-2</v>
      </c>
      <c r="AG1246" s="18">
        <v>3.6986405489424994E-2</v>
      </c>
      <c r="AH1246" s="18">
        <v>5.0512267316242997E-2</v>
      </c>
      <c r="AI1246" s="18">
        <v>0.158471449219553</v>
      </c>
      <c r="AJ1246" s="18">
        <v>2.2955025820124E-2</v>
      </c>
      <c r="AK1246" s="18">
        <v>5.3708595243751003E-2</v>
      </c>
      <c r="AL1246" s="18">
        <v>1.2488065793100005E-3</v>
      </c>
      <c r="AM1246" s="18">
        <v>2.4462654271425001E-2</v>
      </c>
      <c r="AN1246" s="18">
        <v>-5.7406443273756998E-2</v>
      </c>
      <c r="AS1246" s="18">
        <v>5.3236967442233372E-4</v>
      </c>
      <c r="AT1246" s="18">
        <v>-3.6870119005270893E-5</v>
      </c>
      <c r="AU1246" s="18">
        <v>2.6991839643952797E-4</v>
      </c>
      <c r="AV1246" s="18">
        <v>3.1081060470312765E-4</v>
      </c>
      <c r="AW1246" s="18">
        <v>6.2014213551161762E-4</v>
      </c>
      <c r="AX1246" s="18">
        <v>6.0182872740077134E-4</v>
      </c>
      <c r="AY1246" s="18">
        <v>1.4403916428563173E-3</v>
      </c>
      <c r="AZ1246" s="18">
        <v>9.0562677488019859E-5</v>
      </c>
      <c r="BA1246" s="18">
        <v>-3.1059006356693196E-4</v>
      </c>
      <c r="BB1246" s="18">
        <v>3.0476162249236106E-4</v>
      </c>
      <c r="BC1246" s="18">
        <v>8.6035282986429292E-6</v>
      </c>
      <c r="BD1246" s="18">
        <v>1.3348746687988717E-5</v>
      </c>
      <c r="BE1246" s="18">
        <v>3.7113927783339919E-6</v>
      </c>
      <c r="BF1246" s="18">
        <v>-1.0190598632345274E-6</v>
      </c>
      <c r="BG1246" s="18">
        <v>2.0545941881101688E-5</v>
      </c>
      <c r="BH1246" s="18">
        <v>3.7740703403331311E-3</v>
      </c>
      <c r="BI1246" s="18">
        <v>2.1271465223196375E-5</v>
      </c>
      <c r="BJ1246" s="18">
        <v>0</v>
      </c>
      <c r="BK1246" s="18">
        <v>9.7835187921340469E-4</v>
      </c>
      <c r="BL1246" s="18">
        <v>6.1229821062492402E-4</v>
      </c>
      <c r="BM1246" s="18">
        <v>1.2347697843413181E-4</v>
      </c>
      <c r="BN1246" s="18">
        <v>0</v>
      </c>
      <c r="BO1246" s="18">
        <v>0</v>
      </c>
      <c r="BP1246" s="18">
        <v>-8.308864063069067E-7</v>
      </c>
      <c r="BQ1246" s="18">
        <v>0</v>
      </c>
      <c r="BR1246" s="18">
        <v>9.6410530874034821E-4</v>
      </c>
      <c r="BS1246" s="18">
        <v>1.4834691571167951E-5</v>
      </c>
      <c r="BT1246" s="18">
        <v>1.7109276590598734E-5</v>
      </c>
      <c r="BU1246" s="18">
        <v>2.6252471050520207E-4</v>
      </c>
      <c r="BV1246" s="18">
        <v>2.2953559399475227E-5</v>
      </c>
      <c r="BW1246" s="18">
        <v>8.371050983675707E-4</v>
      </c>
      <c r="BX1246" s="18">
        <v>0</v>
      </c>
      <c r="BY1246" s="18">
        <v>0</v>
      </c>
      <c r="BZ1246" s="18"/>
      <c r="CA1246" s="18"/>
      <c r="CC1246" s="18"/>
      <c r="CD1246" s="18"/>
      <c r="CF1246" s="18">
        <f>SUM(TBL_DATA[[#This Row],[LARGE.CAP]:[SMALL.CAP]])*SQRT(252)</f>
        <v>6.0829984308291889E-2</v>
      </c>
    </row>
    <row r="1247" spans="1:84" x14ac:dyDescent="0.25">
      <c r="A1247" s="1">
        <f>IF(ISBLANK(TBL_DATA[[#This Row],[Row.names]]), "",   DATE(YEAR(TBL_DATA[[#This Row],[Row.names]]), MONTH(TBL_DATA[[#This Row],[Row.names]]), DAY(TBL_DATA[[#This Row],[Row.names]])))</f>
        <v>41801</v>
      </c>
      <c r="B1247">
        <v>1246</v>
      </c>
      <c r="C1247" t="s">
        <v>1373</v>
      </c>
      <c r="D1247" s="18">
        <v>-9.0584268532034606E-4</v>
      </c>
      <c r="E1247" s="18">
        <v>-0.20376096906697694</v>
      </c>
      <c r="F1247" s="18">
        <v>-0.12230182891440611</v>
      </c>
      <c r="G1247" s="19">
        <v>0.60896224919226205</v>
      </c>
      <c r="H1247" s="19">
        <v>0.69685043871813346</v>
      </c>
      <c r="I1247" s="18">
        <v>2.565249900022389E-3</v>
      </c>
      <c r="J1247" s="18">
        <v>1.4583047031257346E-2</v>
      </c>
      <c r="K1247" s="19">
        <v>1.0032690778209632</v>
      </c>
      <c r="L1247" s="19">
        <v>0.57688391676615203</v>
      </c>
      <c r="M1247" s="18">
        <v>3.0306164359897598E-3</v>
      </c>
      <c r="N1247" s="18">
        <v>7.396077916197713E-2</v>
      </c>
      <c r="O1247" s="18">
        <v>5.6215043416483437E-2</v>
      </c>
      <c r="P1247" s="18">
        <v>-0.20376096906697694</v>
      </c>
      <c r="Q1247" s="18">
        <v>-1.2392750756938279E-2</v>
      </c>
      <c r="R1247" s="18">
        <v>-1.082652191419012E-2</v>
      </c>
      <c r="S1247" s="18">
        <v>-2.5353984462989754E-2</v>
      </c>
      <c r="T1247" s="18">
        <v>3.9635881670888815E-2</v>
      </c>
      <c r="U1247">
        <v>-0.63967252383870599</v>
      </c>
      <c r="V1247" s="18">
        <v>2.08620652448539E-2</v>
      </c>
      <c r="W1247" s="18">
        <v>4.5478728142923017E-2</v>
      </c>
      <c r="X1247" s="19">
        <v>0.45872138682709102</v>
      </c>
      <c r="Y1247" s="19">
        <v>0.83477568167630134</v>
      </c>
      <c r="Z1247" s="19">
        <v>0.75952874650414137</v>
      </c>
      <c r="AA1247">
        <v>0</v>
      </c>
      <c r="AB1247">
        <v>0</v>
      </c>
      <c r="AC1247" s="18">
        <v>5.6009633296955075E-2</v>
      </c>
      <c r="AD1247" s="18">
        <v>7.2944753779387986E-2</v>
      </c>
      <c r="AE1247" s="18">
        <v>-9.744643263586001E-3</v>
      </c>
      <c r="AF1247" s="18">
        <v>3.1094304044049999E-2</v>
      </c>
      <c r="AG1247" s="18">
        <v>4.0588240747053E-2</v>
      </c>
      <c r="AH1247" s="18">
        <v>5.1956714047493004E-2</v>
      </c>
      <c r="AI1247" s="18">
        <v>0.15804085102327897</v>
      </c>
      <c r="AJ1247" s="18">
        <v>2.2026644561054E-2</v>
      </c>
      <c r="AK1247" s="18">
        <v>5.2581437951203999E-2</v>
      </c>
      <c r="AL1247" s="18">
        <v>1.1407693288039995E-3</v>
      </c>
      <c r="AM1247" s="18">
        <v>2.4069613857228001E-2</v>
      </c>
      <c r="AN1247" s="18">
        <v>-5.7076128565922993E-2</v>
      </c>
      <c r="AS1247" s="18">
        <v>5.2237111759796879E-4</v>
      </c>
      <c r="AT1247" s="18">
        <v>-3.4364825358247139E-5</v>
      </c>
      <c r="AU1247" s="18">
        <v>2.6619615908097323E-4</v>
      </c>
      <c r="AV1247" s="18">
        <v>2.9973091971147511E-4</v>
      </c>
      <c r="AW1247" s="18">
        <v>6.0730164373470018E-4</v>
      </c>
      <c r="AX1247" s="18">
        <v>5.9260484977713889E-4</v>
      </c>
      <c r="AY1247" s="18">
        <v>1.3753192636885882E-3</v>
      </c>
      <c r="AZ1247" s="18">
        <v>8.7989752024498474E-5</v>
      </c>
      <c r="BA1247" s="18">
        <v>-3.0011198995143158E-4</v>
      </c>
      <c r="BB1247" s="18">
        <v>2.9626286012662378E-4</v>
      </c>
      <c r="BC1247" s="18">
        <v>8.403499421178084E-6</v>
      </c>
      <c r="BD1247" s="18">
        <v>1.2320623371330857E-5</v>
      </c>
      <c r="BE1247" s="18">
        <v>3.4211058270295888E-6</v>
      </c>
      <c r="BF1247" s="18">
        <v>-9.2767831871006088E-7</v>
      </c>
      <c r="BG1247" s="18">
        <v>1.8986696845765005E-5</v>
      </c>
      <c r="BH1247" s="18">
        <v>3.6682733266054546E-3</v>
      </c>
      <c r="BI1247" s="18">
        <v>1.9629175522596902E-5</v>
      </c>
      <c r="BJ1247" s="18">
        <v>0</v>
      </c>
      <c r="BK1247" s="18">
        <v>9.5173657008124828E-4</v>
      </c>
      <c r="BL1247" s="18">
        <v>5.844528341002683E-4</v>
      </c>
      <c r="BM1247" s="18">
        <v>1.1981358258724337E-4</v>
      </c>
      <c r="BN1247" s="18">
        <v>0</v>
      </c>
      <c r="BO1247" s="18">
        <v>0</v>
      </c>
      <c r="BP1247" s="18">
        <v>-7.9516157451815396E-7</v>
      </c>
      <c r="BQ1247" s="18">
        <v>0</v>
      </c>
      <c r="BR1247" s="18">
        <v>9.5952270138042052E-4</v>
      </c>
      <c r="BS1247" s="18">
        <v>1.3707908726033901E-5</v>
      </c>
      <c r="BT1247" s="18">
        <v>1.5797197962342711E-5</v>
      </c>
      <c r="BU1247" s="18">
        <v>2.5035113972126543E-4</v>
      </c>
      <c r="BV1247" s="18">
        <v>2.1164259844000699E-5</v>
      </c>
      <c r="BW1247" s="18">
        <v>8.0595221702516105E-4</v>
      </c>
      <c r="BX1247" s="18">
        <v>0</v>
      </c>
      <c r="BY1247" s="18">
        <v>0</v>
      </c>
      <c r="BZ1247" s="18"/>
      <c r="CA1247" s="18"/>
      <c r="CC1247" s="18"/>
      <c r="CD1247" s="18"/>
      <c r="CF1247" s="18">
        <f>SUM(TBL_DATA[[#This Row],[LARGE.CAP]:[SMALL.CAP]])*SQRT(252)</f>
        <v>5.9080207516158952E-2</v>
      </c>
    </row>
    <row r="1248" spans="1:84" x14ac:dyDescent="0.25">
      <c r="A1248" s="1">
        <f>IF(ISBLANK(TBL_DATA[[#This Row],[Row.names]]), "",   DATE(YEAR(TBL_DATA[[#This Row],[Row.names]]), MONTH(TBL_DATA[[#This Row],[Row.names]]), DAY(TBL_DATA[[#This Row],[Row.names]])))</f>
        <v>41802</v>
      </c>
      <c r="B1248">
        <v>1247</v>
      </c>
      <c r="C1248" t="s">
        <v>1374</v>
      </c>
      <c r="D1248" s="18">
        <v>-2.7073993854833667E-3</v>
      </c>
      <c r="E1248" s="18">
        <v>-0.20591670613002289</v>
      </c>
      <c r="F1248" s="18">
        <v>-0.11532236954411756</v>
      </c>
      <c r="G1248" s="19">
        <v>0.60400335264765737</v>
      </c>
      <c r="H1248" s="19">
        <v>0.68325867065396462</v>
      </c>
      <c r="I1248" s="18">
        <v>2.5767303899735341E-3</v>
      </c>
      <c r="J1248" s="18">
        <v>2.3035263529727956E-2</v>
      </c>
      <c r="K1248" s="19">
        <v>0.98814856017048447</v>
      </c>
      <c r="L1248" s="19">
        <v>0.56979501964675516</v>
      </c>
      <c r="M1248" s="18">
        <v>3.0029930625466396E-3</v>
      </c>
      <c r="N1248" s="18">
        <v>7.2680328641068478E-2</v>
      </c>
      <c r="O1248" s="18">
        <v>5.4533996584848123E-2</v>
      </c>
      <c r="P1248" s="18">
        <v>-0.20591670613002289</v>
      </c>
      <c r="Q1248" s="18">
        <v>-1.2105954272821651E-2</v>
      </c>
      <c r="R1248" s="18">
        <v>-1.0566840862878317E-2</v>
      </c>
      <c r="S1248" s="18">
        <v>-2.1035415114069811E-2</v>
      </c>
      <c r="T1248" s="18">
        <v>3.9615885827169704E-2</v>
      </c>
      <c r="U1248">
        <v>-0.5309843431455753</v>
      </c>
      <c r="V1248" s="18">
        <v>2.1688595226919904E-2</v>
      </c>
      <c r="W1248" s="18">
        <v>4.5451455561809483E-2</v>
      </c>
      <c r="X1248" s="19">
        <v>0.47718153266677149</v>
      </c>
      <c r="Y1248" s="19">
        <v>0.82659462292829167</v>
      </c>
      <c r="Z1248" s="19">
        <v>0.75484767976510014</v>
      </c>
      <c r="AA1248">
        <v>0</v>
      </c>
      <c r="AB1248">
        <v>0</v>
      </c>
      <c r="AC1248" s="18">
        <v>5.3847858450286216E-2</v>
      </c>
      <c r="AD1248" s="18">
        <v>6.6544297727167009E-2</v>
      </c>
      <c r="AE1248" s="18">
        <v>-1.0611988236264001E-2</v>
      </c>
      <c r="AF1248" s="18">
        <v>3.1944944496125005E-2</v>
      </c>
      <c r="AG1248" s="18">
        <v>4.311280984445999E-2</v>
      </c>
      <c r="AH1248" s="18">
        <v>5.3250367379800004E-2</v>
      </c>
      <c r="AI1248" s="18">
        <v>0.15621137802117296</v>
      </c>
      <c r="AJ1248" s="18">
        <v>2.2161198541076999E-2</v>
      </c>
      <c r="AK1248" s="18">
        <v>5.1513527456701E-2</v>
      </c>
      <c r="AL1248" s="18">
        <v>1.1265327400009997E-3</v>
      </c>
      <c r="AM1248" s="18">
        <v>2.3892620331831999E-2</v>
      </c>
      <c r="AN1248" s="18">
        <v>-5.6949462604244001E-2</v>
      </c>
      <c r="AS1248" s="18">
        <v>5.2106561230337101E-4</v>
      </c>
      <c r="AT1248" s="18">
        <v>-3.2196703547377259E-5</v>
      </c>
      <c r="AU1248" s="18">
        <v>2.5640350377504739E-4</v>
      </c>
      <c r="AV1248" s="18">
        <v>2.8820241107155504E-4</v>
      </c>
      <c r="AW1248" s="18">
        <v>5.9230409661621426E-4</v>
      </c>
      <c r="AX1248" s="18">
        <v>5.7478041638202228E-4</v>
      </c>
      <c r="AY1248" s="18">
        <v>1.3232280504966415E-3</v>
      </c>
      <c r="AZ1248" s="18">
        <v>8.6591847468183789E-5</v>
      </c>
      <c r="BA1248" s="18">
        <v>-2.9611877329144406E-4</v>
      </c>
      <c r="BB1248" s="18">
        <v>2.9043792619323506E-4</v>
      </c>
      <c r="BC1248" s="18">
        <v>9.4970524549046445E-6</v>
      </c>
      <c r="BD1248" s="18">
        <v>1.1348847477877965E-5</v>
      </c>
      <c r="BE1248" s="18">
        <v>3.1467887629981061E-6</v>
      </c>
      <c r="BF1248" s="18">
        <v>-8.4148062620278533E-7</v>
      </c>
      <c r="BG1248" s="18">
        <v>1.7512591887761243E-5</v>
      </c>
      <c r="BH1248" s="18">
        <v>3.5649517452273232E-3</v>
      </c>
      <c r="BI1248" s="18">
        <v>1.8076947192596615E-5</v>
      </c>
      <c r="BJ1248" s="18">
        <v>0</v>
      </c>
      <c r="BK1248" s="18">
        <v>9.2647336978805264E-4</v>
      </c>
      <c r="BL1248" s="18">
        <v>5.6933460510099265E-4</v>
      </c>
      <c r="BM1248" s="18">
        <v>1.1627133877938908E-4</v>
      </c>
      <c r="BN1248" s="18">
        <v>0</v>
      </c>
      <c r="BO1248" s="18">
        <v>0</v>
      </c>
      <c r="BP1248" s="18">
        <v>-7.6096210839228338E-7</v>
      </c>
      <c r="BQ1248" s="18">
        <v>0</v>
      </c>
      <c r="BR1248" s="18">
        <v>9.3004947419674726E-4</v>
      </c>
      <c r="BS1248" s="18">
        <v>1.264266543676758E-5</v>
      </c>
      <c r="BT1248" s="18">
        <v>1.455695186587687E-5</v>
      </c>
      <c r="BU1248" s="18">
        <v>2.4421658153710548E-4</v>
      </c>
      <c r="BV1248" s="18">
        <v>1.9473316398656242E-5</v>
      </c>
      <c r="BW1248" s="18">
        <v>7.8193809892715773E-4</v>
      </c>
      <c r="BX1248" s="18">
        <v>0</v>
      </c>
      <c r="BY1248" s="18">
        <v>0</v>
      </c>
      <c r="BZ1248" s="18"/>
      <c r="CA1248" s="18"/>
      <c r="CC1248" s="18"/>
      <c r="CD1248" s="18"/>
      <c r="CF1248" s="18">
        <f>SUM(TBL_DATA[[#This Row],[LARGE.CAP]:[SMALL.CAP]])*SQRT(252)</f>
        <v>5.7373573941709402E-2</v>
      </c>
    </row>
    <row r="1249" spans="1:84" x14ac:dyDescent="0.25">
      <c r="A1249" s="1">
        <f>IF(ISBLANK(TBL_DATA[[#This Row],[Row.names]]), "",   DATE(YEAR(TBL_DATA[[#This Row],[Row.names]]), MONTH(TBL_DATA[[#This Row],[Row.names]]), DAY(TBL_DATA[[#This Row],[Row.names]])))</f>
        <v>41803</v>
      </c>
      <c r="B1249">
        <v>1248</v>
      </c>
      <c r="C1249" t="s">
        <v>1375</v>
      </c>
      <c r="D1249" s="18">
        <v>1.0480194956878908E-3</v>
      </c>
      <c r="E1249" s="18">
        <v>-0.20508449135684703</v>
      </c>
      <c r="F1249" s="18">
        <v>-0.13211051547458774</v>
      </c>
      <c r="G1249" s="19">
        <v>0.60988231490753486</v>
      </c>
      <c r="H1249" s="19">
        <v>0.69570756582138693</v>
      </c>
      <c r="I1249" s="18">
        <v>2.5230878781307411E-3</v>
      </c>
      <c r="J1249" s="18">
        <v>2.0642710330900593E-2</v>
      </c>
      <c r="K1249" s="19">
        <v>0.98858285121970402</v>
      </c>
      <c r="L1249" s="19">
        <v>0.57242955754808378</v>
      </c>
      <c r="M1249" s="18">
        <v>2.9908224884234807E-3</v>
      </c>
      <c r="N1249" s="18">
        <v>7.2608434032379543E-2</v>
      </c>
      <c r="O1249" s="18">
        <v>5.4533996584848123E-2</v>
      </c>
      <c r="P1249" s="18">
        <v>-0.20508449135684703</v>
      </c>
      <c r="Q1249" s="18">
        <v>-1.2107691710080389E-2</v>
      </c>
      <c r="R1249" s="18">
        <v>-1.05701007747654E-2</v>
      </c>
      <c r="S1249" s="18">
        <v>-2.3479423885762185E-2</v>
      </c>
      <c r="T1249" s="18">
        <v>3.9609485967542546E-2</v>
      </c>
      <c r="U1249">
        <v>-0.59277274905819477</v>
      </c>
      <c r="V1249" s="18">
        <v>3.5181679910116115E-2</v>
      </c>
      <c r="W1249" s="18">
        <v>4.5528299360941306E-2</v>
      </c>
      <c r="X1249" s="19">
        <v>0.77274311590690448</v>
      </c>
      <c r="Y1249" s="19">
        <v>0.83409086184982706</v>
      </c>
      <c r="Z1249" s="19">
        <v>0.75659074640659185</v>
      </c>
      <c r="AA1249">
        <v>0</v>
      </c>
      <c r="AB1249">
        <v>0</v>
      </c>
      <c r="AC1249" s="18">
        <v>5.2971036828677161E-2</v>
      </c>
      <c r="AD1249" s="18">
        <v>5.8185391100353E-2</v>
      </c>
      <c r="AE1249" s="18">
        <v>-1.2060950355543004E-2</v>
      </c>
      <c r="AF1249" s="18">
        <v>3.1841763278813003E-2</v>
      </c>
      <c r="AG1249" s="18">
        <v>4.1710766071159006E-2</v>
      </c>
      <c r="AH1249" s="18">
        <v>5.1866093016026994E-2</v>
      </c>
      <c r="AI1249" s="18">
        <v>0.15496405031492896</v>
      </c>
      <c r="AJ1249" s="18">
        <v>2.1225113602463003E-2</v>
      </c>
      <c r="AK1249" s="18">
        <v>5.0705490420353001E-2</v>
      </c>
      <c r="AL1249" s="18">
        <v>1.0865338276290003E-3</v>
      </c>
      <c r="AM1249" s="18">
        <v>2.3775748081253004E-2</v>
      </c>
      <c r="AN1249" s="18">
        <v>-5.8335302348606004E-2</v>
      </c>
      <c r="AS1249" s="18">
        <v>5.0725075009115357E-4</v>
      </c>
      <c r="AT1249" s="18">
        <v>-3.3828655436232173E-5</v>
      </c>
      <c r="AU1249" s="18">
        <v>2.2973566729030188E-4</v>
      </c>
      <c r="AV1249" s="18">
        <v>2.8217839344327596E-4</v>
      </c>
      <c r="AW1249" s="18">
        <v>5.7089527428190706E-4</v>
      </c>
      <c r="AX1249" s="18">
        <v>5.8799212056429495E-4</v>
      </c>
      <c r="AY1249" s="18">
        <v>1.3533428449844576E-3</v>
      </c>
      <c r="AZ1249" s="18">
        <v>6.9492307628755414E-5</v>
      </c>
      <c r="BA1249" s="18">
        <v>-2.9953168255609787E-4</v>
      </c>
      <c r="BB1249" s="18">
        <v>2.8673169448348361E-4</v>
      </c>
      <c r="BC1249" s="18">
        <v>9.3361769511905795E-6</v>
      </c>
      <c r="BD1249" s="18">
        <v>8.9762438310832659E-6</v>
      </c>
      <c r="BE1249" s="18">
        <v>2.4738764788126228E-6</v>
      </c>
      <c r="BF1249" s="18">
        <v>-6.2183014876097579E-7</v>
      </c>
      <c r="BG1249" s="18">
        <v>1.3930100873842064E-5</v>
      </c>
      <c r="BH1249" s="18">
        <v>3.5245521621462494E-3</v>
      </c>
      <c r="BI1249" s="18">
        <v>1.4284338545265356E-5</v>
      </c>
      <c r="BJ1249" s="18">
        <v>0</v>
      </c>
      <c r="BK1249" s="18">
        <v>9.1471365772861901E-4</v>
      </c>
      <c r="BL1249" s="18">
        <v>5.8486243280897064E-4</v>
      </c>
      <c r="BM1249" s="18">
        <v>1.117938351688168E-4</v>
      </c>
      <c r="BN1249" s="18">
        <v>0</v>
      </c>
      <c r="BO1249" s="18">
        <v>0</v>
      </c>
      <c r="BP1249" s="18">
        <v>-5.2906005921974851E-7</v>
      </c>
      <c r="BQ1249" s="18">
        <v>0</v>
      </c>
      <c r="BR1249" s="18">
        <v>9.1399155609803791E-4</v>
      </c>
      <c r="BS1249" s="18">
        <v>1.0053122731288489E-5</v>
      </c>
      <c r="BT1249" s="18">
        <v>1.1532927676162522E-5</v>
      </c>
      <c r="BU1249" s="18">
        <v>2.3386957814522499E-4</v>
      </c>
      <c r="BV1249" s="18">
        <v>1.5329581439222217E-5</v>
      </c>
      <c r="BW1249" s="18">
        <v>7.6797725998936802E-4</v>
      </c>
      <c r="BX1249" s="18">
        <v>0</v>
      </c>
      <c r="BY1249" s="18">
        <v>0</v>
      </c>
      <c r="BZ1249" s="18"/>
      <c r="CA1249" s="18"/>
      <c r="CC1249" s="18"/>
      <c r="CD1249" s="18"/>
      <c r="CF1249" s="18">
        <f>SUM(TBL_DATA[[#This Row],[LARGE.CAP]:[SMALL.CAP]])*SQRT(252)</f>
        <v>5.6570315141330665E-2</v>
      </c>
    </row>
    <row r="1250" spans="1:84" x14ac:dyDescent="0.25">
      <c r="A1250" s="1">
        <f>IF(ISBLANK(TBL_DATA[[#This Row],[Row.names]]), "",   DATE(YEAR(TBL_DATA[[#This Row],[Row.names]]), MONTH(TBL_DATA[[#This Row],[Row.names]]), DAY(TBL_DATA[[#This Row],[Row.names]])))</f>
        <v>41806</v>
      </c>
      <c r="B1250">
        <v>1249</v>
      </c>
      <c r="C1250" t="s">
        <v>1376</v>
      </c>
      <c r="D1250" s="18">
        <v>5.6760847628667399E-4</v>
      </c>
      <c r="E1250" s="18">
        <v>-0.20463329057620949</v>
      </c>
      <c r="F1250" s="18">
        <v>-0.11542280494024759</v>
      </c>
      <c r="G1250" s="19">
        <v>0.62896891710931757</v>
      </c>
      <c r="H1250" s="19">
        <v>0.71623988281549045</v>
      </c>
      <c r="I1250" s="18">
        <v>2.4367311250334165E-3</v>
      </c>
      <c r="J1250" s="18">
        <v>3.5446558708228659E-2</v>
      </c>
      <c r="K1250" s="19">
        <v>1.0002201080315929</v>
      </c>
      <c r="L1250" s="19">
        <v>0.57838897923525123</v>
      </c>
      <c r="M1250" s="18">
        <v>2.9702151614924618E-3</v>
      </c>
      <c r="N1250" s="18">
        <v>7.2615980143182102E-2</v>
      </c>
      <c r="O1250" s="18">
        <v>5.4533996584848123E-2</v>
      </c>
      <c r="P1250" s="18">
        <v>-0.20463329057620949</v>
      </c>
      <c r="Q1250" s="18">
        <v>-1.2103833178902812E-2</v>
      </c>
      <c r="R1250" s="18">
        <v>-1.0566082443535369E-2</v>
      </c>
      <c r="S1250" s="18">
        <v>-2.6397964860047196E-2</v>
      </c>
      <c r="T1250" s="18">
        <v>3.9544607794488179E-2</v>
      </c>
      <c r="U1250">
        <v>-0.6675490372097358</v>
      </c>
      <c r="V1250" s="18">
        <v>3.1573883935366309E-2</v>
      </c>
      <c r="W1250" s="18">
        <v>4.542212204514303E-2</v>
      </c>
      <c r="X1250" s="19">
        <v>0.69512128702367604</v>
      </c>
      <c r="Y1250" s="19">
        <v>0.84630956677535585</v>
      </c>
      <c r="Z1250" s="19">
        <v>0.76051888815153768</v>
      </c>
      <c r="AA1250">
        <v>0</v>
      </c>
      <c r="AB1250">
        <v>0</v>
      </c>
      <c r="AC1250" s="18">
        <v>5.1063497621537363E-2</v>
      </c>
      <c r="AD1250" s="18">
        <v>5.7896365218841998E-2</v>
      </c>
      <c r="AE1250" s="18">
        <v>-1.2898354825770999E-2</v>
      </c>
      <c r="AF1250" s="18">
        <v>3.1537794643964001E-2</v>
      </c>
      <c r="AG1250" s="18">
        <v>4.2610830767141006E-2</v>
      </c>
      <c r="AH1250" s="18">
        <v>5.1978302093662998E-2</v>
      </c>
      <c r="AI1250" s="18">
        <v>0.15350851985439398</v>
      </c>
      <c r="AJ1250" s="18">
        <v>2.1449816048846004E-2</v>
      </c>
      <c r="AK1250" s="18">
        <v>5.0770613890176002E-2</v>
      </c>
      <c r="AL1250" s="18">
        <v>1.1316628740309998E-3</v>
      </c>
      <c r="AM1250" s="18">
        <v>2.3866896742567E-2</v>
      </c>
      <c r="AN1250" s="18">
        <v>-5.7843465712127E-2</v>
      </c>
      <c r="AS1250" s="18">
        <v>4.9854144697853364E-4</v>
      </c>
      <c r="AT1250" s="18">
        <v>-3.1618666048896864E-5</v>
      </c>
      <c r="AU1250" s="18">
        <v>2.2151835868227209E-4</v>
      </c>
      <c r="AV1250" s="18">
        <v>2.7322123351411373E-4</v>
      </c>
      <c r="AW1250" s="18">
        <v>5.5117272048108685E-4</v>
      </c>
      <c r="AX1250" s="18">
        <v>5.6483071985238538E-4</v>
      </c>
      <c r="AY1250" s="18">
        <v>1.3207234284435029E-3</v>
      </c>
      <c r="AZ1250" s="18">
        <v>7.0572519601804496E-5</v>
      </c>
      <c r="BA1250" s="18">
        <v>-2.9097954661279389E-4</v>
      </c>
      <c r="BB1250" s="18">
        <v>2.7934836500701269E-4</v>
      </c>
      <c r="BC1250" s="18">
        <v>8.4955389258178542E-6</v>
      </c>
      <c r="BD1250" s="18">
        <v>9.4743855807641737E-6</v>
      </c>
      <c r="BE1250" s="18">
        <v>2.6190216543520648E-6</v>
      </c>
      <c r="BF1250" s="18">
        <v>-6.791793530061438E-7</v>
      </c>
      <c r="BG1250" s="18">
        <v>1.4662047419530585E-5</v>
      </c>
      <c r="BH1250" s="18">
        <v>3.4246657778749757E-3</v>
      </c>
      <c r="BI1250" s="18">
        <v>1.5084065648223189E-5</v>
      </c>
      <c r="BJ1250" s="18">
        <v>0</v>
      </c>
      <c r="BK1250" s="18">
        <v>8.8602631782688822E-4</v>
      </c>
      <c r="BL1250" s="18">
        <v>5.7399170231457763E-4</v>
      </c>
      <c r="BM1250" s="18">
        <v>1.0764031484368273E-4</v>
      </c>
      <c r="BN1250" s="18">
        <v>0</v>
      </c>
      <c r="BO1250" s="18">
        <v>0</v>
      </c>
      <c r="BP1250" s="18">
        <v>-5.285443425246716E-7</v>
      </c>
      <c r="BQ1250" s="18">
        <v>0</v>
      </c>
      <c r="BR1250" s="18">
        <v>8.8089355413724032E-4</v>
      </c>
      <c r="BS1250" s="18">
        <v>1.0583057773056433E-5</v>
      </c>
      <c r="BT1250" s="18">
        <v>1.2162889334496977E-5</v>
      </c>
      <c r="BU1250" s="18">
        <v>2.3034757079535276E-4</v>
      </c>
      <c r="BV1250" s="18">
        <v>1.6218235504064464E-5</v>
      </c>
      <c r="BW1250" s="18">
        <v>7.4849102063800422E-4</v>
      </c>
      <c r="BX1250" s="18">
        <v>0</v>
      </c>
      <c r="BY1250" s="18">
        <v>0</v>
      </c>
      <c r="BZ1250" s="18"/>
      <c r="CA1250" s="18"/>
      <c r="CC1250" s="18"/>
      <c r="CD1250" s="18"/>
      <c r="CF1250" s="18">
        <f>SUM(TBL_DATA[[#This Row],[LARGE.CAP]:[SMALL.CAP]])*SQRT(252)</f>
        <v>5.5018283986816331E-2</v>
      </c>
    </row>
    <row r="1251" spans="1:84" x14ac:dyDescent="0.25">
      <c r="A1251" s="1">
        <f>IF(ISBLANK(TBL_DATA[[#This Row],[Row.names]]), "",   DATE(YEAR(TBL_DATA[[#This Row],[Row.names]]), MONTH(TBL_DATA[[#This Row],[Row.names]]), DAY(TBL_DATA[[#This Row],[Row.names]])))</f>
        <v>41807</v>
      </c>
      <c r="B1251">
        <v>1250</v>
      </c>
      <c r="C1251" t="s">
        <v>1377</v>
      </c>
      <c r="D1251" s="18">
        <v>2.6725496375670232E-3</v>
      </c>
      <c r="E1251" s="18">
        <v>-0.20250763356520607</v>
      </c>
      <c r="F1251" s="18">
        <v>-0.12275982977930078</v>
      </c>
      <c r="G1251" s="19">
        <v>0.61778952426970279</v>
      </c>
      <c r="H1251" s="19">
        <v>0.71448201580894477</v>
      </c>
      <c r="I1251" s="18">
        <v>2.3829966890405855E-3</v>
      </c>
      <c r="J1251" s="18">
        <v>2.2721551495301195E-2</v>
      </c>
      <c r="K1251" s="19">
        <v>0.97833956865470184</v>
      </c>
      <c r="L1251" s="19">
        <v>0.5693289875034373</v>
      </c>
      <c r="M1251" s="18">
        <v>2.926708879736571E-3</v>
      </c>
      <c r="N1251" s="18">
        <v>7.0795715437002596E-2</v>
      </c>
      <c r="O1251" s="18">
        <v>5.4533996584848123E-2</v>
      </c>
      <c r="P1251" s="18">
        <v>-0.20250763356520607</v>
      </c>
      <c r="Q1251" s="18">
        <v>-1.189174031464115E-2</v>
      </c>
      <c r="R1251" s="18">
        <v>-1.0392536375515687E-2</v>
      </c>
      <c r="S1251" s="18">
        <v>-2.5030642861125552E-2</v>
      </c>
      <c r="T1251" s="18">
        <v>3.9593773345924191E-2</v>
      </c>
      <c r="U1251">
        <v>-0.63218634512141603</v>
      </c>
      <c r="V1251" s="18">
        <v>3.3480218409208007E-2</v>
      </c>
      <c r="W1251" s="18">
        <v>4.5460330783219483E-2</v>
      </c>
      <c r="X1251" s="19">
        <v>0.73647106900432791</v>
      </c>
      <c r="Y1251" s="19">
        <v>0.84527038029789314</v>
      </c>
      <c r="Z1251" s="19">
        <v>0.75453892378288701</v>
      </c>
      <c r="AA1251">
        <v>0</v>
      </c>
      <c r="AB1251">
        <v>0</v>
      </c>
      <c r="AC1251" s="18">
        <v>4.9066808644929398E-2</v>
      </c>
      <c r="AD1251" s="18">
        <v>5.7191316752776999E-2</v>
      </c>
      <c r="AE1251" s="18">
        <v>-1.5335965734687998E-2</v>
      </c>
      <c r="AF1251" s="18">
        <v>3.1417435940744004E-2</v>
      </c>
      <c r="AG1251" s="18">
        <v>4.2979520260942997E-2</v>
      </c>
      <c r="AH1251" s="18">
        <v>5.0340276491915997E-2</v>
      </c>
      <c r="AI1251" s="18">
        <v>0.15559333640237</v>
      </c>
      <c r="AJ1251" s="18">
        <v>2.1972612486373E-2</v>
      </c>
      <c r="AK1251" s="18">
        <v>5.0427160204437001E-2</v>
      </c>
      <c r="AL1251" s="18">
        <v>1.1093003525719999E-3</v>
      </c>
      <c r="AM1251" s="18">
        <v>2.3876551444135998E-2</v>
      </c>
      <c r="AN1251" s="18">
        <v>-5.7626209180952001E-2</v>
      </c>
      <c r="AS1251" s="18">
        <v>4.8705317805186946E-4</v>
      </c>
      <c r="AT1251" s="18">
        <v>-3.1776094463505041E-5</v>
      </c>
      <c r="AU1251" s="18">
        <v>2.1614625176259809E-4</v>
      </c>
      <c r="AV1251" s="18">
        <v>2.6418058546320573E-4</v>
      </c>
      <c r="AW1251" s="18">
        <v>5.3828441133558071E-4</v>
      </c>
      <c r="AX1251" s="18">
        <v>5.4813037339029641E-4</v>
      </c>
      <c r="AY1251" s="18">
        <v>1.2744549767011021E-3</v>
      </c>
      <c r="AZ1251" s="18">
        <v>7.006499538180782E-5</v>
      </c>
      <c r="BA1251" s="18">
        <v>-2.82419832905294E-4</v>
      </c>
      <c r="BB1251" s="18">
        <v>2.7065995193285819E-4</v>
      </c>
      <c r="BC1251" s="18">
        <v>8.9598497047842882E-6</v>
      </c>
      <c r="BD1251" s="18">
        <v>9.6378397564665509E-6</v>
      </c>
      <c r="BE1251" s="18">
        <v>2.6683634052658462E-6</v>
      </c>
      <c r="BF1251" s="18">
        <v>-7.0298506621468931E-7</v>
      </c>
      <c r="BG1251" s="18">
        <v>1.4893241424131672E-5</v>
      </c>
      <c r="BH1251" s="18">
        <v>3.3218941777128225E-3</v>
      </c>
      <c r="BI1251" s="18">
        <v>1.5348009122832202E-5</v>
      </c>
      <c r="BJ1251" s="18">
        <v>0</v>
      </c>
      <c r="BK1251" s="18">
        <v>8.5994450702752898E-4</v>
      </c>
      <c r="BL1251" s="18">
        <v>5.5808463152014676E-4</v>
      </c>
      <c r="BM1251" s="18">
        <v>1.0401555884922426E-4</v>
      </c>
      <c r="BN1251" s="18">
        <v>0</v>
      </c>
      <c r="BO1251" s="18">
        <v>0</v>
      </c>
      <c r="BP1251" s="18">
        <v>-6.485435494893822E-7</v>
      </c>
      <c r="BQ1251" s="18">
        <v>0</v>
      </c>
      <c r="BR1251" s="18">
        <v>8.6468896197514598E-4</v>
      </c>
      <c r="BS1251" s="18">
        <v>1.0750836455316039E-5</v>
      </c>
      <c r="BT1251" s="18">
        <v>1.2367399377840595E-5</v>
      </c>
      <c r="BU1251" s="18">
        <v>2.1950250698651023E-4</v>
      </c>
      <c r="BV1251" s="18">
        <v>1.6518110778706961E-5</v>
      </c>
      <c r="BW1251" s="18">
        <v>7.1851467693437321E-4</v>
      </c>
      <c r="BX1251" s="18">
        <v>0</v>
      </c>
      <c r="BY1251" s="18">
        <v>0</v>
      </c>
      <c r="BZ1251" s="18"/>
      <c r="CA1251" s="18"/>
      <c r="CC1251" s="18"/>
      <c r="CD1251" s="18"/>
      <c r="CF1251" s="18">
        <f>SUM(TBL_DATA[[#This Row],[LARGE.CAP]:[SMALL.CAP]])*SQRT(252)</f>
        <v>5.3397695602039066E-2</v>
      </c>
    </row>
    <row r="1252" spans="1:84" x14ac:dyDescent="0.25">
      <c r="A1252" s="1">
        <f>IF(ISBLANK(TBL_DATA[[#This Row],[Row.names]]), "",   DATE(YEAR(TBL_DATA[[#This Row],[Row.names]]), MONTH(TBL_DATA[[#This Row],[Row.names]]), DAY(TBL_DATA[[#This Row],[Row.names]])))</f>
        <v>41808</v>
      </c>
      <c r="B1252">
        <v>1251</v>
      </c>
      <c r="C1252" t="s">
        <v>1378</v>
      </c>
      <c r="D1252" s="18">
        <v>-1.0812577793982703E-3</v>
      </c>
      <c r="E1252" s="18">
        <v>-0.20336992839042445</v>
      </c>
      <c r="F1252" s="18">
        <v>-0.14064369293250267</v>
      </c>
      <c r="G1252" s="19">
        <v>0.60382151454130384</v>
      </c>
      <c r="H1252" s="19">
        <v>0.68942610119934289</v>
      </c>
      <c r="I1252" s="18">
        <v>2.4730701563992863E-3</v>
      </c>
      <c r="J1252" s="18">
        <v>8.1209134982589415E-3</v>
      </c>
      <c r="K1252" s="19">
        <v>0.94057987925653364</v>
      </c>
      <c r="L1252" s="19">
        <v>0.54495866467030596</v>
      </c>
      <c r="M1252" s="18">
        <v>2.9935008392050341E-3</v>
      </c>
      <c r="N1252" s="18">
        <v>7.0445658002742897E-2</v>
      </c>
      <c r="O1252" s="18">
        <v>5.4070582025281221E-2</v>
      </c>
      <c r="P1252" s="18">
        <v>-0.20336992839042445</v>
      </c>
      <c r="Q1252" s="18">
        <v>-1.1791737738247356E-2</v>
      </c>
      <c r="R1252" s="18">
        <v>-1.029994678281904E-2</v>
      </c>
      <c r="S1252" s="18">
        <v>-3.5342907841645288E-2</v>
      </c>
      <c r="T1252" s="18">
        <v>4.0160759268229811E-2</v>
      </c>
      <c r="U1252">
        <v>-0.88003584806734947</v>
      </c>
      <c r="V1252" s="18">
        <v>2.0225841024570146E-2</v>
      </c>
      <c r="W1252" s="18">
        <v>4.6044840130653748E-2</v>
      </c>
      <c r="X1252" s="19">
        <v>0.43926400802301968</v>
      </c>
      <c r="Y1252" s="19">
        <v>0.83031686794822046</v>
      </c>
      <c r="Z1252" s="19">
        <v>0.73821315666296949</v>
      </c>
      <c r="AA1252">
        <v>0</v>
      </c>
      <c r="AB1252">
        <v>0</v>
      </c>
      <c r="AC1252" s="18">
        <v>4.8668234917935642E-2</v>
      </c>
      <c r="AD1252" s="18">
        <v>5.3852580270341996E-2</v>
      </c>
      <c r="AE1252" s="18">
        <v>-1.8807070867988999E-2</v>
      </c>
      <c r="AF1252" s="18">
        <v>3.0524008533173001E-2</v>
      </c>
      <c r="AG1252" s="18">
        <v>3.7465057912537E-2</v>
      </c>
      <c r="AH1252" s="18">
        <v>5.2430830027545998E-2</v>
      </c>
      <c r="AI1252" s="18">
        <v>0.15360962934696099</v>
      </c>
      <c r="AJ1252" s="18">
        <v>2.2306740202969001E-2</v>
      </c>
      <c r="AK1252" s="18">
        <v>4.7938830155814988E-2</v>
      </c>
      <c r="AL1252" s="18">
        <v>1.1733180702889999E-3</v>
      </c>
      <c r="AM1252" s="18">
        <v>2.4045695315883998E-2</v>
      </c>
      <c r="AN1252" s="18">
        <v>-5.8158351990724999E-2</v>
      </c>
      <c r="AS1252" s="18">
        <v>4.7589265941941296E-4</v>
      </c>
      <c r="AT1252" s="18">
        <v>-2.9310276873744528E-5</v>
      </c>
      <c r="AU1252" s="18">
        <v>2.0225252862330321E-4</v>
      </c>
      <c r="AV1252" s="18">
        <v>2.5359526818213726E-4</v>
      </c>
      <c r="AW1252" s="18">
        <v>5.0928453243863239E-4</v>
      </c>
      <c r="AX1252" s="18">
        <v>5.3073759636557399E-4</v>
      </c>
      <c r="AY1252" s="18">
        <v>1.3018931060675837E-3</v>
      </c>
      <c r="AZ1252" s="18">
        <v>8.5906561327198658E-5</v>
      </c>
      <c r="BA1252" s="18">
        <v>-2.7223592564884757E-4</v>
      </c>
      <c r="BB1252" s="18">
        <v>2.6359583732746327E-4</v>
      </c>
      <c r="BC1252" s="18">
        <v>8.2251892809472036E-6</v>
      </c>
      <c r="BD1252" s="18">
        <v>1.1196700077588171E-5</v>
      </c>
      <c r="BE1252" s="18">
        <v>3.1174903889760446E-6</v>
      </c>
      <c r="BF1252" s="18">
        <v>-8.6767204358990676E-7</v>
      </c>
      <c r="BG1252" s="18">
        <v>1.7210360590662923E-5</v>
      </c>
      <c r="BH1252" s="18">
        <v>3.2813340972178352E-3</v>
      </c>
      <c r="BI1252" s="18">
        <v>1.7846100278188319E-5</v>
      </c>
      <c r="BJ1252" s="18">
        <v>0</v>
      </c>
      <c r="BK1252" s="18">
        <v>8.6202074736606196E-4</v>
      </c>
      <c r="BL1252" s="18">
        <v>5.6970293342223333E-4</v>
      </c>
      <c r="BM1252" s="18">
        <v>9.7719579807321449E-5</v>
      </c>
      <c r="BN1252" s="18">
        <v>0</v>
      </c>
      <c r="BO1252" s="18">
        <v>0</v>
      </c>
      <c r="BP1252" s="18">
        <v>-7.468509634999704E-7</v>
      </c>
      <c r="BQ1252" s="18">
        <v>0</v>
      </c>
      <c r="BR1252" s="18">
        <v>8.4239439869525389E-4</v>
      </c>
      <c r="BS1252" s="18">
        <v>1.2427286217127095E-5</v>
      </c>
      <c r="BT1252" s="18">
        <v>1.4345282788929476E-5</v>
      </c>
      <c r="BU1252" s="18">
        <v>2.1359261731499358E-4</v>
      </c>
      <c r="BV1252" s="18">
        <v>1.927447850796743E-5</v>
      </c>
      <c r="BW1252" s="18">
        <v>6.9910660335327198E-4</v>
      </c>
      <c r="BX1252" s="18">
        <v>0</v>
      </c>
      <c r="BY1252" s="18">
        <v>0</v>
      </c>
      <c r="BZ1252" s="18"/>
      <c r="CA1252" s="18"/>
      <c r="CC1252" s="18"/>
      <c r="CD1252" s="18"/>
      <c r="CF1252" s="18">
        <f>SUM(TBL_DATA[[#This Row],[LARGE.CAP]:[SMALL.CAP]])*SQRT(252)</f>
        <v>5.2859524864841509E-2</v>
      </c>
    </row>
    <row r="1253" spans="1:84" x14ac:dyDescent="0.25">
      <c r="A1253" s="1">
        <f>IF(ISBLANK(TBL_DATA[[#This Row],[Row.names]]), "",   DATE(YEAR(TBL_DATA[[#This Row],[Row.names]]), MONTH(TBL_DATA[[#This Row],[Row.names]]), DAY(TBL_DATA[[#This Row],[Row.names]])))</f>
        <v>41809</v>
      </c>
      <c r="B1253">
        <v>1252</v>
      </c>
      <c r="C1253" t="s">
        <v>1379</v>
      </c>
      <c r="D1253" s="18">
        <v>1.7620923588124171E-4</v>
      </c>
      <c r="E1253" s="18">
        <v>-0.20322955481422611</v>
      </c>
      <c r="F1253" s="18">
        <v>-0.13531555413147744</v>
      </c>
      <c r="G1253" s="19">
        <v>0.60802037122293495</v>
      </c>
      <c r="H1253" s="19">
        <v>0.69186802624810895</v>
      </c>
      <c r="I1253" s="18">
        <v>2.4617283151405819E-3</v>
      </c>
      <c r="J1253" s="18">
        <v>-1.9757819514614194E-3</v>
      </c>
      <c r="K1253" s="19">
        <v>0.94065445500720635</v>
      </c>
      <c r="L1253" s="19">
        <v>0.54640573250517321</v>
      </c>
      <c r="M1253" s="18">
        <v>2.9867956953515658E-3</v>
      </c>
      <c r="N1253" s="18">
        <v>7.0399894524624695E-2</v>
      </c>
      <c r="O1253" s="18">
        <v>5.4070582025281221E-2</v>
      </c>
      <c r="P1253" s="18">
        <v>-0.20322955481422611</v>
      </c>
      <c r="Q1253" s="18">
        <v>-1.1800614352818423E-2</v>
      </c>
      <c r="R1253" s="18">
        <v>-1.0309792506696218E-2</v>
      </c>
      <c r="S1253" s="18">
        <v>-3.7766602370523983E-2</v>
      </c>
      <c r="T1253" s="18">
        <v>4.014796448262533E-2</v>
      </c>
      <c r="U1253">
        <v>-0.94068535870275771</v>
      </c>
      <c r="V1253" s="18">
        <v>2.0773404633060544E-2</v>
      </c>
      <c r="W1253" s="18">
        <v>4.603428227886671E-2</v>
      </c>
      <c r="X1253" s="19">
        <v>0.45125944415119384</v>
      </c>
      <c r="Y1253" s="19">
        <v>0.83178604595659633</v>
      </c>
      <c r="Z1253" s="19">
        <v>0.73919262205812974</v>
      </c>
      <c r="AA1253">
        <v>0</v>
      </c>
      <c r="AB1253">
        <v>0</v>
      </c>
      <c r="AC1253" s="18">
        <v>4.6893411975141866E-2</v>
      </c>
      <c r="AD1253" s="18">
        <v>5.3945415553155004E-2</v>
      </c>
      <c r="AE1253" s="18">
        <v>-1.8381292051118998E-2</v>
      </c>
      <c r="AF1253" s="18">
        <v>3.0112760594999999E-2</v>
      </c>
      <c r="AG1253" s="18">
        <v>3.2463920767146999E-2</v>
      </c>
      <c r="AH1253" s="18">
        <v>5.3922441047209002E-2</v>
      </c>
      <c r="AI1253" s="18">
        <v>0.14600089989495296</v>
      </c>
      <c r="AJ1253" s="18">
        <v>2.1786977924059998E-2</v>
      </c>
      <c r="AK1253" s="18">
        <v>4.7590032156008995E-2</v>
      </c>
      <c r="AL1253" s="18">
        <v>9.1143896829199962E-4</v>
      </c>
      <c r="AM1253" s="18">
        <v>2.3438151189538001E-2</v>
      </c>
      <c r="AN1253" s="18">
        <v>-6.1516408764121011E-2</v>
      </c>
      <c r="AS1253" s="18">
        <v>4.5590821123824818E-4</v>
      </c>
      <c r="AT1253" s="18">
        <v>-1.9114708378984089E-5</v>
      </c>
      <c r="AU1253" s="18">
        <v>2.0598990971413159E-4</v>
      </c>
      <c r="AV1253" s="18">
        <v>2.3884994201746879E-4</v>
      </c>
      <c r="AW1253" s="18">
        <v>4.8027501580507416E-4</v>
      </c>
      <c r="AX1253" s="18">
        <v>5.136030944755944E-4</v>
      </c>
      <c r="AY1253" s="18">
        <v>1.2832019484290658E-3</v>
      </c>
      <c r="AZ1253" s="18">
        <v>7.512774016697929E-5</v>
      </c>
      <c r="BA1253" s="18">
        <v>-2.5599627370231389E-4</v>
      </c>
      <c r="BB1253" s="18">
        <v>2.533355151897377E-4</v>
      </c>
      <c r="BC1253" s="18">
        <v>6.5738078975498817E-6</v>
      </c>
      <c r="BD1253" s="18">
        <v>1.005474667333819E-5</v>
      </c>
      <c r="BE1253" s="18">
        <v>2.7941434703116175E-6</v>
      </c>
      <c r="BF1253" s="18">
        <v>-7.6349697036005951E-7</v>
      </c>
      <c r="BG1253" s="18">
        <v>1.5483298522583708E-5</v>
      </c>
      <c r="BH1253" s="18">
        <v>3.1941643502257089E-3</v>
      </c>
      <c r="BI1253" s="18">
        <v>1.6021160930970289E-5</v>
      </c>
      <c r="BJ1253" s="18">
        <v>0</v>
      </c>
      <c r="BK1253" s="18">
        <v>8.4773293759127157E-4</v>
      </c>
      <c r="BL1253" s="18">
        <v>5.5375410650469845E-4</v>
      </c>
      <c r="BM1253" s="18">
        <v>9.4864132831391589E-5</v>
      </c>
      <c r="BN1253" s="18">
        <v>0</v>
      </c>
      <c r="BO1253" s="18">
        <v>0</v>
      </c>
      <c r="BP1253" s="18">
        <v>-6.7064195215986901E-7</v>
      </c>
      <c r="BQ1253" s="18">
        <v>0</v>
      </c>
      <c r="BR1253" s="18">
        <v>8.1968224523319992E-4</v>
      </c>
      <c r="BS1253" s="18">
        <v>1.11790270149844E-5</v>
      </c>
      <c r="BT1253" s="18">
        <v>1.2889114802805915E-5</v>
      </c>
      <c r="BU1253" s="18">
        <v>2.0517797872898478E-4</v>
      </c>
      <c r="BV1253" s="18">
        <v>1.7282630091998097E-5</v>
      </c>
      <c r="BW1253" s="18">
        <v>6.7586267200537707E-4</v>
      </c>
      <c r="BX1253" s="18">
        <v>0</v>
      </c>
      <c r="BY1253" s="18">
        <v>0</v>
      </c>
      <c r="BZ1253" s="18"/>
      <c r="CA1253" s="18"/>
      <c r="CC1253" s="18"/>
      <c r="CD1253" s="18"/>
      <c r="CF1253" s="18">
        <f>SUM(TBL_DATA[[#This Row],[LARGE.CAP]:[SMALL.CAP]])*SQRT(252)</f>
        <v>5.1397754562612176E-2</v>
      </c>
    </row>
    <row r="1254" spans="1:84" x14ac:dyDescent="0.25">
      <c r="A1254" s="1">
        <f>IF(ISBLANK(TBL_DATA[[#This Row],[Row.names]]), "",   DATE(YEAR(TBL_DATA[[#This Row],[Row.names]]), MONTH(TBL_DATA[[#This Row],[Row.names]]), DAY(TBL_DATA[[#This Row],[Row.names]])))</f>
        <v>41810</v>
      </c>
      <c r="B1254">
        <v>1253</v>
      </c>
      <c r="C1254" t="s">
        <v>1380</v>
      </c>
      <c r="D1254" s="18">
        <v>2.3909897439122751E-4</v>
      </c>
      <c r="E1254" s="18">
        <v>-0.2030390478179569</v>
      </c>
      <c r="F1254" s="18">
        <v>-0.1369953742108051</v>
      </c>
      <c r="G1254" s="19">
        <v>0.60831947060467839</v>
      </c>
      <c r="H1254" s="19">
        <v>0.69080130063714418</v>
      </c>
      <c r="I1254" s="18">
        <v>2.4617312576190515E-3</v>
      </c>
      <c r="J1254" s="18">
        <v>-1.2806145055005436E-3</v>
      </c>
      <c r="K1254" s="19">
        <v>0.93967167023227971</v>
      </c>
      <c r="L1254" s="19">
        <v>0.54491439180110768</v>
      </c>
      <c r="M1254" s="18">
        <v>2.9865401774643338E-3</v>
      </c>
      <c r="N1254" s="18">
        <v>7.0278434915843832E-2</v>
      </c>
      <c r="O1254" s="18">
        <v>5.3902838695778311E-2</v>
      </c>
      <c r="P1254" s="18">
        <v>-0.2030390478179569</v>
      </c>
      <c r="Q1254" s="18">
        <v>-1.1742813258890348E-2</v>
      </c>
      <c r="R1254" s="18">
        <v>-1.0254563499550584E-2</v>
      </c>
      <c r="S1254" s="18">
        <v>-3.0059384078472529E-2</v>
      </c>
      <c r="T1254" s="18">
        <v>3.9169814609768351E-2</v>
      </c>
      <c r="U1254">
        <v>-0.76741195683311147</v>
      </c>
      <c r="V1254" s="18">
        <v>2.34765450192298E-2</v>
      </c>
      <c r="W1254" s="18">
        <v>4.5971937737318808E-2</v>
      </c>
      <c r="X1254" s="19">
        <v>0.51067120888776807</v>
      </c>
      <c r="Y1254" s="19">
        <v>0.83114457264494246</v>
      </c>
      <c r="Z1254" s="19">
        <v>0.73818316954608754</v>
      </c>
      <c r="AA1254">
        <v>0</v>
      </c>
      <c r="AB1254">
        <v>0</v>
      </c>
      <c r="AC1254" s="18">
        <v>4.4994240712532496E-2</v>
      </c>
      <c r="AD1254" s="18">
        <v>4.5832505979683996E-2</v>
      </c>
      <c r="AE1254" s="18">
        <v>-1.7337685136861E-2</v>
      </c>
      <c r="AF1254" s="18">
        <v>2.9802301486363997E-2</v>
      </c>
      <c r="AG1254" s="18">
        <v>3.6373397177114998E-2</v>
      </c>
      <c r="AH1254" s="18">
        <v>5.693902716871399E-2</v>
      </c>
      <c r="AI1254" s="18">
        <v>0.14358662332519101</v>
      </c>
      <c r="AJ1254" s="18">
        <v>2.1625039891547002E-2</v>
      </c>
      <c r="AK1254" s="18">
        <v>4.750867346018E-2</v>
      </c>
      <c r="AL1254" s="18">
        <v>8.0424707368500006E-4</v>
      </c>
      <c r="AM1254" s="18">
        <v>2.3702585881189002E-2</v>
      </c>
      <c r="AN1254" s="18">
        <v>-6.2996047608899999E-2</v>
      </c>
      <c r="AS1254" s="18">
        <v>4.4434482224338417E-4</v>
      </c>
      <c r="AT1254" s="18">
        <v>-1.7141958436740628E-5</v>
      </c>
      <c r="AU1254" s="18">
        <v>1.9888796313063053E-4</v>
      </c>
      <c r="AV1254" s="18">
        <v>2.3306580981162587E-4</v>
      </c>
      <c r="AW1254" s="18">
        <v>4.6470057757946778E-4</v>
      </c>
      <c r="AX1254" s="18">
        <v>4.9757173849488182E-4</v>
      </c>
      <c r="AY1254" s="18">
        <v>1.242198865649481E-3</v>
      </c>
      <c r="AZ1254" s="18">
        <v>7.3438673522978706E-5</v>
      </c>
      <c r="BA1254" s="18">
        <v>-2.476519255041644E-4</v>
      </c>
      <c r="BB1254" s="18">
        <v>2.4500143238413518E-4</v>
      </c>
      <c r="BC1254" s="18">
        <v>5.2400501009174687E-6</v>
      </c>
      <c r="BD1254" s="18">
        <v>9.9340717079418442E-6</v>
      </c>
      <c r="BE1254" s="18">
        <v>2.762022055769106E-6</v>
      </c>
      <c r="BF1254" s="18">
        <v>-7.5844267484955532E-7</v>
      </c>
      <c r="BG1254" s="18">
        <v>1.5290075019080714E-5</v>
      </c>
      <c r="BH1254" s="18">
        <v>3.0965981835120921E-3</v>
      </c>
      <c r="BI1254" s="18">
        <v>1.5830139356564292E-5</v>
      </c>
      <c r="BJ1254" s="18">
        <v>0</v>
      </c>
      <c r="BK1254" s="18">
        <v>8.2037347007590561E-4</v>
      </c>
      <c r="BL1254" s="18">
        <v>5.3878000082448402E-4</v>
      </c>
      <c r="BM1254" s="18">
        <v>9.1862241679114623E-5</v>
      </c>
      <c r="BN1254" s="18">
        <v>0</v>
      </c>
      <c r="BO1254" s="18">
        <v>0</v>
      </c>
      <c r="BP1254" s="18">
        <v>-6.6320075447220143E-7</v>
      </c>
      <c r="BQ1254" s="18">
        <v>0</v>
      </c>
      <c r="BR1254" s="18">
        <v>7.9176343202102845E-4</v>
      </c>
      <c r="BS1254" s="18">
        <v>1.1039827039635046E-5</v>
      </c>
      <c r="BT1254" s="18">
        <v>1.2732611680405943E-5</v>
      </c>
      <c r="BU1254" s="18">
        <v>2.0215943335714042E-4</v>
      </c>
      <c r="BV1254" s="18">
        <v>1.7082031314467427E-5</v>
      </c>
      <c r="BW1254" s="18">
        <v>6.5452620173888862E-4</v>
      </c>
      <c r="BX1254" s="18">
        <v>0</v>
      </c>
      <c r="BY1254" s="18">
        <v>0</v>
      </c>
      <c r="BZ1254" s="18"/>
      <c r="CA1254" s="18"/>
      <c r="CC1254" s="18"/>
      <c r="CD1254" s="18"/>
      <c r="CF1254" s="18">
        <f>SUM(TBL_DATA[[#This Row],[LARGE.CAP]:[SMALL.CAP]])*SQRT(252)</f>
        <v>4.9840494647230248E-2</v>
      </c>
    </row>
    <row r="1255" spans="1:84" x14ac:dyDescent="0.25">
      <c r="A1255" s="1">
        <f>IF(ISBLANK(TBL_DATA[[#This Row],[Row.names]]), "",   DATE(YEAR(TBL_DATA[[#This Row],[Row.names]]), MONTH(TBL_DATA[[#This Row],[Row.names]]), DAY(TBL_DATA[[#This Row],[Row.names]])))</f>
        <v>41813</v>
      </c>
      <c r="B1255">
        <v>1254</v>
      </c>
      <c r="C1255" t="s">
        <v>1381</v>
      </c>
      <c r="D1255" s="18">
        <v>-2.3741285040004279E-3</v>
      </c>
      <c r="E1255" s="18">
        <v>-0.20493113553110764</v>
      </c>
      <c r="F1255" s="18">
        <v>-0.12782738175483299</v>
      </c>
      <c r="G1255" s="19">
        <v>0.59925561894168711</v>
      </c>
      <c r="H1255" s="19">
        <v>0.68807180461413431</v>
      </c>
      <c r="I1255" s="18">
        <v>2.4230089837669541E-3</v>
      </c>
      <c r="J1255" s="18">
        <v>9.4707769047079893E-3</v>
      </c>
      <c r="K1255" s="19">
        <v>0.92244813299717066</v>
      </c>
      <c r="L1255" s="19">
        <v>0.53864374605383236</v>
      </c>
      <c r="M1255" s="18">
        <v>2.9467677898342612E-3</v>
      </c>
      <c r="N1255" s="18">
        <v>6.8869666260749057E-2</v>
      </c>
      <c r="O1255" s="18">
        <v>5.2083314133067764E-2</v>
      </c>
      <c r="P1255" s="18">
        <v>-0.20493113553110764</v>
      </c>
      <c r="Q1255" s="18">
        <v>-1.1429382867499621E-2</v>
      </c>
      <c r="R1255" s="18">
        <v>-9.970965867162257E-3</v>
      </c>
      <c r="S1255" s="18">
        <v>-2.7353859236383671E-2</v>
      </c>
      <c r="T1255" s="18">
        <v>3.8970047760677112E-2</v>
      </c>
      <c r="U1255">
        <v>-0.7019200849937165</v>
      </c>
      <c r="V1255" s="18">
        <v>3.3695573996091133E-2</v>
      </c>
      <c r="W1255" s="18">
        <v>4.5019861908993757E-2</v>
      </c>
      <c r="X1255" s="19">
        <v>0.74846018106865109</v>
      </c>
      <c r="Y1255" s="19">
        <v>0.82950093707851491</v>
      </c>
      <c r="Z1255" s="19">
        <v>0.73392352875066802</v>
      </c>
      <c r="AA1255">
        <v>0</v>
      </c>
      <c r="AB1255">
        <v>0</v>
      </c>
      <c r="AC1255" s="18">
        <v>4.3181966522211034E-2</v>
      </c>
      <c r="AD1255" s="18">
        <v>4.7372759597799997E-2</v>
      </c>
      <c r="AE1255" s="18">
        <v>-1.6761650443572002E-2</v>
      </c>
      <c r="AF1255" s="18">
        <v>2.8280378666169999E-2</v>
      </c>
      <c r="AG1255" s="18">
        <v>3.8602425107590002E-2</v>
      </c>
      <c r="AH1255" s="18">
        <v>5.4086928841537991E-2</v>
      </c>
      <c r="AI1255" s="18">
        <v>0.14143785213146698</v>
      </c>
      <c r="AJ1255" s="18">
        <v>2.2163499027503E-2</v>
      </c>
      <c r="AK1255" s="18">
        <v>4.6824849771601999E-2</v>
      </c>
      <c r="AL1255" s="18">
        <v>-3.9851522212700028E-4</v>
      </c>
      <c r="AM1255" s="18">
        <v>2.3491031668692E-2</v>
      </c>
      <c r="AN1255" s="18">
        <v>-6.4090152601178993E-2</v>
      </c>
      <c r="AO1255" s="18">
        <v>0.65791945735562396</v>
      </c>
      <c r="AP1255" s="18">
        <v>-0.33691005081014003</v>
      </c>
      <c r="AQ1255" s="18">
        <v>0.32100940654548393</v>
      </c>
      <c r="AR1255" s="18">
        <v>0.99482950816576399</v>
      </c>
      <c r="AS1255" s="18">
        <v>4.2575454839194468E-4</v>
      </c>
      <c r="AT1255" s="18">
        <v>-1.7392156151780022E-5</v>
      </c>
      <c r="AU1255" s="18">
        <v>1.9282096802087124E-4</v>
      </c>
      <c r="AV1255" s="18">
        <v>2.2692801388457187E-4</v>
      </c>
      <c r="AW1255" s="18">
        <v>4.4910095590139099E-4</v>
      </c>
      <c r="AX1255" s="18">
        <v>4.841308309248768E-4</v>
      </c>
      <c r="AY1255" s="18">
        <v>1.2059103065440733E-3</v>
      </c>
      <c r="AZ1255" s="18">
        <v>7.1786634418616213E-5</v>
      </c>
      <c r="BA1255" s="18">
        <v>-2.3752416184840553E-4</v>
      </c>
      <c r="BB1255" s="18">
        <v>2.3897117503310329E-4</v>
      </c>
      <c r="BC1255" s="18">
        <v>4.4784920189548865E-6</v>
      </c>
      <c r="BD1255" s="18">
        <v>9.8822152581114823E-6</v>
      </c>
      <c r="BE1255" s="18">
        <v>2.7494831238939484E-6</v>
      </c>
      <c r="BF1255" s="18">
        <v>-7.5994649878314107E-7</v>
      </c>
      <c r="BG1255" s="18">
        <v>1.5200426710031864E-5</v>
      </c>
      <c r="BH1255" s="18">
        <v>3.0021442469105944E-3</v>
      </c>
      <c r="BI1255" s="18">
        <v>1.5749181634369032E-5</v>
      </c>
      <c r="BJ1255" s="18">
        <v>0</v>
      </c>
      <c r="BK1255" s="18">
        <v>7.9534089371156066E-4</v>
      </c>
      <c r="BL1255" s="18">
        <v>5.2699510845968713E-4</v>
      </c>
      <c r="BM1255" s="18">
        <v>8.890539933700238E-5</v>
      </c>
      <c r="BN1255" s="18">
        <v>0</v>
      </c>
      <c r="BO1255" s="18">
        <v>0</v>
      </c>
      <c r="BP1255" s="18">
        <v>-6.5976807875625553E-7</v>
      </c>
      <c r="BQ1255" s="18">
        <v>0</v>
      </c>
      <c r="BR1255" s="18">
        <v>7.6313723260045528E-4</v>
      </c>
      <c r="BS1255" s="18">
        <v>1.0975508952530122E-5</v>
      </c>
      <c r="BT1255" s="18">
        <v>1.266373941638571E-5</v>
      </c>
      <c r="BU1255" s="18">
        <v>1.955643582156329E-4</v>
      </c>
      <c r="BV1255" s="18">
        <v>1.7001934201681906E-5</v>
      </c>
      <c r="BW1255" s="18">
        <v>6.3504120032203764E-4</v>
      </c>
      <c r="BX1255" s="18">
        <v>0</v>
      </c>
      <c r="BY1255" s="18">
        <v>0</v>
      </c>
      <c r="BZ1255" s="18" t="s">
        <v>1856</v>
      </c>
      <c r="CA1255" s="18" t="s">
        <v>1875</v>
      </c>
      <c r="CB1255" s="18">
        <v>1.6764085739850998E-2</v>
      </c>
      <c r="CC1255" s="18" t="s">
        <v>1876</v>
      </c>
      <c r="CD1255" s="18" t="s">
        <v>1875</v>
      </c>
      <c r="CE1255" s="18">
        <v>-8.2823177799582481E-3</v>
      </c>
      <c r="CF1255" s="18">
        <f>SUM(TBL_DATA[[#This Row],[LARGE.CAP]:[SMALL.CAP]])*SQRT(252)</f>
        <v>4.8337330483395162E-2</v>
      </c>
    </row>
    <row r="1256" spans="1:84" x14ac:dyDescent="0.25">
      <c r="A1256" s="1">
        <f>IF(ISBLANK(TBL_DATA[[#This Row],[Row.names]]), "",   DATE(YEAR(TBL_DATA[[#This Row],[Row.names]]), MONTH(TBL_DATA[[#This Row],[Row.names]]), DAY(TBL_DATA[[#This Row],[Row.names]])))</f>
        <v>41814</v>
      </c>
      <c r="B1256">
        <v>1255</v>
      </c>
      <c r="C1256" t="s">
        <v>1382</v>
      </c>
      <c r="D1256" s="18">
        <v>-3.5815671956016537E-3</v>
      </c>
      <c r="E1256" s="18">
        <v>-0.20777872809433362</v>
      </c>
      <c r="F1256" s="18">
        <v>-0.11448201703188821</v>
      </c>
      <c r="G1256" s="19">
        <v>0.60200633742806686</v>
      </c>
      <c r="H1256" s="19">
        <v>0.69946335992545849</v>
      </c>
      <c r="I1256" s="18">
        <v>2.390462391453897E-3</v>
      </c>
      <c r="J1256" s="18">
        <v>7.2459360293815056E-3</v>
      </c>
      <c r="K1256" s="19">
        <v>0.9276128847863141</v>
      </c>
      <c r="L1256" s="19">
        <v>0.5418514018836611</v>
      </c>
      <c r="M1256" s="18">
        <v>2.9514564747565824E-3</v>
      </c>
      <c r="N1256" s="18">
        <v>6.9220299241778152E-2</v>
      </c>
      <c r="O1256" s="18">
        <v>5.2534696013960096E-2</v>
      </c>
      <c r="P1256" s="18">
        <v>-0.20777872809433362</v>
      </c>
      <c r="Q1256" s="18">
        <v>-1.1528586466444196E-2</v>
      </c>
      <c r="R1256" s="18">
        <v>-1.0062744294355951E-2</v>
      </c>
      <c r="S1256" s="18">
        <v>-3.9274522655640576E-2</v>
      </c>
      <c r="T1256" s="18">
        <v>3.7899579614200068E-2</v>
      </c>
      <c r="U1256">
        <v>-1.0362785829140266</v>
      </c>
      <c r="V1256" s="18">
        <v>1.4295755631691609E-2</v>
      </c>
      <c r="W1256" s="18">
        <v>4.3761829061441562E-2</v>
      </c>
      <c r="X1256" s="19">
        <v>0.32667180367667864</v>
      </c>
      <c r="Y1256" s="19">
        <v>0.83633926126032032</v>
      </c>
      <c r="Z1256" s="19">
        <v>0.73610556436129526</v>
      </c>
      <c r="AA1256">
        <v>0</v>
      </c>
      <c r="AB1256">
        <v>0</v>
      </c>
      <c r="AC1256" s="18">
        <v>4.2671501389246344E-2</v>
      </c>
      <c r="AD1256" s="18">
        <v>5.7664538153794007E-2</v>
      </c>
      <c r="AE1256" s="18">
        <v>-1.6210326326096001E-2</v>
      </c>
      <c r="AF1256" s="18">
        <v>3.3125478823539001E-2</v>
      </c>
      <c r="AG1256" s="18">
        <v>4.2313325051844E-2</v>
      </c>
      <c r="AH1256" s="18">
        <v>5.3126060349672002E-2</v>
      </c>
      <c r="AI1256" s="18">
        <v>0.169373068575912</v>
      </c>
      <c r="AJ1256" s="18">
        <v>2.2103309873371998E-2</v>
      </c>
      <c r="AK1256" s="18">
        <v>4.5609744001881995E-2</v>
      </c>
      <c r="AL1256" s="18">
        <v>-4.3876474218700013E-4</v>
      </c>
      <c r="AM1256" s="18">
        <v>3.9061899721253991E-2</v>
      </c>
      <c r="AN1256" s="18">
        <v>-8.6959146489887992E-2</v>
      </c>
      <c r="AO1256" s="18">
        <v>0.72519181997360205</v>
      </c>
      <c r="AP1256" s="18">
        <v>-0.36642263298050398</v>
      </c>
      <c r="AQ1256" s="18">
        <v>0.35876918699309807</v>
      </c>
      <c r="AR1256" s="18">
        <v>1.0916144529541061</v>
      </c>
      <c r="AS1256" s="18">
        <v>3.9496165439908856E-4</v>
      </c>
      <c r="AT1256" s="18">
        <v>-1.8522534793713369E-5</v>
      </c>
      <c r="AU1256" s="18">
        <v>1.9686476327340974E-4</v>
      </c>
      <c r="AV1256" s="18">
        <v>2.1511675769144654E-4</v>
      </c>
      <c r="AW1256" s="18">
        <v>4.4984085497975606E-4</v>
      </c>
      <c r="AX1256" s="18">
        <v>4.6746627084054204E-4</v>
      </c>
      <c r="AY1256" s="18">
        <v>1.1764496466630473E-3</v>
      </c>
      <c r="AZ1256" s="18">
        <v>6.5163065378902866E-5</v>
      </c>
      <c r="BA1256" s="18">
        <v>-1.8099410150375565E-4</v>
      </c>
      <c r="BB1256" s="18">
        <v>2.3951348755834614E-4</v>
      </c>
      <c r="BC1256" s="18">
        <v>5.5024028762214257E-8</v>
      </c>
      <c r="BD1256" s="18">
        <v>7.5038285020124822E-6</v>
      </c>
      <c r="BE1256" s="18">
        <v>2.0740060564973908E-6</v>
      </c>
      <c r="BF1256" s="18">
        <v>-5.3707249263901655E-7</v>
      </c>
      <c r="BG1256" s="18">
        <v>1.1614042152388597E-5</v>
      </c>
      <c r="BH1256" s="18">
        <v>2.9733135805945442E-3</v>
      </c>
      <c r="BI1256" s="18">
        <v>1.1946503703029325E-5</v>
      </c>
      <c r="BJ1256" s="18">
        <v>0</v>
      </c>
      <c r="BK1256" s="18">
        <v>7.8197830620872961E-4</v>
      </c>
      <c r="BL1256" s="18">
        <v>4.8723266252957025E-4</v>
      </c>
      <c r="BM1256" s="18">
        <v>8.5635991280318303E-5</v>
      </c>
      <c r="BN1256" s="18">
        <v>0</v>
      </c>
      <c r="BO1256" s="18">
        <v>0</v>
      </c>
      <c r="BP1256" s="18">
        <v>3.2745634053521011E-8</v>
      </c>
      <c r="BQ1256" s="18">
        <v>0</v>
      </c>
      <c r="BR1256" s="18">
        <v>8.1541896293500565E-4</v>
      </c>
      <c r="BS1256" s="18">
        <v>8.3829460654545894E-6</v>
      </c>
      <c r="BT1256" s="18">
        <v>9.6277291419500541E-6</v>
      </c>
      <c r="BU1256" s="18">
        <v>1.8902816986365159E-4</v>
      </c>
      <c r="BV1256" s="18">
        <v>1.2843634981726969E-5</v>
      </c>
      <c r="BW1256" s="18">
        <v>6.1573373987537183E-4</v>
      </c>
      <c r="BX1256" s="18">
        <v>0</v>
      </c>
      <c r="BY1256" s="18">
        <v>0</v>
      </c>
      <c r="BZ1256" s="18" t="s">
        <v>1856</v>
      </c>
      <c r="CA1256" s="18" t="s">
        <v>1875</v>
      </c>
      <c r="CB1256" s="18">
        <v>1.6496632248163223E-2</v>
      </c>
      <c r="CC1256" s="18" t="s">
        <v>1876</v>
      </c>
      <c r="CD1256" s="18" t="s">
        <v>1875</v>
      </c>
      <c r="CE1256" s="18">
        <v>-8.3787990733981133E-3</v>
      </c>
      <c r="CF1256" s="18">
        <f>SUM(TBL_DATA[[#This Row],[LARGE.CAP]:[SMALL.CAP]])*SQRT(252)</f>
        <v>4.7717419543436029E-2</v>
      </c>
    </row>
    <row r="1257" spans="1:84" x14ac:dyDescent="0.25">
      <c r="A1257" s="1">
        <f>IF(ISBLANK(TBL_DATA[[#This Row],[Row.names]]), "",   DATE(YEAR(TBL_DATA[[#This Row],[Row.names]]), MONTH(TBL_DATA[[#This Row],[Row.names]]), DAY(TBL_DATA[[#This Row],[Row.names]])))</f>
        <v>41815</v>
      </c>
      <c r="B1257">
        <v>1256</v>
      </c>
      <c r="C1257" t="s">
        <v>1383</v>
      </c>
      <c r="D1257" s="18">
        <v>3.5244802823819477E-3</v>
      </c>
      <c r="E1257" s="18">
        <v>-0.20498655984221859</v>
      </c>
      <c r="F1257" s="18">
        <v>-9.2668988323253765E-2</v>
      </c>
      <c r="G1257" s="19">
        <v>0.58879989773680841</v>
      </c>
      <c r="H1257" s="19">
        <v>0.69650922614444155</v>
      </c>
      <c r="I1257" s="18">
        <v>2.3307043950224092E-3</v>
      </c>
      <c r="J1257" s="18">
        <v>4.7493564570532332E-2</v>
      </c>
      <c r="K1257" s="19">
        <v>0.91728317281108507</v>
      </c>
      <c r="L1257" s="19">
        <v>0.56298058367325687</v>
      </c>
      <c r="M1257" s="18">
        <v>2.7968219212980918E-3</v>
      </c>
      <c r="N1257" s="18">
        <v>6.7160623445643525E-2</v>
      </c>
      <c r="O1257" s="18">
        <v>4.9432711755871432E-2</v>
      </c>
      <c r="P1257" s="18">
        <v>-0.20498655984221859</v>
      </c>
      <c r="Q1257" s="18">
        <v>-1.0988443539519726E-2</v>
      </c>
      <c r="R1257" s="18">
        <v>-9.5662180474498405E-3</v>
      </c>
      <c r="S1257" s="18">
        <v>-3.8513852018617012E-2</v>
      </c>
      <c r="T1257" s="18">
        <v>3.7920204093586679E-2</v>
      </c>
      <c r="U1257">
        <v>-1.0156551880249698</v>
      </c>
      <c r="V1257" s="18">
        <v>1.6881992122582901E-2</v>
      </c>
      <c r="W1257" s="18">
        <v>4.3847066681168917E-2</v>
      </c>
      <c r="X1257" s="19">
        <v>0.38501987476925659</v>
      </c>
      <c r="Y1257" s="19">
        <v>0.83457128284194015</v>
      </c>
      <c r="Z1257" s="19">
        <v>0.75032032071193233</v>
      </c>
      <c r="AA1257">
        <v>0</v>
      </c>
      <c r="AB1257">
        <v>0</v>
      </c>
      <c r="AC1257" s="18">
        <v>4.3831715950176466E-2</v>
      </c>
      <c r="AD1257" s="18">
        <v>5.5570118475303007E-2</v>
      </c>
      <c r="AE1257" s="18">
        <v>-1.5779489163642E-2</v>
      </c>
      <c r="AF1257" s="18">
        <v>3.3229155770510999E-2</v>
      </c>
      <c r="AG1257" s="18">
        <v>4.5693134229567993E-2</v>
      </c>
      <c r="AH1257" s="18">
        <v>5.5027028953603993E-2</v>
      </c>
      <c r="AI1257" s="18">
        <v>0.16673090477515598</v>
      </c>
      <c r="AJ1257" s="18">
        <v>2.3286662667854004E-2</v>
      </c>
      <c r="AK1257" s="18">
        <v>4.5019321105445993E-2</v>
      </c>
      <c r="AL1257" s="18">
        <v>-3.6990335654200034E-4</v>
      </c>
      <c r="AM1257" s="18">
        <v>4.1094440282046001E-2</v>
      </c>
      <c r="AN1257" s="18">
        <v>-8.3027469995193004E-2</v>
      </c>
      <c r="AO1257" s="18">
        <v>0.72693829409628075</v>
      </c>
      <c r="AP1257" s="18">
        <v>-0.36046439035217004</v>
      </c>
      <c r="AQ1257" s="18">
        <v>0.36647390374411071</v>
      </c>
      <c r="AR1257" s="18">
        <v>1.0874026844484508</v>
      </c>
      <c r="AS1257" s="18">
        <v>4.154296258427674E-4</v>
      </c>
      <c r="AT1257" s="18">
        <v>-2.9592960549400928E-5</v>
      </c>
      <c r="AU1257" s="18">
        <v>2.0614165392269566E-4</v>
      </c>
      <c r="AV1257" s="18">
        <v>2.0562011649545551E-4</v>
      </c>
      <c r="AW1257" s="18">
        <v>4.9986704301414962E-4</v>
      </c>
      <c r="AX1257" s="18">
        <v>4.5862374691702835E-4</v>
      </c>
      <c r="AY1257" s="18">
        <v>1.1617208503212106E-3</v>
      </c>
      <c r="AZ1257" s="18">
        <v>8.6410009078544158E-5</v>
      </c>
      <c r="BA1257" s="18">
        <v>-2.0702657755208268E-4</v>
      </c>
      <c r="BB1257" s="18">
        <v>2.3921965155273455E-4</v>
      </c>
      <c r="BC1257" s="18">
        <v>2.0030544352912082E-6</v>
      </c>
      <c r="BD1257" s="18">
        <v>4.1133459788996148E-6</v>
      </c>
      <c r="BE1257" s="18">
        <v>1.1109863222774863E-6</v>
      </c>
      <c r="BF1257" s="18">
        <v>-2.1906334423223572E-7</v>
      </c>
      <c r="BG1257" s="18">
        <v>6.5020404307178461E-6</v>
      </c>
      <c r="BH1257" s="18">
        <v>3.0203833553047441E-3</v>
      </c>
      <c r="BI1257" s="18">
        <v>6.5255487859869339E-6</v>
      </c>
      <c r="BJ1257" s="18">
        <v>0</v>
      </c>
      <c r="BK1257" s="18">
        <v>7.7997749986390521E-4</v>
      </c>
      <c r="BL1257" s="18">
        <v>4.9553716107469394E-4</v>
      </c>
      <c r="BM1257" s="18">
        <v>8.1108469793939627E-5</v>
      </c>
      <c r="BN1257" s="18">
        <v>0</v>
      </c>
      <c r="BO1257" s="18">
        <v>0</v>
      </c>
      <c r="BP1257" s="18">
        <v>-3.0506663861142238E-8</v>
      </c>
      <c r="BQ1257" s="18">
        <v>0</v>
      </c>
      <c r="BR1257" s="18">
        <v>8.3053905727123445E-4</v>
      </c>
      <c r="BS1257" s="18">
        <v>4.6875067017808925E-6</v>
      </c>
      <c r="BT1257" s="18">
        <v>3.7374660248928364E-5</v>
      </c>
      <c r="BU1257" s="18">
        <v>2.0532153859984128E-4</v>
      </c>
      <c r="BV1257" s="18">
        <v>6.9153306478407492E-6</v>
      </c>
      <c r="BW1257" s="18">
        <v>5.9698549594009007E-4</v>
      </c>
      <c r="BX1257" s="18">
        <v>0</v>
      </c>
      <c r="BY1257" s="18">
        <v>0</v>
      </c>
      <c r="BZ1257" s="18" t="s">
        <v>1856</v>
      </c>
      <c r="CA1257" s="18" t="s">
        <v>1875</v>
      </c>
      <c r="CB1257" s="18">
        <v>1.6420463100075722E-2</v>
      </c>
      <c r="CC1257" s="18" t="s">
        <v>1876</v>
      </c>
      <c r="CD1257" s="18" t="s">
        <v>1875</v>
      </c>
      <c r="CE1257" s="18">
        <v>-8.44570342451334E-3</v>
      </c>
      <c r="CF1257" s="18">
        <f>SUM(TBL_DATA[[#This Row],[LARGE.CAP]:[SMALL.CAP]])*SQRT(252)</f>
        <v>4.8233362082222217E-2</v>
      </c>
    </row>
    <row r="1258" spans="1:84" x14ac:dyDescent="0.25">
      <c r="A1258" s="1">
        <f>IF(ISBLANK(TBL_DATA[[#This Row],[Row.names]]), "",   DATE(YEAR(TBL_DATA[[#This Row],[Row.names]]), MONTH(TBL_DATA[[#This Row],[Row.names]]), DAY(TBL_DATA[[#This Row],[Row.names]])))</f>
        <v>41816</v>
      </c>
      <c r="B1258">
        <v>1257</v>
      </c>
      <c r="C1258" t="s">
        <v>1384</v>
      </c>
      <c r="D1258" s="18">
        <v>2.1656273702681528E-3</v>
      </c>
      <c r="E1258" s="18">
        <v>-0.20326485697648189</v>
      </c>
      <c r="F1258" s="18">
        <v>-8.4604508736176531E-2</v>
      </c>
      <c r="G1258" s="19">
        <v>0.58722629993258424</v>
      </c>
      <c r="H1258" s="19">
        <v>0.68959039216023976</v>
      </c>
      <c r="I1258" s="18">
        <v>2.3607822164359317E-3</v>
      </c>
      <c r="J1258" s="18">
        <v>4.8754187253949199E-2</v>
      </c>
      <c r="K1258" s="19">
        <v>0.92219216934788517</v>
      </c>
      <c r="L1258" s="19">
        <v>0.56342030888285799</v>
      </c>
      <c r="M1258" s="18">
        <v>2.7997555360677676E-3</v>
      </c>
      <c r="N1258" s="18">
        <v>6.7264918112411226E-2</v>
      </c>
      <c r="O1258" s="18">
        <v>4.9427169014101477E-2</v>
      </c>
      <c r="P1258" s="18">
        <v>-0.20326485697648189</v>
      </c>
      <c r="Q1258" s="18">
        <v>-1.0965564371854905E-2</v>
      </c>
      <c r="R1258" s="18">
        <v>-9.5411302860264457E-3</v>
      </c>
      <c r="S1258" s="18">
        <v>-3.1297661585137138E-2</v>
      </c>
      <c r="T1258" s="18">
        <v>3.8110128420719355E-2</v>
      </c>
      <c r="U1258">
        <v>-0.82124261665099818</v>
      </c>
      <c r="V1258" s="18">
        <v>2.0524182349459741E-2</v>
      </c>
      <c r="W1258" s="18">
        <v>4.392904952290163E-2</v>
      </c>
      <c r="X1258" s="19">
        <v>0.46721207429629963</v>
      </c>
      <c r="Y1258" s="19">
        <v>0.83041579474395832</v>
      </c>
      <c r="Z1258" s="19">
        <v>0.75061328850671039</v>
      </c>
      <c r="AA1258">
        <v>0</v>
      </c>
      <c r="AB1258">
        <v>0</v>
      </c>
      <c r="AC1258" s="18">
        <v>4.5062545350253801E-2</v>
      </c>
      <c r="AD1258" s="18">
        <v>5.6846484994560992E-2</v>
      </c>
      <c r="AE1258" s="18">
        <v>-1.5358415823914999E-2</v>
      </c>
      <c r="AF1258" s="18">
        <v>3.2985489800041998E-2</v>
      </c>
      <c r="AG1258" s="18">
        <v>4.5586342316473995E-2</v>
      </c>
      <c r="AH1258" s="18">
        <v>5.5677892185997988E-2</v>
      </c>
      <c r="AI1258" s="18">
        <v>0.163279185943244</v>
      </c>
      <c r="AJ1258" s="18">
        <v>2.4142593831671E-2</v>
      </c>
      <c r="AK1258" s="18">
        <v>4.5174128799179009E-2</v>
      </c>
      <c r="AL1258" s="18">
        <v>-4.2615211872500027E-4</v>
      </c>
      <c r="AM1258" s="18">
        <v>4.2591916848080995E-2</v>
      </c>
      <c r="AN1258" s="18">
        <v>-8.1906187296289998E-2</v>
      </c>
      <c r="AO1258" s="18">
        <v>0.73624097565504276</v>
      </c>
      <c r="AP1258" s="18">
        <v>-0.36764769617472298</v>
      </c>
      <c r="AQ1258" s="18">
        <v>0.36859327948031978</v>
      </c>
      <c r="AR1258" s="18">
        <v>1.1038886718297658</v>
      </c>
      <c r="AS1258" s="18">
        <v>4.3085693668848602E-4</v>
      </c>
      <c r="AT1258" s="18">
        <v>-3.8729188848103193E-5</v>
      </c>
      <c r="AU1258" s="18">
        <v>2.0149312316176525E-4</v>
      </c>
      <c r="AV1258" s="18">
        <v>2.051651672818788E-4</v>
      </c>
      <c r="AW1258" s="18">
        <v>5.110648413604546E-4</v>
      </c>
      <c r="AX1258" s="18">
        <v>4.4603653006732225E-4</v>
      </c>
      <c r="AY1258" s="18">
        <v>1.1532169699173798E-3</v>
      </c>
      <c r="AZ1258" s="18">
        <v>1.0756141488794236E-4</v>
      </c>
      <c r="BA1258" s="18">
        <v>-2.0336695935112341E-4</v>
      </c>
      <c r="BB1258" s="18">
        <v>2.5412568193960023E-4</v>
      </c>
      <c r="BC1258" s="18">
        <v>7.1991069104548848E-6</v>
      </c>
      <c r="BD1258" s="18">
        <v>6.7215165371331952E-6</v>
      </c>
      <c r="BE1258" s="18">
        <v>1.8599451115637731E-6</v>
      </c>
      <c r="BF1258" s="18">
        <v>-4.8737343209270962E-7</v>
      </c>
      <c r="BG1258" s="18">
        <v>1.0391891571325595E-5</v>
      </c>
      <c r="BH1258" s="18">
        <v>3.045434692349152E-3</v>
      </c>
      <c r="BI1258" s="18">
        <v>1.0702951878975561E-5</v>
      </c>
      <c r="BJ1258" s="18">
        <v>0</v>
      </c>
      <c r="BK1258" s="18">
        <v>7.5667515392240038E-4</v>
      </c>
      <c r="BL1258" s="18">
        <v>5.5442214828221197E-4</v>
      </c>
      <c r="BM1258" s="18">
        <v>7.3854072089607085E-5</v>
      </c>
      <c r="BN1258" s="18">
        <v>0</v>
      </c>
      <c r="BO1258" s="18">
        <v>0</v>
      </c>
      <c r="BP1258" s="18">
        <v>3.2870674375411268E-8</v>
      </c>
      <c r="BQ1258" s="18">
        <v>0</v>
      </c>
      <c r="BR1258" s="18">
        <v>8.0326362199164918E-4</v>
      </c>
      <c r="BS1258" s="18">
        <v>7.5012751429281163E-6</v>
      </c>
      <c r="BT1258" s="18">
        <v>7.3547828434133663E-5</v>
      </c>
      <c r="BU1258" s="18">
        <v>2.0533935163117878E-4</v>
      </c>
      <c r="BV1258" s="18">
        <v>1.1515072583895463E-5</v>
      </c>
      <c r="BW1258" s="18">
        <v>5.884722292636772E-4</v>
      </c>
      <c r="BX1258" s="18">
        <v>0</v>
      </c>
      <c r="BY1258" s="18">
        <v>0</v>
      </c>
      <c r="BZ1258" s="18" t="s">
        <v>1856</v>
      </c>
      <c r="CA1258" s="18" t="s">
        <v>1875</v>
      </c>
      <c r="CB1258" s="18">
        <v>1.6275784000754356E-2</v>
      </c>
      <c r="CC1258" s="18" t="s">
        <v>1876</v>
      </c>
      <c r="CD1258" s="18" t="s">
        <v>1875</v>
      </c>
      <c r="CE1258" s="18">
        <v>-8.3815455436706543E-3</v>
      </c>
      <c r="CF1258" s="18">
        <f>SUM(TBL_DATA[[#This Row],[LARGE.CAP]:[SMALL.CAP]])*SQRT(252)</f>
        <v>4.8808136905623883E-2</v>
      </c>
    </row>
    <row r="1259" spans="1:84" x14ac:dyDescent="0.25">
      <c r="A1259" s="1">
        <f>IF(ISBLANK(TBL_DATA[[#This Row],[Row.names]]), "",   DATE(YEAR(TBL_DATA[[#This Row],[Row.names]]), MONTH(TBL_DATA[[#This Row],[Row.names]]), DAY(TBL_DATA[[#This Row],[Row.names]])))</f>
        <v>41817</v>
      </c>
      <c r="B1259">
        <v>1258</v>
      </c>
      <c r="C1259" t="s">
        <v>1385</v>
      </c>
      <c r="D1259" s="18">
        <v>1.9094063818438922E-3</v>
      </c>
      <c r="E1259" s="18">
        <v>-0.20174356580975339</v>
      </c>
      <c r="F1259" s="18">
        <v>-6.9885093692544809E-2</v>
      </c>
      <c r="G1259" s="19">
        <v>0.59317665683870358</v>
      </c>
      <c r="H1259" s="19">
        <v>0.69867092041902312</v>
      </c>
      <c r="I1259" s="18">
        <v>2.327569410363689E-3</v>
      </c>
      <c r="J1259" s="18">
        <v>5.9723164918066951E-2</v>
      </c>
      <c r="K1259" s="19">
        <v>0.9285014178515234</v>
      </c>
      <c r="L1259" s="19">
        <v>0.57078250548900478</v>
      </c>
      <c r="M1259" s="18">
        <v>2.7779269811889795E-3</v>
      </c>
      <c r="N1259" s="18">
        <v>6.7310433693669056E-2</v>
      </c>
      <c r="O1259" s="18">
        <v>4.9398428886341425E-2</v>
      </c>
      <c r="P1259" s="18">
        <v>-0.20174356580975339</v>
      </c>
      <c r="Q1259" s="18">
        <v>-1.0929461723408168E-2</v>
      </c>
      <c r="R1259" s="18">
        <v>-9.504063777856106E-3</v>
      </c>
      <c r="S1259" s="18">
        <v>-2.5087263103036994E-2</v>
      </c>
      <c r="T1259" s="18">
        <v>3.7992777726463929E-2</v>
      </c>
      <c r="U1259">
        <v>-0.66031663395757512</v>
      </c>
      <c r="V1259" s="18">
        <v>2.1178556019974204E-2</v>
      </c>
      <c r="W1259" s="18">
        <v>4.3925990868362866E-2</v>
      </c>
      <c r="X1259" s="19">
        <v>0.48214179353271663</v>
      </c>
      <c r="Y1259" s="19">
        <v>0.83586537218563095</v>
      </c>
      <c r="Z1259" s="19">
        <v>0.75550149271130163</v>
      </c>
      <c r="AA1259">
        <v>0</v>
      </c>
      <c r="AB1259">
        <v>0</v>
      </c>
      <c r="AC1259" s="18">
        <v>4.4391282976385164E-2</v>
      </c>
      <c r="AD1259" s="18">
        <v>5.2527836700214985E-2</v>
      </c>
      <c r="AE1259" s="18">
        <v>-1.7725776952980003E-2</v>
      </c>
      <c r="AF1259" s="18">
        <v>3.2718536689421998E-2</v>
      </c>
      <c r="AG1259" s="18">
        <v>3.3721213903631989E-2</v>
      </c>
      <c r="AH1259" s="18">
        <v>5.5548136904495012E-2</v>
      </c>
      <c r="AI1259" s="18">
        <v>0.16330612693005703</v>
      </c>
      <c r="AJ1259" s="18">
        <v>2.4548642797935002E-2</v>
      </c>
      <c r="AK1259" s="18">
        <v>4.5555770634465982E-2</v>
      </c>
      <c r="AL1259" s="18">
        <v>-4.7601382235500003E-4</v>
      </c>
      <c r="AM1259" s="18">
        <v>4.3218625948761004E-2</v>
      </c>
      <c r="AN1259" s="18">
        <v>-8.1705704265681009E-2</v>
      </c>
      <c r="AO1259" s="18">
        <v>0.73218922937788511</v>
      </c>
      <c r="AP1259" s="18">
        <v>-0.3809518339099181</v>
      </c>
      <c r="AQ1259" s="18">
        <v>0.35123739546796701</v>
      </c>
      <c r="AR1259" s="18">
        <v>1.1131410632878032</v>
      </c>
      <c r="AS1259" s="18">
        <v>4.4530662472568885E-4</v>
      </c>
      <c r="AT1259" s="18">
        <v>-3.0341442329152455E-5</v>
      </c>
      <c r="AU1259" s="18">
        <v>1.917342915762885E-4</v>
      </c>
      <c r="AV1259" s="18">
        <v>2.081940715379131E-4</v>
      </c>
      <c r="AW1259" s="18">
        <v>4.8461607649795429E-4</v>
      </c>
      <c r="AX1259" s="18">
        <v>4.2409067221921227E-4</v>
      </c>
      <c r="AY1259" s="18">
        <v>1.1156585144216414E-3</v>
      </c>
      <c r="AZ1259" s="18">
        <v>1.1419370272931235E-4</v>
      </c>
      <c r="BA1259" s="18">
        <v>-1.7479241865837858E-4</v>
      </c>
      <c r="BB1259" s="18">
        <v>2.4710415771999667E-4</v>
      </c>
      <c r="BC1259" s="18">
        <v>4.863487061612883E-6</v>
      </c>
      <c r="BD1259" s="18">
        <v>8.2361547832564858E-6</v>
      </c>
      <c r="BE1259" s="18">
        <v>2.294999442320416E-6</v>
      </c>
      <c r="BF1259" s="18">
        <v>-6.4351670052071316E-7</v>
      </c>
      <c r="BG1259" s="18">
        <v>1.2650247454755382E-5</v>
      </c>
      <c r="BH1259" s="18">
        <v>2.9949608641096073E-3</v>
      </c>
      <c r="BI1259" s="18">
        <v>1.3128988412670598E-5</v>
      </c>
      <c r="BJ1259" s="18">
        <v>0</v>
      </c>
      <c r="BK1259" s="18">
        <v>7.2253721856399794E-4</v>
      </c>
      <c r="BL1259" s="18">
        <v>5.3388589782180865E-4</v>
      </c>
      <c r="BM1259" s="18">
        <v>6.9492485278146868E-5</v>
      </c>
      <c r="BN1259" s="18">
        <v>0</v>
      </c>
      <c r="BO1259" s="18">
        <v>0</v>
      </c>
      <c r="BP1259" s="18">
        <v>5.9059213885717972E-8</v>
      </c>
      <c r="BQ1259" s="18">
        <v>0</v>
      </c>
      <c r="BR1259" s="18">
        <v>8.3269583640761542E-4</v>
      </c>
      <c r="BS1259" s="18">
        <v>9.1349082010881067E-6</v>
      </c>
      <c r="BT1259" s="18">
        <v>7.3475709610950414E-5</v>
      </c>
      <c r="BU1259" s="18">
        <v>2.0416847007084243E-4</v>
      </c>
      <c r="BV1259" s="18">
        <v>1.4186817277336819E-5</v>
      </c>
      <c r="BW1259" s="18">
        <v>5.7099133505641704E-4</v>
      </c>
      <c r="BX1259" s="18">
        <v>0</v>
      </c>
      <c r="BY1259" s="18">
        <v>0</v>
      </c>
      <c r="BZ1259" s="18" t="s">
        <v>1856</v>
      </c>
      <c r="CA1259" s="18" t="s">
        <v>1875</v>
      </c>
      <c r="CB1259" s="18">
        <v>1.6231868416070938E-2</v>
      </c>
      <c r="CC1259" s="18" t="s">
        <v>1876</v>
      </c>
      <c r="CD1259" s="18" t="s">
        <v>1875</v>
      </c>
      <c r="CE1259" s="18">
        <v>-8.4921829402446747E-3</v>
      </c>
      <c r="CF1259" s="18">
        <f>SUM(TBL_DATA[[#This Row],[LARGE.CAP]:[SMALL.CAP]])*SQRT(252)</f>
        <v>4.8109723859069205E-2</v>
      </c>
    </row>
    <row r="1260" spans="1:84" x14ac:dyDescent="0.25">
      <c r="A1260" s="1">
        <f>IF(ISBLANK(TBL_DATA[[#This Row],[Row.names]]), "",   DATE(YEAR(TBL_DATA[[#This Row],[Row.names]]), MONTH(TBL_DATA[[#This Row],[Row.names]]), DAY(TBL_DATA[[#This Row],[Row.names]])))</f>
        <v>41820</v>
      </c>
      <c r="B1260">
        <v>1259</v>
      </c>
      <c r="C1260" t="s">
        <v>1386</v>
      </c>
      <c r="D1260" s="18">
        <v>2.8688409314032715E-3</v>
      </c>
      <c r="E1260" s="18">
        <v>-0.19945349507759247</v>
      </c>
      <c r="F1260" s="18">
        <v>-6.6614956976240647E-2</v>
      </c>
      <c r="G1260" s="19">
        <v>0.58115961144287143</v>
      </c>
      <c r="H1260" s="19">
        <v>0.6843834810525854</v>
      </c>
      <c r="I1260" s="18">
        <v>2.3320857940515331E-3</v>
      </c>
      <c r="J1260" s="18">
        <v>5.1528772191723693E-2</v>
      </c>
      <c r="K1260" s="19">
        <v>0.91233265357086046</v>
      </c>
      <c r="L1260" s="19">
        <v>0.55741707197330814</v>
      </c>
      <c r="M1260" s="18">
        <v>2.7616077289910794E-3</v>
      </c>
      <c r="N1260" s="18">
        <v>6.5896891896396415E-2</v>
      </c>
      <c r="O1260" s="18">
        <v>4.9398428886341425E-2</v>
      </c>
      <c r="P1260" s="18">
        <v>-0.19945349507759247</v>
      </c>
      <c r="Q1260" s="18">
        <v>-1.0768161539944251E-2</v>
      </c>
      <c r="R1260" s="18">
        <v>-9.3726974317368435E-3</v>
      </c>
      <c r="S1260" s="18">
        <v>-1.9790815008878804E-2</v>
      </c>
      <c r="T1260" s="18">
        <v>3.8244453868916735E-2</v>
      </c>
      <c r="U1260">
        <v>-0.51748196161231719</v>
      </c>
      <c r="V1260" s="18">
        <v>2.5792839112601218E-2</v>
      </c>
      <c r="W1260" s="18">
        <v>4.3854329077416272E-2</v>
      </c>
      <c r="X1260" s="19">
        <v>0.58814807238457545</v>
      </c>
      <c r="Y1260" s="19">
        <v>0.82727473130308149</v>
      </c>
      <c r="Z1260" s="19">
        <v>0.74660369137401694</v>
      </c>
      <c r="AA1260">
        <v>0</v>
      </c>
      <c r="AB1260">
        <v>0</v>
      </c>
      <c r="AC1260" s="18">
        <v>4.3513018664896444E-2</v>
      </c>
      <c r="AD1260" s="18">
        <v>5.025186563610802E-2</v>
      </c>
      <c r="AE1260" s="18">
        <v>-1.8972037247795E-2</v>
      </c>
      <c r="AF1260" s="18">
        <v>3.3677148955749005E-2</v>
      </c>
      <c r="AG1260" s="18">
        <v>3.5417289677222005E-2</v>
      </c>
      <c r="AH1260" s="18">
        <v>5.5404133881706993E-2</v>
      </c>
      <c r="AI1260" s="18">
        <v>0.16625589010922392</v>
      </c>
      <c r="AJ1260" s="18">
        <v>2.5756168729098004E-2</v>
      </c>
      <c r="AK1260" s="18">
        <v>4.6550387629286996E-2</v>
      </c>
      <c r="AL1260" s="18">
        <v>-4.6282208153100015E-4</v>
      </c>
      <c r="AM1260" s="18">
        <v>4.3032383400555006E-2</v>
      </c>
      <c r="AN1260" s="18">
        <v>-8.1092313923133014E-2</v>
      </c>
      <c r="AO1260" s="18">
        <v>0.73646976256787589</v>
      </c>
      <c r="AP1260" s="18">
        <v>-0.3806516678013851</v>
      </c>
      <c r="AQ1260" s="18">
        <v>0.35581809476649079</v>
      </c>
      <c r="AR1260" s="18">
        <v>1.1171214303692609</v>
      </c>
      <c r="AS1260" s="18">
        <v>4.2319920355554945E-4</v>
      </c>
      <c r="AT1260" s="18">
        <v>-3.7618644266880118E-5</v>
      </c>
      <c r="AU1260" s="18">
        <v>2.0050099492301905E-4</v>
      </c>
      <c r="AV1260" s="18">
        <v>2.1319207715668074E-4</v>
      </c>
      <c r="AW1260" s="18">
        <v>4.6098761445740471E-4</v>
      </c>
      <c r="AX1260" s="18">
        <v>4.130769775666019E-4</v>
      </c>
      <c r="AY1260" s="18">
        <v>1.1089952100052688E-3</v>
      </c>
      <c r="AZ1260" s="18">
        <v>1.1243735253166469E-4</v>
      </c>
      <c r="BA1260" s="18">
        <v>-1.619213531916126E-4</v>
      </c>
      <c r="BB1260" s="18">
        <v>2.420688145523103E-4</v>
      </c>
      <c r="BC1260" s="18">
        <v>3.0468325947329491E-6</v>
      </c>
      <c r="BD1260" s="18">
        <v>9.5264403525230748E-6</v>
      </c>
      <c r="BE1260" s="18">
        <v>2.6657223852347949E-6</v>
      </c>
      <c r="BF1260" s="18">
        <v>-7.7685178930019986E-7</v>
      </c>
      <c r="BG1260" s="18">
        <v>1.4573512622518465E-5</v>
      </c>
      <c r="BH1260" s="18">
        <v>2.9367804847676773E-3</v>
      </c>
      <c r="BI1260" s="18">
        <v>1.5195771546086742E-5</v>
      </c>
      <c r="BJ1260" s="18">
        <v>0</v>
      </c>
      <c r="BK1260" s="18">
        <v>7.0870414546683822E-4</v>
      </c>
      <c r="BL1260" s="18">
        <v>5.1756544734595064E-4</v>
      </c>
      <c r="BM1260" s="18">
        <v>6.5631736778627375E-5</v>
      </c>
      <c r="BN1260" s="18">
        <v>0</v>
      </c>
      <c r="BO1260" s="18">
        <v>0</v>
      </c>
      <c r="BP1260" s="18">
        <v>8.670827479349202E-8</v>
      </c>
      <c r="BQ1260" s="18">
        <v>0</v>
      </c>
      <c r="BR1260" s="18">
        <v>7.959017743957254E-4</v>
      </c>
      <c r="BS1260" s="18">
        <v>1.052617060054015E-5</v>
      </c>
      <c r="BT1260" s="18">
        <v>7.5739196983373082E-5</v>
      </c>
      <c r="BU1260" s="18">
        <v>2.1358743090423276E-4</v>
      </c>
      <c r="BV1260" s="18">
        <v>1.6463347059784606E-5</v>
      </c>
      <c r="BW1260" s="18">
        <v>5.7375912207487416E-4</v>
      </c>
      <c r="BX1260" s="18">
        <v>0</v>
      </c>
      <c r="BY1260" s="18">
        <v>0</v>
      </c>
      <c r="BZ1260" s="18" t="s">
        <v>1856</v>
      </c>
      <c r="CA1260" s="18" t="s">
        <v>1875</v>
      </c>
      <c r="CB1260" s="18">
        <v>1.6235657036304474E-2</v>
      </c>
      <c r="CC1260" s="18" t="s">
        <v>1876</v>
      </c>
      <c r="CD1260" s="18" t="s">
        <v>1875</v>
      </c>
      <c r="CE1260" s="18">
        <v>-8.523646742105484E-3</v>
      </c>
      <c r="CF1260" s="18">
        <f>SUM(TBL_DATA[[#This Row],[LARGE.CAP]:[SMALL.CAP]])*SQRT(252)</f>
        <v>4.7273730086457716E-2</v>
      </c>
    </row>
    <row r="1261" spans="1:84" x14ac:dyDescent="0.25">
      <c r="A1261" s="1">
        <f>IF(ISBLANK(TBL_DATA[[#This Row],[Row.names]]), "",   DATE(YEAR(TBL_DATA[[#This Row],[Row.names]]), MONTH(TBL_DATA[[#This Row],[Row.names]]), DAY(TBL_DATA[[#This Row],[Row.names]])))</f>
        <v>41821</v>
      </c>
      <c r="B1261">
        <v>1260</v>
      </c>
      <c r="C1261" t="s">
        <v>1387</v>
      </c>
      <c r="D1261" s="18">
        <v>5.4205646385350192E-3</v>
      </c>
      <c r="E1261" s="18">
        <v>-0.19511408100150718</v>
      </c>
      <c r="F1261" s="18">
        <v>-6.62215737920544E-2</v>
      </c>
      <c r="G1261" s="19">
        <v>0.5812883394567907</v>
      </c>
      <c r="H1261" s="19">
        <v>0.68393556034206227</v>
      </c>
      <c r="I1261" s="18">
        <v>2.3333633963105414E-3</v>
      </c>
      <c r="J1261" s="18">
        <v>6.0212738958885126E-2</v>
      </c>
      <c r="K1261" s="19">
        <v>0.91762735385226479</v>
      </c>
      <c r="L1261" s="19">
        <v>0.55047944572707463</v>
      </c>
      <c r="M1261" s="18">
        <v>2.7827189142996325E-3</v>
      </c>
      <c r="N1261" s="18">
        <v>6.5886256557792483E-2</v>
      </c>
      <c r="O1261" s="18">
        <v>4.9398428886341425E-2</v>
      </c>
      <c r="P1261" s="18">
        <v>-0.19511408100150718</v>
      </c>
      <c r="Q1261" s="18">
        <v>-1.0766913445261574E-2</v>
      </c>
      <c r="R1261" s="18">
        <v>-9.3716745560724415E-3</v>
      </c>
      <c r="S1261" s="18">
        <v>-1.7058406539020132E-2</v>
      </c>
      <c r="T1261" s="18">
        <v>3.8339563018208615E-2</v>
      </c>
      <c r="U1261">
        <v>-0.44492960263836551</v>
      </c>
      <c r="V1261" s="18">
        <v>3.3814984347854349E-2</v>
      </c>
      <c r="W1261" s="18">
        <v>4.3996247065487E-2</v>
      </c>
      <c r="X1261" s="19">
        <v>0.76858792745485383</v>
      </c>
      <c r="Y1261" s="19">
        <v>0.8270039663399823</v>
      </c>
      <c r="Z1261" s="19">
        <v>0.74194302053936378</v>
      </c>
      <c r="AA1261">
        <v>0</v>
      </c>
      <c r="AB1261">
        <v>0</v>
      </c>
      <c r="AC1261" s="18">
        <v>4.3797122921330721E-2</v>
      </c>
      <c r="AD1261" s="18">
        <v>4.7581327237663992E-2</v>
      </c>
      <c r="AE1261" s="18">
        <v>-1.9609694763823998E-2</v>
      </c>
      <c r="AF1261" s="18">
        <v>3.6567321390547997E-2</v>
      </c>
      <c r="AG1261" s="18">
        <v>3.2596779282617991E-2</v>
      </c>
      <c r="AH1261" s="18">
        <v>5.7123755284333014E-2</v>
      </c>
      <c r="AI1261" s="18">
        <v>0.16978591460278494</v>
      </c>
      <c r="AJ1261" s="18">
        <v>2.6844873225973998E-2</v>
      </c>
      <c r="AK1261" s="18">
        <v>4.6381457610347988E-2</v>
      </c>
      <c r="AL1261" s="18">
        <v>-5.0124669692300011E-4</v>
      </c>
      <c r="AM1261" s="18">
        <v>4.2615222574024003E-2</v>
      </c>
      <c r="AN1261" s="18">
        <v>-8.3243210862130976E-2</v>
      </c>
      <c r="AO1261" s="18">
        <v>0.73956918795079518</v>
      </c>
      <c r="AP1261" s="18">
        <v>-0.38342668906537902</v>
      </c>
      <c r="AQ1261" s="18">
        <v>0.35614249888541616</v>
      </c>
      <c r="AR1261" s="18">
        <v>1.1229958770161743</v>
      </c>
      <c r="AS1261" s="18">
        <v>4.3016081461990545E-4</v>
      </c>
      <c r="AT1261" s="18">
        <v>-4.6947980467845899E-5</v>
      </c>
      <c r="AU1261" s="18">
        <v>2.0026805192391428E-4</v>
      </c>
      <c r="AV1261" s="18">
        <v>2.0717437877735233E-4</v>
      </c>
      <c r="AW1261" s="18">
        <v>4.0538823401212501E-4</v>
      </c>
      <c r="AX1261" s="18">
        <v>4.2069891560575718E-4</v>
      </c>
      <c r="AY1261" s="18">
        <v>1.1133737162216347E-3</v>
      </c>
      <c r="AZ1261" s="18">
        <v>1.2815179243120099E-4</v>
      </c>
      <c r="BA1261" s="18">
        <v>-1.3285305368985304E-4</v>
      </c>
      <c r="BB1261" s="18">
        <v>2.4530441242987791E-4</v>
      </c>
      <c r="BC1261" s="18">
        <v>4.3131182652239309E-6</v>
      </c>
      <c r="BD1261" s="18">
        <v>1.1406000278890222E-5</v>
      </c>
      <c r="BE1261" s="18">
        <v>3.2053814447421291E-6</v>
      </c>
      <c r="BF1261" s="18">
        <v>-9.6999572338369097E-7</v>
      </c>
      <c r="BG1261" s="18">
        <v>1.7377088067757832E-5</v>
      </c>
      <c r="BH1261" s="18">
        <v>2.9258078031236374E-3</v>
      </c>
      <c r="BI1261" s="18">
        <v>1.8206122937649144E-5</v>
      </c>
      <c r="BJ1261" s="18">
        <v>0</v>
      </c>
      <c r="BK1261" s="18">
        <v>6.886594997946166E-4</v>
      </c>
      <c r="BL1261" s="18">
        <v>4.733354954970173E-4</v>
      </c>
      <c r="BM1261" s="18">
        <v>6.0499979153783923E-5</v>
      </c>
      <c r="BN1261" s="18">
        <v>0</v>
      </c>
      <c r="BO1261" s="18">
        <v>0</v>
      </c>
      <c r="BP1261" s="18">
        <v>-1.2563711071485783E-7</v>
      </c>
      <c r="BQ1261" s="18">
        <v>0</v>
      </c>
      <c r="BR1261" s="18">
        <v>8.3230967409299425E-4</v>
      </c>
      <c r="BS1261" s="18">
        <v>1.2554152636124748E-5</v>
      </c>
      <c r="BT1261" s="18">
        <v>9.2430242909405367E-5</v>
      </c>
      <c r="BU1261" s="18">
        <v>1.9839991560720809E-4</v>
      </c>
      <c r="BV1261" s="18">
        <v>1.9777767184347107E-5</v>
      </c>
      <c r="BW1261" s="18">
        <v>5.9719131036451031E-4</v>
      </c>
      <c r="BX1261" s="18">
        <v>0</v>
      </c>
      <c r="BY1261" s="18">
        <v>0</v>
      </c>
      <c r="BZ1261" s="18" t="s">
        <v>1856</v>
      </c>
      <c r="CA1261" s="18" t="s">
        <v>1875</v>
      </c>
      <c r="CB1261" s="18">
        <v>1.6294689849019051E-2</v>
      </c>
      <c r="CC1261" s="18" t="s">
        <v>1876</v>
      </c>
      <c r="CD1261" s="18" t="s">
        <v>1875</v>
      </c>
      <c r="CE1261" s="18">
        <v>-8.4314076229929924E-3</v>
      </c>
      <c r="CF1261" s="18">
        <f>SUM(TBL_DATA[[#This Row],[LARGE.CAP]:[SMALL.CAP]])*SQRT(252)</f>
        <v>4.7227175238610274E-2</v>
      </c>
    </row>
    <row r="1262" spans="1:84" x14ac:dyDescent="0.25">
      <c r="A1262" s="1">
        <f>IF(ISBLANK(TBL_DATA[[#This Row],[Row.names]]), "",   DATE(YEAR(TBL_DATA[[#This Row],[Row.names]]), MONTH(TBL_DATA[[#This Row],[Row.names]]), DAY(TBL_DATA[[#This Row],[Row.names]])))</f>
        <v>41822</v>
      </c>
      <c r="B1262">
        <v>1261</v>
      </c>
      <c r="C1262" t="s">
        <v>1388</v>
      </c>
      <c r="D1262" s="18">
        <v>-3.1029222160028347E-4</v>
      </c>
      <c r="E1262" s="18">
        <v>-0.19536383084144804</v>
      </c>
      <c r="F1262" s="18">
        <v>-6.8369771077049779E-2</v>
      </c>
      <c r="G1262" s="19">
        <v>0.58117146325016311</v>
      </c>
      <c r="H1262" s="19">
        <v>0.68323629781103368</v>
      </c>
      <c r="I1262" s="18">
        <v>2.3340030002645686E-3</v>
      </c>
      <c r="J1262" s="18">
        <v>5.1595771207390451E-2</v>
      </c>
      <c r="K1262" s="19">
        <v>0.91435690422366522</v>
      </c>
      <c r="L1262" s="19">
        <v>0.5476775237924314</v>
      </c>
      <c r="M1262" s="18">
        <v>2.7890595636285106E-3</v>
      </c>
      <c r="N1262" s="18">
        <v>6.5831534029008543E-2</v>
      </c>
      <c r="O1262" s="18">
        <v>4.9402326883357162E-2</v>
      </c>
      <c r="P1262" s="18">
        <v>-0.19536383084144804</v>
      </c>
      <c r="Q1262" s="18">
        <v>-1.078835253232829E-2</v>
      </c>
      <c r="R1262" s="18">
        <v>-9.3942724735882246E-3</v>
      </c>
      <c r="S1262" s="18">
        <v>-1.7713403189387522E-2</v>
      </c>
      <c r="T1262" s="18">
        <v>3.8347143493144803E-2</v>
      </c>
      <c r="U1262">
        <v>-0.46192236437517414</v>
      </c>
      <c r="V1262" s="18">
        <v>3.2001524062772457E-2</v>
      </c>
      <c r="W1262" s="18">
        <v>4.4039524605165838E-2</v>
      </c>
      <c r="X1262" s="19">
        <v>0.72665462104054312</v>
      </c>
      <c r="Y1262" s="19">
        <v>0.82658108967664723</v>
      </c>
      <c r="Z1262" s="19">
        <v>0.74005237908706922</v>
      </c>
      <c r="AA1262">
        <v>0</v>
      </c>
      <c r="AB1262">
        <v>0</v>
      </c>
      <c r="AC1262" s="18">
        <v>4.8749448084665498E-2</v>
      </c>
      <c r="AD1262" s="18">
        <v>4.745750015310999E-2</v>
      </c>
      <c r="AE1262" s="18">
        <v>-1.885728337423E-2</v>
      </c>
      <c r="AF1262" s="18">
        <v>3.7086151736758999E-2</v>
      </c>
      <c r="AG1262" s="18">
        <v>3.5120894805947996E-2</v>
      </c>
      <c r="AH1262" s="18">
        <v>5.7774678578294034E-2</v>
      </c>
      <c r="AI1262" s="18">
        <v>0.17136961673929804</v>
      </c>
      <c r="AJ1262" s="18">
        <v>2.7205065268222001E-2</v>
      </c>
      <c r="AK1262" s="18">
        <v>4.445727692149401E-2</v>
      </c>
      <c r="AL1262" s="18">
        <v>-5.2755263823899999E-4</v>
      </c>
      <c r="AM1262" s="18">
        <v>4.267588451847501E-2</v>
      </c>
      <c r="AN1262" s="18">
        <v>-7.944777465118201E-2</v>
      </c>
      <c r="AO1262" s="18">
        <v>0.74123428957639581</v>
      </c>
      <c r="AP1262" s="18">
        <v>-0.37691983151844721</v>
      </c>
      <c r="AQ1262" s="18">
        <v>0.3643144580579486</v>
      </c>
      <c r="AR1262" s="18">
        <v>1.1181541210948431</v>
      </c>
      <c r="AS1262" s="18">
        <v>4.1973925317320584E-4</v>
      </c>
      <c r="AT1262" s="18">
        <v>-5.3158837802177841E-5</v>
      </c>
      <c r="AU1262" s="18">
        <v>2.2119779964175945E-4</v>
      </c>
      <c r="AV1262" s="18">
        <v>2.3216027961215152E-4</v>
      </c>
      <c r="AW1262" s="18">
        <v>5.3954837330038859E-4</v>
      </c>
      <c r="AX1262" s="18">
        <v>4.4718756624819339E-4</v>
      </c>
      <c r="AY1262" s="18">
        <v>1.1796525000891376E-3</v>
      </c>
      <c r="AZ1262" s="18">
        <v>1.2558125602687496E-4</v>
      </c>
      <c r="BA1262" s="18">
        <v>-1.8492432710540108E-4</v>
      </c>
      <c r="BB1262" s="18">
        <v>2.5449993472164079E-4</v>
      </c>
      <c r="BC1262" s="18">
        <v>6.313501906869928E-7</v>
      </c>
      <c r="BD1262" s="18">
        <v>1.4301472049709044E-5</v>
      </c>
      <c r="BE1262" s="18">
        <v>4.0379599484607733E-6</v>
      </c>
      <c r="BF1262" s="18">
        <v>-1.2711137542059409E-6</v>
      </c>
      <c r="BG1262" s="18">
        <v>2.1689568730349208E-5</v>
      </c>
      <c r="BH1262" s="18">
        <v>3.1205125780030258E-3</v>
      </c>
      <c r="BI1262" s="18">
        <v>2.2844683119121447E-5</v>
      </c>
      <c r="BJ1262" s="18">
        <v>0</v>
      </c>
      <c r="BK1262" s="18">
        <v>7.1085634473253619E-4</v>
      </c>
      <c r="BL1262" s="18">
        <v>5.7783714950496862E-4</v>
      </c>
      <c r="BM1262" s="18">
        <v>5.0971576286050114E-5</v>
      </c>
      <c r="BN1262" s="18">
        <v>0</v>
      </c>
      <c r="BO1262" s="18">
        <v>0</v>
      </c>
      <c r="BP1262" s="18">
        <v>-4.3879232480087031E-8</v>
      </c>
      <c r="BQ1262" s="18">
        <v>0</v>
      </c>
      <c r="BR1262" s="18">
        <v>9.0368167904861707E-4</v>
      </c>
      <c r="BS1262" s="18">
        <v>1.5673887084578923E-5</v>
      </c>
      <c r="BT1262" s="18">
        <v>1.0649627926427316E-4</v>
      </c>
      <c r="BU1262" s="18">
        <v>1.9781836108530811E-4</v>
      </c>
      <c r="BV1262" s="18">
        <v>2.4889591692636746E-5</v>
      </c>
      <c r="BW1262" s="18">
        <v>5.9393415862997163E-4</v>
      </c>
      <c r="BX1262" s="18">
        <v>0</v>
      </c>
      <c r="BY1262" s="18">
        <v>0</v>
      </c>
      <c r="BZ1262" s="18" t="s">
        <v>1856</v>
      </c>
      <c r="CA1262" s="18" t="s">
        <v>1875</v>
      </c>
      <c r="CB1262" s="18">
        <v>1.6122793778777122E-2</v>
      </c>
      <c r="CC1262" s="18" t="s">
        <v>1876</v>
      </c>
      <c r="CD1262" s="18" t="s">
        <v>1875</v>
      </c>
      <c r="CE1262" s="18">
        <v>-8.5623497143387794E-3</v>
      </c>
      <c r="CF1262" s="18">
        <f>SUM(TBL_DATA[[#This Row],[LARGE.CAP]:[SMALL.CAP]])*SQRT(252)</f>
        <v>5.0514511950208223E-2</v>
      </c>
    </row>
    <row r="1263" spans="1:84" x14ac:dyDescent="0.25">
      <c r="A1263" s="1">
        <f>IF(ISBLANK(TBL_DATA[[#This Row],[Row.names]]), "",   DATE(YEAR(TBL_DATA[[#This Row],[Row.names]]), MONTH(TBL_DATA[[#This Row],[Row.names]]), DAY(TBL_DATA[[#This Row],[Row.names]])))</f>
        <v>41823</v>
      </c>
      <c r="B1263">
        <v>1262</v>
      </c>
      <c r="C1263" t="s">
        <v>1389</v>
      </c>
      <c r="D1263" s="18">
        <v>1.7726299147504676E-3</v>
      </c>
      <c r="E1263" s="18">
        <v>-0.19393750869750737</v>
      </c>
      <c r="F1263" s="18">
        <v>-5.6398818828876651E-2</v>
      </c>
      <c r="G1263" s="19">
        <v>0.57510770721052806</v>
      </c>
      <c r="H1263" s="19">
        <v>0.69011882863107654</v>
      </c>
      <c r="I1263" s="18">
        <v>2.2823294470101381E-3</v>
      </c>
      <c r="J1263" s="18">
        <v>5.9656213669731395E-2</v>
      </c>
      <c r="K1263" s="19">
        <v>0.89761794574104148</v>
      </c>
      <c r="L1263" s="19">
        <v>0.54632208294141038</v>
      </c>
      <c r="M1263" s="18">
        <v>2.7615604820736893E-3</v>
      </c>
      <c r="N1263" s="18">
        <v>6.5085015041015146E-2</v>
      </c>
      <c r="O1263" s="18">
        <v>4.8415904862853916E-2</v>
      </c>
      <c r="P1263" s="18">
        <v>-0.19393750869750737</v>
      </c>
      <c r="Q1263" s="18">
        <v>-1.0557919348121307E-2</v>
      </c>
      <c r="R1263" s="18">
        <v>-9.1796479326094835E-3</v>
      </c>
      <c r="S1263" s="18">
        <v>-2.0087134064700529E-2</v>
      </c>
      <c r="T1263" s="18">
        <v>3.8371434451244163E-2</v>
      </c>
      <c r="U1263">
        <v>-0.52349187232559191</v>
      </c>
      <c r="V1263" s="18">
        <v>3.6448601897790978E-2</v>
      </c>
      <c r="W1263" s="18">
        <v>4.3793396468447619E-2</v>
      </c>
      <c r="X1263" s="19">
        <v>0.83228534064608484</v>
      </c>
      <c r="Y1263" s="19">
        <v>0.83073390964320026</v>
      </c>
      <c r="Z1263" s="19">
        <v>0.73913603818337148</v>
      </c>
      <c r="AA1263">
        <v>0</v>
      </c>
      <c r="AB1263">
        <v>0</v>
      </c>
      <c r="AC1263" s="18">
        <v>4.6769464026937053E-2</v>
      </c>
      <c r="AD1263" s="18">
        <v>4.9664381301082007E-2</v>
      </c>
      <c r="AE1263" s="18">
        <v>-1.940727433509E-2</v>
      </c>
      <c r="AF1263" s="18">
        <v>3.8061066650891998E-2</v>
      </c>
      <c r="AG1263" s="18">
        <v>4.1860651667863E-2</v>
      </c>
      <c r="AH1263" s="18">
        <v>5.3571747218076012E-2</v>
      </c>
      <c r="AI1263" s="18">
        <v>0.17168385267387301</v>
      </c>
      <c r="AJ1263" s="18">
        <v>2.6910146351932999E-2</v>
      </c>
      <c r="AK1263" s="18">
        <v>4.4906856092188002E-2</v>
      </c>
      <c r="AL1263" s="18">
        <v>-8.0359241984500002E-4</v>
      </c>
      <c r="AM1263" s="18">
        <v>4.3383057155795997E-2</v>
      </c>
      <c r="AN1263" s="18">
        <v>-7.7579808640312012E-2</v>
      </c>
      <c r="AO1263" s="18">
        <v>0.74988887648224101</v>
      </c>
      <c r="AP1263" s="18">
        <v>-0.37763779276578496</v>
      </c>
      <c r="AQ1263" s="18">
        <v>0.37225108371645604</v>
      </c>
      <c r="AR1263" s="18">
        <v>1.1275266692480259</v>
      </c>
      <c r="AS1263" s="18">
        <v>4.060432460576528E-4</v>
      </c>
      <c r="AT1263" s="18">
        <v>-5.2137228887980142E-5</v>
      </c>
      <c r="AU1263" s="18">
        <v>2.1381704211889807E-4</v>
      </c>
      <c r="AV1263" s="18">
        <v>2.2547049310502388E-4</v>
      </c>
      <c r="AW1263" s="18">
        <v>5.2218204522470001E-4</v>
      </c>
      <c r="AX1263" s="18">
        <v>4.3623659070248465E-4</v>
      </c>
      <c r="AY1263" s="18">
        <v>1.1442123555414217E-3</v>
      </c>
      <c r="AZ1263" s="18">
        <v>1.236119848080712E-4</v>
      </c>
      <c r="BA1263" s="18">
        <v>-1.7799716873309146E-4</v>
      </c>
      <c r="BB1263" s="18">
        <v>2.4361688480691008E-4</v>
      </c>
      <c r="BC1263" s="18">
        <v>6.8968804090563838E-7</v>
      </c>
      <c r="BD1263" s="18">
        <v>1.3668416346613969E-5</v>
      </c>
      <c r="BE1263" s="18">
        <v>3.8586168245196605E-6</v>
      </c>
      <c r="BF1263" s="18">
        <v>-1.2130960187745543E-6</v>
      </c>
      <c r="BG1263" s="18">
        <v>2.0732631586000195E-5</v>
      </c>
      <c r="BH1263" s="18">
        <v>3.0268664401095378E-3</v>
      </c>
      <c r="BI1263" s="18">
        <v>2.183292393709923E-5</v>
      </c>
      <c r="BJ1263" s="18">
        <v>0</v>
      </c>
      <c r="BK1263" s="18">
        <v>6.9136392749866897E-4</v>
      </c>
      <c r="BL1263" s="18">
        <v>5.6270196723898279E-4</v>
      </c>
      <c r="BM1263" s="18">
        <v>4.9509712743042215E-5</v>
      </c>
      <c r="BN1263" s="18">
        <v>0</v>
      </c>
      <c r="BO1263" s="18">
        <v>0</v>
      </c>
      <c r="BP1263" s="18">
        <v>-4.6795815682894831E-8</v>
      </c>
      <c r="BQ1263" s="18">
        <v>0</v>
      </c>
      <c r="BR1263" s="18">
        <v>8.7481336312748316E-4</v>
      </c>
      <c r="BS1263" s="18">
        <v>1.4982226450349561E-5</v>
      </c>
      <c r="BT1263" s="18">
        <v>1.0391175232385022E-4</v>
      </c>
      <c r="BU1263" s="18">
        <v>1.898664063477E-4</v>
      </c>
      <c r="BV1263" s="18">
        <v>2.3784942960772164E-5</v>
      </c>
      <c r="BW1263" s="18">
        <v>5.7485842990983021E-4</v>
      </c>
      <c r="BX1263" s="18">
        <v>0</v>
      </c>
      <c r="BY1263" s="18">
        <v>0</v>
      </c>
      <c r="BZ1263" s="18" t="s">
        <v>1856</v>
      </c>
      <c r="CA1263" s="18" t="s">
        <v>1875</v>
      </c>
      <c r="CB1263" s="18">
        <v>1.6214232891798019E-2</v>
      </c>
      <c r="CC1263" s="18" t="s">
        <v>1876</v>
      </c>
      <c r="CD1263" s="18" t="s">
        <v>1875</v>
      </c>
      <c r="CE1263" s="18">
        <v>-8.6191277951002121E-3</v>
      </c>
      <c r="CF1263" s="18">
        <f>SUM(TBL_DATA[[#This Row],[LARGE.CAP]:[SMALL.CAP]])*SQRT(252)</f>
        <v>4.8984698083668794E-2</v>
      </c>
    </row>
    <row r="1264" spans="1:84" x14ac:dyDescent="0.25">
      <c r="A1264" s="1">
        <f>IF(ISBLANK(TBL_DATA[[#This Row],[Row.names]]), "",   DATE(YEAR(TBL_DATA[[#This Row],[Row.names]]), MONTH(TBL_DATA[[#This Row],[Row.names]]), DAY(TBL_DATA[[#This Row],[Row.names]])))</f>
        <v>41827</v>
      </c>
      <c r="B1264">
        <v>1263</v>
      </c>
      <c r="C1264" t="s">
        <v>1390</v>
      </c>
      <c r="D1264" s="18">
        <v>-5.8995361412914615E-3</v>
      </c>
      <c r="E1264" s="18">
        <v>-0.1986929034970859</v>
      </c>
      <c r="F1264" s="18">
        <v>-5.3411142427646663E-2</v>
      </c>
      <c r="G1264" s="19">
        <v>0.56117869176417889</v>
      </c>
      <c r="H1264" s="19">
        <v>0.66265853014942611</v>
      </c>
      <c r="I1264" s="18">
        <v>2.2836238323954957E-3</v>
      </c>
      <c r="J1264" s="18">
        <v>8.6855262818941625E-2</v>
      </c>
      <c r="K1264" s="19">
        <v>0.86811598093891107</v>
      </c>
      <c r="L1264" s="19">
        <v>0.56705783628104278</v>
      </c>
      <c r="M1264" s="18">
        <v>2.5870489249618443E-3</v>
      </c>
      <c r="N1264" s="18">
        <v>6.2415143119288259E-2</v>
      </c>
      <c r="O1264" s="18">
        <v>4.4961396060498822E-2</v>
      </c>
      <c r="P1264" s="18">
        <v>-0.1986929034970859</v>
      </c>
      <c r="Q1264" s="18">
        <v>-1.0036332372666299E-2</v>
      </c>
      <c r="R1264" s="18">
        <v>-8.7145994422493135E-3</v>
      </c>
      <c r="S1264" s="18">
        <v>-2.9034772543094167E-2</v>
      </c>
      <c r="T1264" s="18">
        <v>3.873840340466829E-2</v>
      </c>
      <c r="U1264">
        <v>-0.74950875594411415</v>
      </c>
      <c r="V1264" s="18">
        <v>3.3205235184129434E-2</v>
      </c>
      <c r="W1264" s="18">
        <v>4.3808698001198174E-2</v>
      </c>
      <c r="X1264" s="19">
        <v>0.75795987324757441</v>
      </c>
      <c r="Y1264" s="19">
        <v>0.81403840827655427</v>
      </c>
      <c r="Z1264" s="19">
        <v>0.75303242711123852</v>
      </c>
      <c r="AA1264">
        <v>0</v>
      </c>
      <c r="AB1264">
        <v>0</v>
      </c>
      <c r="AC1264" s="18">
        <v>4.563109404112551E-2</v>
      </c>
      <c r="AD1264" s="18">
        <v>5.2359022575162999E-2</v>
      </c>
      <c r="AE1264" s="18">
        <v>-1.9802320072367E-2</v>
      </c>
      <c r="AF1264" s="18">
        <v>3.7873726830345997E-2</v>
      </c>
      <c r="AG1264" s="18">
        <v>3.596909346037E-2</v>
      </c>
      <c r="AH1264" s="18">
        <v>5.3217824717770999E-2</v>
      </c>
      <c r="AI1264" s="18">
        <v>0.171786468826086</v>
      </c>
      <c r="AJ1264" s="18">
        <v>2.6805223489061003E-2</v>
      </c>
      <c r="AK1264" s="18">
        <v>4.3724234150396002E-2</v>
      </c>
      <c r="AL1264" s="18">
        <v>-3.8878708942799997E-4</v>
      </c>
      <c r="AM1264" s="18">
        <v>4.2697267502807994E-2</v>
      </c>
      <c r="AN1264" s="18">
        <v>-7.5745128499734013E-2</v>
      </c>
      <c r="AO1264" s="18">
        <v>0.74247888084129765</v>
      </c>
      <c r="AP1264" s="18">
        <v>-0.3739822549508261</v>
      </c>
      <c r="AQ1264" s="18">
        <v>0.36849662589047155</v>
      </c>
      <c r="AR1264" s="18">
        <v>1.1164611357921237</v>
      </c>
      <c r="AS1264" s="18">
        <v>4.0150447434640564E-4</v>
      </c>
      <c r="AT1264" s="18">
        <v>-5.192866772132373E-5</v>
      </c>
      <c r="AU1264" s="18">
        <v>2.0342457690425739E-4</v>
      </c>
      <c r="AV1264" s="18">
        <v>2.3357206121162489E-4</v>
      </c>
      <c r="AW1264" s="18">
        <v>4.8073405849574364E-4</v>
      </c>
      <c r="AX1264" s="18">
        <v>4.233627941668377E-4</v>
      </c>
      <c r="AY1264" s="18">
        <v>1.1298821629821447E-3</v>
      </c>
      <c r="AZ1264" s="18">
        <v>1.2564609626947667E-4</v>
      </c>
      <c r="BA1264" s="18">
        <v>-1.5058228204846975E-4</v>
      </c>
      <c r="BB1264" s="18">
        <v>2.3911317952931389E-4</v>
      </c>
      <c r="BC1264" s="18">
        <v>-9.0826987619861957E-6</v>
      </c>
      <c r="BD1264" s="18">
        <v>1.4615535658575091E-5</v>
      </c>
      <c r="BE1264" s="18">
        <v>4.1307333729169289E-6</v>
      </c>
      <c r="BF1264" s="18">
        <v>-1.3109447678445667E-6</v>
      </c>
      <c r="BG1264" s="18">
        <v>2.2144426122684817E-5</v>
      </c>
      <c r="BH1264" s="18">
        <v>2.9627159900850485E-3</v>
      </c>
      <c r="BI1264" s="18">
        <v>2.3350014902643659E-5</v>
      </c>
      <c r="BJ1264" s="18">
        <v>0</v>
      </c>
      <c r="BK1264" s="18">
        <v>6.7503562687365026E-4</v>
      </c>
      <c r="BL1264" s="18">
        <v>5.6023954414833818E-4</v>
      </c>
      <c r="BM1264" s="18">
        <v>4.6686813332651201E-5</v>
      </c>
      <c r="BN1264" s="18">
        <v>0</v>
      </c>
      <c r="BO1264" s="18">
        <v>0</v>
      </c>
      <c r="BP1264" s="18">
        <v>-2.0924697069207783E-8</v>
      </c>
      <c r="BQ1264" s="18">
        <v>0</v>
      </c>
      <c r="BR1264" s="18">
        <v>8.5119265259118049E-4</v>
      </c>
      <c r="BS1264" s="18">
        <v>1.6003496453450068E-5</v>
      </c>
      <c r="BT1264" s="18">
        <v>1.0004174719567092E-4</v>
      </c>
      <c r="BU1264" s="18">
        <v>1.9566449265685492E-4</v>
      </c>
      <c r="BV1264" s="18">
        <v>2.5455963092528938E-5</v>
      </c>
      <c r="BW1264" s="18">
        <v>5.5534634372676902E-4</v>
      </c>
      <c r="BX1264" s="18">
        <v>0</v>
      </c>
      <c r="BY1264" s="18">
        <v>0</v>
      </c>
      <c r="BZ1264" s="18" t="s">
        <v>1856</v>
      </c>
      <c r="CA1264" s="18" t="s">
        <v>1875</v>
      </c>
      <c r="CB1264" s="18">
        <v>1.5623386949300766E-2</v>
      </c>
      <c r="CC1264" s="18" t="s">
        <v>1876</v>
      </c>
      <c r="CD1264" s="18" t="s">
        <v>1875</v>
      </c>
      <c r="CE1264" s="18">
        <v>-8.6440760642290115E-3</v>
      </c>
      <c r="CF1264" s="18">
        <f>SUM(TBL_DATA[[#This Row],[LARGE.CAP]:[SMALL.CAP]])*SQRT(252)</f>
        <v>4.8030637344587034E-2</v>
      </c>
    </row>
    <row r="1265" spans="1:84" x14ac:dyDescent="0.25">
      <c r="A1265" s="1">
        <f>IF(ISBLANK(TBL_DATA[[#This Row],[Row.names]]), "",   DATE(YEAR(TBL_DATA[[#This Row],[Row.names]]), MONTH(TBL_DATA[[#This Row],[Row.names]]), DAY(TBL_DATA[[#This Row],[Row.names]])))</f>
        <v>41828</v>
      </c>
      <c r="B1265">
        <v>1264</v>
      </c>
      <c r="C1265" t="s">
        <v>1391</v>
      </c>
      <c r="D1265" s="18">
        <v>-4.4760726822443697E-3</v>
      </c>
      <c r="E1265" s="18">
        <v>-0.20227961230183111</v>
      </c>
      <c r="F1265" s="18">
        <v>-4.0473955892988078E-2</v>
      </c>
      <c r="G1265" s="19">
        <v>0.54591129076125888</v>
      </c>
      <c r="H1265" s="19">
        <v>0.64706460167805657</v>
      </c>
      <c r="I1265" s="18">
        <v>2.2544209665275E-3</v>
      </c>
      <c r="J1265" s="18">
        <v>0.10158166578850469</v>
      </c>
      <c r="K1265" s="19">
        <v>0.83372563605209671</v>
      </c>
      <c r="L1265" s="19">
        <v>0.54500511974208721</v>
      </c>
      <c r="M1265" s="18">
        <v>2.559709382132294E-3</v>
      </c>
      <c r="N1265" s="18">
        <v>6.0240376250832353E-2</v>
      </c>
      <c r="O1265" s="18">
        <v>4.2113092915084291E-2</v>
      </c>
      <c r="P1265" s="18">
        <v>-0.20227961230183111</v>
      </c>
      <c r="Q1265" s="18">
        <v>-9.6013927328214756E-3</v>
      </c>
      <c r="R1265" s="18">
        <v>-8.3257137060304791E-3</v>
      </c>
      <c r="S1265" s="18">
        <v>-2.9625486862939865E-2</v>
      </c>
      <c r="T1265" s="18">
        <v>3.8747177757911533E-2</v>
      </c>
      <c r="U1265">
        <v>-0.7645843794878926</v>
      </c>
      <c r="V1265" s="18">
        <v>4.0565043506662013E-2</v>
      </c>
      <c r="W1265" s="18">
        <v>4.3711988658395429E-2</v>
      </c>
      <c r="X1265" s="19">
        <v>0.92800727561661722</v>
      </c>
      <c r="Y1265" s="19">
        <v>0.80440325812247704</v>
      </c>
      <c r="Z1265" s="19">
        <v>0.73824462053040862</v>
      </c>
      <c r="AA1265">
        <v>0</v>
      </c>
      <c r="AB1265">
        <v>0</v>
      </c>
      <c r="AC1265" s="18">
        <v>5.0955539272560059E-2</v>
      </c>
      <c r="AD1265" s="18">
        <v>5.3343781624767994E-2</v>
      </c>
      <c r="AE1265" s="18">
        <v>-1.9067221159845001E-2</v>
      </c>
      <c r="AF1265" s="18">
        <v>3.7408985940279998E-2</v>
      </c>
      <c r="AG1265" s="18">
        <v>3.6294814460901999E-2</v>
      </c>
      <c r="AH1265" s="18">
        <v>5.2024244135916005E-2</v>
      </c>
      <c r="AI1265" s="18">
        <v>0.17124959784783703</v>
      </c>
      <c r="AJ1265" s="18">
        <v>2.6837224138851E-2</v>
      </c>
      <c r="AK1265" s="18">
        <v>4.2989500673057998E-2</v>
      </c>
      <c r="AL1265" s="18">
        <v>-3.4207831179999988E-4</v>
      </c>
      <c r="AM1265" s="18">
        <v>4.2189080056338008E-2</v>
      </c>
      <c r="AN1265" s="18">
        <v>-7.1927348453235021E-2</v>
      </c>
      <c r="AO1265" s="18">
        <v>0.73984515909224269</v>
      </c>
      <c r="AP1265" s="18">
        <v>-0.36884457813917293</v>
      </c>
      <c r="AQ1265" s="18">
        <v>0.37100058095306976</v>
      </c>
      <c r="AR1265" s="18">
        <v>1.1086897372314155</v>
      </c>
      <c r="AS1265" s="18">
        <v>4.2271173820118961E-4</v>
      </c>
      <c r="AT1265" s="18">
        <v>-4.9652617942220226E-5</v>
      </c>
      <c r="AU1265" s="18">
        <v>2.7346257340124779E-4</v>
      </c>
      <c r="AV1265" s="18">
        <v>2.5236133228735761E-4</v>
      </c>
      <c r="AW1265" s="18">
        <v>5.2384793296795021E-4</v>
      </c>
      <c r="AX1265" s="18">
        <v>4.3679254548276402E-4</v>
      </c>
      <c r="AY1265" s="18">
        <v>1.0804400407877302E-3</v>
      </c>
      <c r="AZ1265" s="18">
        <v>1.3626400685849289E-4</v>
      </c>
      <c r="BA1265" s="18">
        <v>-1.0203634805049352E-4</v>
      </c>
      <c r="BB1265" s="18">
        <v>2.9683387432533379E-4</v>
      </c>
      <c r="BC1265" s="18">
        <v>-8.6483053901013154E-6</v>
      </c>
      <c r="BD1265" s="18">
        <v>8.3097330539619988E-6</v>
      </c>
      <c r="BE1265" s="18">
        <v>2.3360836008561472E-6</v>
      </c>
      <c r="BF1265" s="18">
        <v>-7.0910425100248549E-7</v>
      </c>
      <c r="BG1265" s="18">
        <v>1.2655550768324534E-5</v>
      </c>
      <c r="BH1265" s="18">
        <v>3.2265198683598924E-3</v>
      </c>
      <c r="BI1265" s="18">
        <v>1.3264641397218785E-5</v>
      </c>
      <c r="BJ1265" s="18">
        <v>0</v>
      </c>
      <c r="BK1265" s="18">
        <v>7.1289937923350616E-4</v>
      </c>
      <c r="BL1265" s="18">
        <v>5.9269916972044313E-4</v>
      </c>
      <c r="BM1265" s="18">
        <v>4.2977869991760774E-5</v>
      </c>
      <c r="BN1265" s="18">
        <v>0</v>
      </c>
      <c r="BO1265" s="18">
        <v>0</v>
      </c>
      <c r="BP1265" s="18">
        <v>5.7779993193776983E-7</v>
      </c>
      <c r="BQ1265" s="18">
        <v>0</v>
      </c>
      <c r="BR1265" s="18">
        <v>9.5649254272163345E-4</v>
      </c>
      <c r="BS1265" s="18">
        <v>9.143241393912111E-6</v>
      </c>
      <c r="BT1265" s="18">
        <v>1.4568016438950139E-4</v>
      </c>
      <c r="BU1265" s="18">
        <v>1.8194439880727658E-4</v>
      </c>
      <c r="BV1265" s="18">
        <v>1.4412928173954488E-5</v>
      </c>
      <c r="BW1265" s="18">
        <v>6.0554927856532558E-4</v>
      </c>
      <c r="BX1265" s="18">
        <v>0</v>
      </c>
      <c r="BY1265" s="18">
        <v>0</v>
      </c>
      <c r="BZ1265" s="18" t="s">
        <v>1856</v>
      </c>
      <c r="CA1265" s="18" t="s">
        <v>1875</v>
      </c>
      <c r="CB1265" s="18">
        <v>1.4984310604631901E-2</v>
      </c>
      <c r="CC1265" s="18" t="s">
        <v>1876</v>
      </c>
      <c r="CD1265" s="18" t="s">
        <v>1875</v>
      </c>
      <c r="CE1265" s="18">
        <v>-8.6082136258482933E-3</v>
      </c>
      <c r="CF1265" s="18">
        <f>SUM(TBL_DATA[[#This Row],[LARGE.CAP]:[SMALL.CAP]])*SQRT(252)</f>
        <v>5.1788625744985405E-2</v>
      </c>
    </row>
    <row r="1266" spans="1:84" x14ac:dyDescent="0.25">
      <c r="A1266" s="1">
        <f>IF(ISBLANK(TBL_DATA[[#This Row],[Row.names]]), "",   DATE(YEAR(TBL_DATA[[#This Row],[Row.names]]), MONTH(TBL_DATA[[#This Row],[Row.names]]), DAY(TBL_DATA[[#This Row],[Row.names]])))</f>
        <v>41829</v>
      </c>
      <c r="B1266">
        <v>1265</v>
      </c>
      <c r="C1266" t="s">
        <v>1392</v>
      </c>
      <c r="D1266" s="18">
        <v>3.0555219443888504E-3</v>
      </c>
      <c r="E1266" s="18">
        <v>-0.19984216015173295</v>
      </c>
      <c r="F1266" s="18">
        <v>-3.5547697910494391E-2</v>
      </c>
      <c r="G1266" s="19">
        <v>0.54834109086936544</v>
      </c>
      <c r="H1266" s="19">
        <v>0.64975955791401097</v>
      </c>
      <c r="I1266" s="18">
        <v>2.2535037871227025E-3</v>
      </c>
      <c r="J1266" s="18">
        <v>9.1415438076245525E-2</v>
      </c>
      <c r="K1266" s="19">
        <v>0.86601371857172571</v>
      </c>
      <c r="L1266" s="19">
        <v>0.56576535963629848</v>
      </c>
      <c r="M1266" s="18">
        <v>2.509212133151252E-3</v>
      </c>
      <c r="N1266" s="18">
        <v>6.0447092538511625E-2</v>
      </c>
      <c r="O1266" s="18">
        <v>4.2113092915084291E-2</v>
      </c>
      <c r="P1266" s="18">
        <v>-0.19984216015173295</v>
      </c>
      <c r="Q1266" s="18">
        <v>-9.6074043044831921E-3</v>
      </c>
      <c r="R1266" s="18">
        <v>-8.327347754690172E-3</v>
      </c>
      <c r="S1266" s="18">
        <v>-2.7998063064616607E-2</v>
      </c>
      <c r="T1266" s="18">
        <v>3.8759429919845489E-2</v>
      </c>
      <c r="U1266">
        <v>-0.7223548726727046</v>
      </c>
      <c r="V1266" s="18">
        <v>4.3308715496156225E-2</v>
      </c>
      <c r="W1266" s="18">
        <v>4.3844352043268038E-2</v>
      </c>
      <c r="X1266" s="19">
        <v>0.98778322583982503</v>
      </c>
      <c r="Y1266" s="19">
        <v>0.80607664518581057</v>
      </c>
      <c r="Z1266" s="19">
        <v>0.75217375627995597</v>
      </c>
      <c r="AA1266">
        <v>0</v>
      </c>
      <c r="AB1266">
        <v>0</v>
      </c>
      <c r="AC1266" s="18">
        <v>5.2696358778753297E-2</v>
      </c>
      <c r="AD1266" s="18">
        <v>4.8994725085590995E-2</v>
      </c>
      <c r="AE1266" s="18">
        <v>-1.9008559075139E-2</v>
      </c>
      <c r="AF1266" s="18">
        <v>3.8744942854489997E-2</v>
      </c>
      <c r="AG1266" s="18">
        <v>4.157373265849798E-2</v>
      </c>
      <c r="AH1266" s="18">
        <v>5.3238244262668988E-2</v>
      </c>
      <c r="AI1266" s="18">
        <v>0.16338828945757899</v>
      </c>
      <c r="AJ1266" s="18">
        <v>2.5679395027393002E-2</v>
      </c>
      <c r="AK1266" s="18">
        <v>4.2199746253318002E-2</v>
      </c>
      <c r="AL1266" s="18">
        <v>-3.3602086369599994E-4</v>
      </c>
      <c r="AM1266" s="18">
        <v>3.7408632370401006E-2</v>
      </c>
      <c r="AN1266" s="18">
        <v>-7.3999633645964985E-2</v>
      </c>
      <c r="AO1266" s="18">
        <v>0.73292370801718931</v>
      </c>
      <c r="AP1266" s="18">
        <v>-0.37504021363204998</v>
      </c>
      <c r="AQ1266" s="18">
        <v>0.35788349438513933</v>
      </c>
      <c r="AR1266" s="18">
        <v>1.1079639216492394</v>
      </c>
      <c r="AS1266" s="18">
        <v>4.2714011324576493E-4</v>
      </c>
      <c r="AT1266" s="18">
        <v>-8.1482090050258066E-5</v>
      </c>
      <c r="AU1266" s="18">
        <v>1.9774669823624879E-4</v>
      </c>
      <c r="AV1266" s="18">
        <v>2.6926396067703407E-4</v>
      </c>
      <c r="AW1266" s="18">
        <v>6.1296895883592914E-4</v>
      </c>
      <c r="AX1266" s="18">
        <v>4.2148574112138039E-4</v>
      </c>
      <c r="AY1266" s="18">
        <v>1.1561847733722497E-3</v>
      </c>
      <c r="AZ1266" s="18">
        <v>1.2222104854032516E-4</v>
      </c>
      <c r="BA1266" s="18">
        <v>-1.2719913837308625E-4</v>
      </c>
      <c r="BB1266" s="18">
        <v>3.5610791115917885E-4</v>
      </c>
      <c r="BC1266" s="18">
        <v>-1.254907883168121E-5</v>
      </c>
      <c r="BD1266" s="18">
        <v>4.3558681357036686E-6</v>
      </c>
      <c r="BE1266" s="18">
        <v>1.2104492315363877E-6</v>
      </c>
      <c r="BF1266" s="18">
        <v>-3.3071211921867107E-7</v>
      </c>
      <c r="BG1266" s="18">
        <v>6.7076821359397588E-6</v>
      </c>
      <c r="BH1266" s="18">
        <v>3.3230050158439823E-3</v>
      </c>
      <c r="BI1266" s="18">
        <v>6.9405947051422887E-6</v>
      </c>
      <c r="BJ1266" s="18">
        <v>0</v>
      </c>
      <c r="BK1266" s="18">
        <v>7.3941428879320732E-4</v>
      </c>
      <c r="BL1266" s="18">
        <v>5.9790327020059519E-4</v>
      </c>
      <c r="BM1266" s="18">
        <v>4.1117571666077858E-5</v>
      </c>
      <c r="BN1266" s="18">
        <v>0</v>
      </c>
      <c r="BO1266" s="18">
        <v>0</v>
      </c>
      <c r="BP1266" s="18">
        <v>4.6929298105743122E-7</v>
      </c>
      <c r="BQ1266" s="18">
        <v>0</v>
      </c>
      <c r="BR1266" s="18">
        <v>9.4596135524901666E-4</v>
      </c>
      <c r="BS1266" s="18">
        <v>4.8429800587994885E-6</v>
      </c>
      <c r="BT1266" s="18">
        <v>2.2448252292206868E-4</v>
      </c>
      <c r="BU1266" s="18">
        <v>1.7841020642904643E-4</v>
      </c>
      <c r="BV1266" s="18">
        <v>7.4870195193675469E-6</v>
      </c>
      <c r="BW1266" s="18">
        <v>6.0180039011384909E-4</v>
      </c>
      <c r="BX1266" s="18">
        <v>0</v>
      </c>
      <c r="BY1266" s="18">
        <v>0</v>
      </c>
      <c r="BZ1266" s="18" t="s">
        <v>1856</v>
      </c>
      <c r="CA1266" s="18" t="s">
        <v>1875</v>
      </c>
      <c r="CB1266" s="18">
        <v>1.546946819871664E-2</v>
      </c>
      <c r="CC1266" s="18" t="s">
        <v>1876</v>
      </c>
      <c r="CD1266" s="18" t="s">
        <v>1875</v>
      </c>
      <c r="CE1266" s="18">
        <v>-8.7175611406564713E-3</v>
      </c>
      <c r="CF1266" s="18">
        <f>SUM(TBL_DATA[[#This Row],[LARGE.CAP]:[SMALL.CAP]])*SQRT(252)</f>
        <v>5.3050841598831971E-2</v>
      </c>
    </row>
    <row r="1267" spans="1:84" x14ac:dyDescent="0.25">
      <c r="A1267" s="1">
        <f>IF(ISBLANK(TBL_DATA[[#This Row],[Row.names]]), "",   DATE(YEAR(TBL_DATA[[#This Row],[Row.names]]), MONTH(TBL_DATA[[#This Row],[Row.names]]), DAY(TBL_DATA[[#This Row],[Row.names]])))</f>
        <v>41830</v>
      </c>
      <c r="B1267">
        <v>1266</v>
      </c>
      <c r="C1267" t="s">
        <v>1393</v>
      </c>
      <c r="D1267" s="18">
        <v>-2.4162337730146977E-3</v>
      </c>
      <c r="E1267" s="18">
        <v>-0.20177552854811687</v>
      </c>
      <c r="F1267" s="18">
        <v>-4.1591694120198142E-2</v>
      </c>
      <c r="G1267" s="19">
        <v>0.53630860129121349</v>
      </c>
      <c r="H1267" s="19">
        <v>0.63447842956683087</v>
      </c>
      <c r="I1267" s="18">
        <v>2.2345600956331182E-3</v>
      </c>
      <c r="J1267" s="18">
        <v>7.8367860865257377E-2</v>
      </c>
      <c r="K1267" s="19">
        <v>0.84032819868132469</v>
      </c>
      <c r="L1267" s="19">
        <v>0.55100658964053051</v>
      </c>
      <c r="M1267" s="18">
        <v>2.4765979952444846E-3</v>
      </c>
      <c r="N1267" s="18">
        <v>5.8672663498991494E-2</v>
      </c>
      <c r="O1267" s="18">
        <v>4.2389448421251606E-2</v>
      </c>
      <c r="P1267" s="18">
        <v>-0.20177552854811687</v>
      </c>
      <c r="Q1267" s="18">
        <v>-9.4789501293390498E-3</v>
      </c>
      <c r="R1267" s="18">
        <v>-8.2364697377828137E-3</v>
      </c>
      <c r="S1267" s="18">
        <v>-3.3353087167640849E-2</v>
      </c>
      <c r="T1267" s="18">
        <v>3.8583997876245855E-2</v>
      </c>
      <c r="U1267">
        <v>-0.86442797541658056</v>
      </c>
      <c r="V1267" s="18">
        <v>4.4101654957688474E-2</v>
      </c>
      <c r="W1267" s="18">
        <v>4.3850509902467326E-2</v>
      </c>
      <c r="X1267" s="19">
        <v>1.0057273006808758</v>
      </c>
      <c r="Y1267" s="19">
        <v>0.79654154290082757</v>
      </c>
      <c r="Z1267" s="19">
        <v>0.74229818108394319</v>
      </c>
      <c r="AA1267">
        <v>0</v>
      </c>
      <c r="AB1267">
        <v>0</v>
      </c>
      <c r="AC1267" s="18">
        <v>5.247846579169662E-2</v>
      </c>
      <c r="AD1267" s="18">
        <v>5.0996246766774007E-2</v>
      </c>
      <c r="AE1267" s="18">
        <v>-1.8148698151532E-2</v>
      </c>
      <c r="AF1267" s="18">
        <v>3.8834755474083001E-2</v>
      </c>
      <c r="AG1267" s="18">
        <v>3.8209322770981012E-2</v>
      </c>
      <c r="AH1267" s="18">
        <v>5.2220270236320997E-2</v>
      </c>
      <c r="AI1267" s="18">
        <v>0.15861875285826599</v>
      </c>
      <c r="AJ1267" s="18">
        <v>2.4940485574789999E-2</v>
      </c>
      <c r="AK1267" s="18">
        <v>4.2755925880339003E-2</v>
      </c>
      <c r="AL1267" s="18">
        <v>-3.0026634215899991E-4</v>
      </c>
      <c r="AM1267" s="18">
        <v>3.5577156505902E-2</v>
      </c>
      <c r="AN1267" s="18">
        <v>-7.4263694016875006E-2</v>
      </c>
      <c r="AO1267" s="18">
        <v>0.723008461138817</v>
      </c>
      <c r="AP1267" s="18">
        <v>-0.37356820358192705</v>
      </c>
      <c r="AQ1267" s="18">
        <v>0.34944025755688995</v>
      </c>
      <c r="AR1267" s="18">
        <v>1.096576664720744</v>
      </c>
      <c r="AS1267" s="18">
        <v>4.2156182853850694E-4</v>
      </c>
      <c r="AT1267" s="18">
        <v>-8.6251552385569629E-5</v>
      </c>
      <c r="AU1267" s="18">
        <v>2.3324542894742742E-4</v>
      </c>
      <c r="AV1267" s="18">
        <v>2.9815063118915363E-4</v>
      </c>
      <c r="AW1267" s="18">
        <v>6.5317143286868883E-4</v>
      </c>
      <c r="AX1267" s="18">
        <v>3.8390062719969518E-4</v>
      </c>
      <c r="AY1267" s="18">
        <v>1.1096446594345412E-3</v>
      </c>
      <c r="AZ1267" s="18">
        <v>1.1796225645707768E-4</v>
      </c>
      <c r="BA1267" s="18">
        <v>-1.4503030964106673E-4</v>
      </c>
      <c r="BB1267" s="18">
        <v>3.5375349583471085E-4</v>
      </c>
      <c r="BC1267" s="18">
        <v>-1.0964968386508715E-5</v>
      </c>
      <c r="BD1267" s="18">
        <v>6.4372852699542995E-6</v>
      </c>
      <c r="BE1267" s="18">
        <v>1.8064208836629045E-6</v>
      </c>
      <c r="BF1267" s="18">
        <v>-5.3981737221151114E-7</v>
      </c>
      <c r="BG1267" s="18">
        <v>9.8209570936179696E-6</v>
      </c>
      <c r="BH1267" s="18">
        <v>3.3013459058460898E-3</v>
      </c>
      <c r="BI1267" s="18">
        <v>1.0272778335543592E-5</v>
      </c>
      <c r="BJ1267" s="18">
        <v>0</v>
      </c>
      <c r="BK1267" s="18">
        <v>6.98561756235809E-4</v>
      </c>
      <c r="BL1267" s="18">
        <v>5.6496233933040168E-4</v>
      </c>
      <c r="BM1267" s="18">
        <v>3.7603012476559559E-5</v>
      </c>
      <c r="BN1267" s="18">
        <v>0</v>
      </c>
      <c r="BO1267" s="18">
        <v>0</v>
      </c>
      <c r="BP1267" s="18">
        <v>4.8564465414977326E-7</v>
      </c>
      <c r="BQ1267" s="18">
        <v>0</v>
      </c>
      <c r="BR1267" s="18">
        <v>1.0126074218568203E-3</v>
      </c>
      <c r="BS1267" s="18">
        <v>7.0946144081325102E-6</v>
      </c>
      <c r="BT1267" s="18">
        <v>2.2523709497390137E-4</v>
      </c>
      <c r="BU1267" s="18">
        <v>2.0721520333928989E-4</v>
      </c>
      <c r="BV1267" s="18">
        <v>1.1149454509711334E-5</v>
      </c>
      <c r="BW1267" s="18">
        <v>5.6422698827188157E-4</v>
      </c>
      <c r="BX1267" s="18">
        <v>0</v>
      </c>
      <c r="BY1267" s="18">
        <v>0</v>
      </c>
      <c r="BZ1267" s="18" t="s">
        <v>1856</v>
      </c>
      <c r="CA1267" s="18" t="s">
        <v>1875</v>
      </c>
      <c r="CB1267" s="18">
        <v>1.5342535451054573E-2</v>
      </c>
      <c r="CC1267" s="18" t="s">
        <v>1876</v>
      </c>
      <c r="CD1267" s="18" t="s">
        <v>1875</v>
      </c>
      <c r="CE1267" s="18">
        <v>-8.6343046277761459E-3</v>
      </c>
      <c r="CF1267" s="18">
        <f>SUM(TBL_DATA[[#This Row],[LARGE.CAP]:[SMALL.CAP]])*SQRT(252)</f>
        <v>5.28485151562176E-2</v>
      </c>
    </row>
    <row r="1268" spans="1:84" x14ac:dyDescent="0.25">
      <c r="A1268" s="1">
        <f>IF(ISBLANK(TBL_DATA[[#This Row],[Row.names]]), "",   DATE(YEAR(TBL_DATA[[#This Row],[Row.names]]), MONTH(TBL_DATA[[#This Row],[Row.names]]), DAY(TBL_DATA[[#This Row],[Row.names]])))</f>
        <v>41831</v>
      </c>
      <c r="B1268">
        <v>1267</v>
      </c>
      <c r="C1268" t="s">
        <v>1394</v>
      </c>
      <c r="D1268" s="18">
        <v>1.204883646367394E-3</v>
      </c>
      <c r="E1268" s="18">
        <v>-0.20081376093633418</v>
      </c>
      <c r="F1268" s="18">
        <v>-4.0657211171804097E-2</v>
      </c>
      <c r="G1268" s="19">
        <v>0.53843572065890188</v>
      </c>
      <c r="H1268" s="19">
        <v>0.56498932494732912</v>
      </c>
      <c r="I1268" s="18">
        <v>2.235492273424974E-3</v>
      </c>
      <c r="J1268" s="18">
        <v>0.1055784869601426</v>
      </c>
      <c r="K1268" s="19">
        <v>0.77457037257316208</v>
      </c>
      <c r="L1268" s="19">
        <v>0.51278784291876811</v>
      </c>
      <c r="M1268" s="18">
        <v>2.3658231333812865E-3</v>
      </c>
      <c r="N1268" s="18">
        <v>5.3805105372017117E-2</v>
      </c>
      <c r="O1268" s="18">
        <v>3.5934623070536444E-2</v>
      </c>
      <c r="P1268" s="18">
        <v>-0.20081376093633418</v>
      </c>
      <c r="Q1268" s="18">
        <v>-8.4706581796848025E-3</v>
      </c>
      <c r="R1268" s="18">
        <v>-7.3312555276900228E-3</v>
      </c>
      <c r="S1268" s="18">
        <v>-4.0284114221900369E-2</v>
      </c>
      <c r="T1268" s="18">
        <v>3.8150543899181183E-2</v>
      </c>
      <c r="U1268">
        <v>-1.0559250302789256</v>
      </c>
      <c r="V1268" s="18">
        <v>3.4229162845999861E-2</v>
      </c>
      <c r="W1268" s="18">
        <v>4.3267577719878193E-2</v>
      </c>
      <c r="X1268" s="19">
        <v>0.79110420896694056</v>
      </c>
      <c r="Y1268" s="19">
        <v>0.75165771794569447</v>
      </c>
      <c r="Z1268" s="19">
        <v>0.71609206315861929</v>
      </c>
      <c r="AA1268">
        <v>0</v>
      </c>
      <c r="AB1268">
        <v>0</v>
      </c>
      <c r="AC1268" s="18">
        <v>5.1409495202658341E-2</v>
      </c>
      <c r="AD1268" s="18">
        <v>4.6263670433055994E-2</v>
      </c>
      <c r="AE1268" s="18">
        <v>-1.7856366250488E-2</v>
      </c>
      <c r="AF1268" s="18">
        <v>3.8861447243790009E-2</v>
      </c>
      <c r="AG1268" s="18">
        <v>3.2541484394479001E-2</v>
      </c>
      <c r="AH1268" s="18">
        <v>5.1282559806479E-2</v>
      </c>
      <c r="AI1268" s="18">
        <v>0.15681744788289104</v>
      </c>
      <c r="AJ1268" s="18">
        <v>2.2042929867998003E-2</v>
      </c>
      <c r="AK1268" s="18">
        <v>4.345464311432698E-2</v>
      </c>
      <c r="AL1268" s="18">
        <v>-3.173326949849997E-4</v>
      </c>
      <c r="AM1268" s="18">
        <v>3.7563358319804993E-2</v>
      </c>
      <c r="AN1268" s="18">
        <v>-7.5391499591847988E-2</v>
      </c>
      <c r="AO1268" s="18">
        <v>0.71742558222649122</v>
      </c>
      <c r="AP1268" s="18">
        <v>-0.38216323970098698</v>
      </c>
      <c r="AQ1268" s="18">
        <v>0.33526234252550424</v>
      </c>
      <c r="AR1268" s="18">
        <v>1.0995888219274783</v>
      </c>
      <c r="AS1268" s="18">
        <v>3.6840335845577114E-4</v>
      </c>
      <c r="AT1268" s="18">
        <v>-9.5814352250468094E-5</v>
      </c>
      <c r="AU1268" s="18">
        <v>2.2699182574487646E-4</v>
      </c>
      <c r="AV1268" s="18">
        <v>3.0711655010759773E-4</v>
      </c>
      <c r="AW1268" s="18">
        <v>6.5284581998881046E-4</v>
      </c>
      <c r="AX1268" s="18">
        <v>3.7720021097528017E-4</v>
      </c>
      <c r="AY1268" s="18">
        <v>1.1325910910808777E-3</v>
      </c>
      <c r="AZ1268" s="18">
        <v>1.3386509969787186E-4</v>
      </c>
      <c r="BA1268" s="18">
        <v>-1.5760238109582914E-4</v>
      </c>
      <c r="BB1268" s="18">
        <v>3.4533139781721872E-4</v>
      </c>
      <c r="BC1268" s="18">
        <v>-1.2510518201865152E-5</v>
      </c>
      <c r="BD1268" s="18">
        <v>4.3704124416540334E-6</v>
      </c>
      <c r="BE1268" s="18">
        <v>1.2178659014796166E-6</v>
      </c>
      <c r="BF1268" s="18">
        <v>-3.4162868074451935E-7</v>
      </c>
      <c r="BG1268" s="18">
        <v>6.7124171904111246E-6</v>
      </c>
      <c r="BH1268" s="18">
        <v>3.2594922546593957E-3</v>
      </c>
      <c r="BI1268" s="18">
        <v>6.9667808079460141E-6</v>
      </c>
      <c r="BJ1268" s="18">
        <v>0</v>
      </c>
      <c r="BK1268" s="18">
        <v>7.0106109049694349E-4</v>
      </c>
      <c r="BL1268" s="18">
        <v>5.3466250096681749E-4</v>
      </c>
      <c r="BM1268" s="18">
        <v>3.6805210563028518E-5</v>
      </c>
      <c r="BN1268" s="18">
        <v>0</v>
      </c>
      <c r="BO1268" s="18">
        <v>0</v>
      </c>
      <c r="BP1268" s="18">
        <v>4.3601905047198566E-7</v>
      </c>
      <c r="BQ1268" s="18">
        <v>0</v>
      </c>
      <c r="BR1268" s="18">
        <v>9.9978935015042326E-4</v>
      </c>
      <c r="BS1268" s="18">
        <v>4.8471353823463903E-6</v>
      </c>
      <c r="BT1268" s="18">
        <v>2.0726243878943271E-4</v>
      </c>
      <c r="BU1268" s="18">
        <v>2.044980816803855E-4</v>
      </c>
      <c r="BV1268" s="18">
        <v>7.528313744802221E-6</v>
      </c>
      <c r="BW1268" s="18">
        <v>5.8152796149549041E-4</v>
      </c>
      <c r="BX1268" s="18">
        <v>0</v>
      </c>
      <c r="BY1268" s="18">
        <v>0</v>
      </c>
      <c r="BZ1268" s="18" t="s">
        <v>1856</v>
      </c>
      <c r="CA1268" s="18" t="s">
        <v>1875</v>
      </c>
      <c r="CB1268" s="18">
        <v>1.5757119283080101E-2</v>
      </c>
      <c r="CC1268" s="18" t="s">
        <v>1876</v>
      </c>
      <c r="CD1268" s="18" t="s">
        <v>1875</v>
      </c>
      <c r="CE1268" s="18">
        <v>-8.5456222295761108E-3</v>
      </c>
      <c r="CF1268" s="18">
        <f>SUM(TBL_DATA[[#This Row],[LARGE.CAP]:[SMALL.CAP]])*SQRT(252)</f>
        <v>5.2043273954588416E-2</v>
      </c>
    </row>
    <row r="1269" spans="1:84" x14ac:dyDescent="0.25">
      <c r="A1269" s="1">
        <f>IF(ISBLANK(TBL_DATA[[#This Row],[Row.names]]), "",   DATE(YEAR(TBL_DATA[[#This Row],[Row.names]]), MONTH(TBL_DATA[[#This Row],[Row.names]]), DAY(TBL_DATA[[#This Row],[Row.names]])))</f>
        <v>41834</v>
      </c>
      <c r="B1269">
        <v>1268</v>
      </c>
      <c r="C1269" t="s">
        <v>1395</v>
      </c>
      <c r="D1269" s="18">
        <v>1.7482814827844972E-3</v>
      </c>
      <c r="E1269" s="18">
        <v>-0.19941655843328299</v>
      </c>
      <c r="F1269" s="18">
        <v>-3.5343573582074517E-2</v>
      </c>
      <c r="G1269" s="19">
        <v>0.527486167560551</v>
      </c>
      <c r="H1269" s="19">
        <v>0.53652559939078281</v>
      </c>
      <c r="I1269" s="18">
        <v>2.2324573079333552E-3</v>
      </c>
      <c r="J1269" s="18">
        <v>0.10512742568080657</v>
      </c>
      <c r="K1269" s="19">
        <v>0.75533764676153026</v>
      </c>
      <c r="L1269" s="19">
        <v>0.47833151569190463</v>
      </c>
      <c r="M1269" s="18">
        <v>2.3684683572507037E-3</v>
      </c>
      <c r="N1269" s="18">
        <v>5.2055971641020986E-2</v>
      </c>
      <c r="O1269" s="18">
        <v>3.3653519367319182E-2</v>
      </c>
      <c r="P1269" s="18">
        <v>-0.19941655843328299</v>
      </c>
      <c r="Q1269" s="18">
        <v>-8.0515878829135884E-3</v>
      </c>
      <c r="R1269" s="18">
        <v>-6.9492257236008831E-3</v>
      </c>
      <c r="S1269" s="18">
        <v>-4.8762227640156253E-2</v>
      </c>
      <c r="T1269" s="18">
        <v>3.774474826365154E-2</v>
      </c>
      <c r="U1269">
        <v>-1.291894366324722</v>
      </c>
      <c r="V1269" s="18">
        <v>3.0089097699989686E-2</v>
      </c>
      <c r="W1269" s="18">
        <v>4.3326758545761332E-2</v>
      </c>
      <c r="X1269" s="19">
        <v>0.69446916201242825</v>
      </c>
      <c r="Y1269" s="19">
        <v>0.73247907778364774</v>
      </c>
      <c r="Z1269" s="19">
        <v>0.69161514998726326</v>
      </c>
      <c r="AA1269">
        <v>0</v>
      </c>
      <c r="AB1269">
        <v>0</v>
      </c>
      <c r="AC1269" s="18">
        <v>4.9650860225459004E-2</v>
      </c>
      <c r="AD1269" s="18">
        <v>4.3475108685102987E-2</v>
      </c>
      <c r="AE1269" s="18">
        <v>-1.7932058983910003E-2</v>
      </c>
      <c r="AF1269" s="18">
        <v>3.9992630796130003E-2</v>
      </c>
      <c r="AG1269" s="18">
        <v>3.2694449461028008E-2</v>
      </c>
      <c r="AH1269" s="18">
        <v>5.1511663272151002E-2</v>
      </c>
      <c r="AI1269" s="18">
        <v>0.15707908082120201</v>
      </c>
      <c r="AJ1269" s="18">
        <v>2.0729794391884996E-2</v>
      </c>
      <c r="AK1269" s="18">
        <v>4.4569549192294014E-2</v>
      </c>
      <c r="AL1269" s="18">
        <v>-4.8508098389800011E-4</v>
      </c>
      <c r="AM1269" s="18">
        <v>3.7781616008240003E-2</v>
      </c>
      <c r="AN1269" s="18">
        <v>-7.5672321987166988E-2</v>
      </c>
      <c r="AO1269" s="18">
        <v>0.72209206581790164</v>
      </c>
      <c r="AP1269" s="18">
        <v>-0.38834763514484388</v>
      </c>
      <c r="AQ1269" s="18">
        <v>0.33374443067305776</v>
      </c>
      <c r="AR1269" s="18">
        <v>1.1104397009627456</v>
      </c>
      <c r="AS1269" s="18">
        <v>3.5709381731597136E-4</v>
      </c>
      <c r="AT1269" s="18">
        <v>-8.6402322340929085E-5</v>
      </c>
      <c r="AU1269" s="18">
        <v>2.3925346635531074E-4</v>
      </c>
      <c r="AV1269" s="18">
        <v>2.8680731293423769E-4</v>
      </c>
      <c r="AW1269" s="18">
        <v>6.3612656857340395E-4</v>
      </c>
      <c r="AX1269" s="18">
        <v>3.6472122035882091E-4</v>
      </c>
      <c r="AY1269" s="18">
        <v>1.0950686134996977E-3</v>
      </c>
      <c r="AZ1269" s="18">
        <v>1.2967666176475195E-4</v>
      </c>
      <c r="BA1269" s="18">
        <v>-1.5695750799219786E-4</v>
      </c>
      <c r="BB1269" s="18">
        <v>3.4074200907491649E-4</v>
      </c>
      <c r="BC1269" s="18">
        <v>-1.2237005819627556E-5</v>
      </c>
      <c r="BD1269" s="18">
        <v>5.2086754084254565E-6</v>
      </c>
      <c r="BE1269" s="18">
        <v>1.4581788825475927E-6</v>
      </c>
      <c r="BF1269" s="18">
        <v>-4.2669592131052424E-7</v>
      </c>
      <c r="BG1269" s="18">
        <v>7.9647119318222364E-6</v>
      </c>
      <c r="BH1269" s="18">
        <v>3.1713789283889854E-3</v>
      </c>
      <c r="BI1269" s="18">
        <v>8.3090350338864038E-6</v>
      </c>
      <c r="BJ1269" s="18">
        <v>0</v>
      </c>
      <c r="BK1269" s="18">
        <v>6.6985814969084713E-4</v>
      </c>
      <c r="BL1269" s="18">
        <v>5.1592078280238737E-4</v>
      </c>
      <c r="BM1269" s="18">
        <v>3.5003002504125383E-5</v>
      </c>
      <c r="BN1269" s="18">
        <v>0</v>
      </c>
      <c r="BO1269" s="18">
        <v>0</v>
      </c>
      <c r="BP1269" s="18">
        <v>4.3597348655529532E-7</v>
      </c>
      <c r="BQ1269" s="18">
        <v>0</v>
      </c>
      <c r="BR1269" s="18">
        <v>9.9638838113426929E-4</v>
      </c>
      <c r="BS1269" s="18">
        <v>5.7529066704090189E-6</v>
      </c>
      <c r="BT1269" s="18">
        <v>2.0705921891729464E-4</v>
      </c>
      <c r="BU1269" s="18">
        <v>1.8881798785651914E-4</v>
      </c>
      <c r="BV1269" s="18">
        <v>9.0047269154366885E-6</v>
      </c>
      <c r="BW1269" s="18">
        <v>5.6565170374651237E-4</v>
      </c>
      <c r="BX1269" s="18">
        <v>0</v>
      </c>
      <c r="BY1269" s="18">
        <v>0</v>
      </c>
      <c r="BZ1269" s="18" t="s">
        <v>1856</v>
      </c>
      <c r="CA1269" s="18" t="s">
        <v>1875</v>
      </c>
      <c r="CB1269" s="18">
        <v>1.6142906621098518E-2</v>
      </c>
      <c r="CC1269" s="18" t="s">
        <v>1876</v>
      </c>
      <c r="CD1269" s="18" t="s">
        <v>1875</v>
      </c>
      <c r="CE1269" s="18">
        <v>-8.6291665211319923E-3</v>
      </c>
      <c r="CF1269" s="18">
        <f>SUM(TBL_DATA[[#This Row],[LARGE.CAP]:[SMALL.CAP]])*SQRT(252)</f>
        <v>5.0701476913356108E-2</v>
      </c>
    </row>
    <row r="1270" spans="1:84" x14ac:dyDescent="0.25">
      <c r="A1270" s="1">
        <f>IF(ISBLANK(TBL_DATA[[#This Row],[Row.names]]), "",   DATE(YEAR(TBL_DATA[[#This Row],[Row.names]]), MONTH(TBL_DATA[[#This Row],[Row.names]]), DAY(TBL_DATA[[#This Row],[Row.names]])))</f>
        <v>41835</v>
      </c>
      <c r="B1270">
        <v>1269</v>
      </c>
      <c r="C1270" t="s">
        <v>1396</v>
      </c>
      <c r="D1270" s="18">
        <v>-3.501318736656045E-3</v>
      </c>
      <c r="E1270" s="18">
        <v>-0.20221965623749716</v>
      </c>
      <c r="F1270" s="18">
        <v>-3.8022451758633391E-2</v>
      </c>
      <c r="G1270" s="19">
        <v>0.55500044669620696</v>
      </c>
      <c r="H1270" s="19">
        <v>0.56314478582336702</v>
      </c>
      <c r="I1270" s="18">
        <v>2.1943053881037142E-3</v>
      </c>
      <c r="J1270" s="18">
        <v>7.0316690839488327E-2</v>
      </c>
      <c r="K1270" s="19">
        <v>0.80472149922591762</v>
      </c>
      <c r="L1270" s="19">
        <v>0.50264607818538409</v>
      </c>
      <c r="M1270" s="18">
        <v>2.3413216504008052E-3</v>
      </c>
      <c r="N1270" s="18">
        <v>5.2702179769466818E-2</v>
      </c>
      <c r="O1270" s="18">
        <v>3.437435522870446E-2</v>
      </c>
      <c r="P1270" s="18">
        <v>-0.20221965623749716</v>
      </c>
      <c r="Q1270" s="18">
        <v>-8.2199591549726586E-3</v>
      </c>
      <c r="R1270" s="18">
        <v>-7.1039125831827169E-3</v>
      </c>
      <c r="S1270" s="18">
        <v>-5.5283112778286014E-2</v>
      </c>
      <c r="T1270" s="18">
        <v>3.7862817873416103E-2</v>
      </c>
      <c r="U1270">
        <v>-1.4600897630786454</v>
      </c>
      <c r="V1270" s="18">
        <v>2.9422764381795252E-2</v>
      </c>
      <c r="W1270" s="18">
        <v>4.3364474811526027E-2</v>
      </c>
      <c r="X1270" s="19">
        <v>0.67849926719220521</v>
      </c>
      <c r="Y1270" s="19">
        <v>0.75042973410131286</v>
      </c>
      <c r="Z1270" s="19">
        <v>0.70897537205842642</v>
      </c>
      <c r="AA1270">
        <v>0</v>
      </c>
      <c r="AB1270">
        <v>0</v>
      </c>
      <c r="AC1270" s="18">
        <v>4.8331987854177132E-2</v>
      </c>
      <c r="AD1270" s="18">
        <v>4.335028674218401E-2</v>
      </c>
      <c r="AE1270" s="18">
        <v>-1.7900916934973001E-2</v>
      </c>
      <c r="AF1270" s="18">
        <v>4.1095093166112998E-2</v>
      </c>
      <c r="AG1270" s="18">
        <v>3.1843602142403019E-2</v>
      </c>
      <c r="AH1270" s="18">
        <v>5.0740385244894985E-2</v>
      </c>
      <c r="AI1270" s="18">
        <v>0.156740166573346</v>
      </c>
      <c r="AJ1270" s="18">
        <v>2.0689471058154E-2</v>
      </c>
      <c r="AK1270" s="18">
        <v>4.469482594666202E-2</v>
      </c>
      <c r="AL1270" s="18">
        <v>-4.8889404073300001E-4</v>
      </c>
      <c r="AM1270" s="18">
        <v>3.8534912410387999E-2</v>
      </c>
      <c r="AN1270" s="18">
        <v>-7.5086423685592998E-2</v>
      </c>
      <c r="AO1270" s="18">
        <v>0.71874951975300361</v>
      </c>
      <c r="AP1270" s="18">
        <v>-0.38453701113015809</v>
      </c>
      <c r="AQ1270" s="18">
        <v>0.33421250862284552</v>
      </c>
      <c r="AR1270" s="18">
        <v>1.1032865308831616</v>
      </c>
      <c r="AS1270" s="18">
        <v>3.4734273915539287E-4</v>
      </c>
      <c r="AT1270" s="18">
        <v>-8.7030619499597385E-5</v>
      </c>
      <c r="AU1270" s="18">
        <v>2.3264313054836605E-4</v>
      </c>
      <c r="AV1270" s="18">
        <v>2.8136807002213343E-4</v>
      </c>
      <c r="AW1270" s="18">
        <v>6.2576166322592661E-4</v>
      </c>
      <c r="AX1270" s="18">
        <v>3.6964833148575929E-4</v>
      </c>
      <c r="AY1270" s="18">
        <v>1.0859428143345936E-3</v>
      </c>
      <c r="AZ1270" s="18">
        <v>1.1978171338965541E-4</v>
      </c>
      <c r="BA1270" s="18">
        <v>-1.6657089184685499E-4</v>
      </c>
      <c r="BB1270" s="18">
        <v>3.3683520381932167E-4</v>
      </c>
      <c r="BC1270" s="18">
        <v>-1.7252282776108166E-5</v>
      </c>
      <c r="BD1270" s="18">
        <v>6.4407058887138254E-6</v>
      </c>
      <c r="BE1270" s="18">
        <v>1.8110009645821901E-6</v>
      </c>
      <c r="BF1270" s="18">
        <v>-5.5062950357625764E-7</v>
      </c>
      <c r="BG1270" s="18">
        <v>9.8072303767801724E-6</v>
      </c>
      <c r="BH1270" s="18">
        <v>3.1006800969214494E-3</v>
      </c>
      <c r="BI1270" s="18">
        <v>1.0281467210639531E-5</v>
      </c>
      <c r="BJ1270" s="18">
        <v>0</v>
      </c>
      <c r="BK1270" s="18">
        <v>6.5619752470074246E-4</v>
      </c>
      <c r="BL1270" s="18">
        <v>5.1130295717885857E-4</v>
      </c>
      <c r="BM1270" s="18">
        <v>3.2850022409659657E-5</v>
      </c>
      <c r="BN1270" s="18">
        <v>0</v>
      </c>
      <c r="BO1270" s="18">
        <v>0</v>
      </c>
      <c r="BP1270" s="18">
        <v>2.9628212613099755E-7</v>
      </c>
      <c r="BQ1270" s="18">
        <v>0</v>
      </c>
      <c r="BR1270" s="18">
        <v>9.8339145179901434E-4</v>
      </c>
      <c r="BS1270" s="18">
        <v>7.0854957995829584E-6</v>
      </c>
      <c r="BT1270" s="18">
        <v>2.058222407563548E-4</v>
      </c>
      <c r="BU1270" s="18">
        <v>1.7759739319132492E-4</v>
      </c>
      <c r="BV1270" s="18">
        <v>1.1172858037298013E-5</v>
      </c>
      <c r="BW1270" s="18">
        <v>5.4275364585962206E-4</v>
      </c>
      <c r="BX1270" s="18">
        <v>0</v>
      </c>
      <c r="BY1270" s="18">
        <v>0</v>
      </c>
      <c r="BZ1270" s="18" t="s">
        <v>1856</v>
      </c>
      <c r="CA1270" s="18" t="s">
        <v>1875</v>
      </c>
      <c r="CB1270" s="18">
        <v>1.5774840489029884E-2</v>
      </c>
      <c r="CC1270" s="18" t="s">
        <v>1876</v>
      </c>
      <c r="CD1270" s="18" t="s">
        <v>1875</v>
      </c>
      <c r="CE1270" s="18">
        <v>-8.6389901116490364E-3</v>
      </c>
      <c r="CF1270" s="18">
        <f>SUM(TBL_DATA[[#This Row],[LARGE.CAP]:[SMALL.CAP]])*SQRT(252)</f>
        <v>4.9662919590575602E-2</v>
      </c>
    </row>
    <row r="1271" spans="1:84" x14ac:dyDescent="0.25">
      <c r="A1271" s="1">
        <f>IF(ISBLANK(TBL_DATA[[#This Row],[Row.names]]), "",   DATE(YEAR(TBL_DATA[[#This Row],[Row.names]]), MONTH(TBL_DATA[[#This Row],[Row.names]]), DAY(TBL_DATA[[#This Row],[Row.names]])))</f>
        <v>41836</v>
      </c>
      <c r="B1271">
        <v>1270</v>
      </c>
      <c r="C1271" t="s">
        <v>1397</v>
      </c>
      <c r="D1271" s="18">
        <v>-1.1706346179510829E-3</v>
      </c>
      <c r="E1271" s="18">
        <v>-0.20315356552542652</v>
      </c>
      <c r="F1271" s="18">
        <v>-4.5521121287849353E-2</v>
      </c>
      <c r="G1271" s="19">
        <v>0.55191473079746489</v>
      </c>
      <c r="H1271" s="19">
        <v>0.54803292963075734</v>
      </c>
      <c r="I1271" s="18">
        <v>2.2310570244957651E-3</v>
      </c>
      <c r="J1271" s="18">
        <v>4.073270604711543E-2</v>
      </c>
      <c r="K1271" s="19">
        <v>0.82334736762286431</v>
      </c>
      <c r="L1271" s="19">
        <v>0.51929409682150618</v>
      </c>
      <c r="M1271" s="18">
        <v>2.3008960655491856E-3</v>
      </c>
      <c r="N1271" s="18">
        <v>5.2681428677257898E-2</v>
      </c>
      <c r="O1271" s="18">
        <v>3.4453995980497587E-2</v>
      </c>
      <c r="P1271" s="18">
        <v>-0.20315356552542652</v>
      </c>
      <c r="Q1271" s="18">
        <v>-8.2728847327363918E-3</v>
      </c>
      <c r="R1271" s="18">
        <v>-7.1572775960024966E-3</v>
      </c>
      <c r="S1271" s="18">
        <v>-6.4088851852459494E-2</v>
      </c>
      <c r="T1271" s="18">
        <v>3.8022806205902954E-2</v>
      </c>
      <c r="U1271">
        <v>-1.6855371354076925</v>
      </c>
      <c r="V1271" s="18">
        <v>1.4804176391375545E-2</v>
      </c>
      <c r="W1271" s="18">
        <v>4.2965524831989343E-2</v>
      </c>
      <c r="X1271" s="19">
        <v>0.34455942175186266</v>
      </c>
      <c r="Y1271" s="19">
        <v>0.7402924622274345</v>
      </c>
      <c r="Z1271" s="19">
        <v>0.72062063308061486</v>
      </c>
      <c r="AA1271">
        <v>0</v>
      </c>
      <c r="AB1271">
        <v>0</v>
      </c>
      <c r="AC1271" s="18">
        <v>4.8825811908425755E-2</v>
      </c>
      <c r="AD1271" s="18">
        <v>4.0654850536372002E-2</v>
      </c>
      <c r="AE1271" s="18">
        <v>-1.7742808921107998E-2</v>
      </c>
      <c r="AF1271" s="18">
        <v>4.1264103118751998E-2</v>
      </c>
      <c r="AG1271" s="18">
        <v>3.504187837772E-2</v>
      </c>
      <c r="AH1271" s="18">
        <v>4.9874460495472013E-2</v>
      </c>
      <c r="AI1271" s="18">
        <v>0.16440775755625298</v>
      </c>
      <c r="AJ1271" s="18">
        <v>1.9783819777747996E-2</v>
      </c>
      <c r="AK1271" s="18">
        <v>4.3847493017833E-2</v>
      </c>
      <c r="AL1271" s="18">
        <v>-5.1221661880700023E-4</v>
      </c>
      <c r="AM1271" s="18">
        <v>3.9363628181881008E-2</v>
      </c>
      <c r="AN1271" s="18">
        <v>-7.2093864599817981E-2</v>
      </c>
      <c r="AO1271" s="18">
        <v>0.72716220811956556</v>
      </c>
      <c r="AP1271" s="18">
        <v>-0.38327310719726804</v>
      </c>
      <c r="AQ1271" s="18">
        <v>0.34388910092229752</v>
      </c>
      <c r="AR1271" s="18">
        <v>1.1104353153168336</v>
      </c>
      <c r="AS1271" s="18">
        <v>3.3167699227210914E-4</v>
      </c>
      <c r="AT1271" s="18">
        <v>-8.5181952073659111E-5</v>
      </c>
      <c r="AU1271" s="18">
        <v>2.7835991111274238E-4</v>
      </c>
      <c r="AV1271" s="18">
        <v>2.9754001983111239E-4</v>
      </c>
      <c r="AW1271" s="18">
        <v>6.4576720312263351E-4</v>
      </c>
      <c r="AX1271" s="18">
        <v>3.6904461716361954E-4</v>
      </c>
      <c r="AY1271" s="18">
        <v>1.0482365034271014E-3</v>
      </c>
      <c r="AZ1271" s="18">
        <v>1.1880101266639207E-4</v>
      </c>
      <c r="BA1271" s="18">
        <v>-1.8201307720131895E-4</v>
      </c>
      <c r="BB1271" s="18">
        <v>3.4234723065654102E-4</v>
      </c>
      <c r="BC1271" s="18">
        <v>-1.6635475465544505E-5</v>
      </c>
      <c r="BD1271" s="18">
        <v>3.3067430197417954E-6</v>
      </c>
      <c r="BE1271" s="18">
        <v>9.1825176196210713E-7</v>
      </c>
      <c r="BF1271" s="18">
        <v>-2.4914943732467795E-7</v>
      </c>
      <c r="BG1271" s="18">
        <v>5.0955521299137447E-6</v>
      </c>
      <c r="BH1271" s="18">
        <v>3.1336032443570615E-3</v>
      </c>
      <c r="BI1271" s="18">
        <v>5.2683436803739939E-6</v>
      </c>
      <c r="BJ1271" s="18">
        <v>0</v>
      </c>
      <c r="BK1271" s="18">
        <v>6.5989318483955495E-4</v>
      </c>
      <c r="BL1271" s="18">
        <v>4.9429871729024944E-4</v>
      </c>
      <c r="BM1271" s="18">
        <v>3.2080221638912286E-5</v>
      </c>
      <c r="BN1271" s="18">
        <v>0</v>
      </c>
      <c r="BO1271" s="18">
        <v>0</v>
      </c>
      <c r="BP1271" s="18">
        <v>2.1820558910160388E-7</v>
      </c>
      <c r="BQ1271" s="18">
        <v>0</v>
      </c>
      <c r="BR1271" s="18">
        <v>1.0486910197289561E-3</v>
      </c>
      <c r="BS1271" s="18">
        <v>3.6788707807301614E-6</v>
      </c>
      <c r="BT1271" s="18">
        <v>1.999015286991137E-4</v>
      </c>
      <c r="BU1271" s="18">
        <v>1.8391378666853146E-4</v>
      </c>
      <c r="BV1271" s="18">
        <v>5.6805751509852562E-6</v>
      </c>
      <c r="BW1271" s="18">
        <v>5.1958687512559357E-4</v>
      </c>
      <c r="BX1271" s="18">
        <v>0</v>
      </c>
      <c r="BY1271" s="18">
        <v>0</v>
      </c>
      <c r="BZ1271" s="18" t="s">
        <v>1856</v>
      </c>
      <c r="CA1271" s="18" t="s">
        <v>1875</v>
      </c>
      <c r="CB1271" s="18">
        <v>1.5314312651753426E-2</v>
      </c>
      <c r="CC1271" s="18" t="s">
        <v>1876</v>
      </c>
      <c r="CD1271" s="18" t="s">
        <v>1875</v>
      </c>
      <c r="CE1271" s="18">
        <v>-8.5173752158880234E-3</v>
      </c>
      <c r="CF1271" s="18">
        <f>SUM(TBL_DATA[[#This Row],[LARGE.CAP]:[SMALL.CAP]])*SQRT(252)</f>
        <v>4.9972045686445428E-2</v>
      </c>
    </row>
    <row r="1272" spans="1:84" x14ac:dyDescent="0.25">
      <c r="A1272" s="1">
        <f>IF(ISBLANK(TBL_DATA[[#This Row],[Row.names]]), "",   DATE(YEAR(TBL_DATA[[#This Row],[Row.names]]), MONTH(TBL_DATA[[#This Row],[Row.names]]), DAY(TBL_DATA[[#This Row],[Row.names]])))</f>
        <v>41837</v>
      </c>
      <c r="B1272">
        <v>1271</v>
      </c>
      <c r="C1272" t="s">
        <v>1398</v>
      </c>
      <c r="D1272" s="18">
        <v>-3.6342303011397403E-3</v>
      </c>
      <c r="E1272" s="18">
        <v>-0.20604948898294917</v>
      </c>
      <c r="F1272" s="18">
        <v>-2.6326500778184325E-2</v>
      </c>
      <c r="G1272" s="19">
        <v>0.52639321469811107</v>
      </c>
      <c r="H1272" s="19">
        <v>0.53292374511076002</v>
      </c>
      <c r="I1272" s="18">
        <v>2.2592684389574746E-3</v>
      </c>
      <c r="J1272" s="18">
        <v>3.9721523852765728E-2</v>
      </c>
      <c r="K1272" s="19">
        <v>0.85785085566227937</v>
      </c>
      <c r="L1272" s="19">
        <v>0.51760465521540644</v>
      </c>
      <c r="M1272" s="18">
        <v>2.2960190912146659E-3</v>
      </c>
      <c r="N1272" s="18">
        <v>5.2477629762675504E-2</v>
      </c>
      <c r="O1272" s="18">
        <v>3.521233247813943E-2</v>
      </c>
      <c r="P1272" s="18">
        <v>-0.20604948898294917</v>
      </c>
      <c r="Q1272" s="18">
        <v>-8.3776119944392047E-3</v>
      </c>
      <c r="R1272" s="18">
        <v>-7.2663206010189461E-3</v>
      </c>
      <c r="S1272" s="18">
        <v>-5.6127732394649632E-2</v>
      </c>
      <c r="T1272" s="18">
        <v>3.8176301240850322E-2</v>
      </c>
      <c r="U1272">
        <v>-1.4702244735692334</v>
      </c>
      <c r="V1272" s="18">
        <v>1.5544965534591837E-2</v>
      </c>
      <c r="W1272" s="18">
        <v>4.2946900891524142E-2</v>
      </c>
      <c r="X1272" s="19">
        <v>0.36195779466964378</v>
      </c>
      <c r="Y1272" s="19">
        <v>0.73001626359332583</v>
      </c>
      <c r="Z1272" s="19">
        <v>0.71944746522272673</v>
      </c>
      <c r="AA1272">
        <v>0</v>
      </c>
      <c r="AB1272">
        <v>0</v>
      </c>
      <c r="AC1272" s="18">
        <v>4.7083603643335276E-2</v>
      </c>
      <c r="AD1272" s="18">
        <v>4.2523250190024002E-2</v>
      </c>
      <c r="AE1272" s="18">
        <v>-1.705012321379E-2</v>
      </c>
      <c r="AF1272" s="18">
        <v>4.0756573219603999E-2</v>
      </c>
      <c r="AG1272" s="18">
        <v>3.7493602334001987E-2</v>
      </c>
      <c r="AH1272" s="18">
        <v>5.0159964608643998E-2</v>
      </c>
      <c r="AI1272" s="18">
        <v>0.16639635536068795</v>
      </c>
      <c r="AJ1272" s="18">
        <v>2.0114953455443996E-2</v>
      </c>
      <c r="AK1272" s="18">
        <v>4.3960229141512985E-2</v>
      </c>
      <c r="AL1272" s="18">
        <v>-4.5360011177200026E-4</v>
      </c>
      <c r="AM1272" s="18">
        <v>4.1022182503041002E-2</v>
      </c>
      <c r="AN1272" s="18">
        <v>-6.9805051884353E-2</v>
      </c>
      <c r="AO1272" s="18">
        <v>0.72716007924203996</v>
      </c>
      <c r="AP1272" s="18">
        <v>-0.37204174363899506</v>
      </c>
      <c r="AQ1272" s="18">
        <v>0.3551183356030449</v>
      </c>
      <c r="AR1272" s="18">
        <v>1.099201822881035</v>
      </c>
      <c r="AS1272" s="18">
        <v>3.3024420526319245E-4</v>
      </c>
      <c r="AT1272" s="18">
        <v>-8.5481006385288623E-5</v>
      </c>
      <c r="AU1272" s="18">
        <v>2.6772670332098872E-4</v>
      </c>
      <c r="AV1272" s="18">
        <v>2.8887547803389054E-4</v>
      </c>
      <c r="AW1272" s="18">
        <v>6.4049693797000381E-4</v>
      </c>
      <c r="AX1272" s="18">
        <v>3.5945521807517902E-4</v>
      </c>
      <c r="AY1272" s="18">
        <v>9.9865010067144819E-4</v>
      </c>
      <c r="AZ1272" s="18">
        <v>1.1288506832551293E-4</v>
      </c>
      <c r="BA1272" s="18">
        <v>-1.6478400736875709E-4</v>
      </c>
      <c r="BB1272" s="18">
        <v>3.3164573113618506E-4</v>
      </c>
      <c r="BC1272" s="18">
        <v>-1.5797845945125125E-5</v>
      </c>
      <c r="BD1272" s="18">
        <v>2.3028004376558978E-6</v>
      </c>
      <c r="BE1272" s="18">
        <v>6.3256448126365361E-7</v>
      </c>
      <c r="BF1272" s="18">
        <v>-1.534404220233154E-7</v>
      </c>
      <c r="BG1272" s="18">
        <v>3.5846373889531163E-6</v>
      </c>
      <c r="BH1272" s="18">
        <v>3.0538873294103314E-3</v>
      </c>
      <c r="BI1272" s="18">
        <v>3.6626918010492214E-6</v>
      </c>
      <c r="BJ1272" s="18">
        <v>0</v>
      </c>
      <c r="BK1272" s="18">
        <v>6.348272548494069E-4</v>
      </c>
      <c r="BL1272" s="18">
        <v>4.6545523436122062E-4</v>
      </c>
      <c r="BM1272" s="18">
        <v>3.1440018735234017E-5</v>
      </c>
      <c r="BN1272" s="18">
        <v>0</v>
      </c>
      <c r="BO1272" s="18">
        <v>0</v>
      </c>
      <c r="BP1272" s="18">
        <v>1.9434380551058544E-7</v>
      </c>
      <c r="BQ1272" s="18">
        <v>0</v>
      </c>
      <c r="BR1272" s="18">
        <v>1.0582938506022751E-3</v>
      </c>
      <c r="BS1272" s="18">
        <v>2.5865199792438162E-6</v>
      </c>
      <c r="BT1272" s="18">
        <v>1.829735223473151E-4</v>
      </c>
      <c r="BU1272" s="18">
        <v>1.8060496218390751E-4</v>
      </c>
      <c r="BV1272" s="18">
        <v>3.9226030271432456E-6</v>
      </c>
      <c r="BW1272" s="18">
        <v>5.0361827320597298E-4</v>
      </c>
      <c r="BX1272" s="18">
        <v>0</v>
      </c>
      <c r="BY1272" s="18">
        <v>0</v>
      </c>
      <c r="BZ1272" s="18" t="s">
        <v>1856</v>
      </c>
      <c r="CA1272" s="18" t="s">
        <v>1875</v>
      </c>
      <c r="CB1272" s="18">
        <v>1.4991180039942265E-2</v>
      </c>
      <c r="CC1272" s="18" t="s">
        <v>1876</v>
      </c>
      <c r="CD1272" s="18" t="s">
        <v>1875</v>
      </c>
      <c r="CE1272" s="18">
        <v>-8.6211888119578362E-3</v>
      </c>
      <c r="CF1272" s="18">
        <f>SUM(TBL_DATA[[#This Row],[LARGE.CAP]:[SMALL.CAP]])*SQRT(252)</f>
        <v>4.8638167900332228E-2</v>
      </c>
    </row>
    <row r="1273" spans="1:84" x14ac:dyDescent="0.25">
      <c r="A1273" s="1">
        <f>IF(ISBLANK(TBL_DATA[[#This Row],[Row.names]]), "",   DATE(YEAR(TBL_DATA[[#This Row],[Row.names]]), MONTH(TBL_DATA[[#This Row],[Row.names]]), DAY(TBL_DATA[[#This Row],[Row.names]])))</f>
        <v>41838</v>
      </c>
      <c r="B1273">
        <v>1272</v>
      </c>
      <c r="C1273" t="s">
        <v>1399</v>
      </c>
      <c r="D1273" s="18">
        <v>5.908989162337841E-3</v>
      </c>
      <c r="E1273" s="18">
        <v>-0.20135804401791679</v>
      </c>
      <c r="F1273" s="18">
        <v>-3.579950180545699E-2</v>
      </c>
      <c r="G1273" s="19">
        <v>0.52966814867613476</v>
      </c>
      <c r="H1273" s="19">
        <v>0.55810100361668158</v>
      </c>
      <c r="I1273" s="18">
        <v>2.2313022224684353E-3</v>
      </c>
      <c r="J1273" s="18">
        <v>5.1831465262120568E-2</v>
      </c>
      <c r="K1273" s="19">
        <v>0.88286933689442038</v>
      </c>
      <c r="L1273" s="19">
        <v>0.52346840264734718</v>
      </c>
      <c r="M1273" s="18">
        <v>2.3170891401092081E-3</v>
      </c>
      <c r="N1273" s="18">
        <v>5.3284041857806115E-2</v>
      </c>
      <c r="O1273" s="18">
        <v>3.521233247813943E-2</v>
      </c>
      <c r="P1273" s="18">
        <v>-0.20135804401791679</v>
      </c>
      <c r="Q1273" s="18">
        <v>-8.4732813482641511E-3</v>
      </c>
      <c r="R1273" s="18">
        <v>-7.3449129865257451E-3</v>
      </c>
      <c r="S1273" s="18">
        <v>-5.6880319079883557E-2</v>
      </c>
      <c r="T1273" s="18">
        <v>3.8163158646896338E-2</v>
      </c>
      <c r="U1273">
        <v>-1.490451029123854</v>
      </c>
      <c r="V1273" s="18">
        <v>1.6806788504014847E-2</v>
      </c>
      <c r="W1273" s="18">
        <v>4.3008903815608415E-2</v>
      </c>
      <c r="X1273" s="19">
        <v>0.39077463066881224</v>
      </c>
      <c r="Y1273" s="19">
        <v>0.74706157953456664</v>
      </c>
      <c r="Z1273" s="19">
        <v>0.72351116276623362</v>
      </c>
      <c r="AA1273">
        <v>0</v>
      </c>
      <c r="AB1273">
        <v>0</v>
      </c>
      <c r="AC1273" s="18">
        <v>4.7885499515699467E-2</v>
      </c>
      <c r="AD1273" s="18">
        <v>4.2818476787314992E-2</v>
      </c>
      <c r="AE1273" s="18">
        <v>-1.7594572069749001E-2</v>
      </c>
      <c r="AF1273" s="18">
        <v>3.9487133812643994E-2</v>
      </c>
      <c r="AG1273" s="18">
        <v>3.747038742641999E-2</v>
      </c>
      <c r="AH1273" s="18">
        <v>5.1791672648384995E-2</v>
      </c>
      <c r="AI1273" s="18">
        <v>0.17211564341246899</v>
      </c>
      <c r="AJ1273" s="18">
        <v>1.9334161824651998E-2</v>
      </c>
      <c r="AK1273" s="18">
        <v>4.4053146874818996E-2</v>
      </c>
      <c r="AL1273" s="18">
        <v>-4.1391326351399981E-4</v>
      </c>
      <c r="AM1273" s="18">
        <v>4.1691338499232004E-2</v>
      </c>
      <c r="AN1273" s="18">
        <v>-7.4444219603200981E-2</v>
      </c>
      <c r="AO1273" s="18">
        <v>0.72683912954508201</v>
      </c>
      <c r="AP1273" s="18">
        <v>-0.37052987319560998</v>
      </c>
      <c r="AQ1273" s="18">
        <v>0.35630925634947203</v>
      </c>
      <c r="AR1273" s="18">
        <v>1.0973690027406919</v>
      </c>
      <c r="AS1273" s="18">
        <v>3.3365268645143669E-4</v>
      </c>
      <c r="AT1273" s="18">
        <v>-9.4228399480787147E-5</v>
      </c>
      <c r="AU1273" s="18">
        <v>2.9046868192003205E-4</v>
      </c>
      <c r="AV1273" s="18">
        <v>3.1043176205111986E-4</v>
      </c>
      <c r="AW1273" s="18">
        <v>6.4655133630232581E-4</v>
      </c>
      <c r="AX1273" s="18">
        <v>3.6150538258739566E-4</v>
      </c>
      <c r="AY1273" s="18">
        <v>1.0606775355211716E-3</v>
      </c>
      <c r="AZ1273" s="18">
        <v>8.6271795998821789E-5</v>
      </c>
      <c r="BA1273" s="18">
        <v>-2.2380423092888946E-4</v>
      </c>
      <c r="BB1273" s="18">
        <v>3.4388707530312514E-4</v>
      </c>
      <c r="BC1273" s="18">
        <v>-1.9538248365231825E-5</v>
      </c>
      <c r="BD1273" s="18">
        <v>-7.1003868669094841E-7</v>
      </c>
      <c r="BE1273" s="18">
        <v>-2.2569159604976474E-7</v>
      </c>
      <c r="BF1273" s="18">
        <v>1.3641838686883523E-7</v>
      </c>
      <c r="BG1273" s="18">
        <v>-9.4488536185554308E-7</v>
      </c>
      <c r="BH1273" s="18">
        <v>3.0987762647757479E-3</v>
      </c>
      <c r="BI1273" s="18">
        <v>-1.1566901575001506E-6</v>
      </c>
      <c r="BJ1273" s="18">
        <v>0</v>
      </c>
      <c r="BK1273" s="18">
        <v>6.3026515349116116E-4</v>
      </c>
      <c r="BL1273" s="18">
        <v>4.8321019041060127E-4</v>
      </c>
      <c r="BM1273" s="18">
        <v>3.0713832620021834E-5</v>
      </c>
      <c r="BN1273" s="18">
        <v>0</v>
      </c>
      <c r="BO1273" s="18">
        <v>0</v>
      </c>
      <c r="BP1273" s="18">
        <v>1.1979401157665255E-7</v>
      </c>
      <c r="BQ1273" s="18">
        <v>0</v>
      </c>
      <c r="BR1273" s="18">
        <v>1.0530159300177703E-3</v>
      </c>
      <c r="BS1273" s="18">
        <v>-6.8840581001477167E-7</v>
      </c>
      <c r="BT1273" s="18">
        <v>1.9899283971508384E-4</v>
      </c>
      <c r="BU1273" s="18">
        <v>2.1596747933820597E-4</v>
      </c>
      <c r="BV1273" s="18">
        <v>-1.3574607625566191E-6</v>
      </c>
      <c r="BW1273" s="18">
        <v>4.8563602432867022E-4</v>
      </c>
      <c r="BX1273" s="18">
        <v>0</v>
      </c>
      <c r="BY1273" s="18">
        <v>0</v>
      </c>
      <c r="BZ1273" s="18" t="s">
        <v>1856</v>
      </c>
      <c r="CA1273" s="18" t="s">
        <v>1875</v>
      </c>
      <c r="CB1273" s="18">
        <v>1.5296407975256443E-2</v>
      </c>
      <c r="CC1273" s="18" t="s">
        <v>1876</v>
      </c>
      <c r="CD1273" s="18" t="s">
        <v>1875</v>
      </c>
      <c r="CE1273" s="18">
        <v>-8.5203535854816437E-3</v>
      </c>
      <c r="CF1273" s="18">
        <f>SUM(TBL_DATA[[#This Row],[LARGE.CAP]:[SMALL.CAP]])*SQRT(252)</f>
        <v>4.914549803126509E-2</v>
      </c>
    </row>
    <row r="1274" spans="1:84" x14ac:dyDescent="0.25">
      <c r="A1274" s="1">
        <f>IF(ISBLANK(TBL_DATA[[#This Row],[Row.names]]), "",   DATE(YEAR(TBL_DATA[[#This Row],[Row.names]]), MONTH(TBL_DATA[[#This Row],[Row.names]]), DAY(TBL_DATA[[#This Row],[Row.names]])))</f>
        <v>41841</v>
      </c>
      <c r="B1274">
        <v>1273</v>
      </c>
      <c r="C1274" t="s">
        <v>1400</v>
      </c>
      <c r="D1274" s="18">
        <v>-1.733926756188886E-4</v>
      </c>
      <c r="E1274" s="18">
        <v>-0.20149652268352602</v>
      </c>
      <c r="F1274" s="18">
        <v>-3.9302419423168256E-2</v>
      </c>
      <c r="G1274" s="19">
        <v>0.52166469710026575</v>
      </c>
      <c r="H1274" s="19">
        <v>0.55536296276606323</v>
      </c>
      <c r="I1274" s="18">
        <v>2.2120696343454599E-3</v>
      </c>
      <c r="J1274" s="18">
        <v>4.507790143936341E-2</v>
      </c>
      <c r="K1274" s="19">
        <v>0.87105788141641805</v>
      </c>
      <c r="L1274" s="19">
        <v>0.52051217207037004</v>
      </c>
      <c r="M1274" s="18">
        <v>2.297125747932722E-3</v>
      </c>
      <c r="N1274" s="18">
        <v>5.2661866370234713E-2</v>
      </c>
      <c r="O1274" s="18">
        <v>3.5214040078225414E-2</v>
      </c>
      <c r="P1274" s="18">
        <v>-0.20149652268352602</v>
      </c>
      <c r="Q1274" s="18">
        <v>-8.4426906365505702E-3</v>
      </c>
      <c r="R1274" s="18">
        <v>-7.3274977605889066E-3</v>
      </c>
      <c r="S1274" s="18">
        <v>-6.023114158483589E-2</v>
      </c>
      <c r="T1274" s="18">
        <v>3.7984245579305867E-2</v>
      </c>
      <c r="U1274">
        <v>-1.5856874518958544</v>
      </c>
      <c r="V1274" s="18">
        <v>1.6260902516107789E-2</v>
      </c>
      <c r="W1274" s="18">
        <v>4.2995244234227049E-2</v>
      </c>
      <c r="X1274" s="19">
        <v>0.37820235250956052</v>
      </c>
      <c r="Y1274" s="19">
        <v>0.74522678613027815</v>
      </c>
      <c r="Z1274" s="19">
        <v>0.7214652951253927</v>
      </c>
      <c r="AA1274">
        <v>0</v>
      </c>
      <c r="AB1274">
        <v>0</v>
      </c>
      <c r="AC1274" s="18">
        <v>5.3241424270695517E-2</v>
      </c>
      <c r="AD1274" s="18">
        <v>4.2403946037806999E-2</v>
      </c>
      <c r="AE1274" s="18">
        <v>-1.6653246295313999E-2</v>
      </c>
      <c r="AF1274" s="18">
        <v>3.5634722095517005E-2</v>
      </c>
      <c r="AG1274" s="18">
        <v>3.7446383652944996E-2</v>
      </c>
      <c r="AH1274" s="18">
        <v>5.2883758097511016E-2</v>
      </c>
      <c r="AI1274" s="18">
        <v>0.17214117732397299</v>
      </c>
      <c r="AJ1274" s="18">
        <v>1.8899000388354004E-2</v>
      </c>
      <c r="AK1274" s="18">
        <v>4.4597468802092005E-2</v>
      </c>
      <c r="AL1274" s="18">
        <v>-3.8677973113199985E-4</v>
      </c>
      <c r="AM1274" s="18">
        <v>4.2359643326018007E-2</v>
      </c>
      <c r="AN1274" s="18">
        <v>-7.2705934709964004E-2</v>
      </c>
      <c r="AO1274" s="18">
        <v>0.72517007568975422</v>
      </c>
      <c r="AP1274" s="18">
        <v>-0.36854993670194708</v>
      </c>
      <c r="AQ1274" s="18">
        <v>0.35662013898780714</v>
      </c>
      <c r="AR1274" s="18">
        <v>1.0937200123917012</v>
      </c>
      <c r="AS1274" s="18">
        <v>3.5580899244046904E-4</v>
      </c>
      <c r="AT1274" s="18">
        <v>-7.3632943477331067E-5</v>
      </c>
      <c r="AU1274" s="18">
        <v>2.6525632193339082E-4</v>
      </c>
      <c r="AV1274" s="18">
        <v>3.5047116859852185E-4</v>
      </c>
      <c r="AW1274" s="18">
        <v>6.9235953770754605E-4</v>
      </c>
      <c r="AX1274" s="18">
        <v>3.9125677136052107E-4</v>
      </c>
      <c r="AY1274" s="18">
        <v>1.2613037774106591E-3</v>
      </c>
      <c r="AZ1274" s="18">
        <v>8.4785924864958566E-5</v>
      </c>
      <c r="BA1274" s="18">
        <v>-3.1821133315020322E-4</v>
      </c>
      <c r="BB1274" s="18">
        <v>3.426765302509505E-4</v>
      </c>
      <c r="BC1274" s="18">
        <v>-1.1940817619092892E-5</v>
      </c>
      <c r="BD1274" s="18">
        <v>3.8246860443658562E-6</v>
      </c>
      <c r="BE1274" s="18">
        <v>1.0716577230262327E-6</v>
      </c>
      <c r="BF1274" s="18">
        <v>-3.1602123056325474E-7</v>
      </c>
      <c r="BG1274" s="18">
        <v>5.8435565827744046E-6</v>
      </c>
      <c r="BH1274" s="18">
        <v>3.323607968210168E-3</v>
      </c>
      <c r="BI1274" s="18">
        <v>6.1020829906186643E-6</v>
      </c>
      <c r="BJ1274" s="18">
        <v>0</v>
      </c>
      <c r="BK1274" s="18">
        <v>7.1269985991699754E-4</v>
      </c>
      <c r="BL1274" s="18">
        <v>5.8147771319684669E-4</v>
      </c>
      <c r="BM1274" s="18">
        <v>2.4477092481362154E-5</v>
      </c>
      <c r="BN1274" s="18">
        <v>0</v>
      </c>
      <c r="BO1274" s="18">
        <v>0</v>
      </c>
      <c r="BP1274" s="18">
        <v>1.5790047204926997E-7</v>
      </c>
      <c r="BQ1274" s="18">
        <v>0</v>
      </c>
      <c r="BR1274" s="18">
        <v>1.0161669009109125E-3</v>
      </c>
      <c r="BS1274" s="18">
        <v>4.2210016979442609E-6</v>
      </c>
      <c r="BT1274" s="18">
        <v>2.0895074868768085E-4</v>
      </c>
      <c r="BU1274" s="18">
        <v>2.7578466451926248E-4</v>
      </c>
      <c r="BV1274" s="18">
        <v>6.6165815671123768E-6</v>
      </c>
      <c r="BW1274" s="18">
        <v>5.0958146687022136E-4</v>
      </c>
      <c r="BX1274" s="18">
        <v>0</v>
      </c>
      <c r="BY1274" s="18">
        <v>0</v>
      </c>
      <c r="BZ1274" s="18" t="s">
        <v>1856</v>
      </c>
      <c r="CA1274" s="18" t="s">
        <v>1875</v>
      </c>
      <c r="CB1274" s="18">
        <v>1.5873748809099197E-2</v>
      </c>
      <c r="CC1274" s="18" t="s">
        <v>1876</v>
      </c>
      <c r="CD1274" s="18" t="s">
        <v>1875</v>
      </c>
      <c r="CE1274" s="18">
        <v>-8.392753079533577E-3</v>
      </c>
      <c r="CF1274" s="18">
        <f>SUM(TBL_DATA[[#This Row],[LARGE.CAP]:[SMALL.CAP]])*SQRT(252)</f>
        <v>5.3022982351658976E-2</v>
      </c>
    </row>
    <row r="1275" spans="1:84" x14ac:dyDescent="0.25">
      <c r="A1275" s="1">
        <f>IF(ISBLANK(TBL_DATA[[#This Row],[Row.names]]), "",   DATE(YEAR(TBL_DATA[[#This Row],[Row.names]]), MONTH(TBL_DATA[[#This Row],[Row.names]]), DAY(TBL_DATA[[#This Row],[Row.names]])))</f>
        <v>41842</v>
      </c>
      <c r="B1275">
        <v>1274</v>
      </c>
      <c r="C1275" t="s">
        <v>1401</v>
      </c>
      <c r="D1275" s="18">
        <v>4.0619597836162313E-3</v>
      </c>
      <c r="E1275" s="18">
        <v>-0.19825303367158875</v>
      </c>
      <c r="F1275" s="18">
        <v>-4.7591497421928142E-2</v>
      </c>
      <c r="G1275" s="19">
        <v>0.51726061497274511</v>
      </c>
      <c r="H1275" s="19">
        <v>0.56384769494215192</v>
      </c>
      <c r="I1275" s="18">
        <v>2.1611138037907693E-3</v>
      </c>
      <c r="J1275" s="18">
        <v>4.3953143272535744E-2</v>
      </c>
      <c r="K1275" s="19">
        <v>0.86163983905328112</v>
      </c>
      <c r="L1275" s="19">
        <v>0.50906467878119088</v>
      </c>
      <c r="M1275" s="18">
        <v>2.2928238518627026E-3</v>
      </c>
      <c r="N1275" s="18">
        <v>5.1946802651772629E-2</v>
      </c>
      <c r="O1275" s="18">
        <v>3.5214040078225414E-2</v>
      </c>
      <c r="P1275" s="18">
        <v>-0.19825303367158875</v>
      </c>
      <c r="Q1275" s="18">
        <v>-8.3545177271034717E-3</v>
      </c>
      <c r="R1275" s="18">
        <v>-7.2544673825340892E-3</v>
      </c>
      <c r="S1275" s="18">
        <v>-5.971302259880229E-2</v>
      </c>
      <c r="T1275" s="18">
        <v>3.8012134721537472E-2</v>
      </c>
      <c r="U1275">
        <v>-1.5708936905605886</v>
      </c>
      <c r="V1275" s="18">
        <v>1.3753066644433432E-2</v>
      </c>
      <c r="W1275" s="18">
        <v>4.2881620085559222E-2</v>
      </c>
      <c r="X1275" s="19">
        <v>0.32072171286888723</v>
      </c>
      <c r="Y1275" s="19">
        <v>0.75089792578096248</v>
      </c>
      <c r="Z1275" s="19">
        <v>0.71348768649584338</v>
      </c>
      <c r="AA1275">
        <v>0</v>
      </c>
      <c r="AB1275">
        <v>0</v>
      </c>
      <c r="AC1275" s="18">
        <v>5.1068814171502018E-2</v>
      </c>
      <c r="AD1275" s="18">
        <v>4.0713917633515E-2</v>
      </c>
      <c r="AE1275" s="18">
        <v>-1.6727456135585E-2</v>
      </c>
      <c r="AF1275" s="18">
        <v>3.5864771576070001E-2</v>
      </c>
      <c r="AG1275" s="18">
        <v>3.9937730266061983E-2</v>
      </c>
      <c r="AH1275" s="18">
        <v>5.444674981702901E-2</v>
      </c>
      <c r="AI1275" s="18">
        <v>0.173418809808531</v>
      </c>
      <c r="AJ1275" s="18">
        <v>1.8496637116008002E-2</v>
      </c>
      <c r="AK1275" s="18">
        <v>4.5038431875746E-2</v>
      </c>
      <c r="AL1275" s="18">
        <v>-3.1265015146500008E-4</v>
      </c>
      <c r="AM1275" s="18">
        <v>4.2032770254511E-2</v>
      </c>
      <c r="AN1275" s="18">
        <v>-7.3036335558971016E-2</v>
      </c>
      <c r="AO1275" s="18">
        <v>0.7275354682505174</v>
      </c>
      <c r="AP1275" s="18">
        <v>-0.36766209174906606</v>
      </c>
      <c r="AQ1275" s="18">
        <v>0.35987337650145135</v>
      </c>
      <c r="AR1275" s="18">
        <v>1.0951975599995833</v>
      </c>
      <c r="AS1275" s="18">
        <v>3.457106581709046E-4</v>
      </c>
      <c r="AT1275" s="18">
        <v>-7.1979768148256113E-5</v>
      </c>
      <c r="AU1275" s="18">
        <v>2.5811955619168549E-4</v>
      </c>
      <c r="AV1275" s="18">
        <v>3.4050700090062488E-4</v>
      </c>
      <c r="AW1275" s="18">
        <v>6.6926180421537625E-4</v>
      </c>
      <c r="AX1275" s="18">
        <v>3.7946679693544614E-4</v>
      </c>
      <c r="AY1275" s="18">
        <v>1.2227091297718202E-3</v>
      </c>
      <c r="AZ1275" s="18">
        <v>8.2301383134198992E-5</v>
      </c>
      <c r="BA1275" s="18">
        <v>-3.0847912475070815E-4</v>
      </c>
      <c r="BB1275" s="18">
        <v>3.3261872666448484E-4</v>
      </c>
      <c r="BC1275" s="18">
        <v>-1.1756211526520697E-5</v>
      </c>
      <c r="BD1275" s="18">
        <v>3.6284788594698811E-6</v>
      </c>
      <c r="BE1275" s="18">
        <v>1.016264178366364E-6</v>
      </c>
      <c r="BF1275" s="18">
        <v>-2.9859607783858199E-7</v>
      </c>
      <c r="BG1275" s="18">
        <v>5.5459646583735096E-6</v>
      </c>
      <c r="BH1275" s="18">
        <v>3.2227991673948273E-3</v>
      </c>
      <c r="BI1275" s="18">
        <v>5.7886725458580672E-6</v>
      </c>
      <c r="BJ1275" s="18">
        <v>0</v>
      </c>
      <c r="BK1275" s="18">
        <v>6.9094433685476975E-4</v>
      </c>
      <c r="BL1275" s="18">
        <v>5.6440956121015266E-4</v>
      </c>
      <c r="BM1275" s="18">
        <v>2.3771569684782031E-5</v>
      </c>
      <c r="BN1275" s="18">
        <v>0</v>
      </c>
      <c r="BO1275" s="18">
        <v>0</v>
      </c>
      <c r="BP1275" s="18">
        <v>1.6079787507055864E-7</v>
      </c>
      <c r="BQ1275" s="18">
        <v>0</v>
      </c>
      <c r="BR1275" s="18">
        <v>9.836115327441922E-4</v>
      </c>
      <c r="BS1275" s="18">
        <v>4.0059490344088008E-6</v>
      </c>
      <c r="BT1275" s="18">
        <v>2.023219308609986E-4</v>
      </c>
      <c r="BU1275" s="18">
        <v>2.6783866731989618E-4</v>
      </c>
      <c r="BV1275" s="18">
        <v>6.2751348484902488E-6</v>
      </c>
      <c r="BW1275" s="18">
        <v>4.9514047112629524E-4</v>
      </c>
      <c r="BX1275" s="18">
        <v>0</v>
      </c>
      <c r="BY1275" s="18">
        <v>0</v>
      </c>
      <c r="BZ1275" s="18" t="s">
        <v>1856</v>
      </c>
      <c r="CA1275" s="18" t="s">
        <v>1875</v>
      </c>
      <c r="CB1275" s="18">
        <v>1.6491414979100227E-2</v>
      </c>
      <c r="CC1275" s="18" t="s">
        <v>1876</v>
      </c>
      <c r="CD1275" s="18" t="s">
        <v>1875</v>
      </c>
      <c r="CE1275" s="18">
        <v>-8.4163220599293709E-3</v>
      </c>
      <c r="CF1275" s="18">
        <f>SUM(TBL_DATA[[#This Row],[LARGE.CAP]:[SMALL.CAP]])*SQRT(252)</f>
        <v>5.1409275466162599E-2</v>
      </c>
    </row>
    <row r="1276" spans="1:84" x14ac:dyDescent="0.25">
      <c r="A1276" s="1">
        <f>IF(ISBLANK(TBL_DATA[[#This Row],[Row.names]]), "",   DATE(YEAR(TBL_DATA[[#This Row],[Row.names]]), MONTH(TBL_DATA[[#This Row],[Row.names]]), DAY(TBL_DATA[[#This Row],[Row.names]])))</f>
        <v>41843</v>
      </c>
      <c r="B1276">
        <v>1275</v>
      </c>
      <c r="C1276" t="s">
        <v>1402</v>
      </c>
      <c r="D1276" s="18">
        <v>7.0128988720385976E-4</v>
      </c>
      <c r="E1276" s="18">
        <v>-0.19769077663200629</v>
      </c>
      <c r="F1276" s="18">
        <v>-4.7267876298413891E-2</v>
      </c>
      <c r="G1276" s="19">
        <v>0.51705084636773602</v>
      </c>
      <c r="H1276" s="19">
        <v>0.56210390494527795</v>
      </c>
      <c r="I1276" s="18">
        <v>2.1610844622175487E-3</v>
      </c>
      <c r="J1276" s="18">
        <v>5.7204729927646802E-2</v>
      </c>
      <c r="K1276" s="19">
        <v>0.85909435960449554</v>
      </c>
      <c r="L1276" s="19">
        <v>0.50939156389359752</v>
      </c>
      <c r="M1276" s="18">
        <v>2.2874610643218085E-3</v>
      </c>
      <c r="N1276" s="18">
        <v>5.1842564307334568E-2</v>
      </c>
      <c r="O1276" s="18">
        <v>3.510836774250841E-2</v>
      </c>
      <c r="P1276" s="18">
        <v>-0.19769077663200629</v>
      </c>
      <c r="Q1276" s="18">
        <v>-8.3043897305253665E-3</v>
      </c>
      <c r="R1276" s="18">
        <v>-7.2065467870059616E-3</v>
      </c>
      <c r="S1276" s="18">
        <v>-6.5112727457740105E-2</v>
      </c>
      <c r="T1276" s="18">
        <v>3.7786324662118072E-2</v>
      </c>
      <c r="U1276">
        <v>-1.7231823428177331</v>
      </c>
      <c r="V1276" s="18">
        <v>1.1545817366457989E-2</v>
      </c>
      <c r="W1276" s="18">
        <v>4.2773266364041294E-2</v>
      </c>
      <c r="X1276" s="19">
        <v>0.26993069147892684</v>
      </c>
      <c r="Y1276" s="19">
        <v>0.74973589012750219</v>
      </c>
      <c r="Z1276" s="19">
        <v>0.71371672524440499</v>
      </c>
      <c r="AA1276">
        <v>0</v>
      </c>
      <c r="AB1276">
        <v>0</v>
      </c>
      <c r="AC1276" s="18">
        <v>5.2408082392057687E-2</v>
      </c>
      <c r="AD1276" s="18">
        <v>4.1381678232260001E-2</v>
      </c>
      <c r="AE1276" s="18">
        <v>-1.6440824272471E-2</v>
      </c>
      <c r="AF1276" s="18">
        <v>3.6362627120706995E-2</v>
      </c>
      <c r="AG1276" s="18">
        <v>4.2036158702307987E-2</v>
      </c>
      <c r="AH1276" s="18">
        <v>5.4448185840914994E-2</v>
      </c>
      <c r="AI1276" s="18">
        <v>0.17313142940738002</v>
      </c>
      <c r="AJ1276" s="18">
        <v>1.9993445638415999E-2</v>
      </c>
      <c r="AK1276" s="18">
        <v>4.7511435083844991E-2</v>
      </c>
      <c r="AL1276" s="18">
        <v>-2.9931412781899992E-4</v>
      </c>
      <c r="AM1276" s="18">
        <v>3.9630191501328009E-2</v>
      </c>
      <c r="AN1276" s="18">
        <v>-6.9658327421982996E-2</v>
      </c>
      <c r="AO1276" s="18">
        <v>0.73041928267472289</v>
      </c>
      <c r="AP1276" s="18">
        <v>-0.36232259696983704</v>
      </c>
      <c r="AQ1276" s="18">
        <v>0.36809668570488585</v>
      </c>
      <c r="AR1276" s="18">
        <v>1.09274187964456</v>
      </c>
      <c r="AS1276" s="18">
        <v>3.1851228023400285E-4</v>
      </c>
      <c r="AT1276" s="18">
        <v>-6.9375372788328126E-5</v>
      </c>
      <c r="AU1276" s="18">
        <v>2.3455361105913559E-4</v>
      </c>
      <c r="AV1276" s="18">
        <v>3.604461848327331E-4</v>
      </c>
      <c r="AW1276" s="18">
        <v>7.2184072745094059E-4</v>
      </c>
      <c r="AX1276" s="18">
        <v>3.9117958507590007E-4</v>
      </c>
      <c r="AY1276" s="18">
        <v>1.2486478050281122E-3</v>
      </c>
      <c r="AZ1276" s="18">
        <v>8.515938079805539E-5</v>
      </c>
      <c r="BA1276" s="18">
        <v>-3.1424069842329812E-4</v>
      </c>
      <c r="BB1276" s="18">
        <v>3.2676461379335816E-4</v>
      </c>
      <c r="BC1276" s="18">
        <v>-4.5541760419400238E-6</v>
      </c>
      <c r="BD1276" s="18">
        <v>6.4558351118947405E-6</v>
      </c>
      <c r="BE1276" s="18">
        <v>1.8248025853665451E-6</v>
      </c>
      <c r="BF1276" s="18">
        <v>-5.7968139886981051E-7</v>
      </c>
      <c r="BG1276" s="18">
        <v>9.7803027941291606E-6</v>
      </c>
      <c r="BH1276" s="18">
        <v>3.2711385445801338E-3</v>
      </c>
      <c r="BI1276" s="18">
        <v>1.0314137346017289E-5</v>
      </c>
      <c r="BJ1276" s="18">
        <v>0</v>
      </c>
      <c r="BK1276" s="18">
        <v>6.6474633760885669E-4</v>
      </c>
      <c r="BL1276" s="18">
        <v>5.7190833063006216E-4</v>
      </c>
      <c r="BM1276" s="18">
        <v>2.0339370236551469E-5</v>
      </c>
      <c r="BN1276" s="18">
        <v>0</v>
      </c>
      <c r="BO1276" s="18">
        <v>0</v>
      </c>
      <c r="BP1276" s="18">
        <v>1.8684538744064319E-7</v>
      </c>
      <c r="BQ1276" s="18">
        <v>0</v>
      </c>
      <c r="BR1276" s="18">
        <v>1.0252027536357326E-3</v>
      </c>
      <c r="BS1276" s="18">
        <v>7.068148590491465E-6</v>
      </c>
      <c r="BT1276" s="18">
        <v>2.0993077489135482E-4</v>
      </c>
      <c r="BU1276" s="18">
        <v>2.6360866683409725E-4</v>
      </c>
      <c r="BV1276" s="18">
        <v>1.1245200608695384E-5</v>
      </c>
      <c r="BW1276" s="18">
        <v>5.2469751259538917E-4</v>
      </c>
      <c r="BX1276" s="18">
        <v>0</v>
      </c>
      <c r="BY1276" s="18">
        <v>0</v>
      </c>
      <c r="BZ1276" s="18" t="s">
        <v>1856</v>
      </c>
      <c r="CA1276" s="18" t="s">
        <v>1875</v>
      </c>
      <c r="CB1276" s="18">
        <v>1.6926245763897896E-2</v>
      </c>
      <c r="CC1276" s="18" t="s">
        <v>1876</v>
      </c>
      <c r="CD1276" s="18" t="s">
        <v>1875</v>
      </c>
      <c r="CE1276" s="18">
        <v>-8.1729274243116379E-3</v>
      </c>
      <c r="CF1276" s="18">
        <f>SUM(TBL_DATA[[#This Row],[LARGE.CAP]:[SMALL.CAP]])*SQRT(252)</f>
        <v>5.2368952797393772E-2</v>
      </c>
    </row>
    <row r="1277" spans="1:84" x14ac:dyDescent="0.25">
      <c r="A1277" s="1">
        <f>IF(ISBLANK(TBL_DATA[[#This Row],[Row.names]]), "",   DATE(YEAR(TBL_DATA[[#This Row],[Row.names]]), MONTH(TBL_DATA[[#This Row],[Row.names]]), DAY(TBL_DATA[[#This Row],[Row.names]])))</f>
        <v>41844</v>
      </c>
      <c r="B1277">
        <v>1276</v>
      </c>
      <c r="C1277" t="s">
        <v>1403</v>
      </c>
      <c r="D1277" s="18">
        <v>-2.7368085184678037E-3</v>
      </c>
      <c r="E1277" s="18">
        <v>-0.19988654334896516</v>
      </c>
      <c r="F1277" s="18">
        <v>-5.2792499383118252E-2</v>
      </c>
      <c r="G1277" s="19">
        <v>0.51882882363258442</v>
      </c>
      <c r="H1277" s="19">
        <v>0.55894818312295358</v>
      </c>
      <c r="I1277" s="18">
        <v>2.1822178353702809E-3</v>
      </c>
      <c r="J1277" s="18">
        <v>4.8445910636605971E-2</v>
      </c>
      <c r="K1277" s="19">
        <v>0.85534288004152503</v>
      </c>
      <c r="L1277" s="19">
        <v>0.49899141201651531</v>
      </c>
      <c r="M1277" s="18">
        <v>2.3258188092577462E-3</v>
      </c>
      <c r="N1277" s="18">
        <v>5.2161919386777063E-2</v>
      </c>
      <c r="O1277" s="18">
        <v>3.5500597258115725E-2</v>
      </c>
      <c r="P1277" s="18">
        <v>-0.19988654334896516</v>
      </c>
      <c r="Q1277" s="18">
        <v>-8.389075426031076E-3</v>
      </c>
      <c r="R1277" s="18">
        <v>-7.2844696665682962E-3</v>
      </c>
      <c r="S1277" s="18">
        <v>-7.4274939203315626E-2</v>
      </c>
      <c r="T1277" s="18">
        <v>3.7886273265730783E-2</v>
      </c>
      <c r="U1277">
        <v>-1.9604709780336045</v>
      </c>
      <c r="V1277" s="18">
        <v>4.960699628314913E-3</v>
      </c>
      <c r="W1277" s="18">
        <v>4.3068529180505001E-2</v>
      </c>
      <c r="X1277" s="19">
        <v>0.11518154259515268</v>
      </c>
      <c r="Y1277" s="19">
        <v>0.74762837233678714</v>
      </c>
      <c r="Z1277" s="19">
        <v>0.70639324176871576</v>
      </c>
      <c r="AA1277">
        <v>0</v>
      </c>
      <c r="AB1277">
        <v>0</v>
      </c>
      <c r="AC1277" s="18">
        <v>5.0392884331377202E-2</v>
      </c>
      <c r="AD1277" s="18">
        <v>4.1933880242440991E-2</v>
      </c>
      <c r="AE1277" s="18">
        <v>-1.6668077450369998E-2</v>
      </c>
      <c r="AF1277" s="18">
        <v>3.6335983721043005E-2</v>
      </c>
      <c r="AG1277" s="18">
        <v>4.1983828732647992E-2</v>
      </c>
      <c r="AH1277" s="18">
        <v>5.329295164043598E-2</v>
      </c>
      <c r="AI1277" s="18">
        <v>0.17491645386094698</v>
      </c>
      <c r="AJ1277" s="18">
        <v>1.9718350670978994E-2</v>
      </c>
      <c r="AK1277" s="18">
        <v>4.7356679436711006E-2</v>
      </c>
      <c r="AL1277" s="18">
        <v>-2.3312967040200029E-4</v>
      </c>
      <c r="AM1277" s="18">
        <v>3.8676329834903996E-2</v>
      </c>
      <c r="AN1277" s="18">
        <v>-6.7540368950925009E-2</v>
      </c>
      <c r="AO1277" s="18">
        <v>0.73099049751847134</v>
      </c>
      <c r="AP1277" s="18">
        <v>-0.36121761545005893</v>
      </c>
      <c r="AQ1277" s="18">
        <v>0.36977288206841241</v>
      </c>
      <c r="AR1277" s="18">
        <v>1.0922081129685304</v>
      </c>
      <c r="AS1277" s="18">
        <v>3.1438121338020475E-4</v>
      </c>
      <c r="AT1277" s="18">
        <v>-6.3586994954750395E-5</v>
      </c>
      <c r="AU1277" s="18">
        <v>2.2356846893167403E-4</v>
      </c>
      <c r="AV1277" s="18">
        <v>3.540117022617443E-4</v>
      </c>
      <c r="AW1277" s="18">
        <v>7.0323571960289287E-4</v>
      </c>
      <c r="AX1277" s="18">
        <v>3.7748411412735593E-4</v>
      </c>
      <c r="AY1277" s="18">
        <v>1.2028131563599134E-3</v>
      </c>
      <c r="AZ1277" s="18">
        <v>8.3914284833364505E-5</v>
      </c>
      <c r="BA1277" s="18">
        <v>-3.0583382272878428E-4</v>
      </c>
      <c r="BB1277" s="18">
        <v>3.1816795507486664E-4</v>
      </c>
      <c r="BC1277" s="18">
        <v>-4.0688116357083574E-6</v>
      </c>
      <c r="BD1277" s="18">
        <v>6.8494495645210928E-6</v>
      </c>
      <c r="BE1277" s="18">
        <v>1.9377326584082608E-6</v>
      </c>
      <c r="BF1277" s="18">
        <v>-6.1988370931304768E-7</v>
      </c>
      <c r="BG1277" s="18">
        <v>1.0367865157574563E-5</v>
      </c>
      <c r="BH1277" s="18">
        <v>3.1746073366005711E-3</v>
      </c>
      <c r="BI1277" s="18">
        <v>1.0944484981011316E-5</v>
      </c>
      <c r="BJ1277" s="18">
        <v>0</v>
      </c>
      <c r="BK1277" s="18">
        <v>6.4901678914906866E-4</v>
      </c>
      <c r="BL1277" s="18">
        <v>5.621551250865281E-4</v>
      </c>
      <c r="BM1277" s="18">
        <v>1.9376052902873233E-5</v>
      </c>
      <c r="BN1277" s="18">
        <v>0</v>
      </c>
      <c r="BO1277" s="18">
        <v>0</v>
      </c>
      <c r="BP1277" s="18">
        <v>1.9023601787151701E-7</v>
      </c>
      <c r="BQ1277" s="18">
        <v>0</v>
      </c>
      <c r="BR1277" s="18">
        <v>9.9268765644280844E-4</v>
      </c>
      <c r="BS1277" s="18">
        <v>7.4931460916105997E-6</v>
      </c>
      <c r="BT1277" s="18">
        <v>2.0190811953747808E-4</v>
      </c>
      <c r="BU1277" s="18">
        <v>2.565031785284025E-4</v>
      </c>
      <c r="BV1277" s="18">
        <v>1.193889336871015E-5</v>
      </c>
      <c r="BW1277" s="18">
        <v>5.0281778812742196E-4</v>
      </c>
      <c r="BX1277" s="18">
        <v>0</v>
      </c>
      <c r="BY1277" s="18">
        <v>0</v>
      </c>
      <c r="BZ1277" s="18" t="s">
        <v>1856</v>
      </c>
      <c r="CA1277" s="18" t="s">
        <v>1875</v>
      </c>
      <c r="CB1277" s="18">
        <v>1.6806026920676231E-2</v>
      </c>
      <c r="CC1277" s="18" t="s">
        <v>1876</v>
      </c>
      <c r="CD1277" s="18" t="s">
        <v>1875</v>
      </c>
      <c r="CE1277" s="18">
        <v>-8.2092871889472008E-3</v>
      </c>
      <c r="CF1277" s="18">
        <f>SUM(TBL_DATA[[#This Row],[LARGE.CAP]:[SMALL.CAP]])*SQRT(252)</f>
        <v>5.0863304051985102E-2</v>
      </c>
    </row>
    <row r="1278" spans="1:84" x14ac:dyDescent="0.25">
      <c r="A1278" s="1">
        <f>IF(ISBLANK(TBL_DATA[[#This Row],[Row.names]]), "",   DATE(YEAR(TBL_DATA[[#This Row],[Row.names]]), MONTH(TBL_DATA[[#This Row],[Row.names]]), DAY(TBL_DATA[[#This Row],[Row.names]])))</f>
        <v>41845</v>
      </c>
      <c r="B1278">
        <v>1277</v>
      </c>
      <c r="C1278" t="s">
        <v>1404</v>
      </c>
      <c r="D1278" s="18">
        <v>-4.1577972554778242E-3</v>
      </c>
      <c r="E1278" s="18">
        <v>-0.20321325288309966</v>
      </c>
      <c r="F1278" s="18">
        <v>-3.0472478442893913E-2</v>
      </c>
      <c r="G1278" s="19">
        <v>0.4890159340835572</v>
      </c>
      <c r="H1278" s="19">
        <v>0.54498008023402855</v>
      </c>
      <c r="I1278" s="18">
        <v>2.0782713211005112E-3</v>
      </c>
      <c r="J1278" s="18">
        <v>6.4752059064248968E-2</v>
      </c>
      <c r="K1278" s="19">
        <v>0.80347454363731707</v>
      </c>
      <c r="L1278" s="19">
        <v>0.48115189054397123</v>
      </c>
      <c r="M1278" s="18">
        <v>2.2192547556007932E-3</v>
      </c>
      <c r="N1278" s="18">
        <v>4.8908834116073364E-2</v>
      </c>
      <c r="O1278" s="18">
        <v>3.0853852681547982E-2</v>
      </c>
      <c r="P1278" s="18">
        <v>-0.20321325288309966</v>
      </c>
      <c r="Q1278" s="18">
        <v>-7.7590574638602356E-3</v>
      </c>
      <c r="R1278" s="18">
        <v>-6.7233405943824707E-3</v>
      </c>
      <c r="S1278" s="18">
        <v>-8.0916226840149874E-2</v>
      </c>
      <c r="T1278" s="18">
        <v>3.7870775880338485E-2</v>
      </c>
      <c r="U1278">
        <v>-2.1366403238165357</v>
      </c>
      <c r="V1278" s="18">
        <v>-1.3765849265303665E-3</v>
      </c>
      <c r="W1278" s="18">
        <v>4.3184368398663187E-2</v>
      </c>
      <c r="X1278" s="19">
        <v>-3.1876926248456602E-2</v>
      </c>
      <c r="Y1278" s="19">
        <v>0.7382276615205019</v>
      </c>
      <c r="Z1278" s="19">
        <v>0.69365113028378389</v>
      </c>
      <c r="AA1278">
        <v>0</v>
      </c>
      <c r="AB1278">
        <v>0</v>
      </c>
      <c r="AC1278" s="18">
        <v>4.9776669945712955E-2</v>
      </c>
      <c r="AD1278" s="18">
        <v>4.2526724166913006E-2</v>
      </c>
      <c r="AE1278" s="18">
        <v>-1.4143362032356999E-2</v>
      </c>
      <c r="AF1278" s="18">
        <v>3.6448292667738004E-2</v>
      </c>
      <c r="AG1278" s="18">
        <v>4.1130451347108014E-2</v>
      </c>
      <c r="AH1278" s="18">
        <v>5.3784497151431999E-2</v>
      </c>
      <c r="AI1278" s="18">
        <v>0.17237256490375497</v>
      </c>
      <c r="AJ1278" s="18">
        <v>1.8009015397862999E-2</v>
      </c>
      <c r="AK1278" s="18">
        <v>4.6657429354972003E-2</v>
      </c>
      <c r="AL1278" s="18">
        <v>-2.6014901549500013E-4</v>
      </c>
      <c r="AM1278" s="18">
        <v>3.8905133185395999E-2</v>
      </c>
      <c r="AN1278" s="18">
        <v>-6.7718146705784993E-2</v>
      </c>
      <c r="AO1278" s="18">
        <v>0.72480137744712192</v>
      </c>
      <c r="AP1278" s="18">
        <v>-0.35708892702558193</v>
      </c>
      <c r="AQ1278" s="18">
        <v>0.36771245042153999</v>
      </c>
      <c r="AR1278" s="18">
        <v>1.081890304472704</v>
      </c>
      <c r="AS1278" s="18">
        <v>3.311478517871398E-4</v>
      </c>
      <c r="AT1278" s="18">
        <v>-6.0203813433582047E-5</v>
      </c>
      <c r="AU1278" s="18">
        <v>2.2848501693387694E-4</v>
      </c>
      <c r="AV1278" s="18">
        <v>3.3740202688122391E-4</v>
      </c>
      <c r="AW1278" s="18">
        <v>7.2179597213965286E-4</v>
      </c>
      <c r="AX1278" s="18">
        <v>3.7128321005558184E-4</v>
      </c>
      <c r="AY1278" s="18">
        <v>1.1687543692733388E-3</v>
      </c>
      <c r="AZ1278" s="18">
        <v>8.2623117700558675E-5</v>
      </c>
      <c r="BA1278" s="18">
        <v>-3.0512282232378498E-4</v>
      </c>
      <c r="BB1278" s="18">
        <v>3.0582345735268821E-4</v>
      </c>
      <c r="BC1278" s="18">
        <v>-7.7632477268226725E-6</v>
      </c>
      <c r="BD1278" s="18">
        <v>4.4176500990966155E-6</v>
      </c>
      <c r="BE1278" s="18">
        <v>1.2444913843880486E-6</v>
      </c>
      <c r="BF1278" s="18">
        <v>-3.8446084553379835E-7</v>
      </c>
      <c r="BG1278" s="18">
        <v>6.7145176900290687E-6</v>
      </c>
      <c r="BH1278" s="18">
        <v>3.1551788471613357E-3</v>
      </c>
      <c r="BI1278" s="18">
        <v>7.054093150555972E-6</v>
      </c>
      <c r="BJ1278" s="18">
        <v>0</v>
      </c>
      <c r="BK1278" s="18">
        <v>6.6203401158829579E-4</v>
      </c>
      <c r="BL1278" s="18">
        <v>5.5664990354211742E-4</v>
      </c>
      <c r="BM1278" s="18">
        <v>1.9454094171094361E-5</v>
      </c>
      <c r="BN1278" s="18">
        <v>0</v>
      </c>
      <c r="BO1278" s="18">
        <v>0</v>
      </c>
      <c r="BP1278" s="18">
        <v>1.5417101775201421E-7</v>
      </c>
      <c r="BQ1278" s="18">
        <v>0</v>
      </c>
      <c r="BR1278" s="18">
        <v>1.0223633394367687E-3</v>
      </c>
      <c r="BS1278" s="18">
        <v>4.8515980520058441E-6</v>
      </c>
      <c r="BT1278" s="18">
        <v>1.5564661284379915E-4</v>
      </c>
      <c r="BU1278" s="18">
        <v>2.5665776041264375E-4</v>
      </c>
      <c r="BV1278" s="18">
        <v>7.6746815012172446E-6</v>
      </c>
      <c r="BW1278" s="18">
        <v>4.887389660741771E-4</v>
      </c>
      <c r="BX1278" s="18">
        <v>0</v>
      </c>
      <c r="BY1278" s="18">
        <v>0</v>
      </c>
      <c r="BZ1278" s="18" t="s">
        <v>1856</v>
      </c>
      <c r="CA1278" s="18" t="s">
        <v>1875</v>
      </c>
      <c r="CB1278" s="18">
        <v>1.6707658767700195E-2</v>
      </c>
      <c r="CC1278" s="18" t="s">
        <v>1876</v>
      </c>
      <c r="CD1278" s="18" t="s">
        <v>1875</v>
      </c>
      <c r="CE1278" s="18">
        <v>-8.2899164408445358E-3</v>
      </c>
      <c r="CF1278" s="18">
        <f>SUM(TBL_DATA[[#This Row],[LARGE.CAP]:[SMALL.CAP]])*SQRT(252)</f>
        <v>5.0389261933023739E-2</v>
      </c>
    </row>
    <row r="1279" spans="1:84" x14ac:dyDescent="0.25">
      <c r="A1279" s="1">
        <f>IF(ISBLANK(TBL_DATA[[#This Row],[Row.names]]), "",   DATE(YEAR(TBL_DATA[[#This Row],[Row.names]]), MONTH(TBL_DATA[[#This Row],[Row.names]]), DAY(TBL_DATA[[#This Row],[Row.names]])))</f>
        <v>41848</v>
      </c>
      <c r="B1279">
        <v>1278</v>
      </c>
      <c r="C1279" t="s">
        <v>1405</v>
      </c>
      <c r="D1279" s="18">
        <v>-9.2369886987930805E-4</v>
      </c>
      <c r="E1279" s="18">
        <v>-0.20394924390094638</v>
      </c>
      <c r="F1279" s="18">
        <v>-2.13867205070426E-2</v>
      </c>
      <c r="G1279" s="19">
        <v>0.49589944940210168</v>
      </c>
      <c r="H1279" s="19">
        <v>0.56335273701115229</v>
      </c>
      <c r="I1279" s="18">
        <v>2.0270576641904237E-3</v>
      </c>
      <c r="J1279" s="18">
        <v>6.6318428630781856E-2</v>
      </c>
      <c r="K1279" s="19">
        <v>0.80205984255041185</v>
      </c>
      <c r="L1279" s="19">
        <v>0.47622272497236656</v>
      </c>
      <c r="M1279" s="18">
        <v>2.2201077770941397E-3</v>
      </c>
      <c r="N1279" s="18">
        <v>4.8696864938669329E-2</v>
      </c>
      <c r="O1279" s="18">
        <v>3.0589369803255839E-2</v>
      </c>
      <c r="P1279" s="18">
        <v>-0.20394924390094638</v>
      </c>
      <c r="Q1279" s="18">
        <v>-7.7032215025358867E-3</v>
      </c>
      <c r="R1279" s="18">
        <v>-6.6719933937659645E-3</v>
      </c>
      <c r="S1279" s="18">
        <v>-7.4519257508312231E-2</v>
      </c>
      <c r="T1279" s="18">
        <v>3.7511951899707165E-2</v>
      </c>
      <c r="U1279">
        <v>-1.9865470532578169</v>
      </c>
      <c r="V1279" s="18">
        <v>2.256451764599321E-3</v>
      </c>
      <c r="W1279" s="18">
        <v>4.3201801124168895E-2</v>
      </c>
      <c r="X1279" s="19">
        <v>5.2230502106009824E-2</v>
      </c>
      <c r="Y1279" s="19">
        <v>0.75056827604898968</v>
      </c>
      <c r="Z1279" s="19">
        <v>0.69008892540915812</v>
      </c>
      <c r="AA1279">
        <v>0</v>
      </c>
      <c r="AB1279">
        <v>0</v>
      </c>
      <c r="AC1279" s="18">
        <v>5.1121314481158454E-2</v>
      </c>
      <c r="AD1279" s="18">
        <v>4.1179228859197996E-2</v>
      </c>
      <c r="AE1279" s="18">
        <v>-1.2425932569398999E-2</v>
      </c>
      <c r="AF1279" s="18">
        <v>3.5940002233035999E-2</v>
      </c>
      <c r="AG1279" s="18">
        <v>4.0842290313571006E-2</v>
      </c>
      <c r="AH1279" s="18">
        <v>5.338512692094298E-2</v>
      </c>
      <c r="AI1279" s="18">
        <v>0.173870562982994</v>
      </c>
      <c r="AJ1279" s="18">
        <v>1.7682410778258995E-2</v>
      </c>
      <c r="AK1279" s="18">
        <v>4.4176150266309E-2</v>
      </c>
      <c r="AL1279" s="18">
        <v>-2.5839469539099989E-4</v>
      </c>
      <c r="AM1279" s="18">
        <v>3.8807114496456005E-2</v>
      </c>
      <c r="AN1279" s="18">
        <v>-6.8008656844197005E-2</v>
      </c>
      <c r="AO1279" s="18">
        <v>0.71792748184120303</v>
      </c>
      <c r="AP1279" s="18">
        <v>-0.3527375790994241</v>
      </c>
      <c r="AQ1279" s="18">
        <v>0.36518990274177893</v>
      </c>
      <c r="AR1279" s="18">
        <v>1.0706650609406272</v>
      </c>
      <c r="AS1279" s="18">
        <v>3.3731566531341708E-4</v>
      </c>
      <c r="AT1279" s="18">
        <v>-6.0887613664554375E-5</v>
      </c>
      <c r="AU1279" s="18">
        <v>2.3387347642590573E-4</v>
      </c>
      <c r="AV1279" s="18">
        <v>3.6812746450790897E-4</v>
      </c>
      <c r="AW1279" s="18">
        <v>6.3256497616282772E-4</v>
      </c>
      <c r="AX1279" s="18">
        <v>3.5548972089046842E-4</v>
      </c>
      <c r="AY1279" s="18">
        <v>1.2784225233383681E-3</v>
      </c>
      <c r="AZ1279" s="18">
        <v>8.1341249929544799E-5</v>
      </c>
      <c r="BA1279" s="18">
        <v>-2.8393077040989148E-4</v>
      </c>
      <c r="BB1279" s="18">
        <v>2.9992209976282712E-4</v>
      </c>
      <c r="BC1279" s="18">
        <v>-5.981422260098802E-6</v>
      </c>
      <c r="BD1279" s="18">
        <v>9.3987547736825983E-7</v>
      </c>
      <c r="BE1279" s="18">
        <v>2.5308548412718605E-7</v>
      </c>
      <c r="BF1279" s="18">
        <v>-4.7820696525592637E-8</v>
      </c>
      <c r="BG1279" s="18">
        <v>1.4896993307087195E-6</v>
      </c>
      <c r="BH1279" s="18">
        <v>3.2321321663069734E-3</v>
      </c>
      <c r="BI1279" s="18">
        <v>1.4903640940715041E-6</v>
      </c>
      <c r="BJ1279" s="18">
        <v>0</v>
      </c>
      <c r="BK1279" s="18">
        <v>6.6406505704784901E-4</v>
      </c>
      <c r="BL1279" s="18">
        <v>5.3943768254615515E-4</v>
      </c>
      <c r="BM1279" s="18">
        <v>1.9545875298553791E-5</v>
      </c>
      <c r="BN1279" s="18">
        <v>0</v>
      </c>
      <c r="BO1279" s="18">
        <v>0</v>
      </c>
      <c r="BP1279" s="18">
        <v>9.3502207977281014E-8</v>
      </c>
      <c r="BQ1279" s="18">
        <v>0</v>
      </c>
      <c r="BR1279" s="18">
        <v>9.9052952676608515E-4</v>
      </c>
      <c r="BS1279" s="18">
        <v>1.0738034333038863E-6</v>
      </c>
      <c r="BT1279" s="18">
        <v>1.5356112849872084E-4</v>
      </c>
      <c r="BU1279" s="18">
        <v>2.4729200760761552E-4</v>
      </c>
      <c r="BV1279" s="18">
        <v>1.5764026536562634E-6</v>
      </c>
      <c r="BW1279" s="18">
        <v>6.1908238393680614E-4</v>
      </c>
      <c r="BX1279" s="18">
        <v>0</v>
      </c>
      <c r="BY1279" s="18">
        <v>0</v>
      </c>
      <c r="BZ1279" s="18" t="s">
        <v>1856</v>
      </c>
      <c r="CA1279" s="18" t="s">
        <v>1875</v>
      </c>
      <c r="CB1279" s="18">
        <v>1.6296613961458206E-2</v>
      </c>
      <c r="CC1279" s="18" t="s">
        <v>1876</v>
      </c>
      <c r="CD1279" s="18" t="s">
        <v>1875</v>
      </c>
      <c r="CE1279" s="18">
        <v>-8.2882335409522057E-3</v>
      </c>
      <c r="CF1279" s="18">
        <f>SUM(TBL_DATA[[#This Row],[LARGE.CAP]:[SMALL.CAP]])*SQRT(252)</f>
        <v>5.1373993077667657E-2</v>
      </c>
    </row>
    <row r="1280" spans="1:84" x14ac:dyDescent="0.25">
      <c r="A1280" s="1">
        <f>IF(ISBLANK(TBL_DATA[[#This Row],[Row.names]]), "",   DATE(YEAR(TBL_DATA[[#This Row],[Row.names]]), MONTH(TBL_DATA[[#This Row],[Row.names]]), DAY(TBL_DATA[[#This Row],[Row.names]])))</f>
        <v>41849</v>
      </c>
      <c r="B1280">
        <v>1279</v>
      </c>
      <c r="C1280" t="s">
        <v>1406</v>
      </c>
      <c r="D1280" s="18">
        <v>3.5875435905263764E-4</v>
      </c>
      <c r="E1280" s="18">
        <v>-0.20366365722216861</v>
      </c>
      <c r="F1280" s="18">
        <v>-1.8648364067638257E-3</v>
      </c>
      <c r="G1280" s="19">
        <v>0.4912774078872521</v>
      </c>
      <c r="H1280" s="19">
        <v>0.55883311176360695</v>
      </c>
      <c r="I1280" s="18">
        <v>2.037486487606249E-3</v>
      </c>
      <c r="J1280" s="18">
        <v>7.8748467482580242E-2</v>
      </c>
      <c r="K1280" s="19">
        <v>0.79941518456368454</v>
      </c>
      <c r="L1280" s="19">
        <v>0.47510516613958348</v>
      </c>
      <c r="M1280" s="18">
        <v>2.2224368624999707E-3</v>
      </c>
      <c r="N1280" s="18">
        <v>4.869602964121339E-2</v>
      </c>
      <c r="O1280" s="18">
        <v>3.0589369803255839E-2</v>
      </c>
      <c r="P1280" s="18">
        <v>-0.20366365722216861</v>
      </c>
      <c r="Q1280" s="18">
        <v>-7.7014892085469824E-3</v>
      </c>
      <c r="R1280" s="18">
        <v>-6.6702787884355989E-3</v>
      </c>
      <c r="S1280" s="18">
        <v>-6.937858974414135E-2</v>
      </c>
      <c r="T1280" s="18">
        <v>3.7739686014785417E-2</v>
      </c>
      <c r="U1280">
        <v>-1.8383457063463815</v>
      </c>
      <c r="V1280" s="18">
        <v>9.1046171448914137E-3</v>
      </c>
      <c r="W1280" s="18">
        <v>4.3257711984329754E-2</v>
      </c>
      <c r="X1280" s="19">
        <v>0.21047384910671166</v>
      </c>
      <c r="Y1280" s="19">
        <v>0.74755141078296883</v>
      </c>
      <c r="Z1280" s="19">
        <v>0.68927872891855857</v>
      </c>
      <c r="AA1280">
        <v>0</v>
      </c>
      <c r="AB1280">
        <v>0</v>
      </c>
      <c r="AC1280" s="18">
        <v>4.9177148959269931E-2</v>
      </c>
      <c r="AD1280" s="18">
        <v>4.1438777667772993E-2</v>
      </c>
      <c r="AE1280" s="18">
        <v>-1.2850990139063E-2</v>
      </c>
      <c r="AF1280" s="18">
        <v>3.6101527411785996E-2</v>
      </c>
      <c r="AG1280" s="18">
        <v>4.0883796045504996E-2</v>
      </c>
      <c r="AH1280" s="18">
        <v>5.1192263610092992E-2</v>
      </c>
      <c r="AI1280" s="18">
        <v>0.16862090250485401</v>
      </c>
      <c r="AJ1280" s="18">
        <v>1.7158014545437E-2</v>
      </c>
      <c r="AK1280" s="18">
        <v>4.4116682605308995E-2</v>
      </c>
      <c r="AL1280" s="18">
        <v>-2.2971191054500014E-4</v>
      </c>
      <c r="AM1280" s="18">
        <v>3.8836066175110991E-2</v>
      </c>
      <c r="AN1280" s="18">
        <v>-7.2851855871679E-2</v>
      </c>
      <c r="AO1280" s="18">
        <v>0.70914059823631181</v>
      </c>
      <c r="AP1280" s="18">
        <v>-0.35672512559173097</v>
      </c>
      <c r="AQ1280" s="18">
        <v>0.35241547264458084</v>
      </c>
      <c r="AR1280" s="18">
        <v>1.0658657238280429</v>
      </c>
      <c r="AS1280" s="18">
        <v>3.2651909669848824E-4</v>
      </c>
      <c r="AT1280" s="18">
        <v>-6.0449129107955972E-5</v>
      </c>
      <c r="AU1280" s="18">
        <v>2.2779906920543402E-4</v>
      </c>
      <c r="AV1280" s="18">
        <v>3.643462841618299E-4</v>
      </c>
      <c r="AW1280" s="18">
        <v>6.1723566012408543E-4</v>
      </c>
      <c r="AX1280" s="18">
        <v>3.4753477131700775E-4</v>
      </c>
      <c r="AY1280" s="18">
        <v>1.2309839853254596E-3</v>
      </c>
      <c r="AZ1280" s="18">
        <v>8.1661841909395203E-5</v>
      </c>
      <c r="BA1280" s="18">
        <v>-2.7266622553411381E-4</v>
      </c>
      <c r="BB1280" s="18">
        <v>2.8766567279895039E-4</v>
      </c>
      <c r="BC1280" s="18">
        <v>-5.9910500478231677E-6</v>
      </c>
      <c r="BD1280" s="18">
        <v>2.3514227398982067E-7</v>
      </c>
      <c r="BE1280" s="18">
        <v>5.2422815243141082E-8</v>
      </c>
      <c r="BF1280" s="18">
        <v>1.9712665903892964E-8</v>
      </c>
      <c r="BG1280" s="18">
        <v>4.2971714136398823E-7</v>
      </c>
      <c r="BH1280" s="18">
        <v>3.143539837401866E-3</v>
      </c>
      <c r="BI1280" s="18">
        <v>3.6314455239087278E-7</v>
      </c>
      <c r="BJ1280" s="18">
        <v>0</v>
      </c>
      <c r="BK1280" s="18">
        <v>6.4382576578661164E-4</v>
      </c>
      <c r="BL1280" s="18">
        <v>5.1951493509087582E-4</v>
      </c>
      <c r="BM1280" s="18">
        <v>1.9254702685808367E-5</v>
      </c>
      <c r="BN1280" s="18">
        <v>0</v>
      </c>
      <c r="BO1280" s="18">
        <v>0</v>
      </c>
      <c r="BP1280" s="18">
        <v>1.5809625641246051E-7</v>
      </c>
      <c r="BQ1280" s="18">
        <v>0</v>
      </c>
      <c r="BR1280" s="18">
        <v>9.6705522527353721E-4</v>
      </c>
      <c r="BS1280" s="18">
        <v>3.0743796172036729E-7</v>
      </c>
      <c r="BT1280" s="18">
        <v>1.4878878284857209E-4</v>
      </c>
      <c r="BU1280" s="18">
        <v>2.4994861970248784E-4</v>
      </c>
      <c r="BV1280" s="18">
        <v>3.4178717369037363E-7</v>
      </c>
      <c r="BW1280" s="18">
        <v>5.9544462407104125E-4</v>
      </c>
      <c r="BX1280" s="18">
        <v>0</v>
      </c>
      <c r="BY1280" s="18">
        <v>0</v>
      </c>
      <c r="BZ1280" s="18" t="s">
        <v>1856</v>
      </c>
      <c r="CA1280" s="18" t="s">
        <v>1875</v>
      </c>
      <c r="CB1280" s="18">
        <v>1.6717512160539627E-2</v>
      </c>
      <c r="CC1280" s="18" t="s">
        <v>1876</v>
      </c>
      <c r="CD1280" s="18" t="s">
        <v>1875</v>
      </c>
      <c r="CE1280" s="18">
        <v>-8.2238307222723961E-3</v>
      </c>
      <c r="CF1280" s="18">
        <f>SUM(TBL_DATA[[#This Row],[LARGE.CAP]:[SMALL.CAP]])*SQRT(252)</f>
        <v>4.9919612049474107E-2</v>
      </c>
    </row>
    <row r="1281" spans="1:84" x14ac:dyDescent="0.25">
      <c r="A1281" s="1">
        <f>IF(ISBLANK(TBL_DATA[[#This Row],[Row.names]]), "",   DATE(YEAR(TBL_DATA[[#This Row],[Row.names]]), MONTH(TBL_DATA[[#This Row],[Row.names]]), DAY(TBL_DATA[[#This Row],[Row.names]])))</f>
        <v>41850</v>
      </c>
      <c r="B1281">
        <v>1280</v>
      </c>
      <c r="C1281" t="s">
        <v>1407</v>
      </c>
      <c r="D1281" s="18">
        <v>3.2264671258270816E-3</v>
      </c>
      <c r="E1281" s="18">
        <v>-0.20109430419109464</v>
      </c>
      <c r="F1281" s="18">
        <v>7.1398502936326214E-3</v>
      </c>
      <c r="G1281" s="19">
        <v>0.48821782791624829</v>
      </c>
      <c r="H1281" s="19">
        <v>0.54678037615425434</v>
      </c>
      <c r="I1281" s="18">
        <v>2.0712804967928885E-3</v>
      </c>
      <c r="J1281" s="18">
        <v>8.4434193244989464E-2</v>
      </c>
      <c r="K1281" s="19">
        <v>0.7966572716549033</v>
      </c>
      <c r="L1281" s="19">
        <v>0.46852569310007047</v>
      </c>
      <c r="M1281" s="18">
        <v>2.2429815435224087E-3</v>
      </c>
      <c r="N1281" s="18">
        <v>4.8841032151023256E-2</v>
      </c>
      <c r="O1281" s="18">
        <v>3.0589369803255839E-2</v>
      </c>
      <c r="P1281" s="18">
        <v>-0.20109430419109464</v>
      </c>
      <c r="Q1281" s="18">
        <v>-7.7144040836414143E-3</v>
      </c>
      <c r="R1281" s="18">
        <v>-6.6801230210123564E-3</v>
      </c>
      <c r="S1281" s="18">
        <v>-7.3891862560990784E-2</v>
      </c>
      <c r="T1281" s="18">
        <v>3.7455119650837539E-2</v>
      </c>
      <c r="U1281">
        <v>-1.9728107465634135</v>
      </c>
      <c r="V1281" s="18">
        <v>1.7974487165755004E-2</v>
      </c>
      <c r="W1281" s="18">
        <v>4.3439849209292274E-2</v>
      </c>
      <c r="X1281" s="19">
        <v>0.41377876518756557</v>
      </c>
      <c r="Y1281" s="19">
        <v>0.73944599272310252</v>
      </c>
      <c r="Z1281" s="19">
        <v>0.68448936668152172</v>
      </c>
      <c r="AA1281">
        <v>0</v>
      </c>
      <c r="AB1281">
        <v>0</v>
      </c>
      <c r="AC1281" s="18">
        <v>4.7211727166372938E-2</v>
      </c>
      <c r="AD1281" s="18">
        <v>4.1135175978802979E-2</v>
      </c>
      <c r="AE1281" s="18">
        <v>-1.3579470090353001E-2</v>
      </c>
      <c r="AF1281" s="18">
        <v>3.6598366217829005E-2</v>
      </c>
      <c r="AG1281" s="18">
        <v>4.0828221942007997E-2</v>
      </c>
      <c r="AH1281" s="18">
        <v>5.1952725579961993E-2</v>
      </c>
      <c r="AI1281" s="18">
        <v>0.17154614694019302</v>
      </c>
      <c r="AJ1281" s="18">
        <v>1.4717545675101001E-2</v>
      </c>
      <c r="AK1281" s="18">
        <v>4.5786017358006005E-2</v>
      </c>
      <c r="AL1281" s="18">
        <v>-2.1401856221199989E-4</v>
      </c>
      <c r="AM1281" s="18">
        <v>4.1078282344325992E-2</v>
      </c>
      <c r="AN1281" s="18">
        <v>-7.3379137049376E-2</v>
      </c>
      <c r="AO1281" s="18">
        <v>0.70942214043601193</v>
      </c>
      <c r="AP1281" s="18">
        <v>-0.35295228410172508</v>
      </c>
      <c r="AQ1281" s="18">
        <v>0.35646985633428685</v>
      </c>
      <c r="AR1281" s="18">
        <v>1.0623744245377371</v>
      </c>
      <c r="AS1281" s="18">
        <v>3.1660231543808893E-4</v>
      </c>
      <c r="AT1281" s="18">
        <v>-5.7938850724678718E-5</v>
      </c>
      <c r="AU1281" s="18">
        <v>2.2098534451900503E-4</v>
      </c>
      <c r="AV1281" s="18">
        <v>3.5607682760162811E-4</v>
      </c>
      <c r="AW1281" s="18">
        <v>6.0155502419820912E-4</v>
      </c>
      <c r="AX1281" s="18">
        <v>3.3542803352755511E-4</v>
      </c>
      <c r="AY1281" s="18">
        <v>1.1893781821487226E-3</v>
      </c>
      <c r="AZ1281" s="18">
        <v>8.1829514597816431E-5</v>
      </c>
      <c r="BA1281" s="18">
        <v>-2.6437075573699934E-4</v>
      </c>
      <c r="BB1281" s="18">
        <v>2.7661041852942536E-4</v>
      </c>
      <c r="BC1281" s="18">
        <v>-5.4754449824682475E-6</v>
      </c>
      <c r="BD1281" s="18">
        <v>5.7947402640293477E-7</v>
      </c>
      <c r="BE1281" s="18">
        <v>1.5116469997460996E-7</v>
      </c>
      <c r="BF1281" s="18">
        <v>-1.5314444792856832E-8</v>
      </c>
      <c r="BG1281" s="18">
        <v>9.4396842196855009E-7</v>
      </c>
      <c r="BH1281" s="18">
        <v>3.0481067906970053E-3</v>
      </c>
      <c r="BI1281" s="18">
        <v>9.1452571574636699E-7</v>
      </c>
      <c r="BJ1281" s="18">
        <v>0</v>
      </c>
      <c r="BK1281" s="18">
        <v>6.2387116712188536E-4</v>
      </c>
      <c r="BL1281" s="18">
        <v>4.9727810012214027E-4</v>
      </c>
      <c r="BM1281" s="18">
        <v>1.8476232406724237E-5</v>
      </c>
      <c r="BN1281" s="18">
        <v>0</v>
      </c>
      <c r="BO1281" s="18">
        <v>0</v>
      </c>
      <c r="BP1281" s="18">
        <v>1.5640645614353354E-7</v>
      </c>
      <c r="BQ1281" s="18">
        <v>0</v>
      </c>
      <c r="BR1281" s="18">
        <v>9.4111268117996391E-4</v>
      </c>
      <c r="BS1281" s="18">
        <v>6.7939688489101909E-7</v>
      </c>
      <c r="BT1281" s="18">
        <v>1.4284912326482867E-4</v>
      </c>
      <c r="BU1281" s="18">
        <v>2.4631575235731484E-4</v>
      </c>
      <c r="BV1281" s="18">
        <v>9.4839054332472013E-7</v>
      </c>
      <c r="BW1281" s="18">
        <v>5.7899335877908801E-4</v>
      </c>
      <c r="BX1281" s="18">
        <v>0</v>
      </c>
      <c r="BY1281" s="18">
        <v>0</v>
      </c>
      <c r="BZ1281" s="18" t="s">
        <v>1856</v>
      </c>
      <c r="CA1281" s="18" t="s">
        <v>1875</v>
      </c>
      <c r="CB1281" s="18">
        <v>1.6718454658985138E-2</v>
      </c>
      <c r="CC1281" s="18" t="s">
        <v>1876</v>
      </c>
      <c r="CD1281" s="18" t="s">
        <v>1875</v>
      </c>
      <c r="CE1281" s="18">
        <v>-8.2289865240454674E-3</v>
      </c>
      <c r="CF1281" s="18">
        <f>SUM(TBL_DATA[[#This Row],[LARGE.CAP]:[SMALL.CAP]])*SQRT(252)</f>
        <v>4.8428053327252731E-2</v>
      </c>
    </row>
    <row r="1282" spans="1:84" x14ac:dyDescent="0.25">
      <c r="A1282" s="1">
        <f>IF(ISBLANK(TBL_DATA[[#This Row],[Row.names]]), "",   DATE(YEAR(TBL_DATA[[#This Row],[Row.names]]), MONTH(TBL_DATA[[#This Row],[Row.names]]), DAY(TBL_DATA[[#This Row],[Row.names]])))</f>
        <v>41851</v>
      </c>
      <c r="B1282">
        <v>1281</v>
      </c>
      <c r="C1282" t="s">
        <v>1408</v>
      </c>
      <c r="D1282" s="18">
        <v>-1.2148398529722049E-2</v>
      </c>
      <c r="E1282" s="18">
        <v>-0.21079972897144605</v>
      </c>
      <c r="F1282" s="18">
        <v>-6.972197357577592E-3</v>
      </c>
      <c r="G1282" s="19">
        <v>0.51649203499287077</v>
      </c>
      <c r="H1282" s="19">
        <v>0.63578834728694922</v>
      </c>
      <c r="I1282" s="18">
        <v>2.0883335101425336E-3</v>
      </c>
      <c r="J1282" s="18">
        <v>6.7835441393894413E-2</v>
      </c>
      <c r="K1282" s="19">
        <v>0.89678706569681155</v>
      </c>
      <c r="L1282" s="19">
        <v>0.54787865106672984</v>
      </c>
      <c r="M1282" s="18">
        <v>2.3267538778401643E-3</v>
      </c>
      <c r="N1282" s="18">
        <v>5.4931721487172132E-2</v>
      </c>
      <c r="O1282" s="18">
        <v>3.9064611764462111E-2</v>
      </c>
      <c r="P1282" s="18">
        <v>-0.21079972897144605</v>
      </c>
      <c r="Q1282" s="18">
        <v>-8.9249419625498164E-3</v>
      </c>
      <c r="R1282" s="18">
        <v>-7.7616815487216145E-3</v>
      </c>
      <c r="S1282" s="18">
        <v>-7.6102141203165385E-2</v>
      </c>
      <c r="T1282" s="18">
        <v>3.7483031848862113E-2</v>
      </c>
      <c r="U1282">
        <v>-2.0303091145353989</v>
      </c>
      <c r="V1282" s="18">
        <v>2.6796696843922607E-3</v>
      </c>
      <c r="W1282" s="18">
        <v>4.3513475880125815E-2</v>
      </c>
      <c r="X1282" s="19">
        <v>6.1582524268445384E-2</v>
      </c>
      <c r="Y1282" s="19">
        <v>0.79736337217541498</v>
      </c>
      <c r="Z1282" s="19">
        <v>0.74018825380218645</v>
      </c>
      <c r="AA1282">
        <v>0</v>
      </c>
      <c r="AB1282">
        <v>0</v>
      </c>
      <c r="AC1282" s="18">
        <v>4.766680197678768E-2</v>
      </c>
      <c r="AD1282" s="18">
        <v>4.0847860787103001E-2</v>
      </c>
      <c r="AE1282" s="18">
        <v>-1.3467683592511E-2</v>
      </c>
      <c r="AF1282" s="18">
        <v>3.4088186480671995E-2</v>
      </c>
      <c r="AG1282" s="18">
        <v>3.9411685354504011E-2</v>
      </c>
      <c r="AH1282" s="18">
        <v>5.395698034285798E-2</v>
      </c>
      <c r="AI1282" s="18">
        <v>0.17039186927564801</v>
      </c>
      <c r="AJ1282" s="18">
        <v>1.4406036682527998E-2</v>
      </c>
      <c r="AK1282" s="18">
        <v>4.2255245372125001E-2</v>
      </c>
      <c r="AL1282" s="18">
        <v>-2.3600873956800038E-4</v>
      </c>
      <c r="AM1282" s="18">
        <v>3.838180860769299E-2</v>
      </c>
      <c r="AN1282" s="18">
        <v>-7.6185238996902008E-2</v>
      </c>
      <c r="AO1282" s="18">
        <v>0.69925523730647998</v>
      </c>
      <c r="AP1282" s="18">
        <v>-0.35540449573233002</v>
      </c>
      <c r="AQ1282" s="18">
        <v>0.34385074157414997</v>
      </c>
      <c r="AR1282" s="18">
        <v>1.0546597330388101</v>
      </c>
      <c r="AS1282" s="18">
        <v>2.7294301955409553E-4</v>
      </c>
      <c r="AT1282" s="18">
        <v>-7.0551836250770395E-5</v>
      </c>
      <c r="AU1282" s="18">
        <v>2.2003181714455963E-4</v>
      </c>
      <c r="AV1282" s="18">
        <v>3.7449090837975374E-4</v>
      </c>
      <c r="AW1282" s="18">
        <v>6.0704934453203595E-4</v>
      </c>
      <c r="AX1282" s="18">
        <v>3.7129783551780092E-4</v>
      </c>
      <c r="AY1282" s="18">
        <v>1.1730885944331762E-3</v>
      </c>
      <c r="AZ1282" s="18">
        <v>7.5355849542866704E-5</v>
      </c>
      <c r="BA1282" s="18">
        <v>-2.6085783939169236E-4</v>
      </c>
      <c r="BB1282" s="18">
        <v>3.0685121146580805E-4</v>
      </c>
      <c r="BC1282" s="18">
        <v>-3.4723302469248177E-6</v>
      </c>
      <c r="BD1282" s="18">
        <v>3.2122376127410983E-6</v>
      </c>
      <c r="BE1282" s="18">
        <v>9.0357949356035968E-7</v>
      </c>
      <c r="BF1282" s="18">
        <v>-2.7567018402471728E-7</v>
      </c>
      <c r="BG1282" s="18">
        <v>4.8893694191911815E-6</v>
      </c>
      <c r="BH1282" s="18">
        <v>3.0523689574458298E-3</v>
      </c>
      <c r="BI1282" s="18">
        <v>5.1281008934120991E-6</v>
      </c>
      <c r="BJ1282" s="18">
        <v>0</v>
      </c>
      <c r="BK1282" s="18">
        <v>5.7709722459972493E-4</v>
      </c>
      <c r="BL1282" s="18">
        <v>4.8313677753860035E-4</v>
      </c>
      <c r="BM1282" s="18">
        <v>1.5907819076066438E-5</v>
      </c>
      <c r="BN1282" s="18">
        <v>0</v>
      </c>
      <c r="BO1282" s="18">
        <v>0</v>
      </c>
      <c r="BP1282" s="18">
        <v>1.7891006826373553E-7</v>
      </c>
      <c r="BQ1282" s="18">
        <v>0</v>
      </c>
      <c r="BR1282" s="18">
        <v>9.3145838470251325E-4</v>
      </c>
      <c r="BS1282" s="18">
        <v>3.5325353173983712E-6</v>
      </c>
      <c r="BT1282" s="18">
        <v>1.6647004481751073E-4</v>
      </c>
      <c r="BU1282" s="18">
        <v>2.4763013866495835E-4</v>
      </c>
      <c r="BV1282" s="18">
        <v>5.5740935624548193E-6</v>
      </c>
      <c r="BW1282" s="18">
        <v>6.3524064633321787E-4</v>
      </c>
      <c r="BX1282" s="18">
        <v>0</v>
      </c>
      <c r="BY1282" s="18">
        <v>0</v>
      </c>
      <c r="BZ1282" s="18" t="s">
        <v>1856</v>
      </c>
      <c r="CA1282" s="18" t="s">
        <v>1875</v>
      </c>
      <c r="CB1282" s="18">
        <v>1.626899279654026E-2</v>
      </c>
      <c r="CC1282" s="18" t="s">
        <v>1876</v>
      </c>
      <c r="CD1282" s="18" t="s">
        <v>1875</v>
      </c>
      <c r="CE1282" s="18">
        <v>-8.4803588688373566E-3</v>
      </c>
      <c r="CF1282" s="18">
        <f>SUM(TBL_DATA[[#This Row],[LARGE.CAP]:[SMALL.CAP]])*SQRT(252)</f>
        <v>4.8674837879895468E-2</v>
      </c>
    </row>
    <row r="1283" spans="1:84" x14ac:dyDescent="0.25">
      <c r="A1283" s="1">
        <f>IF(ISBLANK(TBL_DATA[[#This Row],[Row.names]]), "",   DATE(YEAR(TBL_DATA[[#This Row],[Row.names]]), MONTH(TBL_DATA[[#This Row],[Row.names]]), DAY(TBL_DATA[[#This Row],[Row.names]])))</f>
        <v>41852</v>
      </c>
      <c r="B1283">
        <v>1282</v>
      </c>
      <c r="C1283" t="s">
        <v>1409</v>
      </c>
      <c r="D1283" s="18">
        <v>8.6769773124761862E-4</v>
      </c>
      <c r="E1283" s="18">
        <v>-0.21011494168677458</v>
      </c>
      <c r="F1283" s="18">
        <v>4.913871911155443E-3</v>
      </c>
      <c r="G1283" s="19">
        <v>0.51159082281588286</v>
      </c>
      <c r="H1283" s="19">
        <v>0.62790692722686914</v>
      </c>
      <c r="I1283" s="18">
        <v>2.1084770401352533E-3</v>
      </c>
      <c r="J1283" s="18">
        <v>8.6896617790009012E-2</v>
      </c>
      <c r="K1283" s="19">
        <v>0.88862512774345459</v>
      </c>
      <c r="L1283" s="19">
        <v>0.54350891472828089</v>
      </c>
      <c r="M1283" s="18">
        <v>2.3353890206009387E-3</v>
      </c>
      <c r="N1283" s="18">
        <v>5.487106052797356E-2</v>
      </c>
      <c r="O1283" s="18">
        <v>3.8992649101804951E-2</v>
      </c>
      <c r="P1283" s="18">
        <v>-0.21011494168677458</v>
      </c>
      <c r="Q1283" s="18">
        <v>-8.8822555624603408E-3</v>
      </c>
      <c r="R1283" s="18">
        <v>-7.7202797341246387E-3</v>
      </c>
      <c r="S1283" s="18">
        <v>-7.4448615535859242E-2</v>
      </c>
      <c r="T1283" s="18">
        <v>3.7596206470365448E-2</v>
      </c>
      <c r="U1283">
        <v>-1.9802161580994098</v>
      </c>
      <c r="V1283" s="18">
        <v>8.3735752379805461E-3</v>
      </c>
      <c r="W1283" s="18">
        <v>4.3713102323043061E-2</v>
      </c>
      <c r="X1283" s="19">
        <v>0.19155756038771179</v>
      </c>
      <c r="Y1283" s="19">
        <v>0.79240578444813803</v>
      </c>
      <c r="Z1283" s="19">
        <v>0.7372305709398389</v>
      </c>
      <c r="AA1283">
        <v>0</v>
      </c>
      <c r="AB1283">
        <v>0</v>
      </c>
      <c r="AC1283" s="18">
        <v>7.0870404825502581E-2</v>
      </c>
      <c r="AD1283" s="18">
        <v>3.9636617618806984E-2</v>
      </c>
      <c r="AE1283" s="18">
        <v>-1.3744466846555E-2</v>
      </c>
      <c r="AF1283" s="18">
        <v>3.6178930457933009E-2</v>
      </c>
      <c r="AG1283" s="18">
        <v>4.0848365562827976E-2</v>
      </c>
      <c r="AH1283" s="18">
        <v>5.5381671827290986E-2</v>
      </c>
      <c r="AI1283" s="18">
        <v>0.15899465931374399</v>
      </c>
      <c r="AJ1283" s="18">
        <v>1.5209107794648995E-2</v>
      </c>
      <c r="AK1283" s="18">
        <v>3.6493040586895009E-2</v>
      </c>
      <c r="AL1283" s="18">
        <v>-8.2332013776899998E-4</v>
      </c>
      <c r="AM1283" s="18">
        <v>3.4451342760308007E-2</v>
      </c>
      <c r="AN1283" s="18">
        <v>-7.4337477439462993E-2</v>
      </c>
      <c r="AO1283" s="18">
        <v>0.67517397641671884</v>
      </c>
      <c r="AP1283" s="18">
        <v>-0.34688550491805104</v>
      </c>
      <c r="AQ1283" s="18">
        <v>0.3282884714986678</v>
      </c>
      <c r="AR1283" s="18">
        <v>1.0220594813347699</v>
      </c>
      <c r="AS1283" s="18">
        <v>4.061204228231433E-4</v>
      </c>
      <c r="AT1283" s="18">
        <v>-2.9422986874496894E-5</v>
      </c>
      <c r="AU1283" s="18">
        <v>4.3552175188571365E-4</v>
      </c>
      <c r="AV1283" s="18">
        <v>3.0966567104348324E-4</v>
      </c>
      <c r="AW1283" s="18">
        <v>6.9919814901983342E-4</v>
      </c>
      <c r="AX1283" s="18">
        <v>7.9211879193055528E-4</v>
      </c>
      <c r="AY1283" s="18">
        <v>1.6032561309931223E-3</v>
      </c>
      <c r="AZ1283" s="18">
        <v>1.4277066212510297E-4</v>
      </c>
      <c r="BA1283" s="18">
        <v>-4.9273934578790998E-4</v>
      </c>
      <c r="BB1283" s="18">
        <v>3.2840007893468427E-4</v>
      </c>
      <c r="BC1283" s="18">
        <v>-9.770146041046477E-7</v>
      </c>
      <c r="BD1283" s="18">
        <v>-4.9366880148648609E-6</v>
      </c>
      <c r="BE1283" s="18">
        <v>-1.4182740064821248E-6</v>
      </c>
      <c r="BF1283" s="18">
        <v>5.0977392809905674E-7</v>
      </c>
      <c r="BG1283" s="18">
        <v>-7.3591644720737805E-6</v>
      </c>
      <c r="BH1283" s="18">
        <v>4.2150241509867582E-3</v>
      </c>
      <c r="BI1283" s="18">
        <v>-7.9074869323097546E-6</v>
      </c>
      <c r="BJ1283" s="18">
        <v>0</v>
      </c>
      <c r="BK1283" s="18">
        <v>9.0149340261038227E-4</v>
      </c>
      <c r="BL1283" s="18">
        <v>7.4150041974117202E-4</v>
      </c>
      <c r="BM1283" s="18">
        <v>1.4602764643467113E-5</v>
      </c>
      <c r="BN1283" s="18">
        <v>0</v>
      </c>
      <c r="BO1283" s="18">
        <v>0</v>
      </c>
      <c r="BP1283" s="18">
        <v>5.6001062496454699E-8</v>
      </c>
      <c r="BQ1283" s="18">
        <v>0</v>
      </c>
      <c r="BR1283" s="18">
        <v>1.2609054900575469E-3</v>
      </c>
      <c r="BS1283" s="18">
        <v>-5.3234850449794245E-6</v>
      </c>
      <c r="BT1283" s="18">
        <v>2.4216898971447641E-4</v>
      </c>
      <c r="BU1283" s="18">
        <v>2.4754178158678351E-4</v>
      </c>
      <c r="BV1283" s="18">
        <v>-8.7094832235122678E-6</v>
      </c>
      <c r="BW1283" s="18">
        <v>7.9967643034129399E-4</v>
      </c>
      <c r="BX1283" s="18">
        <v>0</v>
      </c>
      <c r="BY1283" s="18">
        <v>0</v>
      </c>
      <c r="BZ1283" s="18" t="s">
        <v>1856</v>
      </c>
      <c r="CA1283" s="18" t="s">
        <v>1875</v>
      </c>
      <c r="CB1283" s="18">
        <v>1.7089825123548508E-2</v>
      </c>
      <c r="CC1283" s="18" t="s">
        <v>1876</v>
      </c>
      <c r="CD1283" s="18" t="s">
        <v>1875</v>
      </c>
      <c r="CE1283" s="18">
        <v>-8.7682008743286133E-3</v>
      </c>
      <c r="CF1283" s="18">
        <f>SUM(TBL_DATA[[#This Row],[LARGE.CAP]:[SMALL.CAP]])*SQRT(252)</f>
        <v>6.6576293979673698E-2</v>
      </c>
    </row>
    <row r="1284" spans="1:84" x14ac:dyDescent="0.25">
      <c r="A1284" s="1">
        <f>IF(ISBLANK(TBL_DATA[[#This Row],[Row.names]]), "",   DATE(YEAR(TBL_DATA[[#This Row],[Row.names]]), MONTH(TBL_DATA[[#This Row],[Row.names]]), DAY(TBL_DATA[[#This Row],[Row.names]])))</f>
        <v>41855</v>
      </c>
      <c r="B1284">
        <v>1283</v>
      </c>
      <c r="C1284" t="s">
        <v>1410</v>
      </c>
      <c r="D1284" s="18">
        <v>2.8310089689855822E-3</v>
      </c>
      <c r="E1284" s="18">
        <v>-0.20787877000222221</v>
      </c>
      <c r="F1284" s="18">
        <v>9.8883282494632851E-5</v>
      </c>
      <c r="G1284" s="19">
        <v>0.50806797784039526</v>
      </c>
      <c r="H1284" s="19">
        <v>0.62979448169601193</v>
      </c>
      <c r="I1284" s="18">
        <v>2.1103850000097064E-3</v>
      </c>
      <c r="J1284" s="18">
        <v>8.3215749033433761E-2</v>
      </c>
      <c r="K1284" s="19">
        <v>0.89273935748789945</v>
      </c>
      <c r="L1284" s="19">
        <v>0.54927492170714554</v>
      </c>
      <c r="M1284" s="18">
        <v>2.3286065179827569E-3</v>
      </c>
      <c r="N1284" s="18">
        <v>5.506054651077847E-2</v>
      </c>
      <c r="O1284" s="18">
        <v>3.8992649101804951E-2</v>
      </c>
      <c r="P1284" s="18">
        <v>-0.20787877000222221</v>
      </c>
      <c r="Q1284" s="18">
        <v>-8.892214478354055E-3</v>
      </c>
      <c r="R1284" s="18">
        <v>-7.7262260041954167E-3</v>
      </c>
      <c r="S1284" s="18">
        <v>-8.0530548995776607E-2</v>
      </c>
      <c r="T1284" s="18">
        <v>3.752848612197638E-2</v>
      </c>
      <c r="U1284">
        <v>-2.1458512537391847</v>
      </c>
      <c r="V1284" s="18">
        <v>1.7420622134890706E-2</v>
      </c>
      <c r="W1284" s="18">
        <v>4.3460693185202896E-2</v>
      </c>
      <c r="X1284" s="19">
        <v>0.40083626969902825</v>
      </c>
      <c r="Y1284" s="19">
        <v>0.79359591839676946</v>
      </c>
      <c r="Z1284" s="19">
        <v>0.74113083980303074</v>
      </c>
      <c r="AA1284">
        <v>0</v>
      </c>
      <c r="AB1284">
        <v>0</v>
      </c>
      <c r="AC1284" s="18">
        <v>6.811185291011726E-2</v>
      </c>
      <c r="AD1284" s="18">
        <v>3.8967181195626005E-2</v>
      </c>
      <c r="AE1284" s="18">
        <v>-1.3746092079105E-2</v>
      </c>
      <c r="AF1284" s="18">
        <v>3.6596106742593996E-2</v>
      </c>
      <c r="AG1284" s="18">
        <v>4.7479120678098015E-2</v>
      </c>
      <c r="AH1284" s="18">
        <v>5.5648882580460003E-2</v>
      </c>
      <c r="AI1284" s="18">
        <v>0.16190511364293506</v>
      </c>
      <c r="AJ1284" s="18">
        <v>1.5248411419629005E-2</v>
      </c>
      <c r="AK1284" s="18">
        <v>3.700471701421499E-2</v>
      </c>
      <c r="AL1284" s="18">
        <v>-8.69337403419E-4</v>
      </c>
      <c r="AM1284" s="18">
        <v>3.3438667958525993E-2</v>
      </c>
      <c r="AN1284" s="18">
        <v>-7.8331425046646974E-2</v>
      </c>
      <c r="AO1284" s="18">
        <v>0.67561968499086034</v>
      </c>
      <c r="AP1284" s="18">
        <v>-0.34227833828794801</v>
      </c>
      <c r="AQ1284" s="18">
        <v>0.33334134670291232</v>
      </c>
      <c r="AR1284" s="18">
        <v>1.0178980232788084</v>
      </c>
      <c r="AS1284" s="18">
        <v>3.8950401676640022E-4</v>
      </c>
      <c r="AT1284" s="18">
        <v>-2.6244922672053213E-5</v>
      </c>
      <c r="AU1284" s="18">
        <v>4.1656890643542582E-4</v>
      </c>
      <c r="AV1284" s="18">
        <v>3.0394790173450547E-4</v>
      </c>
      <c r="AW1284" s="18">
        <v>6.8492388173344769E-4</v>
      </c>
      <c r="AX1284" s="18">
        <v>7.7045401582710455E-4</v>
      </c>
      <c r="AY1284" s="18">
        <v>1.5514072191771641E-3</v>
      </c>
      <c r="AZ1284" s="18">
        <v>1.4085958027611767E-4</v>
      </c>
      <c r="BA1284" s="18">
        <v>-4.717289555020369E-4</v>
      </c>
      <c r="BB1284" s="18">
        <v>3.1446856080258198E-4</v>
      </c>
      <c r="BC1284" s="18">
        <v>-1.4439301662755657E-6</v>
      </c>
      <c r="BD1284" s="18">
        <v>-4.2036174570274244E-6</v>
      </c>
      <c r="BE1284" s="18">
        <v>-1.2087341914364657E-6</v>
      </c>
      <c r="BF1284" s="18">
        <v>4.3717445298579118E-7</v>
      </c>
      <c r="BG1284" s="18">
        <v>-6.260791378439357E-6</v>
      </c>
      <c r="BH1284" s="18">
        <v>4.0906864634399154E-3</v>
      </c>
      <c r="BI1284" s="18">
        <v>-6.7342204536161608E-6</v>
      </c>
      <c r="BJ1284" s="18">
        <v>0</v>
      </c>
      <c r="BK1284" s="18">
        <v>8.804735206872521E-4</v>
      </c>
      <c r="BL1284" s="18">
        <v>7.1384083440666224E-4</v>
      </c>
      <c r="BM1284" s="18">
        <v>1.3839706188949309E-5</v>
      </c>
      <c r="BN1284" s="18">
        <v>0</v>
      </c>
      <c r="BO1284" s="18">
        <v>0</v>
      </c>
      <c r="BP1284" s="18">
        <v>6.4466474661842814E-8</v>
      </c>
      <c r="BQ1284" s="18">
        <v>0</v>
      </c>
      <c r="BR1284" s="18">
        <v>1.238891455053303E-3</v>
      </c>
      <c r="BS1284" s="18">
        <v>-4.5291823517831512E-6</v>
      </c>
      <c r="BT1284" s="18">
        <v>2.3277715617933483E-4</v>
      </c>
      <c r="BU1284" s="18">
        <v>2.342778738290334E-4</v>
      </c>
      <c r="BV1284" s="18">
        <v>-7.4213202502632341E-6</v>
      </c>
      <c r="BW1284" s="18">
        <v>7.7050176419523155E-4</v>
      </c>
      <c r="BX1284" s="18">
        <v>0</v>
      </c>
      <c r="BY1284" s="18">
        <v>0</v>
      </c>
      <c r="BZ1284" s="18" t="s">
        <v>1856</v>
      </c>
      <c r="CA1284" s="18" t="s">
        <v>1875</v>
      </c>
      <c r="CB1284" s="18">
        <v>1.74403116106987E-2</v>
      </c>
      <c r="CC1284" s="18" t="s">
        <v>1876</v>
      </c>
      <c r="CD1284" s="18" t="s">
        <v>1875</v>
      </c>
      <c r="CE1284" s="18">
        <v>-8.7174167856574059E-3</v>
      </c>
      <c r="CF1284" s="18">
        <f>SUM(TBL_DATA[[#This Row],[LARGE.CAP]:[SMALL.CAP]])*SQRT(252)</f>
        <v>6.465236653572394E-2</v>
      </c>
    </row>
    <row r="1285" spans="1:84" x14ac:dyDescent="0.25">
      <c r="A1285" s="1">
        <f>IF(ISBLANK(TBL_DATA[[#This Row],[Row.names]]), "",   DATE(YEAR(TBL_DATA[[#This Row],[Row.names]]), MONTH(TBL_DATA[[#This Row],[Row.names]]), DAY(TBL_DATA[[#This Row],[Row.names]])))</f>
        <v>41856</v>
      </c>
      <c r="B1285">
        <v>1284</v>
      </c>
      <c r="C1285" t="s">
        <v>1411</v>
      </c>
      <c r="D1285" s="18">
        <v>-1.5280515216206103E-3</v>
      </c>
      <c r="E1285" s="18">
        <v>-0.20908917205302824</v>
      </c>
      <c r="F1285" s="18">
        <v>1.0908817989812469E-2</v>
      </c>
      <c r="G1285" s="19">
        <v>0.49523582165818131</v>
      </c>
      <c r="H1285" s="19">
        <v>0.61127240896815116</v>
      </c>
      <c r="I1285" s="18">
        <v>2.1468187173491467E-3</v>
      </c>
      <c r="J1285" s="18">
        <v>9.1860808847129327E-2</v>
      </c>
      <c r="K1285" s="19">
        <v>0.88123292931014519</v>
      </c>
      <c r="L1285" s="19">
        <v>0.5436605899216812</v>
      </c>
      <c r="M1285" s="18">
        <v>2.3260373170403202E-3</v>
      </c>
      <c r="N1285" s="18">
        <v>5.4660419443748658E-2</v>
      </c>
      <c r="O1285" s="18">
        <v>3.8493774028293355E-2</v>
      </c>
      <c r="P1285" s="18">
        <v>-0.20908917205302824</v>
      </c>
      <c r="Q1285" s="18">
        <v>-8.7948427991849671E-3</v>
      </c>
      <c r="R1285" s="18">
        <v>-7.6373276072205839E-3</v>
      </c>
      <c r="S1285" s="18">
        <v>-6.8766547747700413E-2</v>
      </c>
      <c r="T1285" s="18">
        <v>3.7875104293278263E-2</v>
      </c>
      <c r="U1285">
        <v>-1.815613422875894</v>
      </c>
      <c r="V1285" s="18">
        <v>1.4064736422651825E-2</v>
      </c>
      <c r="W1285" s="18">
        <v>4.3297769267015722E-2</v>
      </c>
      <c r="X1285" s="19">
        <v>0.32483743760365857</v>
      </c>
      <c r="Y1285" s="19">
        <v>0.78183911961998376</v>
      </c>
      <c r="Z1285" s="19">
        <v>0.73733343198425594</v>
      </c>
      <c r="AA1285">
        <v>0</v>
      </c>
      <c r="AB1285">
        <v>0</v>
      </c>
      <c r="AC1285" s="18">
        <v>6.6632429391139336E-2</v>
      </c>
      <c r="AD1285" s="18">
        <v>3.9632147306877988E-2</v>
      </c>
      <c r="AE1285" s="18">
        <v>-1.3117291323458997E-2</v>
      </c>
      <c r="AF1285" s="18">
        <v>3.5931077821942006E-2</v>
      </c>
      <c r="AG1285" s="18">
        <v>5.7020068523839992E-2</v>
      </c>
      <c r="AH1285" s="18">
        <v>5.5769613391777002E-2</v>
      </c>
      <c r="AI1285" s="18">
        <v>0.16167950380140089</v>
      </c>
      <c r="AJ1285" s="18">
        <v>1.5097744467087998E-2</v>
      </c>
      <c r="AK1285" s="18">
        <v>3.9206301891068003E-2</v>
      </c>
      <c r="AL1285" s="18">
        <v>-9.0609111633400009E-4</v>
      </c>
      <c r="AM1285" s="18">
        <v>3.3427770731594995E-2</v>
      </c>
      <c r="AN1285" s="18">
        <v>-7.4607044764489011E-2</v>
      </c>
      <c r="AO1285" s="18">
        <v>0.68042827166616415</v>
      </c>
      <c r="AP1285" s="18">
        <v>-0.33129447093485703</v>
      </c>
      <c r="AQ1285" s="18">
        <v>0.34913380073130712</v>
      </c>
      <c r="AR1285" s="18">
        <v>1.0117227426010211</v>
      </c>
      <c r="AS1285" s="18">
        <v>3.8280844509606797E-4</v>
      </c>
      <c r="AT1285" s="18">
        <v>-2.6136291881536585E-5</v>
      </c>
      <c r="AU1285" s="18">
        <v>4.0571314010012555E-4</v>
      </c>
      <c r="AV1285" s="18">
        <v>3.0463412512319655E-4</v>
      </c>
      <c r="AW1285" s="18">
        <v>6.7253304400071616E-4</v>
      </c>
      <c r="AX1285" s="18">
        <v>7.5072697747119422E-4</v>
      </c>
      <c r="AY1285" s="18">
        <v>1.5242491571790179E-3</v>
      </c>
      <c r="AZ1285" s="18">
        <v>1.3992836174777097E-4</v>
      </c>
      <c r="BA1285" s="18">
        <v>-4.5439940136776126E-4</v>
      </c>
      <c r="BB1285" s="18">
        <v>3.1498929924509989E-4</v>
      </c>
      <c r="BC1285" s="18">
        <v>-3.1538486544981133E-6</v>
      </c>
      <c r="BD1285" s="18">
        <v>-2.2199231280462634E-6</v>
      </c>
      <c r="BE1285" s="18">
        <v>-6.4210580939808978E-7</v>
      </c>
      <c r="BF1285" s="18">
        <v>2.4184751493440333E-7</v>
      </c>
      <c r="BG1285" s="18">
        <v>-3.2865557183971311E-6</v>
      </c>
      <c r="BH1285" s="18">
        <v>4.0213594440308012E-3</v>
      </c>
      <c r="BI1285" s="18">
        <v>-3.5596988305014733E-6</v>
      </c>
      <c r="BJ1285" s="18">
        <v>0</v>
      </c>
      <c r="BK1285" s="18">
        <v>8.5437475446508565E-4</v>
      </c>
      <c r="BL1285" s="18">
        <v>6.8588487599064091E-4</v>
      </c>
      <c r="BM1285" s="18">
        <v>1.2286284654372307E-5</v>
      </c>
      <c r="BN1285" s="18">
        <v>0</v>
      </c>
      <c r="BO1285" s="18">
        <v>0</v>
      </c>
      <c r="BP1285" s="18">
        <v>-1.3741258293240914E-7</v>
      </c>
      <c r="BQ1285" s="18">
        <v>0</v>
      </c>
      <c r="BR1285" s="18">
        <v>1.2416111164193912E-3</v>
      </c>
      <c r="BS1285" s="18">
        <v>-2.3784124187801905E-6</v>
      </c>
      <c r="BT1285" s="18">
        <v>2.36747534633057E-4</v>
      </c>
      <c r="BU1285" s="18">
        <v>2.3990767606643865E-4</v>
      </c>
      <c r="BV1285" s="18">
        <v>-3.9374146155502385E-6</v>
      </c>
      <c r="BW1285" s="18">
        <v>7.4753400544767053E-4</v>
      </c>
      <c r="BX1285" s="18">
        <v>0</v>
      </c>
      <c r="BY1285" s="18">
        <v>0</v>
      </c>
      <c r="BZ1285" s="18" t="s">
        <v>1856</v>
      </c>
      <c r="CA1285" s="18" t="s">
        <v>1875</v>
      </c>
      <c r="CB1285" s="18">
        <v>1.7191227525472641E-2</v>
      </c>
      <c r="CC1285" s="18" t="s">
        <v>1876</v>
      </c>
      <c r="CD1285" s="18" t="s">
        <v>1875</v>
      </c>
      <c r="CE1285" s="18">
        <v>-8.7518543004989624E-3</v>
      </c>
      <c r="CF1285" s="18">
        <f>SUM(TBL_DATA[[#This Row],[LARGE.CAP]:[SMALL.CAP]])*SQRT(252)</f>
        <v>6.3686827115544006E-2</v>
      </c>
    </row>
    <row r="1286" spans="1:84" x14ac:dyDescent="0.25">
      <c r="A1286" s="1">
        <f>IF(ISBLANK(TBL_DATA[[#This Row],[Row.names]]), "",   DATE(YEAR(TBL_DATA[[#This Row],[Row.names]]), MONTH(TBL_DATA[[#This Row],[Row.names]]), DAY(TBL_DATA[[#This Row],[Row.names]])))</f>
        <v>41857</v>
      </c>
      <c r="B1286">
        <v>1285</v>
      </c>
      <c r="C1286" t="s">
        <v>1412</v>
      </c>
      <c r="D1286" s="18">
        <v>-1.992302416928271E-3</v>
      </c>
      <c r="E1286" s="18">
        <v>-0.21066490560712181</v>
      </c>
      <c r="F1286" s="18">
        <v>2.2062803038992662E-2</v>
      </c>
      <c r="G1286" s="19">
        <v>0.51221748162555847</v>
      </c>
      <c r="H1286" s="19">
        <v>0.64460607802235792</v>
      </c>
      <c r="I1286" s="18">
        <v>2.0500216881812108E-3</v>
      </c>
      <c r="J1286" s="18">
        <v>8.8221284070006956E-2</v>
      </c>
      <c r="K1286" s="19">
        <v>0.88754502725504603</v>
      </c>
      <c r="L1286" s="19">
        <v>0.543272794813772</v>
      </c>
      <c r="M1286" s="18">
        <v>2.3239773890139097E-3</v>
      </c>
      <c r="N1286" s="18">
        <v>5.4588822687682684E-2</v>
      </c>
      <c r="O1286" s="18">
        <v>3.8406187319720876E-2</v>
      </c>
      <c r="P1286" s="18">
        <v>-0.21066490560712181</v>
      </c>
      <c r="Q1286" s="18">
        <v>-8.7768017038363805E-3</v>
      </c>
      <c r="R1286" s="18">
        <v>-7.6208026790307026E-3</v>
      </c>
      <c r="S1286" s="18">
        <v>-6.783475725841015E-2</v>
      </c>
      <c r="T1286" s="18">
        <v>3.7831507660233507E-2</v>
      </c>
      <c r="U1286">
        <v>-1.7930757047178028</v>
      </c>
      <c r="V1286" s="18">
        <v>2.3588129544994008E-2</v>
      </c>
      <c r="W1286" s="18">
        <v>4.2862651202393756E-2</v>
      </c>
      <c r="X1286" s="19">
        <v>0.55031895795742747</v>
      </c>
      <c r="Y1286" s="19">
        <v>0.80287363764315856</v>
      </c>
      <c r="Z1286" s="19">
        <v>0.73707041374197901</v>
      </c>
      <c r="AA1286">
        <v>0</v>
      </c>
      <c r="AB1286">
        <v>0</v>
      </c>
      <c r="AC1286" s="18">
        <v>6.423774450503994E-2</v>
      </c>
      <c r="AD1286" s="18">
        <v>3.9126963522717995E-2</v>
      </c>
      <c r="AE1286" s="18">
        <v>-1.3036541859457998E-2</v>
      </c>
      <c r="AF1286" s="18">
        <v>3.7497440826162999E-2</v>
      </c>
      <c r="AG1286" s="18">
        <v>5.219515227188299E-2</v>
      </c>
      <c r="AH1286" s="18">
        <v>5.5015035246133014E-2</v>
      </c>
      <c r="AI1286" s="18">
        <v>0.16488595602705</v>
      </c>
      <c r="AJ1286" s="18">
        <v>1.5227168856934002E-2</v>
      </c>
      <c r="AK1286" s="18">
        <v>3.6159111978184E-2</v>
      </c>
      <c r="AL1286" s="18">
        <v>-8.4542252061000018E-4</v>
      </c>
      <c r="AM1286" s="18">
        <v>3.7997852706065004E-2</v>
      </c>
      <c r="AN1286" s="18">
        <v>-7.4356445756138007E-2</v>
      </c>
      <c r="AO1286" s="18">
        <v>0.67859799494024808</v>
      </c>
      <c r="AP1286" s="18">
        <v>-0.32873172364132408</v>
      </c>
      <c r="AQ1286" s="18">
        <v>0.349866271298924</v>
      </c>
      <c r="AR1286" s="18">
        <v>1.0073297185815722</v>
      </c>
      <c r="AS1286" s="18">
        <v>3.6581011655279378E-4</v>
      </c>
      <c r="AT1286" s="18">
        <v>-2.329555996138444E-5</v>
      </c>
      <c r="AU1286" s="18">
        <v>4.0866369538785979E-4</v>
      </c>
      <c r="AV1286" s="18">
        <v>2.7919850506567372E-4</v>
      </c>
      <c r="AW1286" s="18">
        <v>6.5876390983520829E-4</v>
      </c>
      <c r="AX1286" s="18">
        <v>7.332629531751312E-4</v>
      </c>
      <c r="AY1286" s="18">
        <v>1.4856159309897285E-3</v>
      </c>
      <c r="AZ1286" s="18">
        <v>1.377965033080825E-4</v>
      </c>
      <c r="BA1286" s="18">
        <v>-4.4888628078750041E-4</v>
      </c>
      <c r="BB1286" s="18">
        <v>3.1158748197401679E-4</v>
      </c>
      <c r="BC1286" s="18">
        <v>-2.4035317350006772E-6</v>
      </c>
      <c r="BD1286" s="18">
        <v>-3.0714930812690532E-6</v>
      </c>
      <c r="BE1286" s="18">
        <v>-8.8488477539440917E-7</v>
      </c>
      <c r="BF1286" s="18">
        <v>3.2434350656448014E-7</v>
      </c>
      <c r="BG1286" s="18">
        <v>-4.5657888830881964E-6</v>
      </c>
      <c r="BH1286" s="18">
        <v>3.9192336041409459E-3</v>
      </c>
      <c r="BI1286" s="18">
        <v>-4.9220571031487523E-6</v>
      </c>
      <c r="BJ1286" s="18">
        <v>0</v>
      </c>
      <c r="BK1286" s="18">
        <v>8.1644653757282932E-4</v>
      </c>
      <c r="BL1286" s="18">
        <v>6.8704846319102308E-4</v>
      </c>
      <c r="BM1286" s="18">
        <v>1.2338726424865496E-5</v>
      </c>
      <c r="BN1286" s="18">
        <v>0</v>
      </c>
      <c r="BO1286" s="18">
        <v>0</v>
      </c>
      <c r="BP1286" s="18">
        <v>-1.4372409756493887E-7</v>
      </c>
      <c r="BQ1286" s="18">
        <v>0</v>
      </c>
      <c r="BR1286" s="18">
        <v>1.2254930905691234E-3</v>
      </c>
      <c r="BS1286" s="18">
        <v>-3.3033645226293449E-6</v>
      </c>
      <c r="BT1286" s="18">
        <v>2.3325338833427093E-4</v>
      </c>
      <c r="BU1286" s="18">
        <v>2.1848161988486701E-4</v>
      </c>
      <c r="BV1286" s="18">
        <v>-5.4307525309603441E-6</v>
      </c>
      <c r="BW1286" s="18">
        <v>7.2192973897878469E-4</v>
      </c>
      <c r="BX1286" s="18">
        <v>0</v>
      </c>
      <c r="BY1286" s="18">
        <v>0</v>
      </c>
      <c r="BZ1286" s="18" t="s">
        <v>1856</v>
      </c>
      <c r="CA1286" s="18" t="s">
        <v>1875</v>
      </c>
      <c r="CB1286" s="18">
        <v>1.7024869099259377E-2</v>
      </c>
      <c r="CC1286" s="18" t="s">
        <v>1876</v>
      </c>
      <c r="CD1286" s="18" t="s">
        <v>1875</v>
      </c>
      <c r="CE1286" s="18">
        <v>-8.9380796998739243E-3</v>
      </c>
      <c r="CF1286" s="18">
        <f>SUM(TBL_DATA[[#This Row],[LARGE.CAP]:[SMALL.CAP]])*SQRT(252)</f>
        <v>6.2007633035540625E-2</v>
      </c>
    </row>
    <row r="1287" spans="1:84" x14ac:dyDescent="0.25">
      <c r="A1287" s="1">
        <f>IF(ISBLANK(TBL_DATA[[#This Row],[Row.names]]), "",   DATE(YEAR(TBL_DATA[[#This Row],[Row.names]]), MONTH(TBL_DATA[[#This Row],[Row.names]]), DAY(TBL_DATA[[#This Row],[Row.names]])))</f>
        <v>41858</v>
      </c>
      <c r="B1287">
        <v>1286</v>
      </c>
      <c r="C1287" t="s">
        <v>1413</v>
      </c>
      <c r="D1287" s="18">
        <v>-2.6191301918365717E-3</v>
      </c>
      <c r="E1287" s="18">
        <v>-0.21273227698432229</v>
      </c>
      <c r="F1287" s="18">
        <v>3.4920298854328236E-2</v>
      </c>
      <c r="G1287" s="19">
        <v>0.50966339225973623</v>
      </c>
      <c r="H1287" s="19">
        <v>0.65455354530238707</v>
      </c>
      <c r="I1287" s="18">
        <v>2.0125148450063635E-3</v>
      </c>
      <c r="J1287" s="18">
        <v>9.2442283458540109E-2</v>
      </c>
      <c r="K1287" s="19">
        <v>0.88378539771621922</v>
      </c>
      <c r="L1287" s="19">
        <v>0.54358389869225343</v>
      </c>
      <c r="M1287" s="18">
        <v>2.3132853159044107E-3</v>
      </c>
      <c r="N1287" s="18">
        <v>5.4356188118709341E-2</v>
      </c>
      <c r="O1287" s="18">
        <v>3.8111139755422491E-2</v>
      </c>
      <c r="P1287" s="18">
        <v>-0.21273227698432229</v>
      </c>
      <c r="Q1287" s="18">
        <v>-8.72350041832432E-3</v>
      </c>
      <c r="R1287" s="18">
        <v>-7.5724277744447874E-3</v>
      </c>
      <c r="S1287" s="18">
        <v>-6.0334587857223343E-2</v>
      </c>
      <c r="T1287" s="18">
        <v>3.7293123021741058E-2</v>
      </c>
      <c r="U1287">
        <v>-1.6178475538787573</v>
      </c>
      <c r="V1287" s="18">
        <v>3.0416639783001909E-2</v>
      </c>
      <c r="W1287" s="18">
        <v>4.2468172461617409E-2</v>
      </c>
      <c r="X1287" s="19">
        <v>0.71622200862286611</v>
      </c>
      <c r="Y1287" s="19">
        <v>0.80904483516204895</v>
      </c>
      <c r="Z1287" s="19">
        <v>0.73728142435046695</v>
      </c>
      <c r="AA1287">
        <v>0</v>
      </c>
      <c r="AB1287">
        <v>0</v>
      </c>
      <c r="AC1287" s="18">
        <v>6.2205018088007991E-2</v>
      </c>
      <c r="AD1287" s="18">
        <v>3.8180742998312998E-2</v>
      </c>
      <c r="AE1287" s="18">
        <v>-1.2567663404482E-2</v>
      </c>
      <c r="AF1287" s="18">
        <v>3.9701939112491993E-2</v>
      </c>
      <c r="AG1287" s="18">
        <v>5.2996511568277005E-2</v>
      </c>
      <c r="AH1287" s="18">
        <v>5.5114212436422991E-2</v>
      </c>
      <c r="AI1287" s="18">
        <v>0.16475541194480806</v>
      </c>
      <c r="AJ1287" s="18">
        <v>1.4203611856018001E-2</v>
      </c>
      <c r="AK1287" s="18">
        <v>3.5419593182032E-2</v>
      </c>
      <c r="AL1287" s="18">
        <v>-8.5237150577900005E-4</v>
      </c>
      <c r="AM1287" s="18">
        <v>3.8446634673280987E-2</v>
      </c>
      <c r="AN1287" s="18">
        <v>-7.6680975279497021E-2</v>
      </c>
      <c r="AO1287" s="18">
        <v>0.67500111557432096</v>
      </c>
      <c r="AP1287" s="18">
        <v>-0.32628346799243496</v>
      </c>
      <c r="AQ1287" s="18">
        <v>0.348717647581886</v>
      </c>
      <c r="AR1287" s="18">
        <v>1.0012845835667559</v>
      </c>
      <c r="AS1287" s="18">
        <v>3.5643067811589127E-4</v>
      </c>
      <c r="AT1287" s="18">
        <v>-2.5042972650966718E-5</v>
      </c>
      <c r="AU1287" s="18">
        <v>4.0444138884447394E-4</v>
      </c>
      <c r="AV1287" s="18">
        <v>2.6063139489316314E-4</v>
      </c>
      <c r="AW1287" s="18">
        <v>6.3289927602901553E-4</v>
      </c>
      <c r="AX1287" s="18">
        <v>7.2240181788329463E-4</v>
      </c>
      <c r="AY1287" s="18">
        <v>1.4364874357314702E-3</v>
      </c>
      <c r="AZ1287" s="18">
        <v>1.2682981488090881E-4</v>
      </c>
      <c r="BA1287" s="18">
        <v>-4.3667524149948938E-4</v>
      </c>
      <c r="BB1287" s="18">
        <v>3.4228950484218359E-4</v>
      </c>
      <c r="BC1287" s="18">
        <v>-4.5052695245414437E-6</v>
      </c>
      <c r="BD1287" s="18">
        <v>-4.2030169870032333E-6</v>
      </c>
      <c r="BE1287" s="18">
        <v>-1.2075565390934204E-6</v>
      </c>
      <c r="BF1287" s="18">
        <v>4.3419011505259312E-7</v>
      </c>
      <c r="BG1287" s="18">
        <v>-6.2651564011486029E-6</v>
      </c>
      <c r="BH1287" s="18">
        <v>3.8341617291386284E-3</v>
      </c>
      <c r="BI1287" s="18">
        <v>-6.7323617810320215E-6</v>
      </c>
      <c r="BJ1287" s="18">
        <v>0</v>
      </c>
      <c r="BK1287" s="18">
        <v>7.5598208306962116E-4</v>
      </c>
      <c r="BL1287" s="18">
        <v>6.8050207650485978E-4</v>
      </c>
      <c r="BM1287" s="18">
        <v>1.2512720600084186E-5</v>
      </c>
      <c r="BN1287" s="18">
        <v>0</v>
      </c>
      <c r="BO1287" s="18">
        <v>0</v>
      </c>
      <c r="BP1287" s="18">
        <v>-1.4921236945772746E-7</v>
      </c>
      <c r="BQ1287" s="18">
        <v>0</v>
      </c>
      <c r="BR1287" s="18">
        <v>1.2063618675108069E-3</v>
      </c>
      <c r="BS1287" s="18">
        <v>-4.5321133140290092E-6</v>
      </c>
      <c r="BT1287" s="18">
        <v>2.3930662094712464E-4</v>
      </c>
      <c r="BU1287" s="18">
        <v>2.2472408458210945E-4</v>
      </c>
      <c r="BV1287" s="18">
        <v>-7.4154078642804957E-6</v>
      </c>
      <c r="BW1287" s="18">
        <v>7.0889510787856466E-4</v>
      </c>
      <c r="BX1287" s="18">
        <v>0</v>
      </c>
      <c r="BY1287" s="18">
        <v>0</v>
      </c>
      <c r="BZ1287" s="18" t="s">
        <v>1856</v>
      </c>
      <c r="CA1287" s="18" t="s">
        <v>1875</v>
      </c>
      <c r="CB1287" s="18">
        <v>1.6736831516027451E-2</v>
      </c>
      <c r="CC1287" s="18" t="s">
        <v>1876</v>
      </c>
      <c r="CD1287" s="18" t="s">
        <v>1875</v>
      </c>
      <c r="CE1287" s="18">
        <v>-8.9178085327148438E-3</v>
      </c>
      <c r="CF1287" s="18">
        <f>SUM(TBL_DATA[[#This Row],[LARGE.CAP]:[SMALL.CAP]])*SQRT(252)</f>
        <v>6.0580103687981904E-2</v>
      </c>
    </row>
    <row r="1288" spans="1:84" x14ac:dyDescent="0.25">
      <c r="A1288" s="1">
        <f>IF(ISBLANK(TBL_DATA[[#This Row],[Row.names]]), "",   DATE(YEAR(TBL_DATA[[#This Row],[Row.names]]), MONTH(TBL_DATA[[#This Row],[Row.names]]), DAY(TBL_DATA[[#This Row],[Row.names]])))</f>
        <v>41859</v>
      </c>
      <c r="B1288">
        <v>1287</v>
      </c>
      <c r="C1288" t="s">
        <v>1414</v>
      </c>
      <c r="D1288" s="18">
        <v>2.3891565381359836E-3</v>
      </c>
      <c r="E1288" s="18">
        <v>-0.21085137115661601</v>
      </c>
      <c r="F1288" s="18">
        <v>2.0262902776852831E-2</v>
      </c>
      <c r="G1288" s="19">
        <v>0.48876388622210321</v>
      </c>
      <c r="H1288" s="19">
        <v>0.63973059354791195</v>
      </c>
      <c r="I1288" s="18">
        <v>2.0588002113438282E-3</v>
      </c>
      <c r="J1288" s="18">
        <v>8.3269535582448206E-2</v>
      </c>
      <c r="K1288" s="19">
        <v>0.8994888080429092</v>
      </c>
      <c r="L1288" s="19">
        <v>0.55748907440659945</v>
      </c>
      <c r="M1288" s="18">
        <v>2.2817208508184744E-3</v>
      </c>
      <c r="N1288" s="18">
        <v>5.4450363395218429E-2</v>
      </c>
      <c r="O1288" s="18">
        <v>3.8111139755422491E-2</v>
      </c>
      <c r="P1288" s="18">
        <v>-0.21085137115661601</v>
      </c>
      <c r="Q1288" s="18">
        <v>-8.7272599749753984E-3</v>
      </c>
      <c r="R1288" s="18">
        <v>-7.574193030386576E-3</v>
      </c>
      <c r="S1288" s="18">
        <v>-6.1087557454841401E-2</v>
      </c>
      <c r="T1288" s="18">
        <v>3.7362762624973074E-2</v>
      </c>
      <c r="U1288">
        <v>-1.6349850268837134</v>
      </c>
      <c r="V1288" s="18">
        <v>3.544814493540982E-2</v>
      </c>
      <c r="W1288" s="18">
        <v>4.2465333562203195E-2</v>
      </c>
      <c r="X1288" s="19">
        <v>0.83475489209299158</v>
      </c>
      <c r="Y1288" s="19">
        <v>0.79983160324402802</v>
      </c>
      <c r="Z1288" s="19">
        <v>0.7466519097990707</v>
      </c>
      <c r="AA1288">
        <v>0</v>
      </c>
      <c r="AB1288">
        <v>0</v>
      </c>
      <c r="AC1288" s="18">
        <v>6.0737538001000256E-2</v>
      </c>
      <c r="AD1288" s="18">
        <v>3.2619423898956001E-2</v>
      </c>
      <c r="AE1288" s="18">
        <v>-1.2636083166462E-2</v>
      </c>
      <c r="AF1288" s="18">
        <v>3.9803040703029993E-2</v>
      </c>
      <c r="AG1288" s="18">
        <v>5.7183956129228011E-2</v>
      </c>
      <c r="AH1288" s="18">
        <v>5.6739159045746002E-2</v>
      </c>
      <c r="AI1288" s="18">
        <v>0.16428668032662097</v>
      </c>
      <c r="AJ1288" s="18">
        <v>1.8159678306730005E-2</v>
      </c>
      <c r="AK1288" s="18">
        <v>3.4462026851553994E-2</v>
      </c>
      <c r="AL1288" s="18">
        <v>-8.7366353262700001E-4</v>
      </c>
      <c r="AM1288" s="18">
        <v>3.8783812435517991E-2</v>
      </c>
      <c r="AN1288" s="18">
        <v>-7.5396357688105001E-2</v>
      </c>
      <c r="AO1288" s="18">
        <v>0.68023254744329498</v>
      </c>
      <c r="AP1288" s="18">
        <v>-0.32710087413310596</v>
      </c>
      <c r="AQ1288" s="18">
        <v>0.35313167331018902</v>
      </c>
      <c r="AR1288" s="18">
        <v>1.0073334215764009</v>
      </c>
      <c r="AS1288" s="18">
        <v>3.5364135061852458E-4</v>
      </c>
      <c r="AT1288" s="18">
        <v>-2.305931418509057E-5</v>
      </c>
      <c r="AU1288" s="18">
        <v>3.7238945106602957E-4</v>
      </c>
      <c r="AV1288" s="18">
        <v>2.3895069359933019E-4</v>
      </c>
      <c r="AW1288" s="18">
        <v>6.3577897825864351E-4</v>
      </c>
      <c r="AX1288" s="18">
        <v>6.9153533646476074E-4</v>
      </c>
      <c r="AY1288" s="18">
        <v>1.4337380269169246E-3</v>
      </c>
      <c r="AZ1288" s="18">
        <v>1.3193858591920661E-4</v>
      </c>
      <c r="BA1288" s="18">
        <v>-4.1168723219774908E-4</v>
      </c>
      <c r="BB1288" s="18">
        <v>3.3349232728701678E-4</v>
      </c>
      <c r="BC1288" s="18">
        <v>-4.5038580416146299E-6</v>
      </c>
      <c r="BD1288" s="18">
        <v>-5.7031038369370078E-6</v>
      </c>
      <c r="BE1288" s="18">
        <v>-1.6353940237077147E-6</v>
      </c>
      <c r="BF1288" s="18">
        <v>5.800029763813669E-7</v>
      </c>
      <c r="BG1288" s="18">
        <v>-8.5177102746012329E-6</v>
      </c>
      <c r="BH1288" s="18">
        <v>3.7766229318328837E-3</v>
      </c>
      <c r="BI1288" s="18">
        <v>-9.1323809680366617E-6</v>
      </c>
      <c r="BJ1288" s="18">
        <v>0</v>
      </c>
      <c r="BK1288" s="18">
        <v>7.7297327814750626E-4</v>
      </c>
      <c r="BL1288" s="18">
        <v>6.8528392712152513E-4</v>
      </c>
      <c r="BM1288" s="18">
        <v>1.2828064710242623E-5</v>
      </c>
      <c r="BN1288" s="18">
        <v>0</v>
      </c>
      <c r="BO1288" s="18">
        <v>0</v>
      </c>
      <c r="BP1288" s="18">
        <v>-1.5202519844140461E-7</v>
      </c>
      <c r="BQ1288" s="18">
        <v>0</v>
      </c>
      <c r="BR1288" s="18">
        <v>1.1578322362463635E-3</v>
      </c>
      <c r="BS1288" s="18">
        <v>-6.1608647432868751E-6</v>
      </c>
      <c r="BT1288" s="18">
        <v>2.2286132943678046E-4</v>
      </c>
      <c r="BU1288" s="18">
        <v>2.0802185135875004E-4</v>
      </c>
      <c r="BV1288" s="18">
        <v>-1.0046820445560674E-5</v>
      </c>
      <c r="BW1288" s="18">
        <v>7.0877336907210328E-4</v>
      </c>
      <c r="BX1288" s="18">
        <v>0</v>
      </c>
      <c r="BY1288" s="18">
        <v>0</v>
      </c>
      <c r="BZ1288" s="18" t="s">
        <v>1856</v>
      </c>
      <c r="CA1288" s="18" t="s">
        <v>1875</v>
      </c>
      <c r="CB1288" s="18">
        <v>1.6548402607440948E-2</v>
      </c>
      <c r="CC1288" s="18" t="s">
        <v>1876</v>
      </c>
      <c r="CD1288" s="18" t="s">
        <v>1875</v>
      </c>
      <c r="CE1288" s="18">
        <v>-9.1410167515277863E-3</v>
      </c>
      <c r="CF1288" s="18">
        <f>SUM(TBL_DATA[[#This Row],[LARGE.CAP]:[SMALL.CAP]])*SQRT(252)</f>
        <v>5.9564556147281809E-2</v>
      </c>
    </row>
    <row r="1289" spans="1:84" x14ac:dyDescent="0.25">
      <c r="A1289" s="1">
        <f>IF(ISBLANK(TBL_DATA[[#This Row],[Row.names]]), "",   DATE(YEAR(TBL_DATA[[#This Row],[Row.names]]), MONTH(TBL_DATA[[#This Row],[Row.names]]), DAY(TBL_DATA[[#This Row],[Row.names]])))</f>
        <v>41862</v>
      </c>
      <c r="B1289">
        <v>1288</v>
      </c>
      <c r="C1289" t="s">
        <v>1415</v>
      </c>
      <c r="D1289" s="18">
        <v>5.1131232112164859E-3</v>
      </c>
      <c r="E1289" s="18">
        <v>-0.20681635698537726</v>
      </c>
      <c r="F1289" s="18">
        <v>2.5096713312687591E-2</v>
      </c>
      <c r="G1289" s="19">
        <v>0.48053131238818181</v>
      </c>
      <c r="H1289" s="19">
        <v>0.61701826015226335</v>
      </c>
      <c r="I1289" s="18">
        <v>2.0815361097707816E-3</v>
      </c>
      <c r="J1289" s="18">
        <v>6.6853303062591296E-2</v>
      </c>
      <c r="K1289" s="19">
        <v>0.87054586408295265</v>
      </c>
      <c r="L1289" s="19">
        <v>0.56051599023972598</v>
      </c>
      <c r="M1289" s="18">
        <v>2.2298027900095147E-3</v>
      </c>
      <c r="N1289" s="18">
        <v>5.3394335470186439E-2</v>
      </c>
      <c r="O1289" s="18">
        <v>3.8111139755422491E-2</v>
      </c>
      <c r="P1289" s="18">
        <v>-0.20681635698537726</v>
      </c>
      <c r="Q1289" s="18">
        <v>-8.5886572422748282E-3</v>
      </c>
      <c r="R1289" s="18">
        <v>-7.4579532502356306E-3</v>
      </c>
      <c r="S1289" s="18">
        <v>-5.5810107037691292E-2</v>
      </c>
      <c r="T1289" s="18">
        <v>3.7717695114835748E-2</v>
      </c>
      <c r="U1289">
        <v>-1.4796796799955876</v>
      </c>
      <c r="V1289" s="18">
        <v>3.6965549976034406E-2</v>
      </c>
      <c r="W1289" s="18">
        <v>4.243709007049315E-2</v>
      </c>
      <c r="X1289" s="19">
        <v>0.87106702921030044</v>
      </c>
      <c r="Y1289" s="19">
        <v>0.78550509874364483</v>
      </c>
      <c r="Z1289" s="19">
        <v>0.74867615845552737</v>
      </c>
      <c r="AA1289">
        <v>0</v>
      </c>
      <c r="AB1289">
        <v>0</v>
      </c>
      <c r="AC1289" s="18">
        <v>5.9309765376197705E-2</v>
      </c>
      <c r="AD1289" s="18">
        <v>3.4145950520487994E-2</v>
      </c>
      <c r="AE1289" s="18">
        <v>-1.2717436225462E-2</v>
      </c>
      <c r="AF1289" s="18">
        <v>4.3182795768500995E-2</v>
      </c>
      <c r="AG1289" s="18">
        <v>5.9606346138655987E-2</v>
      </c>
      <c r="AH1289" s="18">
        <v>5.9013389292497984E-2</v>
      </c>
      <c r="AI1289" s="18">
        <v>0.17408803455443397</v>
      </c>
      <c r="AJ1289" s="18">
        <v>1.8804737985422999E-2</v>
      </c>
      <c r="AK1289" s="18">
        <v>3.3561054035315993E-2</v>
      </c>
      <c r="AL1289" s="18">
        <v>-1.032479490465E-3</v>
      </c>
      <c r="AM1289" s="18">
        <v>4.9906529239919006E-2</v>
      </c>
      <c r="AN1289" s="18">
        <v>-8.2324760382218004E-2</v>
      </c>
      <c r="AO1289" s="18">
        <v>0.71083379318707507</v>
      </c>
      <c r="AP1289" s="18">
        <v>-0.33459963174998497</v>
      </c>
      <c r="AQ1289" s="18">
        <v>0.3762341614370901</v>
      </c>
      <c r="AR1289" s="18">
        <v>1.04543342493706</v>
      </c>
      <c r="AS1289" s="18">
        <v>3.6753796896584032E-4</v>
      </c>
      <c r="AT1289" s="18">
        <v>-3.2446210263094561E-5</v>
      </c>
      <c r="AU1289" s="18">
        <v>3.8403471396208612E-4</v>
      </c>
      <c r="AV1289" s="18">
        <v>2.4318512121785006E-4</v>
      </c>
      <c r="AW1289" s="18">
        <v>6.6376554138563291E-4</v>
      </c>
      <c r="AX1289" s="18">
        <v>6.7392093428949174E-4</v>
      </c>
      <c r="AY1289" s="18">
        <v>1.3482672466630569E-3</v>
      </c>
      <c r="AZ1289" s="18">
        <v>1.3220286455116335E-4</v>
      </c>
      <c r="BA1289" s="18">
        <v>-4.2118909469678127E-4</v>
      </c>
      <c r="BB1289" s="18">
        <v>3.3320519476910882E-4</v>
      </c>
      <c r="BC1289" s="18">
        <v>-4.8551905668570995E-6</v>
      </c>
      <c r="BD1289" s="18">
        <v>-3.7971653957022464E-6</v>
      </c>
      <c r="BE1289" s="18">
        <v>-1.0910386200090896E-6</v>
      </c>
      <c r="BF1289" s="18">
        <v>3.9251423721456258E-7</v>
      </c>
      <c r="BG1289" s="18">
        <v>-5.6597299007734824E-6</v>
      </c>
      <c r="BH1289" s="18">
        <v>3.7038668584745381E-3</v>
      </c>
      <c r="BI1289" s="18">
        <v>-6.0823485177698868E-6</v>
      </c>
      <c r="BJ1289" s="18">
        <v>0</v>
      </c>
      <c r="BK1289" s="18">
        <v>8.348776692525653E-4</v>
      </c>
      <c r="BL1289" s="18">
        <v>6.3170911969197101E-4</v>
      </c>
      <c r="BM1289" s="18">
        <v>1.1418006492083092E-5</v>
      </c>
      <c r="BN1289" s="18">
        <v>0</v>
      </c>
      <c r="BO1289" s="18">
        <v>0</v>
      </c>
      <c r="BP1289" s="18">
        <v>-1.364648096824749E-7</v>
      </c>
      <c r="BQ1289" s="18">
        <v>0</v>
      </c>
      <c r="BR1289" s="18">
        <v>1.1206496793759141E-3</v>
      </c>
      <c r="BS1289" s="18">
        <v>-4.0941769434375184E-6</v>
      </c>
      <c r="BT1289" s="18">
        <v>1.9988396396333015E-4</v>
      </c>
      <c r="BU1289" s="18">
        <v>2.0716849823186885E-4</v>
      </c>
      <c r="BV1289" s="18">
        <v>-6.69977727583533E-6</v>
      </c>
      <c r="BW1289" s="18">
        <v>6.9285257229872034E-4</v>
      </c>
      <c r="BX1289" s="18">
        <v>0</v>
      </c>
      <c r="BY1289" s="18">
        <v>0</v>
      </c>
      <c r="BZ1289" s="18" t="s">
        <v>1856</v>
      </c>
      <c r="CA1289" s="18" t="s">
        <v>1875</v>
      </c>
      <c r="CB1289" s="18">
        <v>1.7298009246587753E-2</v>
      </c>
      <c r="CC1289" s="18" t="s">
        <v>1876</v>
      </c>
      <c r="CD1289" s="18" t="s">
        <v>1875</v>
      </c>
      <c r="CE1289" s="18">
        <v>-9.2873759567737579E-3</v>
      </c>
      <c r="CF1289" s="18">
        <f>SUM(TBL_DATA[[#This Row],[LARGE.CAP]:[SMALL.CAP]])*SQRT(252)</f>
        <v>5.853929700192969E-2</v>
      </c>
    </row>
    <row r="1290" spans="1:84" x14ac:dyDescent="0.25">
      <c r="A1290" s="1">
        <f>IF(ISBLANK(TBL_DATA[[#This Row],[Row.names]]), "",   DATE(YEAR(TBL_DATA[[#This Row],[Row.names]]), MONTH(TBL_DATA[[#This Row],[Row.names]]), DAY(TBL_DATA[[#This Row],[Row.names]])))</f>
        <v>41863</v>
      </c>
      <c r="B1290">
        <v>1289</v>
      </c>
      <c r="C1290" t="s">
        <v>1416</v>
      </c>
      <c r="D1290" s="18">
        <v>-2.6827541280025624E-3</v>
      </c>
      <c r="E1290" s="18">
        <v>-0.20894427367793877</v>
      </c>
      <c r="F1290" s="18">
        <v>1.9380057099431802E-2</v>
      </c>
      <c r="G1290" s="19">
        <v>0.48275653740109659</v>
      </c>
      <c r="H1290" s="19">
        <v>0.61656179547971235</v>
      </c>
      <c r="I1290" s="18">
        <v>2.0953786098582778E-3</v>
      </c>
      <c r="J1290" s="18">
        <v>5.7668767423743494E-2</v>
      </c>
      <c r="K1290" s="19">
        <v>0.87076682891725388</v>
      </c>
      <c r="L1290" s="19">
        <v>0.55393284578799951</v>
      </c>
      <c r="M1290" s="18">
        <v>2.2600338181023236E-3</v>
      </c>
      <c r="N1290" s="18">
        <v>5.3717412541404004E-2</v>
      </c>
      <c r="O1290" s="18">
        <v>3.8483531130256161E-2</v>
      </c>
      <c r="P1290" s="18">
        <v>-0.20894427367793877</v>
      </c>
      <c r="Q1290" s="18">
        <v>-8.6809614141718366E-3</v>
      </c>
      <c r="R1290" s="18">
        <v>-7.5434157875108156E-3</v>
      </c>
      <c r="S1290" s="18">
        <v>-5.5266719146117915E-2</v>
      </c>
      <c r="T1290" s="18">
        <v>3.7636069835632752E-2</v>
      </c>
      <c r="U1290">
        <v>-1.4684508607695528</v>
      </c>
      <c r="V1290" s="18">
        <v>3.1820633570748713E-2</v>
      </c>
      <c r="W1290" s="18">
        <v>4.2636094188713308E-2</v>
      </c>
      <c r="X1290" s="19">
        <v>0.74633087707110657</v>
      </c>
      <c r="Y1290" s="19">
        <v>0.78521449011063993</v>
      </c>
      <c r="Z1290" s="19">
        <v>0.74426664965454392</v>
      </c>
      <c r="AA1290">
        <v>0</v>
      </c>
      <c r="AB1290">
        <v>0</v>
      </c>
      <c r="AC1290" s="18">
        <v>6.1494970161511828E-2</v>
      </c>
      <c r="AD1290" s="18">
        <v>3.7521698096437989E-2</v>
      </c>
      <c r="AE1290" s="18">
        <v>-1.1435106598732E-2</v>
      </c>
      <c r="AF1290" s="18">
        <v>4.2919267012654999E-2</v>
      </c>
      <c r="AG1290" s="18">
        <v>5.9620422971446006E-2</v>
      </c>
      <c r="AH1290" s="18">
        <v>5.9479403845049995E-2</v>
      </c>
      <c r="AI1290" s="18">
        <v>0.17667436563965896</v>
      </c>
      <c r="AJ1290" s="18">
        <v>1.8077915400792E-2</v>
      </c>
      <c r="AK1290" s="18">
        <v>3.5378579727239998E-2</v>
      </c>
      <c r="AL1290" s="18">
        <v>-1.0185601442800002E-3</v>
      </c>
      <c r="AM1290" s="18">
        <v>5.0922512387123003E-2</v>
      </c>
      <c r="AN1290" s="18">
        <v>-8.5217693421794999E-2</v>
      </c>
      <c r="AO1290" s="18">
        <v>0.71260417935871823</v>
      </c>
      <c r="AP1290" s="18">
        <v>-0.32968137444312196</v>
      </c>
      <c r="AQ1290" s="18">
        <v>0.38292280491559627</v>
      </c>
      <c r="AR1290" s="18">
        <v>1.0422855538018401</v>
      </c>
      <c r="AS1290" s="18">
        <v>3.8680446646070538E-4</v>
      </c>
      <c r="AT1290" s="18">
        <v>-2.5006642194645813E-5</v>
      </c>
      <c r="AU1290" s="18">
        <v>3.3872725485907963E-4</v>
      </c>
      <c r="AV1290" s="18">
        <v>3.1554499355647669E-4</v>
      </c>
      <c r="AW1290" s="18">
        <v>7.2382327777849363E-4</v>
      </c>
      <c r="AX1290" s="18">
        <v>6.5142700571158875E-4</v>
      </c>
      <c r="AY1290" s="18">
        <v>1.3595194096601899E-3</v>
      </c>
      <c r="AZ1290" s="18">
        <v>1.2753276211930982E-4</v>
      </c>
      <c r="BA1290" s="18">
        <v>-4.2831945418030955E-4</v>
      </c>
      <c r="BB1290" s="18">
        <v>3.4591701849189075E-4</v>
      </c>
      <c r="BC1290" s="18">
        <v>-2.1041467957861354E-6</v>
      </c>
      <c r="BD1290" s="18">
        <v>-8.1162799950107284E-8</v>
      </c>
      <c r="BE1290" s="18">
        <v>-2.972789902747499E-8</v>
      </c>
      <c r="BF1290" s="18">
        <v>2.7018623789480537E-8</v>
      </c>
      <c r="BG1290" s="18">
        <v>-8.7442800935948166E-8</v>
      </c>
      <c r="BH1290" s="18">
        <v>3.7941729850659452E-3</v>
      </c>
      <c r="BI1290" s="18">
        <v>-1.3572472282741622E-7</v>
      </c>
      <c r="BJ1290" s="18">
        <v>0</v>
      </c>
      <c r="BK1290" s="18">
        <v>8.1662555458524998E-4</v>
      </c>
      <c r="BL1290" s="18">
        <v>6.4514376152225881E-4</v>
      </c>
      <c r="BM1290" s="18">
        <v>8.6917805963920364E-6</v>
      </c>
      <c r="BN1290" s="18">
        <v>0</v>
      </c>
      <c r="BO1290" s="18">
        <v>0</v>
      </c>
      <c r="BP1290" s="18">
        <v>-5.7439222393169803E-7</v>
      </c>
      <c r="BQ1290" s="18">
        <v>0</v>
      </c>
      <c r="BR1290" s="18">
        <v>1.228631547229284E-3</v>
      </c>
      <c r="BS1290" s="18">
        <v>-6.469979359762503E-8</v>
      </c>
      <c r="BT1290" s="18">
        <v>2.1887146362617587E-4</v>
      </c>
      <c r="BU1290" s="18">
        <v>2.3033327112964265E-4</v>
      </c>
      <c r="BV1290" s="18">
        <v>-1.7414109540391528E-7</v>
      </c>
      <c r="BW1290" s="18">
        <v>6.4638179989092315E-4</v>
      </c>
      <c r="BX1290" s="18">
        <v>0</v>
      </c>
      <c r="BY1290" s="18">
        <v>0</v>
      </c>
      <c r="BZ1290" s="18" t="s">
        <v>1856</v>
      </c>
      <c r="CA1290" s="18" t="s">
        <v>1875</v>
      </c>
      <c r="CB1290" s="18">
        <v>1.7653340473771095E-2</v>
      </c>
      <c r="CC1290" s="18" t="s">
        <v>1876</v>
      </c>
      <c r="CD1290" s="18" t="s">
        <v>1875</v>
      </c>
      <c r="CE1290" s="18">
        <v>-9.2954142019152641E-3</v>
      </c>
      <c r="CF1290" s="18">
        <f>SUM(TBL_DATA[[#This Row],[LARGE.CAP]:[SMALL.CAP]])*SQRT(252)</f>
        <v>6.0225754795335609E-2</v>
      </c>
    </row>
    <row r="1291" spans="1:84" x14ac:dyDescent="0.25">
      <c r="A1291" s="1">
        <f>IF(ISBLANK(TBL_DATA[[#This Row],[Row.names]]), "",   DATE(YEAR(TBL_DATA[[#This Row],[Row.names]]), MONTH(TBL_DATA[[#This Row],[Row.names]]), DAY(TBL_DATA[[#This Row],[Row.names]])))</f>
        <v>41864</v>
      </c>
      <c r="B1291">
        <v>1290</v>
      </c>
      <c r="C1291" t="s">
        <v>1417</v>
      </c>
      <c r="D1291" s="18">
        <v>3.8917921083243545E-3</v>
      </c>
      <c r="E1291" s="18">
        <v>-0.20586564924499384</v>
      </c>
      <c r="F1291" s="18">
        <v>3.4485265489664352E-2</v>
      </c>
      <c r="G1291" s="19">
        <v>0.47626733803909976</v>
      </c>
      <c r="H1291" s="19">
        <v>0.62024224827718799</v>
      </c>
      <c r="I1291" s="18">
        <v>2.0604572358817385E-3</v>
      </c>
      <c r="J1291" s="18">
        <v>7.8358240456703143E-2</v>
      </c>
      <c r="K1291" s="19">
        <v>0.86186553493407858</v>
      </c>
      <c r="L1291" s="19">
        <v>0.55434331801175851</v>
      </c>
      <c r="M1291" s="18">
        <v>2.2320837863190638E-3</v>
      </c>
      <c r="N1291" s="18">
        <v>5.3077511356739271E-2</v>
      </c>
      <c r="O1291" s="18">
        <v>3.7112981807285027E-2</v>
      </c>
      <c r="P1291" s="18">
        <v>-0.20586564924499384</v>
      </c>
      <c r="Q1291" s="18">
        <v>-8.4318238254848833E-3</v>
      </c>
      <c r="R1291" s="18">
        <v>-7.307829052442317E-3</v>
      </c>
      <c r="S1291" s="18">
        <v>-6.0123799465672367E-2</v>
      </c>
      <c r="T1291" s="18">
        <v>3.7431643240906753E-2</v>
      </c>
      <c r="U1291">
        <v>-1.6062292290701987</v>
      </c>
      <c r="V1291" s="18">
        <v>3.436173464240122E-2</v>
      </c>
      <c r="W1291" s="18">
        <v>4.2684071995896994E-2</v>
      </c>
      <c r="X1291" s="19">
        <v>0.80502475597230372</v>
      </c>
      <c r="Y1291" s="19">
        <v>0.78755460018794132</v>
      </c>
      <c r="Z1291" s="19">
        <v>0.7445423547466985</v>
      </c>
      <c r="AA1291">
        <v>0</v>
      </c>
      <c r="AB1291">
        <v>0</v>
      </c>
      <c r="AC1291" s="18">
        <v>6.0123344810924802E-2</v>
      </c>
      <c r="AD1291" s="18">
        <v>3.4203805166240005E-2</v>
      </c>
      <c r="AE1291" s="18">
        <v>-1.1163650615824E-2</v>
      </c>
      <c r="AF1291" s="18">
        <v>4.3411081880346994E-2</v>
      </c>
      <c r="AG1291" s="18">
        <v>5.9300698975881992E-2</v>
      </c>
      <c r="AH1291" s="18">
        <v>6.1679602776761003E-2</v>
      </c>
      <c r="AI1291" s="18">
        <v>0.18319472915352603</v>
      </c>
      <c r="AJ1291" s="18">
        <v>1.8189812132712996E-2</v>
      </c>
      <c r="AK1291" s="18">
        <v>3.4931631492982E-2</v>
      </c>
      <c r="AL1291" s="18">
        <v>-1.045024885773E-3</v>
      </c>
      <c r="AM1291" s="18">
        <v>5.5075794651935003E-2</v>
      </c>
      <c r="AN1291" s="18">
        <v>-8.5587388754385013E-2</v>
      </c>
      <c r="AO1291" s="18">
        <v>0.71903050814129787</v>
      </c>
      <c r="AP1291" s="18">
        <v>-0.32683941616689399</v>
      </c>
      <c r="AQ1291" s="18">
        <v>0.39219109197440388</v>
      </c>
      <c r="AR1291" s="18">
        <v>1.0458699243081919</v>
      </c>
      <c r="AS1291" s="18">
        <v>3.8757887954322967E-4</v>
      </c>
      <c r="AT1291" s="18">
        <v>-2.733698839971332E-5</v>
      </c>
      <c r="AU1291" s="18">
        <v>3.5623281838717026E-4</v>
      </c>
      <c r="AV1291" s="18">
        <v>3.1121558916005505E-4</v>
      </c>
      <c r="AW1291" s="18">
        <v>6.8480039247467478E-4</v>
      </c>
      <c r="AX1291" s="18">
        <v>6.2706194531102417E-4</v>
      </c>
      <c r="AY1291" s="18">
        <v>1.3459651961288701E-3</v>
      </c>
      <c r="AZ1291" s="18">
        <v>1.2245757583084768E-4</v>
      </c>
      <c r="BA1291" s="18">
        <v>-4.0690304887722932E-4</v>
      </c>
      <c r="BB1291" s="18">
        <v>3.3571947009977795E-4</v>
      </c>
      <c r="BC1291" s="18">
        <v>-3.1697891398449258E-6</v>
      </c>
      <c r="BD1291" s="18">
        <v>-1.8147970517674288E-6</v>
      </c>
      <c r="BE1291" s="18">
        <v>-5.2428002326474498E-7</v>
      </c>
      <c r="BF1291" s="18">
        <v>1.9583808437393513E-7</v>
      </c>
      <c r="BG1291" s="18">
        <v>-2.6901459238709541E-6</v>
      </c>
      <c r="BH1291" s="18">
        <v>3.7413649201739818E-3</v>
      </c>
      <c r="BI1291" s="18">
        <v>-2.909494740590461E-6</v>
      </c>
      <c r="BJ1291" s="18">
        <v>0</v>
      </c>
      <c r="BK1291" s="18">
        <v>8.2634394944457266E-4</v>
      </c>
      <c r="BL1291" s="18">
        <v>6.2111545600453729E-4</v>
      </c>
      <c r="BM1291" s="18">
        <v>9.1945778164695392E-6</v>
      </c>
      <c r="BN1291" s="18">
        <v>0</v>
      </c>
      <c r="BO1291" s="18">
        <v>0</v>
      </c>
      <c r="BP1291" s="18">
        <v>-5.9071665034816226E-7</v>
      </c>
      <c r="BQ1291" s="18">
        <v>0</v>
      </c>
      <c r="BR1291" s="18">
        <v>1.177746016307583E-3</v>
      </c>
      <c r="BS1291" s="18">
        <v>-1.9466567087213621E-6</v>
      </c>
      <c r="BT1291" s="18">
        <v>2.483814586463281E-4</v>
      </c>
      <c r="BU1291" s="18">
        <v>2.3669632266794455E-4</v>
      </c>
      <c r="BV1291" s="18">
        <v>-3.2157430123073075E-6</v>
      </c>
      <c r="BW1291" s="18">
        <v>6.1989737600280388E-4</v>
      </c>
      <c r="BX1291" s="18">
        <v>0</v>
      </c>
      <c r="BY1291" s="18">
        <v>0</v>
      </c>
      <c r="BZ1291" s="18" t="s">
        <v>1856</v>
      </c>
      <c r="CA1291" s="18" t="s">
        <v>1875</v>
      </c>
      <c r="CB1291" s="18">
        <v>2.011939138174057E-2</v>
      </c>
      <c r="CC1291" s="18" t="s">
        <v>1876</v>
      </c>
      <c r="CD1291" s="18" t="s">
        <v>1875</v>
      </c>
      <c r="CE1291" s="18">
        <v>-9.1915987432003021E-3</v>
      </c>
      <c r="CF1291" s="18">
        <f>SUM(TBL_DATA[[#This Row],[LARGE.CAP]:[SMALL.CAP]])*SQRT(252)</f>
        <v>5.9269412452334587E-2</v>
      </c>
    </row>
    <row r="1292" spans="1:84" x14ac:dyDescent="0.25">
      <c r="A1292" s="1">
        <f>IF(ISBLANK(TBL_DATA[[#This Row],[Row.names]]), "",   DATE(YEAR(TBL_DATA[[#This Row],[Row.names]]), MONTH(TBL_DATA[[#This Row],[Row.names]]), DAY(TBL_DATA[[#This Row],[Row.names]])))</f>
        <v>41865</v>
      </c>
      <c r="B1292">
        <v>1291</v>
      </c>
      <c r="C1292" t="s">
        <v>1418</v>
      </c>
      <c r="D1292" s="18">
        <v>9.798027859053704E-6</v>
      </c>
      <c r="E1292" s="18">
        <v>-0.20585786829450126</v>
      </c>
      <c r="F1292" s="18">
        <v>9.8556668684763871E-3</v>
      </c>
      <c r="G1292" s="19">
        <v>0.48923016336803504</v>
      </c>
      <c r="H1292" s="19">
        <v>0.62754038091368058</v>
      </c>
      <c r="I1292" s="18">
        <v>2.0375275875853089E-3</v>
      </c>
      <c r="J1292" s="18">
        <v>4.0251609147805567E-2</v>
      </c>
      <c r="K1292" s="19">
        <v>0.93018378446838423</v>
      </c>
      <c r="L1292" s="19">
        <v>0.58330539821578742</v>
      </c>
      <c r="M1292" s="18">
        <v>2.1551268488286977E-3</v>
      </c>
      <c r="N1292" s="18">
        <v>5.2998572318588934E-2</v>
      </c>
      <c r="O1292" s="18">
        <v>3.7050665853738819E-2</v>
      </c>
      <c r="P1292" s="18">
        <v>-0.20585786829450126</v>
      </c>
      <c r="Q1292" s="18">
        <v>-8.4014588263808289E-3</v>
      </c>
      <c r="R1292" s="18">
        <v>-7.2791357041749691E-3</v>
      </c>
      <c r="S1292" s="18">
        <v>-6.4987588723818823E-2</v>
      </c>
      <c r="T1292" s="18">
        <v>3.7549484008564039E-2</v>
      </c>
      <c r="U1292">
        <v>-1.730718555519881</v>
      </c>
      <c r="V1292" s="18">
        <v>2.4033253773956487E-2</v>
      </c>
      <c r="W1292" s="18">
        <v>4.2772225861758675E-2</v>
      </c>
      <c r="X1292" s="19">
        <v>0.56188924681247121</v>
      </c>
      <c r="Y1292" s="19">
        <v>0.7921744636844088</v>
      </c>
      <c r="Z1292" s="19">
        <v>0.76374432777977963</v>
      </c>
      <c r="AA1292">
        <v>0</v>
      </c>
      <c r="AB1292">
        <v>0</v>
      </c>
      <c r="AC1292" s="18">
        <v>6.0373550815769818E-2</v>
      </c>
      <c r="AD1292" s="18">
        <v>2.4485711844718996E-2</v>
      </c>
      <c r="AE1292" s="18">
        <v>-1.1732490048158E-2</v>
      </c>
      <c r="AF1292" s="18">
        <v>4.5905709696972004E-2</v>
      </c>
      <c r="AG1292" s="18">
        <v>6.2754894248104001E-2</v>
      </c>
      <c r="AH1292" s="18">
        <v>6.2785468315999973E-2</v>
      </c>
      <c r="AI1292" s="18">
        <v>0.18439691541625194</v>
      </c>
      <c r="AJ1292" s="18">
        <v>1.8314854249264004E-2</v>
      </c>
      <c r="AK1292" s="18">
        <v>3.6625272963612995E-2</v>
      </c>
      <c r="AL1292" s="18">
        <v>-9.9394214200200027E-4</v>
      </c>
      <c r="AM1292" s="18">
        <v>5.6095721223860986E-2</v>
      </c>
      <c r="AN1292" s="18">
        <v>-8.4171225744807981E-2</v>
      </c>
      <c r="AO1292" s="18">
        <v>0.71948110094898321</v>
      </c>
      <c r="AP1292" s="18">
        <v>-0.32501421092516597</v>
      </c>
      <c r="AQ1292" s="18">
        <v>0.39446689002381724</v>
      </c>
      <c r="AR1292" s="18">
        <v>1.0444953118741491</v>
      </c>
      <c r="AS1292" s="18">
        <v>2.2783689970448594E-4</v>
      </c>
      <c r="AT1292" s="18">
        <v>-1.1644163753362486E-5</v>
      </c>
      <c r="AU1292" s="18">
        <v>3.9498216528711553E-4</v>
      </c>
      <c r="AV1292" s="18">
        <v>3.1166880799529402E-4</v>
      </c>
      <c r="AW1292" s="18">
        <v>8.3079294678443439E-4</v>
      </c>
      <c r="AX1292" s="18">
        <v>5.5854418684661588E-4</v>
      </c>
      <c r="AY1292" s="18">
        <v>1.4140997934444059E-3</v>
      </c>
      <c r="AZ1292" s="18">
        <v>1.0790737254134434E-4</v>
      </c>
      <c r="BA1292" s="18">
        <v>-4.2518531874780524E-4</v>
      </c>
      <c r="BB1292" s="18">
        <v>3.437287364374167E-4</v>
      </c>
      <c r="BC1292" s="18">
        <v>-4.2402546621242698E-6</v>
      </c>
      <c r="BD1292" s="18">
        <v>9.3118722328254817E-7</v>
      </c>
      <c r="BE1292" s="18">
        <v>2.5992946606966676E-7</v>
      </c>
      <c r="BF1292" s="18">
        <v>-7.4078638847924947E-8</v>
      </c>
      <c r="BG1292" s="18">
        <v>1.4278689269216947E-6</v>
      </c>
      <c r="BH1292" s="18">
        <v>3.7444614836820399E-3</v>
      </c>
      <c r="BI1292" s="18">
        <v>1.4847812183550271E-6</v>
      </c>
      <c r="BJ1292" s="18">
        <v>0</v>
      </c>
      <c r="BK1292" s="18">
        <v>8.1437938472300872E-4</v>
      </c>
      <c r="BL1292" s="18">
        <v>6.3468098478381416E-4</v>
      </c>
      <c r="BM1292" s="18">
        <v>7.2573654892539674E-6</v>
      </c>
      <c r="BN1292" s="18">
        <v>0</v>
      </c>
      <c r="BO1292" s="18">
        <v>0</v>
      </c>
      <c r="BP1292" s="18">
        <v>-5.058160320232497E-7</v>
      </c>
      <c r="BQ1292" s="18">
        <v>0</v>
      </c>
      <c r="BR1292" s="18">
        <v>1.267181973878915E-3</v>
      </c>
      <c r="BS1292" s="18">
        <v>1.0311822219416374E-6</v>
      </c>
      <c r="BT1292" s="18">
        <v>3.3372636846242822E-4</v>
      </c>
      <c r="BU1292" s="18">
        <v>7.0138803770530071E-5</v>
      </c>
      <c r="BV1292" s="18">
        <v>1.606170071513239E-6</v>
      </c>
      <c r="BW1292" s="18">
        <v>6.189947545084389E-4</v>
      </c>
      <c r="BX1292" s="18">
        <v>0</v>
      </c>
      <c r="BY1292" s="18">
        <v>0</v>
      </c>
      <c r="BZ1292" s="18" t="s">
        <v>1856</v>
      </c>
      <c r="CA1292" s="18" t="s">
        <v>1875</v>
      </c>
      <c r="CB1292" s="18">
        <v>2.0079530775547028E-2</v>
      </c>
      <c r="CC1292" s="18" t="s">
        <v>1876</v>
      </c>
      <c r="CD1292" s="18" t="s">
        <v>1875</v>
      </c>
      <c r="CE1292" s="18">
        <v>-9.2203458771109581E-3</v>
      </c>
      <c r="CF1292" s="18">
        <f>SUM(TBL_DATA[[#This Row],[LARGE.CAP]:[SMALL.CAP]])*SQRT(252)</f>
        <v>5.9505452595058732E-2</v>
      </c>
    </row>
    <row r="1293" spans="1:84" x14ac:dyDescent="0.25">
      <c r="A1293" s="1">
        <f>IF(ISBLANK(TBL_DATA[[#This Row],[Row.names]]), "",   DATE(YEAR(TBL_DATA[[#This Row],[Row.names]]), MONTH(TBL_DATA[[#This Row],[Row.names]]), DAY(TBL_DATA[[#This Row],[Row.names]])))</f>
        <v>41866</v>
      </c>
      <c r="B1293">
        <v>1292</v>
      </c>
      <c r="C1293" t="s">
        <v>1419</v>
      </c>
      <c r="D1293" s="18">
        <v>1.7412151743376736E-3</v>
      </c>
      <c r="E1293" s="18">
        <v>-0.20447509596419478</v>
      </c>
      <c r="F1293" s="18">
        <v>2.0004889257018821E-2</v>
      </c>
      <c r="G1293" s="19">
        <v>0.4900478633036971</v>
      </c>
      <c r="H1293" s="19">
        <v>0.62545688174415226</v>
      </c>
      <c r="I1293" s="18">
        <v>2.0452564525396248E-3</v>
      </c>
      <c r="J1293" s="18">
        <v>3.8615383009083848E-2</v>
      </c>
      <c r="K1293" s="19">
        <v>0.93862132104083307</v>
      </c>
      <c r="L1293" s="19">
        <v>0.5863300321900029</v>
      </c>
      <c r="M1293" s="18">
        <v>2.1494327254994545E-3</v>
      </c>
      <c r="N1293" s="18">
        <v>5.3051434414694489E-2</v>
      </c>
      <c r="O1293" s="18">
        <v>3.7050665853738819E-2</v>
      </c>
      <c r="P1293" s="18">
        <v>-0.20447509596419478</v>
      </c>
      <c r="Q1293" s="18">
        <v>-8.3986761571951743E-3</v>
      </c>
      <c r="R1293" s="18">
        <v>-7.275233601952689E-3</v>
      </c>
      <c r="S1293" s="18">
        <v>-5.8995281409748523E-2</v>
      </c>
      <c r="T1293" s="18">
        <v>3.7606678615456766E-2</v>
      </c>
      <c r="U1293">
        <v>-1.5687447969813746</v>
      </c>
      <c r="V1293" s="18">
        <v>3.1752321155263719E-2</v>
      </c>
      <c r="W1293" s="18">
        <v>4.3005924747443448E-2</v>
      </c>
      <c r="X1293" s="19">
        <v>0.738324343488307</v>
      </c>
      <c r="Y1293" s="19">
        <v>0.7908583196402198</v>
      </c>
      <c r="Z1293" s="19">
        <v>0.76572190264481976</v>
      </c>
      <c r="AA1293">
        <v>0</v>
      </c>
      <c r="AB1293">
        <v>0</v>
      </c>
      <c r="AC1293" s="18">
        <v>5.7909945846353311E-2</v>
      </c>
      <c r="AD1293" s="18">
        <v>2.4573781242535002E-2</v>
      </c>
      <c r="AE1293" s="18">
        <v>-1.0938667444170998E-2</v>
      </c>
      <c r="AF1293" s="18">
        <v>4.7208070026638994E-2</v>
      </c>
      <c r="AG1293" s="18">
        <v>6.7102599511307023E-2</v>
      </c>
      <c r="AH1293" s="18">
        <v>6.266280190597899E-2</v>
      </c>
      <c r="AI1293" s="18">
        <v>0.18524268832489496</v>
      </c>
      <c r="AJ1293" s="18">
        <v>1.8311061565625997E-2</v>
      </c>
      <c r="AK1293" s="18">
        <v>3.9951642953532991E-2</v>
      </c>
      <c r="AL1293" s="18">
        <v>-1.0139411069660003E-3</v>
      </c>
      <c r="AM1293" s="18">
        <v>5.7328786647468002E-2</v>
      </c>
      <c r="AN1293" s="18">
        <v>-8.8946436393732994E-2</v>
      </c>
      <c r="AO1293" s="18">
        <v>0.7263928395421988</v>
      </c>
      <c r="AP1293" s="18">
        <v>-0.32491045230908705</v>
      </c>
      <c r="AQ1293" s="18">
        <v>0.40148238723311175</v>
      </c>
      <c r="AR1293" s="18">
        <v>1.0513032918512859</v>
      </c>
      <c r="AS1293" s="18">
        <v>2.2131598994861029E-4</v>
      </c>
      <c r="AT1293" s="18">
        <v>-1.1619525756373108E-5</v>
      </c>
      <c r="AU1293" s="18">
        <v>3.8255873708141719E-4</v>
      </c>
      <c r="AV1293" s="18">
        <v>3.0209515796165385E-4</v>
      </c>
      <c r="AW1293" s="18">
        <v>8.0507946805890977E-4</v>
      </c>
      <c r="AX1293" s="18">
        <v>5.422010058284449E-4</v>
      </c>
      <c r="AY1293" s="18">
        <v>1.3710528230968376E-3</v>
      </c>
      <c r="AZ1293" s="18">
        <v>1.0477337259578506E-4</v>
      </c>
      <c r="BA1293" s="18">
        <v>-4.1301695133570541E-4</v>
      </c>
      <c r="BB1293" s="18">
        <v>3.3393690035483453E-4</v>
      </c>
      <c r="BC1293" s="18">
        <v>-4.027639069128198E-6</v>
      </c>
      <c r="BD1293" s="18">
        <v>9.5714789643825337E-7</v>
      </c>
      <c r="BE1293" s="18">
        <v>2.675184722421084E-7</v>
      </c>
      <c r="BF1293" s="18">
        <v>-7.7139383364419898E-8</v>
      </c>
      <c r="BG1293" s="18">
        <v>1.4658847656372236E-6</v>
      </c>
      <c r="BH1293" s="18">
        <v>3.6302094458994234E-3</v>
      </c>
      <c r="BI1293" s="18">
        <v>1.5264811149103889E-6</v>
      </c>
      <c r="BJ1293" s="18">
        <v>0</v>
      </c>
      <c r="BK1293" s="18">
        <v>7.892711002252255E-4</v>
      </c>
      <c r="BL1293" s="18">
        <v>6.1628948764399832E-4</v>
      </c>
      <c r="BM1293" s="18">
        <v>7.0082593536871476E-6</v>
      </c>
      <c r="BN1293" s="18">
        <v>0</v>
      </c>
      <c r="BO1293" s="18">
        <v>0</v>
      </c>
      <c r="BP1293" s="18">
        <v>-4.8941253500101175E-7</v>
      </c>
      <c r="BQ1293" s="18">
        <v>0</v>
      </c>
      <c r="BR1293" s="18">
        <v>1.2272174713500433E-3</v>
      </c>
      <c r="BS1293" s="18">
        <v>1.0587116510258959E-6</v>
      </c>
      <c r="BT1293" s="18">
        <v>3.2377419774221961E-4</v>
      </c>
      <c r="BU1293" s="18">
        <v>6.8128982221771564E-5</v>
      </c>
      <c r="BV1293" s="18">
        <v>1.6526018558942043E-6</v>
      </c>
      <c r="BW1293" s="18">
        <v>6.0043793925642199E-4</v>
      </c>
      <c r="BX1293" s="18">
        <v>0</v>
      </c>
      <c r="BY1293" s="18">
        <v>0</v>
      </c>
      <c r="BZ1293" s="18" t="s">
        <v>1856</v>
      </c>
      <c r="CA1293" s="18" t="s">
        <v>1875</v>
      </c>
      <c r="CB1293" s="18">
        <v>1.9972378388047218E-2</v>
      </c>
      <c r="CC1293" s="18" t="s">
        <v>1876</v>
      </c>
      <c r="CD1293" s="18" t="s">
        <v>1875</v>
      </c>
      <c r="CE1293" s="18">
        <v>-9.2430757358670235E-3</v>
      </c>
      <c r="CF1293" s="18">
        <f>SUM(TBL_DATA[[#This Row],[LARGE.CAP]:[SMALL.CAP]])*SQRT(252)</f>
        <v>5.7693507167429915E-2</v>
      </c>
    </row>
    <row r="1294" spans="1:84" x14ac:dyDescent="0.25">
      <c r="A1294" s="1">
        <f>IF(ISBLANK(TBL_DATA[[#This Row],[Row.names]]), "",   DATE(YEAR(TBL_DATA[[#This Row],[Row.names]]), MONTH(TBL_DATA[[#This Row],[Row.names]]), DAY(TBL_DATA[[#This Row],[Row.names]])))</f>
        <v>41869</v>
      </c>
      <c r="B1294">
        <v>1293</v>
      </c>
      <c r="C1294" t="s">
        <v>1420</v>
      </c>
      <c r="D1294" s="18">
        <v>5.7006744443017787E-3</v>
      </c>
      <c r="E1294" s="18">
        <v>-0.19994006747395232</v>
      </c>
      <c r="F1294" s="18">
        <v>1.5955520406599089E-2</v>
      </c>
      <c r="G1294" s="19">
        <v>0.49210789315800935</v>
      </c>
      <c r="H1294" s="19">
        <v>0.63694125076763086</v>
      </c>
      <c r="I1294" s="18">
        <v>2.0321141775766541E-3</v>
      </c>
      <c r="J1294" s="18">
        <v>3.0145086854190151E-2</v>
      </c>
      <c r="K1294" s="19">
        <v>0.94607429367386753</v>
      </c>
      <c r="L1294" s="19">
        <v>0.60612729426205258</v>
      </c>
      <c r="M1294" s="18">
        <v>2.1165941696770574E-3</v>
      </c>
      <c r="N1294" s="18">
        <v>5.3537726239393707E-2</v>
      </c>
      <c r="O1294" s="18">
        <v>3.7050665853738819E-2</v>
      </c>
      <c r="P1294" s="18">
        <v>-0.19994006747395232</v>
      </c>
      <c r="Q1294" s="18">
        <v>-8.4574351324251187E-3</v>
      </c>
      <c r="R1294" s="18">
        <v>-7.323694628858313E-3</v>
      </c>
      <c r="S1294" s="18">
        <v>-6.3621344033147342E-2</v>
      </c>
      <c r="T1294" s="18">
        <v>3.7312810495530348E-2</v>
      </c>
      <c r="U1294">
        <v>-1.7050804586475323</v>
      </c>
      <c r="V1294" s="18">
        <v>3.1522923473951137E-2</v>
      </c>
      <c r="W1294" s="18">
        <v>4.2998679439518697E-2</v>
      </c>
      <c r="X1294" s="19">
        <v>0.73311375802344836</v>
      </c>
      <c r="Y1294" s="19">
        <v>0.79808599208834063</v>
      </c>
      <c r="Z1294" s="19">
        <v>0.77854177425623905</v>
      </c>
      <c r="AA1294">
        <v>0</v>
      </c>
      <c r="AB1294">
        <v>0</v>
      </c>
      <c r="AC1294" s="18">
        <v>5.6149304755084589E-2</v>
      </c>
      <c r="AD1294" s="18">
        <v>2.5901529521251989E-2</v>
      </c>
      <c r="AE1294" s="18">
        <v>-1.1090326570563002E-2</v>
      </c>
      <c r="AF1294" s="18">
        <v>4.7748795243207007E-2</v>
      </c>
      <c r="AG1294" s="18">
        <v>7.1517044611084005E-2</v>
      </c>
      <c r="AH1294" s="18">
        <v>6.3389017907444029E-2</v>
      </c>
      <c r="AI1294" s="18">
        <v>0.18809843714861002</v>
      </c>
      <c r="AJ1294" s="18">
        <v>1.7993684206099994E-2</v>
      </c>
      <c r="AK1294" s="18">
        <v>4.0130332199640004E-2</v>
      </c>
      <c r="AL1294" s="18">
        <v>-1.0208823822900003E-3</v>
      </c>
      <c r="AM1294" s="18">
        <v>5.7834750795111009E-2</v>
      </c>
      <c r="AN1294" s="18">
        <v>-9.4572793533370975E-2</v>
      </c>
      <c r="AO1294" s="18">
        <v>0.73602983904239594</v>
      </c>
      <c r="AP1294" s="18">
        <v>-0.33010024989617215</v>
      </c>
      <c r="AQ1294" s="18">
        <v>0.40592958914622379</v>
      </c>
      <c r="AR1294" s="18">
        <v>1.0661300889385681</v>
      </c>
      <c r="AS1294" s="18">
        <v>2.1008272176961662E-4</v>
      </c>
      <c r="AT1294" s="18">
        <v>-5.9306181273939743E-6</v>
      </c>
      <c r="AU1294" s="18">
        <v>3.7941182705934171E-4</v>
      </c>
      <c r="AV1294" s="18">
        <v>3.0035567620682787E-4</v>
      </c>
      <c r="AW1294" s="18">
        <v>7.7811352352184174E-4</v>
      </c>
      <c r="AX1294" s="18">
        <v>5.1949108468709627E-4</v>
      </c>
      <c r="AY1294" s="18">
        <v>1.3308221696293177E-3</v>
      </c>
      <c r="AZ1294" s="18">
        <v>1.0883000060936178E-4</v>
      </c>
      <c r="BA1294" s="18">
        <v>-3.9923396447594489E-4</v>
      </c>
      <c r="BB1294" s="18">
        <v>3.3372683101703124E-4</v>
      </c>
      <c r="BC1294" s="18">
        <v>-4.2431386980989348E-6</v>
      </c>
      <c r="BD1294" s="18">
        <v>2.1854002839834871E-6</v>
      </c>
      <c r="BE1294" s="18">
        <v>6.1832566732536093E-7</v>
      </c>
      <c r="BF1294" s="18">
        <v>-1.9798050914794312E-7</v>
      </c>
      <c r="BG1294" s="18">
        <v>3.3076353083614244E-6</v>
      </c>
      <c r="BH1294" s="18">
        <v>3.5420207001609083E-3</v>
      </c>
      <c r="BI1294" s="18">
        <v>3.4920322875669553E-6</v>
      </c>
      <c r="BJ1294" s="18">
        <v>0</v>
      </c>
      <c r="BK1294" s="18">
        <v>7.4909537726301604E-4</v>
      </c>
      <c r="BL1294" s="18">
        <v>6.0377915174902527E-4</v>
      </c>
      <c r="BM1294" s="18">
        <v>6.0918947934429645E-6</v>
      </c>
      <c r="BN1294" s="18">
        <v>0</v>
      </c>
      <c r="BO1294" s="18">
        <v>0</v>
      </c>
      <c r="BP1294" s="18">
        <v>-4.4781302312461521E-7</v>
      </c>
      <c r="BQ1294" s="18">
        <v>0</v>
      </c>
      <c r="BR1294" s="18">
        <v>1.2111236704693401E-3</v>
      </c>
      <c r="BS1294" s="18">
        <v>2.3905357393051436E-6</v>
      </c>
      <c r="BT1294" s="18">
        <v>3.1738029290335817E-4</v>
      </c>
      <c r="BU1294" s="18">
        <v>8.219410170993196E-5</v>
      </c>
      <c r="BV1294" s="18">
        <v>3.8095798783210793E-6</v>
      </c>
      <c r="BW1294" s="18">
        <v>5.760093217163808E-4</v>
      </c>
      <c r="BX1294" s="18">
        <v>0</v>
      </c>
      <c r="BY1294" s="18">
        <v>0</v>
      </c>
      <c r="BZ1294" s="18" t="s">
        <v>1856</v>
      </c>
      <c r="CA1294" s="18" t="s">
        <v>1875</v>
      </c>
      <c r="CB1294" s="18">
        <v>2.0611194893717766E-2</v>
      </c>
      <c r="CC1294" s="18" t="s">
        <v>1876</v>
      </c>
      <c r="CD1294" s="18" t="s">
        <v>1875</v>
      </c>
      <c r="CE1294" s="18">
        <v>-9.2970728874206543E-3</v>
      </c>
      <c r="CF1294" s="18">
        <f>SUM(TBL_DATA[[#This Row],[LARGE.CAP]:[SMALL.CAP]])*SQRT(252)</f>
        <v>5.6377141770871629E-2</v>
      </c>
    </row>
    <row r="1295" spans="1:84" x14ac:dyDescent="0.25">
      <c r="A1295" s="1">
        <f>IF(ISBLANK(TBL_DATA[[#This Row],[Row.names]]), "",   DATE(YEAR(TBL_DATA[[#This Row],[Row.names]]), MONTH(TBL_DATA[[#This Row],[Row.names]]), DAY(TBL_DATA[[#This Row],[Row.names]])))</f>
        <v>41870</v>
      </c>
      <c r="B1295">
        <v>1294</v>
      </c>
      <c r="C1295" t="s">
        <v>1421</v>
      </c>
      <c r="D1295" s="18">
        <v>2.1125224897822203E-3</v>
      </c>
      <c r="E1295" s="18">
        <v>-0.19824992287331733</v>
      </c>
      <c r="F1295" s="18">
        <v>2.0786666720870928E-2</v>
      </c>
      <c r="G1295" s="19">
        <v>0.48563617435394629</v>
      </c>
      <c r="H1295" s="19">
        <v>0.62762219055739055</v>
      </c>
      <c r="I1295" s="18">
        <v>2.0261778988586712E-3</v>
      </c>
      <c r="J1295" s="18">
        <v>4.1786792606034018E-2</v>
      </c>
      <c r="K1295" s="19">
        <v>0.92625830405124732</v>
      </c>
      <c r="L1295" s="19">
        <v>0.61191413530399152</v>
      </c>
      <c r="M1295" s="18">
        <v>2.0684717302057228E-3</v>
      </c>
      <c r="N1295" s="18">
        <v>5.2709142122491913E-2</v>
      </c>
      <c r="O1295" s="18">
        <v>3.5985349154536599E-2</v>
      </c>
      <c r="P1295" s="18">
        <v>-0.19824992287331733</v>
      </c>
      <c r="Q1295" s="18">
        <v>-8.2158919449175256E-3</v>
      </c>
      <c r="R1295" s="18">
        <v>-7.0996979350091008E-3</v>
      </c>
      <c r="S1295" s="18">
        <v>-7.173471662218478E-2</v>
      </c>
      <c r="T1295" s="18">
        <v>3.7006837480750718E-2</v>
      </c>
      <c r="U1295">
        <v>-1.9384179115412912</v>
      </c>
      <c r="V1295" s="18">
        <v>2.4308101307963126E-2</v>
      </c>
      <c r="W1295" s="18">
        <v>4.2979554328229079E-2</v>
      </c>
      <c r="X1295" s="19">
        <v>0.56557360093418896</v>
      </c>
      <c r="Y1295" s="19">
        <v>0.79222609812943601</v>
      </c>
      <c r="Z1295" s="19">
        <v>0.78224940735291804</v>
      </c>
      <c r="AA1295">
        <v>0</v>
      </c>
      <c r="AB1295">
        <v>0</v>
      </c>
      <c r="AC1295" s="18">
        <v>5.9800485476764732E-2</v>
      </c>
      <c r="AD1295" s="18">
        <v>2.7052157556883009E-2</v>
      </c>
      <c r="AE1295" s="18">
        <v>-7.9014284569870006E-3</v>
      </c>
      <c r="AF1295" s="18">
        <v>4.8432455834285001E-2</v>
      </c>
      <c r="AG1295" s="18">
        <v>7.3021114027271017E-2</v>
      </c>
      <c r="AH1295" s="18">
        <v>6.2431243525857008E-2</v>
      </c>
      <c r="AI1295" s="18">
        <v>0.19022077745383706</v>
      </c>
      <c r="AJ1295" s="18">
        <v>1.7944309695823002E-2</v>
      </c>
      <c r="AK1295" s="18">
        <v>3.9480293822752005E-2</v>
      </c>
      <c r="AL1295" s="18">
        <v>-1.0602568229329998E-3</v>
      </c>
      <c r="AM1295" s="18">
        <v>5.9478265690457999E-2</v>
      </c>
      <c r="AN1295" s="18">
        <v>-9.497691928258202E-2</v>
      </c>
      <c r="AO1295" s="18">
        <v>0.74010961248176899</v>
      </c>
      <c r="AP1295" s="18">
        <v>-0.32598759943710498</v>
      </c>
      <c r="AQ1295" s="18">
        <v>0.41412201304466401</v>
      </c>
      <c r="AR1295" s="18">
        <v>1.0660972119188741</v>
      </c>
      <c r="AS1295" s="18">
        <v>2.237535851793377E-4</v>
      </c>
      <c r="AT1295" s="18">
        <v>-2.6228425086261886E-5</v>
      </c>
      <c r="AU1295" s="18">
        <v>3.9508344355649168E-4</v>
      </c>
      <c r="AV1295" s="18">
        <v>3.8048134071713637E-4</v>
      </c>
      <c r="AW1295" s="18">
        <v>8.247964075869614E-4</v>
      </c>
      <c r="AX1295" s="18">
        <v>5.0868078725354237E-4</v>
      </c>
      <c r="AY1295" s="18">
        <v>1.3969658027151561E-3</v>
      </c>
      <c r="AZ1295" s="18">
        <v>1.2635844917887882E-4</v>
      </c>
      <c r="BA1295" s="18">
        <v>-4.4930146815606457E-4</v>
      </c>
      <c r="BB1295" s="18">
        <v>3.4501693342231597E-4</v>
      </c>
      <c r="BC1295" s="18">
        <v>-3.950783096137476E-6</v>
      </c>
      <c r="BD1295" s="18">
        <v>5.8041268274704981E-6</v>
      </c>
      <c r="BE1295" s="18">
        <v>1.6518137865180331E-6</v>
      </c>
      <c r="BF1295" s="18">
        <v>-5.537919463055484E-7</v>
      </c>
      <c r="BG1295" s="18">
        <v>8.7342627463191287E-6</v>
      </c>
      <c r="BH1295" s="18">
        <v>3.696736709865592E-3</v>
      </c>
      <c r="BI1295" s="18">
        <v>9.2829519917628869E-6</v>
      </c>
      <c r="BJ1295" s="18">
        <v>0</v>
      </c>
      <c r="BK1295" s="18">
        <v>7.5280952803068093E-4</v>
      </c>
      <c r="BL1295" s="18">
        <v>6.7936553622271122E-4</v>
      </c>
      <c r="BM1295" s="18">
        <v>3.4898087955294005E-6</v>
      </c>
      <c r="BN1295" s="18">
        <v>0</v>
      </c>
      <c r="BO1295" s="18">
        <v>0</v>
      </c>
      <c r="BP1295" s="18">
        <v>-7.1815404906180792E-7</v>
      </c>
      <c r="BQ1295" s="18">
        <v>0</v>
      </c>
      <c r="BR1295" s="18">
        <v>1.2152560609745738E-3</v>
      </c>
      <c r="BS1295" s="18">
        <v>6.3146733293305334E-6</v>
      </c>
      <c r="BT1295" s="18">
        <v>3.5314370975715766E-4</v>
      </c>
      <c r="BU1295" s="18">
        <v>1.2046089765040353E-4</v>
      </c>
      <c r="BV1295" s="18">
        <v>1.0164197263506809E-5</v>
      </c>
      <c r="BW1295" s="18">
        <v>5.8136981529652461E-4</v>
      </c>
      <c r="BX1295" s="18">
        <v>0</v>
      </c>
      <c r="BY1295" s="18">
        <v>0</v>
      </c>
      <c r="BZ1295" s="18" t="s">
        <v>1856</v>
      </c>
      <c r="CA1295" s="18" t="s">
        <v>1875</v>
      </c>
      <c r="CB1295" s="18">
        <v>2.0204517990350723E-2</v>
      </c>
      <c r="CC1295" s="18" t="s">
        <v>1876</v>
      </c>
      <c r="CD1295" s="18" t="s">
        <v>1875</v>
      </c>
      <c r="CE1295" s="18">
        <v>-9.3117216601967812E-3</v>
      </c>
      <c r="CF1295" s="18">
        <f>SUM(TBL_DATA[[#This Row],[LARGE.CAP]:[SMALL.CAP]])*SQRT(252)</f>
        <v>5.9079458611135137E-2</v>
      </c>
    </row>
    <row r="1296" spans="1:84" x14ac:dyDescent="0.25">
      <c r="A1296" s="1">
        <f>IF(ISBLANK(TBL_DATA[[#This Row],[Row.names]]), "",   DATE(YEAR(TBL_DATA[[#This Row],[Row.names]]), MONTH(TBL_DATA[[#This Row],[Row.names]]), DAY(TBL_DATA[[#This Row],[Row.names]])))</f>
        <v>41871</v>
      </c>
      <c r="B1296">
        <v>1295</v>
      </c>
      <c r="C1296" t="s">
        <v>1422</v>
      </c>
      <c r="D1296" s="18">
        <v>-4.239358044957342E-4</v>
      </c>
      <c r="E1296" s="18">
        <v>-0.19858981343726856</v>
      </c>
      <c r="F1296" s="18">
        <v>1.6726741720365146E-2</v>
      </c>
      <c r="G1296" s="19">
        <v>0.48757465113873172</v>
      </c>
      <c r="H1296" s="19">
        <v>0.62073637211803934</v>
      </c>
      <c r="I1296" s="18">
        <v>2.0352372565333424E-3</v>
      </c>
      <c r="J1296" s="18">
        <v>4.3918645187890348E-2</v>
      </c>
      <c r="K1296" s="19">
        <v>0.93012733693769445</v>
      </c>
      <c r="L1296" s="19">
        <v>0.60869044931273619</v>
      </c>
      <c r="M1296" s="18">
        <v>2.0673055498837923E-3</v>
      </c>
      <c r="N1296" s="18">
        <v>5.2461984767622066E-2</v>
      </c>
      <c r="O1296" s="18">
        <v>3.5995336365135439E-2</v>
      </c>
      <c r="P1296" s="18">
        <v>-0.19858981343726856</v>
      </c>
      <c r="Q1296" s="18">
        <v>-8.2328567372913618E-3</v>
      </c>
      <c r="R1296" s="18">
        <v>-7.121896649771E-3</v>
      </c>
      <c r="S1296" s="18">
        <v>-7.6170089688666009E-2</v>
      </c>
      <c r="T1296" s="18">
        <v>3.7044126938358679E-2</v>
      </c>
      <c r="U1296">
        <v>-2.0561988089343508</v>
      </c>
      <c r="V1296" s="18">
        <v>1.8292993761225285E-2</v>
      </c>
      <c r="W1296" s="18">
        <v>4.2752566233467931E-2</v>
      </c>
      <c r="X1296" s="19">
        <v>0.42788060163052871</v>
      </c>
      <c r="Y1296" s="19">
        <v>0.78786824540530842</v>
      </c>
      <c r="Z1296" s="19">
        <v>0.78018616324101542</v>
      </c>
      <c r="AA1296">
        <v>0</v>
      </c>
      <c r="AB1296">
        <v>0</v>
      </c>
      <c r="AC1296" s="18">
        <v>5.8203478791822798E-2</v>
      </c>
      <c r="AD1296" s="18">
        <v>2.7399586567790006E-2</v>
      </c>
      <c r="AE1296" s="18">
        <v>-1.2065094602421002E-2</v>
      </c>
      <c r="AF1296" s="18">
        <v>4.7265701151399997E-2</v>
      </c>
      <c r="AG1296" s="18">
        <v>7.0219642162138995E-2</v>
      </c>
      <c r="AH1296" s="18">
        <v>6.1219966778536999E-2</v>
      </c>
      <c r="AI1296" s="18">
        <v>0.19295041430709503</v>
      </c>
      <c r="AJ1296" s="18">
        <v>1.8195000243076999E-2</v>
      </c>
      <c r="AK1296" s="18">
        <v>3.6366285843646991E-2</v>
      </c>
      <c r="AL1296" s="18">
        <v>-1.013146838356E-3</v>
      </c>
      <c r="AM1296" s="18">
        <v>6.0649425718208007E-2</v>
      </c>
      <c r="AN1296" s="18">
        <v>-9.5383669813572006E-2</v>
      </c>
      <c r="AO1296" s="18">
        <v>0.73674519271383476</v>
      </c>
      <c r="AP1296" s="18">
        <v>-0.33094108119629106</v>
      </c>
      <c r="AQ1296" s="18">
        <v>0.4058041115175437</v>
      </c>
      <c r="AR1296" s="18">
        <v>1.0676862739101258</v>
      </c>
      <c r="AS1296" s="18">
        <v>2.1544658633590913E-4</v>
      </c>
      <c r="AT1296" s="18">
        <v>-2.6410491720940383E-5</v>
      </c>
      <c r="AU1296" s="18">
        <v>3.8914818083160985E-4</v>
      </c>
      <c r="AV1296" s="18">
        <v>3.6951505881381396E-4</v>
      </c>
      <c r="AW1296" s="18">
        <v>8.0446168185582985E-4</v>
      </c>
      <c r="AX1296" s="18">
        <v>4.9624098444668043E-4</v>
      </c>
      <c r="AY1296" s="18">
        <v>1.399368330488718E-3</v>
      </c>
      <c r="AZ1296" s="18">
        <v>1.2306806598662675E-4</v>
      </c>
      <c r="BA1296" s="18">
        <v>-4.4775021839051608E-4</v>
      </c>
      <c r="BB1296" s="18">
        <v>3.2985751404895983E-4</v>
      </c>
      <c r="BC1296" s="18">
        <v>-4.8777527995852215E-6</v>
      </c>
      <c r="BD1296" s="18">
        <v>7.0577593708276979E-6</v>
      </c>
      <c r="BE1296" s="18">
        <v>2.0098504377488547E-6</v>
      </c>
      <c r="BF1296" s="18">
        <v>-6.7707340992779504E-7</v>
      </c>
      <c r="BG1296" s="18">
        <v>1.0614172566024603E-5</v>
      </c>
      <c r="BH1296" s="18">
        <v>3.61777412973563E-3</v>
      </c>
      <c r="BI1296" s="18">
        <v>1.1289101196802374E-5</v>
      </c>
      <c r="BJ1296" s="18">
        <v>0</v>
      </c>
      <c r="BK1296" s="18">
        <v>7.6164884516208493E-4</v>
      </c>
      <c r="BL1296" s="18">
        <v>6.7894041709346811E-4</v>
      </c>
      <c r="BM1296" s="18">
        <v>2.5802113110871605E-6</v>
      </c>
      <c r="BN1296" s="18">
        <v>0</v>
      </c>
      <c r="BO1296" s="18">
        <v>0</v>
      </c>
      <c r="BP1296" s="18">
        <v>-6.6100586757765816E-7</v>
      </c>
      <c r="BQ1296" s="18">
        <v>0</v>
      </c>
      <c r="BR1296" s="18">
        <v>1.1617461219294003E-3</v>
      </c>
      <c r="BS1296" s="18">
        <v>7.6740871457530769E-6</v>
      </c>
      <c r="BT1296" s="18">
        <v>3.4277375387049418E-4</v>
      </c>
      <c r="BU1296" s="18">
        <v>1.1052357933733899E-4</v>
      </c>
      <c r="BV1296" s="18">
        <v>1.2365652162403754E-5</v>
      </c>
      <c r="BW1296" s="18">
        <v>5.7047627775265312E-4</v>
      </c>
      <c r="BX1296" s="18">
        <v>0</v>
      </c>
      <c r="BY1296" s="18">
        <v>0</v>
      </c>
      <c r="BZ1296" s="18" t="s">
        <v>1856</v>
      </c>
      <c r="CA1296" s="18" t="s">
        <v>1875</v>
      </c>
      <c r="CB1296" s="18">
        <v>1.9338246434926987E-2</v>
      </c>
      <c r="CC1296" s="18" t="s">
        <v>1876</v>
      </c>
      <c r="CD1296" s="18" t="s">
        <v>1875</v>
      </c>
      <c r="CE1296" s="18">
        <v>-9.2697544023394585E-3</v>
      </c>
      <c r="CF1296" s="18">
        <f>SUM(TBL_DATA[[#This Row],[LARGE.CAP]:[SMALL.CAP]])*SQRT(252)</f>
        <v>5.7911283209012815E-2</v>
      </c>
    </row>
    <row r="1297" spans="1:84" x14ac:dyDescent="0.25">
      <c r="A1297" s="1">
        <f>IF(ISBLANK(TBL_DATA[[#This Row],[Row.names]]), "",   DATE(YEAR(TBL_DATA[[#This Row],[Row.names]]), MONTH(TBL_DATA[[#This Row],[Row.names]]), DAY(TBL_DATA[[#This Row],[Row.names]])))</f>
        <v>41872</v>
      </c>
      <c r="B1297">
        <v>1296</v>
      </c>
      <c r="C1297" t="s">
        <v>1423</v>
      </c>
      <c r="D1297" s="18">
        <v>-1.6280756334441371E-4</v>
      </c>
      <c r="E1297" s="18">
        <v>-0.19872028907698225</v>
      </c>
      <c r="F1297" s="18">
        <v>3.9883546664569725E-3</v>
      </c>
      <c r="G1297" s="19">
        <v>0.48410979320438607</v>
      </c>
      <c r="H1297" s="19">
        <v>0.61776439056126786</v>
      </c>
      <c r="I1297" s="18">
        <v>2.0345486622763216E-3</v>
      </c>
      <c r="J1297" s="18">
        <v>3.7346393766528818E-2</v>
      </c>
      <c r="K1297" s="19">
        <v>0.92566877129861402</v>
      </c>
      <c r="L1297" s="19">
        <v>0.59648888763938168</v>
      </c>
      <c r="M1297" s="18">
        <v>2.0904041527205547E-3</v>
      </c>
      <c r="N1297" s="18">
        <v>5.2239953320412071E-2</v>
      </c>
      <c r="O1297" s="18">
        <v>3.5996809098168277E-2</v>
      </c>
      <c r="P1297" s="18">
        <v>-0.19872028907698225</v>
      </c>
      <c r="Q1297" s="18">
        <v>-8.245391827062052E-3</v>
      </c>
      <c r="R1297" s="18">
        <v>-7.1391335836887854E-3</v>
      </c>
      <c r="S1297" s="18">
        <v>-8.0608787729055886E-2</v>
      </c>
      <c r="T1297" s="18">
        <v>3.7082815362163894E-2</v>
      </c>
      <c r="U1297">
        <v>-2.1737504809654271</v>
      </c>
      <c r="V1297" s="18">
        <v>1.6784174391349493E-2</v>
      </c>
      <c r="W1297" s="18">
        <v>4.2831490741222202E-2</v>
      </c>
      <c r="X1297" s="19">
        <v>0.39186528651910646</v>
      </c>
      <c r="Y1297" s="19">
        <v>0.78597989195733753</v>
      </c>
      <c r="Z1297" s="19">
        <v>0.77232693054132306</v>
      </c>
      <c r="AA1297">
        <v>0</v>
      </c>
      <c r="AB1297">
        <v>0</v>
      </c>
      <c r="AC1297" s="18">
        <v>5.5847169392934555E-2</v>
      </c>
      <c r="AD1297" s="18">
        <v>2.9435574623657011E-2</v>
      </c>
      <c r="AE1297" s="18">
        <v>-1.2246811657575001E-2</v>
      </c>
      <c r="AF1297" s="18">
        <v>4.7102813822460003E-2</v>
      </c>
      <c r="AG1297" s="18">
        <v>6.9796392354677009E-2</v>
      </c>
      <c r="AH1297" s="18">
        <v>5.8577952932286001E-2</v>
      </c>
      <c r="AI1297" s="18">
        <v>0.19566414197073198</v>
      </c>
      <c r="AJ1297" s="18">
        <v>1.7787996350820998E-2</v>
      </c>
      <c r="AK1297" s="18">
        <v>3.7894591703678003E-2</v>
      </c>
      <c r="AL1297" s="18">
        <v>-1.0148620247530001E-3</v>
      </c>
      <c r="AM1297" s="18">
        <v>6.0376993605259999E-2</v>
      </c>
      <c r="AN1297" s="18">
        <v>-9.5825009264474001E-2</v>
      </c>
      <c r="AO1297" s="18">
        <v>0.73850357688058554</v>
      </c>
      <c r="AP1297" s="18">
        <v>-0.33095380246381695</v>
      </c>
      <c r="AQ1297" s="18">
        <v>0.4075497744167686</v>
      </c>
      <c r="AR1297" s="18">
        <v>1.0694573793444024</v>
      </c>
      <c r="AS1297" s="18">
        <v>2.0987576227201395E-4</v>
      </c>
      <c r="AT1297" s="18">
        <v>-2.626080686746298E-5</v>
      </c>
      <c r="AU1297" s="18">
        <v>3.7742127350087144E-4</v>
      </c>
      <c r="AV1297" s="18">
        <v>3.6118284962880772E-4</v>
      </c>
      <c r="AW1297" s="18">
        <v>7.8141661693795119E-4</v>
      </c>
      <c r="AX1297" s="18">
        <v>4.8131521770614425E-4</v>
      </c>
      <c r="AY1297" s="18">
        <v>1.3500514306610156E-3</v>
      </c>
      <c r="AZ1297" s="18">
        <v>1.1918160141236221E-4</v>
      </c>
      <c r="BA1297" s="18">
        <v>-4.3125387220989235E-4</v>
      </c>
      <c r="BB1297" s="18">
        <v>3.2013465391260562E-4</v>
      </c>
      <c r="BC1297" s="18">
        <v>-5.0759296800424855E-6</v>
      </c>
      <c r="BD1297" s="18">
        <v>6.5932991777426674E-6</v>
      </c>
      <c r="BE1297" s="18">
        <v>1.8774202925868225E-6</v>
      </c>
      <c r="BF1297" s="18">
        <v>-6.3203652253600814E-7</v>
      </c>
      <c r="BG1297" s="18">
        <v>9.916533857157838E-6</v>
      </c>
      <c r="BH1297" s="18">
        <v>3.5096875447350488E-3</v>
      </c>
      <c r="BI1297" s="18">
        <v>1.0546035734374436E-5</v>
      </c>
      <c r="BJ1297" s="18">
        <v>0</v>
      </c>
      <c r="BK1297" s="18">
        <v>7.3800180125200112E-4</v>
      </c>
      <c r="BL1297" s="18">
        <v>6.6003265991584925E-4</v>
      </c>
      <c r="BM1297" s="18">
        <v>2.6279610835075591E-6</v>
      </c>
      <c r="BN1297" s="18">
        <v>0</v>
      </c>
      <c r="BO1297" s="18">
        <v>0</v>
      </c>
      <c r="BP1297" s="18">
        <v>-6.4604283948299228E-7</v>
      </c>
      <c r="BQ1297" s="18">
        <v>0</v>
      </c>
      <c r="BR1297" s="18">
        <v>1.1317561110163105E-3</v>
      </c>
      <c r="BS1297" s="18">
        <v>7.1696548297726199E-6</v>
      </c>
      <c r="BT1297" s="18">
        <v>3.315045021413406E-4</v>
      </c>
      <c r="BU1297" s="18">
        <v>1.1039871997578344E-4</v>
      </c>
      <c r="BV1297" s="18">
        <v>1.1551091098335821E-5</v>
      </c>
      <c r="BW1297" s="18">
        <v>5.4559233880095649E-4</v>
      </c>
      <c r="BX1297" s="18">
        <v>0</v>
      </c>
      <c r="BY1297" s="18">
        <v>0</v>
      </c>
      <c r="BZ1297" s="18" t="s">
        <v>1856</v>
      </c>
      <c r="CA1297" s="18" t="s">
        <v>1875</v>
      </c>
      <c r="CB1297" s="18">
        <v>1.9025638699531555E-2</v>
      </c>
      <c r="CC1297" s="18" t="s">
        <v>1876</v>
      </c>
      <c r="CD1297" s="18" t="s">
        <v>1875</v>
      </c>
      <c r="CE1297" s="18">
        <v>-9.465901181101799E-3</v>
      </c>
      <c r="CF1297" s="18">
        <f>SUM(TBL_DATA[[#This Row],[LARGE.CAP]:[SMALL.CAP]])*SQRT(252)</f>
        <v>5.616383099352306E-2</v>
      </c>
    </row>
    <row r="1298" spans="1:84" x14ac:dyDescent="0.25">
      <c r="A1298" s="1">
        <f>IF(ISBLANK(TBL_DATA[[#This Row],[Row.names]]), "",   DATE(YEAR(TBL_DATA[[#This Row],[Row.names]]), MONTH(TBL_DATA[[#This Row],[Row.names]]), DAY(TBL_DATA[[#This Row],[Row.names]])))</f>
        <v>41873</v>
      </c>
      <c r="B1298">
        <v>1297</v>
      </c>
      <c r="C1298" t="s">
        <v>1424</v>
      </c>
      <c r="D1298" s="18">
        <v>7.8504272020829546E-5</v>
      </c>
      <c r="E1298" s="18">
        <v>-0.19865738519659115</v>
      </c>
      <c r="F1298" s="18">
        <v>-4.7687668932298033E-3</v>
      </c>
      <c r="G1298" s="19">
        <v>0.47564702098685241</v>
      </c>
      <c r="H1298" s="19">
        <v>0.62033548382191095</v>
      </c>
      <c r="I1298" s="18">
        <v>1.9857595425971574E-3</v>
      </c>
      <c r="J1298" s="18">
        <v>2.5152127407399361E-2</v>
      </c>
      <c r="K1298" s="19">
        <v>0.91149922928602112</v>
      </c>
      <c r="L1298" s="19">
        <v>0.60067687019605676</v>
      </c>
      <c r="M1298" s="18">
        <v>2.0365209715371563E-3</v>
      </c>
      <c r="N1298" s="18">
        <v>5.1159574518718276E-2</v>
      </c>
      <c r="O1298" s="18">
        <v>3.5996809098168277E-2</v>
      </c>
      <c r="P1298" s="18">
        <v>-0.19865738519659115</v>
      </c>
      <c r="Q1298" s="18">
        <v>-8.1541111305126861E-3</v>
      </c>
      <c r="R1298" s="18">
        <v>-7.0707315055028187E-3</v>
      </c>
      <c r="S1298" s="18">
        <v>-7.6724175266972061E-2</v>
      </c>
      <c r="T1298" s="18">
        <v>3.7127473009852016E-2</v>
      </c>
      <c r="U1298">
        <v>-2.0665067952944924</v>
      </c>
      <c r="V1298" s="18">
        <v>1.57868117834572E-2</v>
      </c>
      <c r="W1298" s="18">
        <v>4.2812137698244414E-2</v>
      </c>
      <c r="X1298" s="19">
        <v>0.36874616947951572</v>
      </c>
      <c r="Y1298" s="19">
        <v>0.78761379103080142</v>
      </c>
      <c r="Z1298" s="19">
        <v>0.77503346392014372</v>
      </c>
      <c r="AA1298">
        <v>0</v>
      </c>
      <c r="AB1298">
        <v>0</v>
      </c>
      <c r="AC1298" s="18">
        <v>5.3567771721346379E-2</v>
      </c>
      <c r="AD1298" s="18">
        <v>3.3790237062918005E-2</v>
      </c>
      <c r="AE1298" s="18">
        <v>-1.2077656506169997E-2</v>
      </c>
      <c r="AF1298" s="18">
        <v>4.8317773091725004E-2</v>
      </c>
      <c r="AG1298" s="18">
        <v>7.1991821277534992E-2</v>
      </c>
      <c r="AH1298" s="18">
        <v>5.8926462073914984E-2</v>
      </c>
      <c r="AI1298" s="18">
        <v>0.19497792329146105</v>
      </c>
      <c r="AJ1298" s="18">
        <v>1.7944202689875999E-2</v>
      </c>
      <c r="AK1298" s="18">
        <v>3.7800843921901001E-2</v>
      </c>
      <c r="AL1298" s="18">
        <v>-9.2590474183299994E-4</v>
      </c>
      <c r="AM1298" s="18">
        <v>5.9902162060436998E-2</v>
      </c>
      <c r="AN1298" s="18">
        <v>-9.4780497613909998E-2</v>
      </c>
      <c r="AO1298" s="18">
        <v>0.74278570559565515</v>
      </c>
      <c r="AP1298" s="18">
        <v>-0.32691833898779998</v>
      </c>
      <c r="AQ1298" s="18">
        <v>0.41586736660785517</v>
      </c>
      <c r="AR1298" s="18">
        <v>1.0697040445834551</v>
      </c>
      <c r="AS1298" s="18">
        <v>2.0385800004579322E-4</v>
      </c>
      <c r="AT1298" s="18">
        <v>-2.5147919882334308E-5</v>
      </c>
      <c r="AU1298" s="18">
        <v>3.661853898906026E-4</v>
      </c>
      <c r="AV1298" s="18">
        <v>3.4953128290722915E-4</v>
      </c>
      <c r="AW1298" s="18">
        <v>7.5865913749439875E-4</v>
      </c>
      <c r="AX1298" s="18">
        <v>4.6630522305787775E-4</v>
      </c>
      <c r="AY1298" s="18">
        <v>1.3073440419181473E-3</v>
      </c>
      <c r="AZ1298" s="18">
        <v>1.1549351413312717E-4</v>
      </c>
      <c r="BA1298" s="18">
        <v>-4.1759088813873765E-4</v>
      </c>
      <c r="BB1298" s="18">
        <v>3.1057873570087554E-4</v>
      </c>
      <c r="BC1298" s="18">
        <v>-4.9358654411603704E-6</v>
      </c>
      <c r="BD1298" s="18">
        <v>6.3261156722863382E-6</v>
      </c>
      <c r="BE1298" s="18">
        <v>1.801294866845866E-6</v>
      </c>
      <c r="BF1298" s="18">
        <v>-6.0629103803473515E-7</v>
      </c>
      <c r="BG1298" s="18">
        <v>9.5149209597878292E-6</v>
      </c>
      <c r="BH1298" s="18">
        <v>3.4031259785491708E-3</v>
      </c>
      <c r="BI1298" s="18">
        <v>1.0118632675763864E-5</v>
      </c>
      <c r="BJ1298" s="18">
        <v>0</v>
      </c>
      <c r="BK1298" s="18">
        <v>7.1531231611704363E-4</v>
      </c>
      <c r="BL1298" s="18">
        <v>6.394054928268348E-4</v>
      </c>
      <c r="BM1298" s="18">
        <v>2.5818508053672959E-6</v>
      </c>
      <c r="BN1298" s="18">
        <v>0</v>
      </c>
      <c r="BO1298" s="18">
        <v>0</v>
      </c>
      <c r="BP1298" s="18">
        <v>-6.2778233890854356E-7</v>
      </c>
      <c r="BQ1298" s="18">
        <v>0</v>
      </c>
      <c r="BR1298" s="18">
        <v>1.0993543415008555E-3</v>
      </c>
      <c r="BS1298" s="18">
        <v>6.8792784361253165E-6</v>
      </c>
      <c r="BT1298" s="18">
        <v>3.2137475136724504E-4</v>
      </c>
      <c r="BU1298" s="18">
        <v>1.0670569322261869E-4</v>
      </c>
      <c r="BV1298" s="18">
        <v>1.1082779422167331E-5</v>
      </c>
      <c r="BW1298" s="18">
        <v>5.2821193032647038E-4</v>
      </c>
      <c r="BX1298" s="18">
        <v>0</v>
      </c>
      <c r="BY1298" s="18">
        <v>0</v>
      </c>
      <c r="BZ1298" s="18" t="s">
        <v>1856</v>
      </c>
      <c r="CA1298" s="18" t="s">
        <v>1875</v>
      </c>
      <c r="CB1298" s="18">
        <v>1.9204730167984962E-2</v>
      </c>
      <c r="CC1298" s="18" t="s">
        <v>1876</v>
      </c>
      <c r="CD1298" s="18" t="s">
        <v>1875</v>
      </c>
      <c r="CE1298" s="18">
        <v>-9.430241771042347E-3</v>
      </c>
      <c r="CF1298" s="18">
        <f>SUM(TBL_DATA[[#This Row],[LARGE.CAP]:[SMALL.CAP]])*SQRT(252)</f>
        <v>5.4454017189103539E-2</v>
      </c>
    </row>
    <row r="1299" spans="1:84" x14ac:dyDescent="0.25">
      <c r="A1299" s="1">
        <f>IF(ISBLANK(TBL_DATA[[#This Row],[Row.names]]), "",   DATE(YEAR(TBL_DATA[[#This Row],[Row.names]]), MONTH(TBL_DATA[[#This Row],[Row.names]]), DAY(TBL_DATA[[#This Row],[Row.names]])))</f>
        <v>41876</v>
      </c>
      <c r="B1299">
        <v>1298</v>
      </c>
      <c r="C1299" t="s">
        <v>1425</v>
      </c>
      <c r="D1299" s="18">
        <v>7.9619282694811666E-3</v>
      </c>
      <c r="E1299" s="18">
        <v>-0.19227715277824797</v>
      </c>
      <c r="F1299" s="18">
        <v>1.0853457037384606E-2</v>
      </c>
      <c r="G1299" s="19">
        <v>0.48465552681779556</v>
      </c>
      <c r="H1299" s="19">
        <v>0.60009954389919062</v>
      </c>
      <c r="I1299" s="18">
        <v>2.1047465499744651E-3</v>
      </c>
      <c r="J1299" s="18">
        <v>5.2626766570638361E-2</v>
      </c>
      <c r="K1299" s="19">
        <v>0.94473288593466254</v>
      </c>
      <c r="L1299" s="19">
        <v>0.57278501038429375</v>
      </c>
      <c r="M1299" s="18">
        <v>2.1754399401481854E-3</v>
      </c>
      <c r="N1299" s="18">
        <v>5.283529382849729E-2</v>
      </c>
      <c r="O1299" s="18">
        <v>3.5996809098168277E-2</v>
      </c>
      <c r="P1299" s="18">
        <v>-0.19227715277824797</v>
      </c>
      <c r="Q1299" s="18">
        <v>-8.3732720805694098E-3</v>
      </c>
      <c r="R1299" s="18">
        <v>-7.2544066217829946E-3</v>
      </c>
      <c r="S1299" s="18">
        <v>-7.110549220103779E-2</v>
      </c>
      <c r="T1299" s="18">
        <v>3.7845537008947751E-2</v>
      </c>
      <c r="U1299">
        <v>-1.878834277981746</v>
      </c>
      <c r="V1299" s="18">
        <v>2.7285556239521336E-2</v>
      </c>
      <c r="W1299" s="18">
        <v>4.3668178765137254E-2</v>
      </c>
      <c r="X1299" s="19">
        <v>0.62483842951803892</v>
      </c>
      <c r="Y1299" s="19">
        <v>0.77466092188724123</v>
      </c>
      <c r="Z1299" s="19">
        <v>0.75682561424960637</v>
      </c>
      <c r="AA1299">
        <v>0</v>
      </c>
      <c r="AB1299">
        <v>0</v>
      </c>
      <c r="AC1299" s="18">
        <v>5.138585058926777E-2</v>
      </c>
      <c r="AD1299" s="18">
        <v>3.3962632743958991E-2</v>
      </c>
      <c r="AE1299" s="18">
        <v>-7.9756559735970015E-3</v>
      </c>
      <c r="AF1299" s="18">
        <v>4.912720396518501E-2</v>
      </c>
      <c r="AG1299" s="18">
        <v>7.0895765585296977E-2</v>
      </c>
      <c r="AH1299" s="18">
        <v>6.4817832164939984E-2</v>
      </c>
      <c r="AI1299" s="18">
        <v>0.19342433755036406</v>
      </c>
      <c r="AJ1299" s="18">
        <v>1.8633766354675001E-2</v>
      </c>
      <c r="AK1299" s="18">
        <v>3.7305596266466998E-2</v>
      </c>
      <c r="AL1299" s="18">
        <v>-8.5318442670500021E-4</v>
      </c>
      <c r="AM1299" s="18">
        <v>5.8398865537611006E-2</v>
      </c>
      <c r="AN1299" s="18">
        <v>-9.8477220354074996E-2</v>
      </c>
      <c r="AO1299" s="18">
        <v>0.74604795528343204</v>
      </c>
      <c r="AP1299" s="18">
        <v>-0.32678801586931094</v>
      </c>
      <c r="AQ1299" s="18">
        <v>0.4192599394141211</v>
      </c>
      <c r="AR1299" s="18">
        <v>1.0728359711527431</v>
      </c>
      <c r="AS1299" s="18">
        <v>1.9774260497083161E-4</v>
      </c>
      <c r="AT1299" s="18">
        <v>-2.5271015115162044E-5</v>
      </c>
      <c r="AU1299" s="18">
        <v>3.5496517340402096E-4</v>
      </c>
      <c r="AV1299" s="18">
        <v>3.3862445259268164E-4</v>
      </c>
      <c r="AW1299" s="18">
        <v>7.3526659254998818E-4</v>
      </c>
      <c r="AX1299" s="18">
        <v>4.5195989782149932E-4</v>
      </c>
      <c r="AY1299" s="18">
        <v>1.2672159133273254E-3</v>
      </c>
      <c r="AZ1299" s="18">
        <v>1.1179544601754623E-4</v>
      </c>
      <c r="BA1299" s="18">
        <v>-4.0392458302706147E-4</v>
      </c>
      <c r="BB1299" s="18">
        <v>3.0212741511926981E-4</v>
      </c>
      <c r="BC1299" s="18">
        <v>-4.5239326168789133E-6</v>
      </c>
      <c r="BD1299" s="18">
        <v>6.2434034088114303E-6</v>
      </c>
      <c r="BE1299" s="18">
        <v>1.7778205915018088E-6</v>
      </c>
      <c r="BF1299" s="18">
        <v>-5.9858831201795385E-7</v>
      </c>
      <c r="BG1299" s="18">
        <v>9.3901120676546471E-6</v>
      </c>
      <c r="BH1299" s="18">
        <v>3.2991788141599611E-3</v>
      </c>
      <c r="BI1299" s="18">
        <v>9.9864031281500808E-6</v>
      </c>
      <c r="BJ1299" s="18">
        <v>0</v>
      </c>
      <c r="BK1299" s="18">
        <v>6.9214855666497211E-4</v>
      </c>
      <c r="BL1299" s="18">
        <v>6.192638295223718E-4</v>
      </c>
      <c r="BM1299" s="18">
        <v>2.4463488343579736E-6</v>
      </c>
      <c r="BN1299" s="18">
        <v>0</v>
      </c>
      <c r="BO1299" s="18">
        <v>0</v>
      </c>
      <c r="BP1299" s="18">
        <v>-6.0623116160043484E-7</v>
      </c>
      <c r="BQ1299" s="18">
        <v>0</v>
      </c>
      <c r="BR1299" s="18">
        <v>1.0682832379354584E-3</v>
      </c>
      <c r="BS1299" s="18">
        <v>6.7890589748293609E-6</v>
      </c>
      <c r="BT1299" s="18">
        <v>3.1209007630566144E-4</v>
      </c>
      <c r="BU1299" s="18">
        <v>1.0318517820097131E-4</v>
      </c>
      <c r="BV1299" s="18">
        <v>1.0938247655219787E-5</v>
      </c>
      <c r="BW1299" s="18">
        <v>5.1143966211181918E-4</v>
      </c>
      <c r="BX1299" s="18">
        <v>0</v>
      </c>
      <c r="BY1299" s="18">
        <v>0</v>
      </c>
      <c r="BZ1299" s="18" t="s">
        <v>1856</v>
      </c>
      <c r="CA1299" s="18" t="s">
        <v>1875</v>
      </c>
      <c r="CB1299" s="18">
        <v>2.5801956653594971E-2</v>
      </c>
      <c r="CC1299" s="18" t="s">
        <v>1876</v>
      </c>
      <c r="CD1299" s="18" t="s">
        <v>1875</v>
      </c>
      <c r="CE1299" s="18">
        <v>-9.3632489442825317E-3</v>
      </c>
      <c r="CF1299" s="18">
        <f>SUM(TBL_DATA[[#This Row],[LARGE.CAP]:[SMALL.CAP]])*SQRT(252)</f>
        <v>5.2798263369523583E-2</v>
      </c>
    </row>
    <row r="1300" spans="1:84" x14ac:dyDescent="0.25">
      <c r="A1300" s="1">
        <f>IF(ISBLANK(TBL_DATA[[#This Row],[Row.names]]), "",   DATE(YEAR(TBL_DATA[[#This Row],[Row.names]]), MONTH(TBL_DATA[[#This Row],[Row.names]]), DAY(TBL_DATA[[#This Row],[Row.names]])))</f>
        <v>41877</v>
      </c>
      <c r="B1300">
        <v>1299</v>
      </c>
      <c r="C1300" t="s">
        <v>1426</v>
      </c>
      <c r="D1300" s="18">
        <v>1.1746701787340719E-3</v>
      </c>
      <c r="E1300" s="18">
        <v>-0.19132834483693439</v>
      </c>
      <c r="F1300" s="18">
        <v>8.3985528081471639E-3</v>
      </c>
      <c r="G1300" s="19">
        <v>0.4859188017670894</v>
      </c>
      <c r="H1300" s="19">
        <v>0.60178067599040486</v>
      </c>
      <c r="I1300" s="18">
        <v>2.1010190933811262E-3</v>
      </c>
      <c r="J1300" s="18">
        <v>5.3237046989422776E-2</v>
      </c>
      <c r="K1300" s="19">
        <v>0.94491343419507845</v>
      </c>
      <c r="L1300" s="19">
        <v>0.57307801707892714</v>
      </c>
      <c r="M1300" s="18">
        <v>2.1754198785690865E-3</v>
      </c>
      <c r="N1300" s="18">
        <v>5.2852934370729153E-2</v>
      </c>
      <c r="O1300" s="18">
        <v>3.5996809098168277E-2</v>
      </c>
      <c r="P1300" s="18">
        <v>-0.19132834483693439</v>
      </c>
      <c r="Q1300" s="18">
        <v>-8.3693002482635014E-3</v>
      </c>
      <c r="R1300" s="18">
        <v>-7.250061224915459E-3</v>
      </c>
      <c r="S1300" s="18">
        <v>-7.3390397785438544E-2</v>
      </c>
      <c r="T1300" s="18">
        <v>3.7751394969252804E-2</v>
      </c>
      <c r="U1300">
        <v>-1.9440446596797938</v>
      </c>
      <c r="V1300" s="18">
        <v>2.4935270833166046E-2</v>
      </c>
      <c r="W1300" s="18">
        <v>4.3630989546031146E-2</v>
      </c>
      <c r="X1300" s="19">
        <v>0.57150367416854198</v>
      </c>
      <c r="Y1300" s="19">
        <v>0.77574523910263526</v>
      </c>
      <c r="Z1300" s="19">
        <v>0.75701916559551319</v>
      </c>
      <c r="AA1300">
        <v>0</v>
      </c>
      <c r="AB1300">
        <v>0</v>
      </c>
      <c r="AC1300" s="18">
        <v>6.1120466470523667E-2</v>
      </c>
      <c r="AD1300" s="18">
        <v>3.3990929492581999E-2</v>
      </c>
      <c r="AE1300" s="18">
        <v>-7.9057405283089986E-3</v>
      </c>
      <c r="AF1300" s="18">
        <v>5.1325368996789994E-2</v>
      </c>
      <c r="AG1300" s="18">
        <v>6.7772687614412991E-2</v>
      </c>
      <c r="AH1300" s="18">
        <v>5.9012353620644997E-2</v>
      </c>
      <c r="AI1300" s="18">
        <v>0.19059505809109203</v>
      </c>
      <c r="AJ1300" s="18">
        <v>1.9318948794769003E-2</v>
      </c>
      <c r="AK1300" s="18">
        <v>3.6839929812489007E-2</v>
      </c>
      <c r="AL1300" s="18">
        <v>-7.9859783662899987E-4</v>
      </c>
      <c r="AM1300" s="18">
        <v>5.9465268681558998E-2</v>
      </c>
      <c r="AN1300" s="18">
        <v>-9.8306514495085012E-2</v>
      </c>
      <c r="AO1300" s="18">
        <v>0.741068165997678</v>
      </c>
      <c r="AP1300" s="18">
        <v>-0.32975847375336192</v>
      </c>
      <c r="AQ1300" s="18">
        <v>0.41130969224431607</v>
      </c>
      <c r="AR1300" s="18">
        <v>1.07082663975104</v>
      </c>
      <c r="AS1300" s="18">
        <v>1.527054240629811E-4</v>
      </c>
      <c r="AT1300" s="18">
        <v>-9.0808393304148993E-6</v>
      </c>
      <c r="AU1300" s="18">
        <v>3.5590721610879951E-4</v>
      </c>
      <c r="AV1300" s="18">
        <v>3.6366626715440012E-4</v>
      </c>
      <c r="AW1300" s="18">
        <v>1.5301324588760635E-3</v>
      </c>
      <c r="AX1300" s="18">
        <v>3.8840509960888893E-4</v>
      </c>
      <c r="AY1300" s="18">
        <v>1.0220622686108914E-3</v>
      </c>
      <c r="AZ1300" s="18">
        <v>1.0858719646249034E-4</v>
      </c>
      <c r="BA1300" s="18">
        <v>-4.1909425205144776E-4</v>
      </c>
      <c r="BB1300" s="18">
        <v>2.7805699465833708E-4</v>
      </c>
      <c r="BC1300" s="18">
        <v>6.0286905480539073E-6</v>
      </c>
      <c r="BD1300" s="18">
        <v>1.0442418607785365E-5</v>
      </c>
      <c r="BE1300" s="18">
        <v>2.9771209228269491E-6</v>
      </c>
      <c r="BF1300" s="18">
        <v>-1.0117038072001699E-6</v>
      </c>
      <c r="BG1300" s="18">
        <v>1.568649311681243E-5</v>
      </c>
      <c r="BH1300" s="18">
        <v>3.7325761818383491E-3</v>
      </c>
      <c r="BI1300" s="18">
        <v>1.6706014030469629E-5</v>
      </c>
      <c r="BJ1300" s="18">
        <v>0</v>
      </c>
      <c r="BK1300" s="18">
        <v>5.850208790796795E-4</v>
      </c>
      <c r="BL1300" s="18">
        <v>5.2524893142786005E-4</v>
      </c>
      <c r="BM1300" s="18">
        <v>-6.8507789160256671E-7</v>
      </c>
      <c r="BN1300" s="18">
        <v>0</v>
      </c>
      <c r="BO1300" s="18">
        <v>0</v>
      </c>
      <c r="BP1300" s="18">
        <v>-9.1425030862883369E-7</v>
      </c>
      <c r="BQ1300" s="18">
        <v>0</v>
      </c>
      <c r="BR1300" s="18">
        <v>1.8263743485569907E-3</v>
      </c>
      <c r="BS1300" s="18">
        <v>1.134215741896757E-5</v>
      </c>
      <c r="BT1300" s="18">
        <v>2.5410029144963141E-4</v>
      </c>
      <c r="BU1300" s="18">
        <v>1.3717691371936769E-4</v>
      </c>
      <c r="BV1300" s="18">
        <v>1.8312283775775438E-5</v>
      </c>
      <c r="BW1300" s="18">
        <v>4.2140004748100258E-4</v>
      </c>
      <c r="BX1300" s="18">
        <v>0</v>
      </c>
      <c r="BY1300" s="18">
        <v>0</v>
      </c>
      <c r="BZ1300" s="18" t="s">
        <v>1856</v>
      </c>
      <c r="CA1300" s="18" t="s">
        <v>1875</v>
      </c>
      <c r="CB1300" s="18">
        <v>1.9323593005537987E-2</v>
      </c>
      <c r="CC1300" s="18" t="s">
        <v>1876</v>
      </c>
      <c r="CD1300" s="18" t="s">
        <v>1875</v>
      </c>
      <c r="CE1300" s="18">
        <v>-9.3260770663619041E-3</v>
      </c>
      <c r="CF1300" s="18">
        <f>SUM(TBL_DATA[[#This Row],[LARGE.CAP]:[SMALL.CAP]])*SQRT(252)</f>
        <v>5.9963993355801354E-2</v>
      </c>
    </row>
    <row r="1301" spans="1:84" x14ac:dyDescent="0.25">
      <c r="A1301" s="1">
        <f>IF(ISBLANK(TBL_DATA[[#This Row],[Row.names]]), "",   DATE(YEAR(TBL_DATA[[#This Row],[Row.names]]), MONTH(TBL_DATA[[#This Row],[Row.names]]), DAY(TBL_DATA[[#This Row],[Row.names]])))</f>
        <v>41878</v>
      </c>
      <c r="B1301">
        <v>1300</v>
      </c>
      <c r="C1301" t="s">
        <v>1427</v>
      </c>
      <c r="D1301" s="18">
        <v>1.099851185033307E-3</v>
      </c>
      <c r="E1301" s="18">
        <v>-0.19043892635870041</v>
      </c>
      <c r="F1301" s="18">
        <v>9.7052614060055831E-3</v>
      </c>
      <c r="G1301" s="19">
        <v>0.48366568624085571</v>
      </c>
      <c r="H1301" s="19">
        <v>0.59621232789137135</v>
      </c>
      <c r="I1301" s="18">
        <v>2.1023799869435409E-3</v>
      </c>
      <c r="J1301" s="18">
        <v>4.0313881518868833E-2</v>
      </c>
      <c r="K1301" s="19">
        <v>0.94412763364875019</v>
      </c>
      <c r="L1301" s="19">
        <v>0.58040605339773343</v>
      </c>
      <c r="M1301" s="18">
        <v>2.1431338359835209E-3</v>
      </c>
      <c r="N1301" s="18">
        <v>5.2521238229739128E-2</v>
      </c>
      <c r="O1301" s="18">
        <v>3.5996809098168277E-2</v>
      </c>
      <c r="P1301" s="18">
        <v>-0.19043892635870041</v>
      </c>
      <c r="Q1301" s="18">
        <v>-8.3509853997312446E-3</v>
      </c>
      <c r="R1301" s="18">
        <v>-7.2387705325499324E-3</v>
      </c>
      <c r="S1301" s="18">
        <v>-6.9681241813279726E-2</v>
      </c>
      <c r="T1301" s="18">
        <v>3.7775522006636718E-2</v>
      </c>
      <c r="U1301">
        <v>-1.8446136045727586</v>
      </c>
      <c r="V1301" s="18">
        <v>2.6915051008401525E-2</v>
      </c>
      <c r="W1301" s="18">
        <v>4.3604566817415126E-2</v>
      </c>
      <c r="X1301" s="19">
        <v>0.61725303042460189</v>
      </c>
      <c r="Y1301" s="19">
        <v>0.77214786659769474</v>
      </c>
      <c r="Z1301" s="19">
        <v>0.76184385105987018</v>
      </c>
      <c r="AA1301">
        <v>0</v>
      </c>
      <c r="AB1301">
        <v>0</v>
      </c>
      <c r="AC1301" s="18">
        <v>5.8898254126105047E-2</v>
      </c>
      <c r="AD1301" s="18">
        <v>3.3854670901397009E-2</v>
      </c>
      <c r="AE1301" s="18">
        <v>-9.8163294895070013E-3</v>
      </c>
      <c r="AF1301" s="18">
        <v>5.3590214667130993E-2</v>
      </c>
      <c r="AG1301" s="18">
        <v>6.1094985620667994E-2</v>
      </c>
      <c r="AH1301" s="18">
        <v>5.7717560292900996E-2</v>
      </c>
      <c r="AI1301" s="18">
        <v>0.18259673042255406</v>
      </c>
      <c r="AJ1301" s="18">
        <v>1.9979492323446996E-2</v>
      </c>
      <c r="AK1301" s="18">
        <v>3.2291728113193995E-2</v>
      </c>
      <c r="AL1301" s="18">
        <v>-1.3703547872570001E-3</v>
      </c>
      <c r="AM1301" s="18">
        <v>5.7541910283665995E-2</v>
      </c>
      <c r="AN1301" s="18">
        <v>-9.8512417946303998E-2</v>
      </c>
      <c r="AO1301" s="18">
        <v>0.71837085999551553</v>
      </c>
      <c r="AP1301" s="18">
        <v>-0.32940266959362607</v>
      </c>
      <c r="AQ1301" s="18">
        <v>0.38896819040188946</v>
      </c>
      <c r="AR1301" s="18">
        <v>1.0477735295891417</v>
      </c>
      <c r="AS1301" s="18">
        <v>1.4174540737062186E-4</v>
      </c>
      <c r="AT1301" s="18">
        <v>-1.4182703117764211E-5</v>
      </c>
      <c r="AU1301" s="18">
        <v>3.5043382083036281E-4</v>
      </c>
      <c r="AV1301" s="18">
        <v>3.5188645530480892E-4</v>
      </c>
      <c r="AW1301" s="18">
        <v>1.4963074870740186E-3</v>
      </c>
      <c r="AX1301" s="18">
        <v>3.8076702933383512E-4</v>
      </c>
      <c r="AY1301" s="18">
        <v>9.8568546764010007E-4</v>
      </c>
      <c r="AZ1301" s="18">
        <v>1.0696654239763861E-4</v>
      </c>
      <c r="BA1301" s="18">
        <v>-4.0540072952303821E-4</v>
      </c>
      <c r="BB1301" s="18">
        <v>2.7374356946574096E-4</v>
      </c>
      <c r="BC1301" s="18">
        <v>7.097376538309839E-6</v>
      </c>
      <c r="BD1301" s="18">
        <v>1.0932049501730986E-5</v>
      </c>
      <c r="BE1301" s="18">
        <v>3.1170005766795613E-6</v>
      </c>
      <c r="BF1301" s="18">
        <v>-1.0599741320099478E-6</v>
      </c>
      <c r="BG1301" s="18">
        <v>1.6420512368852924E-5</v>
      </c>
      <c r="BH1301" s="18">
        <v>3.6281505429379599E-3</v>
      </c>
      <c r="BI1301" s="18">
        <v>1.7489592061421355E-5</v>
      </c>
      <c r="BJ1301" s="18">
        <v>0</v>
      </c>
      <c r="BK1301" s="18">
        <v>5.7075070344553616E-4</v>
      </c>
      <c r="BL1301" s="18">
        <v>5.1408230510681971E-4</v>
      </c>
      <c r="BM1301" s="18">
        <v>-1.0949013374155501E-6</v>
      </c>
      <c r="BN1301" s="18">
        <v>0</v>
      </c>
      <c r="BO1301" s="18">
        <v>0</v>
      </c>
      <c r="BP1301" s="18">
        <v>-8.6980558139594369E-7</v>
      </c>
      <c r="BQ1301" s="18">
        <v>0</v>
      </c>
      <c r="BR1301" s="18">
        <v>1.7683481082532012E-3</v>
      </c>
      <c r="BS1301" s="18">
        <v>1.1872955938563092E-5</v>
      </c>
      <c r="BT1301" s="18">
        <v>2.4359384427964555E-4</v>
      </c>
      <c r="BU1301" s="18">
        <v>1.3287945824865921E-4</v>
      </c>
      <c r="BV1301" s="18">
        <v>1.9172305179415666E-5</v>
      </c>
      <c r="BW1301" s="18">
        <v>4.1631474978160539E-4</v>
      </c>
      <c r="BX1301" s="18">
        <v>0</v>
      </c>
      <c r="BY1301" s="18">
        <v>0</v>
      </c>
      <c r="BZ1301" s="18" t="s">
        <v>1856</v>
      </c>
      <c r="CA1301" s="18" t="s">
        <v>1875</v>
      </c>
      <c r="CB1301" s="18">
        <v>1.9329536706209183E-2</v>
      </c>
      <c r="CC1301" s="18" t="s">
        <v>1876</v>
      </c>
      <c r="CD1301" s="18" t="s">
        <v>1875</v>
      </c>
      <c r="CE1301" s="18">
        <v>-9.3363001942634583E-3</v>
      </c>
      <c r="CF1301" s="18">
        <f>SUM(TBL_DATA[[#This Row],[LARGE.CAP]:[SMALL.CAP]])*SQRT(252)</f>
        <v>5.8339605742123539E-2</v>
      </c>
    </row>
    <row r="1302" spans="1:84" x14ac:dyDescent="0.25">
      <c r="A1302" s="1">
        <f>IF(ISBLANK(TBL_DATA[[#This Row],[Row.names]]), "",   DATE(YEAR(TBL_DATA[[#This Row],[Row.names]]), MONTH(TBL_DATA[[#This Row],[Row.names]]), DAY(TBL_DATA[[#This Row],[Row.names]])))</f>
        <v>41879</v>
      </c>
      <c r="B1302">
        <v>1301</v>
      </c>
      <c r="C1302" t="s">
        <v>1428</v>
      </c>
      <c r="D1302" s="18">
        <v>-4.9270709291249215E-4</v>
      </c>
      <c r="E1302" s="18">
        <v>-0.19083780284182938</v>
      </c>
      <c r="F1302" s="18">
        <v>2.4322004383513507E-2</v>
      </c>
      <c r="G1302" s="19">
        <v>0.48570205739407946</v>
      </c>
      <c r="H1302" s="19">
        <v>0.60960761707602029</v>
      </c>
      <c r="I1302" s="18">
        <v>2.0552728092710824E-3</v>
      </c>
      <c r="J1302" s="18">
        <v>5.7493554891406617E-2</v>
      </c>
      <c r="K1302" s="19">
        <v>0.94312086599651435</v>
      </c>
      <c r="L1302" s="19">
        <v>0.5902522767786601</v>
      </c>
      <c r="M1302" s="18">
        <v>2.1056058740942861E-3</v>
      </c>
      <c r="N1302" s="18">
        <v>5.2217861181445654E-2</v>
      </c>
      <c r="O1302" s="18">
        <v>3.5654101041210098E-2</v>
      </c>
      <c r="P1302" s="18">
        <v>-0.19083780284182938</v>
      </c>
      <c r="Q1302" s="18">
        <v>-8.2681790828440446E-3</v>
      </c>
      <c r="R1302" s="18">
        <v>-7.1623886731745235E-3</v>
      </c>
      <c r="S1302" s="18">
        <v>-6.3709621147469253E-2</v>
      </c>
      <c r="T1302" s="18">
        <v>3.7605881166953743E-2</v>
      </c>
      <c r="U1302">
        <v>-1.694139830539438</v>
      </c>
      <c r="V1302" s="18">
        <v>3.8382702436776661E-2</v>
      </c>
      <c r="W1302" s="18">
        <v>4.31376649523426E-2</v>
      </c>
      <c r="X1302" s="19">
        <v>0.8897723712950365</v>
      </c>
      <c r="Y1302" s="19">
        <v>0.78077372975531145</v>
      </c>
      <c r="Z1302" s="19">
        <v>0.76827877543158762</v>
      </c>
      <c r="AA1302">
        <v>0</v>
      </c>
      <c r="AB1302">
        <v>0</v>
      </c>
      <c r="AC1302" s="18">
        <v>5.6744489618166E-2</v>
      </c>
      <c r="AD1302" s="18">
        <v>3.284699926035E-2</v>
      </c>
      <c r="AE1302" s="18">
        <v>-9.0270821440719996E-3</v>
      </c>
      <c r="AF1302" s="18">
        <v>5.3824355342376999E-2</v>
      </c>
      <c r="AG1302" s="18">
        <v>5.5829068542308999E-2</v>
      </c>
      <c r="AH1302" s="18">
        <v>6.2364298920924995E-2</v>
      </c>
      <c r="AI1302" s="18">
        <v>0.18590291792619501</v>
      </c>
      <c r="AJ1302" s="18">
        <v>2.0516571639145997E-2</v>
      </c>
      <c r="AK1302" s="18">
        <v>3.1968907719481E-2</v>
      </c>
      <c r="AL1302" s="18">
        <v>-1.3453685962009998E-3</v>
      </c>
      <c r="AM1302" s="18">
        <v>5.8570277725558999E-2</v>
      </c>
      <c r="AN1302" s="18">
        <v>-0.10020209982265099</v>
      </c>
      <c r="AO1302" s="18">
        <v>0.72528169269171638</v>
      </c>
      <c r="AP1302" s="18">
        <v>-0.33403284617829793</v>
      </c>
      <c r="AQ1302" s="18">
        <v>0.39124884651341846</v>
      </c>
      <c r="AR1302" s="18">
        <v>1.0593145388700143</v>
      </c>
      <c r="AS1302" s="18">
        <v>1.378368959885323E-4</v>
      </c>
      <c r="AT1302" s="18">
        <v>-1.2166686697517514E-5</v>
      </c>
      <c r="AU1302" s="18">
        <v>3.3783467357692895E-4</v>
      </c>
      <c r="AV1302" s="18">
        <v>3.3463231412649643E-4</v>
      </c>
      <c r="AW1302" s="18">
        <v>1.4543019244867375E-3</v>
      </c>
      <c r="AX1302" s="18">
        <v>3.6873809977403785E-4</v>
      </c>
      <c r="AY1302" s="18">
        <v>9.636060237239219E-4</v>
      </c>
      <c r="AZ1302" s="18">
        <v>1.0679801682674439E-4</v>
      </c>
      <c r="BA1302" s="18">
        <v>-3.8310347513030146E-4</v>
      </c>
      <c r="BB1302" s="18">
        <v>2.5860395800503044E-4</v>
      </c>
      <c r="BC1302" s="18">
        <v>7.4193539762911527E-6</v>
      </c>
      <c r="BD1302" s="18">
        <v>1.1373747437553713E-5</v>
      </c>
      <c r="BE1302" s="18">
        <v>3.2431933280184929E-6</v>
      </c>
      <c r="BF1302" s="18">
        <v>-1.1035386657728005E-6</v>
      </c>
      <c r="BG1302" s="18">
        <v>1.7082638559919148E-5</v>
      </c>
      <c r="BH1302" s="18">
        <v>3.5257085911016583E-3</v>
      </c>
      <c r="BI1302" s="18">
        <v>1.8196466895525683E-5</v>
      </c>
      <c r="BJ1302" s="18">
        <v>0</v>
      </c>
      <c r="BK1302" s="18">
        <v>5.5801965957387911E-4</v>
      </c>
      <c r="BL1302" s="18">
        <v>5.0578803451475625E-4</v>
      </c>
      <c r="BM1302" s="18">
        <v>-1.4735317191000737E-6</v>
      </c>
      <c r="BN1302" s="18">
        <v>0</v>
      </c>
      <c r="BO1302" s="18">
        <v>0</v>
      </c>
      <c r="BP1302" s="18">
        <v>-8.3487052441875197E-7</v>
      </c>
      <c r="BQ1302" s="18">
        <v>0</v>
      </c>
      <c r="BR1302" s="18">
        <v>1.7251240279071891E-3</v>
      </c>
      <c r="BS1302" s="18">
        <v>1.2351767243928918E-5</v>
      </c>
      <c r="BT1302" s="18">
        <v>2.295816049726621E-4</v>
      </c>
      <c r="BU1302" s="18">
        <v>1.2585380249243217E-4</v>
      </c>
      <c r="BV1302" s="18">
        <v>1.9948166527701374E-5</v>
      </c>
      <c r="BW1302" s="18">
        <v>4.0014243766787176E-4</v>
      </c>
      <c r="BX1302" s="18">
        <v>0</v>
      </c>
      <c r="BY1302" s="18">
        <v>0</v>
      </c>
      <c r="BZ1302" s="18" t="s">
        <v>1856</v>
      </c>
      <c r="CA1302" s="18" t="s">
        <v>1875</v>
      </c>
      <c r="CB1302" s="18">
        <v>1.9350854679942131E-2</v>
      </c>
      <c r="CC1302" s="18" t="s">
        <v>1876</v>
      </c>
      <c r="CD1302" s="18" t="s">
        <v>1875</v>
      </c>
      <c r="CE1302" s="18">
        <v>-9.1915475204586983E-3</v>
      </c>
      <c r="CF1302" s="18">
        <f>SUM(TBL_DATA[[#This Row],[LARGE.CAP]:[SMALL.CAP]])*SQRT(252)</f>
        <v>5.6743445809039915E-2</v>
      </c>
    </row>
    <row r="1303" spans="1:84" x14ac:dyDescent="0.25">
      <c r="A1303" s="1">
        <f>IF(ISBLANK(TBL_DATA[[#This Row],[Row.names]]), "",   DATE(YEAR(TBL_DATA[[#This Row],[Row.names]]), MONTH(TBL_DATA[[#This Row],[Row.names]]), DAY(TBL_DATA[[#This Row],[Row.names]])))</f>
        <v>41880</v>
      </c>
      <c r="B1303">
        <v>1302</v>
      </c>
      <c r="C1303" t="s">
        <v>1429</v>
      </c>
      <c r="D1303" s="18">
        <v>3.7946828575154967E-3</v>
      </c>
      <c r="E1303" s="18">
        <v>-0.18776728892332362</v>
      </c>
      <c r="F1303" s="18">
        <v>4.5479936828414891E-2</v>
      </c>
      <c r="G1303" s="19">
        <v>0.48901443666363592</v>
      </c>
      <c r="H1303" s="19">
        <v>0.61987194090653741</v>
      </c>
      <c r="I1303" s="18">
        <v>2.0291555937950161E-3</v>
      </c>
      <c r="J1303" s="18">
        <v>7.8723400920953202E-2</v>
      </c>
      <c r="K1303" s="19">
        <v>0.95389567110131124</v>
      </c>
      <c r="L1303" s="19">
        <v>0.60820836997641325</v>
      </c>
      <c r="M1303" s="18">
        <v>2.0600509536727769E-3</v>
      </c>
      <c r="N1303" s="18">
        <v>5.2245712461972106E-2</v>
      </c>
      <c r="O1303" s="18">
        <v>3.5235572840849563E-2</v>
      </c>
      <c r="P1303" s="18">
        <v>-0.18776728892332362</v>
      </c>
      <c r="Q1303" s="18">
        <v>-8.1693549808919998E-3</v>
      </c>
      <c r="R1303" s="18">
        <v>-7.0629747791818558E-3</v>
      </c>
      <c r="S1303" s="18">
        <v>-6.5890451825223462E-2</v>
      </c>
      <c r="T1303" s="18">
        <v>3.7526462717533335E-2</v>
      </c>
      <c r="U1303">
        <v>-1.7558396676284049</v>
      </c>
      <c r="V1303" s="18">
        <v>3.2370128395493358E-2</v>
      </c>
      <c r="W1303" s="18">
        <v>4.2743800707063004E-2</v>
      </c>
      <c r="X1303" s="19">
        <v>0.75730580481918874</v>
      </c>
      <c r="Y1303" s="19">
        <v>0.78731946559610577</v>
      </c>
      <c r="Z1303" s="19">
        <v>0.7798771505669424</v>
      </c>
      <c r="AA1303">
        <v>0</v>
      </c>
      <c r="AB1303">
        <v>0</v>
      </c>
      <c r="AC1303" s="18">
        <v>5.4457704021822741E-2</v>
      </c>
      <c r="AD1303" s="18">
        <v>3.1181179647717008E-2</v>
      </c>
      <c r="AE1303" s="18">
        <v>-1.1213170455788998E-2</v>
      </c>
      <c r="AF1303" s="18">
        <v>5.5528953627297997E-2</v>
      </c>
      <c r="AG1303" s="18">
        <v>5.5104058013345981E-2</v>
      </c>
      <c r="AH1303" s="18">
        <v>6.4121793988094034E-2</v>
      </c>
      <c r="AI1303" s="18">
        <v>0.18730055787307501</v>
      </c>
      <c r="AJ1303" s="18">
        <v>2.1039814527640005E-2</v>
      </c>
      <c r="AK1303" s="18">
        <v>3.0715241811327992E-2</v>
      </c>
      <c r="AL1303" s="18">
        <v>-1.312212096979E-3</v>
      </c>
      <c r="AM1303" s="18">
        <v>5.6641611580763994E-2</v>
      </c>
      <c r="AN1303" s="18">
        <v>-0.10065839543845799</v>
      </c>
      <c r="AO1303" s="18">
        <v>0.72683704864592469</v>
      </c>
      <c r="AP1303" s="18">
        <v>-0.33838761556788893</v>
      </c>
      <c r="AQ1303" s="18">
        <v>0.38844943307803576</v>
      </c>
      <c r="AR1303" s="18">
        <v>1.0652246642138137</v>
      </c>
      <c r="AS1303" s="18">
        <v>1.3470202871420229E-4</v>
      </c>
      <c r="AT1303" s="18">
        <v>-1.48453127359033E-5</v>
      </c>
      <c r="AU1303" s="18">
        <v>3.2866876609934781E-4</v>
      </c>
      <c r="AV1303" s="18">
        <v>3.2773817744864459E-4</v>
      </c>
      <c r="AW1303" s="18">
        <v>1.4101291925376685E-3</v>
      </c>
      <c r="AX1303" s="18">
        <v>3.567350517158399E-4</v>
      </c>
      <c r="AY1303" s="18">
        <v>9.3683893381663757E-4</v>
      </c>
      <c r="AZ1303" s="18">
        <v>1.010172804883128E-4</v>
      </c>
      <c r="BA1303" s="18">
        <v>-3.7227214666483104E-4</v>
      </c>
      <c r="BB1303" s="18">
        <v>2.5158235501617578E-4</v>
      </c>
      <c r="BC1303" s="18">
        <v>6.8765892770035375E-6</v>
      </c>
      <c r="BD1303" s="18">
        <v>1.0718144762340497E-5</v>
      </c>
      <c r="BE1303" s="18">
        <v>3.0561613775000862E-6</v>
      </c>
      <c r="BF1303" s="18">
        <v>-1.0396711155095404E-6</v>
      </c>
      <c r="BG1303" s="18">
        <v>1.6098429197289187E-5</v>
      </c>
      <c r="BH1303" s="18">
        <v>3.4211903398145838E-3</v>
      </c>
      <c r="BI1303" s="18">
        <v>1.7147511676894821E-5</v>
      </c>
      <c r="BJ1303" s="18">
        <v>0</v>
      </c>
      <c r="BK1303" s="18">
        <v>5.3989191964837928E-4</v>
      </c>
      <c r="BL1303" s="18">
        <v>4.9114028998957211E-4</v>
      </c>
      <c r="BM1303" s="18">
        <v>-1.2717549705642855E-6</v>
      </c>
      <c r="BN1303" s="18">
        <v>0</v>
      </c>
      <c r="BO1303" s="18">
        <v>0</v>
      </c>
      <c r="BP1303" s="18">
        <v>-8.1216531012098434E-7</v>
      </c>
      <c r="BQ1303" s="18">
        <v>0</v>
      </c>
      <c r="BR1303" s="18">
        <v>1.6726321477102816E-3</v>
      </c>
      <c r="BS1303" s="18">
        <v>1.1640105302253263E-5</v>
      </c>
      <c r="BT1303" s="18">
        <v>2.232590929659329E-4</v>
      </c>
      <c r="BU1303" s="18">
        <v>1.2359410030538434E-4</v>
      </c>
      <c r="BV1303" s="18">
        <v>1.8797891478344541E-5</v>
      </c>
      <c r="BW1303" s="18">
        <v>3.882992885936358E-4</v>
      </c>
      <c r="BX1303" s="18">
        <v>0</v>
      </c>
      <c r="BY1303" s="18">
        <v>0</v>
      </c>
      <c r="BZ1303" s="18" t="s">
        <v>1856</v>
      </c>
      <c r="CA1303" s="18" t="s">
        <v>1875</v>
      </c>
      <c r="CB1303" s="18">
        <v>1.9338857382535934E-2</v>
      </c>
      <c r="CC1303" s="18" t="s">
        <v>1876</v>
      </c>
      <c r="CD1303" s="18" t="s">
        <v>1875</v>
      </c>
      <c r="CE1303" s="18">
        <v>-9.1951284557580948E-3</v>
      </c>
      <c r="CF1303" s="18">
        <f>SUM(TBL_DATA[[#This Row],[LARGE.CAP]:[SMALL.CAP]])*SQRT(252)</f>
        <v>5.5039631975597691E-2</v>
      </c>
    </row>
    <row r="1304" spans="1:84" x14ac:dyDescent="0.25">
      <c r="A1304" s="1">
        <f>IF(ISBLANK(TBL_DATA[[#This Row],[Row.names]]), "",   DATE(YEAR(TBL_DATA[[#This Row],[Row.names]]), MONTH(TBL_DATA[[#This Row],[Row.names]]), DAY(TBL_DATA[[#This Row],[Row.names]])))</f>
        <v>41884</v>
      </c>
      <c r="B1304">
        <v>1303</v>
      </c>
      <c r="C1304" t="s">
        <v>1430</v>
      </c>
      <c r="D1304" s="18">
        <v>2.2926756084833411E-3</v>
      </c>
      <c r="E1304" s="18">
        <v>-0.18590510279822592</v>
      </c>
      <c r="F1304" s="18">
        <v>5.1581392935047932E-2</v>
      </c>
      <c r="G1304" s="19">
        <v>0.4879350738659311</v>
      </c>
      <c r="H1304" s="19">
        <v>0.61464017620478539</v>
      </c>
      <c r="I1304" s="18">
        <v>2.0474468201188011E-3</v>
      </c>
      <c r="J1304" s="18">
        <v>7.2410226718436332E-2</v>
      </c>
      <c r="K1304" s="19">
        <v>0.95625902296709231</v>
      </c>
      <c r="L1304" s="19">
        <v>0.61248635947411356</v>
      </c>
      <c r="M1304" s="18">
        <v>2.0531605457839697E-3</v>
      </c>
      <c r="N1304" s="18">
        <v>5.2357594270117387E-2</v>
      </c>
      <c r="O1304" s="18">
        <v>3.5235572840849563E-2</v>
      </c>
      <c r="P1304" s="18">
        <v>-0.18590510279822592</v>
      </c>
      <c r="Q1304" s="18">
        <v>-8.1669923371283822E-3</v>
      </c>
      <c r="R1304" s="18">
        <v>-7.0582428727241266E-3</v>
      </c>
      <c r="S1304" s="18">
        <v>-6.5511578328185771E-2</v>
      </c>
      <c r="T1304" s="18">
        <v>3.7352080135275238E-2</v>
      </c>
      <c r="U1304">
        <v>-1.7538937079522046</v>
      </c>
      <c r="V1304" s="18">
        <v>2.127445107668624E-2</v>
      </c>
      <c r="W1304" s="18">
        <v>4.2039717345061338E-2</v>
      </c>
      <c r="X1304" s="19">
        <v>0.5060559970483598</v>
      </c>
      <c r="Y1304" s="19">
        <v>0.78398990822891679</v>
      </c>
      <c r="Z1304" s="19">
        <v>0.78261507746408365</v>
      </c>
      <c r="AA1304">
        <v>0</v>
      </c>
      <c r="AB1304">
        <v>0</v>
      </c>
      <c r="AC1304" s="18">
        <v>5.5066608925697459E-2</v>
      </c>
      <c r="AD1304" s="18">
        <v>2.8338041932382999E-2</v>
      </c>
      <c r="AE1304" s="18">
        <v>-9.2877268393240023E-3</v>
      </c>
      <c r="AF1304" s="18">
        <v>5.6612318797923993E-2</v>
      </c>
      <c r="AG1304" s="18">
        <v>5.8028068523072997E-2</v>
      </c>
      <c r="AH1304" s="18">
        <v>6.4393238453192989E-2</v>
      </c>
      <c r="AI1304" s="18">
        <v>0.19100530153804793</v>
      </c>
      <c r="AJ1304" s="18">
        <v>2.0528586527949002E-2</v>
      </c>
      <c r="AK1304" s="18">
        <v>2.8102258093474004E-2</v>
      </c>
      <c r="AL1304" s="18">
        <v>-1.3187312898380002E-3</v>
      </c>
      <c r="AM1304" s="18">
        <v>5.8366993712685993E-2</v>
      </c>
      <c r="AN1304" s="18">
        <v>-0.11955720023841102</v>
      </c>
      <c r="AO1304" s="18">
        <v>0.7371581594741029</v>
      </c>
      <c r="AP1304" s="18">
        <v>-0.36194701026294596</v>
      </c>
      <c r="AQ1304" s="18">
        <v>0.37521114921115695</v>
      </c>
      <c r="AR1304" s="18">
        <v>1.0991051697370489</v>
      </c>
      <c r="AS1304" s="18">
        <v>1.4017773297618488E-4</v>
      </c>
      <c r="AT1304" s="18">
        <v>-1.1764499727216777E-5</v>
      </c>
      <c r="AU1304" s="18">
        <v>3.3972330048649045E-4</v>
      </c>
      <c r="AV1304" s="18">
        <v>3.0975534241946213E-4</v>
      </c>
      <c r="AW1304" s="18">
        <v>1.3342806632036604E-3</v>
      </c>
      <c r="AX1304" s="18">
        <v>3.3311628236111588E-4</v>
      </c>
      <c r="AY1304" s="18">
        <v>1.0318415991184256E-3</v>
      </c>
      <c r="AZ1304" s="18">
        <v>1.1310197169664318E-4</v>
      </c>
      <c r="BA1304" s="18">
        <v>-3.655638340301697E-4</v>
      </c>
      <c r="BB1304" s="18">
        <v>2.5855090208894182E-4</v>
      </c>
      <c r="BC1304" s="18">
        <v>8.9845246799825552E-6</v>
      </c>
      <c r="BD1304" s="18">
        <v>1.2747403494168511E-5</v>
      </c>
      <c r="BE1304" s="18">
        <v>3.6356046457945527E-6</v>
      </c>
      <c r="BF1304" s="18">
        <v>-1.2389023591878991E-6</v>
      </c>
      <c r="BG1304" s="18">
        <v>1.9142029507864821E-5</v>
      </c>
      <c r="BH1304" s="18">
        <v>3.4375230783031561E-3</v>
      </c>
      <c r="BI1304" s="18">
        <v>2.0394771681724429E-5</v>
      </c>
      <c r="BJ1304" s="18">
        <v>0</v>
      </c>
      <c r="BK1304" s="18">
        <v>5.6397404167884925E-4</v>
      </c>
      <c r="BL1304" s="18">
        <v>5.3261992127793016E-4</v>
      </c>
      <c r="BM1304" s="18">
        <v>-2.5968209002986311E-6</v>
      </c>
      <c r="BN1304" s="18">
        <v>0</v>
      </c>
      <c r="BO1304" s="18">
        <v>0</v>
      </c>
      <c r="BP1304" s="18">
        <v>-1.0591239808426115E-6</v>
      </c>
      <c r="BQ1304" s="18">
        <v>0</v>
      </c>
      <c r="BR1304" s="18">
        <v>1.6249344467057097E-3</v>
      </c>
      <c r="BS1304" s="18">
        <v>1.3840990257961781E-5</v>
      </c>
      <c r="BT1304" s="18">
        <v>2.4317938156564E-4</v>
      </c>
      <c r="BU1304" s="18">
        <v>1.2314668183478365E-4</v>
      </c>
      <c r="BV1304" s="18">
        <v>2.2360853648454336E-5</v>
      </c>
      <c r="BW1304" s="18">
        <v>3.7180361318533273E-4</v>
      </c>
      <c r="BX1304" s="18">
        <v>0</v>
      </c>
      <c r="BY1304" s="18">
        <v>0</v>
      </c>
      <c r="BZ1304" s="18" t="s">
        <v>1856</v>
      </c>
      <c r="CA1304" s="18" t="s">
        <v>1875</v>
      </c>
      <c r="CB1304" s="18">
        <v>1.9307883456349373E-2</v>
      </c>
      <c r="CC1304" s="18" t="s">
        <v>1876</v>
      </c>
      <c r="CD1304" s="18" t="s">
        <v>1875</v>
      </c>
      <c r="CE1304" s="18">
        <v>-9.0185608714818954E-3</v>
      </c>
      <c r="CF1304" s="18">
        <f>SUM(TBL_DATA[[#This Row],[LARGE.CAP]:[SMALL.CAP]])*SQRT(252)</f>
        <v>5.5437019635254429E-2</v>
      </c>
    </row>
    <row r="1305" spans="1:84" x14ac:dyDescent="0.25">
      <c r="A1305" s="1">
        <f>IF(ISBLANK(TBL_DATA[[#This Row],[Row.names]]), "",   DATE(YEAR(TBL_DATA[[#This Row],[Row.names]]), MONTH(TBL_DATA[[#This Row],[Row.names]]), DAY(TBL_DATA[[#This Row],[Row.names]])))</f>
        <v>41885</v>
      </c>
      <c r="B1305">
        <v>1304</v>
      </c>
      <c r="C1305" t="s">
        <v>1431</v>
      </c>
      <c r="D1305" s="18">
        <v>-1.663514309683034E-3</v>
      </c>
      <c r="E1305" s="18">
        <v>-0.18725936130916099</v>
      </c>
      <c r="F1305" s="18">
        <v>3.713993278932759E-2</v>
      </c>
      <c r="G1305" s="19">
        <v>0.48757470212335846</v>
      </c>
      <c r="H1305" s="19">
        <v>0.6154829553333786</v>
      </c>
      <c r="I1305" s="18">
        <v>2.0421920211192994E-3</v>
      </c>
      <c r="J1305" s="18">
        <v>6.0044017454656373E-2</v>
      </c>
      <c r="K1305" s="19">
        <v>0.94898817420509296</v>
      </c>
      <c r="L1305" s="19">
        <v>0.59393457235462954</v>
      </c>
      <c r="M1305" s="18">
        <v>2.0986343877667677E-3</v>
      </c>
      <c r="N1305" s="18">
        <v>5.2280417557961159E-2</v>
      </c>
      <c r="O1305" s="18">
        <v>3.5392297366191081E-2</v>
      </c>
      <c r="P1305" s="18">
        <v>-0.18725936130916099</v>
      </c>
      <c r="Q1305" s="18">
        <v>-8.229919946419877E-3</v>
      </c>
      <c r="R1305" s="18">
        <v>-7.1228048129939742E-3</v>
      </c>
      <c r="S1305" s="18">
        <v>-6.6259440133899172E-2</v>
      </c>
      <c r="T1305" s="18">
        <v>3.7369931371810126E-2</v>
      </c>
      <c r="U1305">
        <v>-1.7730682851583117</v>
      </c>
      <c r="V1305" s="18">
        <v>2.0323068631250107E-2</v>
      </c>
      <c r="W1305" s="18">
        <v>4.2108362692996684E-2</v>
      </c>
      <c r="X1305" s="19">
        <v>0.48263735114616957</v>
      </c>
      <c r="Y1305" s="19">
        <v>0.78452721771355938</v>
      </c>
      <c r="Z1305" s="19">
        <v>0.77067150742364254</v>
      </c>
      <c r="AA1305">
        <v>0</v>
      </c>
      <c r="AB1305">
        <v>0</v>
      </c>
      <c r="AC1305" s="18">
        <v>5.3888952184017826E-2</v>
      </c>
      <c r="AD1305" s="18">
        <v>2.7405828029128006E-2</v>
      </c>
      <c r="AE1305" s="18">
        <v>-8.167840709220003E-3</v>
      </c>
      <c r="AF1305" s="18">
        <v>5.7651099387242E-2</v>
      </c>
      <c r="AG1305" s="18">
        <v>5.8619248827772995E-2</v>
      </c>
      <c r="AH1305" s="18">
        <v>6.4114251551669985E-2</v>
      </c>
      <c r="AI1305" s="18">
        <v>0.19060298276021895</v>
      </c>
      <c r="AJ1305" s="18">
        <v>2.1236653962278997E-2</v>
      </c>
      <c r="AK1305" s="18">
        <v>2.7029039159498006E-2</v>
      </c>
      <c r="AL1305" s="18">
        <v>-6.5463155931200006E-4</v>
      </c>
      <c r="AM1305" s="18">
        <v>5.810350801107101E-2</v>
      </c>
      <c r="AN1305" s="18">
        <v>-0.11503283856260897</v>
      </c>
      <c r="AO1305" s="18">
        <v>0.73974280892093636</v>
      </c>
      <c r="AP1305" s="18">
        <v>-0.35883550806319692</v>
      </c>
      <c r="AQ1305" s="18">
        <v>0.38090730085773944</v>
      </c>
      <c r="AR1305" s="18">
        <v>1.0985783169841332</v>
      </c>
      <c r="AS1305" s="18">
        <v>1.4896277308289042E-4</v>
      </c>
      <c r="AT1305" s="18">
        <v>9.6462379791981582E-6</v>
      </c>
      <c r="AU1305" s="18">
        <v>3.2517248586246412E-4</v>
      </c>
      <c r="AV1305" s="18">
        <v>3.2550557805864221E-4</v>
      </c>
      <c r="AW1305" s="18">
        <v>1.2825320392708347E-3</v>
      </c>
      <c r="AX1305" s="18">
        <v>3.1320543660141712E-4</v>
      </c>
      <c r="AY1305" s="18">
        <v>1.0208509316009954E-3</v>
      </c>
      <c r="AZ1305" s="18">
        <v>9.7634706104502675E-5</v>
      </c>
      <c r="BA1305" s="18">
        <v>-3.6971816256947096E-4</v>
      </c>
      <c r="BB1305" s="18">
        <v>2.730476976860063E-4</v>
      </c>
      <c r="BC1305" s="18">
        <v>8.6331151856669977E-6</v>
      </c>
      <c r="BD1305" s="18">
        <v>1.3896257434698434E-5</v>
      </c>
      <c r="BE1305" s="18">
        <v>3.9636653080153709E-6</v>
      </c>
      <c r="BF1305" s="18">
        <v>-1.3517308471411327E-6</v>
      </c>
      <c r="BG1305" s="18">
        <v>2.0865084870663236E-5</v>
      </c>
      <c r="BH1305" s="18">
        <v>3.3758663609141678E-3</v>
      </c>
      <c r="BI1305" s="18">
        <v>2.2233201182743793E-5</v>
      </c>
      <c r="BJ1305" s="18">
        <v>0</v>
      </c>
      <c r="BK1305" s="18">
        <v>5.463626124821827E-4</v>
      </c>
      <c r="BL1305" s="18">
        <v>5.202708614918055E-4</v>
      </c>
      <c r="BM1305" s="18">
        <v>-3.3627756683711165E-6</v>
      </c>
      <c r="BN1305" s="18">
        <v>0</v>
      </c>
      <c r="BO1305" s="18">
        <v>0</v>
      </c>
      <c r="BP1305" s="18">
        <v>-1.0966777307585474E-6</v>
      </c>
      <c r="BQ1305" s="18">
        <v>0</v>
      </c>
      <c r="BR1305" s="18">
        <v>1.5641204071308924E-3</v>
      </c>
      <c r="BS1305" s="18">
        <v>1.5086966864464262E-5</v>
      </c>
      <c r="BT1305" s="18">
        <v>2.7813372712564888E-4</v>
      </c>
      <c r="BU1305" s="18">
        <v>1.2434119575576965E-4</v>
      </c>
      <c r="BV1305" s="18">
        <v>2.4378063331748577E-5</v>
      </c>
      <c r="BW1305" s="18">
        <v>3.6723845807976464E-4</v>
      </c>
      <c r="BX1305" s="18">
        <v>0</v>
      </c>
      <c r="BY1305" s="18">
        <v>0</v>
      </c>
      <c r="BZ1305" s="18" t="s">
        <v>1856</v>
      </c>
      <c r="CA1305" s="18" t="s">
        <v>1875</v>
      </c>
      <c r="CB1305" s="18">
        <v>1.9304949790239334E-2</v>
      </c>
      <c r="CC1305" s="18" t="s">
        <v>1876</v>
      </c>
      <c r="CD1305" s="18" t="s">
        <v>1875</v>
      </c>
      <c r="CE1305" s="18">
        <v>-8.9664896950125694E-3</v>
      </c>
      <c r="CF1305" s="18">
        <f>SUM(TBL_DATA[[#This Row],[LARGE.CAP]:[SMALL.CAP]])*SQRT(252)</f>
        <v>5.4536440605293786E-2</v>
      </c>
    </row>
    <row r="1306" spans="1:84" x14ac:dyDescent="0.25">
      <c r="A1306" s="1">
        <f>IF(ISBLANK(TBL_DATA[[#This Row],[Row.names]]), "",   DATE(YEAR(TBL_DATA[[#This Row],[Row.names]]), MONTH(TBL_DATA[[#This Row],[Row.names]]), DAY(TBL_DATA[[#This Row],[Row.names]])))</f>
        <v>41886</v>
      </c>
      <c r="B1306">
        <v>1305</v>
      </c>
      <c r="C1306" t="s">
        <v>1432</v>
      </c>
      <c r="D1306" s="18">
        <v>-2.1807330754081145E-3</v>
      </c>
      <c r="E1306" s="18">
        <v>-0.18903173170168242</v>
      </c>
      <c r="F1306" s="18">
        <v>2.2794078932989681E-2</v>
      </c>
      <c r="G1306" s="19">
        <v>0.4821441417581957</v>
      </c>
      <c r="H1306" s="19">
        <v>0.60777364861692662</v>
      </c>
      <c r="I1306" s="18">
        <v>2.0340308142561742E-3</v>
      </c>
      <c r="J1306" s="18">
        <v>4.6977645491831366E-2</v>
      </c>
      <c r="K1306" s="19">
        <v>0.94026083028789609</v>
      </c>
      <c r="L1306" s="19">
        <v>0.57984080108808056</v>
      </c>
      <c r="M1306" s="18">
        <v>2.1052131886389385E-3</v>
      </c>
      <c r="N1306" s="18">
        <v>5.155721079297608E-2</v>
      </c>
      <c r="O1306" s="18">
        <v>3.5660021029741584E-2</v>
      </c>
      <c r="P1306" s="18">
        <v>-0.18903173170168242</v>
      </c>
      <c r="Q1306" s="18">
        <v>-8.230424262791719E-3</v>
      </c>
      <c r="R1306" s="18">
        <v>-7.1386241018069462E-3</v>
      </c>
      <c r="S1306" s="18">
        <v>-6.5624814603606252E-2</v>
      </c>
      <c r="T1306" s="18">
        <v>3.7341641512321083E-2</v>
      </c>
      <c r="U1306">
        <v>-1.757416437677304</v>
      </c>
      <c r="V1306" s="18">
        <v>2.2268522877776364E-2</v>
      </c>
      <c r="W1306" s="18">
        <v>4.2008700757080401E-2</v>
      </c>
      <c r="X1306" s="19">
        <v>0.53009311110444401</v>
      </c>
      <c r="Y1306" s="19">
        <v>0.77959838931139824</v>
      </c>
      <c r="Z1306" s="19">
        <v>0.76147278420707887</v>
      </c>
      <c r="AA1306">
        <v>0</v>
      </c>
      <c r="AB1306">
        <v>0</v>
      </c>
      <c r="AC1306" s="18">
        <v>5.2170199317553609E-2</v>
      </c>
      <c r="AD1306" s="18">
        <v>3.1837166630910997E-2</v>
      </c>
      <c r="AE1306" s="18">
        <v>-8.7780832203860001E-3</v>
      </c>
      <c r="AF1306" s="18">
        <v>5.6673985148716001E-2</v>
      </c>
      <c r="AG1306" s="18">
        <v>5.1904813837571E-2</v>
      </c>
      <c r="AH1306" s="18">
        <v>6.376240246456101E-2</v>
      </c>
      <c r="AI1306" s="18">
        <v>0.19271371679474303</v>
      </c>
      <c r="AJ1306" s="18">
        <v>2.1002488185533998E-2</v>
      </c>
      <c r="AK1306" s="18">
        <v>2.5372694024705003E-2</v>
      </c>
      <c r="AL1306" s="18">
        <v>-7.7474706992499993E-4</v>
      </c>
      <c r="AM1306" s="18">
        <v>5.8435732587149992E-2</v>
      </c>
      <c r="AN1306" s="18">
        <v>-0.117204363678689</v>
      </c>
      <c r="AO1306" s="18">
        <v>0.73565175094906321</v>
      </c>
      <c r="AP1306" s="18">
        <v>-0.36070594524417204</v>
      </c>
      <c r="AQ1306" s="18">
        <v>0.37494580570489117</v>
      </c>
      <c r="AR1306" s="18">
        <v>1.0963576961932353</v>
      </c>
      <c r="AS1306" s="18">
        <v>1.5258120531491947E-4</v>
      </c>
      <c r="AT1306" s="18">
        <v>6.6309329401503619E-6</v>
      </c>
      <c r="AU1306" s="18">
        <v>3.0443392307922612E-4</v>
      </c>
      <c r="AV1306" s="18">
        <v>3.0546190828564405E-4</v>
      </c>
      <c r="AW1306" s="18">
        <v>1.246770475020576E-3</v>
      </c>
      <c r="AX1306" s="18">
        <v>2.9897045446443106E-4</v>
      </c>
      <c r="AY1306" s="18">
        <v>1.0276664321045932E-3</v>
      </c>
      <c r="AZ1306" s="18">
        <v>9.1773586954963464E-5</v>
      </c>
      <c r="BA1306" s="18">
        <v>-3.6321026396979994E-4</v>
      </c>
      <c r="BB1306" s="18">
        <v>2.7519493067632136E-4</v>
      </c>
      <c r="BC1306" s="18">
        <v>7.3143429370608862E-6</v>
      </c>
      <c r="BD1306" s="18">
        <v>1.2203067651978585E-5</v>
      </c>
      <c r="BE1306" s="18">
        <v>3.4804695634171313E-6</v>
      </c>
      <c r="BF1306" s="18">
        <v>-1.1863230838680499E-6</v>
      </c>
      <c r="BG1306" s="18">
        <v>1.8324049109966303E-5</v>
      </c>
      <c r="BH1306" s="18">
        <v>3.3012426849508775E-3</v>
      </c>
      <c r="BI1306" s="18">
        <v>1.9523979615714569E-5</v>
      </c>
      <c r="BJ1306" s="18">
        <v>0</v>
      </c>
      <c r="BK1306" s="18">
        <v>5.2594477463419618E-4</v>
      </c>
      <c r="BL1306" s="18">
        <v>5.3551736974258594E-4</v>
      </c>
      <c r="BM1306" s="18">
        <v>-2.6328431002264052E-6</v>
      </c>
      <c r="BN1306" s="18">
        <v>0</v>
      </c>
      <c r="BO1306" s="18">
        <v>0</v>
      </c>
      <c r="BP1306" s="18">
        <v>-1.0719359201796128E-6</v>
      </c>
      <c r="BQ1306" s="18">
        <v>0</v>
      </c>
      <c r="BR1306" s="18">
        <v>1.5029234569300732E-3</v>
      </c>
      <c r="BS1306" s="18">
        <v>1.3249559692891107E-5</v>
      </c>
      <c r="BT1306" s="18">
        <v>2.7087561741208057E-4</v>
      </c>
      <c r="BU1306" s="18">
        <v>1.2405380326123251E-4</v>
      </c>
      <c r="BV1306" s="18">
        <v>2.1406545108355537E-5</v>
      </c>
      <c r="BW1306" s="18">
        <v>3.6332158004707661E-4</v>
      </c>
      <c r="BX1306" s="18">
        <v>0</v>
      </c>
      <c r="BY1306" s="18">
        <v>0</v>
      </c>
      <c r="BZ1306" s="18" t="s">
        <v>1856</v>
      </c>
      <c r="CA1306" s="18" t="s">
        <v>1875</v>
      </c>
      <c r="CB1306" s="18">
        <v>1.9351907074451447E-2</v>
      </c>
      <c r="CC1306" s="18" t="s">
        <v>1876</v>
      </c>
      <c r="CD1306" s="18" t="s">
        <v>1875</v>
      </c>
      <c r="CE1306" s="18">
        <v>-9.0010473504662514E-3</v>
      </c>
      <c r="CF1306" s="18">
        <f>SUM(TBL_DATA[[#This Row],[LARGE.CAP]:[SMALL.CAP]])*SQRT(252)</f>
        <v>5.3236557940611766E-2</v>
      </c>
    </row>
    <row r="1307" spans="1:84" x14ac:dyDescent="0.25">
      <c r="A1307" s="1">
        <f>IF(ISBLANK(TBL_DATA[[#This Row],[Row.names]]), "",   DATE(YEAR(TBL_DATA[[#This Row],[Row.names]]), MONTH(TBL_DATA[[#This Row],[Row.names]]), DAY(TBL_DATA[[#This Row],[Row.names]])))</f>
        <v>41887</v>
      </c>
      <c r="B1307">
        <v>1306</v>
      </c>
      <c r="C1307" t="s">
        <v>1433</v>
      </c>
      <c r="D1307" s="18">
        <v>1.7481265029506421E-3</v>
      </c>
      <c r="E1307" s="18">
        <v>-0.18761405657881813</v>
      </c>
      <c r="F1307" s="18">
        <v>1.868339876891123E-2</v>
      </c>
      <c r="G1307" s="19">
        <v>0.47928700912305111</v>
      </c>
      <c r="H1307" s="19">
        <v>0.60484662279483892</v>
      </c>
      <c r="I1307" s="18">
        <v>2.0358957801019798E-3</v>
      </c>
      <c r="J1307" s="18">
        <v>4.9260464076315902E-2</v>
      </c>
      <c r="K1307" s="19">
        <v>0.94176502210963664</v>
      </c>
      <c r="L1307" s="19">
        <v>0.57710618182706797</v>
      </c>
      <c r="M1307" s="18">
        <v>2.1061454565812791E-3</v>
      </c>
      <c r="N1307" s="18">
        <v>5.1413002065339747E-2</v>
      </c>
      <c r="O1307" s="18">
        <v>3.5660021029741584E-2</v>
      </c>
      <c r="P1307" s="18">
        <v>-0.18761405657881813</v>
      </c>
      <c r="Q1307" s="18">
        <v>-8.2217962000566639E-3</v>
      </c>
      <c r="R1307" s="18">
        <v>-7.133049872078509E-3</v>
      </c>
      <c r="S1307" s="18">
        <v>-6.8597332375538111E-2</v>
      </c>
      <c r="T1307" s="18">
        <v>3.7340786632282338E-2</v>
      </c>
      <c r="U1307">
        <v>-1.8370617912005491</v>
      </c>
      <c r="V1307" s="18">
        <v>1.9779701446586362E-2</v>
      </c>
      <c r="W1307" s="18">
        <v>4.1940439023800728E-2</v>
      </c>
      <c r="X1307" s="19">
        <v>0.47161407717648363</v>
      </c>
      <c r="Y1307" s="19">
        <v>0.7777188584539011</v>
      </c>
      <c r="Z1307" s="19">
        <v>0.75967505015438552</v>
      </c>
      <c r="AA1307">
        <v>0</v>
      </c>
      <c r="AB1307">
        <v>0</v>
      </c>
      <c r="AC1307" s="18">
        <v>5.091433386816193E-2</v>
      </c>
      <c r="AD1307" s="18">
        <v>3.2617422911636003E-2</v>
      </c>
      <c r="AE1307" s="18">
        <v>-9.1444493313480035E-3</v>
      </c>
      <c r="AF1307" s="18">
        <v>5.6193993820763996E-2</v>
      </c>
      <c r="AG1307" s="18">
        <v>5.6186366564829011E-2</v>
      </c>
      <c r="AH1307" s="18">
        <v>6.3097716883271995E-2</v>
      </c>
      <c r="AI1307" s="18">
        <v>0.18790964429358595</v>
      </c>
      <c r="AJ1307" s="18">
        <v>2.2325376023100998E-2</v>
      </c>
      <c r="AK1307" s="18">
        <v>1.9669339880868001E-2</v>
      </c>
      <c r="AL1307" s="18">
        <v>-1.287191282813E-3</v>
      </c>
      <c r="AM1307" s="18">
        <v>5.7720976462496E-2</v>
      </c>
      <c r="AN1307" s="18">
        <v>-0.11616320865858103</v>
      </c>
      <c r="AO1307" s="18">
        <v>0.72176836618990592</v>
      </c>
      <c r="AP1307" s="18">
        <v>-0.35264237862209602</v>
      </c>
      <c r="AQ1307" s="18">
        <v>0.3691259875678099</v>
      </c>
      <c r="AR1307" s="18">
        <v>1.0744107448120019</v>
      </c>
      <c r="AS1307" s="18">
        <v>1.0745491880699269E-4</v>
      </c>
      <c r="AT1307" s="18">
        <v>1.1111767858444093E-5</v>
      </c>
      <c r="AU1307" s="18">
        <v>3.2441990878162477E-4</v>
      </c>
      <c r="AV1307" s="18">
        <v>2.888117657073887E-4</v>
      </c>
      <c r="AW1307" s="18">
        <v>1.2111441606921342E-3</v>
      </c>
      <c r="AX1307" s="18">
        <v>2.9141837282710539E-4</v>
      </c>
      <c r="AY1307" s="18">
        <v>1.0295648934364951E-3</v>
      </c>
      <c r="AZ1307" s="18">
        <v>1.0400238781362385E-4</v>
      </c>
      <c r="BA1307" s="18">
        <v>-3.379216263486126E-4</v>
      </c>
      <c r="BB1307" s="18">
        <v>2.5493618601274122E-4</v>
      </c>
      <c r="BC1307" s="18">
        <v>6.9125227061163047E-6</v>
      </c>
      <c r="BD1307" s="18">
        <v>1.0103446967737332E-5</v>
      </c>
      <c r="BE1307" s="18">
        <v>2.8812734726431392E-6</v>
      </c>
      <c r="BF1307" s="18">
        <v>-9.8116828475263934E-7</v>
      </c>
      <c r="BG1307" s="18">
        <v>1.5173143706052317E-5</v>
      </c>
      <c r="BH1307" s="18">
        <v>3.2485141352617381E-3</v>
      </c>
      <c r="BI1307" s="18">
        <v>1.6164427170635127E-5</v>
      </c>
      <c r="BJ1307" s="18">
        <v>0</v>
      </c>
      <c r="BK1307" s="18">
        <v>5.4467830904386249E-4</v>
      </c>
      <c r="BL1307" s="18">
        <v>5.1100965829888837E-4</v>
      </c>
      <c r="BM1307" s="18">
        <v>-1.7082950663414139E-6</v>
      </c>
      <c r="BN1307" s="18">
        <v>0</v>
      </c>
      <c r="BO1307" s="18">
        <v>0</v>
      </c>
      <c r="BP1307" s="18">
        <v>-1.0477040695339977E-6</v>
      </c>
      <c r="BQ1307" s="18">
        <v>0</v>
      </c>
      <c r="BR1307" s="18">
        <v>1.4672662705057325E-3</v>
      </c>
      <c r="BS1307" s="18">
        <v>1.0971156275430002E-5</v>
      </c>
      <c r="BT1307" s="18">
        <v>2.6422640632489197E-4</v>
      </c>
      <c r="BU1307" s="18">
        <v>1.1029632002465814E-4</v>
      </c>
      <c r="BV1307" s="18">
        <v>1.7721676759845347E-5</v>
      </c>
      <c r="BW1307" s="18">
        <v>3.6844146019662045E-4</v>
      </c>
      <c r="BX1307" s="18">
        <v>0</v>
      </c>
      <c r="BY1307" s="18">
        <v>0</v>
      </c>
      <c r="BZ1307" s="18" t="s">
        <v>1856</v>
      </c>
      <c r="CA1307" s="18" t="s">
        <v>1875</v>
      </c>
      <c r="CB1307" s="18">
        <v>1.9286887720227242E-2</v>
      </c>
      <c r="CC1307" s="18" t="s">
        <v>1876</v>
      </c>
      <c r="CD1307" s="18" t="s">
        <v>1875</v>
      </c>
      <c r="CE1307" s="18">
        <v>-9.0348655357956886E-3</v>
      </c>
      <c r="CF1307" s="18">
        <f>SUM(TBL_DATA[[#This Row],[LARGE.CAP]:[SMALL.CAP]])*SQRT(252)</f>
        <v>5.2256582192798155E-2</v>
      </c>
    </row>
    <row r="1308" spans="1:84" x14ac:dyDescent="0.25">
      <c r="A1308" s="1">
        <f>IF(ISBLANK(TBL_DATA[[#This Row],[Row.names]]), "",   DATE(YEAR(TBL_DATA[[#This Row],[Row.names]]), MONTH(TBL_DATA[[#This Row],[Row.names]]), DAY(TBL_DATA[[#This Row],[Row.names]])))</f>
        <v>41890</v>
      </c>
      <c r="B1308">
        <v>1307</v>
      </c>
      <c r="C1308" t="s">
        <v>1434</v>
      </c>
      <c r="D1308" s="18">
        <v>-4.3334595520294616E-4</v>
      </c>
      <c r="E1308" s="18">
        <v>-0.18796610074146336</v>
      </c>
      <c r="F1308" s="18">
        <v>1.272318948304263E-2</v>
      </c>
      <c r="G1308" s="19">
        <v>0.4768506268638969</v>
      </c>
      <c r="H1308" s="19">
        <v>0.60885822798155076</v>
      </c>
      <c r="I1308" s="18">
        <v>2.0153539671860969E-3</v>
      </c>
      <c r="J1308" s="18">
        <v>3.8897798885075829E-2</v>
      </c>
      <c r="K1308" s="19">
        <v>0.93924770752511033</v>
      </c>
      <c r="L1308" s="19">
        <v>0.57959847285963906</v>
      </c>
      <c r="M1308" s="18">
        <v>2.0893749214279918E-3</v>
      </c>
      <c r="N1308" s="18">
        <v>5.1154577907004541E-2</v>
      </c>
      <c r="O1308" s="18">
        <v>3.5670551645708752E-2</v>
      </c>
      <c r="P1308" s="18">
        <v>-0.18796610074146336</v>
      </c>
      <c r="Q1308" s="18">
        <v>-8.232856744744204E-3</v>
      </c>
      <c r="R1308" s="18">
        <v>-7.1495829303743919E-3</v>
      </c>
      <c r="S1308" s="18">
        <v>-6.3715525070070833E-2</v>
      </c>
      <c r="T1308" s="18">
        <v>3.7369567990840652E-2</v>
      </c>
      <c r="U1308">
        <v>-1.7050110155324145</v>
      </c>
      <c r="V1308" s="18">
        <v>2.0547909856536206E-2</v>
      </c>
      <c r="W1308" s="18">
        <v>4.1932015813970901E-2</v>
      </c>
      <c r="X1308" s="19">
        <v>0.49002914497828787</v>
      </c>
      <c r="Y1308" s="19">
        <v>0.78029368059824167</v>
      </c>
      <c r="Z1308" s="19">
        <v>0.76131364946363533</v>
      </c>
      <c r="AA1308">
        <v>0</v>
      </c>
      <c r="AB1308">
        <v>0</v>
      </c>
      <c r="AC1308" s="18">
        <v>4.9526418498075958E-2</v>
      </c>
      <c r="AD1308" s="18">
        <v>3.3956532879455013E-2</v>
      </c>
      <c r="AE1308" s="18">
        <v>-8.8679979935279984E-3</v>
      </c>
      <c r="AF1308" s="18">
        <v>5.4476200763554999E-2</v>
      </c>
      <c r="AG1308" s="18">
        <v>5.7722463763549003E-2</v>
      </c>
      <c r="AH1308" s="18">
        <v>6.2170128298709007E-2</v>
      </c>
      <c r="AI1308" s="18">
        <v>0.18680277924195501</v>
      </c>
      <c r="AJ1308" s="18">
        <v>2.2759402044393001E-2</v>
      </c>
      <c r="AK1308" s="18">
        <v>1.9469124534548E-2</v>
      </c>
      <c r="AL1308" s="18">
        <v>-1.2863894479100001E-3</v>
      </c>
      <c r="AM1308" s="18">
        <v>5.7714198419610986E-2</v>
      </c>
      <c r="AN1308" s="18">
        <v>-0.11614085859972098</v>
      </c>
      <c r="AO1308" s="18">
        <v>0.72097268214671217</v>
      </c>
      <c r="AP1308" s="18">
        <v>-0.35219709824209594</v>
      </c>
      <c r="AQ1308" s="18">
        <v>0.36877558390461623</v>
      </c>
      <c r="AR1308" s="18">
        <v>1.0731697803888081</v>
      </c>
      <c r="AS1308" s="18">
        <v>9.54193014577471E-5</v>
      </c>
      <c r="AT1308" s="18">
        <v>1.10123875447261E-5</v>
      </c>
      <c r="AU1308" s="18">
        <v>3.225475049236668E-4</v>
      </c>
      <c r="AV1308" s="18">
        <v>2.6388562329012291E-4</v>
      </c>
      <c r="AW1308" s="18">
        <v>1.1732844407914519E-3</v>
      </c>
      <c r="AX1308" s="18">
        <v>2.8388492481734915E-4</v>
      </c>
      <c r="AY1308" s="18">
        <v>1.0401407842174581E-3</v>
      </c>
      <c r="AZ1308" s="18">
        <v>1.004082428727811E-4</v>
      </c>
      <c r="BA1308" s="18">
        <v>-3.2678075532850979E-4</v>
      </c>
      <c r="BB1308" s="18">
        <v>2.5071227710857203E-4</v>
      </c>
      <c r="BC1308" s="18">
        <v>8.0336203250474215E-6</v>
      </c>
      <c r="BD1308" s="18">
        <v>1.1102458999451352E-5</v>
      </c>
      <c r="BE1308" s="18">
        <v>3.1665352154769105E-6</v>
      </c>
      <c r="BF1308" s="18">
        <v>-1.0792492974982032E-6</v>
      </c>
      <c r="BG1308" s="18">
        <v>1.6671522432547998E-5</v>
      </c>
      <c r="BH1308" s="18">
        <v>3.1749240190667989E-3</v>
      </c>
      <c r="BI1308" s="18">
        <v>1.7763065603636004E-5</v>
      </c>
      <c r="BJ1308" s="18">
        <v>0</v>
      </c>
      <c r="BK1308" s="18">
        <v>5.41303351051718E-4</v>
      </c>
      <c r="BL1308" s="18">
        <v>5.0330597075836205E-4</v>
      </c>
      <c r="BM1308" s="18">
        <v>-2.36003624183503E-6</v>
      </c>
      <c r="BN1308" s="18">
        <v>0</v>
      </c>
      <c r="BO1308" s="18">
        <v>0</v>
      </c>
      <c r="BP1308" s="18">
        <v>-9.8743922809265658E-7</v>
      </c>
      <c r="BQ1308" s="18">
        <v>0</v>
      </c>
      <c r="BR1308" s="18">
        <v>1.415468940500464E-3</v>
      </c>
      <c r="BS1308" s="18">
        <v>1.2054662174144613E-5</v>
      </c>
      <c r="BT1308" s="18">
        <v>2.7477895690349193E-4</v>
      </c>
      <c r="BU1308" s="18">
        <v>1.043980001166402E-4</v>
      </c>
      <c r="BV1308" s="18">
        <v>1.9475734833675909E-5</v>
      </c>
      <c r="BW1308" s="18">
        <v>3.5511021115184347E-4</v>
      </c>
      <c r="BX1308" s="18">
        <v>0</v>
      </c>
      <c r="BY1308" s="18">
        <v>0</v>
      </c>
      <c r="BZ1308" s="18" t="s">
        <v>1856</v>
      </c>
      <c r="CA1308" s="18" t="s">
        <v>1875</v>
      </c>
      <c r="CB1308" s="18">
        <v>1.9286418333649635E-2</v>
      </c>
      <c r="CC1308" s="18" t="s">
        <v>1876</v>
      </c>
      <c r="CD1308" s="18" t="s">
        <v>1875</v>
      </c>
      <c r="CE1308" s="18">
        <v>-8.913503959774971E-3</v>
      </c>
      <c r="CF1308" s="18">
        <f>SUM(TBL_DATA[[#This Row],[LARGE.CAP]:[SMALL.CAP]])*SQRT(252)</f>
        <v>5.1156369163962261E-2</v>
      </c>
    </row>
    <row r="1309" spans="1:84" x14ac:dyDescent="0.25">
      <c r="A1309" s="1">
        <f>IF(ISBLANK(TBL_DATA[[#This Row],[Row.names]]), "",   DATE(YEAR(TBL_DATA[[#This Row],[Row.names]]), MONTH(TBL_DATA[[#This Row],[Row.names]]), DAY(TBL_DATA[[#This Row],[Row.names]])))</f>
        <v>41891</v>
      </c>
      <c r="B1309">
        <v>1308</v>
      </c>
      <c r="C1309" t="s">
        <v>1435</v>
      </c>
      <c r="D1309" s="18">
        <v>-4.357746772464699E-3</v>
      </c>
      <c r="E1309" s="18">
        <v>-0.19150473884508923</v>
      </c>
      <c r="F1309" s="18">
        <v>1.0656670178060601E-2</v>
      </c>
      <c r="G1309" s="19">
        <v>0.48158737680770136</v>
      </c>
      <c r="H1309" s="19">
        <v>0.61930329219000502</v>
      </c>
      <c r="I1309" s="18">
        <v>2.0186324474010878E-3</v>
      </c>
      <c r="J1309" s="18">
        <v>3.5237411712493616E-2</v>
      </c>
      <c r="K1309" s="19">
        <v>0.95426260891366366</v>
      </c>
      <c r="L1309" s="19">
        <v>0.58741454462233211</v>
      </c>
      <c r="M1309" s="18">
        <v>2.1014770245621041E-3</v>
      </c>
      <c r="N1309" s="18">
        <v>5.1935935599754728E-2</v>
      </c>
      <c r="O1309" s="18">
        <v>3.6668807602397456E-2</v>
      </c>
      <c r="P1309" s="18">
        <v>-0.19150473884508923</v>
      </c>
      <c r="Q1309" s="18">
        <v>-8.4168042058514973E-3</v>
      </c>
      <c r="R1309" s="18">
        <v>-7.3169839871745001E-3</v>
      </c>
      <c r="S1309" s="18">
        <v>-5.7836729494372241E-2</v>
      </c>
      <c r="T1309" s="18">
        <v>3.707758093830283E-2</v>
      </c>
      <c r="U1309">
        <v>-1.5598841140853466</v>
      </c>
      <c r="V1309" s="18">
        <v>2.7025236970881661E-2</v>
      </c>
      <c r="W1309" s="18">
        <v>4.1339039016642883E-2</v>
      </c>
      <c r="X1309" s="19">
        <v>0.65374613473722598</v>
      </c>
      <c r="Y1309" s="19">
        <v>0.78695825314307799</v>
      </c>
      <c r="Z1309" s="19">
        <v>0.76642973886869248</v>
      </c>
      <c r="AA1309">
        <v>0</v>
      </c>
      <c r="AB1309">
        <v>0</v>
      </c>
      <c r="AC1309" s="18">
        <v>4.7529348884684394E-2</v>
      </c>
      <c r="AD1309" s="18">
        <v>3.299706039131399E-2</v>
      </c>
      <c r="AE1309" s="18">
        <v>-8.4723248335679992E-3</v>
      </c>
      <c r="AF1309" s="18">
        <v>5.3306758797508E-2</v>
      </c>
      <c r="AG1309" s="18">
        <v>5.5354684797975999E-2</v>
      </c>
      <c r="AH1309" s="18">
        <v>6.2415702774530027E-2</v>
      </c>
      <c r="AI1309" s="18">
        <v>0.18670089943655901</v>
      </c>
      <c r="AJ1309" s="18">
        <v>2.3651162185216006E-2</v>
      </c>
      <c r="AK1309" s="18">
        <v>1.6702755068420005E-2</v>
      </c>
      <c r="AL1309" s="18">
        <v>-1.272182916217E-3</v>
      </c>
      <c r="AM1309" s="18">
        <v>5.9680673035376997E-2</v>
      </c>
      <c r="AN1309" s="18">
        <v>-0.12022491364475599</v>
      </c>
      <c r="AO1309" s="18">
        <v>0.72184107507978423</v>
      </c>
      <c r="AP1309" s="18">
        <v>-0.36100079998742496</v>
      </c>
      <c r="AQ1309" s="18">
        <v>0.36084027509235927</v>
      </c>
      <c r="AR1309" s="18">
        <v>1.0828418750672091</v>
      </c>
      <c r="AS1309" s="18">
        <v>9.2587675133340197E-5</v>
      </c>
      <c r="AT1309" s="18">
        <v>9.6705871020949916E-6</v>
      </c>
      <c r="AU1309" s="18">
        <v>3.1962989776830369E-4</v>
      </c>
      <c r="AV1309" s="18">
        <v>2.5843141360872587E-4</v>
      </c>
      <c r="AW1309" s="18">
        <v>1.1337893075077999E-3</v>
      </c>
      <c r="AX1309" s="18">
        <v>2.7456375470644113E-4</v>
      </c>
      <c r="AY1309" s="18">
        <v>1.0053099723841097E-3</v>
      </c>
      <c r="AZ1309" s="18">
        <v>9.8894014476179972E-5</v>
      </c>
      <c r="BA1309" s="18">
        <v>-3.1705701901710965E-4</v>
      </c>
      <c r="BB1309" s="18">
        <v>2.419619582531781E-4</v>
      </c>
      <c r="BC1309" s="18">
        <v>7.7153298391074986E-6</v>
      </c>
      <c r="BD1309" s="18">
        <v>1.0489208806376597E-5</v>
      </c>
      <c r="BE1309" s="18">
        <v>2.9915680297222038E-6</v>
      </c>
      <c r="BF1309" s="18">
        <v>-1.0194563118838176E-6</v>
      </c>
      <c r="BG1309" s="18">
        <v>1.5750986217240343E-5</v>
      </c>
      <c r="BH1309" s="18">
        <v>3.0805027270034546E-3</v>
      </c>
      <c r="BI1309" s="18">
        <v>1.6781858017261943E-5</v>
      </c>
      <c r="BJ1309" s="18">
        <v>0</v>
      </c>
      <c r="BK1309" s="18">
        <v>5.2851755447635811E-4</v>
      </c>
      <c r="BL1309" s="18">
        <v>4.8985838476379518E-4</v>
      </c>
      <c r="BM1309" s="18">
        <v>-2.1480162982677048E-6</v>
      </c>
      <c r="BN1309" s="18">
        <v>0</v>
      </c>
      <c r="BO1309" s="18">
        <v>0</v>
      </c>
      <c r="BP1309" s="18">
        <v>-9.2664374593159831E-7</v>
      </c>
      <c r="BQ1309" s="18">
        <v>0</v>
      </c>
      <c r="BR1309" s="18">
        <v>1.3724762304241217E-3</v>
      </c>
      <c r="BS1309" s="18">
        <v>1.138903704845924E-5</v>
      </c>
      <c r="BT1309" s="18">
        <v>2.6160817790601184E-4</v>
      </c>
      <c r="BU1309" s="18">
        <v>1.0242907291112748E-4</v>
      </c>
      <c r="BV1309" s="18">
        <v>1.8399683270023119E-5</v>
      </c>
      <c r="BW1309" s="18">
        <v>3.4389341100647425E-4</v>
      </c>
      <c r="BX1309" s="18">
        <v>0</v>
      </c>
      <c r="BY1309" s="18">
        <v>0</v>
      </c>
      <c r="BZ1309" s="18" t="s">
        <v>1856</v>
      </c>
      <c r="CA1309" s="18" t="s">
        <v>1875</v>
      </c>
      <c r="CB1309" s="18">
        <v>1.9432643428444862E-2</v>
      </c>
      <c r="CC1309" s="18" t="s">
        <v>1876</v>
      </c>
      <c r="CD1309" s="18" t="s">
        <v>1875</v>
      </c>
      <c r="CE1309" s="18">
        <v>-8.6612794548273087E-3</v>
      </c>
      <c r="CF1309" s="18">
        <f>SUM(TBL_DATA[[#This Row],[LARGE.CAP]:[SMALL.CAP]])*SQRT(252)</f>
        <v>4.9615724994648412E-2</v>
      </c>
    </row>
    <row r="1310" spans="1:84" x14ac:dyDescent="0.25">
      <c r="A1310" s="1">
        <f>IF(ISBLANK(TBL_DATA[[#This Row],[Row.names]]), "",   DATE(YEAR(TBL_DATA[[#This Row],[Row.names]]), MONTH(TBL_DATA[[#This Row],[Row.names]]), DAY(TBL_DATA[[#This Row],[Row.names]])))</f>
        <v>41892</v>
      </c>
      <c r="B1310">
        <v>1309</v>
      </c>
      <c r="C1310" t="s">
        <v>1436</v>
      </c>
      <c r="D1310" s="18">
        <v>2.3310313748019507E-3</v>
      </c>
      <c r="E1310" s="18">
        <v>-0.18962011102495846</v>
      </c>
      <c r="F1310" s="18">
        <v>9.456549840782591E-3</v>
      </c>
      <c r="G1310" s="19">
        <v>0.48403721962892704</v>
      </c>
      <c r="H1310" s="19">
        <v>0.62138537760571289</v>
      </c>
      <c r="I1310" s="18">
        <v>2.0175530018713712E-3</v>
      </c>
      <c r="J1310" s="18">
        <v>3.8587951449746916E-2</v>
      </c>
      <c r="K1310" s="19">
        <v>0.96116205848890834</v>
      </c>
      <c r="L1310" s="19">
        <v>0.58511466873856022</v>
      </c>
      <c r="M1310" s="18">
        <v>2.1119824320379732E-3</v>
      </c>
      <c r="N1310" s="18">
        <v>5.205069486761417E-2</v>
      </c>
      <c r="O1310" s="18">
        <v>3.6624025544708332E-2</v>
      </c>
      <c r="P1310" s="18">
        <v>-0.18962011102495846</v>
      </c>
      <c r="Q1310" s="18">
        <v>-8.384538971223713E-3</v>
      </c>
      <c r="R1310" s="18">
        <v>-7.282288555389105E-3</v>
      </c>
      <c r="S1310" s="18">
        <v>-5.9267746949638767E-2</v>
      </c>
      <c r="T1310" s="18">
        <v>3.7043884388107261E-2</v>
      </c>
      <c r="U1310">
        <v>-1.5999333743916542</v>
      </c>
      <c r="V1310" s="18">
        <v>2.4901632382912542E-2</v>
      </c>
      <c r="W1310" s="18">
        <v>4.1208485301675091E-2</v>
      </c>
      <c r="X1310" s="19">
        <v>0.60428409830196572</v>
      </c>
      <c r="Y1310" s="19">
        <v>0.78828001218203725</v>
      </c>
      <c r="Z1310" s="19">
        <v>0.76492788466531936</v>
      </c>
      <c r="AA1310">
        <v>0</v>
      </c>
      <c r="AB1310">
        <v>0</v>
      </c>
      <c r="AC1310" s="18">
        <v>4.945523675507995E-2</v>
      </c>
      <c r="AD1310" s="18">
        <v>3.229458045469899E-2</v>
      </c>
      <c r="AE1310" s="18">
        <v>-9.8881967287989987E-3</v>
      </c>
      <c r="AF1310" s="18">
        <v>5.2282484201897003E-2</v>
      </c>
      <c r="AG1310" s="18">
        <v>6.0697763829988004E-2</v>
      </c>
      <c r="AH1310" s="18">
        <v>6.6388942968356998E-2</v>
      </c>
      <c r="AI1310" s="18">
        <v>0.18090940172732101</v>
      </c>
      <c r="AJ1310" s="18">
        <v>2.5636675566115999E-2</v>
      </c>
      <c r="AK1310" s="18">
        <v>1.4322607520173006E-2</v>
      </c>
      <c r="AL1310" s="18">
        <v>-1.3505368709799998E-3</v>
      </c>
      <c r="AM1310" s="18">
        <v>5.9212993261987E-2</v>
      </c>
      <c r="AN1310" s="18">
        <v>-0.12036008547705301</v>
      </c>
      <c r="AO1310" s="18">
        <v>0.72213665022431395</v>
      </c>
      <c r="AP1310" s="18">
        <v>-0.36199001977060802</v>
      </c>
      <c r="AQ1310" s="18">
        <v>0.36014663045370593</v>
      </c>
      <c r="AR1310" s="18">
        <v>1.0841266699949219</v>
      </c>
      <c r="AS1310" s="18">
        <v>1.0935485808784427E-4</v>
      </c>
      <c r="AT1310" s="18">
        <v>-1.0894892581842255E-5</v>
      </c>
      <c r="AU1310" s="18">
        <v>3.9842313561826674E-4</v>
      </c>
      <c r="AV1310" s="18">
        <v>2.6878263650669323E-4</v>
      </c>
      <c r="AW1310" s="18">
        <v>1.0716230951001574E-3</v>
      </c>
      <c r="AX1310" s="18">
        <v>2.4338092907461451E-4</v>
      </c>
      <c r="AY1310" s="18">
        <v>1.0698636940121734E-3</v>
      </c>
      <c r="AZ1310" s="18">
        <v>1.0385169451029952E-4</v>
      </c>
      <c r="BA1310" s="18">
        <v>-3.6056275012376864E-4</v>
      </c>
      <c r="BB1310" s="18">
        <v>3.0916640584450979E-4</v>
      </c>
      <c r="BC1310" s="18">
        <v>4.2794147212593026E-6</v>
      </c>
      <c r="BD1310" s="18">
        <v>6.290407979187258E-6</v>
      </c>
      <c r="BE1310" s="18">
        <v>1.7932742541631648E-6</v>
      </c>
      <c r="BF1310" s="18">
        <v>-6.0911033809733821E-7</v>
      </c>
      <c r="BG1310" s="18">
        <v>9.4499794872232906E-6</v>
      </c>
      <c r="BH1310" s="18">
        <v>3.1802802357351152E-3</v>
      </c>
      <c r="BI1310" s="18">
        <v>1.0063433652615606E-5</v>
      </c>
      <c r="BJ1310" s="18">
        <v>0</v>
      </c>
      <c r="BK1310" s="18">
        <v>4.8407213751323615E-4</v>
      </c>
      <c r="BL1310" s="18">
        <v>4.8068239296914628E-4</v>
      </c>
      <c r="BM1310" s="18">
        <v>-2.6309863584635701E-7</v>
      </c>
      <c r="BN1310" s="18">
        <v>0</v>
      </c>
      <c r="BO1310" s="18">
        <v>0</v>
      </c>
      <c r="BP1310" s="18">
        <v>-8.7328136004223561E-7</v>
      </c>
      <c r="BQ1310" s="18">
        <v>0</v>
      </c>
      <c r="BR1310" s="18">
        <v>1.4674889564445205E-3</v>
      </c>
      <c r="BS1310" s="18">
        <v>6.8328055202706776E-6</v>
      </c>
      <c r="BT1310" s="18">
        <v>3.3988425614855656E-4</v>
      </c>
      <c r="BU1310" s="18">
        <v>8.3014143842033975E-5</v>
      </c>
      <c r="BV1310" s="18">
        <v>1.103058783838057E-5</v>
      </c>
      <c r="BW1310" s="18">
        <v>3.3539932048995121E-4</v>
      </c>
      <c r="BX1310" s="18">
        <v>0</v>
      </c>
      <c r="BY1310" s="18">
        <v>0</v>
      </c>
      <c r="BZ1310" s="18" t="s">
        <v>1856</v>
      </c>
      <c r="CA1310" s="18" t="s">
        <v>1875</v>
      </c>
      <c r="CB1310" s="18">
        <v>1.94355808198452E-2</v>
      </c>
      <c r="CC1310" s="18" t="s">
        <v>1876</v>
      </c>
      <c r="CD1310" s="18" t="s">
        <v>1875</v>
      </c>
      <c r="CE1310" s="18">
        <v>-8.7786279618740082E-3</v>
      </c>
      <c r="CF1310" s="18">
        <f>SUM(TBL_DATA[[#This Row],[LARGE.CAP]:[SMALL.CAP]])*SQRT(252)</f>
        <v>5.0913804600231441E-2</v>
      </c>
    </row>
    <row r="1311" spans="1:84" x14ac:dyDescent="0.25">
      <c r="A1311" s="1">
        <f>IF(ISBLANK(TBL_DATA[[#This Row],[Row.names]]), "",   DATE(YEAR(TBL_DATA[[#This Row],[Row.names]]), MONTH(TBL_DATA[[#This Row],[Row.names]]), DAY(TBL_DATA[[#This Row],[Row.names]])))</f>
        <v>41893</v>
      </c>
      <c r="B1311">
        <v>1310</v>
      </c>
      <c r="C1311" t="s">
        <v>1437</v>
      </c>
      <c r="D1311" s="18">
        <v>2.3939764024043519E-3</v>
      </c>
      <c r="E1311" s="18">
        <v>-0.18768008069376907</v>
      </c>
      <c r="F1311" s="18">
        <v>1.4024040511692037E-2</v>
      </c>
      <c r="G1311" s="19">
        <v>0.48696835434759872</v>
      </c>
      <c r="H1311" s="19">
        <v>0.61421445467830249</v>
      </c>
      <c r="I1311" s="18">
        <v>2.0290436709664451E-3</v>
      </c>
      <c r="J1311" s="18">
        <v>4.8587468362139008E-2</v>
      </c>
      <c r="K1311" s="19">
        <v>0.95811733932876109</v>
      </c>
      <c r="L1311" s="19">
        <v>0.58379523259434241</v>
      </c>
      <c r="M1311" s="18">
        <v>2.1075211612157974E-3</v>
      </c>
      <c r="N1311" s="18">
        <v>5.1858349355682405E-2</v>
      </c>
      <c r="O1311" s="18">
        <v>3.6221529528298296E-2</v>
      </c>
      <c r="P1311" s="18">
        <v>-0.18768008069376907</v>
      </c>
      <c r="Q1311" s="18">
        <v>-8.2715286643182343E-3</v>
      </c>
      <c r="R1311" s="18">
        <v>-7.1733514490633686E-3</v>
      </c>
      <c r="S1311" s="18">
        <v>-5.3984936861025901E-2</v>
      </c>
      <c r="T1311" s="18">
        <v>3.7137507057481853E-2</v>
      </c>
      <c r="U1311">
        <v>-1.453649992646717</v>
      </c>
      <c r="V1311" s="18">
        <v>3.4264849933406616E-2</v>
      </c>
      <c r="W1311" s="18">
        <v>4.0922540047725914E-2</v>
      </c>
      <c r="X1311" s="19">
        <v>0.83730994931998926</v>
      </c>
      <c r="Y1311" s="19">
        <v>0.78371835162786807</v>
      </c>
      <c r="Z1311" s="19">
        <v>0.76406494003739156</v>
      </c>
      <c r="AA1311">
        <v>0</v>
      </c>
      <c r="AB1311">
        <v>0</v>
      </c>
      <c r="AC1311" s="18">
        <v>4.8663545876394418E-2</v>
      </c>
      <c r="AD1311" s="18">
        <v>3.3431063738887004E-2</v>
      </c>
      <c r="AE1311" s="18">
        <v>-1.1028587819319998E-2</v>
      </c>
      <c r="AF1311" s="18">
        <v>5.0514052241714007E-2</v>
      </c>
      <c r="AG1311" s="18">
        <v>5.8328005927857002E-2</v>
      </c>
      <c r="AH1311" s="18">
        <v>6.6058936793824019E-2</v>
      </c>
      <c r="AI1311" s="18">
        <v>0.18166957640844497</v>
      </c>
      <c r="AJ1311" s="18">
        <v>2.7519127619478008E-2</v>
      </c>
      <c r="AK1311" s="18">
        <v>1.4690066923096001E-2</v>
      </c>
      <c r="AL1311" s="18">
        <v>-1.4672406109070002E-3</v>
      </c>
      <c r="AM1311" s="18">
        <v>5.9376452147754007E-2</v>
      </c>
      <c r="AN1311" s="18">
        <v>-0.12006779450308497</v>
      </c>
      <c r="AO1311" s="18">
        <v>0.7190850841443871</v>
      </c>
      <c r="AP1311" s="18">
        <v>-0.36006142527664386</v>
      </c>
      <c r="AQ1311" s="18">
        <v>0.35902365886774323</v>
      </c>
      <c r="AR1311" s="18">
        <v>1.0791465094210309</v>
      </c>
      <c r="AS1311" s="18">
        <v>1.1203445916267617E-4</v>
      </c>
      <c r="AT1311" s="18">
        <v>-1.2043475678189354E-5</v>
      </c>
      <c r="AU1311" s="18">
        <v>3.8069001903175197E-4</v>
      </c>
      <c r="AV1311" s="18">
        <v>2.3446213802505878E-4</v>
      </c>
      <c r="AW1311" s="18">
        <v>1.050490419866074E-3</v>
      </c>
      <c r="AX1311" s="18">
        <v>2.2544535430649656E-4</v>
      </c>
      <c r="AY1311" s="18">
        <v>1.1161157527520749E-3</v>
      </c>
      <c r="AZ1311" s="18">
        <v>1.1540586534653677E-4</v>
      </c>
      <c r="BA1311" s="18">
        <v>-3.7173544162542312E-4</v>
      </c>
      <c r="BB1311" s="18">
        <v>3.1255313634561408E-4</v>
      </c>
      <c r="BC1311" s="18">
        <v>8.1634219139886101E-7</v>
      </c>
      <c r="BD1311" s="18">
        <v>7.8680694708628001E-6</v>
      </c>
      <c r="BE1311" s="18">
        <v>2.2437061679208953E-6</v>
      </c>
      <c r="BF1311" s="18">
        <v>-7.6382865231255427E-7</v>
      </c>
      <c r="BG1311" s="18">
        <v>1.1816563734247302E-5</v>
      </c>
      <c r="BH1311" s="18">
        <v>3.1304820740273047E-3</v>
      </c>
      <c r="BI1311" s="18">
        <v>1.2587984976046999E-5</v>
      </c>
      <c r="BJ1311" s="18">
        <v>0</v>
      </c>
      <c r="BK1311" s="18">
        <v>4.7138169530439093E-4</v>
      </c>
      <c r="BL1311" s="18">
        <v>5.2044535452561548E-4</v>
      </c>
      <c r="BM1311" s="18">
        <v>-1.2137319475279187E-6</v>
      </c>
      <c r="BN1311" s="18">
        <v>0</v>
      </c>
      <c r="BO1311" s="18">
        <v>0</v>
      </c>
      <c r="BP1311" s="18">
        <v>-8.0750723242378242E-7</v>
      </c>
      <c r="BQ1311" s="18">
        <v>0</v>
      </c>
      <c r="BR1311" s="18">
        <v>1.3891941834640173E-3</v>
      </c>
      <c r="BS1311" s="18">
        <v>8.5441138342554728E-6</v>
      </c>
      <c r="BT1311" s="18">
        <v>3.6780041114100768E-4</v>
      </c>
      <c r="BU1311" s="18">
        <v>6.7368482627294245E-5</v>
      </c>
      <c r="BV1311" s="18">
        <v>1.3800346556317714E-5</v>
      </c>
      <c r="BW1311" s="18">
        <v>3.277212214511229E-4</v>
      </c>
      <c r="BX1311" s="18">
        <v>0</v>
      </c>
      <c r="BY1311" s="18">
        <v>0</v>
      </c>
      <c r="BZ1311" s="18" t="s">
        <v>1856</v>
      </c>
      <c r="CA1311" s="18" t="s">
        <v>1875</v>
      </c>
      <c r="CB1311" s="18">
        <v>1.9328529015183449E-2</v>
      </c>
      <c r="CC1311" s="18" t="s">
        <v>1876</v>
      </c>
      <c r="CD1311" s="18" t="s">
        <v>1875</v>
      </c>
      <c r="CE1311" s="18">
        <v>-8.9241964742541313E-3</v>
      </c>
      <c r="CF1311" s="18">
        <f>SUM(TBL_DATA[[#This Row],[LARGE.CAP]:[SMALL.CAP]])*SQRT(252)</f>
        <v>5.0230666568180156E-2</v>
      </c>
    </row>
    <row r="1312" spans="1:84" x14ac:dyDescent="0.25">
      <c r="A1312" s="1">
        <f>IF(ISBLANK(TBL_DATA[[#This Row],[Row.names]]), "",   DATE(YEAR(TBL_DATA[[#This Row],[Row.names]]), MONTH(TBL_DATA[[#This Row],[Row.names]]), DAY(TBL_DATA[[#This Row],[Row.names]])))</f>
        <v>41894</v>
      </c>
      <c r="B1312">
        <v>1311</v>
      </c>
      <c r="C1312" t="s">
        <v>1438</v>
      </c>
      <c r="D1312" s="18">
        <v>-3.2516230190295925E-3</v>
      </c>
      <c r="E1312" s="18">
        <v>-0.19032143884220154</v>
      </c>
      <c r="F1312" s="18">
        <v>1.4245007729808634E-2</v>
      </c>
      <c r="G1312" s="19">
        <v>0.48931174549780304</v>
      </c>
      <c r="H1312" s="19">
        <v>0.62146503283937504</v>
      </c>
      <c r="I1312" s="18">
        <v>2.0285213206395159E-3</v>
      </c>
      <c r="J1312" s="18">
        <v>2.3028568175755604E-2</v>
      </c>
      <c r="K1312" s="19">
        <v>0.98863165770789929</v>
      </c>
      <c r="L1312" s="19">
        <v>0.60109029320582419</v>
      </c>
      <c r="M1312" s="18">
        <v>2.0823986665396061E-3</v>
      </c>
      <c r="N1312" s="18">
        <v>5.2339171686037488E-2</v>
      </c>
      <c r="O1312" s="18">
        <v>3.6800698504252848E-2</v>
      </c>
      <c r="P1312" s="18">
        <v>-0.19032143884220154</v>
      </c>
      <c r="Q1312" s="18">
        <v>-8.4198602747147626E-3</v>
      </c>
      <c r="R1312" s="18">
        <v>-7.3115009357644419E-3</v>
      </c>
      <c r="S1312" s="18">
        <v>-6.0854623476872982E-2</v>
      </c>
      <c r="T1312" s="18">
        <v>3.6768961892063828E-2</v>
      </c>
      <c r="U1312">
        <v>-1.6550541637676144</v>
      </c>
      <c r="V1312" s="18">
        <v>2.09937638875346E-2</v>
      </c>
      <c r="W1312" s="18">
        <v>4.0637900163725468E-2</v>
      </c>
      <c r="X1312" s="19">
        <v>0.51660552840951712</v>
      </c>
      <c r="Y1312" s="19">
        <v>0.78833053527018415</v>
      </c>
      <c r="Z1312" s="19">
        <v>0.77530013104979167</v>
      </c>
      <c r="AA1312">
        <v>0</v>
      </c>
      <c r="AB1312">
        <v>0</v>
      </c>
      <c r="AC1312" s="18">
        <v>4.798848790872863E-2</v>
      </c>
      <c r="AD1312" s="18">
        <v>2.8536489262482E-2</v>
      </c>
      <c r="AE1312" s="18">
        <v>-1.1114925934137997E-2</v>
      </c>
      <c r="AF1312" s="18">
        <v>4.8790851797892998E-2</v>
      </c>
      <c r="AG1312" s="18">
        <v>6.3330459921988991E-2</v>
      </c>
      <c r="AH1312" s="18">
        <v>6.4027110228402989E-2</v>
      </c>
      <c r="AI1312" s="18">
        <v>0.17199913007544304</v>
      </c>
      <c r="AJ1312" s="18">
        <v>2.8119897770264003E-2</v>
      </c>
      <c r="AK1312" s="18">
        <v>7.5283231179730003E-3</v>
      </c>
      <c r="AL1312" s="18">
        <v>-2.4239242545850003E-3</v>
      </c>
      <c r="AM1312" s="18">
        <v>5.8339833403215989E-2</v>
      </c>
      <c r="AN1312" s="18">
        <v>-0.12154591039032502</v>
      </c>
      <c r="AO1312" s="18">
        <v>0.68725993858511181</v>
      </c>
      <c r="AP1312" s="18">
        <v>-0.35167260358649693</v>
      </c>
      <c r="AQ1312" s="18">
        <v>0.33558733499861487</v>
      </c>
      <c r="AR1312" s="18">
        <v>1.0389325421716087</v>
      </c>
      <c r="AS1312" s="18">
        <v>1.1874079243991081E-4</v>
      </c>
      <c r="AT1312" s="18">
        <v>-1.9539117387805128E-5</v>
      </c>
      <c r="AU1312" s="18">
        <v>3.6904039624241865E-4</v>
      </c>
      <c r="AV1312" s="18">
        <v>2.0373338358352984E-4</v>
      </c>
      <c r="AW1312" s="18">
        <v>1.0228095174372237E-3</v>
      </c>
      <c r="AX1312" s="18">
        <v>2.1599806282846171E-4</v>
      </c>
      <c r="AY1312" s="18">
        <v>1.1258034486831168E-3</v>
      </c>
      <c r="AZ1312" s="18">
        <v>1.4158938450797308E-4</v>
      </c>
      <c r="BA1312" s="18">
        <v>-3.5429231141295166E-4</v>
      </c>
      <c r="BB1312" s="18">
        <v>3.0737526305287861E-4</v>
      </c>
      <c r="BC1312" s="18">
        <v>-4.5768286847114986E-6</v>
      </c>
      <c r="BD1312" s="18">
        <v>9.4405472568752493E-6</v>
      </c>
      <c r="BE1312" s="18">
        <v>2.6926566377535466E-6</v>
      </c>
      <c r="BF1312" s="18">
        <v>-9.1803435218103893E-7</v>
      </c>
      <c r="BG1312" s="18">
        <v>1.4175379784825761E-5</v>
      </c>
      <c r="BH1312" s="18">
        <v>3.0861872018616223E-3</v>
      </c>
      <c r="BI1312" s="18">
        <v>1.5104240101149333E-5</v>
      </c>
      <c r="BJ1312" s="18">
        <v>0</v>
      </c>
      <c r="BK1312" s="18">
        <v>4.9140053485091314E-4</v>
      </c>
      <c r="BL1312" s="18">
        <v>5.376226068777853E-4</v>
      </c>
      <c r="BM1312" s="18">
        <v>-2.1593108608975723E-6</v>
      </c>
      <c r="BN1312" s="18">
        <v>0</v>
      </c>
      <c r="BO1312" s="18">
        <v>0</v>
      </c>
      <c r="BP1312" s="18">
        <v>-7.4231165547942679E-7</v>
      </c>
      <c r="BQ1312" s="18">
        <v>0</v>
      </c>
      <c r="BR1312" s="18">
        <v>1.311379324564246E-3</v>
      </c>
      <c r="BS1312" s="18">
        <v>1.0249804534695737E-5</v>
      </c>
      <c r="BT1312" s="18">
        <v>3.8141681267020038E-4</v>
      </c>
      <c r="BU1312" s="18">
        <v>6.1263068379039436E-5</v>
      </c>
      <c r="BV1312" s="18">
        <v>1.6560997636209409E-5</v>
      </c>
      <c r="BW1312" s="18">
        <v>3.1969046429333259E-4</v>
      </c>
      <c r="BX1312" s="18">
        <v>0</v>
      </c>
      <c r="BY1312" s="18">
        <v>0</v>
      </c>
      <c r="BZ1312" s="18" t="s">
        <v>1856</v>
      </c>
      <c r="CA1312" s="18" t="s">
        <v>1875</v>
      </c>
      <c r="CB1312" s="18">
        <v>1.9408181309700012E-2</v>
      </c>
      <c r="CC1312" s="18" t="s">
        <v>1876</v>
      </c>
      <c r="CD1312" s="18" t="s">
        <v>1875</v>
      </c>
      <c r="CE1312" s="18">
        <v>-9.0468563139438629E-3</v>
      </c>
      <c r="CF1312" s="18">
        <f>SUM(TBL_DATA[[#This Row],[LARGE.CAP]:[SMALL.CAP]])*SQRT(252)</f>
        <v>4.963453786642609E-2</v>
      </c>
    </row>
    <row r="1313" spans="1:84" x14ac:dyDescent="0.25">
      <c r="A1313" s="1">
        <f>IF(ISBLANK(TBL_DATA[[#This Row],[Row.names]]), "",   DATE(YEAR(TBL_DATA[[#This Row],[Row.names]]), MONTH(TBL_DATA[[#This Row],[Row.names]]), DAY(TBL_DATA[[#This Row],[Row.names]])))</f>
        <v>41897</v>
      </c>
      <c r="B1313">
        <v>1312</v>
      </c>
      <c r="C1313" t="s">
        <v>1439</v>
      </c>
      <c r="D1313" s="18">
        <v>-4.8974886089443448E-3</v>
      </c>
      <c r="E1313" s="18">
        <v>-0.19428683037237826</v>
      </c>
      <c r="F1313" s="18">
        <v>-5.0369264468392849E-3</v>
      </c>
      <c r="G1313" s="19">
        <v>0.49237538007101483</v>
      </c>
      <c r="H1313" s="19">
        <v>0.60595597302857451</v>
      </c>
      <c r="I1313" s="18">
        <v>2.109866483751176E-3</v>
      </c>
      <c r="J1313" s="18">
        <v>2.9395826239266842E-3</v>
      </c>
      <c r="K1313" s="19">
        <v>0.9999381307525026</v>
      </c>
      <c r="L1313" s="19">
        <v>0.59310247327485432</v>
      </c>
      <c r="M1313" s="18">
        <v>2.1440016925647894E-3</v>
      </c>
      <c r="N1313" s="18">
        <v>5.3355951515003025E-2</v>
      </c>
      <c r="O1313" s="18">
        <v>3.8081924703195824E-2</v>
      </c>
      <c r="P1313" s="18">
        <v>-0.19428683037237826</v>
      </c>
      <c r="Q1313" s="18">
        <v>-8.6759575131119017E-3</v>
      </c>
      <c r="R1313" s="18">
        <v>-7.5460663580707472E-3</v>
      </c>
      <c r="S1313" s="18">
        <v>-6.1451053399963707E-2</v>
      </c>
      <c r="T1313" s="18">
        <v>3.6599158301118595E-2</v>
      </c>
      <c r="U1313">
        <v>-1.6790291430851172</v>
      </c>
      <c r="V1313" s="18">
        <v>1.8217200507244069E-2</v>
      </c>
      <c r="W1313" s="18">
        <v>4.0860517955503148E-2</v>
      </c>
      <c r="X1313" s="19">
        <v>0.44583870735761322</v>
      </c>
      <c r="Y1313" s="19">
        <v>0.77843173947917521</v>
      </c>
      <c r="Z1313" s="19">
        <v>0.77013146492975737</v>
      </c>
      <c r="AA1313">
        <v>0</v>
      </c>
      <c r="AB1313">
        <v>0</v>
      </c>
      <c r="AC1313" s="18">
        <v>4.8170684661491311E-2</v>
      </c>
      <c r="AD1313" s="18">
        <v>2.7261285534641987E-2</v>
      </c>
      <c r="AE1313" s="18">
        <v>-1.0976817816981E-2</v>
      </c>
      <c r="AF1313" s="18">
        <v>4.4892941187949995E-2</v>
      </c>
      <c r="AG1313" s="18">
        <v>6.4535073987387004E-2</v>
      </c>
      <c r="AH1313" s="18">
        <v>6.1894217461391975E-2</v>
      </c>
      <c r="AI1313" s="18">
        <v>0.169242666803744</v>
      </c>
      <c r="AJ1313" s="18">
        <v>2.7076525359138001E-2</v>
      </c>
      <c r="AK1313" s="18">
        <v>6.3745119908079993E-3</v>
      </c>
      <c r="AL1313" s="18">
        <v>4.65719137554E-4</v>
      </c>
      <c r="AM1313" s="18">
        <v>6.2109440352346987E-2</v>
      </c>
      <c r="AN1313" s="18">
        <v>-0.12528702712192297</v>
      </c>
      <c r="AO1313" s="18">
        <v>0.67502109801787413</v>
      </c>
      <c r="AP1313" s="18">
        <v>-0.34743256114181609</v>
      </c>
      <c r="AQ1313" s="18">
        <v>0.32758853687605805</v>
      </c>
      <c r="AR1313" s="18">
        <v>1.0224536591596902</v>
      </c>
      <c r="AS1313" s="18">
        <v>1.1334242488792947E-4</v>
      </c>
      <c r="AT1313" s="18">
        <v>-2.2729174393941818E-5</v>
      </c>
      <c r="AU1313" s="18">
        <v>3.871785011181819E-4</v>
      </c>
      <c r="AV1313" s="18">
        <v>2.3287123953303495E-4</v>
      </c>
      <c r="AW1313" s="18">
        <v>1.0039840710864775E-3</v>
      </c>
      <c r="AX1313" s="18">
        <v>2.1129752052220096E-4</v>
      </c>
      <c r="AY1313" s="18">
        <v>1.1586427793643548E-3</v>
      </c>
      <c r="AZ1313" s="18">
        <v>1.359905607111241E-4</v>
      </c>
      <c r="BA1313" s="18">
        <v>-3.8957492733598492E-4</v>
      </c>
      <c r="BB1313" s="18">
        <v>3.0128838501149331E-4</v>
      </c>
      <c r="BC1313" s="18">
        <v>-2.0393501867652539E-6</v>
      </c>
      <c r="BD1313" s="18">
        <v>6.339124758001873E-6</v>
      </c>
      <c r="BE1313" s="18">
        <v>1.8075153326811593E-6</v>
      </c>
      <c r="BF1313" s="18">
        <v>-6.1485356854388785E-7</v>
      </c>
      <c r="BG1313" s="18">
        <v>9.5213193122002288E-6</v>
      </c>
      <c r="BH1313" s="18">
        <v>3.1030572385801342E-3</v>
      </c>
      <c r="BI1313" s="18">
        <v>1.0141685903632116E-5</v>
      </c>
      <c r="BJ1313" s="18">
        <v>0</v>
      </c>
      <c r="BK1313" s="18">
        <v>5.3007659919441206E-4</v>
      </c>
      <c r="BL1313" s="18">
        <v>5.5524309566701182E-4</v>
      </c>
      <c r="BM1313" s="18">
        <v>-7.303607978529911E-7</v>
      </c>
      <c r="BN1313" s="18">
        <v>0</v>
      </c>
      <c r="BO1313" s="18">
        <v>0</v>
      </c>
      <c r="BP1313" s="18">
        <v>-7.2317058473656178E-7</v>
      </c>
      <c r="BQ1313" s="18">
        <v>0</v>
      </c>
      <c r="BR1313" s="18">
        <v>1.311937773250859E-3</v>
      </c>
      <c r="BS1313" s="18">
        <v>6.8844667065361219E-6</v>
      </c>
      <c r="BT1313" s="18">
        <v>3.3713078433079426E-4</v>
      </c>
      <c r="BU1313" s="18">
        <v>7.7581927396596544E-5</v>
      </c>
      <c r="BV1313" s="18">
        <v>1.1117719165180938E-5</v>
      </c>
      <c r="BW1313" s="18">
        <v>3.0173319598930421E-4</v>
      </c>
      <c r="BX1313" s="18">
        <v>0</v>
      </c>
      <c r="BY1313" s="18">
        <v>0</v>
      </c>
      <c r="BZ1313" s="18" t="s">
        <v>1856</v>
      </c>
      <c r="CA1313" s="18" t="s">
        <v>1875</v>
      </c>
      <c r="CB1313" s="18">
        <v>1.9462931901216507E-2</v>
      </c>
      <c r="CC1313" s="18" t="s">
        <v>1876</v>
      </c>
      <c r="CD1313" s="18" t="s">
        <v>1875</v>
      </c>
      <c r="CE1313" s="18">
        <v>-9.0282037854194641E-3</v>
      </c>
      <c r="CF1313" s="18">
        <f>SUM(TBL_DATA[[#This Row],[LARGE.CAP]:[SMALL.CAP]])*SQRT(252)</f>
        <v>4.9691210479060353E-2</v>
      </c>
    </row>
    <row r="1314" spans="1:84" x14ac:dyDescent="0.25">
      <c r="A1314" s="1">
        <f>IF(ISBLANK(TBL_DATA[[#This Row],[Row.names]]), "",   DATE(YEAR(TBL_DATA[[#This Row],[Row.names]]), MONTH(TBL_DATA[[#This Row],[Row.names]]), DAY(TBL_DATA[[#This Row],[Row.names]])))</f>
        <v>41898</v>
      </c>
      <c r="B1314">
        <v>1313</v>
      </c>
      <c r="C1314" t="s">
        <v>1440</v>
      </c>
      <c r="D1314" s="18">
        <v>3.4847508917168479E-3</v>
      </c>
      <c r="E1314" s="18">
        <v>-0.19147912068605044</v>
      </c>
      <c r="F1314" s="18">
        <v>-1.1876487366696775E-2</v>
      </c>
      <c r="G1314" s="19">
        <v>0.49018047460012104</v>
      </c>
      <c r="H1314" s="19">
        <v>0.61228272395432293</v>
      </c>
      <c r="I1314" s="18">
        <v>2.099792919672076E-3</v>
      </c>
      <c r="J1314" s="18">
        <v>1.659795550338039E-2</v>
      </c>
      <c r="K1314" s="19">
        <v>0.98147365381694951</v>
      </c>
      <c r="L1314" s="19">
        <v>0.56864806671070878</v>
      </c>
      <c r="M1314" s="18">
        <v>2.2148012755867251E-3</v>
      </c>
      <c r="N1314" s="18">
        <v>5.3532701567439667E-2</v>
      </c>
      <c r="O1314" s="18">
        <v>3.8081924703195824E-2</v>
      </c>
      <c r="P1314" s="18">
        <v>-0.19147912068605044</v>
      </c>
      <c r="Q1314" s="18">
        <v>-8.6925040175219719E-3</v>
      </c>
      <c r="R1314" s="18">
        <v>-7.5588699188122929E-3</v>
      </c>
      <c r="S1314" s="18">
        <v>-6.971692137641905E-2</v>
      </c>
      <c r="T1314" s="18">
        <v>3.602790262154662E-2</v>
      </c>
      <c r="U1314">
        <v>-1.9350813204076052</v>
      </c>
      <c r="V1314" s="18">
        <v>1.887244904383123E-2</v>
      </c>
      <c r="W1314" s="18">
        <v>4.0928860661208252E-2</v>
      </c>
      <c r="X1314" s="19">
        <v>0.46110369892896258</v>
      </c>
      <c r="Y1314" s="19">
        <v>0.78248496723855521</v>
      </c>
      <c r="Z1314" s="19">
        <v>0.75408757230888557</v>
      </c>
      <c r="AA1314">
        <v>0</v>
      </c>
      <c r="AB1314">
        <v>0</v>
      </c>
      <c r="AC1314" s="18">
        <v>5.1000742512122409E-2</v>
      </c>
      <c r="AD1314" s="18">
        <v>2.8189300088538004E-2</v>
      </c>
      <c r="AE1314" s="18">
        <v>-8.8339444546059985E-3</v>
      </c>
      <c r="AF1314" s="18">
        <v>4.2003027904822E-2</v>
      </c>
      <c r="AG1314" s="18">
        <v>6.7563125464693008E-2</v>
      </c>
      <c r="AH1314" s="18">
        <v>6.2744685353729998E-2</v>
      </c>
      <c r="AI1314" s="18">
        <v>0.17000056165136904</v>
      </c>
      <c r="AJ1314" s="18">
        <v>2.7452893636689003E-2</v>
      </c>
      <c r="AK1314" s="18">
        <v>6.2282307576579992E-3</v>
      </c>
      <c r="AL1314" s="18">
        <v>2.8103076864300009E-4</v>
      </c>
      <c r="AM1314" s="18">
        <v>6.2582081861937006E-2</v>
      </c>
      <c r="AN1314" s="18">
        <v>-0.12751785931817997</v>
      </c>
      <c r="AO1314" s="18">
        <v>0.68563004803379179</v>
      </c>
      <c r="AP1314" s="18">
        <v>-0.354936914318499</v>
      </c>
      <c r="AQ1314" s="18">
        <v>0.3306931337152928</v>
      </c>
      <c r="AR1314" s="18">
        <v>1.0405669623522908</v>
      </c>
      <c r="AS1314" s="18">
        <v>6.8596851630087365E-5</v>
      </c>
      <c r="AT1314" s="18">
        <v>-3.8211500131288154E-5</v>
      </c>
      <c r="AU1314" s="18">
        <v>4.1681922801893785E-4</v>
      </c>
      <c r="AV1314" s="18">
        <v>2.8203563448533854E-4</v>
      </c>
      <c r="AW1314" s="18">
        <v>9.5911841952606321E-4</v>
      </c>
      <c r="AX1314" s="18">
        <v>1.9805783153473781E-4</v>
      </c>
      <c r="AY1314" s="18">
        <v>1.2783908432522687E-3</v>
      </c>
      <c r="AZ1314" s="18">
        <v>1.1314394346280924E-4</v>
      </c>
      <c r="BA1314" s="18">
        <v>-3.8354381049030608E-4</v>
      </c>
      <c r="BB1314" s="18">
        <v>3.6272894498716137E-4</v>
      </c>
      <c r="BC1314" s="18">
        <v>-6.5643562884323659E-7</v>
      </c>
      <c r="BD1314" s="18">
        <v>2.0554835529874944E-6</v>
      </c>
      <c r="BE1314" s="18">
        <v>5.8498323313873665E-7</v>
      </c>
      <c r="BF1314" s="18">
        <v>-1.9614128201821854E-7</v>
      </c>
      <c r="BG1314" s="18">
        <v>3.0931301825444301E-6</v>
      </c>
      <c r="BH1314" s="18">
        <v>3.2476550079498789E-3</v>
      </c>
      <c r="BI1314" s="18">
        <v>3.2874870104359191E-6</v>
      </c>
      <c r="BJ1314" s="18">
        <v>0</v>
      </c>
      <c r="BK1314" s="18">
        <v>5.8249847287622438E-4</v>
      </c>
      <c r="BL1314" s="18">
        <v>5.1214212005103144E-4</v>
      </c>
      <c r="BM1314" s="18">
        <v>1.2266176352088416E-6</v>
      </c>
      <c r="BN1314" s="18">
        <v>0</v>
      </c>
      <c r="BO1314" s="18">
        <v>0</v>
      </c>
      <c r="BP1314" s="18">
        <v>-1.2737120696894539E-6</v>
      </c>
      <c r="BQ1314" s="18">
        <v>0</v>
      </c>
      <c r="BR1314" s="18">
        <v>1.3175114480720599E-3</v>
      </c>
      <c r="BS1314" s="18">
        <v>2.236264347630057E-6</v>
      </c>
      <c r="BT1314" s="18">
        <v>4.3385998035490439E-4</v>
      </c>
      <c r="BU1314" s="18">
        <v>1.3204740239363026E-4</v>
      </c>
      <c r="BV1314" s="18">
        <v>3.5886023117911617E-6</v>
      </c>
      <c r="BW1314" s="18">
        <v>2.7264275467417609E-4</v>
      </c>
      <c r="BX1314" s="18">
        <v>0</v>
      </c>
      <c r="BY1314" s="18">
        <v>0</v>
      </c>
      <c r="BZ1314" s="18" t="s">
        <v>1856</v>
      </c>
      <c r="CA1314" s="18" t="s">
        <v>1875</v>
      </c>
      <c r="CB1314" s="18">
        <v>1.9420767202973366E-2</v>
      </c>
      <c r="CC1314" s="18" t="s">
        <v>1876</v>
      </c>
      <c r="CD1314" s="18" t="s">
        <v>1875</v>
      </c>
      <c r="CE1314" s="18">
        <v>-9.0776635333895683E-3</v>
      </c>
      <c r="CF1314" s="18">
        <f>SUM(TBL_DATA[[#This Row],[LARGE.CAP]:[SMALL.CAP]])*SQRT(252)</f>
        <v>5.1695016593278603E-2</v>
      </c>
    </row>
    <row r="1315" spans="1:84" x14ac:dyDescent="0.25">
      <c r="A1315" s="1">
        <f>IF(ISBLANK(TBL_DATA[[#This Row],[Row.names]]), "",   DATE(YEAR(TBL_DATA[[#This Row],[Row.names]]), MONTH(TBL_DATA[[#This Row],[Row.names]]), DAY(TBL_DATA[[#This Row],[Row.names]])))</f>
        <v>41899</v>
      </c>
      <c r="B1315">
        <v>1314</v>
      </c>
      <c r="C1315" t="s">
        <v>1441</v>
      </c>
      <c r="D1315" s="18">
        <v>9.1062671770258952E-4</v>
      </c>
      <c r="E1315" s="18">
        <v>-0.19074285997152673</v>
      </c>
      <c r="F1315" s="18">
        <v>6.3058204791748285E-3</v>
      </c>
      <c r="G1315" s="19">
        <v>0.51045440068971648</v>
      </c>
      <c r="H1315" s="19">
        <v>0.64610095227927244</v>
      </c>
      <c r="I1315" s="18">
        <v>2.004286364064729E-3</v>
      </c>
      <c r="J1315" s="18">
        <v>3.6992620400558618E-2</v>
      </c>
      <c r="K1315" s="19">
        <v>1.0409543183456147</v>
      </c>
      <c r="L1315" s="19">
        <v>0.61348251771872619</v>
      </c>
      <c r="M1315" s="18">
        <v>2.0946171051580077E-3</v>
      </c>
      <c r="N1315" s="18">
        <v>5.3483564667766915E-2</v>
      </c>
      <c r="O1315" s="18">
        <v>3.8020474951765651E-2</v>
      </c>
      <c r="P1315" s="18">
        <v>-0.19074285997152673</v>
      </c>
      <c r="Q1315" s="18">
        <v>-8.6527028117317755E-3</v>
      </c>
      <c r="R1315" s="18">
        <v>-7.5201092595169102E-3</v>
      </c>
      <c r="S1315" s="18">
        <v>-6.892461465804367E-2</v>
      </c>
      <c r="T1315" s="18">
        <v>3.6033654097974273E-2</v>
      </c>
      <c r="U1315">
        <v>-1.9127844894841917</v>
      </c>
      <c r="V1315" s="18">
        <v>2.293925138635422E-2</v>
      </c>
      <c r="W1315" s="18">
        <v>4.0816960917198067E-2</v>
      </c>
      <c r="X1315" s="19">
        <v>0.56200292405133123</v>
      </c>
      <c r="Y1315" s="19">
        <v>0.80380405092240759</v>
      </c>
      <c r="Z1315" s="19">
        <v>0.78325124814373992</v>
      </c>
      <c r="AA1315">
        <v>0</v>
      </c>
      <c r="AB1315">
        <v>0</v>
      </c>
      <c r="AC1315" s="18">
        <v>5.1481508041575856E-2</v>
      </c>
      <c r="AD1315" s="18">
        <v>2.8659070595932999E-2</v>
      </c>
      <c r="AE1315" s="18">
        <v>-8.9021540061459976E-3</v>
      </c>
      <c r="AF1315" s="18">
        <v>4.3968259327577995E-2</v>
      </c>
      <c r="AG1315" s="18">
        <v>6.7787978004613017E-2</v>
      </c>
      <c r="AH1315" s="18">
        <v>6.2180092388564985E-2</v>
      </c>
      <c r="AI1315" s="18">
        <v>0.16178784357151696</v>
      </c>
      <c r="AJ1315" s="18">
        <v>3.0362929259152998E-2</v>
      </c>
      <c r="AK1315" s="18">
        <v>5.858072728008994E-3</v>
      </c>
      <c r="AL1315" s="18">
        <v>1.0042905470789999E-3</v>
      </c>
      <c r="AM1315" s="18">
        <v>6.1526839508580004E-2</v>
      </c>
      <c r="AN1315" s="18">
        <v>-0.12608202594658802</v>
      </c>
      <c r="AO1315" s="18">
        <v>0.68795315952166791</v>
      </c>
      <c r="AP1315" s="18">
        <v>-0.35980196354337496</v>
      </c>
      <c r="AQ1315" s="18">
        <v>0.32815119597829295</v>
      </c>
      <c r="AR1315" s="18">
        <v>1.0477551230650428</v>
      </c>
      <c r="AS1315" s="18">
        <v>7.6625237187211257E-5</v>
      </c>
      <c r="AT1315" s="18">
        <v>-2.2744223259374781E-5</v>
      </c>
      <c r="AU1315" s="18">
        <v>4.6772112730755116E-4</v>
      </c>
      <c r="AV1315" s="18">
        <v>2.5334372616007419E-4</v>
      </c>
      <c r="AW1315" s="18">
        <v>9.382035298030779E-4</v>
      </c>
      <c r="AX1315" s="18">
        <v>2.0786719142907762E-4</v>
      </c>
      <c r="AY1315" s="18">
        <v>1.2770150064238082E-3</v>
      </c>
      <c r="AZ1315" s="18">
        <v>1.3276375270897283E-4</v>
      </c>
      <c r="BA1315" s="18">
        <v>-4.3314488064166208E-4</v>
      </c>
      <c r="BB1315" s="18">
        <v>3.7761911138202469E-4</v>
      </c>
      <c r="BC1315" s="18">
        <v>-5.5112498226417231E-7</v>
      </c>
      <c r="BD1315" s="18">
        <v>4.6095666535127208E-6</v>
      </c>
      <c r="BE1315" s="18">
        <v>1.3141302731619356E-6</v>
      </c>
      <c r="BF1315" s="18">
        <v>-4.4644344236246653E-7</v>
      </c>
      <c r="BG1315" s="18">
        <v>6.9247133784862901E-6</v>
      </c>
      <c r="BH1315" s="18">
        <v>3.2549420452328173E-3</v>
      </c>
      <c r="BI1315" s="18">
        <v>7.3744414228813528E-6</v>
      </c>
      <c r="BJ1315" s="18">
        <v>0</v>
      </c>
      <c r="BK1315" s="18">
        <v>5.868264049155511E-4</v>
      </c>
      <c r="BL1315" s="18">
        <v>4.7648358733037296E-4</v>
      </c>
      <c r="BM1315" s="18">
        <v>-2.3437046435941809E-7</v>
      </c>
      <c r="BN1315" s="18">
        <v>0</v>
      </c>
      <c r="BO1315" s="18">
        <v>0</v>
      </c>
      <c r="BP1315" s="18">
        <v>-1.1721398165794207E-6</v>
      </c>
      <c r="BQ1315" s="18">
        <v>0</v>
      </c>
      <c r="BR1315" s="18">
        <v>1.3518664632723976E-3</v>
      </c>
      <c r="BS1315" s="18">
        <v>5.0069194887960854E-6</v>
      </c>
      <c r="BT1315" s="18">
        <v>4.5777787643095681E-4</v>
      </c>
      <c r="BU1315" s="18">
        <v>1.212367340884478E-4</v>
      </c>
      <c r="BV1315" s="18">
        <v>2.0257059257171845E-5</v>
      </c>
      <c r="BW1315" s="18">
        <v>2.5666991901574166E-4</v>
      </c>
      <c r="BX1315" s="18">
        <v>0</v>
      </c>
      <c r="BY1315" s="18">
        <v>0</v>
      </c>
      <c r="BZ1315" s="18" t="s">
        <v>1856</v>
      </c>
      <c r="CA1315" s="18" t="s">
        <v>1875</v>
      </c>
      <c r="CB1315" s="18">
        <v>1.939363032579422E-2</v>
      </c>
      <c r="CC1315" s="18" t="s">
        <v>1876</v>
      </c>
      <c r="CD1315" s="18" t="s">
        <v>1875</v>
      </c>
      <c r="CE1315" s="18">
        <v>-8.9504038915038109E-3</v>
      </c>
      <c r="CF1315" s="18">
        <f>SUM(TBL_DATA[[#This Row],[LARGE.CAP]:[SMALL.CAP]])*SQRT(252)</f>
        <v>5.1984543850583841E-2</v>
      </c>
    </row>
    <row r="1316" spans="1:84" x14ac:dyDescent="0.25">
      <c r="A1316" s="1">
        <f>IF(ISBLANK(TBL_DATA[[#This Row],[Row.names]]), "",   DATE(YEAR(TBL_DATA[[#This Row],[Row.names]]), MONTH(TBL_DATA[[#This Row],[Row.names]]), DAY(TBL_DATA[[#This Row],[Row.names]])))</f>
        <v>41900</v>
      </c>
      <c r="B1316">
        <v>1315</v>
      </c>
      <c r="C1316" t="s">
        <v>1442</v>
      </c>
      <c r="D1316" s="18">
        <v>1.3520113987679494E-3</v>
      </c>
      <c r="E1316" s="18">
        <v>-0.18964873509367386</v>
      </c>
      <c r="F1316" s="18">
        <v>3.9864603712793656E-3</v>
      </c>
      <c r="G1316" s="19">
        <v>0.50756835976538184</v>
      </c>
      <c r="H1316" s="19">
        <v>0.6450004121187447</v>
      </c>
      <c r="I1316" s="18">
        <v>2.0090749942993881E-3</v>
      </c>
      <c r="J1316" s="18">
        <v>3.0009101287597373E-2</v>
      </c>
      <c r="K1316" s="19">
        <v>1.0158399136525604</v>
      </c>
      <c r="L1316" s="19">
        <v>0.60381603924022109</v>
      </c>
      <c r="M1316" s="18">
        <v>2.1224167703247981E-3</v>
      </c>
      <c r="N1316" s="18">
        <v>5.3528182090915186E-2</v>
      </c>
      <c r="O1316" s="18">
        <v>3.8020474951765651E-2</v>
      </c>
      <c r="P1316" s="18">
        <v>-0.18964873509367386</v>
      </c>
      <c r="Q1316" s="18">
        <v>-8.6414705359138585E-3</v>
      </c>
      <c r="R1316" s="18">
        <v>-7.5079321438012011E-3</v>
      </c>
      <c r="S1316" s="18">
        <v>-6.77903837332543E-2</v>
      </c>
      <c r="T1316" s="18">
        <v>3.597178011838708E-2</v>
      </c>
      <c r="U1316">
        <v>-1.8845434813108692</v>
      </c>
      <c r="V1316" s="18">
        <v>1.4236224663643382E-2</v>
      </c>
      <c r="W1316" s="18">
        <v>4.0910270771255065E-2</v>
      </c>
      <c r="X1316" s="19">
        <v>0.34798656658235155</v>
      </c>
      <c r="Y1316" s="19">
        <v>0.80311917678433298</v>
      </c>
      <c r="Z1316" s="19">
        <v>0.7770560077885128</v>
      </c>
      <c r="AA1316">
        <v>0</v>
      </c>
      <c r="AB1316">
        <v>0</v>
      </c>
      <c r="AC1316" s="18">
        <v>4.9582547587110289E-2</v>
      </c>
      <c r="AD1316" s="18">
        <v>2.7051725604747008E-2</v>
      </c>
      <c r="AE1316" s="18">
        <v>-8.3745885884969999E-3</v>
      </c>
      <c r="AF1316" s="18">
        <v>4.2826704015245E-2</v>
      </c>
      <c r="AG1316" s="18">
        <v>6.7067258104171995E-2</v>
      </c>
      <c r="AH1316" s="18">
        <v>6.5075620931359018E-2</v>
      </c>
      <c r="AI1316" s="18">
        <v>0.16139839147476401</v>
      </c>
      <c r="AJ1316" s="18">
        <v>3.0523844333597998E-2</v>
      </c>
      <c r="AK1316" s="18">
        <v>5.0678620615360014E-3</v>
      </c>
      <c r="AL1316" s="18">
        <v>8.3255926644500004E-4</v>
      </c>
      <c r="AM1316" s="18">
        <v>6.3326088924634996E-2</v>
      </c>
      <c r="AN1316" s="18">
        <v>-0.121472863007999</v>
      </c>
      <c r="AO1316" s="18">
        <v>0.69984005018254292</v>
      </c>
      <c r="AP1316" s="18">
        <v>-0.36651744706253803</v>
      </c>
      <c r="AQ1316" s="18">
        <v>0.33332260312000489</v>
      </c>
      <c r="AR1316" s="18">
        <v>1.0663574972450809</v>
      </c>
      <c r="AS1316" s="18">
        <v>7.7143156183413794E-5</v>
      </c>
      <c r="AT1316" s="18">
        <v>-2.3792522264189718E-5</v>
      </c>
      <c r="AU1316" s="18">
        <v>4.5911798108748289E-4</v>
      </c>
      <c r="AV1316" s="18">
        <v>2.47837603430469E-4</v>
      </c>
      <c r="AW1316" s="18">
        <v>9.0989500392923723E-4</v>
      </c>
      <c r="AX1316" s="18">
        <v>1.9834826697972234E-4</v>
      </c>
      <c r="AY1316" s="18">
        <v>1.2337242622978521E-3</v>
      </c>
      <c r="AZ1316" s="18">
        <v>1.3693791974517282E-4</v>
      </c>
      <c r="BA1316" s="18">
        <v>-4.1849109003636058E-4</v>
      </c>
      <c r="BB1316" s="18">
        <v>3.6355212986498726E-4</v>
      </c>
      <c r="BC1316" s="18">
        <v>-2.5569383548359099E-7</v>
      </c>
      <c r="BD1316" s="18">
        <v>5.2199394281294098E-6</v>
      </c>
      <c r="BE1316" s="18">
        <v>1.4884080355024248E-6</v>
      </c>
      <c r="BF1316" s="18">
        <v>-5.0633830146094246E-7</v>
      </c>
      <c r="BG1316" s="18">
        <v>7.8402420029600784E-6</v>
      </c>
      <c r="BH1316" s="18">
        <v>3.1616236037463278E-3</v>
      </c>
      <c r="BI1316" s="18">
        <v>8.3511624708448817E-6</v>
      </c>
      <c r="BJ1316" s="18">
        <v>0</v>
      </c>
      <c r="BK1316" s="18">
        <v>5.730573954668282E-4</v>
      </c>
      <c r="BL1316" s="18">
        <v>4.6170350560152147E-4</v>
      </c>
      <c r="BM1316" s="18">
        <v>-6.1881727508089778E-7</v>
      </c>
      <c r="BN1316" s="18">
        <v>0</v>
      </c>
      <c r="BO1316" s="18">
        <v>0</v>
      </c>
      <c r="BP1316" s="18">
        <v>-1.1277814018413691E-6</v>
      </c>
      <c r="BQ1316" s="18">
        <v>0</v>
      </c>
      <c r="BR1316" s="18">
        <v>1.3069864559091709E-3</v>
      </c>
      <c r="BS1316" s="18">
        <v>5.6689531558903831E-6</v>
      </c>
      <c r="BT1316" s="18">
        <v>4.4667091098304478E-4</v>
      </c>
      <c r="BU1316" s="18">
        <v>1.1867783532953387E-4</v>
      </c>
      <c r="BV1316" s="18">
        <v>2.4336200700109867E-5</v>
      </c>
      <c r="BW1316" s="18">
        <v>2.4866235891312695E-4</v>
      </c>
      <c r="BX1316" s="18">
        <v>0</v>
      </c>
      <c r="BY1316" s="18">
        <v>0</v>
      </c>
      <c r="BZ1316" s="18" t="s">
        <v>1856</v>
      </c>
      <c r="CA1316" s="18" t="s">
        <v>1875</v>
      </c>
      <c r="CB1316" s="18">
        <v>1.9343718886375427E-2</v>
      </c>
      <c r="CC1316" s="18" t="s">
        <v>1876</v>
      </c>
      <c r="CD1316" s="18" t="s">
        <v>1875</v>
      </c>
      <c r="CE1316" s="18">
        <v>-8.905310183763504E-3</v>
      </c>
      <c r="CF1316" s="18">
        <f>SUM(TBL_DATA[[#This Row],[LARGE.CAP]:[SMALL.CAP]])*SQRT(252)</f>
        <v>5.054470318914718E-2</v>
      </c>
    </row>
    <row r="1317" spans="1:84" x14ac:dyDescent="0.25">
      <c r="A1317" s="1">
        <f>IF(ISBLANK(TBL_DATA[[#This Row],[Row.names]]), "",   DATE(YEAR(TBL_DATA[[#This Row],[Row.names]]), MONTH(TBL_DATA[[#This Row],[Row.names]]), DAY(TBL_DATA[[#This Row],[Row.names]])))</f>
        <v>41901</v>
      </c>
      <c r="B1317">
        <v>1316</v>
      </c>
      <c r="C1317" t="s">
        <v>1443</v>
      </c>
      <c r="D1317" s="18">
        <v>-8.741897874281479E-4</v>
      </c>
      <c r="E1317" s="18">
        <v>-0.19035713589368453</v>
      </c>
      <c r="F1317" s="18">
        <v>3.9014689433940486E-3</v>
      </c>
      <c r="G1317" s="19">
        <v>0.50838653601629935</v>
      </c>
      <c r="H1317" s="19">
        <v>0.64566019314678047</v>
      </c>
      <c r="I1317" s="18">
        <v>2.0090531450914946E-3</v>
      </c>
      <c r="J1317" s="18">
        <v>3.2841153776316689E-2</v>
      </c>
      <c r="K1317" s="19">
        <v>1.0149109439039647</v>
      </c>
      <c r="L1317" s="19">
        <v>0.60454778715278534</v>
      </c>
      <c r="M1317" s="18">
        <v>2.1224059681222412E-3</v>
      </c>
      <c r="N1317" s="18">
        <v>5.3577411000684236E-2</v>
      </c>
      <c r="O1317" s="18">
        <v>3.8060653524284289E-2</v>
      </c>
      <c r="P1317" s="18">
        <v>-0.19035713589368453</v>
      </c>
      <c r="Q1317" s="18">
        <v>-8.667341102384615E-3</v>
      </c>
      <c r="R1317" s="18">
        <v>-7.5327602153273275E-3</v>
      </c>
      <c r="S1317" s="18">
        <v>-6.8025589206887616E-2</v>
      </c>
      <c r="T1317" s="18">
        <v>3.597376927613561E-2</v>
      </c>
      <c r="U1317">
        <v>-1.8909775254497627</v>
      </c>
      <c r="V1317" s="18">
        <v>1.5683523478389638E-2</v>
      </c>
      <c r="W1317" s="18">
        <v>4.0909798623517735E-2</v>
      </c>
      <c r="X1317" s="19">
        <v>0.38336838620793606</v>
      </c>
      <c r="Y1317" s="19">
        <v>0.80352983338938977</v>
      </c>
      <c r="Z1317" s="19">
        <v>0.77752671153651398</v>
      </c>
      <c r="AA1317">
        <v>0</v>
      </c>
      <c r="AB1317">
        <v>0</v>
      </c>
      <c r="AC1317" s="18">
        <v>4.799550275769978E-2</v>
      </c>
      <c r="AD1317" s="18">
        <v>2.5921008260845004E-2</v>
      </c>
      <c r="AE1317" s="18">
        <v>-8.2199653812770005E-3</v>
      </c>
      <c r="AF1317" s="18">
        <v>4.1143750825571999E-2</v>
      </c>
      <c r="AG1317" s="18">
        <v>6.7478404830867006E-2</v>
      </c>
      <c r="AH1317" s="18">
        <v>6.4765537275011012E-2</v>
      </c>
      <c r="AI1317" s="18">
        <v>0.16105522603298397</v>
      </c>
      <c r="AJ1317" s="18">
        <v>3.086246158852099E-2</v>
      </c>
      <c r="AK1317" s="18">
        <v>4.4307386966999972E-3</v>
      </c>
      <c r="AL1317" s="18">
        <v>4.6898305186900005E-4</v>
      </c>
      <c r="AM1317" s="18">
        <v>6.3715744167372995E-2</v>
      </c>
      <c r="AN1317" s="18">
        <v>-0.12034700324629798</v>
      </c>
      <c r="AO1317" s="18">
        <v>0.70300060494297933</v>
      </c>
      <c r="AP1317" s="18">
        <v>-0.37172571884081201</v>
      </c>
      <c r="AQ1317" s="18">
        <v>0.33127488610216732</v>
      </c>
      <c r="AR1317" s="18">
        <v>1.0747263237837914</v>
      </c>
      <c r="AS1317" s="18">
        <v>6.8690268850898366E-5</v>
      </c>
      <c r="AT1317" s="18">
        <v>-2.3390271727505695E-5</v>
      </c>
      <c r="AU1317" s="18">
        <v>4.3343139120351036E-4</v>
      </c>
      <c r="AV1317" s="18">
        <v>2.4351048970937912E-4</v>
      </c>
      <c r="AW1317" s="18">
        <v>8.8488549998763655E-4</v>
      </c>
      <c r="AX1317" s="18">
        <v>1.957261038661012E-4</v>
      </c>
      <c r="AY1317" s="18">
        <v>1.2274135115977506E-3</v>
      </c>
      <c r="AZ1317" s="18">
        <v>1.37256176593129E-4</v>
      </c>
      <c r="BA1317" s="18">
        <v>-4.1865236641065349E-4</v>
      </c>
      <c r="BB1317" s="18">
        <v>3.5720806628647796E-4</v>
      </c>
      <c r="BC1317" s="18">
        <v>2.5748773197354636E-7</v>
      </c>
      <c r="BD1317" s="18">
        <v>6.1572440608424897E-6</v>
      </c>
      <c r="BE1317" s="18">
        <v>1.7560081255059969E-6</v>
      </c>
      <c r="BF1317" s="18">
        <v>-5.9824039333538263E-7</v>
      </c>
      <c r="BG1317" s="18">
        <v>9.2462853348568037E-6</v>
      </c>
      <c r="BH1317" s="18">
        <v>3.0799240420490356E-3</v>
      </c>
      <c r="BI1317" s="18">
        <v>9.85101851179264E-6</v>
      </c>
      <c r="BJ1317" s="18">
        <v>0</v>
      </c>
      <c r="BK1317" s="18">
        <v>5.5539807739809122E-4</v>
      </c>
      <c r="BL1317" s="18">
        <v>4.6132002735716312E-4</v>
      </c>
      <c r="BM1317" s="18">
        <v>-1.1756070296722968E-6</v>
      </c>
      <c r="BN1317" s="18">
        <v>0</v>
      </c>
      <c r="BO1317" s="18">
        <v>0</v>
      </c>
      <c r="BP1317" s="18">
        <v>-1.0785591969630084E-6</v>
      </c>
      <c r="BQ1317" s="18">
        <v>0</v>
      </c>
      <c r="BR1317" s="18">
        <v>1.272864489940094E-3</v>
      </c>
      <c r="BS1317" s="18">
        <v>6.685680294562347E-6</v>
      </c>
      <c r="BT1317" s="18">
        <v>4.3911817831160914E-4</v>
      </c>
      <c r="BU1317" s="18">
        <v>1.1231748185196535E-4</v>
      </c>
      <c r="BV1317" s="18">
        <v>2.053100645005551E-5</v>
      </c>
      <c r="BW1317" s="18">
        <v>2.4035558231179233E-4</v>
      </c>
      <c r="BX1317" s="18">
        <v>0</v>
      </c>
      <c r="BY1317" s="18">
        <v>0</v>
      </c>
      <c r="BZ1317" s="18" t="s">
        <v>1856</v>
      </c>
      <c r="CA1317" s="18" t="s">
        <v>1875</v>
      </c>
      <c r="CB1317" s="18">
        <v>1.9371028989553452E-2</v>
      </c>
      <c r="CC1317" s="18" t="s">
        <v>1876</v>
      </c>
      <c r="CD1317" s="18" t="s">
        <v>1875</v>
      </c>
      <c r="CE1317" s="18">
        <v>-8.9423712342977524E-3</v>
      </c>
      <c r="CF1317" s="18">
        <f>SUM(TBL_DATA[[#This Row],[LARGE.CAP]:[SMALL.CAP]])*SQRT(252)</f>
        <v>4.9311560945774879E-2</v>
      </c>
    </row>
    <row r="1318" spans="1:84" x14ac:dyDescent="0.25">
      <c r="A1318" s="1">
        <f>IF(ISBLANK(TBL_DATA[[#This Row],[Row.names]]), "",   DATE(YEAR(TBL_DATA[[#This Row],[Row.names]]), MONTH(TBL_DATA[[#This Row],[Row.names]]), DAY(TBL_DATA[[#This Row],[Row.names]])))</f>
        <v>41904</v>
      </c>
      <c r="B1318">
        <v>1317</v>
      </c>
      <c r="C1318" t="s">
        <v>1444</v>
      </c>
      <c r="D1318" s="18">
        <v>-4.9633491262685014E-3</v>
      </c>
      <c r="E1318" s="18">
        <v>-0.19437567609583606</v>
      </c>
      <c r="F1318" s="18">
        <v>9.3037850165100799E-3</v>
      </c>
      <c r="G1318" s="19">
        <v>0.51190448199804184</v>
      </c>
      <c r="H1318" s="19">
        <v>0.66190374012013686</v>
      </c>
      <c r="I1318" s="18">
        <v>1.9903569053360015E-3</v>
      </c>
      <c r="J1318" s="18">
        <v>3.5291769527082906E-2</v>
      </c>
      <c r="K1318" s="19">
        <v>1.0189297514161968</v>
      </c>
      <c r="L1318" s="19">
        <v>0.61739722906954297</v>
      </c>
      <c r="M1318" s="18">
        <v>2.1173118694571245E-3</v>
      </c>
      <c r="N1318" s="18">
        <v>5.4338925577222766E-2</v>
      </c>
      <c r="O1318" s="18">
        <v>3.904621288010536E-2</v>
      </c>
      <c r="P1318" s="18">
        <v>-0.19437567609583606</v>
      </c>
      <c r="Q1318" s="18">
        <v>-8.8352738287217434E-3</v>
      </c>
      <c r="R1318" s="18">
        <v>-7.6845667446792162E-3</v>
      </c>
      <c r="S1318" s="18">
        <v>-5.9384290129350314E-2</v>
      </c>
      <c r="T1318" s="18">
        <v>3.5439908096538353E-2</v>
      </c>
      <c r="U1318">
        <v>-1.6756332992621605</v>
      </c>
      <c r="V1318" s="18">
        <v>2.2037968145337317E-2</v>
      </c>
      <c r="W1318" s="18">
        <v>4.0534701138718467E-2</v>
      </c>
      <c r="X1318" s="19">
        <v>0.54368152536560344</v>
      </c>
      <c r="Y1318" s="19">
        <v>0.81357466782105314</v>
      </c>
      <c r="Z1318" s="19">
        <v>0.78574628797694157</v>
      </c>
      <c r="AA1318">
        <v>0</v>
      </c>
      <c r="AB1318">
        <v>0</v>
      </c>
      <c r="AC1318" s="18">
        <v>4.6170754958639725E-2</v>
      </c>
      <c r="AD1318" s="18">
        <v>2.8674527574276992E-2</v>
      </c>
      <c r="AE1318" s="18">
        <v>-8.1264124506640004E-3</v>
      </c>
      <c r="AF1318" s="18">
        <v>4.0085025422296E-2</v>
      </c>
      <c r="AG1318" s="18">
        <v>6.7348346420400967E-2</v>
      </c>
      <c r="AH1318" s="18">
        <v>6.3733525458606013E-2</v>
      </c>
      <c r="AI1318" s="18">
        <v>0.16037588730412897</v>
      </c>
      <c r="AJ1318" s="18">
        <v>2.8726572108733996E-2</v>
      </c>
      <c r="AK1318" s="18">
        <v>3.9341024468270008E-3</v>
      </c>
      <c r="AL1318" s="18">
        <v>3.4084331433099999E-4</v>
      </c>
      <c r="AM1318" s="18">
        <v>6.3216815626712997E-2</v>
      </c>
      <c r="AN1318" s="18">
        <v>-0.11731312092687202</v>
      </c>
      <c r="AO1318" s="18">
        <v>0.69680157604249904</v>
      </c>
      <c r="AP1318" s="18">
        <v>-0.36580546374372097</v>
      </c>
      <c r="AQ1318" s="18">
        <v>0.33099611229877807</v>
      </c>
      <c r="AR1318" s="18">
        <v>1.06260703978622</v>
      </c>
      <c r="AS1318" s="18">
        <v>7.5299709696467675E-5</v>
      </c>
      <c r="AT1318" s="18">
        <v>-2.3863020361966462E-5</v>
      </c>
      <c r="AU1318" s="18">
        <v>4.1744216632555778E-4</v>
      </c>
      <c r="AV1318" s="18">
        <v>2.2890839161110273E-4</v>
      </c>
      <c r="AW1318" s="18">
        <v>8.5580329552399387E-4</v>
      </c>
      <c r="AX1318" s="18">
        <v>1.9168675715377432E-4</v>
      </c>
      <c r="AY1318" s="18">
        <v>1.2030871813347244E-3</v>
      </c>
      <c r="AZ1318" s="18">
        <v>1.3953767634018312E-4</v>
      </c>
      <c r="BA1318" s="18">
        <v>-4.1386855211588319E-4</v>
      </c>
      <c r="BB1318" s="18">
        <v>3.4329037484497277E-4</v>
      </c>
      <c r="BC1318" s="18">
        <v>6.995515396241985E-7</v>
      </c>
      <c r="BD1318" s="18">
        <v>5.3021084109206725E-6</v>
      </c>
      <c r="BE1318" s="18">
        <v>1.5119683209301315E-6</v>
      </c>
      <c r="BF1318" s="18">
        <v>-5.1468877717237319E-7</v>
      </c>
      <c r="BG1318" s="18">
        <v>7.9629741033277607E-6</v>
      </c>
      <c r="BH1318" s="18">
        <v>2.9952784320233352E-3</v>
      </c>
      <c r="BI1318" s="18">
        <v>8.4827378112099695E-6</v>
      </c>
      <c r="BJ1318" s="18">
        <v>0</v>
      </c>
      <c r="BK1318" s="18">
        <v>5.4918789112494914E-4</v>
      </c>
      <c r="BL1318" s="18">
        <v>4.5273154659923153E-4</v>
      </c>
      <c r="BM1318" s="18">
        <v>-8.0088788929283733E-7</v>
      </c>
      <c r="BN1318" s="18">
        <v>0</v>
      </c>
      <c r="BO1318" s="18">
        <v>0</v>
      </c>
      <c r="BP1318" s="18">
        <v>-1.0482531324277309E-6</v>
      </c>
      <c r="BQ1318" s="18">
        <v>0</v>
      </c>
      <c r="BR1318" s="18">
        <v>1.2282009667401548E-3</v>
      </c>
      <c r="BS1318" s="18">
        <v>5.757724884805979E-6</v>
      </c>
      <c r="BT1318" s="18">
        <v>4.2904011071018803E-4</v>
      </c>
      <c r="BU1318" s="18">
        <v>1.0409381245157698E-4</v>
      </c>
      <c r="BV1318" s="18">
        <v>1.8761096858849627E-5</v>
      </c>
      <c r="BW1318" s="18">
        <v>2.3209952354451556E-4</v>
      </c>
      <c r="BX1318" s="18">
        <v>0</v>
      </c>
      <c r="BY1318" s="18">
        <v>0</v>
      </c>
      <c r="BZ1318" s="18" t="s">
        <v>1856</v>
      </c>
      <c r="CA1318" s="18" t="s">
        <v>1875</v>
      </c>
      <c r="CB1318" s="18">
        <v>1.9445162266492844E-2</v>
      </c>
      <c r="CC1318" s="18" t="s">
        <v>1876</v>
      </c>
      <c r="CD1318" s="18" t="s">
        <v>1875</v>
      </c>
      <c r="CE1318" s="18">
        <v>-8.9491521939635277E-3</v>
      </c>
      <c r="CF1318" s="18">
        <f>SUM(TBL_DATA[[#This Row],[LARGE.CAP]:[SMALL.CAP]])*SQRT(252)</f>
        <v>4.790963829797102E-2</v>
      </c>
    </row>
    <row r="1319" spans="1:84" x14ac:dyDescent="0.25">
      <c r="A1319" s="1">
        <f>IF(ISBLANK(TBL_DATA[[#This Row],[Row.names]]), "",   DATE(YEAR(TBL_DATA[[#This Row],[Row.names]]), MONTH(TBL_DATA[[#This Row],[Row.names]]), DAY(TBL_DATA[[#This Row],[Row.names]])))</f>
        <v>41905</v>
      </c>
      <c r="B1319">
        <v>1318</v>
      </c>
      <c r="C1319" t="s">
        <v>1445</v>
      </c>
      <c r="D1319" s="18">
        <v>-1.2001055542270045E-3</v>
      </c>
      <c r="E1319" s="18">
        <v>-0.1953425103215739</v>
      </c>
      <c r="F1319" s="18">
        <v>1.8189147872713196E-2</v>
      </c>
      <c r="G1319" s="19">
        <v>0.50504271025343861</v>
      </c>
      <c r="H1319" s="19">
        <v>0.65249121002833688</v>
      </c>
      <c r="I1319" s="18">
        <v>2.0004335918200559E-3</v>
      </c>
      <c r="J1319" s="18">
        <v>4.9364446577507159E-2</v>
      </c>
      <c r="K1319" s="19">
        <v>1.0005353211825367</v>
      </c>
      <c r="L1319" s="19">
        <v>0.61198432080226728</v>
      </c>
      <c r="M1319" s="18">
        <v>2.1138096646357925E-3</v>
      </c>
      <c r="N1319" s="18">
        <v>5.3869322305859335E-2</v>
      </c>
      <c r="O1319" s="18">
        <v>3.8458513483196566E-2</v>
      </c>
      <c r="P1319" s="18">
        <v>-0.1953425103215739</v>
      </c>
      <c r="Q1319" s="18">
        <v>-8.7192581230553286E-3</v>
      </c>
      <c r="R1319" s="18">
        <v>-7.5784955825477958E-3</v>
      </c>
      <c r="S1319" s="18">
        <v>-4.8972283276359163E-2</v>
      </c>
      <c r="T1319" s="18">
        <v>3.526460036319367E-2</v>
      </c>
      <c r="U1319">
        <v>-1.3887094358645409</v>
      </c>
      <c r="V1319" s="18">
        <v>2.7719666452831193E-2</v>
      </c>
      <c r="W1319" s="18">
        <v>4.0540831913983943E-2</v>
      </c>
      <c r="X1319" s="19">
        <v>0.68374685826981552</v>
      </c>
      <c r="Y1319" s="19">
        <v>0.80776928019598337</v>
      </c>
      <c r="Z1319" s="19">
        <v>0.78229426739703734</v>
      </c>
      <c r="AA1319">
        <v>0</v>
      </c>
      <c r="AB1319">
        <v>0</v>
      </c>
      <c r="AC1319" s="18">
        <v>4.9399921004976088E-2</v>
      </c>
      <c r="AD1319" s="18">
        <v>2.6927777538554003E-2</v>
      </c>
      <c r="AE1319" s="18">
        <v>-8.4384596443319998E-3</v>
      </c>
      <c r="AF1319" s="18">
        <v>4.2519931571770996E-2</v>
      </c>
      <c r="AG1319" s="18">
        <v>6.8905119251762986E-2</v>
      </c>
      <c r="AH1319" s="18">
        <v>6.2923313913324008E-2</v>
      </c>
      <c r="AI1319" s="18">
        <v>0.15421550914793097</v>
      </c>
      <c r="AJ1319" s="18">
        <v>2.8441518308495006E-2</v>
      </c>
      <c r="AK1319" s="18">
        <v>3.2049441968180011E-3</v>
      </c>
      <c r="AL1319" s="18">
        <v>5.784370811959998E-4</v>
      </c>
      <c r="AM1319" s="18">
        <v>6.1371426112494999E-2</v>
      </c>
      <c r="AN1319" s="18">
        <v>-0.118225574455685</v>
      </c>
      <c r="AO1319" s="18">
        <v>0.6899401653054732</v>
      </c>
      <c r="AP1319" s="18">
        <v>-0.36751622228314301</v>
      </c>
      <c r="AQ1319" s="18">
        <v>0.32242394302233018</v>
      </c>
      <c r="AR1319" s="18">
        <v>1.0574563875886163</v>
      </c>
      <c r="AS1319" s="18">
        <v>1.3579964610866937E-4</v>
      </c>
      <c r="AT1319" s="18">
        <v>-3.2530385422708027E-5</v>
      </c>
      <c r="AU1319" s="18">
        <v>3.7849183438800726E-4</v>
      </c>
      <c r="AV1319" s="18">
        <v>2.2593323790782015E-4</v>
      </c>
      <c r="AW1319" s="18">
        <v>8.1866248159389557E-4</v>
      </c>
      <c r="AX1319" s="18">
        <v>2.0128797194333997E-4</v>
      </c>
      <c r="AY1319" s="18">
        <v>1.2701156787948836E-3</v>
      </c>
      <c r="AZ1319" s="18">
        <v>1.7152855401591756E-4</v>
      </c>
      <c r="BA1319" s="18">
        <v>-4.808116755967716E-4</v>
      </c>
      <c r="BB1319" s="18">
        <v>4.6274957983679423E-4</v>
      </c>
      <c r="BC1319" s="18">
        <v>1.1741036003786935E-5</v>
      </c>
      <c r="BD1319" s="18">
        <v>9.0973884221611508E-7</v>
      </c>
      <c r="BE1319" s="18">
        <v>2.5836649928253441E-7</v>
      </c>
      <c r="BF1319" s="18">
        <v>-8.5234867869129406E-8</v>
      </c>
      <c r="BG1319" s="18">
        <v>1.3718279893670928E-6</v>
      </c>
      <c r="BH1319" s="18">
        <v>3.1590587319572207E-3</v>
      </c>
      <c r="BI1319" s="18">
        <v>1.4545291534177583E-6</v>
      </c>
      <c r="BJ1319" s="18">
        <v>0</v>
      </c>
      <c r="BK1319" s="18">
        <v>5.9889832581707769E-4</v>
      </c>
      <c r="BL1319" s="18">
        <v>5.148294304111444E-4</v>
      </c>
      <c r="BM1319" s="18">
        <v>1.2573557282131744E-6</v>
      </c>
      <c r="BN1319" s="18">
        <v>0</v>
      </c>
      <c r="BO1319" s="18">
        <v>0</v>
      </c>
      <c r="BP1319" s="18">
        <v>-4.4949955058217094E-7</v>
      </c>
      <c r="BQ1319" s="18">
        <v>0</v>
      </c>
      <c r="BR1319" s="18">
        <v>1.1628853813038026E-3</v>
      </c>
      <c r="BS1319" s="18">
        <v>9.9168010383213883E-7</v>
      </c>
      <c r="BT1319" s="18">
        <v>5.4729617768799698E-4</v>
      </c>
      <c r="BU1319" s="18">
        <v>9.0099208505863338E-5</v>
      </c>
      <c r="BV1319" s="18">
        <v>4.1187672674749192E-5</v>
      </c>
      <c r="BW1319" s="18">
        <v>2.0597222689153761E-4</v>
      </c>
      <c r="BX1319" s="18">
        <v>0</v>
      </c>
      <c r="BY1319" s="18">
        <v>0</v>
      </c>
      <c r="BZ1319" s="18" t="s">
        <v>1856</v>
      </c>
      <c r="CA1319" s="18" t="s">
        <v>1875</v>
      </c>
      <c r="CB1319" s="18">
        <v>1.9520144909620285E-2</v>
      </c>
      <c r="CC1319" s="18" t="s">
        <v>1876</v>
      </c>
      <c r="CD1319" s="18" t="s">
        <v>1875</v>
      </c>
      <c r="CE1319" s="18">
        <v>-8.9666368439793587E-3</v>
      </c>
      <c r="CF1319" s="18">
        <f>SUM(TBL_DATA[[#This Row],[LARGE.CAP]:[SMALL.CAP]])*SQRT(252)</f>
        <v>5.0210559755383431E-2</v>
      </c>
    </row>
    <row r="1320" spans="1:84" x14ac:dyDescent="0.25">
      <c r="A1320" s="1">
        <f>IF(ISBLANK(TBL_DATA[[#This Row],[Row.names]]), "",   DATE(YEAR(TBL_DATA[[#This Row],[Row.names]]), MONTH(TBL_DATA[[#This Row],[Row.names]]), DAY(TBL_DATA[[#This Row],[Row.names]])))</f>
        <v>41906</v>
      </c>
      <c r="B1320">
        <v>1319</v>
      </c>
      <c r="C1320" t="s">
        <v>1446</v>
      </c>
      <c r="D1320" s="18">
        <v>5.512010872964046E-3</v>
      </c>
      <c r="E1320" s="18">
        <v>-0.19090722948945438</v>
      </c>
      <c r="F1320" s="18">
        <v>1.9893571830723156E-2</v>
      </c>
      <c r="G1320" s="19">
        <v>0.50859878921720492</v>
      </c>
      <c r="H1320" s="19">
        <v>0.65885968033933462</v>
      </c>
      <c r="I1320" s="18">
        <v>2.005328775290837E-3</v>
      </c>
      <c r="J1320" s="18">
        <v>4.8963206457726338E-2</v>
      </c>
      <c r="K1320" s="19">
        <v>1.0088029727903445</v>
      </c>
      <c r="L1320" s="19">
        <v>0.62123301016745092</v>
      </c>
      <c r="M1320" s="18">
        <v>2.1130273624475498E-3</v>
      </c>
      <c r="N1320" s="18">
        <v>5.4502864757152381E-2</v>
      </c>
      <c r="O1320" s="18">
        <v>3.8458513483196566E-2</v>
      </c>
      <c r="P1320" s="18">
        <v>-0.19090722948945438</v>
      </c>
      <c r="Q1320" s="18">
        <v>-8.7932296198584749E-3</v>
      </c>
      <c r="R1320" s="18">
        <v>-7.6390508813124177E-3</v>
      </c>
      <c r="S1320" s="18">
        <v>-3.6054461180855646E-2</v>
      </c>
      <c r="T1320" s="18">
        <v>3.4634352332878753E-2</v>
      </c>
      <c r="U1320">
        <v>-1.0410028989232396</v>
      </c>
      <c r="V1320" s="18">
        <v>4.8070301325053411E-2</v>
      </c>
      <c r="W1320" s="18">
        <v>3.9138073093647543E-2</v>
      </c>
      <c r="X1320" s="19">
        <v>1.2282235052817572</v>
      </c>
      <c r="Y1320" s="19">
        <v>0.81170171882245912</v>
      </c>
      <c r="Z1320" s="19">
        <v>0.788183360752719</v>
      </c>
      <c r="AA1320">
        <v>0</v>
      </c>
      <c r="AB1320">
        <v>0</v>
      </c>
      <c r="AC1320" s="18">
        <v>4.7645046108452799E-2</v>
      </c>
      <c r="AD1320" s="18">
        <v>2.7764947721509999E-2</v>
      </c>
      <c r="AE1320" s="18">
        <v>-8.3270660576360012E-3</v>
      </c>
      <c r="AF1320" s="18">
        <v>4.4710270307079004E-2</v>
      </c>
      <c r="AG1320" s="18">
        <v>6.8651517496352996E-2</v>
      </c>
      <c r="AH1320" s="18">
        <v>6.3695778462178984E-2</v>
      </c>
      <c r="AI1320" s="18">
        <v>0.157015379288347</v>
      </c>
      <c r="AJ1320" s="18">
        <v>3.1070477704571001E-2</v>
      </c>
      <c r="AK1320" s="18">
        <v>1.8128601556959985E-3</v>
      </c>
      <c r="AL1320" s="18">
        <v>1.22623949662E-3</v>
      </c>
      <c r="AM1320" s="18">
        <v>6.1907380687964995E-2</v>
      </c>
      <c r="AN1320" s="18">
        <v>-0.11757020314408602</v>
      </c>
      <c r="AO1320" s="18">
        <v>0.70735292028661978</v>
      </c>
      <c r="AP1320" s="18">
        <v>-0.37539533816802206</v>
      </c>
      <c r="AQ1320" s="18">
        <v>0.33195758211859772</v>
      </c>
      <c r="AR1320" s="18">
        <v>1.0827482584546417</v>
      </c>
      <c r="AS1320" s="18">
        <v>1.4137109034062032E-4</v>
      </c>
      <c r="AT1320" s="18">
        <v>-2.4464085750242185E-5</v>
      </c>
      <c r="AU1320" s="18">
        <v>3.6210748093043645E-4</v>
      </c>
      <c r="AV1320" s="18">
        <v>2.2071906315253889E-4</v>
      </c>
      <c r="AW1320" s="18">
        <v>7.9924593699028513E-4</v>
      </c>
      <c r="AX1320" s="18">
        <v>1.983407329972059E-4</v>
      </c>
      <c r="AY1320" s="18">
        <v>1.242066779154332E-3</v>
      </c>
      <c r="AZ1320" s="18">
        <v>1.5325585979766862E-4</v>
      </c>
      <c r="BA1320" s="18">
        <v>-4.8011209846877587E-4</v>
      </c>
      <c r="BB1320" s="18">
        <v>4.5661529182847383E-4</v>
      </c>
      <c r="BC1320" s="18">
        <v>1.0132891478767301E-5</v>
      </c>
      <c r="BD1320" s="18">
        <v>-3.9378031611866191E-8</v>
      </c>
      <c r="BE1320" s="18">
        <v>-1.250309586536705E-8</v>
      </c>
      <c r="BF1320" s="18">
        <v>7.5262806140281039E-9</v>
      </c>
      <c r="BG1320" s="18">
        <v>-5.247321412959821E-8</v>
      </c>
      <c r="BH1320" s="18">
        <v>3.0794399073102601E-3</v>
      </c>
      <c r="BI1320" s="18">
        <v>-6.4136797956632121E-8</v>
      </c>
      <c r="BJ1320" s="18">
        <v>0</v>
      </c>
      <c r="BK1320" s="18">
        <v>5.8148609814750497E-4</v>
      </c>
      <c r="BL1320" s="18">
        <v>4.977826869500409E-4</v>
      </c>
      <c r="BM1320" s="18">
        <v>1.6855158027986978E-6</v>
      </c>
      <c r="BN1320" s="18">
        <v>0</v>
      </c>
      <c r="BO1320" s="18">
        <v>0</v>
      </c>
      <c r="BP1320" s="18">
        <v>-4.3479157096704896E-7</v>
      </c>
      <c r="BQ1320" s="18">
        <v>0</v>
      </c>
      <c r="BR1320" s="18">
        <v>1.1348733945005E-3</v>
      </c>
      <c r="BS1320" s="18">
        <v>-3.8226474278533192E-8</v>
      </c>
      <c r="BT1320" s="18">
        <v>5.3894412020772298E-4</v>
      </c>
      <c r="BU1320" s="18">
        <v>8.636383491642369E-5</v>
      </c>
      <c r="BV1320" s="18">
        <v>4.0362125250485199E-5</v>
      </c>
      <c r="BW1320" s="18">
        <v>1.9825418472107964E-4</v>
      </c>
      <c r="BX1320" s="18">
        <v>0</v>
      </c>
      <c r="BY1320" s="18">
        <v>0</v>
      </c>
      <c r="BZ1320" s="18" t="s">
        <v>1856</v>
      </c>
      <c r="CA1320" s="18" t="s">
        <v>1875</v>
      </c>
      <c r="CB1320" s="18">
        <v>1.9386725500226021E-2</v>
      </c>
      <c r="CC1320" s="18" t="s">
        <v>1876</v>
      </c>
      <c r="CD1320" s="18" t="s">
        <v>1875</v>
      </c>
      <c r="CE1320" s="18">
        <v>-9.0383458882570267E-3</v>
      </c>
      <c r="CF1320" s="18">
        <f>SUM(TBL_DATA[[#This Row],[LARGE.CAP]:[SMALL.CAP]])*SQRT(252)</f>
        <v>4.888203779474485E-2</v>
      </c>
    </row>
    <row r="1321" spans="1:84" x14ac:dyDescent="0.25">
      <c r="A1321" s="1">
        <f>IF(ISBLANK(TBL_DATA[[#This Row],[Row.names]]), "",   DATE(YEAR(TBL_DATA[[#This Row],[Row.names]]), MONTH(TBL_DATA[[#This Row],[Row.names]]), DAY(TBL_DATA[[#This Row],[Row.names]])))</f>
        <v>41907</v>
      </c>
      <c r="B1321">
        <v>1320</v>
      </c>
      <c r="C1321" t="s">
        <v>1447</v>
      </c>
      <c r="D1321" s="18">
        <v>-6.8763218422061012E-3</v>
      </c>
      <c r="E1321" s="18">
        <v>-0.19647081177968717</v>
      </c>
      <c r="F1321" s="18">
        <v>1.4827104384314227E-2</v>
      </c>
      <c r="G1321" s="19">
        <v>0.50030222644091693</v>
      </c>
      <c r="H1321" s="19">
        <v>0.68609408195266075</v>
      </c>
      <c r="I1321" s="18">
        <v>1.9837932461969497E-3</v>
      </c>
      <c r="J1321" s="18">
        <v>2.5207384703283209E-2</v>
      </c>
      <c r="K1321" s="19">
        <v>1.0353463856575442</v>
      </c>
      <c r="L1321" s="19">
        <v>0.62949580809756411</v>
      </c>
      <c r="M1321" s="18">
        <v>2.1552279900165501E-3</v>
      </c>
      <c r="N1321" s="18">
        <v>5.6207843859451906E-2</v>
      </c>
      <c r="O1321" s="18">
        <v>4.0843511940669534E-2</v>
      </c>
      <c r="P1321" s="18">
        <v>-0.19647081177968717</v>
      </c>
      <c r="Q1321" s="18">
        <v>-9.2207252519465113E-3</v>
      </c>
      <c r="R1321" s="18">
        <v>-8.0304410602594582E-3</v>
      </c>
      <c r="S1321" s="18">
        <v>-3.214656539804861E-2</v>
      </c>
      <c r="T1321" s="18">
        <v>3.4746371244421176E-2</v>
      </c>
      <c r="U1321">
        <v>-0.92517762997222375</v>
      </c>
      <c r="V1321" s="18">
        <v>3.6180518506541803E-2</v>
      </c>
      <c r="W1321" s="18">
        <v>3.948732331341457E-2</v>
      </c>
      <c r="X1321" s="19">
        <v>0.91625654692706449</v>
      </c>
      <c r="Y1321" s="19">
        <v>0.8283079632314666</v>
      </c>
      <c r="Z1321" s="19">
        <v>0.79340771870304105</v>
      </c>
      <c r="AA1321">
        <v>0</v>
      </c>
      <c r="AB1321">
        <v>0</v>
      </c>
      <c r="AC1321" s="18">
        <v>5.2160348908778652E-2</v>
      </c>
      <c r="AD1321" s="18">
        <v>3.2616293524311009E-2</v>
      </c>
      <c r="AE1321" s="18">
        <v>-9.9853898120689996E-3</v>
      </c>
      <c r="AF1321" s="18">
        <v>4.7926240097306005E-2</v>
      </c>
      <c r="AG1321" s="18">
        <v>5.5878323473490005E-2</v>
      </c>
      <c r="AH1321" s="18">
        <v>6.2611476030325991E-2</v>
      </c>
      <c r="AI1321" s="18">
        <v>0.15142142112322501</v>
      </c>
      <c r="AJ1321" s="18">
        <v>3.096319731803001E-2</v>
      </c>
      <c r="AK1321" s="18">
        <v>2.730888274314996E-3</v>
      </c>
      <c r="AL1321" s="18">
        <v>1.9964944139499998E-3</v>
      </c>
      <c r="AM1321" s="18">
        <v>6.0206825587106987E-2</v>
      </c>
      <c r="AN1321" s="18">
        <v>-0.119994182398954</v>
      </c>
      <c r="AO1321" s="18">
        <v>0.68763381259698986</v>
      </c>
      <c r="AP1321" s="18">
        <v>-0.37126222496595301</v>
      </c>
      <c r="AQ1321" s="18">
        <v>0.31637158763103684</v>
      </c>
      <c r="AR1321" s="18">
        <v>1.0588960375629428</v>
      </c>
      <c r="AS1321" s="18">
        <v>1.2288107727215838E-4</v>
      </c>
      <c r="AT1321" s="18">
        <v>-1.8033746514042268E-5</v>
      </c>
      <c r="AU1321" s="18">
        <v>4.5451701521685982E-4</v>
      </c>
      <c r="AV1321" s="18">
        <v>2.247422003858671E-4</v>
      </c>
      <c r="AW1321" s="18">
        <v>8.1929228600016181E-4</v>
      </c>
      <c r="AX1321" s="18">
        <v>2.1855717710548561E-4</v>
      </c>
      <c r="AY1321" s="18">
        <v>1.3002388861163151E-3</v>
      </c>
      <c r="AZ1321" s="18">
        <v>2.3571315304209213E-4</v>
      </c>
      <c r="BA1321" s="18">
        <v>-5.3909805991457992E-4</v>
      </c>
      <c r="BB1321" s="18">
        <v>4.4683751173532025E-4</v>
      </c>
      <c r="BC1321" s="18">
        <v>1.9056007216129931E-5</v>
      </c>
      <c r="BD1321" s="18">
        <v>4.1889752529954751E-6</v>
      </c>
      <c r="BE1321" s="18">
        <v>1.1945825078496718E-6</v>
      </c>
      <c r="BF1321" s="18">
        <v>-4.0674828947015231E-7</v>
      </c>
      <c r="BG1321" s="18">
        <v>6.2910091471202887E-6</v>
      </c>
      <c r="BH1321" s="18">
        <v>3.266733795818994E-3</v>
      </c>
      <c r="BI1321" s="18">
        <v>6.7018932242786672E-6</v>
      </c>
      <c r="BJ1321" s="18">
        <v>0</v>
      </c>
      <c r="BK1321" s="18">
        <v>6.485312869189898E-4</v>
      </c>
      <c r="BL1321" s="18">
        <v>4.8322975878210649E-4</v>
      </c>
      <c r="BM1321" s="18">
        <v>-6.8449036554783323E-7</v>
      </c>
      <c r="BN1321" s="18">
        <v>0</v>
      </c>
      <c r="BO1321" s="18">
        <v>0</v>
      </c>
      <c r="BP1321" s="18">
        <v>-3.0354310608853138E-7</v>
      </c>
      <c r="BQ1321" s="18">
        <v>0</v>
      </c>
      <c r="BR1321" s="18">
        <v>1.2152698678487919E-3</v>
      </c>
      <c r="BS1321" s="18">
        <v>4.5487991523406392E-6</v>
      </c>
      <c r="BT1321" s="18">
        <v>5.4712126174834535E-4</v>
      </c>
      <c r="BU1321" s="18">
        <v>8.5033929978815267E-5</v>
      </c>
      <c r="BV1321" s="18">
        <v>1.2414955731968001E-4</v>
      </c>
      <c r="BW1321" s="18">
        <v>1.778070793843346E-4</v>
      </c>
      <c r="BX1321" s="18">
        <v>0</v>
      </c>
      <c r="BY1321" s="18">
        <v>0</v>
      </c>
      <c r="BZ1321" s="18" t="s">
        <v>1856</v>
      </c>
      <c r="CA1321" s="18" t="s">
        <v>1875</v>
      </c>
      <c r="CB1321" s="18">
        <v>1.9576627761125565E-2</v>
      </c>
      <c r="CC1321" s="18" t="s">
        <v>1876</v>
      </c>
      <c r="CD1321" s="18" t="s">
        <v>1875</v>
      </c>
      <c r="CE1321" s="18">
        <v>-8.80436971783638E-3</v>
      </c>
      <c r="CF1321" s="18">
        <f>SUM(TBL_DATA[[#This Row],[LARGE.CAP]:[SMALL.CAP]])*SQRT(252)</f>
        <v>5.2143051671127497E-2</v>
      </c>
    </row>
    <row r="1322" spans="1:84" x14ac:dyDescent="0.25">
      <c r="A1322" s="1">
        <f>IF(ISBLANK(TBL_DATA[[#This Row],[Row.names]]), "",   DATE(YEAR(TBL_DATA[[#This Row],[Row.names]]), MONTH(TBL_DATA[[#This Row],[Row.names]]), DAY(TBL_DATA[[#This Row],[Row.names]])))</f>
        <v>41908</v>
      </c>
      <c r="B1322">
        <v>1321</v>
      </c>
      <c r="C1322" t="s">
        <v>1448</v>
      </c>
      <c r="D1322" s="18">
        <v>2.7389784688585106E-3</v>
      </c>
      <c r="E1322" s="18">
        <v>-0.19426996263405238</v>
      </c>
      <c r="F1322" s="18">
        <v>4.9428319601947379E-3</v>
      </c>
      <c r="G1322" s="19">
        <v>0.49306092227391896</v>
      </c>
      <c r="H1322" s="19">
        <v>0.68507455165924824</v>
      </c>
      <c r="I1322" s="18">
        <v>1.9916227541718536E-3</v>
      </c>
      <c r="J1322" s="18">
        <v>2.1804450490799709E-2</v>
      </c>
      <c r="K1322" s="19">
        <v>1.0279639691094353</v>
      </c>
      <c r="L1322" s="19">
        <v>0.62978874529062634</v>
      </c>
      <c r="M1322" s="18">
        <v>2.1593747064685997E-3</v>
      </c>
      <c r="N1322" s="18">
        <v>5.633826543924747E-2</v>
      </c>
      <c r="O1322" s="18">
        <v>4.0843511940669534E-2</v>
      </c>
      <c r="P1322" s="18">
        <v>-0.19426996263405238</v>
      </c>
      <c r="Q1322" s="18">
        <v>-9.2292797945916667E-3</v>
      </c>
      <c r="R1322" s="18">
        <v>-8.0362337331365136E-3</v>
      </c>
      <c r="S1322" s="18">
        <v>-2.9417749789415693E-2</v>
      </c>
      <c r="T1322" s="18">
        <v>3.45417440191561E-2</v>
      </c>
      <c r="U1322">
        <v>-0.85165791782549394</v>
      </c>
      <c r="V1322" s="18">
        <v>4.0045537369540751E-2</v>
      </c>
      <c r="W1322" s="18">
        <v>3.9312546697132258E-2</v>
      </c>
      <c r="X1322" s="19">
        <v>1.0186452095829743</v>
      </c>
      <c r="Y1322" s="19">
        <v>0.82769230494142454</v>
      </c>
      <c r="Z1322" s="19">
        <v>0.79359230420325189</v>
      </c>
      <c r="AA1322">
        <v>0</v>
      </c>
      <c r="AB1322">
        <v>0</v>
      </c>
      <c r="AC1322" s="18">
        <v>5.8583291260581608E-2</v>
      </c>
      <c r="AD1322" s="18">
        <v>3.0274968106096006E-2</v>
      </c>
      <c r="AE1322" s="18">
        <v>-1.0571775695435999E-2</v>
      </c>
      <c r="AF1322" s="18">
        <v>4.8293348580210005E-2</v>
      </c>
      <c r="AG1322" s="18">
        <v>6.0431687314628002E-2</v>
      </c>
      <c r="AH1322" s="18">
        <v>6.2718542654645007E-2</v>
      </c>
      <c r="AI1322" s="18">
        <v>0.156684325942616</v>
      </c>
      <c r="AJ1322" s="18">
        <v>3.0257095197405999E-2</v>
      </c>
      <c r="AK1322" s="18">
        <v>1.9319916820899992E-3</v>
      </c>
      <c r="AL1322" s="18">
        <v>1.9692769750359997E-3</v>
      </c>
      <c r="AM1322" s="18">
        <v>6.5369057918710005E-2</v>
      </c>
      <c r="AN1322" s="18">
        <v>-0.120580782282341</v>
      </c>
      <c r="AO1322" s="18">
        <v>0.69963004236136084</v>
      </c>
      <c r="AP1322" s="18">
        <v>-0.37285230596770108</v>
      </c>
      <c r="AQ1322" s="18">
        <v>0.32677773639365976</v>
      </c>
      <c r="AR1322" s="18">
        <v>1.072482348329062</v>
      </c>
      <c r="AS1322" s="18">
        <v>1.5969819097716404E-4</v>
      </c>
      <c r="AT1322" s="18">
        <v>-3.5595821401321628E-5</v>
      </c>
      <c r="AU1322" s="18">
        <v>5.4793453960711987E-4</v>
      </c>
      <c r="AV1322" s="18">
        <v>2.6823716866323599E-4</v>
      </c>
      <c r="AW1322" s="18">
        <v>8.3821104206833303E-4</v>
      </c>
      <c r="AX1322" s="18">
        <v>2.4053962477092915E-4</v>
      </c>
      <c r="AY1322" s="18">
        <v>1.506604014309851E-3</v>
      </c>
      <c r="AZ1322" s="18">
        <v>2.3738250644651774E-4</v>
      </c>
      <c r="BA1322" s="18">
        <v>-6.9352225001246073E-4</v>
      </c>
      <c r="BB1322" s="18">
        <v>5.0616052009069487E-4</v>
      </c>
      <c r="BC1322" s="18">
        <v>1.8957622804693887E-5</v>
      </c>
      <c r="BD1322" s="18">
        <v>-1.099242884640536E-6</v>
      </c>
      <c r="BE1322" s="18">
        <v>-3.1472249400051028E-7</v>
      </c>
      <c r="BF1322" s="18">
        <v>1.1036498091761668E-7</v>
      </c>
      <c r="BG1322" s="18">
        <v>-1.6443127641287945E-6</v>
      </c>
      <c r="BH1322" s="18">
        <v>3.5993148511758769E-3</v>
      </c>
      <c r="BI1322" s="18">
        <v>-1.7597796892674555E-6</v>
      </c>
      <c r="BJ1322" s="18">
        <v>0</v>
      </c>
      <c r="BK1322" s="18">
        <v>6.3614268787838383E-4</v>
      </c>
      <c r="BL1322" s="18">
        <v>6.1081295567963143E-4</v>
      </c>
      <c r="BM1322" s="18">
        <v>1.825201756268932E-6</v>
      </c>
      <c r="BN1322" s="18">
        <v>0</v>
      </c>
      <c r="BO1322" s="18">
        <v>0</v>
      </c>
      <c r="BP1322" s="18">
        <v>-3.5057908585857438E-7</v>
      </c>
      <c r="BQ1322" s="18">
        <v>0</v>
      </c>
      <c r="BR1322" s="18">
        <v>1.351746382605541E-3</v>
      </c>
      <c r="BS1322" s="18">
        <v>-1.1892218797690564E-6</v>
      </c>
      <c r="BT1322" s="18">
        <v>5.488284912078421E-4</v>
      </c>
      <c r="BU1322" s="18">
        <v>1.1187602015177868E-4</v>
      </c>
      <c r="BV1322" s="18">
        <v>1.9667455759186616E-4</v>
      </c>
      <c r="BW1322" s="18">
        <v>1.3824066241907256E-4</v>
      </c>
      <c r="BX1322" s="18">
        <v>0</v>
      </c>
      <c r="BY1322" s="18">
        <v>0</v>
      </c>
      <c r="BZ1322" s="18" t="s">
        <v>1856</v>
      </c>
      <c r="CA1322" s="18" t="s">
        <v>1875</v>
      </c>
      <c r="CB1322" s="18">
        <v>1.9509159028530121E-2</v>
      </c>
      <c r="CC1322" s="18" t="s">
        <v>1876</v>
      </c>
      <c r="CD1322" s="18" t="s">
        <v>1875</v>
      </c>
      <c r="CE1322" s="18">
        <v>-8.6605632677674294E-3</v>
      </c>
      <c r="CF1322" s="18">
        <f>SUM(TBL_DATA[[#This Row],[LARGE.CAP]:[SMALL.CAP]])*SQRT(252)</f>
        <v>5.7062619611399336E-2</v>
      </c>
    </row>
    <row r="1323" spans="1:84" x14ac:dyDescent="0.25">
      <c r="A1323" s="1">
        <f>IF(ISBLANK(TBL_DATA[[#This Row],[Row.names]]), "",   DATE(YEAR(TBL_DATA[[#This Row],[Row.names]]), MONTH(TBL_DATA[[#This Row],[Row.names]]), DAY(TBL_DATA[[#This Row],[Row.names]])))</f>
        <v>41911</v>
      </c>
      <c r="B1323">
        <v>1322</v>
      </c>
      <c r="C1323" t="s">
        <v>1449</v>
      </c>
      <c r="D1323" s="18">
        <v>3.2033781157461139E-3</v>
      </c>
      <c r="E1323" s="18">
        <v>-0.19168890466515498</v>
      </c>
      <c r="F1323" s="18">
        <v>1.081006742162427E-2</v>
      </c>
      <c r="G1323" s="19">
        <v>0.48845582685350047</v>
      </c>
      <c r="H1323" s="19">
        <v>0.67282979280385757</v>
      </c>
      <c r="I1323" s="18">
        <v>2.0324745430817127E-3</v>
      </c>
      <c r="J1323" s="18">
        <v>3.1278410850599236E-2</v>
      </c>
      <c r="K1323" s="19">
        <v>1.0289781970874226</v>
      </c>
      <c r="L1323" s="19">
        <v>0.62220194580147747</v>
      </c>
      <c r="M1323" s="18">
        <v>2.1840777703749387E-3</v>
      </c>
      <c r="N1323" s="18">
        <v>5.6407715415119276E-2</v>
      </c>
      <c r="O1323" s="18">
        <v>4.0843511940669534E-2</v>
      </c>
      <c r="P1323" s="18">
        <v>-0.19168890466515498</v>
      </c>
      <c r="Q1323" s="18">
        <v>-9.2355369145375454E-3</v>
      </c>
      <c r="R1323" s="18">
        <v>-8.0410201471681087E-3</v>
      </c>
      <c r="S1323" s="18">
        <v>-2.5710241167107184E-2</v>
      </c>
      <c r="T1323" s="18">
        <v>3.4834197850621203E-2</v>
      </c>
      <c r="U1323">
        <v>-0.73807472982038802</v>
      </c>
      <c r="V1323" s="18">
        <v>4.0835799970005526E-2</v>
      </c>
      <c r="W1323" s="18">
        <v>3.9353986599835702E-2</v>
      </c>
      <c r="X1323" s="19">
        <v>1.0376534500872145</v>
      </c>
      <c r="Y1323" s="19">
        <v>0.82026202691814132</v>
      </c>
      <c r="Z1323" s="19">
        <v>0.78879778511445986</v>
      </c>
      <c r="AA1323">
        <v>0</v>
      </c>
      <c r="AB1323">
        <v>0</v>
      </c>
      <c r="AC1323" s="18">
        <v>5.7607071082560704E-2</v>
      </c>
      <c r="AD1323" s="18">
        <v>3.2176043235242993E-2</v>
      </c>
      <c r="AE1323" s="18">
        <v>-1.1116002334566999E-2</v>
      </c>
      <c r="AF1323" s="18">
        <v>4.8242283466544994E-2</v>
      </c>
      <c r="AG1323" s="18">
        <v>5.5669149869640999E-2</v>
      </c>
      <c r="AH1323" s="18">
        <v>6.1133681797822005E-2</v>
      </c>
      <c r="AI1323" s="18">
        <v>0.16252449200183003</v>
      </c>
      <c r="AJ1323" s="18">
        <v>3.3437135591704005E-2</v>
      </c>
      <c r="AK1323" s="18">
        <v>1.8159630646449969E-3</v>
      </c>
      <c r="AL1323" s="18">
        <v>2.333775045777E-3</v>
      </c>
      <c r="AM1323" s="18">
        <v>6.5660579067423994E-2</v>
      </c>
      <c r="AN1323" s="18">
        <v>-0.11863574305969399</v>
      </c>
      <c r="AO1323" s="18">
        <v>0.71201312356233981</v>
      </c>
      <c r="AP1323" s="18">
        <v>-0.37877176581596994</v>
      </c>
      <c r="AQ1323" s="18">
        <v>0.33324135774636987</v>
      </c>
      <c r="AR1323" s="18">
        <v>1.0907848893783099</v>
      </c>
      <c r="AS1323" s="18">
        <v>1.4278816920309614E-4</v>
      </c>
      <c r="AT1323" s="18">
        <v>-3.4939539297692602E-5</v>
      </c>
      <c r="AU1323" s="18">
        <v>5.3636700563725861E-4</v>
      </c>
      <c r="AV1323" s="18">
        <v>2.9367092446801863E-4</v>
      </c>
      <c r="AW1323" s="18">
        <v>7.9338846965269349E-4</v>
      </c>
      <c r="AX1323" s="18">
        <v>2.2062061820581113E-4</v>
      </c>
      <c r="AY1323" s="18">
        <v>1.5293921893036182E-3</v>
      </c>
      <c r="AZ1323" s="18">
        <v>2.5122726109736386E-4</v>
      </c>
      <c r="BA1323" s="18">
        <v>-7.0636452895494269E-4</v>
      </c>
      <c r="BB1323" s="18">
        <v>5.0941534359942424E-4</v>
      </c>
      <c r="BC1323" s="18">
        <v>1.7531400907681092E-5</v>
      </c>
      <c r="BD1323" s="18">
        <v>9.2665197345213212E-7</v>
      </c>
      <c r="BE1323" s="18">
        <v>2.6359311744823414E-7</v>
      </c>
      <c r="BF1323" s="18">
        <v>-8.8050112647299012E-8</v>
      </c>
      <c r="BG1323" s="18">
        <v>1.3951168018680517E-6</v>
      </c>
      <c r="BH1323" s="18">
        <v>3.5491180537808448E-3</v>
      </c>
      <c r="BI1323" s="18">
        <v>1.4819482613644855E-6</v>
      </c>
      <c r="BJ1323" s="18">
        <v>0</v>
      </c>
      <c r="BK1323" s="18">
        <v>5.8181939893096858E-4</v>
      </c>
      <c r="BL1323" s="18">
        <v>6.2776930807474489E-4</v>
      </c>
      <c r="BM1323" s="18">
        <v>7.2267091520684601E-7</v>
      </c>
      <c r="BN1323" s="18">
        <v>0</v>
      </c>
      <c r="BO1323" s="18">
        <v>0</v>
      </c>
      <c r="BP1323" s="18">
        <v>-2.9041991313959921E-7</v>
      </c>
      <c r="BQ1323" s="18">
        <v>0</v>
      </c>
      <c r="BR1323" s="18">
        <v>1.3045793353097784E-3</v>
      </c>
      <c r="BS1323" s="18">
        <v>1.0086096828354169E-6</v>
      </c>
      <c r="BT1323" s="18">
        <v>5.5671948791612548E-4</v>
      </c>
      <c r="BU1323" s="18">
        <v>1.4343485456318807E-4</v>
      </c>
      <c r="BV1323" s="18">
        <v>2.0442095123009225E-4</v>
      </c>
      <c r="BW1323" s="18">
        <v>1.3291311711253006E-4</v>
      </c>
      <c r="BX1323" s="18">
        <v>0</v>
      </c>
      <c r="BY1323" s="18">
        <v>0</v>
      </c>
      <c r="BZ1323" s="18" t="s">
        <v>1856</v>
      </c>
      <c r="CA1323" s="18" t="s">
        <v>1875</v>
      </c>
      <c r="CB1323" s="18">
        <v>1.9476238638162613E-2</v>
      </c>
      <c r="CC1323" s="18" t="s">
        <v>1876</v>
      </c>
      <c r="CD1323" s="18" t="s">
        <v>1875</v>
      </c>
      <c r="CE1323" s="18">
        <v>-8.5515882819890976E-3</v>
      </c>
      <c r="CF1323" s="18">
        <f>SUM(TBL_DATA[[#This Row],[LARGE.CAP]:[SMALL.CAP]])*SQRT(252)</f>
        <v>5.640367125831304E-2</v>
      </c>
    </row>
    <row r="1324" spans="1:84" x14ac:dyDescent="0.25">
      <c r="A1324" s="1">
        <f>IF(ISBLANK(TBL_DATA[[#This Row],[Row.names]]), "",   DATE(YEAR(TBL_DATA[[#This Row],[Row.names]]), MONTH(TBL_DATA[[#This Row],[Row.names]]), DAY(TBL_DATA[[#This Row],[Row.names]])))</f>
        <v>41912</v>
      </c>
      <c r="B1324">
        <v>1323</v>
      </c>
      <c r="C1324" t="s">
        <v>1450</v>
      </c>
      <c r="D1324" s="18">
        <v>-4.3537528214524501E-3</v>
      </c>
      <c r="E1324" s="18">
        <v>-0.19520809137708039</v>
      </c>
      <c r="F1324" s="18">
        <v>-9.5065004254274443E-3</v>
      </c>
      <c r="G1324" s="19">
        <v>0.4861075736098015</v>
      </c>
      <c r="H1324" s="19">
        <v>0.66283855844625716</v>
      </c>
      <c r="I1324" s="18">
        <v>2.0516100407794091E-3</v>
      </c>
      <c r="J1324" s="18">
        <v>1.270297145248489E-2</v>
      </c>
      <c r="K1324" s="19">
        <v>1.024108352198478</v>
      </c>
      <c r="L1324" s="19">
        <v>0.62209114695186696</v>
      </c>
      <c r="M1324" s="18">
        <v>2.1720478969123043E-3</v>
      </c>
      <c r="N1324" s="18">
        <v>5.6088798285747359E-2</v>
      </c>
      <c r="O1324" s="18">
        <v>4.1761383144824547E-2</v>
      </c>
      <c r="P1324" s="18">
        <v>-0.19520809137708039</v>
      </c>
      <c r="Q1324" s="18">
        <v>-9.3375675992335705E-3</v>
      </c>
      <c r="R1324" s="18">
        <v>-8.1498043735672952E-3</v>
      </c>
      <c r="S1324" s="18">
        <v>-3.4487708628999858E-2</v>
      </c>
      <c r="T1324" s="18">
        <v>3.4964964257744834E-2</v>
      </c>
      <c r="U1324">
        <v>-0.98635046141540783</v>
      </c>
      <c r="V1324" s="18">
        <v>3.5160160510452343E-2</v>
      </c>
      <c r="W1324" s="18">
        <v>3.946201003858775E-2</v>
      </c>
      <c r="X1324" s="19">
        <v>0.89098757199826206</v>
      </c>
      <c r="Y1324" s="19">
        <v>0.81414897804164632</v>
      </c>
      <c r="Z1324" s="19">
        <v>0.78872754925377564</v>
      </c>
      <c r="AA1324">
        <v>0</v>
      </c>
      <c r="AB1324">
        <v>0</v>
      </c>
      <c r="AC1324" s="18">
        <v>5.7197082723669586E-2</v>
      </c>
      <c r="AD1324" s="18">
        <v>2.9245116642272001E-2</v>
      </c>
      <c r="AE1324" s="18">
        <v>-1.3169832312800002E-2</v>
      </c>
      <c r="AF1324" s="18">
        <v>4.9720006947483013E-2</v>
      </c>
      <c r="AG1324" s="18">
        <v>5.3039798348762004E-2</v>
      </c>
      <c r="AH1324" s="18">
        <v>4.0430927416295989E-2</v>
      </c>
      <c r="AI1324" s="18">
        <v>0.16324466667662998</v>
      </c>
      <c r="AJ1324" s="18">
        <v>3.4679233924223007E-2</v>
      </c>
      <c r="AK1324" s="18">
        <v>-1.7432647491790029E-3</v>
      </c>
      <c r="AL1324" s="18">
        <v>2.4575072107429997E-3</v>
      </c>
      <c r="AM1324" s="18">
        <v>6.4487017498829E-2</v>
      </c>
      <c r="AN1324" s="18">
        <v>-0.11152577977361398</v>
      </c>
      <c r="AO1324" s="18">
        <v>0.69133583542568122</v>
      </c>
      <c r="AP1324" s="18">
        <v>-0.38047043759603594</v>
      </c>
      <c r="AQ1324" s="18">
        <v>0.31086539782964528</v>
      </c>
      <c r="AR1324" s="18">
        <v>1.0718062730217173</v>
      </c>
      <c r="AS1324" s="18">
        <v>1.2492574941532706E-4</v>
      </c>
      <c r="AT1324" s="18">
        <v>-2.3257393179624744E-5</v>
      </c>
      <c r="AU1324" s="18">
        <v>5.4279942944125746E-4</v>
      </c>
      <c r="AV1324" s="18">
        <v>2.8754773203126902E-4</v>
      </c>
      <c r="AW1324" s="18">
        <v>7.8245747289246474E-4</v>
      </c>
      <c r="AX1324" s="18">
        <v>2.0884242513459511E-4</v>
      </c>
      <c r="AY1324" s="18">
        <v>1.5003714514831934E-3</v>
      </c>
      <c r="AZ1324" s="18">
        <v>2.4895062653067744E-4</v>
      </c>
      <c r="BA1324" s="18">
        <v>-6.2997489529397605E-4</v>
      </c>
      <c r="BB1324" s="18">
        <v>4.7785195989105927E-4</v>
      </c>
      <c r="BC1324" s="18">
        <v>1.5989598017289387E-5</v>
      </c>
      <c r="BD1324" s="18">
        <v>3.1660155836976559E-6</v>
      </c>
      <c r="BE1324" s="18">
        <v>9.0284464438701159E-7</v>
      </c>
      <c r="BF1324" s="18">
        <v>-3.0736855992075789E-7</v>
      </c>
      <c r="BG1324" s="18">
        <v>4.7548179753175385E-6</v>
      </c>
      <c r="BH1324" s="18">
        <v>3.5229225904212205E-3</v>
      </c>
      <c r="BI1324" s="18">
        <v>5.0652562988298332E-6</v>
      </c>
      <c r="BJ1324" s="18">
        <v>0</v>
      </c>
      <c r="BK1324" s="18">
        <v>5.8376149950122003E-4</v>
      </c>
      <c r="BL1324" s="18">
        <v>6.0313115425161736E-4</v>
      </c>
      <c r="BM1324" s="18">
        <v>-4.943715595439717E-7</v>
      </c>
      <c r="BN1324" s="18">
        <v>0</v>
      </c>
      <c r="BO1324" s="18">
        <v>0</v>
      </c>
      <c r="BP1324" s="18">
        <v>-4.5846286102576314E-7</v>
      </c>
      <c r="BQ1324" s="18">
        <v>0</v>
      </c>
      <c r="BR1324" s="18">
        <v>1.2775549578459841E-3</v>
      </c>
      <c r="BS1324" s="18">
        <v>3.4380314743917023E-6</v>
      </c>
      <c r="BT1324" s="18">
        <v>5.6320001250784407E-4</v>
      </c>
      <c r="BU1324" s="18">
        <v>1.5580356741799533E-4</v>
      </c>
      <c r="BV1324" s="18">
        <v>2.2336020405168281E-4</v>
      </c>
      <c r="BW1324" s="18">
        <v>1.2720756373336671E-4</v>
      </c>
      <c r="BX1324" s="18">
        <v>0</v>
      </c>
      <c r="BY1324" s="18">
        <v>0</v>
      </c>
      <c r="BZ1324" s="18" t="s">
        <v>1857</v>
      </c>
      <c r="CA1324" s="18" t="s">
        <v>1875</v>
      </c>
      <c r="CB1324" s="18">
        <v>1.5915742143988609E-2</v>
      </c>
      <c r="CC1324" s="18" t="s">
        <v>1876</v>
      </c>
      <c r="CD1324" s="18" t="s">
        <v>1875</v>
      </c>
      <c r="CE1324" s="18">
        <v>-8.595452643930912E-3</v>
      </c>
      <c r="CF1324" s="18">
        <f>SUM(TBL_DATA[[#This Row],[LARGE.CAP]:[SMALL.CAP]])*SQRT(252)</f>
        <v>5.6140263049705132E-2</v>
      </c>
    </row>
    <row r="1325" spans="1:84" x14ac:dyDescent="0.25">
      <c r="A1325" s="1">
        <f>IF(ISBLANK(TBL_DATA[[#This Row],[Row.names]]), "",   DATE(YEAR(TBL_DATA[[#This Row],[Row.names]]), MONTH(TBL_DATA[[#This Row],[Row.names]]), DAY(TBL_DATA[[#This Row],[Row.names]])))</f>
        <v>41913</v>
      </c>
      <c r="B1325">
        <v>1324</v>
      </c>
      <c r="C1325" t="s">
        <v>1451</v>
      </c>
      <c r="D1325" s="18">
        <v>-8.5401259540065499E-3</v>
      </c>
      <c r="E1325" s="18">
        <v>-0.20208111564348541</v>
      </c>
      <c r="F1325" s="18">
        <v>-1.4978819706317537E-2</v>
      </c>
      <c r="G1325" s="19">
        <v>0.49803736190215853</v>
      </c>
      <c r="H1325" s="19">
        <v>0.68712120342877758</v>
      </c>
      <c r="I1325" s="18">
        <v>2.0660255472695586E-3</v>
      </c>
      <c r="J1325" s="18">
        <v>1.5102353302135052E-2</v>
      </c>
      <c r="K1325" s="19">
        <v>1.0438947791140325</v>
      </c>
      <c r="L1325" s="19">
        <v>0.65558316800467753</v>
      </c>
      <c r="M1325" s="18">
        <v>2.1676532191004165E-3</v>
      </c>
      <c r="N1325" s="18">
        <v>5.8633779786288046E-2</v>
      </c>
      <c r="O1325" s="18">
        <v>4.5114997532515487E-2</v>
      </c>
      <c r="P1325" s="18">
        <v>-0.20208111564348541</v>
      </c>
      <c r="Q1325" s="18">
        <v>-9.8920790272341314E-3</v>
      </c>
      <c r="R1325" s="18">
        <v>-8.6504220557802707E-3</v>
      </c>
      <c r="S1325" s="18">
        <v>-3.7771181361049178E-2</v>
      </c>
      <c r="T1325" s="18">
        <v>3.5017449504059044E-2</v>
      </c>
      <c r="U1325">
        <v>-1.0786388470888189</v>
      </c>
      <c r="V1325" s="18">
        <v>3.0848408719766907E-2</v>
      </c>
      <c r="W1325" s="18">
        <v>3.952395785130107E-2</v>
      </c>
      <c r="X1325" s="19">
        <v>0.78049897826088854</v>
      </c>
      <c r="Y1325" s="19">
        <v>0.82892774318922235</v>
      </c>
      <c r="Z1325" s="19">
        <v>0.80968090505129087</v>
      </c>
      <c r="AA1325">
        <v>0</v>
      </c>
      <c r="AB1325">
        <v>0</v>
      </c>
      <c r="AC1325" s="18">
        <v>5.8108545769256253E-2</v>
      </c>
      <c r="AD1325" s="18">
        <v>2.6676608773584007E-2</v>
      </c>
      <c r="AE1325" s="18">
        <v>-1.4910121078333E-2</v>
      </c>
      <c r="AF1325" s="18">
        <v>5.0182659327377005E-2</v>
      </c>
      <c r="AG1325" s="18">
        <v>4.4310736240632989E-2</v>
      </c>
      <c r="AH1325" s="18">
        <v>3.3856427795712012E-2</v>
      </c>
      <c r="AI1325" s="18">
        <v>0.16317990638165203</v>
      </c>
      <c r="AJ1325" s="18">
        <v>3.5425220286571003E-2</v>
      </c>
      <c r="AK1325" s="18">
        <v>-1.8235861496260003E-3</v>
      </c>
      <c r="AL1325" s="18">
        <v>2.1375635168820002E-3</v>
      </c>
      <c r="AM1325" s="18">
        <v>6.4379351962862999E-2</v>
      </c>
      <c r="AN1325" s="18">
        <v>-9.4194434761663004E-2</v>
      </c>
      <c r="AO1325" s="18">
        <v>0.69210987077668695</v>
      </c>
      <c r="AP1325" s="18">
        <v>-0.38288953848103496</v>
      </c>
      <c r="AQ1325" s="18">
        <v>0.30922033229565199</v>
      </c>
      <c r="AR1325" s="18">
        <v>1.074999409257722</v>
      </c>
      <c r="AS1325" s="18">
        <v>1.3492793080348587E-4</v>
      </c>
      <c r="AT1325" s="18">
        <v>-8.5161401417011539E-6</v>
      </c>
      <c r="AU1325" s="18">
        <v>6.1450919903283075E-4</v>
      </c>
      <c r="AV1325" s="18">
        <v>3.2710188176786217E-4</v>
      </c>
      <c r="AW1325" s="18">
        <v>7.6868693424932643E-4</v>
      </c>
      <c r="AX1325" s="18">
        <v>1.9396299986909258E-4</v>
      </c>
      <c r="AY1325" s="18">
        <v>1.3981995280530216E-3</v>
      </c>
      <c r="AZ1325" s="18">
        <v>2.7756452841599526E-4</v>
      </c>
      <c r="BA1325" s="18">
        <v>-6.0101728113476718E-4</v>
      </c>
      <c r="BB1325" s="18">
        <v>4.5859266344318945E-4</v>
      </c>
      <c r="BC1325" s="18">
        <v>2.1416689900370955E-5</v>
      </c>
      <c r="BD1325" s="18">
        <v>-2.577883970559805E-8</v>
      </c>
      <c r="BE1325" s="18">
        <v>-8.1543986437433782E-9</v>
      </c>
      <c r="BF1325" s="18">
        <v>4.8376603876556778E-9</v>
      </c>
      <c r="BG1325" s="18">
        <v>-3.4512561686313993E-8</v>
      </c>
      <c r="BH1325" s="18">
        <v>3.5855345021285003E-3</v>
      </c>
      <c r="BI1325" s="18">
        <v>-4.1959730146073452E-8</v>
      </c>
      <c r="BJ1325" s="18">
        <v>0</v>
      </c>
      <c r="BK1325" s="18">
        <v>5.6586389862507203E-4</v>
      </c>
      <c r="BL1325" s="18">
        <v>5.791454097013206E-4</v>
      </c>
      <c r="BM1325" s="18">
        <v>1.0628728953199134E-6</v>
      </c>
      <c r="BN1325" s="18">
        <v>0</v>
      </c>
      <c r="BO1325" s="18">
        <v>0</v>
      </c>
      <c r="BP1325" s="18">
        <v>-4.7268491169460635E-7</v>
      </c>
      <c r="BQ1325" s="18">
        <v>0</v>
      </c>
      <c r="BR1325" s="18">
        <v>1.2656351906448799E-3</v>
      </c>
      <c r="BS1325" s="18">
        <v>-2.5134471429188636E-8</v>
      </c>
      <c r="BT1325" s="18">
        <v>5.7303222937968583E-4</v>
      </c>
      <c r="BU1325" s="18">
        <v>1.9633212799956162E-4</v>
      </c>
      <c r="BV1325" s="18">
        <v>2.8902489476735209E-4</v>
      </c>
      <c r="BW1325" s="18">
        <v>1.1583012962863818E-4</v>
      </c>
      <c r="BX1325" s="18">
        <v>0</v>
      </c>
      <c r="BY1325" s="18">
        <v>0</v>
      </c>
      <c r="BZ1325" s="18" t="s">
        <v>1857</v>
      </c>
      <c r="CA1325" s="18" t="s">
        <v>1875</v>
      </c>
      <c r="CB1325" s="18">
        <v>1.5898697078227997E-2</v>
      </c>
      <c r="CC1325" s="18" t="s">
        <v>1876</v>
      </c>
      <c r="CD1325" s="18" t="s">
        <v>1875</v>
      </c>
      <c r="CE1325" s="18">
        <v>-8.2593308761715889E-3</v>
      </c>
      <c r="CF1325" s="18">
        <f>SUM(TBL_DATA[[#This Row],[LARGE.CAP]:[SMALL.CAP]])*SQRT(252)</f>
        <v>5.6916919821263345E-2</v>
      </c>
    </row>
    <row r="1326" spans="1:84" x14ac:dyDescent="0.25">
      <c r="A1326" s="1">
        <f>IF(ISBLANK(TBL_DATA[[#This Row],[Row.names]]), "",   DATE(YEAR(TBL_DATA[[#This Row],[Row.names]]), MONTH(TBL_DATA[[#This Row],[Row.names]]), DAY(TBL_DATA[[#This Row],[Row.names]])))</f>
        <v>41914</v>
      </c>
      <c r="B1326">
        <v>1325</v>
      </c>
      <c r="C1326" t="s">
        <v>1452</v>
      </c>
      <c r="D1326" s="18">
        <v>-2.366242042833866E-4</v>
      </c>
      <c r="E1326" s="18">
        <v>-0.20226992256457899</v>
      </c>
      <c r="F1326" s="18">
        <v>-1.2192858957199015E-2</v>
      </c>
      <c r="G1326" s="19">
        <v>0.50022173803110004</v>
      </c>
      <c r="H1326" s="19">
        <v>0.68668225366046964</v>
      </c>
      <c r="I1326" s="18">
        <v>2.0629988535305955E-3</v>
      </c>
      <c r="J1326" s="18">
        <v>3.0248557923939323E-2</v>
      </c>
      <c r="K1326" s="19">
        <v>1.0522265668983946</v>
      </c>
      <c r="L1326" s="19">
        <v>0.65513709299034462</v>
      </c>
      <c r="M1326" s="18">
        <v>2.1643611608235407E-3</v>
      </c>
      <c r="N1326" s="18">
        <v>5.8506855873487466E-2</v>
      </c>
      <c r="O1326" s="18">
        <v>4.5117479610624192E-2</v>
      </c>
      <c r="P1326" s="18">
        <v>-0.20226992256457899</v>
      </c>
      <c r="Q1326" s="18">
        <v>-9.9028321497948192E-3</v>
      </c>
      <c r="R1326" s="18">
        <v>-8.6638629798394713E-3</v>
      </c>
      <c r="S1326" s="18">
        <v>-2.986040284249436E-2</v>
      </c>
      <c r="T1326" s="18">
        <v>3.4512158539034263E-2</v>
      </c>
      <c r="U1326">
        <v>-0.86521400302219198</v>
      </c>
      <c r="V1326" s="18">
        <v>4.0456280355745999E-2</v>
      </c>
      <c r="W1326" s="18">
        <v>3.930752586190888E-2</v>
      </c>
      <c r="X1326" s="19">
        <v>1.0292247977619553</v>
      </c>
      <c r="Y1326" s="19">
        <v>0.82866293126968682</v>
      </c>
      <c r="Z1326" s="19">
        <v>0.80940539471289963</v>
      </c>
      <c r="AA1326">
        <v>0</v>
      </c>
      <c r="AB1326">
        <v>0</v>
      </c>
      <c r="AC1326" s="18">
        <v>6.7428628856912518E-2</v>
      </c>
      <c r="AD1326" s="18">
        <v>2.7358573768032014E-2</v>
      </c>
      <c r="AE1326" s="18">
        <v>-1.5510328200813999E-2</v>
      </c>
      <c r="AF1326" s="18">
        <v>5.3428430811747016E-2</v>
      </c>
      <c r="AG1326" s="18">
        <v>4.6756021184776002E-2</v>
      </c>
      <c r="AH1326" s="18">
        <v>3.4192832690224995E-2</v>
      </c>
      <c r="AI1326" s="18">
        <v>0.16317433147708402</v>
      </c>
      <c r="AJ1326" s="18">
        <v>3.6153537111928993E-2</v>
      </c>
      <c r="AK1326" s="18">
        <v>-1.7671472620349998E-3</v>
      </c>
      <c r="AL1326" s="18">
        <v>2.1660461935069995E-3</v>
      </c>
      <c r="AM1326" s="18">
        <v>6.3937158477249012E-2</v>
      </c>
      <c r="AN1326" s="18">
        <v>-9.3228032258936999E-2</v>
      </c>
      <c r="AO1326" s="18">
        <v>0.69158917018463595</v>
      </c>
      <c r="AP1326" s="18">
        <v>-0.37492774619187297</v>
      </c>
      <c r="AQ1326" s="18">
        <v>0.31666142399276298</v>
      </c>
      <c r="AR1326" s="18">
        <v>1.0665169163765089</v>
      </c>
      <c r="AS1326" s="18">
        <v>1.8191193953012131E-4</v>
      </c>
      <c r="AT1326" s="18">
        <v>-8.2165114260923243E-5</v>
      </c>
      <c r="AU1326" s="18">
        <v>7.5361847045323828E-4</v>
      </c>
      <c r="AV1326" s="18">
        <v>3.8890487581530437E-4</v>
      </c>
      <c r="AW1326" s="18">
        <v>6.5181206299154285E-4</v>
      </c>
      <c r="AX1326" s="18">
        <v>2.3840838250498793E-4</v>
      </c>
      <c r="AY1326" s="18">
        <v>1.6046988319293979E-3</v>
      </c>
      <c r="AZ1326" s="18">
        <v>4.2751526531230387E-4</v>
      </c>
      <c r="BA1326" s="18">
        <v>-7.3701993368976201E-4</v>
      </c>
      <c r="BB1326" s="18">
        <v>5.7292979850162497E-4</v>
      </c>
      <c r="BC1326" s="18">
        <v>4.6502053421491334E-5</v>
      </c>
      <c r="BD1326" s="18">
        <v>-5.2081244262268808E-6</v>
      </c>
      <c r="BE1326" s="18">
        <v>-1.4872631261135249E-6</v>
      </c>
      <c r="BF1326" s="18">
        <v>5.1165827932832275E-7</v>
      </c>
      <c r="BG1326" s="18">
        <v>-7.8108573440417548E-6</v>
      </c>
      <c r="BH1326" s="18">
        <v>4.0694454636727726E-3</v>
      </c>
      <c r="BI1326" s="18">
        <v>-8.3342445463914768E-6</v>
      </c>
      <c r="BJ1326" s="18">
        <v>0</v>
      </c>
      <c r="BK1326" s="18">
        <v>7.119431727651875E-4</v>
      </c>
      <c r="BL1326" s="18">
        <v>6.5772570803339695E-4</v>
      </c>
      <c r="BM1326" s="18">
        <v>3.5496160693702127E-6</v>
      </c>
      <c r="BN1326" s="18">
        <v>0</v>
      </c>
      <c r="BO1326" s="18">
        <v>0</v>
      </c>
      <c r="BP1326" s="18">
        <v>-4.7580224778137695E-7</v>
      </c>
      <c r="BQ1326" s="18">
        <v>0</v>
      </c>
      <c r="BR1326" s="18">
        <v>1.2158254430699035E-3</v>
      </c>
      <c r="BS1326" s="18">
        <v>-5.6482039839115109E-6</v>
      </c>
      <c r="BT1326" s="18">
        <v>7.0009557212377953E-4</v>
      </c>
      <c r="BU1326" s="18">
        <v>2.1792197284118222E-4</v>
      </c>
      <c r="BV1326" s="18">
        <v>4.5353015826875076E-4</v>
      </c>
      <c r="BW1326" s="18">
        <v>9.2648995569449239E-5</v>
      </c>
      <c r="BX1326" s="18">
        <v>0</v>
      </c>
      <c r="BY1326" s="18">
        <v>0</v>
      </c>
      <c r="BZ1326" s="18" t="s">
        <v>1857</v>
      </c>
      <c r="CA1326" s="18" t="s">
        <v>1875</v>
      </c>
      <c r="CB1326" s="18">
        <v>1.5706904232501984E-2</v>
      </c>
      <c r="CC1326" s="18" t="s">
        <v>1876</v>
      </c>
      <c r="CD1326" s="18" t="s">
        <v>1875</v>
      </c>
      <c r="CE1326" s="18">
        <v>-7.9732220619916916E-3</v>
      </c>
      <c r="CF1326" s="18">
        <f>SUM(TBL_DATA[[#This Row],[LARGE.CAP]:[SMALL.CAP]])*SQRT(252)</f>
        <v>6.4245984818957172E-2</v>
      </c>
    </row>
    <row r="1327" spans="1:84" x14ac:dyDescent="0.25">
      <c r="A1327" s="1">
        <f>IF(ISBLANK(TBL_DATA[[#This Row],[Row.names]]), "",   DATE(YEAR(TBL_DATA[[#This Row],[Row.names]]), MONTH(TBL_DATA[[#This Row],[Row.names]]), DAY(TBL_DATA[[#This Row],[Row.names]])))</f>
        <v>41915</v>
      </c>
      <c r="B1327">
        <v>1326</v>
      </c>
      <c r="C1327" t="s">
        <v>1453</v>
      </c>
      <c r="D1327" s="18">
        <v>3.0099922814148528E-3</v>
      </c>
      <c r="E1327" s="18">
        <v>-0.19986876118884589</v>
      </c>
      <c r="F1327" s="18">
        <v>-6.6607335761857955E-3</v>
      </c>
      <c r="G1327" s="19">
        <v>0.48225904066904879</v>
      </c>
      <c r="H1327" s="19">
        <v>0.68922697701725422</v>
      </c>
      <c r="I1327" s="18">
        <v>2.0248880076318755E-3</v>
      </c>
      <c r="J1327" s="18">
        <v>2.1340378517714642E-2</v>
      </c>
      <c r="K1327" s="19">
        <v>1.0225761994512306</v>
      </c>
      <c r="L1327" s="19">
        <v>0.63858225810664193</v>
      </c>
      <c r="M1327" s="18">
        <v>2.1836553106891234E-3</v>
      </c>
      <c r="N1327" s="18">
        <v>5.7660661776225051E-2</v>
      </c>
      <c r="O1327" s="18">
        <v>4.3547317479788267E-2</v>
      </c>
      <c r="P1327" s="18">
        <v>-0.19986876118884589</v>
      </c>
      <c r="Q1327" s="18">
        <v>-9.6204732880728998E-3</v>
      </c>
      <c r="R1327" s="18">
        <v>-8.3994235291447537E-3</v>
      </c>
      <c r="S1327" s="18">
        <v>-2.5414419748693184E-2</v>
      </c>
      <c r="T1327" s="18">
        <v>3.4253695996712866E-2</v>
      </c>
      <c r="U1327">
        <v>-0.74194678878250286</v>
      </c>
      <c r="V1327" s="18">
        <v>5.1374265549530174E-2</v>
      </c>
      <c r="W1327" s="18">
        <v>3.7972148348788766E-2</v>
      </c>
      <c r="X1327" s="19">
        <v>1.3529459823457397</v>
      </c>
      <c r="Y1327" s="19">
        <v>0.83019695073955446</v>
      </c>
      <c r="Z1327" s="19">
        <v>0.7991134200516482</v>
      </c>
      <c r="AA1327">
        <v>0</v>
      </c>
      <c r="AB1327">
        <v>0</v>
      </c>
      <c r="AC1327" s="18">
        <v>6.4678704103518891E-2</v>
      </c>
      <c r="AD1327" s="18">
        <v>2.8262661385297008E-2</v>
      </c>
      <c r="AE1327" s="18">
        <v>-1.7633267194332003E-2</v>
      </c>
      <c r="AF1327" s="18">
        <v>4.7878565711290004E-2</v>
      </c>
      <c r="AG1327" s="18">
        <v>4.9347202697203996E-2</v>
      </c>
      <c r="AH1327" s="18">
        <v>6.4237155965046006E-2</v>
      </c>
      <c r="AI1327" s="18">
        <v>0.15923686634552997</v>
      </c>
      <c r="AJ1327" s="18">
        <v>2.9969127734616002E-2</v>
      </c>
      <c r="AK1327" s="18">
        <v>-4.8876511693029959E-3</v>
      </c>
      <c r="AL1327" s="18">
        <v>2.6502676539450006E-3</v>
      </c>
      <c r="AM1327" s="18">
        <v>6.4060121410833976E-2</v>
      </c>
      <c r="AN1327" s="18">
        <v>-0.10259300671936901</v>
      </c>
      <c r="AO1327" s="18">
        <v>0.74291729322015398</v>
      </c>
      <c r="AP1327" s="18">
        <v>-0.42238924939939598</v>
      </c>
      <c r="AQ1327" s="18">
        <v>0.320528043820758</v>
      </c>
      <c r="AR1327" s="18">
        <v>1.1653065426195499</v>
      </c>
      <c r="AS1327" s="18">
        <v>1.7587327340901163E-4</v>
      </c>
      <c r="AT1327" s="18">
        <v>-8.0145838400365815E-5</v>
      </c>
      <c r="AU1327" s="18">
        <v>7.3525075813611162E-4</v>
      </c>
      <c r="AV1327" s="18">
        <v>3.7643283715115314E-4</v>
      </c>
      <c r="AW1327" s="18">
        <v>6.30122315605001E-4</v>
      </c>
      <c r="AX1327" s="18">
        <v>2.3014542912864957E-4</v>
      </c>
      <c r="AY1327" s="18">
        <v>1.5550981780717396E-3</v>
      </c>
      <c r="AZ1327" s="18">
        <v>4.1412489555713147E-4</v>
      </c>
      <c r="BA1327" s="18">
        <v>-7.126142349885168E-4</v>
      </c>
      <c r="BB1327" s="18">
        <v>5.5433713085446443E-4</v>
      </c>
      <c r="BC1327" s="18">
        <v>4.5382726254830865E-5</v>
      </c>
      <c r="BD1327" s="18">
        <v>-5.1468629002060436E-6</v>
      </c>
      <c r="BE1327" s="18">
        <v>-1.4697564902154149E-6</v>
      </c>
      <c r="BF1327" s="18">
        <v>5.0560366976076682E-7</v>
      </c>
      <c r="BG1327" s="18">
        <v>-7.7190457325925483E-6</v>
      </c>
      <c r="BH1327" s="18">
        <v>3.9460737325976835E-3</v>
      </c>
      <c r="BI1327" s="18">
        <v>-8.2362003652200401E-6</v>
      </c>
      <c r="BJ1327" s="18">
        <v>0</v>
      </c>
      <c r="BK1327" s="18">
        <v>6.9057010057593977E-4</v>
      </c>
      <c r="BL1327" s="18">
        <v>6.3586744414911595E-4</v>
      </c>
      <c r="BM1327" s="18">
        <v>3.4914769002035598E-6</v>
      </c>
      <c r="BN1327" s="18">
        <v>0</v>
      </c>
      <c r="BO1327" s="18">
        <v>0</v>
      </c>
      <c r="BP1327" s="18">
        <v>-2.3283785377693679E-7</v>
      </c>
      <c r="BQ1327" s="18">
        <v>0</v>
      </c>
      <c r="BR1327" s="18">
        <v>1.1790638097681739E-3</v>
      </c>
      <c r="BS1327" s="18">
        <v>-5.5752825986036122E-6</v>
      </c>
      <c r="BT1327" s="18">
        <v>6.7722023202077095E-4</v>
      </c>
      <c r="BU1327" s="18">
        <v>2.1112930109739545E-4</v>
      </c>
      <c r="BV1327" s="18">
        <v>4.4272259423722734E-4</v>
      </c>
      <c r="BW1327" s="18">
        <v>8.9750632482764214E-5</v>
      </c>
      <c r="BX1327" s="18">
        <v>0</v>
      </c>
      <c r="BY1327" s="18">
        <v>0</v>
      </c>
      <c r="BZ1327" s="18" t="s">
        <v>1857</v>
      </c>
      <c r="CA1327" s="18" t="s">
        <v>1875</v>
      </c>
      <c r="CB1327" s="18">
        <v>1.5749387443065643E-2</v>
      </c>
      <c r="CC1327" s="18" t="s">
        <v>1876</v>
      </c>
      <c r="CD1327" s="18" t="s">
        <v>1875</v>
      </c>
      <c r="CE1327" s="18">
        <v>-7.9035954549908638E-3</v>
      </c>
      <c r="CF1327" s="18">
        <f>SUM(TBL_DATA[[#This Row],[LARGE.CAP]:[SMALL.CAP]])*SQRT(252)</f>
        <v>6.2291687462648064E-2</v>
      </c>
    </row>
    <row r="1328" spans="1:84" x14ac:dyDescent="0.25">
      <c r="A1328" s="1">
        <f>IF(ISBLANK(TBL_DATA[[#This Row],[Row.names]]), "",   DATE(YEAR(TBL_DATA[[#This Row],[Row.names]]), MONTH(TBL_DATA[[#This Row],[Row.names]]), DAY(TBL_DATA[[#This Row],[Row.names]])))</f>
        <v>41918</v>
      </c>
      <c r="B1328">
        <v>1327</v>
      </c>
      <c r="C1328" t="s">
        <v>1454</v>
      </c>
      <c r="D1328" s="18">
        <v>-2.0992829677402014E-3</v>
      </c>
      <c r="E1328" s="18">
        <v>-0.20154846307043905</v>
      </c>
      <c r="F1328" s="18">
        <v>-7.1479915478389611E-3</v>
      </c>
      <c r="G1328" s="19">
        <v>0.47974417209134279</v>
      </c>
      <c r="H1328" s="19">
        <v>0.68275241466781711</v>
      </c>
      <c r="I1328" s="18">
        <v>2.026221912127848E-3</v>
      </c>
      <c r="J1328" s="18">
        <v>4.5274010354401373E-3</v>
      </c>
      <c r="K1328" s="19">
        <v>1.0415729971925911</v>
      </c>
      <c r="L1328" s="19">
        <v>0.62726290922669414</v>
      </c>
      <c r="M1328" s="18">
        <v>2.1962873016870711E-3</v>
      </c>
      <c r="N1328" s="18">
        <v>5.7106838185786837E-2</v>
      </c>
      <c r="O1328" s="18">
        <v>4.2823543862846196E-2</v>
      </c>
      <c r="P1328" s="18">
        <v>-0.20154846307043905</v>
      </c>
      <c r="Q1328" s="18">
        <v>-9.4905044329158111E-3</v>
      </c>
      <c r="R1328" s="18">
        <v>-8.2811827072908177E-3</v>
      </c>
      <c r="S1328" s="18">
        <v>-1.9888207263198066E-2</v>
      </c>
      <c r="T1328" s="18">
        <v>3.3944702637450114E-2</v>
      </c>
      <c r="U1328">
        <v>-0.58590017640207692</v>
      </c>
      <c r="V1328" s="18">
        <v>5.0594586941262065E-2</v>
      </c>
      <c r="W1328" s="18">
        <v>3.8020557716527764E-2</v>
      </c>
      <c r="X1328" s="19">
        <v>1.3307165907055671</v>
      </c>
      <c r="Y1328" s="19">
        <v>0.82628833627724474</v>
      </c>
      <c r="Z1328" s="19">
        <v>0.79199931138018931</v>
      </c>
      <c r="AA1328">
        <v>0</v>
      </c>
      <c r="AB1328">
        <v>0</v>
      </c>
      <c r="AC1328" s="18">
        <v>6.3578096756836996E-2</v>
      </c>
      <c r="AD1328" s="18">
        <v>3.1442918027696012E-2</v>
      </c>
      <c r="AE1328" s="18">
        <v>-1.7884764043719002E-2</v>
      </c>
      <c r="AF1328" s="18">
        <v>4.2217616808024008E-2</v>
      </c>
      <c r="AG1328" s="18">
        <v>4.8605656872374003E-2</v>
      </c>
      <c r="AH1328" s="18">
        <v>6.7110222286388993E-2</v>
      </c>
      <c r="AI1328" s="18">
        <v>0.161382393366961</v>
      </c>
      <c r="AJ1328" s="18">
        <v>2.8434678701489004E-2</v>
      </c>
      <c r="AK1328" s="18">
        <v>-4.131773803057002E-3</v>
      </c>
      <c r="AL1328" s="18">
        <v>2.4081342809360003E-3</v>
      </c>
      <c r="AM1328" s="18">
        <v>6.4061124336697015E-2</v>
      </c>
      <c r="AN1328" s="18">
        <v>-9.9073070588196976E-2</v>
      </c>
      <c r="AO1328" s="18">
        <v>0.7429100812735816</v>
      </c>
      <c r="AP1328" s="18">
        <v>-0.41833694502798896</v>
      </c>
      <c r="AQ1328" s="18">
        <v>0.32457313624559264</v>
      </c>
      <c r="AR1328" s="18">
        <v>1.1612470263015706</v>
      </c>
      <c r="AS1328" s="18">
        <v>1.7610675309192903E-4</v>
      </c>
      <c r="AT1328" s="18">
        <v>-8.2623380371312855E-5</v>
      </c>
      <c r="AU1328" s="18">
        <v>7.0131928319962233E-4</v>
      </c>
      <c r="AV1328" s="18">
        <v>3.8889218954011608E-4</v>
      </c>
      <c r="AW1328" s="18">
        <v>6.6544225688727299E-4</v>
      </c>
      <c r="AX1328" s="18">
        <v>2.2577309015564526E-4</v>
      </c>
      <c r="AY1328" s="18">
        <v>1.5397536130353057E-3</v>
      </c>
      <c r="AZ1328" s="18">
        <v>3.8785672446595956E-4</v>
      </c>
      <c r="BA1328" s="18">
        <v>-7.1963628794532856E-4</v>
      </c>
      <c r="BB1328" s="18">
        <v>5.5635543302970901E-4</v>
      </c>
      <c r="BC1328" s="18">
        <v>4.2469988232600267E-5</v>
      </c>
      <c r="BD1328" s="18">
        <v>-2.8802635137350326E-6</v>
      </c>
      <c r="BE1328" s="18">
        <v>-8.2274937946005287E-7</v>
      </c>
      <c r="BF1328" s="18">
        <v>2.8367355775025852E-7</v>
      </c>
      <c r="BG1328" s="18">
        <v>-4.3183825729093855E-6</v>
      </c>
      <c r="BH1328" s="18">
        <v>3.8940567134565776E-3</v>
      </c>
      <c r="BI1328" s="18">
        <v>-4.6093282267050827E-6</v>
      </c>
      <c r="BJ1328" s="18">
        <v>0</v>
      </c>
      <c r="BK1328" s="18">
        <v>6.4497266240380558E-4</v>
      </c>
      <c r="BL1328" s="18">
        <v>6.4264764681709401E-4</v>
      </c>
      <c r="BM1328" s="18">
        <v>2.284913056714758E-6</v>
      </c>
      <c r="BN1328" s="18">
        <v>0</v>
      </c>
      <c r="BO1328" s="18">
        <v>0</v>
      </c>
      <c r="BP1328" s="18">
        <v>-2.0259046183526302E-7</v>
      </c>
      <c r="BQ1328" s="18">
        <v>0</v>
      </c>
      <c r="BR1328" s="18">
        <v>1.1325826035256971E-3</v>
      </c>
      <c r="BS1328" s="18">
        <v>3.4156748059677024E-5</v>
      </c>
      <c r="BT1328" s="18">
        <v>6.5188734486932459E-4</v>
      </c>
      <c r="BU1328" s="18">
        <v>2.1281984442731206E-4</v>
      </c>
      <c r="BV1328" s="18">
        <v>4.7379854037253756E-4</v>
      </c>
      <c r="BW1328" s="18">
        <v>8.6761950251191053E-5</v>
      </c>
      <c r="BX1328" s="18">
        <v>0</v>
      </c>
      <c r="BY1328" s="18">
        <v>0</v>
      </c>
      <c r="BZ1328" s="18" t="s">
        <v>1857</v>
      </c>
      <c r="CA1328" s="18" t="s">
        <v>1875</v>
      </c>
      <c r="CB1328" s="18">
        <v>1.5778549015522003E-2</v>
      </c>
      <c r="CC1328" s="18" t="s">
        <v>1876</v>
      </c>
      <c r="CD1328" s="18" t="s">
        <v>1875</v>
      </c>
      <c r="CE1328" s="18">
        <v>-7.9386383295059204E-3</v>
      </c>
      <c r="CF1328" s="18">
        <f>SUM(TBL_DATA[[#This Row],[LARGE.CAP]:[SMALL.CAP]])*SQRT(252)</f>
        <v>6.1620230585429994E-2</v>
      </c>
    </row>
    <row r="1329" spans="1:84" x14ac:dyDescent="0.25">
      <c r="A1329" s="1">
        <f>IF(ISBLANK(TBL_DATA[[#This Row],[Row.names]]), "",   DATE(YEAR(TBL_DATA[[#This Row],[Row.names]]), MONTH(TBL_DATA[[#This Row],[Row.names]]), DAY(TBL_DATA[[#This Row],[Row.names]])))</f>
        <v>41919</v>
      </c>
      <c r="B1329">
        <v>1328</v>
      </c>
      <c r="C1329" t="s">
        <v>1455</v>
      </c>
      <c r="D1329" s="18">
        <v>-5.3506637542228841E-3</v>
      </c>
      <c r="E1329" s="18">
        <v>-0.2058207087685916</v>
      </c>
      <c r="F1329" s="18">
        <v>-3.4241189310487696E-3</v>
      </c>
      <c r="G1329" s="19">
        <v>0.46702073201873084</v>
      </c>
      <c r="H1329" s="19">
        <v>0.68672730982905272</v>
      </c>
      <c r="I1329" s="18">
        <v>2.036597695531842E-3</v>
      </c>
      <c r="J1329" s="18">
        <v>4.018868373719009E-3</v>
      </c>
      <c r="K1329" s="19">
        <v>0.98972092499334852</v>
      </c>
      <c r="L1329" s="19">
        <v>0.63513019710854124</v>
      </c>
      <c r="M1329" s="18">
        <v>2.19792536397593E-3</v>
      </c>
      <c r="N1329" s="18">
        <v>5.7762269721572466E-2</v>
      </c>
      <c r="O1329" s="18">
        <v>4.4140393285698423E-2</v>
      </c>
      <c r="P1329" s="18">
        <v>-0.2058207087685916</v>
      </c>
      <c r="Q1329" s="18">
        <v>-9.7331012876977121E-3</v>
      </c>
      <c r="R1329" s="18">
        <v>-8.5098998303091301E-3</v>
      </c>
      <c r="S1329" s="18">
        <v>-1.2846452864802016E-2</v>
      </c>
      <c r="T1329" s="18">
        <v>3.4091248845993342E-2</v>
      </c>
      <c r="U1329">
        <v>-0.37682552853477608</v>
      </c>
      <c r="V1329" s="18">
        <v>4.3958889080065955E-2</v>
      </c>
      <c r="W1329" s="18">
        <v>3.7397566785870785E-2</v>
      </c>
      <c r="X1329" s="19">
        <v>1.1754478394747894</v>
      </c>
      <c r="Y1329" s="19">
        <v>0.82869011688872751</v>
      </c>
      <c r="Z1329" s="19">
        <v>0.79695056126998309</v>
      </c>
      <c r="AA1329">
        <v>0</v>
      </c>
      <c r="AB1329">
        <v>0</v>
      </c>
      <c r="AC1329" s="18">
        <v>6.1646898470145539E-2</v>
      </c>
      <c r="AD1329" s="18">
        <v>3.0793978117954996E-2</v>
      </c>
      <c r="AE1329" s="18">
        <v>-1.7196031610510001E-2</v>
      </c>
      <c r="AF1329" s="18">
        <v>3.8607348879904003E-2</v>
      </c>
      <c r="AG1329" s="18">
        <v>5.6203102066610999E-2</v>
      </c>
      <c r="AH1329" s="18">
        <v>6.2780006220578971E-2</v>
      </c>
      <c r="AI1329" s="18">
        <v>0.16288886053495508</v>
      </c>
      <c r="AJ1329" s="18">
        <v>2.8926647188766998E-2</v>
      </c>
      <c r="AK1329" s="18">
        <v>-1.2310284746649995E-3</v>
      </c>
      <c r="AL1329" s="18">
        <v>2.4912678082530003E-3</v>
      </c>
      <c r="AM1329" s="18">
        <v>6.3606579482881995E-2</v>
      </c>
      <c r="AN1329" s="18">
        <v>-9.7849925793493983E-2</v>
      </c>
      <c r="AO1329" s="18">
        <v>0.74011401721451409</v>
      </c>
      <c r="AP1329" s="18">
        <v>-0.41009321279327693</v>
      </c>
      <c r="AQ1329" s="18">
        <v>0.33002080442123716</v>
      </c>
      <c r="AR1329" s="18">
        <v>1.150207230007791</v>
      </c>
      <c r="AS1329" s="18">
        <v>1.6641014606760221E-4</v>
      </c>
      <c r="AT1329" s="18">
        <v>-7.1699123778020879E-5</v>
      </c>
      <c r="AU1329" s="18">
        <v>6.1049355368928489E-4</v>
      </c>
      <c r="AV1329" s="18">
        <v>3.9175318457910244E-4</v>
      </c>
      <c r="AW1329" s="18">
        <v>6.620236574787304E-4</v>
      </c>
      <c r="AX1329" s="18">
        <v>2.3199580786335982E-4</v>
      </c>
      <c r="AY1329" s="18">
        <v>1.5076143309100817E-3</v>
      </c>
      <c r="AZ1329" s="18">
        <v>3.9654565207990612E-4</v>
      </c>
      <c r="BA1329" s="18">
        <v>-6.831858994322612E-4</v>
      </c>
      <c r="BB1329" s="18">
        <v>5.4381942476652595E-4</v>
      </c>
      <c r="BC1329" s="18">
        <v>4.1749752861653508E-5</v>
      </c>
      <c r="BD1329" s="18">
        <v>-4.1210241390938051E-6</v>
      </c>
      <c r="BE1329" s="18">
        <v>-1.1768865319349402E-6</v>
      </c>
      <c r="BF1329" s="18">
        <v>4.0504002329572605E-7</v>
      </c>
      <c r="BG1329" s="18">
        <v>-6.1801585656406306E-6</v>
      </c>
      <c r="BH1329" s="18">
        <v>3.8151881959695147E-3</v>
      </c>
      <c r="BI1329" s="18">
        <v>-6.5946796701761429E-6</v>
      </c>
      <c r="BJ1329" s="18">
        <v>0</v>
      </c>
      <c r="BK1329" s="18">
        <v>6.5468698721982664E-4</v>
      </c>
      <c r="BL1329" s="18">
        <v>6.2936875486737504E-4</v>
      </c>
      <c r="BM1329" s="18">
        <v>2.8907824163096618E-6</v>
      </c>
      <c r="BN1329" s="18">
        <v>0</v>
      </c>
      <c r="BO1329" s="18">
        <v>0</v>
      </c>
      <c r="BP1329" s="18">
        <v>-3.1078413564036419E-8</v>
      </c>
      <c r="BQ1329" s="18">
        <v>0</v>
      </c>
      <c r="BR1329" s="18">
        <v>1.1227963612301707E-3</v>
      </c>
      <c r="BS1329" s="18">
        <v>2.9537487179092568E-5</v>
      </c>
      <c r="BT1329" s="18">
        <v>6.2624499600125627E-4</v>
      </c>
      <c r="BU1329" s="18">
        <v>2.0958229444991463E-4</v>
      </c>
      <c r="BV1329" s="18">
        <v>4.4007401607436053E-4</v>
      </c>
      <c r="BW1329" s="18">
        <v>8.2369886061222844E-5</v>
      </c>
      <c r="BX1329" s="18">
        <v>0</v>
      </c>
      <c r="BY1329" s="18">
        <v>0</v>
      </c>
      <c r="BZ1329" s="18" t="s">
        <v>1857</v>
      </c>
      <c r="CA1329" s="18" t="s">
        <v>1875</v>
      </c>
      <c r="CB1329" s="18">
        <v>1.5704769641160965E-2</v>
      </c>
      <c r="CC1329" s="18" t="s">
        <v>1876</v>
      </c>
      <c r="CD1329" s="18" t="s">
        <v>1875</v>
      </c>
      <c r="CE1329" s="18">
        <v>-7.7725183218717575E-3</v>
      </c>
      <c r="CF1329" s="18">
        <f>SUM(TBL_DATA[[#This Row],[LARGE.CAP]:[SMALL.CAP]])*SQRT(252)</f>
        <v>6.0283768845014005E-2</v>
      </c>
    </row>
    <row r="1330" spans="1:84" x14ac:dyDescent="0.25">
      <c r="A1330" s="1">
        <f>IF(ISBLANK(TBL_DATA[[#This Row],[Row.names]]), "",   DATE(YEAR(TBL_DATA[[#This Row],[Row.names]]), MONTH(TBL_DATA[[#This Row],[Row.names]]), DAY(TBL_DATA[[#This Row],[Row.names]])))</f>
        <v>41920</v>
      </c>
      <c r="B1330">
        <v>1329</v>
      </c>
      <c r="C1330" t="s">
        <v>1456</v>
      </c>
      <c r="D1330" s="18">
        <v>4.0045730899698206E-3</v>
      </c>
      <c r="E1330" s="18">
        <v>-0.20264035975031502</v>
      </c>
      <c r="F1330" s="18">
        <v>-1.765133275218167E-2</v>
      </c>
      <c r="G1330" s="19">
        <v>0.44000266110446273</v>
      </c>
      <c r="H1330" s="19">
        <v>0.67173129181633751</v>
      </c>
      <c r="I1330" s="18">
        <v>2.0986804660313779E-3</v>
      </c>
      <c r="J1330" s="18">
        <v>5.0358757348651917E-3</v>
      </c>
      <c r="K1330" s="19">
        <v>1.0007604612233514</v>
      </c>
      <c r="L1330" s="19">
        <v>0.6395032913428832</v>
      </c>
      <c r="M1330" s="18">
        <v>2.1992886308605077E-3</v>
      </c>
      <c r="N1330" s="18">
        <v>5.8147607140473102E-2</v>
      </c>
      <c r="O1330" s="18">
        <v>4.3875067827100878E-2</v>
      </c>
      <c r="P1330" s="18">
        <v>-0.20264035975031502</v>
      </c>
      <c r="Q1330" s="18">
        <v>-9.695363554806824E-3</v>
      </c>
      <c r="R1330" s="18">
        <v>-8.4640020078882144E-3</v>
      </c>
      <c r="S1330" s="18">
        <v>-2.4709522998541456E-2</v>
      </c>
      <c r="T1330" s="18">
        <v>3.4492362699478023E-2</v>
      </c>
      <c r="U1330">
        <v>-0.71637664296378822</v>
      </c>
      <c r="V1330" s="18">
        <v>4.0054971389252403E-2</v>
      </c>
      <c r="W1330" s="18">
        <v>3.719231845959866E-2</v>
      </c>
      <c r="X1330" s="19">
        <v>1.0769689292901541</v>
      </c>
      <c r="Y1330" s="19">
        <v>0.81959214967954475</v>
      </c>
      <c r="Z1330" s="19">
        <v>0.7996894968316659</v>
      </c>
      <c r="AA1330">
        <v>0</v>
      </c>
      <c r="AB1330">
        <v>0</v>
      </c>
      <c r="AC1330" s="18">
        <v>6.3675924533589098E-2</v>
      </c>
      <c r="AD1330" s="18">
        <v>2.7610177294663998E-2</v>
      </c>
      <c r="AE1330" s="18">
        <v>-1.7370307776005997E-2</v>
      </c>
      <c r="AF1330" s="18">
        <v>3.7266614061981007E-2</v>
      </c>
      <c r="AG1330" s="18">
        <v>5.5905734386132985E-2</v>
      </c>
      <c r="AH1330" s="18">
        <v>5.9862188397972985E-2</v>
      </c>
      <c r="AI1330" s="18">
        <v>0.16622868571441302</v>
      </c>
      <c r="AJ1330" s="18">
        <v>2.6645200547373002E-2</v>
      </c>
      <c r="AK1330" s="18">
        <v>-2.5695388602050028E-3</v>
      </c>
      <c r="AL1330" s="18">
        <v>2.825702589649E-3</v>
      </c>
      <c r="AM1330" s="18">
        <v>6.5769130828878988E-2</v>
      </c>
      <c r="AN1330" s="18">
        <v>-9.8304137680927023E-2</v>
      </c>
      <c r="AO1330" s="18">
        <v>0.74179307797498784</v>
      </c>
      <c r="AP1330" s="18">
        <v>-0.41792362847106107</v>
      </c>
      <c r="AQ1330" s="18">
        <v>0.32386944950392677</v>
      </c>
      <c r="AR1330" s="18">
        <v>1.159716706446049</v>
      </c>
      <c r="AS1330" s="18">
        <v>1.9769538905058465E-4</v>
      </c>
      <c r="AT1330" s="18">
        <v>-8.5254897806965878E-5</v>
      </c>
      <c r="AU1330" s="18">
        <v>6.5428661890250533E-4</v>
      </c>
      <c r="AV1330" s="18">
        <v>4.5663617652960063E-4</v>
      </c>
      <c r="AW1330" s="18">
        <v>6.785238739972796E-4</v>
      </c>
      <c r="AX1330" s="18">
        <v>1.7509166710998636E-4</v>
      </c>
      <c r="AY1330" s="18">
        <v>1.5871291814019432E-3</v>
      </c>
      <c r="AZ1330" s="18">
        <v>3.5369846801888119E-4</v>
      </c>
      <c r="BA1330" s="18">
        <v>-7.1624933546486169E-4</v>
      </c>
      <c r="BB1330" s="18">
        <v>5.7569539160636461E-4</v>
      </c>
      <c r="BC1330" s="18">
        <v>2.6156191271663748E-5</v>
      </c>
      <c r="BD1330" s="18">
        <v>-7.1325940676900302E-6</v>
      </c>
      <c r="BE1330" s="18">
        <v>-2.0364548907535281E-6</v>
      </c>
      <c r="BF1330" s="18">
        <v>6.9964319770129663E-7</v>
      </c>
      <c r="BG1330" s="18">
        <v>-1.0699013630588979E-5</v>
      </c>
      <c r="BH1330" s="18">
        <v>3.9339906689133562E-3</v>
      </c>
      <c r="BI1330" s="18">
        <v>-1.1413524905043605E-5</v>
      </c>
      <c r="BJ1330" s="18">
        <v>0</v>
      </c>
      <c r="BK1330" s="18">
        <v>6.9381224165440474E-4</v>
      </c>
      <c r="BL1330" s="18">
        <v>6.9007722299990065E-4</v>
      </c>
      <c r="BM1330" s="18">
        <v>4.3717338068459335E-6</v>
      </c>
      <c r="BN1330" s="18">
        <v>0</v>
      </c>
      <c r="BO1330" s="18">
        <v>0</v>
      </c>
      <c r="BP1330" s="18">
        <v>-5.9830768366293396E-8</v>
      </c>
      <c r="BQ1330" s="18">
        <v>0</v>
      </c>
      <c r="BR1330" s="18">
        <v>1.0689856244476864E-3</v>
      </c>
      <c r="BS1330" s="18">
        <v>4.4060241356869761E-5</v>
      </c>
      <c r="BT1330" s="18">
        <v>6.5620891500798629E-4</v>
      </c>
      <c r="BU1330" s="18">
        <v>2.3808961330053083E-4</v>
      </c>
      <c r="BV1330" s="18">
        <v>4.3500701260639862E-4</v>
      </c>
      <c r="BW1330" s="18">
        <v>7.2855950204724534E-5</v>
      </c>
      <c r="BX1330" s="18">
        <v>0</v>
      </c>
      <c r="BY1330" s="18">
        <v>0</v>
      </c>
      <c r="BZ1330" s="18" t="s">
        <v>1857</v>
      </c>
      <c r="CA1330" s="18" t="s">
        <v>1875</v>
      </c>
      <c r="CB1330" s="18">
        <v>1.6140559688210487E-2</v>
      </c>
      <c r="CC1330" s="18" t="s">
        <v>1876</v>
      </c>
      <c r="CD1330" s="18" t="s">
        <v>1875</v>
      </c>
      <c r="CE1330" s="18">
        <v>-7.795967161655426E-3</v>
      </c>
      <c r="CF1330" s="18">
        <f>SUM(TBL_DATA[[#This Row],[LARGE.CAP]:[SMALL.CAP]])*SQRT(252)</f>
        <v>6.1964692504658039E-2</v>
      </c>
    </row>
    <row r="1331" spans="1:84" x14ac:dyDescent="0.25">
      <c r="A1331" s="1">
        <f>IF(ISBLANK(TBL_DATA[[#This Row],[Row.names]]), "",   DATE(YEAR(TBL_DATA[[#This Row],[Row.names]]), MONTH(TBL_DATA[[#This Row],[Row.names]]), DAY(TBL_DATA[[#This Row],[Row.names]])))</f>
        <v>41921</v>
      </c>
      <c r="B1331">
        <v>1330</v>
      </c>
      <c r="C1331" t="s">
        <v>1457</v>
      </c>
      <c r="D1331" s="18">
        <v>-1.1285363316719255E-2</v>
      </c>
      <c r="E1331" s="18">
        <v>-0.21163885298462126</v>
      </c>
      <c r="F1331" s="18">
        <v>-2.7644389746917741E-2</v>
      </c>
      <c r="G1331" s="19">
        <v>0.4529235995238165</v>
      </c>
      <c r="H1331" s="19">
        <v>0.71030389968552299</v>
      </c>
      <c r="I1331" s="18">
        <v>2.1124442136930756E-3</v>
      </c>
      <c r="J1331" s="18">
        <v>-6.3087137724704423E-3</v>
      </c>
      <c r="K1331" s="19">
        <v>1.0396313989568953</v>
      </c>
      <c r="L1331" s="19">
        <v>0.67865262772046064</v>
      </c>
      <c r="M1331" s="18">
        <v>2.2248528925500372E-3</v>
      </c>
      <c r="N1331" s="18">
        <v>6.2303751062015737E-2</v>
      </c>
      <c r="O1331" s="18">
        <v>4.9340239942607833E-2</v>
      </c>
      <c r="P1331" s="18">
        <v>-0.21163885298462126</v>
      </c>
      <c r="Q1331" s="18">
        <v>-1.0585847590121395E-2</v>
      </c>
      <c r="R1331" s="18">
        <v>-9.2664735511997411E-3</v>
      </c>
      <c r="S1331" s="18">
        <v>-2.5132869022274185E-2</v>
      </c>
      <c r="T1331" s="18">
        <v>3.4504961377985449E-2</v>
      </c>
      <c r="U1331">
        <v>-0.7283842096490285</v>
      </c>
      <c r="V1331" s="18">
        <v>4.2287285124153806E-2</v>
      </c>
      <c r="W1331" s="18">
        <v>3.6940051621128789E-2</v>
      </c>
      <c r="X1331" s="19">
        <v>1.1447543592485543</v>
      </c>
      <c r="Y1331" s="19">
        <v>0.84279528931142167</v>
      </c>
      <c r="Z1331" s="19">
        <v>0.82380375558773744</v>
      </c>
      <c r="AA1331">
        <v>0</v>
      </c>
      <c r="AB1331">
        <v>0</v>
      </c>
      <c r="AC1331" s="18">
        <v>6.3780423620101792E-2</v>
      </c>
      <c r="AD1331" s="18">
        <v>2.2407047102969001E-2</v>
      </c>
      <c r="AE1331" s="18">
        <v>-1.5849167047526001E-2</v>
      </c>
      <c r="AF1331" s="18">
        <v>3.0230187795433992E-2</v>
      </c>
      <c r="AG1331" s="18">
        <v>5.7553772553541993E-2</v>
      </c>
      <c r="AH1331" s="18">
        <v>6.1787450449731003E-2</v>
      </c>
      <c r="AI1331" s="18">
        <v>0.16004038633410803</v>
      </c>
      <c r="AJ1331" s="18">
        <v>2.5809076764382998E-2</v>
      </c>
      <c r="AK1331" s="18">
        <v>-1.8190691782349962E-3</v>
      </c>
      <c r="AL1331" s="18">
        <v>3.2001493752639998E-3</v>
      </c>
      <c r="AM1331" s="18">
        <v>5.4106720135839011E-2</v>
      </c>
      <c r="AN1331" s="18">
        <v>-9.8681046898710004E-2</v>
      </c>
      <c r="AO1331" s="18">
        <v>0.70718494452001435</v>
      </c>
      <c r="AP1331" s="18">
        <v>-0.40839943713321492</v>
      </c>
      <c r="AQ1331" s="18">
        <v>0.29878550738679943</v>
      </c>
      <c r="AR1331" s="18">
        <v>1.1155843816532292</v>
      </c>
      <c r="AS1331" s="18">
        <v>2.0337268167417135E-4</v>
      </c>
      <c r="AT1331" s="18">
        <v>-9.2682924516563665E-5</v>
      </c>
      <c r="AU1331" s="18">
        <v>6.3428316650665094E-4</v>
      </c>
      <c r="AV1331" s="18">
        <v>4.4357038870433083E-4</v>
      </c>
      <c r="AW1331" s="18">
        <v>7.1386548828614399E-4</v>
      </c>
      <c r="AX1331" s="18">
        <v>1.6754473004339465E-4</v>
      </c>
      <c r="AY1331" s="18">
        <v>1.6599697443971913E-3</v>
      </c>
      <c r="AZ1331" s="18">
        <v>3.1489022108974868E-4</v>
      </c>
      <c r="BA1331" s="18">
        <v>-7.6152360087330159E-4</v>
      </c>
      <c r="BB1331" s="18">
        <v>6.0611242852339126E-4</v>
      </c>
      <c r="BC1331" s="18">
        <v>2.2563836894850916E-5</v>
      </c>
      <c r="BD1331" s="18">
        <v>-4.1254929456657313E-6</v>
      </c>
      <c r="BE1331" s="18">
        <v>-1.178078621959123E-6</v>
      </c>
      <c r="BF1331" s="18">
        <v>4.0523468640507793E-7</v>
      </c>
      <c r="BG1331" s="18">
        <v>-6.1873004839633359E-6</v>
      </c>
      <c r="BH1331" s="18">
        <v>3.9296535539305759E-3</v>
      </c>
      <c r="BI1331" s="18">
        <v>-6.601755835383656E-6</v>
      </c>
      <c r="BJ1331" s="18">
        <v>0</v>
      </c>
      <c r="BK1331" s="18">
        <v>7.0300334609726609E-4</v>
      </c>
      <c r="BL1331" s="18">
        <v>7.4297832472674087E-4</v>
      </c>
      <c r="BM1331" s="18">
        <v>2.7830152901114692E-6</v>
      </c>
      <c r="BN1331" s="18">
        <v>0</v>
      </c>
      <c r="BO1331" s="18">
        <v>0</v>
      </c>
      <c r="BP1331" s="18">
        <v>-2.5180619636644968E-8</v>
      </c>
      <c r="BQ1331" s="18">
        <v>0</v>
      </c>
      <c r="BR1331" s="18">
        <v>1.0490272610544553E-3</v>
      </c>
      <c r="BS1331" s="18">
        <v>5.9181418641759268E-5</v>
      </c>
      <c r="BT1331" s="18">
        <v>6.4539567490317089E-4</v>
      </c>
      <c r="BU1331" s="18">
        <v>2.3551098855111895E-4</v>
      </c>
      <c r="BV1331" s="18">
        <v>4.0389249499769419E-4</v>
      </c>
      <c r="BW1331" s="18">
        <v>7.0218817087328459E-5</v>
      </c>
      <c r="BX1331" s="18">
        <v>0</v>
      </c>
      <c r="BY1331" s="18">
        <v>0</v>
      </c>
      <c r="BZ1331" s="18" t="s">
        <v>1857</v>
      </c>
      <c r="CA1331" s="18" t="s">
        <v>1875</v>
      </c>
      <c r="CB1331" s="18">
        <v>1.5991142019629478E-2</v>
      </c>
      <c r="CC1331" s="18" t="s">
        <v>1876</v>
      </c>
      <c r="CD1331" s="18" t="s">
        <v>1875</v>
      </c>
      <c r="CE1331" s="18">
        <v>-7.8394552692770958E-3</v>
      </c>
      <c r="CF1331" s="18">
        <f>SUM(TBL_DATA[[#This Row],[LARGE.CAP]:[SMALL.CAP]])*SQRT(252)</f>
        <v>6.2100537591550403E-2</v>
      </c>
    </row>
    <row r="1332" spans="1:84" x14ac:dyDescent="0.25">
      <c r="A1332" s="1">
        <f>IF(ISBLANK(TBL_DATA[[#This Row],[Row.names]]), "",   DATE(YEAR(TBL_DATA[[#This Row],[Row.names]]), MONTH(TBL_DATA[[#This Row],[Row.names]]), DAY(TBL_DATA[[#This Row],[Row.names]])))</f>
        <v>41922</v>
      </c>
      <c r="B1332">
        <v>1331</v>
      </c>
      <c r="C1332" t="s">
        <v>1458</v>
      </c>
      <c r="D1332" s="18">
        <v>-1.1021903722124526E-2</v>
      </c>
      <c r="E1332" s="18">
        <v>-0.22032809364528838</v>
      </c>
      <c r="F1332" s="18">
        <v>-4.640171318104358E-2</v>
      </c>
      <c r="G1332" s="19">
        <v>0.47190184876506697</v>
      </c>
      <c r="H1332" s="19">
        <v>0.71080409406008827</v>
      </c>
      <c r="I1332" s="18">
        <v>2.2293838151807846E-3</v>
      </c>
      <c r="J1332" s="18">
        <v>-6.2694606722099033E-3</v>
      </c>
      <c r="K1332" s="19">
        <v>1.0824124602860463</v>
      </c>
      <c r="L1332" s="19">
        <v>0.70904377486434611</v>
      </c>
      <c r="M1332" s="18">
        <v>2.2361585882825245E-3</v>
      </c>
      <c r="N1332" s="18">
        <v>6.5809568627678353E-2</v>
      </c>
      <c r="O1332" s="18">
        <v>5.4040621057064503E-2</v>
      </c>
      <c r="P1332" s="18">
        <v>-0.22032809364528838</v>
      </c>
      <c r="Q1332" s="18">
        <v>-1.1372460046578686E-2</v>
      </c>
      <c r="R1332" s="18">
        <v>-9.9788451376855488E-3</v>
      </c>
      <c r="S1332" s="18">
        <v>-3.3691580551148848E-2</v>
      </c>
      <c r="T1332" s="18">
        <v>3.5275907595285927E-2</v>
      </c>
      <c r="U1332">
        <v>-0.95508756111072246</v>
      </c>
      <c r="V1332" s="18">
        <v>3.3434041350559385E-2</v>
      </c>
      <c r="W1332" s="18">
        <v>3.7330507304007367E-2</v>
      </c>
      <c r="X1332" s="19">
        <v>0.89562247515908511</v>
      </c>
      <c r="Y1332" s="19">
        <v>0.84309198434102572</v>
      </c>
      <c r="Z1332" s="19">
        <v>0.84204737091469262</v>
      </c>
      <c r="AA1332">
        <v>0</v>
      </c>
      <c r="AB1332">
        <v>0</v>
      </c>
      <c r="AC1332" s="18">
        <v>7.9184062794185356E-2</v>
      </c>
      <c r="AD1332" s="18">
        <v>2.1367387381006003E-2</v>
      </c>
      <c r="AE1332" s="18">
        <v>-2.0239740048324E-2</v>
      </c>
      <c r="AF1332" s="18">
        <v>2.5655596286467991E-2</v>
      </c>
      <c r="AG1332" s="18">
        <v>5.7093069797581997E-2</v>
      </c>
      <c r="AH1332" s="18">
        <v>5.9217720257659007E-2</v>
      </c>
      <c r="AI1332" s="18">
        <v>0.15852707361210802</v>
      </c>
      <c r="AJ1332" s="18">
        <v>2.1792660238987002E-2</v>
      </c>
      <c r="AK1332" s="18">
        <v>-5.0321453378699863E-4</v>
      </c>
      <c r="AL1332" s="18">
        <v>3.2599380142829997E-3</v>
      </c>
      <c r="AM1332" s="18">
        <v>5.1546261223948009E-2</v>
      </c>
      <c r="AN1332" s="18">
        <v>-9.6829349124576997E-2</v>
      </c>
      <c r="AO1332" s="18">
        <v>0.68427676674637516</v>
      </c>
      <c r="AP1332" s="18">
        <v>-0.40338936364102207</v>
      </c>
      <c r="AQ1332" s="18">
        <v>0.2808874031053531</v>
      </c>
      <c r="AR1332" s="18">
        <v>1.0876661303873973</v>
      </c>
      <c r="AS1332" s="18">
        <v>2.6838474212960493E-4</v>
      </c>
      <c r="AT1332" s="18">
        <v>-1.2196169046941326E-4</v>
      </c>
      <c r="AU1332" s="18">
        <v>7.9829992366538282E-4</v>
      </c>
      <c r="AV1332" s="18">
        <v>5.1857770742157791E-4</v>
      </c>
      <c r="AW1332" s="18">
        <v>7.5296821006415381E-4</v>
      </c>
      <c r="AX1332" s="18">
        <v>2.1690100703407832E-4</v>
      </c>
      <c r="AY1332" s="18">
        <v>1.8907760594975018E-3</v>
      </c>
      <c r="AZ1332" s="18">
        <v>3.6721489869301761E-4</v>
      </c>
      <c r="BA1332" s="18">
        <v>-7.9508041075230628E-4</v>
      </c>
      <c r="BB1332" s="18">
        <v>7.3536189856032404E-4</v>
      </c>
      <c r="BC1332" s="18">
        <v>4.8116130770971246E-5</v>
      </c>
      <c r="BD1332" s="18">
        <v>-9.1744531211224501E-6</v>
      </c>
      <c r="BE1332" s="18">
        <v>-2.6191393147413026E-6</v>
      </c>
      <c r="BF1332" s="18">
        <v>8.9907419458491033E-7</v>
      </c>
      <c r="BG1332" s="18">
        <v>-1.3763379827303395E-5</v>
      </c>
      <c r="BH1332" s="18">
        <v>4.7188970045227117E-3</v>
      </c>
      <c r="BI1332" s="18">
        <v>-1.4680629839236032E-5</v>
      </c>
      <c r="BJ1332" s="18">
        <v>0</v>
      </c>
      <c r="BK1332" s="18">
        <v>7.3855672158524188E-4</v>
      </c>
      <c r="BL1332" s="18">
        <v>9.1524073789002772E-4</v>
      </c>
      <c r="BM1332" s="18">
        <v>5.2346189986276958E-6</v>
      </c>
      <c r="BN1332" s="18">
        <v>0</v>
      </c>
      <c r="BO1332" s="18">
        <v>0</v>
      </c>
      <c r="BP1332" s="18">
        <v>-9.272939866218153E-8</v>
      </c>
      <c r="BQ1332" s="18">
        <v>0</v>
      </c>
      <c r="BR1332" s="18">
        <v>1.2255665516853575E-3</v>
      </c>
      <c r="BS1332" s="18">
        <v>2.9189605075194225E-5</v>
      </c>
      <c r="BT1332" s="18">
        <v>7.8373400964872378E-4</v>
      </c>
      <c r="BU1332" s="18">
        <v>3.4099213827703579E-4</v>
      </c>
      <c r="BV1332" s="18">
        <v>5.9031658197448132E-4</v>
      </c>
      <c r="BW1332" s="18">
        <v>5.0820240878865219E-5</v>
      </c>
      <c r="BX1332" s="18">
        <v>0</v>
      </c>
      <c r="BY1332" s="18">
        <v>0</v>
      </c>
      <c r="BZ1332" s="18" t="s">
        <v>1857</v>
      </c>
      <c r="CA1332" s="18" t="s">
        <v>1875</v>
      </c>
      <c r="CB1332" s="18">
        <v>1.5530126169323921E-2</v>
      </c>
      <c r="CC1332" s="18" t="s">
        <v>1876</v>
      </c>
      <c r="CD1332" s="18" t="s">
        <v>1875</v>
      </c>
      <c r="CE1332" s="18">
        <v>-8.0828042700886726E-3</v>
      </c>
      <c r="CF1332" s="18">
        <f>SUM(TBL_DATA[[#This Row],[LARGE.CAP]:[SMALL.CAP]])*SQRT(252)</f>
        <v>7.4285687848243645E-2</v>
      </c>
    </row>
    <row r="1333" spans="1:84" x14ac:dyDescent="0.25">
      <c r="A1333" s="1">
        <f>IF(ISBLANK(TBL_DATA[[#This Row],[Row.names]]), "",   DATE(YEAR(TBL_DATA[[#This Row],[Row.names]]), MONTH(TBL_DATA[[#This Row],[Row.names]]), DAY(TBL_DATA[[#This Row],[Row.names]])))</f>
        <v>41925</v>
      </c>
      <c r="B1333">
        <v>1332</v>
      </c>
      <c r="C1333" t="s">
        <v>1459</v>
      </c>
      <c r="D1333" s="18">
        <v>-8.3427997839649048E-3</v>
      </c>
      <c r="E1333" s="18">
        <v>-0.22683274025718803</v>
      </c>
      <c r="F1333" s="18">
        <v>-3.8515701215439679E-2</v>
      </c>
      <c r="G1333" s="19">
        <v>0.47274630342182822</v>
      </c>
      <c r="H1333" s="19">
        <v>0.72959718334616852</v>
      </c>
      <c r="I1333" s="18">
        <v>2.2086787133899612E-3</v>
      </c>
      <c r="J1333" s="18">
        <v>-2.1997859823084109E-3</v>
      </c>
      <c r="K1333" s="19">
        <v>1.0928752381330626</v>
      </c>
      <c r="L1333" s="19">
        <v>0.72532306162755011</v>
      </c>
      <c r="M1333" s="18">
        <v>2.2260660130884397E-3</v>
      </c>
      <c r="N1333" s="18">
        <v>6.7425971152565656E-2</v>
      </c>
      <c r="O1333" s="18">
        <v>5.6122731807992994E-2</v>
      </c>
      <c r="P1333" s="18">
        <v>-0.22683274025718803</v>
      </c>
      <c r="Q1333" s="18">
        <v>-1.1718528717562798E-2</v>
      </c>
      <c r="R1333" s="18">
        <v>-1.0290684095507431E-2</v>
      </c>
      <c r="S1333" s="18">
        <v>-2.7540065677167602E-2</v>
      </c>
      <c r="T1333" s="18">
        <v>3.4906086715448759E-2</v>
      </c>
      <c r="U1333">
        <v>-0.78897602878465611</v>
      </c>
      <c r="V1333" s="18">
        <v>1.8138521786101425E-2</v>
      </c>
      <c r="W1333" s="18">
        <v>3.6755629699952809E-2</v>
      </c>
      <c r="X1333" s="19">
        <v>0.49348962143137254</v>
      </c>
      <c r="Y1333" s="19">
        <v>0.85416461138715438</v>
      </c>
      <c r="Z1333" s="19">
        <v>0.85165900548726081</v>
      </c>
      <c r="AA1333">
        <v>0</v>
      </c>
      <c r="AB1333">
        <v>0</v>
      </c>
      <c r="AC1333" s="18">
        <v>9.0435447496114388E-2</v>
      </c>
      <c r="AD1333" s="18">
        <v>1.5474777939525003E-2</v>
      </c>
      <c r="AE1333" s="18">
        <v>-2.0284181768122002E-2</v>
      </c>
      <c r="AF1333" s="18">
        <v>3.0872030537098E-2</v>
      </c>
      <c r="AG1333" s="18">
        <v>6.0849342872956E-2</v>
      </c>
      <c r="AH1333" s="18">
        <v>5.8034719963913996E-2</v>
      </c>
      <c r="AI1333" s="18">
        <v>0.13821187817118402</v>
      </c>
      <c r="AJ1333" s="18">
        <v>1.7964384009858003E-2</v>
      </c>
      <c r="AK1333" s="18">
        <v>-3.8187845157929999E-3</v>
      </c>
      <c r="AL1333" s="18">
        <v>2.8527714634139995E-3</v>
      </c>
      <c r="AM1333" s="18">
        <v>4.8722708239274007E-2</v>
      </c>
      <c r="AN1333" s="18">
        <v>-7.8643674961862003E-2</v>
      </c>
      <c r="AO1333" s="18">
        <v>0.6580036521065411</v>
      </c>
      <c r="AP1333" s="18">
        <v>-0.387767680155095</v>
      </c>
      <c r="AQ1333" s="18">
        <v>0.27023597195144611</v>
      </c>
      <c r="AR1333" s="18">
        <v>1.0457713322616362</v>
      </c>
      <c r="AS1333" s="18">
        <v>3.097103137836116E-4</v>
      </c>
      <c r="AT1333" s="18">
        <v>-8.5242427598540297E-5</v>
      </c>
      <c r="AU1333" s="18">
        <v>8.2358736552772536E-4</v>
      </c>
      <c r="AV1333" s="18">
        <v>5.4903804546014114E-4</v>
      </c>
      <c r="AW1333" s="18">
        <v>7.8424718984151996E-4</v>
      </c>
      <c r="AX1333" s="18">
        <v>1.6976535381453453E-4</v>
      </c>
      <c r="AY1333" s="18">
        <v>2.2492659345224038E-3</v>
      </c>
      <c r="AZ1333" s="18">
        <v>4.0540161061588636E-4</v>
      </c>
      <c r="BA1333" s="18">
        <v>-7.8939264417440087E-4</v>
      </c>
      <c r="BB1333" s="18">
        <v>8.2068930407901272E-4</v>
      </c>
      <c r="BC1333" s="18">
        <v>3.5917796179662233E-5</v>
      </c>
      <c r="BD1333" s="18">
        <v>-1.2814690516277964E-5</v>
      </c>
      <c r="BE1333" s="18">
        <v>-3.6581382799323459E-6</v>
      </c>
      <c r="BF1333" s="18">
        <v>1.2551616706470893E-6</v>
      </c>
      <c r="BG1333" s="18">
        <v>-1.9225575048809544E-5</v>
      </c>
      <c r="BH1333" s="18">
        <v>5.3279364924354268E-3</v>
      </c>
      <c r="BI1333" s="18">
        <v>-2.0505408209497571E-5</v>
      </c>
      <c r="BJ1333" s="18">
        <v>0</v>
      </c>
      <c r="BK1333" s="18">
        <v>7.383627528850566E-4</v>
      </c>
      <c r="BL1333" s="18">
        <v>1.023172435442081E-3</v>
      </c>
      <c r="BM1333" s="18">
        <v>7.0182215417353602E-6</v>
      </c>
      <c r="BN1333" s="18">
        <v>0</v>
      </c>
      <c r="BO1333" s="18">
        <v>0</v>
      </c>
      <c r="BP1333" s="18">
        <v>-1.6916088269499933E-7</v>
      </c>
      <c r="BQ1333" s="18">
        <v>0</v>
      </c>
      <c r="BR1333" s="18">
        <v>1.2590383005927918E-3</v>
      </c>
      <c r="BS1333" s="18">
        <v>1.0163523080341071E-4</v>
      </c>
      <c r="BT1333" s="18">
        <v>9.943614352862745E-4</v>
      </c>
      <c r="BU1333" s="18">
        <v>3.5004541317073645E-4</v>
      </c>
      <c r="BV1333" s="18">
        <v>7.609202036095113E-4</v>
      </c>
      <c r="BW1333" s="18">
        <v>3.8603009602653948E-5</v>
      </c>
      <c r="BX1333" s="18">
        <v>0</v>
      </c>
      <c r="BY1333" s="18">
        <v>0</v>
      </c>
      <c r="BZ1333" s="18" t="s">
        <v>1857</v>
      </c>
      <c r="CA1333" s="18" t="s">
        <v>1875</v>
      </c>
      <c r="CB1333" s="18">
        <v>1.5769898891448975E-2</v>
      </c>
      <c r="CC1333" s="18" t="s">
        <v>1876</v>
      </c>
      <c r="CD1333" s="18" t="s">
        <v>1875</v>
      </c>
      <c r="CE1333" s="18">
        <v>-8.3549134433269501E-3</v>
      </c>
      <c r="CF1333" s="18">
        <f>SUM(TBL_DATA[[#This Row],[LARGE.CAP]:[SMALL.CAP]])*SQRT(252)</f>
        <v>8.3706086978013308E-2</v>
      </c>
    </row>
    <row r="1334" spans="1:84" x14ac:dyDescent="0.25">
      <c r="A1334" s="1">
        <f>IF(ISBLANK(TBL_DATA[[#This Row],[Row.names]]), "",   DATE(YEAR(TBL_DATA[[#This Row],[Row.names]]), MONTH(TBL_DATA[[#This Row],[Row.names]]), DAY(TBL_DATA[[#This Row],[Row.names]])))</f>
        <v>41926</v>
      </c>
      <c r="B1334">
        <v>1333</v>
      </c>
      <c r="C1334" t="s">
        <v>1460</v>
      </c>
      <c r="D1334" s="18">
        <v>-7.507715880006316E-5</v>
      </c>
      <c r="E1334" s="18">
        <v>-0.22689078745832669</v>
      </c>
      <c r="F1334" s="18">
        <v>-2.8590726412416445E-2</v>
      </c>
      <c r="G1334" s="19">
        <v>0.476578087667275</v>
      </c>
      <c r="H1334" s="19">
        <v>0.73760063702778345</v>
      </c>
      <c r="I1334" s="18">
        <v>2.1754415932967322E-3</v>
      </c>
      <c r="J1334" s="18">
        <v>5.8998655789037624E-3</v>
      </c>
      <c r="K1334" s="19">
        <v>1.0981955832766293</v>
      </c>
      <c r="L1334" s="19">
        <v>0.73058288684584716</v>
      </c>
      <c r="M1334" s="18">
        <v>2.2043402399857239E-3</v>
      </c>
      <c r="N1334" s="18">
        <v>6.7416516774290336E-2</v>
      </c>
      <c r="O1334" s="18">
        <v>5.6074076276618416E-2</v>
      </c>
      <c r="P1334" s="18">
        <v>-0.22689078745832669</v>
      </c>
      <c r="Q1334" s="18">
        <v>-1.1699564243568905E-2</v>
      </c>
      <c r="R1334" s="18">
        <v>-1.0271919831950919E-2</v>
      </c>
      <c r="S1334" s="18">
        <v>-2.7399007722533453E-2</v>
      </c>
      <c r="T1334" s="18">
        <v>3.490134507140373E-2</v>
      </c>
      <c r="U1334">
        <v>-0.78504159843921639</v>
      </c>
      <c r="V1334" s="18">
        <v>7.3579269599757247E-3</v>
      </c>
      <c r="W1334" s="18">
        <v>3.6154095748098913E-2</v>
      </c>
      <c r="X1334" s="19">
        <v>0.20351572367461648</v>
      </c>
      <c r="Y1334" s="19">
        <v>0.85883679301004756</v>
      </c>
      <c r="Z1334" s="19">
        <v>0.8547414151928332</v>
      </c>
      <c r="AA1334">
        <v>0</v>
      </c>
      <c r="AB1334">
        <v>0</v>
      </c>
      <c r="AC1334" s="18">
        <v>9.4329047495990692E-2</v>
      </c>
      <c r="AD1334" s="18">
        <v>1.181447738166299E-2</v>
      </c>
      <c r="AE1334" s="18">
        <v>-1.8534879376798999E-2</v>
      </c>
      <c r="AF1334" s="18">
        <v>3.0079480533996002E-2</v>
      </c>
      <c r="AG1334" s="18">
        <v>5.4229572277128997E-2</v>
      </c>
      <c r="AH1334" s="18">
        <v>4.9665976107657016E-2</v>
      </c>
      <c r="AI1334" s="18">
        <v>0.13878349108352603</v>
      </c>
      <c r="AJ1334" s="18">
        <v>1.9190905030037998E-2</v>
      </c>
      <c r="AK1334" s="18">
        <v>-2.9595839057600043E-3</v>
      </c>
      <c r="AL1334" s="18">
        <v>4.2391508859690001E-3</v>
      </c>
      <c r="AM1334" s="18">
        <v>5.1696744118336996E-2</v>
      </c>
      <c r="AN1334" s="18">
        <v>-8.348775093798598E-2</v>
      </c>
      <c r="AO1334" s="18">
        <v>0.65466612192199602</v>
      </c>
      <c r="AP1334" s="18">
        <v>-0.39994853872422609</v>
      </c>
      <c r="AQ1334" s="18">
        <v>0.25471758319776994</v>
      </c>
      <c r="AR1334" s="18">
        <v>1.0546146606462221</v>
      </c>
      <c r="AS1334" s="18">
        <v>2.8540456249943219E-4</v>
      </c>
      <c r="AT1334" s="18">
        <v>-6.01202404614883E-5</v>
      </c>
      <c r="AU1334" s="18">
        <v>9.0897973888040236E-4</v>
      </c>
      <c r="AV1334" s="18">
        <v>6.7322872251654681E-4</v>
      </c>
      <c r="AW1334" s="18">
        <v>8.3089879891510589E-4</v>
      </c>
      <c r="AX1334" s="18">
        <v>1.4015427806546814E-4</v>
      </c>
      <c r="AY1334" s="18">
        <v>2.2147425084184393E-3</v>
      </c>
      <c r="AZ1334" s="18">
        <v>5.0475811042187326E-4</v>
      </c>
      <c r="BA1334" s="18">
        <v>-8.6518281305705813E-4</v>
      </c>
      <c r="BB1334" s="18">
        <v>7.9630530180467996E-4</v>
      </c>
      <c r="BC1334" s="18">
        <v>7.0409648406843567E-5</v>
      </c>
      <c r="BD1334" s="18">
        <v>-1.5282811211745615E-5</v>
      </c>
      <c r="BE1334" s="18">
        <v>-4.3626028061429103E-6</v>
      </c>
      <c r="BF1334" s="18">
        <v>1.4966274204525751E-6</v>
      </c>
      <c r="BG1334" s="18">
        <v>-2.2928940845634895E-5</v>
      </c>
      <c r="BH1334" s="18">
        <v>5.5651110259930213E-3</v>
      </c>
      <c r="BI1334" s="18">
        <v>-2.4454682139705551E-5</v>
      </c>
      <c r="BJ1334" s="18">
        <v>0</v>
      </c>
      <c r="BK1334" s="18">
        <v>7.0080838521982493E-4</v>
      </c>
      <c r="BL1334" s="18">
        <v>1.058622804592536E-3</v>
      </c>
      <c r="BM1334" s="18">
        <v>8.2431927545984752E-6</v>
      </c>
      <c r="BN1334" s="18">
        <v>0</v>
      </c>
      <c r="BO1334" s="18">
        <v>0</v>
      </c>
      <c r="BP1334" s="18">
        <v>2.245305166458419E-7</v>
      </c>
      <c r="BQ1334" s="18">
        <v>0</v>
      </c>
      <c r="BR1334" s="18">
        <v>1.2811838178628161E-3</v>
      </c>
      <c r="BS1334" s="18">
        <v>1.5952733460118134E-4</v>
      </c>
      <c r="BT1334" s="18">
        <v>1.0832537986618475E-3</v>
      </c>
      <c r="BU1334" s="18">
        <v>3.6849309426538734E-4</v>
      </c>
      <c r="BV1334" s="18">
        <v>8.0717263174905031E-4</v>
      </c>
      <c r="BW1334" s="18">
        <v>3.2049026186357232E-5</v>
      </c>
      <c r="BX1334" s="18">
        <v>0</v>
      </c>
      <c r="BY1334" s="18">
        <v>0</v>
      </c>
      <c r="BZ1334" s="18" t="s">
        <v>1857</v>
      </c>
      <c r="CA1334" s="18" t="s">
        <v>1875</v>
      </c>
      <c r="CB1334" s="18">
        <v>1.5787020325660706E-2</v>
      </c>
      <c r="CC1334" s="18" t="s">
        <v>1876</v>
      </c>
      <c r="CD1334" s="18" t="s">
        <v>1875</v>
      </c>
      <c r="CE1334" s="18">
        <v>-8.3413664251565933E-3</v>
      </c>
      <c r="CF1334" s="18">
        <f>SUM(TBL_DATA[[#This Row],[LARGE.CAP]:[SMALL.CAP]])*SQRT(252)</f>
        <v>8.730310400802116E-2</v>
      </c>
    </row>
    <row r="1335" spans="1:84" x14ac:dyDescent="0.25">
      <c r="A1335" s="1">
        <f>IF(ISBLANK(TBL_DATA[[#This Row],[Row.names]]), "",   DATE(YEAR(TBL_DATA[[#This Row],[Row.names]]), MONTH(TBL_DATA[[#This Row],[Row.names]]), DAY(TBL_DATA[[#This Row],[Row.names]])))</f>
        <v>41927</v>
      </c>
      <c r="B1335">
        <v>1334</v>
      </c>
      <c r="C1335" t="s">
        <v>1461</v>
      </c>
      <c r="D1335" s="18">
        <v>1.5478191995110802E-3</v>
      </c>
      <c r="E1335" s="18">
        <v>-0.22569415417583583</v>
      </c>
      <c r="F1335" s="18">
        <v>-1.6093897837049287E-2</v>
      </c>
      <c r="G1335" s="19">
        <v>0.47175787266761299</v>
      </c>
      <c r="H1335" s="19">
        <v>0.71321651467767533</v>
      </c>
      <c r="I1335" s="18">
        <v>2.2678023753911025E-3</v>
      </c>
      <c r="J1335" s="18">
        <v>3.0213677430206198E-2</v>
      </c>
      <c r="K1335" s="19">
        <v>1.0495962963923684</v>
      </c>
      <c r="L1335" s="19">
        <v>0.68586717456378143</v>
      </c>
      <c r="M1335" s="18">
        <v>2.3734757392464114E-3</v>
      </c>
      <c r="N1335" s="18">
        <v>6.7224627899573147E-2</v>
      </c>
      <c r="O1335" s="18">
        <v>5.56010027854636E-2</v>
      </c>
      <c r="P1335" s="18">
        <v>-0.22569415417583583</v>
      </c>
      <c r="Q1335" s="18">
        <v>-1.1585349456707104E-2</v>
      </c>
      <c r="R1335" s="18">
        <v>-1.0161768575700746E-2</v>
      </c>
      <c r="S1335" s="18">
        <v>-1.619797749548979E-2</v>
      </c>
      <c r="T1335" s="18">
        <v>3.5775671457444307E-2</v>
      </c>
      <c r="U1335">
        <v>-0.45276515675624779</v>
      </c>
      <c r="V1335" s="18">
        <v>2.5798506782147568E-2</v>
      </c>
      <c r="W1335" s="18">
        <v>3.7087351881811871E-2</v>
      </c>
      <c r="X1335" s="19">
        <v>0.69561468999892384</v>
      </c>
      <c r="Y1335" s="19">
        <v>0.84452147082100593</v>
      </c>
      <c r="Z1335" s="19">
        <v>0.82817098147893442</v>
      </c>
      <c r="AA1335">
        <v>0</v>
      </c>
      <c r="AB1335">
        <v>0</v>
      </c>
      <c r="AC1335" s="18">
        <v>9.0477262970602199E-2</v>
      </c>
      <c r="AD1335" s="18">
        <v>1.0068673439083001E-2</v>
      </c>
      <c r="AE1335" s="18">
        <v>-1.8166343297985998E-2</v>
      </c>
      <c r="AF1335" s="18">
        <v>3.1444232155377998E-2</v>
      </c>
      <c r="AG1335" s="18">
        <v>5.3453164452889002E-2</v>
      </c>
      <c r="AH1335" s="18">
        <v>4.8566430719168018E-2</v>
      </c>
      <c r="AI1335" s="18">
        <v>0.14276186318810405</v>
      </c>
      <c r="AJ1335" s="18">
        <v>2.4732656967922002E-2</v>
      </c>
      <c r="AK1335" s="18">
        <v>-1.0896385216179981E-3</v>
      </c>
      <c r="AL1335" s="18">
        <v>3.9981804212500006E-3</v>
      </c>
      <c r="AM1335" s="18">
        <v>5.1553140636660992E-2</v>
      </c>
      <c r="AN1335" s="18">
        <v>-8.2596256493741013E-2</v>
      </c>
      <c r="AO1335" s="18">
        <v>0.6682657909063191</v>
      </c>
      <c r="AP1335" s="18">
        <v>-0.40353968723920886</v>
      </c>
      <c r="AQ1335" s="18">
        <v>0.26472610366711025</v>
      </c>
      <c r="AR1335" s="18">
        <v>1.071805478145528</v>
      </c>
      <c r="AS1335" s="18">
        <v>2.7694378584855011E-4</v>
      </c>
      <c r="AT1335" s="18">
        <v>-5.8377636127808944E-5</v>
      </c>
      <c r="AU1335" s="18">
        <v>8.811573565706359E-4</v>
      </c>
      <c r="AV1335" s="18">
        <v>6.5302451813342298E-4</v>
      </c>
      <c r="AW1335" s="18">
        <v>8.0532934669234999E-4</v>
      </c>
      <c r="AX1335" s="18">
        <v>1.3571826420420434E-4</v>
      </c>
      <c r="AY1335" s="18">
        <v>2.1474587813999127E-3</v>
      </c>
      <c r="AZ1335" s="18">
        <v>4.894012949078349E-4</v>
      </c>
      <c r="BA1335" s="18">
        <v>-8.3910047209122371E-4</v>
      </c>
      <c r="BB1335" s="18">
        <v>7.7225866978112147E-4</v>
      </c>
      <c r="BC1335" s="18">
        <v>6.8233955946209312E-5</v>
      </c>
      <c r="BD1335" s="18">
        <v>-1.4799053439308766E-5</v>
      </c>
      <c r="BE1335" s="18">
        <v>-4.2245105673458188E-6</v>
      </c>
      <c r="BF1335" s="18">
        <v>1.4492546277998184E-6</v>
      </c>
      <c r="BG1335" s="18">
        <v>-2.2203152804770106E-5</v>
      </c>
      <c r="BH1335" s="18">
        <v>5.3955059283298454E-3</v>
      </c>
      <c r="BI1335" s="18">
        <v>-2.3680600881011879E-5</v>
      </c>
      <c r="BJ1335" s="18">
        <v>0</v>
      </c>
      <c r="BK1335" s="18">
        <v>6.7989567219348601E-4</v>
      </c>
      <c r="BL1335" s="18">
        <v>1.0265038697923089E-3</v>
      </c>
      <c r="BM1335" s="18">
        <v>7.9827309361509161E-6</v>
      </c>
      <c r="BN1335" s="18">
        <v>0</v>
      </c>
      <c r="BO1335" s="18">
        <v>0</v>
      </c>
      <c r="BP1335" s="18">
        <v>2.1793743714713772E-7</v>
      </c>
      <c r="BQ1335" s="18">
        <v>0</v>
      </c>
      <c r="BR1335" s="18">
        <v>1.2414441610791912E-3</v>
      </c>
      <c r="BS1335" s="18">
        <v>1.5456854499655911E-4</v>
      </c>
      <c r="BT1335" s="18">
        <v>1.0505428808462475E-3</v>
      </c>
      <c r="BU1335" s="18">
        <v>3.5752698032130617E-4</v>
      </c>
      <c r="BV1335" s="18">
        <v>7.8227911382947209E-4</v>
      </c>
      <c r="BW1335" s="18">
        <v>3.1085973833339961E-5</v>
      </c>
      <c r="BX1335" s="18">
        <v>0</v>
      </c>
      <c r="BY1335" s="18">
        <v>0</v>
      </c>
      <c r="BZ1335" s="18" t="s">
        <v>1857</v>
      </c>
      <c r="CA1335" s="18" t="s">
        <v>1875</v>
      </c>
      <c r="CB1335" s="18">
        <v>1.5595008619129658E-2</v>
      </c>
      <c r="CC1335" s="18" t="s">
        <v>1876</v>
      </c>
      <c r="CD1335" s="18" t="s">
        <v>1875</v>
      </c>
      <c r="CE1335" s="18">
        <v>-8.2786399871110916E-3</v>
      </c>
      <c r="CF1335" s="18">
        <f>SUM(TBL_DATA[[#This Row],[LARGE.CAP]:[SMALL.CAP]])*SQRT(252)</f>
        <v>8.4643635781107465E-2</v>
      </c>
    </row>
    <row r="1336" spans="1:84" x14ac:dyDescent="0.25">
      <c r="A1336" s="1">
        <f>IF(ISBLANK(TBL_DATA[[#This Row],[Row.names]]), "",   DATE(YEAR(TBL_DATA[[#This Row],[Row.names]]), MONTH(TBL_DATA[[#This Row],[Row.names]]), DAY(TBL_DATA[[#This Row],[Row.names]])))</f>
        <v>41928</v>
      </c>
      <c r="B1336">
        <v>1335</v>
      </c>
      <c r="C1336" t="s">
        <v>1462</v>
      </c>
      <c r="D1336" s="18">
        <v>7.5293029945522338E-3</v>
      </c>
      <c r="E1336" s="18">
        <v>-0.21986417085217258</v>
      </c>
      <c r="F1336" s="18">
        <v>9.0406847954511704E-3</v>
      </c>
      <c r="G1336" s="19">
        <v>0.47035571608325627</v>
      </c>
      <c r="H1336" s="19">
        <v>0.67103895887830345</v>
      </c>
      <c r="I1336" s="18">
        <v>2.453833146323445E-3</v>
      </c>
      <c r="J1336" s="18">
        <v>5.5957617457750075E-2</v>
      </c>
      <c r="K1336" s="19">
        <v>1.0242399493349588</v>
      </c>
      <c r="L1336" s="19">
        <v>0.62476392406981218</v>
      </c>
      <c r="M1336" s="18">
        <v>2.620746941830559E-3</v>
      </c>
      <c r="N1336" s="18">
        <v>6.7916151003367717E-2</v>
      </c>
      <c r="O1336" s="18">
        <v>5.56010027854636E-2</v>
      </c>
      <c r="P1336" s="18">
        <v>-0.21986417085217258</v>
      </c>
      <c r="Q1336" s="18">
        <v>-1.1674806752888229E-2</v>
      </c>
      <c r="R1336" s="18">
        <v>-1.0236581847807737E-2</v>
      </c>
      <c r="S1336" s="18">
        <v>-7.034877132468198E-3</v>
      </c>
      <c r="T1336" s="18">
        <v>3.7087782240714497E-2</v>
      </c>
      <c r="U1336">
        <v>-0.1896817956600651</v>
      </c>
      <c r="V1336" s="18">
        <v>4.624508607396316E-2</v>
      </c>
      <c r="W1336" s="18">
        <v>3.9116424198161713E-2</v>
      </c>
      <c r="X1336" s="19">
        <v>1.1822421660959608</v>
      </c>
      <c r="Y1336" s="19">
        <v>0.81916967648851802</v>
      </c>
      <c r="Z1336" s="19">
        <v>0.79042009341223873</v>
      </c>
      <c r="AA1336">
        <v>0</v>
      </c>
      <c r="AB1336">
        <v>0</v>
      </c>
      <c r="AC1336" s="18">
        <v>8.7093059002909715E-2</v>
      </c>
      <c r="AD1336" s="18">
        <v>1.1864255352150995E-2</v>
      </c>
      <c r="AE1336" s="18">
        <v>-2.2314419802673995E-2</v>
      </c>
      <c r="AF1336" s="18">
        <v>3.0211655240606001E-2</v>
      </c>
      <c r="AG1336" s="18">
        <v>5.4538611972449982E-2</v>
      </c>
      <c r="AH1336" s="18">
        <v>5.928353866735598E-2</v>
      </c>
      <c r="AI1336" s="18">
        <v>0.14239577551247803</v>
      </c>
      <c r="AJ1336" s="18">
        <v>2.7837400625457E-2</v>
      </c>
      <c r="AK1336" s="18">
        <v>4.4958644759350011E-3</v>
      </c>
      <c r="AL1336" s="18">
        <v>4.2802501942910002E-3</v>
      </c>
      <c r="AM1336" s="18">
        <v>4.9081978229848007E-2</v>
      </c>
      <c r="AN1336" s="18">
        <v>-6.6120018863172009E-2</v>
      </c>
      <c r="AO1336" s="18">
        <v>0.69111284853477806</v>
      </c>
      <c r="AP1336" s="18">
        <v>-0.39555795693005197</v>
      </c>
      <c r="AQ1336" s="18">
        <v>0.29555489160472609</v>
      </c>
      <c r="AR1336" s="18">
        <v>1.08667080546483</v>
      </c>
      <c r="AS1336" s="18">
        <v>2.702863748215288E-4</v>
      </c>
      <c r="AT1336" s="18">
        <v>-5.01918825666571E-5</v>
      </c>
      <c r="AU1336" s="18">
        <v>8.563869482564896E-4</v>
      </c>
      <c r="AV1336" s="18">
        <v>6.2273281268424919E-4</v>
      </c>
      <c r="AW1336" s="18">
        <v>7.7213408498293199E-4</v>
      </c>
      <c r="AX1336" s="18">
        <v>1.4075147777103792E-4</v>
      </c>
      <c r="AY1336" s="18">
        <v>2.0716430481266201E-3</v>
      </c>
      <c r="AZ1336" s="18">
        <v>4.8184803149853154E-4</v>
      </c>
      <c r="BA1336" s="18">
        <v>-8.0022717285624856E-4</v>
      </c>
      <c r="BB1336" s="18">
        <v>7.5684909392179751E-4</v>
      </c>
      <c r="BC1336" s="18">
        <v>6.1800417506009553E-5</v>
      </c>
      <c r="BD1336" s="18">
        <v>-1.3553924148467052E-5</v>
      </c>
      <c r="BE1336" s="18">
        <v>-3.8690929498746306E-6</v>
      </c>
      <c r="BF1336" s="18">
        <v>1.3273632552435768E-6</v>
      </c>
      <c r="BG1336" s="18">
        <v>-2.0334997221689823E-5</v>
      </c>
      <c r="BH1336" s="18">
        <v>5.242132114363314E-3</v>
      </c>
      <c r="BI1336" s="18">
        <v>-2.1688229152236265E-5</v>
      </c>
      <c r="BJ1336" s="18">
        <v>0</v>
      </c>
      <c r="BK1336" s="18">
        <v>6.5874844714661456E-4</v>
      </c>
      <c r="BL1336" s="18">
        <v>9.8754331779110464E-4</v>
      </c>
      <c r="BM1336" s="18">
        <v>7.3304777022269415E-6</v>
      </c>
      <c r="BN1336" s="18">
        <v>0</v>
      </c>
      <c r="BO1336" s="18">
        <v>0</v>
      </c>
      <c r="BP1336" s="18">
        <v>2.1861968459075921E-7</v>
      </c>
      <c r="BQ1336" s="18">
        <v>0</v>
      </c>
      <c r="BR1336" s="18">
        <v>1.2065047462222539E-3</v>
      </c>
      <c r="BS1336" s="18">
        <v>1.4371917384199754E-4</v>
      </c>
      <c r="BT1336" s="18">
        <v>1.0416385996883685E-3</v>
      </c>
      <c r="BU1336" s="18">
        <v>3.4106232143116651E-4</v>
      </c>
      <c r="BV1336" s="18">
        <v>7.6663803109000247E-4</v>
      </c>
      <c r="BW1336" s="18">
        <v>3.0609499547964285E-5</v>
      </c>
      <c r="BX1336" s="18">
        <v>0</v>
      </c>
      <c r="BY1336" s="18">
        <v>0</v>
      </c>
      <c r="BZ1336" s="18" t="s">
        <v>1857</v>
      </c>
      <c r="CA1336" s="18" t="s">
        <v>1875</v>
      </c>
      <c r="CB1336" s="18">
        <v>1.5262835659086704E-2</v>
      </c>
      <c r="CC1336" s="18" t="s">
        <v>1876</v>
      </c>
      <c r="CD1336" s="18" t="s">
        <v>1875</v>
      </c>
      <c r="CE1336" s="18">
        <v>-8.2700541242957115E-3</v>
      </c>
      <c r="CF1336" s="18">
        <f>SUM(TBL_DATA[[#This Row],[LARGE.CAP]:[SMALL.CAP]])*SQRT(252)</f>
        <v>8.2293658864912425E-2</v>
      </c>
    </row>
    <row r="1337" spans="1:84" x14ac:dyDescent="0.25">
      <c r="A1337" s="1">
        <f>IF(ISBLANK(TBL_DATA[[#This Row],[Row.names]]), "",   DATE(YEAR(TBL_DATA[[#This Row],[Row.names]]), MONTH(TBL_DATA[[#This Row],[Row.names]]), DAY(TBL_DATA[[#This Row],[Row.names]])))</f>
        <v>41929</v>
      </c>
      <c r="B1337">
        <v>1336</v>
      </c>
      <c r="C1337" t="s">
        <v>1463</v>
      </c>
      <c r="D1337" s="18">
        <v>3.3390362510468119E-3</v>
      </c>
      <c r="E1337" s="18">
        <v>-0.2172592690379076</v>
      </c>
      <c r="F1337" s="18">
        <v>-6.9836973162834548E-3</v>
      </c>
      <c r="G1337" s="19">
        <v>0.46049911563077001</v>
      </c>
      <c r="H1337" s="19">
        <v>0.6694253923378326</v>
      </c>
      <c r="I1337" s="18">
        <v>2.4744031235743977E-3</v>
      </c>
      <c r="J1337" s="18">
        <v>3.9283908133626477E-2</v>
      </c>
      <c r="K1337" s="19">
        <v>1.0042823868271105</v>
      </c>
      <c r="L1337" s="19">
        <v>0.6248102247047792</v>
      </c>
      <c r="M1337" s="18">
        <v>2.6360959073533302E-3</v>
      </c>
      <c r="N1337" s="18">
        <v>6.8318131521843906E-2</v>
      </c>
      <c r="O1337" s="18">
        <v>5.5599921318912837E-2</v>
      </c>
      <c r="P1337" s="18">
        <v>-0.2172592690379076</v>
      </c>
      <c r="Q1337" s="18">
        <v>-1.1686005738977902E-2</v>
      </c>
      <c r="R1337" s="18">
        <v>-1.0239268302128625E-2</v>
      </c>
      <c r="S1337" s="18">
        <v>-1.7541350568959668E-2</v>
      </c>
      <c r="T1337" s="18">
        <v>3.7111745443230648E-2</v>
      </c>
      <c r="U1337">
        <v>-0.47266304398946807</v>
      </c>
      <c r="V1337" s="18">
        <v>3.637948242250455E-2</v>
      </c>
      <c r="W1337" s="18">
        <v>3.9086465877472373E-2</v>
      </c>
      <c r="X1337" s="19">
        <v>0.93074371411696233</v>
      </c>
      <c r="Y1337" s="19">
        <v>0.81818420440499384</v>
      </c>
      <c r="Z1337" s="19">
        <v>0.79044938149433652</v>
      </c>
      <c r="AA1337">
        <v>0</v>
      </c>
      <c r="AB1337">
        <v>0</v>
      </c>
      <c r="AC1337" s="18">
        <v>9.0267286689838966E-2</v>
      </c>
      <c r="AD1337" s="18">
        <v>1.0886728566361997E-2</v>
      </c>
      <c r="AE1337" s="18">
        <v>-2.0615189525673001E-2</v>
      </c>
      <c r="AF1337" s="18">
        <v>3.1599347966601E-2</v>
      </c>
      <c r="AG1337" s="18">
        <v>5.5906520764191996E-2</v>
      </c>
      <c r="AH1337" s="18">
        <v>6.2896084616881009E-2</v>
      </c>
      <c r="AI1337" s="18">
        <v>0.14700258085458703</v>
      </c>
      <c r="AJ1337" s="18">
        <v>3.0399260849922002E-2</v>
      </c>
      <c r="AK1337" s="18">
        <v>4.643250436767E-3</v>
      </c>
      <c r="AL1337" s="18">
        <v>4.9527731363539999E-3</v>
      </c>
      <c r="AM1337" s="18">
        <v>5.2532409469931013E-2</v>
      </c>
      <c r="AN1337" s="18">
        <v>-6.7721132420393015E-2</v>
      </c>
      <c r="AO1337" s="18">
        <v>0.71270749331159267</v>
      </c>
      <c r="AP1337" s="18">
        <v>-0.40022485859606211</v>
      </c>
      <c r="AQ1337" s="18">
        <v>0.31248263471553056</v>
      </c>
      <c r="AR1337" s="18">
        <v>1.1129323519076548</v>
      </c>
      <c r="AS1337" s="18">
        <v>3.0998891800857907E-4</v>
      </c>
      <c r="AT1337" s="18">
        <v>-1.7579565805268498E-5</v>
      </c>
      <c r="AU1337" s="18">
        <v>8.818548591723735E-4</v>
      </c>
      <c r="AV1337" s="18">
        <v>6.6942783188833773E-4</v>
      </c>
      <c r="AW1337" s="18">
        <v>8.7103401289613427E-4</v>
      </c>
      <c r="AX1337" s="18">
        <v>1.5191757760507139E-4</v>
      </c>
      <c r="AY1337" s="18">
        <v>1.9747518363131028E-3</v>
      </c>
      <c r="AZ1337" s="18">
        <v>5.1391936869035542E-4</v>
      </c>
      <c r="BA1337" s="18">
        <v>-7.4076487194853419E-4</v>
      </c>
      <c r="BB1337" s="18">
        <v>6.0330319514749389E-4</v>
      </c>
      <c r="BC1337" s="18">
        <v>8.0779831445185765E-5</v>
      </c>
      <c r="BD1337" s="18">
        <v>-9.2585329991891352E-6</v>
      </c>
      <c r="BE1337" s="18">
        <v>-2.6429997896031509E-6</v>
      </c>
      <c r="BF1337" s="18">
        <v>9.0689864661001641E-7</v>
      </c>
      <c r="BG1337" s="18">
        <v>-1.389026252899444E-5</v>
      </c>
      <c r="BH1337" s="18">
        <v>5.3383329341046559E-3</v>
      </c>
      <c r="BI1337" s="18">
        <v>-1.481504402064841E-5</v>
      </c>
      <c r="BJ1337" s="18">
        <v>0</v>
      </c>
      <c r="BK1337" s="18">
        <v>6.6388785172174505E-4</v>
      </c>
      <c r="BL1337" s="18">
        <v>9.3867436916648603E-4</v>
      </c>
      <c r="BM1337" s="18">
        <v>5.0943209780593509E-6</v>
      </c>
      <c r="BN1337" s="18">
        <v>0</v>
      </c>
      <c r="BO1337" s="18">
        <v>0</v>
      </c>
      <c r="BP1337" s="18">
        <v>2.4500758560420906E-7</v>
      </c>
      <c r="BQ1337" s="18">
        <v>0</v>
      </c>
      <c r="BR1337" s="18">
        <v>1.2792728742774973E-3</v>
      </c>
      <c r="BS1337" s="18">
        <v>2.4750917749614731E-4</v>
      </c>
      <c r="BT1337" s="18">
        <v>9.3969582690147833E-4</v>
      </c>
      <c r="BU1337" s="18">
        <v>3.7621226170133612E-4</v>
      </c>
      <c r="BV1337" s="18">
        <v>8.1753504728447786E-4</v>
      </c>
      <c r="BW1337" s="18">
        <v>3.0506256299999489E-5</v>
      </c>
      <c r="BX1337" s="18">
        <v>0</v>
      </c>
      <c r="BY1337" s="18">
        <v>0</v>
      </c>
      <c r="BZ1337" s="18" t="s">
        <v>1857</v>
      </c>
      <c r="CA1337" s="18" t="s">
        <v>1875</v>
      </c>
      <c r="CB1337" s="18">
        <v>1.5591160394251347E-2</v>
      </c>
      <c r="CC1337" s="18" t="s">
        <v>1876</v>
      </c>
      <c r="CD1337" s="18" t="s">
        <v>1875</v>
      </c>
      <c r="CE1337" s="18">
        <v>-8.2244528457522392E-3</v>
      </c>
      <c r="CF1337" s="18">
        <f>SUM(TBL_DATA[[#This Row],[LARGE.CAP]:[SMALL.CAP]])*SQRT(252)</f>
        <v>8.4113191135032558E-2</v>
      </c>
    </row>
    <row r="1338" spans="1:84" x14ac:dyDescent="0.25">
      <c r="A1338" s="1">
        <f>IF(ISBLANK(TBL_DATA[[#This Row],[Row.names]]), "",   DATE(YEAR(TBL_DATA[[#This Row],[Row.names]]), MONTH(TBL_DATA[[#This Row],[Row.names]]), DAY(TBL_DATA[[#This Row],[Row.names]])))</f>
        <v>41932</v>
      </c>
      <c r="B1338">
        <v>1337</v>
      </c>
      <c r="C1338" t="s">
        <v>1464</v>
      </c>
      <c r="D1338" s="18">
        <v>5.2191138667405657E-3</v>
      </c>
      <c r="E1338" s="18">
        <v>-0.21317405603488071</v>
      </c>
      <c r="F1338" s="18">
        <v>-9.9555601625319623E-3</v>
      </c>
      <c r="G1338" s="19">
        <v>0.46052467412385589</v>
      </c>
      <c r="H1338" s="19">
        <v>0.67450787308875793</v>
      </c>
      <c r="I1338" s="18">
        <v>2.4674967624196292E-3</v>
      </c>
      <c r="J1338" s="18">
        <v>3.5507403657482062E-2</v>
      </c>
      <c r="K1338" s="19">
        <v>1.0014415399176324</v>
      </c>
      <c r="L1338" s="19">
        <v>0.62955181407429484</v>
      </c>
      <c r="M1338" s="18">
        <v>2.6323890985888421E-3</v>
      </c>
      <c r="N1338" s="18">
        <v>6.8657283768887759E-2</v>
      </c>
      <c r="O1338" s="18">
        <v>5.5599921318912837E-2</v>
      </c>
      <c r="P1338" s="18">
        <v>-0.21317405603488071</v>
      </c>
      <c r="Q1338" s="18">
        <v>-1.1724125683400852E-2</v>
      </c>
      <c r="R1338" s="18">
        <v>-1.0270206196316009E-2</v>
      </c>
      <c r="S1338" s="18">
        <v>-2.3726085206602132E-2</v>
      </c>
      <c r="T1338" s="18">
        <v>3.6670507386620664E-2</v>
      </c>
      <c r="U1338">
        <v>-0.64700727907731814</v>
      </c>
      <c r="V1338" s="18">
        <v>3.4304637319271913E-2</v>
      </c>
      <c r="W1338" s="18">
        <v>3.9036627109427374E-2</v>
      </c>
      <c r="X1338" s="19">
        <v>0.87878077230159357</v>
      </c>
      <c r="Y1338" s="19">
        <v>0.82128428274791543</v>
      </c>
      <c r="Z1338" s="19">
        <v>0.79344301249320648</v>
      </c>
      <c r="AA1338">
        <v>0</v>
      </c>
      <c r="AB1338">
        <v>0</v>
      </c>
      <c r="AC1338" s="18">
        <v>8.7938164894456189E-2</v>
      </c>
      <c r="AD1338" s="18">
        <v>1.3105488675626999E-2</v>
      </c>
      <c r="AE1338" s="18">
        <v>-1.8992109733992998E-2</v>
      </c>
      <c r="AF1338" s="18">
        <v>3.5560283243675002E-2</v>
      </c>
      <c r="AG1338" s="18">
        <v>5.1678426510458987E-2</v>
      </c>
      <c r="AH1338" s="18">
        <v>6.3005875319193994E-2</v>
      </c>
      <c r="AI1338" s="18">
        <v>0.15238261587949192</v>
      </c>
      <c r="AJ1338" s="18">
        <v>3.1192369074860001E-2</v>
      </c>
      <c r="AK1338" s="18">
        <v>1.9900232349579997E-3</v>
      </c>
      <c r="AL1338" s="18">
        <v>5.3690522503909996E-3</v>
      </c>
      <c r="AM1338" s="18">
        <v>5.6748957378527018E-2</v>
      </c>
      <c r="AN1338" s="18">
        <v>-7.1995931811541E-2</v>
      </c>
      <c r="AO1338" s="18">
        <v>0.72492858163982321</v>
      </c>
      <c r="AP1338" s="18">
        <v>-0.40488353161817409</v>
      </c>
      <c r="AQ1338" s="18">
        <v>0.32004505002164912</v>
      </c>
      <c r="AR1338" s="18">
        <v>1.1298121132579972</v>
      </c>
      <c r="AS1338" s="18">
        <v>2.8586835210512728E-4</v>
      </c>
      <c r="AT1338" s="18">
        <v>-1.9868156483207455E-5</v>
      </c>
      <c r="AU1338" s="18">
        <v>8.7408594930341434E-4</v>
      </c>
      <c r="AV1338" s="18">
        <v>6.8388807924486827E-4</v>
      </c>
      <c r="AW1338" s="18">
        <v>8.4324666431908062E-4</v>
      </c>
      <c r="AX1338" s="18">
        <v>1.5556466744574493E-4</v>
      </c>
      <c r="AY1338" s="18">
        <v>1.9713999319386621E-3</v>
      </c>
      <c r="AZ1338" s="18">
        <v>4.8603514285851609E-4</v>
      </c>
      <c r="BA1338" s="18">
        <v>-7.4180575683596738E-4</v>
      </c>
      <c r="BB1338" s="18">
        <v>5.8475617715407035E-4</v>
      </c>
      <c r="BC1338" s="18">
        <v>8.1718368059617038E-5</v>
      </c>
      <c r="BD1338" s="18">
        <v>-7.2317948230011226E-6</v>
      </c>
      <c r="BE1338" s="18">
        <v>-2.0644792844871466E-6</v>
      </c>
      <c r="BF1338" s="18">
        <v>7.0850516370615418E-7</v>
      </c>
      <c r="BG1338" s="18">
        <v>-1.0849380174494727E-5</v>
      </c>
      <c r="BH1338" s="18">
        <v>5.2358985668460077E-3</v>
      </c>
      <c r="BI1338" s="18">
        <v>-1.1571998617804895E-5</v>
      </c>
      <c r="BJ1338" s="18">
        <v>0</v>
      </c>
      <c r="BK1338" s="18">
        <v>6.5020601546108821E-4</v>
      </c>
      <c r="BL1338" s="18">
        <v>9.0780275557983522E-4</v>
      </c>
      <c r="BM1338" s="18">
        <v>4.0385856326219121E-6</v>
      </c>
      <c r="BN1338" s="18">
        <v>0</v>
      </c>
      <c r="BO1338" s="18">
        <v>0</v>
      </c>
      <c r="BP1338" s="18">
        <v>2.5239450166294476E-7</v>
      </c>
      <c r="BQ1338" s="18">
        <v>0</v>
      </c>
      <c r="BR1338" s="18">
        <v>1.2763946664251578E-3</v>
      </c>
      <c r="BS1338" s="18">
        <v>2.4636239341248854E-4</v>
      </c>
      <c r="BT1338" s="18">
        <v>9.0603571161217231E-4</v>
      </c>
      <c r="BU1338" s="18">
        <v>3.6993053273921595E-4</v>
      </c>
      <c r="BV1338" s="18">
        <v>8.1347799499497796E-4</v>
      </c>
      <c r="BW1338" s="18">
        <v>3.0388368750705824E-5</v>
      </c>
      <c r="BX1338" s="18">
        <v>0</v>
      </c>
      <c r="BY1338" s="18">
        <v>0</v>
      </c>
      <c r="BZ1338" s="18" t="s">
        <v>1857</v>
      </c>
      <c r="CA1338" s="18" t="s">
        <v>1875</v>
      </c>
      <c r="CB1338" s="18">
        <v>1.5662843361496925E-2</v>
      </c>
      <c r="CC1338" s="18" t="s">
        <v>1876</v>
      </c>
      <c r="CD1338" s="18" t="s">
        <v>1875</v>
      </c>
      <c r="CE1338" s="18">
        <v>-8.3814579993486404E-3</v>
      </c>
      <c r="CF1338" s="18">
        <f>SUM(TBL_DATA[[#This Row],[LARGE.CAP]:[SMALL.CAP]])*SQRT(252)</f>
        <v>8.2625058027337828E-2</v>
      </c>
    </row>
    <row r="1339" spans="1:84" x14ac:dyDescent="0.25">
      <c r="A1339" s="1">
        <f>IF(ISBLANK(TBL_DATA[[#This Row],[Row.names]]), "",   DATE(YEAR(TBL_DATA[[#This Row],[Row.names]]), MONTH(TBL_DATA[[#This Row],[Row.names]]), DAY(TBL_DATA[[#This Row],[Row.names]])))</f>
        <v>41933</v>
      </c>
      <c r="B1339">
        <v>1338</v>
      </c>
      <c r="C1339" t="s">
        <v>1465</v>
      </c>
      <c r="D1339" s="18">
        <v>7.6116216357855482E-3</v>
      </c>
      <c r="E1339" s="18">
        <v>-0.20718503465619842</v>
      </c>
      <c r="F1339" s="18">
        <v>-1.5518121205754687E-2</v>
      </c>
      <c r="G1339" s="19">
        <v>0.45388827841822765</v>
      </c>
      <c r="H1339" s="19">
        <v>0.68932174875973151</v>
      </c>
      <c r="I1339" s="18">
        <v>2.4729539402530269E-3</v>
      </c>
      <c r="J1339" s="18">
        <v>4.1702613613090689E-2</v>
      </c>
      <c r="K1339" s="19">
        <v>1.0205879409795697</v>
      </c>
      <c r="L1339" s="19">
        <v>0.64454308043672781</v>
      </c>
      <c r="M1339" s="18">
        <v>2.6451730422574382E-3</v>
      </c>
      <c r="N1339" s="18">
        <v>7.0430516285122563E-2</v>
      </c>
      <c r="O1339" s="18">
        <v>5.5599921318912837E-2</v>
      </c>
      <c r="P1339" s="18">
        <v>-0.20718503465619842</v>
      </c>
      <c r="Q1339" s="18">
        <v>-1.1909778447309236E-2</v>
      </c>
      <c r="R1339" s="18">
        <v>-1.0418308140137124E-2</v>
      </c>
      <c r="S1339" s="18">
        <v>-2.5784862235229578E-2</v>
      </c>
      <c r="T1339" s="18">
        <v>3.673332819322541E-2</v>
      </c>
      <c r="U1339">
        <v>-0.70194734600675202</v>
      </c>
      <c r="V1339" s="18">
        <v>4.4270920802727209E-2</v>
      </c>
      <c r="W1339" s="18">
        <v>3.9156066897310819E-2</v>
      </c>
      <c r="X1339" s="19">
        <v>1.1306273666052928</v>
      </c>
      <c r="Y1339" s="19">
        <v>0.83025402664469594</v>
      </c>
      <c r="Z1339" s="19">
        <v>0.80283440411876228</v>
      </c>
      <c r="AA1339">
        <v>0</v>
      </c>
      <c r="AB1339">
        <v>0</v>
      </c>
      <c r="AC1339" s="18">
        <v>8.7648847686762552E-2</v>
      </c>
      <c r="AD1339" s="18">
        <v>1.4629398498226996E-2</v>
      </c>
      <c r="AE1339" s="18">
        <v>-2.1195630522054004E-2</v>
      </c>
      <c r="AF1339" s="18">
        <v>4.0051426732528997E-2</v>
      </c>
      <c r="AG1339" s="18">
        <v>5.3040865563183007E-2</v>
      </c>
      <c r="AH1339" s="18">
        <v>6.6749573648355001E-2</v>
      </c>
      <c r="AI1339" s="18">
        <v>0.16019224304326496</v>
      </c>
      <c r="AJ1339" s="18">
        <v>3.2737910968654006E-2</v>
      </c>
      <c r="AK1339" s="18">
        <v>6.1711168419130002E-3</v>
      </c>
      <c r="AL1339" s="18">
        <v>5.6335395731379996E-3</v>
      </c>
      <c r="AM1339" s="18">
        <v>5.641496398274301E-2</v>
      </c>
      <c r="AN1339" s="18">
        <v>-7.4531224318240996E-2</v>
      </c>
      <c r="AO1339" s="18">
        <v>0.74479443870227802</v>
      </c>
      <c r="AP1339" s="18">
        <v>-0.4049002546905659</v>
      </c>
      <c r="AQ1339" s="18">
        <v>0.33989418401171212</v>
      </c>
      <c r="AR1339" s="18">
        <v>1.1496946933928438</v>
      </c>
      <c r="AS1339" s="18">
        <v>2.3429890409973442E-4</v>
      </c>
      <c r="AT1339" s="18">
        <v>-5.6557309820636296E-5</v>
      </c>
      <c r="AU1339" s="18">
        <v>8.6576652787733832E-4</v>
      </c>
      <c r="AV1339" s="18">
        <v>6.8281716838363847E-4</v>
      </c>
      <c r="AW1339" s="18">
        <v>8.730362637737756E-4</v>
      </c>
      <c r="AX1339" s="18">
        <v>1.3486172009441163E-4</v>
      </c>
      <c r="AY1339" s="18">
        <v>2.0162316003844469E-3</v>
      </c>
      <c r="AZ1339" s="18">
        <v>4.975248850652939E-4</v>
      </c>
      <c r="BA1339" s="18">
        <v>-7.5901097888756981E-4</v>
      </c>
      <c r="BB1339" s="18">
        <v>6.0823142019890474E-4</v>
      </c>
      <c r="BC1339" s="18">
        <v>1.1060876568050382E-4</v>
      </c>
      <c r="BD1339" s="18">
        <v>-4.2914335355830859E-6</v>
      </c>
      <c r="BE1339" s="18">
        <v>-1.2251716003297843E-6</v>
      </c>
      <c r="BF1339" s="18">
        <v>4.2068228315320264E-7</v>
      </c>
      <c r="BG1339" s="18">
        <v>-6.4377076289454856E-6</v>
      </c>
      <c r="BH1339" s="18">
        <v>5.2262096354609711E-3</v>
      </c>
      <c r="BI1339" s="18">
        <v>-6.8670381294242731E-6</v>
      </c>
      <c r="BJ1339" s="18">
        <v>0</v>
      </c>
      <c r="BK1339" s="18">
        <v>6.1075847022788428E-4</v>
      </c>
      <c r="BL1339" s="18">
        <v>8.9223535953267339E-4</v>
      </c>
      <c r="BM1339" s="18">
        <v>2.5084838001821103E-6</v>
      </c>
      <c r="BN1339" s="18">
        <v>0</v>
      </c>
      <c r="BO1339" s="18">
        <v>0</v>
      </c>
      <c r="BP1339" s="18">
        <v>9.3378331580023648E-9</v>
      </c>
      <c r="BQ1339" s="18">
        <v>0</v>
      </c>
      <c r="BR1339" s="18">
        <v>1.2724134186384284E-3</v>
      </c>
      <c r="BS1339" s="18">
        <v>2.5343232206970949E-4</v>
      </c>
      <c r="BT1339" s="18">
        <v>9.505407330395654E-4</v>
      </c>
      <c r="BU1339" s="18">
        <v>3.6739303212109364E-4</v>
      </c>
      <c r="BV1339" s="18">
        <v>8.2813015177756713E-4</v>
      </c>
      <c r="BW1339" s="18">
        <v>3.0387657809579942E-5</v>
      </c>
      <c r="BX1339" s="18">
        <v>0</v>
      </c>
      <c r="BY1339" s="18">
        <v>0</v>
      </c>
      <c r="BZ1339" s="18" t="s">
        <v>1857</v>
      </c>
      <c r="CA1339" s="18" t="s">
        <v>1875</v>
      </c>
      <c r="CB1339" s="18">
        <v>1.5497871674597263E-2</v>
      </c>
      <c r="CC1339" s="18" t="s">
        <v>1876</v>
      </c>
      <c r="CD1339" s="18" t="s">
        <v>1875</v>
      </c>
      <c r="CE1339" s="18">
        <v>-8.3431648090481758E-3</v>
      </c>
      <c r="CF1339" s="18">
        <f>SUM(TBL_DATA[[#This Row],[LARGE.CAP]:[SMALL.CAP]])*SQRT(252)</f>
        <v>8.26714044109014E-2</v>
      </c>
    </row>
    <row r="1340" spans="1:84" x14ac:dyDescent="0.25">
      <c r="A1340" s="1">
        <f>IF(ISBLANK(TBL_DATA[[#This Row],[Row.names]]), "",   DATE(YEAR(TBL_DATA[[#This Row],[Row.names]]), MONTH(TBL_DATA[[#This Row],[Row.names]]), DAY(TBL_DATA[[#This Row],[Row.names]])))</f>
        <v>41934</v>
      </c>
      <c r="B1340">
        <v>1339</v>
      </c>
      <c r="C1340" t="s">
        <v>1466</v>
      </c>
      <c r="D1340" s="18">
        <v>-4.2047422144269042E-3</v>
      </c>
      <c r="E1340" s="18">
        <v>-0.21051861720920884</v>
      </c>
      <c r="F1340" s="18">
        <v>-7.3328732435186117E-3</v>
      </c>
      <c r="G1340" s="19">
        <v>0.45595813995683593</v>
      </c>
      <c r="H1340" s="19">
        <v>0.69803353926689904</v>
      </c>
      <c r="I1340" s="18">
        <v>2.447634404848441E-3</v>
      </c>
      <c r="J1340" s="18">
        <v>4.56834612440562E-2</v>
      </c>
      <c r="K1340" s="19">
        <v>1.0303531797356615</v>
      </c>
      <c r="L1340" s="19">
        <v>0.65139155017808681</v>
      </c>
      <c r="M1340" s="18">
        <v>2.629881315815541E-3</v>
      </c>
      <c r="N1340" s="18">
        <v>7.070782285047586E-2</v>
      </c>
      <c r="O1340" s="18">
        <v>5.5965258826895473E-2</v>
      </c>
      <c r="P1340" s="18">
        <v>-0.21051861720920884</v>
      </c>
      <c r="Q1340" s="18">
        <v>-1.1979265750213042E-2</v>
      </c>
      <c r="R1340" s="18">
        <v>-1.048192306654813E-2</v>
      </c>
      <c r="S1340" s="18">
        <v>-2.4448309780181088E-2</v>
      </c>
      <c r="T1340" s="18">
        <v>3.6688634036259937E-2</v>
      </c>
      <c r="U1340">
        <v>-0.66637285422015036</v>
      </c>
      <c r="V1340" s="18">
        <v>4.1206058234495302E-2</v>
      </c>
      <c r="W1340" s="18">
        <v>3.9338774697515684E-2</v>
      </c>
      <c r="X1340" s="19">
        <v>1.0474667437239102</v>
      </c>
      <c r="Y1340" s="19">
        <v>0.83548401496791014</v>
      </c>
      <c r="Z1340" s="19">
        <v>0.80708831621953647</v>
      </c>
      <c r="AA1340">
        <v>0</v>
      </c>
      <c r="AB1340">
        <v>0</v>
      </c>
      <c r="AC1340" s="18">
        <v>9.0900784841689911E-2</v>
      </c>
      <c r="AD1340" s="18">
        <v>1.1003890094719002E-2</v>
      </c>
      <c r="AE1340" s="18">
        <v>-2.2057409837266E-2</v>
      </c>
      <c r="AF1340" s="18">
        <v>4.1665837056471013E-2</v>
      </c>
      <c r="AG1340" s="18">
        <v>4.6002012958956999E-2</v>
      </c>
      <c r="AH1340" s="18">
        <v>6.4266713255286032E-2</v>
      </c>
      <c r="AI1340" s="18">
        <v>0.15849388633156691</v>
      </c>
      <c r="AJ1340" s="18">
        <v>3.5865610422429008E-2</v>
      </c>
      <c r="AK1340" s="18">
        <v>9.3463515604730023E-3</v>
      </c>
      <c r="AL1340" s="18">
        <v>5.9445567271839998E-3</v>
      </c>
      <c r="AM1340" s="18">
        <v>5.6524798529765011E-2</v>
      </c>
      <c r="AN1340" s="18">
        <v>-7.6293297948449038E-2</v>
      </c>
      <c r="AO1340" s="18">
        <v>0.73957239309745482</v>
      </c>
      <c r="AP1340" s="18">
        <v>-0.40880944394631807</v>
      </c>
      <c r="AQ1340" s="18">
        <v>0.33076294915113674</v>
      </c>
      <c r="AR1340" s="18">
        <v>1.1483818370437728</v>
      </c>
      <c r="AS1340" s="18">
        <v>2.3839109988428611E-4</v>
      </c>
      <c r="AT1340" s="18">
        <v>-1.0283858462029088E-4</v>
      </c>
      <c r="AU1340" s="18">
        <v>9.2696531650327517E-4</v>
      </c>
      <c r="AV1340" s="18">
        <v>7.3602725590611714E-4</v>
      </c>
      <c r="AW1340" s="18">
        <v>8.6198893958115295E-4</v>
      </c>
      <c r="AX1340" s="18">
        <v>1.4091208850427274E-4</v>
      </c>
      <c r="AY1340" s="18">
        <v>2.137966040618027E-3</v>
      </c>
      <c r="AZ1340" s="18">
        <v>5.1375700492204649E-4</v>
      </c>
      <c r="BA1340" s="18">
        <v>-8.0076995667557915E-4</v>
      </c>
      <c r="BB1340" s="18">
        <v>6.4759089430178603E-4</v>
      </c>
      <c r="BC1340" s="18">
        <v>9.0721223137690373E-5</v>
      </c>
      <c r="BD1340" s="18">
        <v>-3.4916036606627095E-7</v>
      </c>
      <c r="BE1340" s="18">
        <v>-9.9873183660940351E-8</v>
      </c>
      <c r="BF1340" s="18">
        <v>3.4781649392004933E-8</v>
      </c>
      <c r="BG1340" s="18">
        <v>-5.2278866061610344E-7</v>
      </c>
      <c r="BH1340" s="18">
        <v>5.3922072498090263E-3</v>
      </c>
      <c r="BI1340" s="18">
        <v>-5.5888718529079081E-7</v>
      </c>
      <c r="BJ1340" s="18">
        <v>0</v>
      </c>
      <c r="BK1340" s="18">
        <v>5.192484805102859E-4</v>
      </c>
      <c r="BL1340" s="18">
        <v>9.9143961812445309E-4</v>
      </c>
      <c r="BM1340" s="18">
        <v>4.5533260218253396E-7</v>
      </c>
      <c r="BN1340" s="18">
        <v>0</v>
      </c>
      <c r="BO1340" s="18">
        <v>0</v>
      </c>
      <c r="BP1340" s="18">
        <v>7.1225746109325666E-8</v>
      </c>
      <c r="BQ1340" s="18">
        <v>0</v>
      </c>
      <c r="BR1340" s="18">
        <v>1.2766225318253189E-3</v>
      </c>
      <c r="BS1340" s="18">
        <v>3.0806079388357609E-4</v>
      </c>
      <c r="BT1340" s="18">
        <v>1.0496393267893968E-3</v>
      </c>
      <c r="BU1340" s="18">
        <v>4.0607816239473225E-4</v>
      </c>
      <c r="BV1340" s="18">
        <v>8.0889408493968462E-4</v>
      </c>
      <c r="BW1340" s="18">
        <v>3.0201765247045027E-5</v>
      </c>
      <c r="BX1340" s="18">
        <v>0</v>
      </c>
      <c r="BY1340" s="18">
        <v>0</v>
      </c>
      <c r="BZ1340" s="18" t="s">
        <v>1857</v>
      </c>
      <c r="CA1340" s="18" t="s">
        <v>1875</v>
      </c>
      <c r="CB1340" s="18">
        <v>1.5394316054880619E-2</v>
      </c>
      <c r="CC1340" s="18" t="s">
        <v>1876</v>
      </c>
      <c r="CD1340" s="18" t="s">
        <v>1875</v>
      </c>
      <c r="CE1340" s="18">
        <v>-8.2431575283408165E-3</v>
      </c>
      <c r="CF1340" s="18">
        <f>SUM(TBL_DATA[[#This Row],[LARGE.CAP]:[SMALL.CAP]])*SQRT(252)</f>
        <v>8.5574889287510059E-2</v>
      </c>
    </row>
    <row r="1341" spans="1:84" x14ac:dyDescent="0.25">
      <c r="A1341" s="1">
        <f>IF(ISBLANK(TBL_DATA[[#This Row],[Row.names]]), "",   DATE(YEAR(TBL_DATA[[#This Row],[Row.names]]), MONTH(TBL_DATA[[#This Row],[Row.names]]), DAY(TBL_DATA[[#This Row],[Row.names]])))</f>
        <v>41935</v>
      </c>
      <c r="B1341">
        <v>1340</v>
      </c>
      <c r="C1341" t="s">
        <v>1467</v>
      </c>
      <c r="D1341" s="18">
        <v>6.2400780184339588E-3</v>
      </c>
      <c r="E1341" s="18">
        <v>-0.20559219178649324</v>
      </c>
      <c r="F1341" s="18">
        <v>2.9792480950994182E-3</v>
      </c>
      <c r="G1341" s="19">
        <v>0.45574387216706957</v>
      </c>
      <c r="H1341" s="19">
        <v>0.70654309939216753</v>
      </c>
      <c r="I1341" s="18">
        <v>2.4364685801339303E-3</v>
      </c>
      <c r="J1341" s="18">
        <v>6.0221434518787254E-2</v>
      </c>
      <c r="K1341" s="19">
        <v>1.0323390174250089</v>
      </c>
      <c r="L1341" s="19">
        <v>0.66174929344703259</v>
      </c>
      <c r="M1341" s="18">
        <v>2.615820917366821E-3</v>
      </c>
      <c r="N1341" s="18">
        <v>7.1398472808911664E-2</v>
      </c>
      <c r="O1341" s="18">
        <v>5.5344024821933263E-2</v>
      </c>
      <c r="P1341" s="18">
        <v>-0.20559219178649324</v>
      </c>
      <c r="Q1341" s="18">
        <v>-1.1929251247663341E-2</v>
      </c>
      <c r="R1341" s="18">
        <v>-1.0417283030068131E-2</v>
      </c>
      <c r="S1341" s="18">
        <v>-1.1045268823837273E-2</v>
      </c>
      <c r="T1341" s="18">
        <v>3.5738735389241126E-2</v>
      </c>
      <c r="U1341">
        <v>-0.30905595017674764</v>
      </c>
      <c r="V1341" s="18">
        <v>5.5473448608672093E-2</v>
      </c>
      <c r="W1341" s="18">
        <v>3.8599281834660604E-2</v>
      </c>
      <c r="X1341" s="19">
        <v>1.4371627131896316</v>
      </c>
      <c r="Y1341" s="19">
        <v>0.84056118123082946</v>
      </c>
      <c r="Z1341" s="19">
        <v>0.8134797437226281</v>
      </c>
      <c r="AA1341">
        <v>0</v>
      </c>
      <c r="AB1341">
        <v>0</v>
      </c>
      <c r="AC1341" s="18">
        <v>8.9126613707158922E-2</v>
      </c>
      <c r="AD1341" s="18">
        <v>7.1167636110899988E-3</v>
      </c>
      <c r="AE1341" s="18">
        <v>-2.8648054704239995E-2</v>
      </c>
      <c r="AF1341" s="18">
        <v>3.9169880822879997E-2</v>
      </c>
      <c r="AG1341" s="18">
        <v>5.1490170991858007E-2</v>
      </c>
      <c r="AH1341" s="18">
        <v>6.5613924462723017E-2</v>
      </c>
      <c r="AI1341" s="18">
        <v>0.16273449377934301</v>
      </c>
      <c r="AJ1341" s="18">
        <v>3.595782591334299E-2</v>
      </c>
      <c r="AK1341" s="18">
        <v>9.5704802734010008E-3</v>
      </c>
      <c r="AL1341" s="18">
        <v>6.0507979219670003E-3</v>
      </c>
      <c r="AM1341" s="18">
        <v>5.9421763739424004E-2</v>
      </c>
      <c r="AN1341" s="18">
        <v>-7.6448960531530996E-2</v>
      </c>
      <c r="AO1341" s="18">
        <v>0.74608277049865823</v>
      </c>
      <c r="AP1341" s="18">
        <v>-0.41405368421839983</v>
      </c>
      <c r="AQ1341" s="18">
        <v>0.3320290862802584</v>
      </c>
      <c r="AR1341" s="18">
        <v>1.1601364547170581</v>
      </c>
      <c r="AS1341" s="18">
        <v>2.0924379244699099E-4</v>
      </c>
      <c r="AT1341" s="18">
        <v>-1.1386679496758522E-4</v>
      </c>
      <c r="AU1341" s="18">
        <v>9.3282176341983301E-4</v>
      </c>
      <c r="AV1341" s="18">
        <v>7.2337573464281702E-4</v>
      </c>
      <c r="AW1341" s="18">
        <v>8.2614815210598251E-4</v>
      </c>
      <c r="AX1341" s="18">
        <v>1.3954573652136482E-4</v>
      </c>
      <c r="AY1341" s="18">
        <v>2.1226786713051567E-3</v>
      </c>
      <c r="AZ1341" s="18">
        <v>4.9634903429378048E-4</v>
      </c>
      <c r="BA1341" s="18">
        <v>-7.6365018902306873E-4</v>
      </c>
      <c r="BB1341" s="18">
        <v>6.6208851593565089E-4</v>
      </c>
      <c r="BC1341" s="18">
        <v>8.7646785534928115E-5</v>
      </c>
      <c r="BD1341" s="18">
        <v>-2.2463837066022453E-6</v>
      </c>
      <c r="BE1341" s="18">
        <v>-6.4140407036325194E-7</v>
      </c>
      <c r="BF1341" s="18">
        <v>2.20437953447989E-7</v>
      </c>
      <c r="BG1341" s="18">
        <v>-3.3694558294137903E-6</v>
      </c>
      <c r="BH1341" s="18">
        <v>5.3320126816539847E-3</v>
      </c>
      <c r="BI1341" s="18">
        <v>-3.5946737852028756E-6</v>
      </c>
      <c r="BJ1341" s="18">
        <v>0</v>
      </c>
      <c r="BK1341" s="18">
        <v>5.2383519935578291E-4</v>
      </c>
      <c r="BL1341" s="18">
        <v>9.5745007504976002E-4</v>
      </c>
      <c r="BM1341" s="18">
        <v>1.4167474425899138E-6</v>
      </c>
      <c r="BN1341" s="18">
        <v>0</v>
      </c>
      <c r="BO1341" s="18">
        <v>0</v>
      </c>
      <c r="BP1341" s="18">
        <v>3.9059294858283967E-8</v>
      </c>
      <c r="BQ1341" s="18">
        <v>0</v>
      </c>
      <c r="BR1341" s="18">
        <v>1.2380163390358055E-3</v>
      </c>
      <c r="BS1341" s="18">
        <v>3.2253116680363409E-4</v>
      </c>
      <c r="BT1341" s="18">
        <v>1.036553663126808E-3</v>
      </c>
      <c r="BU1341" s="18">
        <v>4.0988577164555499E-4</v>
      </c>
      <c r="BV1341" s="18">
        <v>8.0530516700986663E-4</v>
      </c>
      <c r="BW1341" s="18">
        <v>2.7348013451189801E-5</v>
      </c>
      <c r="BX1341" s="18">
        <v>0</v>
      </c>
      <c r="BY1341" s="18">
        <v>0</v>
      </c>
      <c r="BZ1341" s="18" t="s">
        <v>1857</v>
      </c>
      <c r="CA1341" s="18" t="s">
        <v>1875</v>
      </c>
      <c r="CB1341" s="18">
        <v>1.5506411902606487E-2</v>
      </c>
      <c r="CC1341" s="18" t="s">
        <v>1876</v>
      </c>
      <c r="CD1341" s="18" t="s">
        <v>1875</v>
      </c>
      <c r="CE1341" s="18">
        <v>-8.2714548334479332E-3</v>
      </c>
      <c r="CF1341" s="18">
        <f>SUM(TBL_DATA[[#This Row],[LARGE.CAP]:[SMALL.CAP]])*SQRT(252)</f>
        <v>8.4490182262488708E-2</v>
      </c>
    </row>
    <row r="1342" spans="1:84" x14ac:dyDescent="0.25">
      <c r="A1342" s="1">
        <f>IF(ISBLANK(TBL_DATA[[#This Row],[Row.names]]), "",   DATE(YEAR(TBL_DATA[[#This Row],[Row.names]]), MONTH(TBL_DATA[[#This Row],[Row.names]]), DAY(TBL_DATA[[#This Row],[Row.names]])))</f>
        <v>41936</v>
      </c>
      <c r="B1342">
        <v>1341</v>
      </c>
      <c r="C1342" t="s">
        <v>1468</v>
      </c>
      <c r="D1342" s="18">
        <v>-7.0193729998613286E-5</v>
      </c>
      <c r="E1342" s="18">
        <v>-0.20564795423369175</v>
      </c>
      <c r="F1342" s="18">
        <v>-5.9362863180071335E-3</v>
      </c>
      <c r="G1342" s="19">
        <v>0.45041569718738667</v>
      </c>
      <c r="H1342" s="19">
        <v>0.69873655305999993</v>
      </c>
      <c r="I1342" s="18">
        <v>2.4678799868631009E-3</v>
      </c>
      <c r="J1342" s="18">
        <v>4.9231743139626749E-2</v>
      </c>
      <c r="K1342" s="19">
        <v>1.0318338577865496</v>
      </c>
      <c r="L1342" s="19">
        <v>0.66042647620000738</v>
      </c>
      <c r="M1342" s="18">
        <v>2.6200991509862958E-3</v>
      </c>
      <c r="N1342" s="18">
        <v>7.1375815961184363E-2</v>
      </c>
      <c r="O1342" s="18">
        <v>5.5313361077779614E-2</v>
      </c>
      <c r="P1342" s="18">
        <v>-0.20564795423369175</v>
      </c>
      <c r="Q1342" s="18">
        <v>-1.1911929937958603E-2</v>
      </c>
      <c r="R1342" s="18">
        <v>-1.0400441512610015E-2</v>
      </c>
      <c r="S1342" s="18">
        <v>-9.9972588594143819E-3</v>
      </c>
      <c r="T1342" s="18">
        <v>3.5658222523431399E-2</v>
      </c>
      <c r="U1342">
        <v>-0.28036335386165356</v>
      </c>
      <c r="V1342" s="18">
        <v>5.0955274283683405E-2</v>
      </c>
      <c r="W1342" s="18">
        <v>3.8642369849932828E-2</v>
      </c>
      <c r="X1342" s="19">
        <v>1.3186374045268856</v>
      </c>
      <c r="Y1342" s="19">
        <v>0.83590463155793071</v>
      </c>
      <c r="Z1342" s="19">
        <v>0.81266627603217745</v>
      </c>
      <c r="AA1342">
        <v>0</v>
      </c>
      <c r="AB1342">
        <v>0</v>
      </c>
      <c r="AC1342" s="18">
        <v>9.0085557942323938E-2</v>
      </c>
      <c r="AD1342" s="18">
        <v>9.3795835165440076E-3</v>
      </c>
      <c r="AE1342" s="18">
        <v>-2.8114218021895999E-2</v>
      </c>
      <c r="AF1342" s="18">
        <v>3.6141846720155996E-2</v>
      </c>
      <c r="AG1342" s="18">
        <v>4.9405460949755002E-2</v>
      </c>
      <c r="AH1342" s="18">
        <v>6.5863577935697012E-2</v>
      </c>
      <c r="AI1342" s="18">
        <v>0.161269625964932</v>
      </c>
      <c r="AJ1342" s="18">
        <v>3.6023016493582007E-2</v>
      </c>
      <c r="AK1342" s="18">
        <v>6.5396523330750033E-3</v>
      </c>
      <c r="AL1342" s="18">
        <v>6.0189587008930004E-3</v>
      </c>
      <c r="AM1342" s="18">
        <v>5.3957560479626999E-2</v>
      </c>
      <c r="AN1342" s="18">
        <v>-7.0470515757151006E-2</v>
      </c>
      <c r="AO1342" s="18">
        <v>0.73686372542216383</v>
      </c>
      <c r="AP1342" s="18">
        <v>-0.41084917610695004</v>
      </c>
      <c r="AQ1342" s="18">
        <v>0.32601454931521379</v>
      </c>
      <c r="AR1342" s="18">
        <v>1.1477129015291139</v>
      </c>
      <c r="AS1342" s="18">
        <v>1.2297264192794274E-4</v>
      </c>
      <c r="AT1342" s="18">
        <v>-1.3209856304520208E-4</v>
      </c>
      <c r="AU1342" s="18">
        <v>8.8632643541099144E-4</v>
      </c>
      <c r="AV1342" s="18">
        <v>7.2973432408483558E-4</v>
      </c>
      <c r="AW1342" s="18">
        <v>8.5441316724057441E-4</v>
      </c>
      <c r="AX1342" s="18">
        <v>1.517440552435968E-4</v>
      </c>
      <c r="AY1342" s="18">
        <v>2.2451173320164352E-3</v>
      </c>
      <c r="AZ1342" s="18">
        <v>5.2659526103356665E-4</v>
      </c>
      <c r="BA1342" s="18">
        <v>-7.6503418287908714E-4</v>
      </c>
      <c r="BB1342" s="18">
        <v>6.8454139903742506E-4</v>
      </c>
      <c r="BC1342" s="18">
        <v>8.4927973602683509E-5</v>
      </c>
      <c r="BD1342" s="18">
        <v>8.3571034434163956E-7</v>
      </c>
      <c r="BE1342" s="18">
        <v>2.3835905706123349E-7</v>
      </c>
      <c r="BF1342" s="18">
        <v>-8.1254973464755692E-8</v>
      </c>
      <c r="BG1342" s="18">
        <v>1.254877084422818E-6</v>
      </c>
      <c r="BH1342" s="18">
        <v>5.3856550757491045E-3</v>
      </c>
      <c r="BI1342" s="18">
        <v>1.3370764122966793E-6</v>
      </c>
      <c r="BJ1342" s="18">
        <v>0</v>
      </c>
      <c r="BK1342" s="18">
        <v>6.1143942742476515E-4</v>
      </c>
      <c r="BL1342" s="18">
        <v>9.2717552206195803E-4</v>
      </c>
      <c r="BM1342" s="18">
        <v>-1.8541497918152062E-7</v>
      </c>
      <c r="BN1342" s="18">
        <v>0</v>
      </c>
      <c r="BO1342" s="18">
        <v>0</v>
      </c>
      <c r="BP1342" s="18">
        <v>8.8435783629818897E-8</v>
      </c>
      <c r="BQ1342" s="18">
        <v>0</v>
      </c>
      <c r="BR1342" s="18">
        <v>1.242716225673017E-3</v>
      </c>
      <c r="BS1342" s="18">
        <v>3.2043294922353484E-4</v>
      </c>
      <c r="BT1342" s="18">
        <v>1.0952327492205402E-3</v>
      </c>
      <c r="BU1342" s="18">
        <v>3.972785406028807E-4</v>
      </c>
      <c r="BV1342" s="18">
        <v>7.6752715549600762E-4</v>
      </c>
      <c r="BW1342" s="18">
        <v>2.7534253166610605E-5</v>
      </c>
      <c r="BX1342" s="18">
        <v>0</v>
      </c>
      <c r="BY1342" s="18">
        <v>0</v>
      </c>
      <c r="BZ1342" s="18" t="s">
        <v>1857</v>
      </c>
      <c r="CA1342" s="18" t="s">
        <v>1875</v>
      </c>
      <c r="CB1342" s="18">
        <v>1.5153502114117146E-2</v>
      </c>
      <c r="CC1342" s="18" t="s">
        <v>1876</v>
      </c>
      <c r="CD1342" s="18" t="s">
        <v>1875</v>
      </c>
      <c r="CE1342" s="18">
        <v>-8.3358902484178543E-3</v>
      </c>
      <c r="CF1342" s="18">
        <f>SUM(TBL_DATA[[#This Row],[LARGE.CAP]:[SMALL.CAP]])*SQRT(252)</f>
        <v>8.555153029224831E-2</v>
      </c>
    </row>
    <row r="1343" spans="1:84" x14ac:dyDescent="0.25">
      <c r="A1343" s="1">
        <f>IF(ISBLANK(TBL_DATA[[#This Row],[Row.names]]), "",   DATE(YEAR(TBL_DATA[[#This Row],[Row.names]]), MONTH(TBL_DATA[[#This Row],[Row.names]]), DAY(TBL_DATA[[#This Row],[Row.names]])))</f>
        <v>41939</v>
      </c>
      <c r="B1343">
        <v>1342</v>
      </c>
      <c r="C1343" t="s">
        <v>1469</v>
      </c>
      <c r="D1343" s="18">
        <v>-1.8911074389310611E-3</v>
      </c>
      <c r="E1343" s="18">
        <v>-0.20715015929657055</v>
      </c>
      <c r="F1343" s="18">
        <v>-2.016229890940624E-2</v>
      </c>
      <c r="G1343" s="19">
        <v>0.45337059566081866</v>
      </c>
      <c r="H1343" s="19">
        <v>0.70315881253475854</v>
      </c>
      <c r="I1343" s="18">
        <v>2.4528831454377811E-3</v>
      </c>
      <c r="J1343" s="18">
        <v>3.8881586157872627E-2</v>
      </c>
      <c r="K1343" s="19">
        <v>1.0369882986576946</v>
      </c>
      <c r="L1343" s="19">
        <v>0.66458556767178267</v>
      </c>
      <c r="M1343" s="18">
        <v>2.6073879358308569E-3</v>
      </c>
      <c r="N1343" s="18">
        <v>7.1468562897414753E-2</v>
      </c>
      <c r="O1343" s="18">
        <v>5.5442520353093133E-2</v>
      </c>
      <c r="P1343" s="18">
        <v>-0.20715015929657055</v>
      </c>
      <c r="Q1343" s="18">
        <v>-1.1963089486941976E-2</v>
      </c>
      <c r="R1343" s="18">
        <v>-1.0449637008101167E-2</v>
      </c>
      <c r="S1343" s="18">
        <v>-8.7325836069993557E-3</v>
      </c>
      <c r="T1343" s="18">
        <v>3.5593349691703829E-2</v>
      </c>
      <c r="U1343">
        <v>-0.24534312400034561</v>
      </c>
      <c r="V1343" s="18">
        <v>5.2806403474888963E-2</v>
      </c>
      <c r="W1343" s="18">
        <v>3.8594273102544978E-2</v>
      </c>
      <c r="X1343" s="19">
        <v>1.3682445407012165</v>
      </c>
      <c r="Y1343" s="19">
        <v>0.83854565322035879</v>
      </c>
      <c r="Z1343" s="19">
        <v>0.8152211771487432</v>
      </c>
      <c r="AA1343">
        <v>0</v>
      </c>
      <c r="AB1343">
        <v>0</v>
      </c>
      <c r="AC1343" s="18">
        <v>8.64070693598296E-2</v>
      </c>
      <c r="AD1343" s="18">
        <v>1.1041566326200004E-2</v>
      </c>
      <c r="AE1343" s="18">
        <v>-2.6307746994569E-2</v>
      </c>
      <c r="AF1343" s="18">
        <v>3.6399520843617993E-2</v>
      </c>
      <c r="AG1343" s="18">
        <v>5.4054954159956002E-2</v>
      </c>
      <c r="AH1343" s="18">
        <v>6.9410744378806011E-2</v>
      </c>
      <c r="AI1343" s="18">
        <v>0.17072716694338502</v>
      </c>
      <c r="AJ1343" s="18">
        <v>3.5830663336828009E-2</v>
      </c>
      <c r="AK1343" s="18">
        <v>8.260527521650005E-4</v>
      </c>
      <c r="AL1343" s="18">
        <v>5.9083745505940002E-3</v>
      </c>
      <c r="AM1343" s="18">
        <v>5.7461050700556994E-2</v>
      </c>
      <c r="AN1343" s="18">
        <v>-7.0874548740575E-2</v>
      </c>
      <c r="AO1343" s="18">
        <v>0.75090740415304924</v>
      </c>
      <c r="AP1343" s="18">
        <v>-0.40642960589608423</v>
      </c>
      <c r="AQ1343" s="18">
        <v>0.34447779825696501</v>
      </c>
      <c r="AR1343" s="18">
        <v>1.1573370100491336</v>
      </c>
      <c r="AS1343" s="18">
        <v>1.192504045387838E-4</v>
      </c>
      <c r="AT1343" s="18">
        <v>-1.2807601000564589E-4</v>
      </c>
      <c r="AU1343" s="18">
        <v>8.5939535055679615E-4</v>
      </c>
      <c r="AV1343" s="18">
        <v>7.0744861873723902E-4</v>
      </c>
      <c r="AW1343" s="18">
        <v>8.2829181997476765E-4</v>
      </c>
      <c r="AX1343" s="18">
        <v>1.4715635118721542E-4</v>
      </c>
      <c r="AY1343" s="18">
        <v>2.1765780508506377E-3</v>
      </c>
      <c r="AZ1343" s="18">
        <v>5.1050079773526835E-4</v>
      </c>
      <c r="BA1343" s="18">
        <v>-7.4153782965683912E-4</v>
      </c>
      <c r="BB1343" s="18">
        <v>6.6371075882853611E-4</v>
      </c>
      <c r="BC1343" s="18">
        <v>8.2345453515471595E-5</v>
      </c>
      <c r="BD1343" s="18">
        <v>8.0166159507521579E-7</v>
      </c>
      <c r="BE1343" s="18">
        <v>2.2864586296950671E-7</v>
      </c>
      <c r="BF1343" s="18">
        <v>-7.7938932091134801E-8</v>
      </c>
      <c r="BG1343" s="18">
        <v>1.2037604746714077E-6</v>
      </c>
      <c r="BH1343" s="18">
        <v>5.2216250380944899E-3</v>
      </c>
      <c r="BI1343" s="18">
        <v>1.2825991671160622E-6</v>
      </c>
      <c r="BJ1343" s="18">
        <v>0</v>
      </c>
      <c r="BK1343" s="18">
        <v>5.928809617823358E-4</v>
      </c>
      <c r="BL1343" s="18">
        <v>8.9873245356150559E-4</v>
      </c>
      <c r="BM1343" s="18">
        <v>-1.7535390124794831E-7</v>
      </c>
      <c r="BN1343" s="18">
        <v>0</v>
      </c>
      <c r="BO1343" s="18">
        <v>0</v>
      </c>
      <c r="BP1343" s="18">
        <v>8.5611660821607212E-8</v>
      </c>
      <c r="BQ1343" s="18">
        <v>0</v>
      </c>
      <c r="BR1343" s="18">
        <v>1.2050121035896008E-3</v>
      </c>
      <c r="BS1343" s="18">
        <v>3.1050796391468599E-4</v>
      </c>
      <c r="BT1343" s="18">
        <v>1.0619505196083191E-3</v>
      </c>
      <c r="BU1343" s="18">
        <v>3.8516810426754162E-4</v>
      </c>
      <c r="BV1343" s="18">
        <v>7.4421227278665043E-4</v>
      </c>
      <c r="BW1343" s="18">
        <v>2.668912899201824E-5</v>
      </c>
      <c r="BX1343" s="18">
        <v>0</v>
      </c>
      <c r="BY1343" s="18">
        <v>0</v>
      </c>
      <c r="BZ1343" s="18" t="s">
        <v>1857</v>
      </c>
      <c r="CA1343" s="18" t="s">
        <v>1875</v>
      </c>
      <c r="CB1343" s="18">
        <v>1.5111871063709259E-2</v>
      </c>
      <c r="CC1343" s="18" t="s">
        <v>1876</v>
      </c>
      <c r="CD1343" s="18" t="s">
        <v>1875</v>
      </c>
      <c r="CE1343" s="18">
        <v>-8.1418221816420555E-3</v>
      </c>
      <c r="CF1343" s="18">
        <f>SUM(TBL_DATA[[#This Row],[LARGE.CAP]:[SMALL.CAP]])*SQRT(252)</f>
        <v>8.2945315859906318E-2</v>
      </c>
    </row>
    <row r="1344" spans="1:84" x14ac:dyDescent="0.25">
      <c r="A1344" s="1">
        <f>IF(ISBLANK(TBL_DATA[[#This Row],[Row.names]]), "",   DATE(YEAR(TBL_DATA[[#This Row],[Row.names]]), MONTH(TBL_DATA[[#This Row],[Row.names]]), DAY(TBL_DATA[[#This Row],[Row.names]])))</f>
        <v>41940</v>
      </c>
      <c r="B1344">
        <v>1343</v>
      </c>
      <c r="C1344" t="s">
        <v>1470</v>
      </c>
      <c r="D1344" s="18">
        <v>5.1444074228803593E-3</v>
      </c>
      <c r="E1344" s="18">
        <v>-0.20307141669082629</v>
      </c>
      <c r="F1344" s="18">
        <v>-3.3341434415715465E-2</v>
      </c>
      <c r="G1344" s="19">
        <v>0.45288548602540701</v>
      </c>
      <c r="H1344" s="19">
        <v>0.71513339791368602</v>
      </c>
      <c r="I1344" s="18">
        <v>2.4183617058917686E-3</v>
      </c>
      <c r="J1344" s="18">
        <v>1.7052490393756115E-2</v>
      </c>
      <c r="K1344" s="19">
        <v>1.0175530017713228</v>
      </c>
      <c r="L1344" s="19">
        <v>0.67262330291871841</v>
      </c>
      <c r="M1344" s="18">
        <v>2.5925334647160809E-3</v>
      </c>
      <c r="N1344" s="18">
        <v>7.1928459658957361E-2</v>
      </c>
      <c r="O1344" s="18">
        <v>5.5442520353093133E-2</v>
      </c>
      <c r="P1344" s="18">
        <v>-0.20307141669082629</v>
      </c>
      <c r="Q1344" s="18">
        <v>-1.2009244050595199E-2</v>
      </c>
      <c r="R1344" s="18">
        <v>-1.0486052577915007E-2</v>
      </c>
      <c r="S1344" s="18">
        <v>-1.1534019389214056E-2</v>
      </c>
      <c r="T1344" s="18">
        <v>3.5558913147903666E-2</v>
      </c>
      <c r="U1344">
        <v>-0.3243636649196639</v>
      </c>
      <c r="V1344" s="18">
        <v>4.6102895359802831E-2</v>
      </c>
      <c r="W1344" s="18">
        <v>3.8601424661975935E-2</v>
      </c>
      <c r="X1344" s="19">
        <v>1.1943314466633188</v>
      </c>
      <c r="Y1344" s="19">
        <v>0.84565560242552984</v>
      </c>
      <c r="Z1344" s="19">
        <v>0.82013614901351484</v>
      </c>
      <c r="AA1344">
        <v>0</v>
      </c>
      <c r="AB1344">
        <v>0</v>
      </c>
      <c r="AC1344" s="18">
        <v>8.3273163601811293E-2</v>
      </c>
      <c r="AD1344" s="18">
        <v>1.2644573991938992E-2</v>
      </c>
      <c r="AE1344" s="18">
        <v>-2.3850576688218997E-2</v>
      </c>
      <c r="AF1344" s="18">
        <v>3.3663473465291999E-2</v>
      </c>
      <c r="AG1344" s="18">
        <v>5.6810974447741004E-2</v>
      </c>
      <c r="AH1344" s="18">
        <v>6.8243565553357005E-2</v>
      </c>
      <c r="AI1344" s="18">
        <v>0.16639590560392398</v>
      </c>
      <c r="AJ1344" s="18">
        <v>3.3896000506360997E-2</v>
      </c>
      <c r="AK1344" s="18">
        <v>-6.6395379927000142E-4</v>
      </c>
      <c r="AL1344" s="18">
        <v>6.1253276396929998E-3</v>
      </c>
      <c r="AM1344" s="18">
        <v>5.5363977395712013E-2</v>
      </c>
      <c r="AN1344" s="18">
        <v>-7.3767411168030997E-2</v>
      </c>
      <c r="AO1344" s="18">
        <v>0.75450468096660339</v>
      </c>
      <c r="AP1344" s="18">
        <v>-0.41964282401810399</v>
      </c>
      <c r="AQ1344" s="18">
        <v>0.3348618569484994</v>
      </c>
      <c r="AR1344" s="18">
        <v>1.1741475049847074</v>
      </c>
      <c r="AS1344" s="18">
        <v>1.1011041077979641E-4</v>
      </c>
      <c r="AT1344" s="18">
        <v>-1.3131530026216928E-4</v>
      </c>
      <c r="AU1344" s="18">
        <v>8.5432653943279507E-4</v>
      </c>
      <c r="AV1344" s="18">
        <v>6.8619714985205594E-4</v>
      </c>
      <c r="AW1344" s="18">
        <v>8.0927007731771024E-4</v>
      </c>
      <c r="AX1344" s="18">
        <v>1.3965783368273142E-4</v>
      </c>
      <c r="AY1344" s="18">
        <v>2.0958886516564165E-3</v>
      </c>
      <c r="AZ1344" s="18">
        <v>5.060936501634155E-4</v>
      </c>
      <c r="BA1344" s="18">
        <v>-7.0968980610742192E-4</v>
      </c>
      <c r="BB1344" s="18">
        <v>6.4337000520695324E-4</v>
      </c>
      <c r="BC1344" s="18">
        <v>8.1952841476115178E-5</v>
      </c>
      <c r="BD1344" s="18">
        <v>-1.2260103960247811E-7</v>
      </c>
      <c r="BE1344" s="18">
        <v>-3.5168293169611312E-8</v>
      </c>
      <c r="BF1344" s="18">
        <v>1.25028381733038E-8</v>
      </c>
      <c r="BG1344" s="18">
        <v>-1.8304546754890743E-7</v>
      </c>
      <c r="BH1344" s="18">
        <v>5.0863866967703871E-3</v>
      </c>
      <c r="BI1344" s="18">
        <v>-1.9633160984018273E-7</v>
      </c>
      <c r="BJ1344" s="18">
        <v>0</v>
      </c>
      <c r="BK1344" s="18">
        <v>5.6850357950391994E-4</v>
      </c>
      <c r="BL1344" s="18">
        <v>8.7341155443909884E-4</v>
      </c>
      <c r="BM1344" s="18">
        <v>2.9135415017436712E-7</v>
      </c>
      <c r="BN1344" s="18">
        <v>0</v>
      </c>
      <c r="BO1344" s="18">
        <v>0</v>
      </c>
      <c r="BP1344" s="18">
        <v>1.6766292319484706E-7</v>
      </c>
      <c r="BQ1344" s="18">
        <v>0</v>
      </c>
      <c r="BR1344" s="18">
        <v>1.1779330428368813E-3</v>
      </c>
      <c r="BS1344" s="18">
        <v>2.9962423044082589E-4</v>
      </c>
      <c r="BT1344" s="18">
        <v>1.0317403125241096E-3</v>
      </c>
      <c r="BU1344" s="18">
        <v>3.752456227050406E-4</v>
      </c>
      <c r="BV1344" s="18">
        <v>7.3382909089096541E-4</v>
      </c>
      <c r="BW1344" s="18">
        <v>2.5115602784188282E-5</v>
      </c>
      <c r="BX1344" s="18">
        <v>0</v>
      </c>
      <c r="BY1344" s="18">
        <v>0</v>
      </c>
      <c r="BZ1344" s="18" t="s">
        <v>1857</v>
      </c>
      <c r="CA1344" s="18" t="s">
        <v>1875</v>
      </c>
      <c r="CB1344" s="18">
        <v>1.5222297050058842E-2</v>
      </c>
      <c r="CC1344" s="18" t="s">
        <v>1876</v>
      </c>
      <c r="CD1344" s="18" t="s">
        <v>1875</v>
      </c>
      <c r="CE1344" s="18">
        <v>-8.0628097057342529E-3</v>
      </c>
      <c r="CF1344" s="18">
        <f>SUM(TBL_DATA[[#This Row],[LARGE.CAP]:[SMALL.CAP]])*SQRT(252)</f>
        <v>8.0735557170859895E-2</v>
      </c>
    </row>
    <row r="1345" spans="1:84" x14ac:dyDescent="0.25">
      <c r="A1345" s="1">
        <f>IF(ISBLANK(TBL_DATA[[#This Row],[Row.names]]), "",   DATE(YEAR(TBL_DATA[[#This Row],[Row.names]]), MONTH(TBL_DATA[[#This Row],[Row.names]]), DAY(TBL_DATA[[#This Row],[Row.names]])))</f>
        <v>41941</v>
      </c>
      <c r="B1345">
        <v>1344</v>
      </c>
      <c r="C1345" t="s">
        <v>1471</v>
      </c>
      <c r="D1345" s="18">
        <v>4.0907998099326548E-4</v>
      </c>
      <c r="E1345" s="18">
        <v>-0.20274540916111317</v>
      </c>
      <c r="F1345" s="18">
        <v>-1.5269819466882883E-2</v>
      </c>
      <c r="G1345" s="19">
        <v>0.43721563181215445</v>
      </c>
      <c r="H1345" s="19">
        <v>0.68524037458438691</v>
      </c>
      <c r="I1345" s="18">
        <v>2.3884749706770294E-3</v>
      </c>
      <c r="J1345" s="18">
        <v>2.9936519313480625E-2</v>
      </c>
      <c r="K1345" s="19">
        <v>0.97761350888936738</v>
      </c>
      <c r="L1345" s="19">
        <v>0.64066575020241812</v>
      </c>
      <c r="M1345" s="18">
        <v>2.5519989512291928E-3</v>
      </c>
      <c r="N1345" s="18">
        <v>6.7582064590765017E-2</v>
      </c>
      <c r="O1345" s="18">
        <v>4.9835115287870407E-2</v>
      </c>
      <c r="P1345" s="18">
        <v>-0.20274540916111317</v>
      </c>
      <c r="Q1345" s="18">
        <v>-1.1086005586613878E-2</v>
      </c>
      <c r="R1345" s="18">
        <v>-9.6548554552353047E-3</v>
      </c>
      <c r="S1345" s="18">
        <v>-9.9976275375470713E-3</v>
      </c>
      <c r="T1345" s="18">
        <v>3.5587252865945815E-2</v>
      </c>
      <c r="U1345">
        <v>-0.28093282657156182</v>
      </c>
      <c r="V1345" s="18">
        <v>4.8430085513127663E-2</v>
      </c>
      <c r="W1345" s="18">
        <v>3.8541268315297153E-2</v>
      </c>
      <c r="X1345" s="19">
        <v>1.2565773683660952</v>
      </c>
      <c r="Y1345" s="19">
        <v>0.82779247072221351</v>
      </c>
      <c r="Z1345" s="19">
        <v>0.80041598572393469</v>
      </c>
      <c r="AA1345">
        <v>0</v>
      </c>
      <c r="AB1345">
        <v>0</v>
      </c>
      <c r="AC1345" s="18">
        <v>8.3256481194430604E-2</v>
      </c>
      <c r="AD1345" s="18">
        <v>2.1657843987066994E-2</v>
      </c>
      <c r="AE1345" s="18">
        <v>-2.3712631376615001E-2</v>
      </c>
      <c r="AF1345" s="18">
        <v>3.2250386370748001E-2</v>
      </c>
      <c r="AG1345" s="18">
        <v>5.2724914633924001E-2</v>
      </c>
      <c r="AH1345" s="18">
        <v>6.8807761668547004E-2</v>
      </c>
      <c r="AI1345" s="18">
        <v>0.16245549208103999</v>
      </c>
      <c r="AJ1345" s="18">
        <v>3.1540613067433006E-2</v>
      </c>
      <c r="AK1345" s="18">
        <v>-1.6037262908440001E-3</v>
      </c>
      <c r="AL1345" s="18">
        <v>6.2208747581200003E-3</v>
      </c>
      <c r="AM1345" s="18">
        <v>4.5772981609033002E-2</v>
      </c>
      <c r="AN1345" s="18">
        <v>-7.0846651718100978E-2</v>
      </c>
      <c r="AO1345" s="18">
        <v>0.74154947252015169</v>
      </c>
      <c r="AP1345" s="18">
        <v>-0.41628161372979894</v>
      </c>
      <c r="AQ1345" s="18">
        <v>0.32526785879035275</v>
      </c>
      <c r="AR1345" s="18">
        <v>1.1578310862499506</v>
      </c>
      <c r="AS1345" s="18">
        <v>1.2209088423702487E-4</v>
      </c>
      <c r="AT1345" s="18">
        <v>-1.4532902763932998E-4</v>
      </c>
      <c r="AU1345" s="18">
        <v>8.3928882252510509E-4</v>
      </c>
      <c r="AV1345" s="18">
        <v>6.9038581094388611E-4</v>
      </c>
      <c r="AW1345" s="18">
        <v>7.6977293679812199E-4</v>
      </c>
      <c r="AX1345" s="18">
        <v>1.3763443996935338E-4</v>
      </c>
      <c r="AY1345" s="18">
        <v>2.1855764437355876E-3</v>
      </c>
      <c r="AZ1345" s="18">
        <v>4.8973588817513179E-4</v>
      </c>
      <c r="BA1345" s="18">
        <v>-7.224908371251382E-4</v>
      </c>
      <c r="BB1345" s="18">
        <v>6.4006228394608501E-4</v>
      </c>
      <c r="BC1345" s="18">
        <v>8.6303785523082741E-5</v>
      </c>
      <c r="BD1345" s="18">
        <v>2.419957048375586E-6</v>
      </c>
      <c r="BE1345" s="18">
        <v>6.9058674453814935E-7</v>
      </c>
      <c r="BF1345" s="18">
        <v>-2.3637386595483442E-7</v>
      </c>
      <c r="BG1345" s="18">
        <v>3.6317809280818708E-6</v>
      </c>
      <c r="BH1345" s="18">
        <v>5.0826533901930319E-3</v>
      </c>
      <c r="BI1345" s="18">
        <v>3.8720900408378393E-6</v>
      </c>
      <c r="BJ1345" s="18">
        <v>0</v>
      </c>
      <c r="BK1345" s="18">
        <v>5.4468861496032939E-4</v>
      </c>
      <c r="BL1345" s="18">
        <v>9.4971320460620712E-4</v>
      </c>
      <c r="BM1345" s="18">
        <v>-1.0288141746087268E-6</v>
      </c>
      <c r="BN1345" s="18">
        <v>0</v>
      </c>
      <c r="BO1345" s="18">
        <v>0</v>
      </c>
      <c r="BP1345" s="18">
        <v>1.9547007032624711E-7</v>
      </c>
      <c r="BQ1345" s="18">
        <v>0</v>
      </c>
      <c r="BR1345" s="18">
        <v>1.1505658968847434E-3</v>
      </c>
      <c r="BS1345" s="18">
        <v>3.1607589720641086E-4</v>
      </c>
      <c r="BT1345" s="18">
        <v>1.0329930081263287E-3</v>
      </c>
      <c r="BU1345" s="18">
        <v>3.8306608990674654E-4</v>
      </c>
      <c r="BV1345" s="18">
        <v>6.9132422431487906E-4</v>
      </c>
      <c r="BW1345" s="18">
        <v>2.5437839187548364E-5</v>
      </c>
      <c r="BX1345" s="18">
        <v>0</v>
      </c>
      <c r="BY1345" s="18">
        <v>0</v>
      </c>
      <c r="BZ1345" s="18" t="s">
        <v>1857</v>
      </c>
      <c r="CA1345" s="18" t="s">
        <v>1875</v>
      </c>
      <c r="CB1345" s="18">
        <v>1.5572539530694485E-2</v>
      </c>
      <c r="CC1345" s="18" t="s">
        <v>1876</v>
      </c>
      <c r="CD1345" s="18" t="s">
        <v>1875</v>
      </c>
      <c r="CE1345" s="18">
        <v>-7.9312026500701904E-3</v>
      </c>
      <c r="CF1345" s="18">
        <f>SUM(TBL_DATA[[#This Row],[LARGE.CAP]:[SMALL.CAP]])*SQRT(252)</f>
        <v>8.0849367516579923E-2</v>
      </c>
    </row>
    <row r="1346" spans="1:84" x14ac:dyDescent="0.25">
      <c r="A1346" s="1">
        <f>IF(ISBLANK(TBL_DATA[[#This Row],[Row.names]]), "",   DATE(YEAR(TBL_DATA[[#This Row],[Row.names]]), MONTH(TBL_DATA[[#This Row],[Row.names]]), DAY(TBL_DATA[[#This Row],[Row.names]])))</f>
        <v>41942</v>
      </c>
      <c r="B1346">
        <v>1345</v>
      </c>
      <c r="C1346" t="s">
        <v>1472</v>
      </c>
      <c r="D1346" s="18">
        <v>2.7576124265835666E-3</v>
      </c>
      <c r="E1346" s="18">
        <v>-0.20054688999426507</v>
      </c>
      <c r="F1346" s="18">
        <v>-2.3890848947398124E-2</v>
      </c>
      <c r="G1346" s="19">
        <v>0.43920495265194343</v>
      </c>
      <c r="H1346" s="19">
        <v>0.69122612079624413</v>
      </c>
      <c r="I1346" s="18">
        <v>2.3721219084172898E-3</v>
      </c>
      <c r="J1346" s="18">
        <v>1.3702509046775724E-2</v>
      </c>
      <c r="K1346" s="19">
        <v>0.98124447904829892</v>
      </c>
      <c r="L1346" s="19">
        <v>0.64913627373121363</v>
      </c>
      <c r="M1346" s="18">
        <v>2.5286339425441813E-3</v>
      </c>
      <c r="N1346" s="18">
        <v>6.7766803055622299E-2</v>
      </c>
      <c r="O1346" s="18">
        <v>4.9835115287870407E-2</v>
      </c>
      <c r="P1346" s="18">
        <v>-0.20054688999426507</v>
      </c>
      <c r="Q1346" s="18">
        <v>-1.1086776037719945E-2</v>
      </c>
      <c r="R1346" s="18">
        <v>-9.651713796229729E-3</v>
      </c>
      <c r="S1346" s="18">
        <v>-9.1386481485303817E-3</v>
      </c>
      <c r="T1346" s="18">
        <v>3.5579837143889015E-2</v>
      </c>
      <c r="U1346">
        <v>-0.25684907189351713</v>
      </c>
      <c r="V1346" s="18">
        <v>5.0244357699940956E-2</v>
      </c>
      <c r="W1346" s="18">
        <v>3.8476841118102525E-2</v>
      </c>
      <c r="X1346" s="19">
        <v>1.3058337493381718</v>
      </c>
      <c r="Y1346" s="19">
        <v>0.83140009670208981</v>
      </c>
      <c r="Z1346" s="19">
        <v>0.80568993647135345</v>
      </c>
      <c r="AA1346">
        <v>0</v>
      </c>
      <c r="AB1346">
        <v>0</v>
      </c>
      <c r="AC1346" s="18">
        <v>7.9888014051269329E-2</v>
      </c>
      <c r="AD1346" s="18">
        <v>2.4246845727515998E-2</v>
      </c>
      <c r="AE1346" s="18">
        <v>-1.9747054349010001E-2</v>
      </c>
      <c r="AF1346" s="18">
        <v>3.4908177860344995E-2</v>
      </c>
      <c r="AG1346" s="18">
        <v>5.2766751219055982E-2</v>
      </c>
      <c r="AH1346" s="18">
        <v>6.6814428521577998E-2</v>
      </c>
      <c r="AI1346" s="18">
        <v>0.16659817283726</v>
      </c>
      <c r="AJ1346" s="18">
        <v>3.1817452118728003E-2</v>
      </c>
      <c r="AK1346" s="18">
        <v>-2.6216213972210006E-3</v>
      </c>
      <c r="AL1346" s="18">
        <v>4.1373885986829995E-3</v>
      </c>
      <c r="AM1346" s="18">
        <v>4.9557909952221993E-2</v>
      </c>
      <c r="AN1346" s="18">
        <v>-5.9103288219366008E-2</v>
      </c>
      <c r="AO1346" s="18">
        <v>0.74890878847702969</v>
      </c>
      <c r="AP1346" s="18">
        <v>-0.39953362560723898</v>
      </c>
      <c r="AQ1346" s="18">
        <v>0.3493751628697907</v>
      </c>
      <c r="AR1346" s="18">
        <v>1.1484424140842686</v>
      </c>
      <c r="AS1346" s="18">
        <v>1.1814846119085942E-4</v>
      </c>
      <c r="AT1346" s="18">
        <v>-1.403421902159267E-4</v>
      </c>
      <c r="AU1346" s="18">
        <v>8.1624482623335293E-4</v>
      </c>
      <c r="AV1346" s="18">
        <v>6.6708602226828878E-4</v>
      </c>
      <c r="AW1346" s="18">
        <v>7.4414691984834149E-4</v>
      </c>
      <c r="AX1346" s="18">
        <v>1.3649107238399141E-4</v>
      </c>
      <c r="AY1346" s="18">
        <v>2.12410268081651E-3</v>
      </c>
      <c r="AZ1346" s="18">
        <v>4.7439164008829775E-4</v>
      </c>
      <c r="BA1346" s="18">
        <v>-7.0301327426285304E-4</v>
      </c>
      <c r="BB1346" s="18">
        <v>6.1783151569263454E-4</v>
      </c>
      <c r="BC1346" s="18">
        <v>8.3654659780440848E-5</v>
      </c>
      <c r="BD1346" s="18">
        <v>2.5353982362913174E-6</v>
      </c>
      <c r="BE1346" s="18">
        <v>7.2354310527406674E-7</v>
      </c>
      <c r="BF1346" s="18">
        <v>-2.4768683328385547E-7</v>
      </c>
      <c r="BG1346" s="18">
        <v>3.8049640839988507E-6</v>
      </c>
      <c r="BH1346" s="18">
        <v>4.9278693003516512E-3</v>
      </c>
      <c r="BI1346" s="18">
        <v>4.0568148800067784E-6</v>
      </c>
      <c r="BJ1346" s="18">
        <v>0</v>
      </c>
      <c r="BK1346" s="18">
        <v>5.3536918196540298E-4</v>
      </c>
      <c r="BL1346" s="18">
        <v>9.2150503863533038E-4</v>
      </c>
      <c r="BM1346" s="18">
        <v>-1.0946855543222475E-6</v>
      </c>
      <c r="BN1346" s="18">
        <v>0</v>
      </c>
      <c r="BO1346" s="18">
        <v>0</v>
      </c>
      <c r="BP1346" s="18">
        <v>1.9238381220007645E-7</v>
      </c>
      <c r="BQ1346" s="18">
        <v>0</v>
      </c>
      <c r="BR1346" s="18">
        <v>1.1160749217658157E-3</v>
      </c>
      <c r="BS1346" s="18">
        <v>3.0606076413837343E-4</v>
      </c>
      <c r="BT1346" s="18">
        <v>9.9436883980772513E-4</v>
      </c>
      <c r="BU1346" s="18">
        <v>3.7078940820725576E-4</v>
      </c>
      <c r="BV1346" s="18">
        <v>6.706786279624048E-4</v>
      </c>
      <c r="BW1346" s="18">
        <v>2.479785308375228E-5</v>
      </c>
      <c r="BX1346" s="18">
        <v>0</v>
      </c>
      <c r="BY1346" s="18">
        <v>0</v>
      </c>
      <c r="BZ1346" s="18" t="s">
        <v>1857</v>
      </c>
      <c r="CA1346" s="18" t="s">
        <v>1875</v>
      </c>
      <c r="CB1346" s="18">
        <v>1.5329804271459579E-2</v>
      </c>
      <c r="CC1346" s="18" t="s">
        <v>1876</v>
      </c>
      <c r="CD1346" s="18" t="s">
        <v>1875</v>
      </c>
      <c r="CE1346" s="18">
        <v>-7.1902405470609665E-3</v>
      </c>
      <c r="CF1346" s="18">
        <f>SUM(TBL_DATA[[#This Row],[LARGE.CAP]:[SMALL.CAP]])*SQRT(252)</f>
        <v>7.8400104028349293E-2</v>
      </c>
    </row>
    <row r="1347" spans="1:84" x14ac:dyDescent="0.25">
      <c r="A1347" s="1">
        <f>IF(ISBLANK(TBL_DATA[[#This Row],[Row.names]]), "",   DATE(YEAR(TBL_DATA[[#This Row],[Row.names]]), MONTH(TBL_DATA[[#This Row],[Row.names]]), DAY(TBL_DATA[[#This Row],[Row.names]])))</f>
        <v>41943</v>
      </c>
      <c r="B1347">
        <v>1346</v>
      </c>
      <c r="C1347" t="s">
        <v>1473</v>
      </c>
      <c r="D1347" s="18">
        <v>7.8625688759734746E-3</v>
      </c>
      <c r="E1347" s="18">
        <v>-0.19426113485373375</v>
      </c>
      <c r="F1347" s="18">
        <v>-1.3415614423557876E-2</v>
      </c>
      <c r="G1347" s="19">
        <v>0.44703269952985741</v>
      </c>
      <c r="H1347" s="19">
        <v>0.69838846446287384</v>
      </c>
      <c r="I1347" s="18">
        <v>2.3971722039954828E-3</v>
      </c>
      <c r="J1347" s="18">
        <v>1.3926093519570415E-2</v>
      </c>
      <c r="K1347" s="19">
        <v>0.98732279296044945</v>
      </c>
      <c r="L1347" s="19">
        <v>0.6642186415714787</v>
      </c>
      <c r="M1347" s="18">
        <v>2.5293186731751081E-3</v>
      </c>
      <c r="N1347" s="18">
        <v>6.9290792705944071E-2</v>
      </c>
      <c r="O1347" s="18">
        <v>4.9835115287870407E-2</v>
      </c>
      <c r="P1347" s="18">
        <v>-0.19426113485373375</v>
      </c>
      <c r="Q1347" s="18">
        <v>-1.1260737955577813E-2</v>
      </c>
      <c r="R1347" s="18">
        <v>-9.7934029801679586E-3</v>
      </c>
      <c r="S1347" s="18">
        <v>-6.1415880734418948E-3</v>
      </c>
      <c r="T1347" s="18">
        <v>3.5738966815979059E-2</v>
      </c>
      <c r="U1347">
        <v>-0.17184570849697764</v>
      </c>
      <c r="V1347" s="18">
        <v>4.8710478564657933E-2</v>
      </c>
      <c r="W1347" s="18">
        <v>3.8427307906125197E-2</v>
      </c>
      <c r="X1347" s="19">
        <v>1.2676006001683409</v>
      </c>
      <c r="Y1347" s="19">
        <v>0.83569639490838643</v>
      </c>
      <c r="Z1347" s="19">
        <v>0.81499609911427096</v>
      </c>
      <c r="AA1347">
        <v>0</v>
      </c>
      <c r="AB1347">
        <v>0</v>
      </c>
      <c r="AC1347" s="18">
        <v>7.7683917756903045E-2</v>
      </c>
      <c r="AD1347" s="18">
        <v>2.9400736920622995E-2</v>
      </c>
      <c r="AE1347" s="18">
        <v>-2.4442182664560001E-2</v>
      </c>
      <c r="AF1347" s="18">
        <v>3.861276669270599E-2</v>
      </c>
      <c r="AG1347" s="18">
        <v>4.3513154411061017E-2</v>
      </c>
      <c r="AH1347" s="18">
        <v>6.7757863286515008E-2</v>
      </c>
      <c r="AI1347" s="18">
        <v>0.16117113572042602</v>
      </c>
      <c r="AJ1347" s="18">
        <v>2.7991675617058998E-2</v>
      </c>
      <c r="AK1347" s="18">
        <v>-4.1152462594800233E-4</v>
      </c>
      <c r="AL1347" s="18">
        <v>4.0436397948380009E-3</v>
      </c>
      <c r="AM1347" s="18">
        <v>5.4696759331988989E-2</v>
      </c>
      <c r="AN1347" s="18">
        <v>-5.2359125997121003E-2</v>
      </c>
      <c r="AO1347" s="18">
        <v>0.73992085435768429</v>
      </c>
      <c r="AP1347" s="18">
        <v>-0.38994595587009595</v>
      </c>
      <c r="AQ1347" s="18">
        <v>0.34997489848758834</v>
      </c>
      <c r="AR1347" s="18">
        <v>1.1298668102277802</v>
      </c>
      <c r="AS1347" s="18">
        <v>1.0171037090612955E-4</v>
      </c>
      <c r="AT1347" s="18">
        <v>-1.2163718084346183E-4</v>
      </c>
      <c r="AU1347" s="18">
        <v>7.8004588169611807E-4</v>
      </c>
      <c r="AV1347" s="18">
        <v>6.4213615921122934E-4</v>
      </c>
      <c r="AW1347" s="18">
        <v>7.4019708749169764E-4</v>
      </c>
      <c r="AX1347" s="18">
        <v>1.3608255086414574E-4</v>
      </c>
      <c r="AY1347" s="18">
        <v>2.0929052913369805E-3</v>
      </c>
      <c r="AZ1347" s="18">
        <v>4.6774286255912921E-4</v>
      </c>
      <c r="BA1347" s="18">
        <v>-6.9718191618682135E-4</v>
      </c>
      <c r="BB1347" s="18">
        <v>6.1282792645813279E-4</v>
      </c>
      <c r="BC1347" s="18">
        <v>8.4060922457360095E-5</v>
      </c>
      <c r="BD1347" s="18">
        <v>3.8933825898742948E-6</v>
      </c>
      <c r="BE1347" s="18">
        <v>1.1111707613733814E-6</v>
      </c>
      <c r="BF1347" s="18">
        <v>-3.8061439154176541E-7</v>
      </c>
      <c r="BG1347" s="18">
        <v>5.8424651813192122E-6</v>
      </c>
      <c r="BH1347" s="18">
        <v>4.8221937857514238E-3</v>
      </c>
      <c r="BI1347" s="18">
        <v>6.2297660581909707E-6</v>
      </c>
      <c r="BJ1347" s="18">
        <v>0</v>
      </c>
      <c r="BK1347" s="18">
        <v>5.1830404867584182E-4</v>
      </c>
      <c r="BL1347" s="18">
        <v>9.6241249426277866E-4</v>
      </c>
      <c r="BM1347" s="18">
        <v>-1.8007470146299933E-6</v>
      </c>
      <c r="BN1347" s="18">
        <v>0</v>
      </c>
      <c r="BO1347" s="18">
        <v>0</v>
      </c>
      <c r="BP1347" s="18">
        <v>2.0696719055330294E-7</v>
      </c>
      <c r="BQ1347" s="18">
        <v>0</v>
      </c>
      <c r="BR1347" s="18">
        <v>1.0319909294971717E-3</v>
      </c>
      <c r="BS1347" s="18">
        <v>3.1603209166813359E-4</v>
      </c>
      <c r="BT1347" s="18">
        <v>9.79314877886108E-4</v>
      </c>
      <c r="BU1347" s="18">
        <v>3.5598131377195683E-4</v>
      </c>
      <c r="BV1347" s="18">
        <v>6.5158369392960211E-4</v>
      </c>
      <c r="BW1347" s="18">
        <v>2.4864286083124432E-5</v>
      </c>
      <c r="BX1347" s="18">
        <v>0</v>
      </c>
      <c r="BY1347" s="18">
        <v>0</v>
      </c>
      <c r="BZ1347" s="18" t="s">
        <v>1857</v>
      </c>
      <c r="CA1347" s="18" t="s">
        <v>1875</v>
      </c>
      <c r="CB1347" s="18">
        <v>1.5898091718554497E-2</v>
      </c>
      <c r="CC1347" s="18" t="s">
        <v>1876</v>
      </c>
      <c r="CD1347" s="18" t="s">
        <v>1875</v>
      </c>
      <c r="CE1347" s="18">
        <v>-7.3141721077263355E-3</v>
      </c>
      <c r="CF1347" s="18">
        <f>SUM(TBL_DATA[[#This Row],[LARGE.CAP]:[SMALL.CAP]])*SQRT(252)</f>
        <v>7.6814996670322114E-2</v>
      </c>
    </row>
    <row r="1348" spans="1:84" x14ac:dyDescent="0.25">
      <c r="A1348" s="1">
        <f>IF(ISBLANK(TBL_DATA[[#This Row],[Row.names]]), "",   DATE(YEAR(TBL_DATA[[#This Row],[Row.names]]), MONTH(TBL_DATA[[#This Row],[Row.names]]), DAY(TBL_DATA[[#This Row],[Row.names]])))</f>
        <v>41946</v>
      </c>
      <c r="B1348">
        <v>1347</v>
      </c>
      <c r="C1348" t="s">
        <v>1474</v>
      </c>
      <c r="D1348" s="18">
        <v>-1.4474401469617426E-3</v>
      </c>
      <c r="E1348" s="18">
        <v>-0.19542739363511386</v>
      </c>
      <c r="F1348" s="18">
        <v>-3.137172985753689E-2</v>
      </c>
      <c r="G1348" s="19">
        <v>0.45471056687197642</v>
      </c>
      <c r="H1348" s="19">
        <v>0.70392319875216203</v>
      </c>
      <c r="I1348" s="18">
        <v>2.374789026641884E-3</v>
      </c>
      <c r="J1348" s="18">
        <v>8.2724923302173181E-3</v>
      </c>
      <c r="K1348" s="19">
        <v>0.99288500900605869</v>
      </c>
      <c r="L1348" s="19">
        <v>0.66585367750290414</v>
      </c>
      <c r="M1348" s="18">
        <v>2.5228485866932797E-3</v>
      </c>
      <c r="N1348" s="18">
        <v>6.9282430348567098E-2</v>
      </c>
      <c r="O1348" s="18">
        <v>4.9825488275184744E-2</v>
      </c>
      <c r="P1348" s="18">
        <v>-0.19542739363511386</v>
      </c>
      <c r="Q1348" s="18">
        <v>-1.1258065618327932E-2</v>
      </c>
      <c r="R1348" s="18">
        <v>-9.7909077281984874E-3</v>
      </c>
      <c r="S1348" s="18">
        <v>-1.0574000423295038E-2</v>
      </c>
      <c r="T1348" s="18">
        <v>3.5775315296531954E-2</v>
      </c>
      <c r="U1348">
        <v>-0.29556693870200712</v>
      </c>
      <c r="V1348" s="18">
        <v>5.037824232672361E-2</v>
      </c>
      <c r="W1348" s="18">
        <v>3.8407737472026172E-2</v>
      </c>
      <c r="X1348" s="19">
        <v>1.3116690969733902</v>
      </c>
      <c r="Y1348" s="19">
        <v>0.8390013103399554</v>
      </c>
      <c r="Z1348" s="19">
        <v>0.81599857690004851</v>
      </c>
      <c r="AA1348">
        <v>0</v>
      </c>
      <c r="AB1348">
        <v>0</v>
      </c>
      <c r="AC1348" s="18">
        <v>8.2622049303974252E-2</v>
      </c>
      <c r="AD1348" s="18">
        <v>2.9482954557740013E-2</v>
      </c>
      <c r="AE1348" s="18">
        <v>-2.5069078018336004E-2</v>
      </c>
      <c r="AF1348" s="18">
        <v>3.6951003445288011E-2</v>
      </c>
      <c r="AG1348" s="18">
        <v>3.3622311791654994E-2</v>
      </c>
      <c r="AH1348" s="18">
        <v>7.0094711439755986E-2</v>
      </c>
      <c r="AI1348" s="18">
        <v>0.158185231125301</v>
      </c>
      <c r="AJ1348" s="18">
        <v>2.7023657697840004E-2</v>
      </c>
      <c r="AK1348" s="18">
        <v>1.4773945823059972E-3</v>
      </c>
      <c r="AL1348" s="18">
        <v>3.5861266689510003E-3</v>
      </c>
      <c r="AM1348" s="18">
        <v>6.5057497470145997E-2</v>
      </c>
      <c r="AN1348" s="18">
        <v>-4.5545424889247003E-2</v>
      </c>
      <c r="AO1348" s="18">
        <v>0.74214347414066606</v>
      </c>
      <c r="AP1348" s="18">
        <v>-0.38727708826926605</v>
      </c>
      <c r="AQ1348" s="18">
        <v>0.35486638587140001</v>
      </c>
      <c r="AR1348" s="18">
        <v>1.129420562409932</v>
      </c>
      <c r="AS1348" s="18">
        <v>1.5409676751007014E-4</v>
      </c>
      <c r="AT1348" s="18">
        <v>-1.5714730389342364E-4</v>
      </c>
      <c r="AU1348" s="18">
        <v>7.9934815239455538E-4</v>
      </c>
      <c r="AV1348" s="18">
        <v>7.2698087660203066E-4</v>
      </c>
      <c r="AW1348" s="18">
        <v>7.0752163874189414E-4</v>
      </c>
      <c r="AX1348" s="18">
        <v>1.2706098587182533E-4</v>
      </c>
      <c r="AY1348" s="18">
        <v>2.1188262812321538E-3</v>
      </c>
      <c r="AZ1348" s="18">
        <v>4.2631927256279951E-4</v>
      </c>
      <c r="BA1348" s="18">
        <v>-6.2560040723138753E-4</v>
      </c>
      <c r="BB1348" s="18">
        <v>7.0429184225252836E-4</v>
      </c>
      <c r="BC1348" s="18">
        <v>9.7018399728139218E-5</v>
      </c>
      <c r="BD1348" s="18">
        <v>7.3660491505695713E-6</v>
      </c>
      <c r="BE1348" s="18">
        <v>2.1024198933120855E-6</v>
      </c>
      <c r="BF1348" s="18">
        <v>-7.2053789309470109E-7</v>
      </c>
      <c r="BG1348" s="18">
        <v>1.1052809491544171E-5</v>
      </c>
      <c r="BH1348" s="18">
        <v>5.047129282476844E-3</v>
      </c>
      <c r="BI1348" s="18">
        <v>1.1786482652010462E-5</v>
      </c>
      <c r="BJ1348" s="18">
        <v>0</v>
      </c>
      <c r="BK1348" s="18">
        <v>6.5565233227164819E-4</v>
      </c>
      <c r="BL1348" s="18">
        <v>9.9050444505935711E-4</v>
      </c>
      <c r="BM1348" s="18">
        <v>-3.6055377251787947E-6</v>
      </c>
      <c r="BN1348" s="18">
        <v>0</v>
      </c>
      <c r="BO1348" s="18">
        <v>0</v>
      </c>
      <c r="BP1348" s="18">
        <v>2.3364315425307304E-7</v>
      </c>
      <c r="BQ1348" s="18">
        <v>0</v>
      </c>
      <c r="BR1348" s="18">
        <v>1.0369436590721415E-3</v>
      </c>
      <c r="BS1348" s="18">
        <v>2.8219122350837971E-4</v>
      </c>
      <c r="BT1348" s="18">
        <v>9.9206759363785427E-4</v>
      </c>
      <c r="BU1348" s="18">
        <v>4.2429747968972031E-4</v>
      </c>
      <c r="BV1348" s="18">
        <v>6.7531309404664892E-4</v>
      </c>
      <c r="BW1348" s="18">
        <v>2.5118573056360542E-5</v>
      </c>
      <c r="BX1348" s="18">
        <v>0</v>
      </c>
      <c r="BY1348" s="18">
        <v>0</v>
      </c>
      <c r="BZ1348" s="18" t="s">
        <v>1857</v>
      </c>
      <c r="CA1348" s="18" t="s">
        <v>1875</v>
      </c>
      <c r="CB1348" s="18">
        <v>1.6099248081445694E-2</v>
      </c>
      <c r="CC1348" s="18" t="s">
        <v>1876</v>
      </c>
      <c r="CD1348" s="18" t="s">
        <v>1875</v>
      </c>
      <c r="CE1348" s="18">
        <v>-7.4852760881185532E-3</v>
      </c>
      <c r="CF1348" s="18">
        <f>SUM(TBL_DATA[[#This Row],[LARGE.CAP]:[SMALL.CAP]])*SQRT(252)</f>
        <v>8.0622125122016941E-2</v>
      </c>
    </row>
    <row r="1349" spans="1:84" x14ac:dyDescent="0.25">
      <c r="A1349" s="1">
        <f>IF(ISBLANK(TBL_DATA[[#This Row],[Row.names]]), "",   DATE(YEAR(TBL_DATA[[#This Row],[Row.names]]), MONTH(TBL_DATA[[#This Row],[Row.names]]), DAY(TBL_DATA[[#This Row],[Row.names]])))</f>
        <v>41947</v>
      </c>
      <c r="B1349">
        <v>1348</v>
      </c>
      <c r="C1349" t="s">
        <v>1475</v>
      </c>
      <c r="D1349" s="18">
        <v>-2.0305300808519666E-3</v>
      </c>
      <c r="E1349" s="18">
        <v>-0.19706110251456721</v>
      </c>
      <c r="F1349" s="18">
        <v>-2.6025846220606663E-2</v>
      </c>
      <c r="G1349" s="19">
        <v>0.45501075432921401</v>
      </c>
      <c r="H1349" s="19">
        <v>0.70709197788388589</v>
      </c>
      <c r="I1349" s="18">
        <v>2.3622219487342577E-3</v>
      </c>
      <c r="J1349" s="18">
        <v>1.4705244063668577E-3</v>
      </c>
      <c r="K1349" s="19">
        <v>0.99645426530005066</v>
      </c>
      <c r="L1349" s="19">
        <v>0.66511223920655715</v>
      </c>
      <c r="M1349" s="18">
        <v>2.5258334195606565E-3</v>
      </c>
      <c r="N1349" s="18">
        <v>6.9287571177813423E-2</v>
      </c>
      <c r="O1349" s="18">
        <v>4.9831660777216312E-2</v>
      </c>
      <c r="P1349" s="18">
        <v>-0.19706110251456721</v>
      </c>
      <c r="Q1349" s="18">
        <v>-1.1259528636959783E-2</v>
      </c>
      <c r="R1349" s="18">
        <v>-9.7922618821708191E-3</v>
      </c>
      <c r="S1349" s="18">
        <v>-2.4627479336384317E-3</v>
      </c>
      <c r="T1349" s="18">
        <v>3.5020856279322936E-2</v>
      </c>
      <c r="U1349">
        <v>-7.0322322047062305E-2</v>
      </c>
      <c r="V1349" s="18">
        <v>4.4997737055117115E-2</v>
      </c>
      <c r="W1349" s="18">
        <v>3.8415622412776664E-2</v>
      </c>
      <c r="X1349" s="19">
        <v>1.1713395287889778</v>
      </c>
      <c r="Y1349" s="19">
        <v>0.84088761311122062</v>
      </c>
      <c r="Z1349" s="19">
        <v>0.81554413688442218</v>
      </c>
      <c r="AA1349">
        <v>0</v>
      </c>
      <c r="AB1349">
        <v>0</v>
      </c>
      <c r="AC1349" s="18">
        <v>7.9482950373145553E-2</v>
      </c>
      <c r="AD1349" s="18">
        <v>3.5320564361316989E-2</v>
      </c>
      <c r="AE1349" s="18">
        <v>-2.2897163695208E-2</v>
      </c>
      <c r="AF1349" s="18">
        <v>3.6431636574576001E-2</v>
      </c>
      <c r="AG1349" s="18">
        <v>3.5695780433060001E-2</v>
      </c>
      <c r="AH1349" s="18">
        <v>7.0181812206645988E-2</v>
      </c>
      <c r="AI1349" s="18">
        <v>0.16091668750162103</v>
      </c>
      <c r="AJ1349" s="18">
        <v>2.7943744008088002E-2</v>
      </c>
      <c r="AK1349" s="18">
        <v>1.1113493460909996E-3</v>
      </c>
      <c r="AL1349" s="18">
        <v>3.3685546022739995E-3</v>
      </c>
      <c r="AM1349" s="18">
        <v>6.8300528379336006E-2</v>
      </c>
      <c r="AN1349" s="18">
        <v>-4.9985251667765004E-2</v>
      </c>
      <c r="AO1349" s="18">
        <v>0.75711244800042377</v>
      </c>
      <c r="AP1349" s="18">
        <v>-0.39072420595038782</v>
      </c>
      <c r="AQ1349" s="18">
        <v>0.36638824205003595</v>
      </c>
      <c r="AR1349" s="18">
        <v>1.1478366539508116</v>
      </c>
      <c r="AS1349" s="18">
        <v>1.4290284857219342E-4</v>
      </c>
      <c r="AT1349" s="18">
        <v>-1.5004589357444926E-4</v>
      </c>
      <c r="AU1349" s="18">
        <v>7.6753781883505E-4</v>
      </c>
      <c r="AV1349" s="18">
        <v>7.0116784734584078E-4</v>
      </c>
      <c r="AW1349" s="18">
        <v>6.9574549707914532E-4</v>
      </c>
      <c r="AX1349" s="18">
        <v>1.2150026120412919E-4</v>
      </c>
      <c r="AY1349" s="18">
        <v>2.0434643673030721E-3</v>
      </c>
      <c r="AZ1349" s="18">
        <v>4.1340722178342325E-4</v>
      </c>
      <c r="BA1349" s="18">
        <v>-6.0441025589717432E-4</v>
      </c>
      <c r="BB1349" s="18">
        <v>7.0857563300887971E-4</v>
      </c>
      <c r="BC1349" s="18">
        <v>9.5558827631297041E-5</v>
      </c>
      <c r="BD1349" s="18">
        <v>6.4369539585575692E-6</v>
      </c>
      <c r="BE1349" s="18">
        <v>1.8372246204441247E-6</v>
      </c>
      <c r="BF1349" s="18">
        <v>-6.2961815491808596E-7</v>
      </c>
      <c r="BG1349" s="18">
        <v>9.6587617179005431E-6</v>
      </c>
      <c r="BH1349" s="18">
        <v>4.907801033505731E-3</v>
      </c>
      <c r="BI1349" s="18">
        <v>1.0299817643691896E-5</v>
      </c>
      <c r="BJ1349" s="18">
        <v>0</v>
      </c>
      <c r="BK1349" s="18">
        <v>6.3964025930271528E-4</v>
      </c>
      <c r="BL1349" s="18">
        <v>9.6971681069863271E-4</v>
      </c>
      <c r="BM1349" s="18">
        <v>-3.1340820812332698E-6</v>
      </c>
      <c r="BN1349" s="18">
        <v>0</v>
      </c>
      <c r="BO1349" s="18">
        <v>0</v>
      </c>
      <c r="BP1349" s="18">
        <v>2.8754497728005407E-7</v>
      </c>
      <c r="BQ1349" s="18">
        <v>0</v>
      </c>
      <c r="BR1349" s="18">
        <v>1.0073967417567539E-3</v>
      </c>
      <c r="BS1349" s="18">
        <v>2.7333815010167542E-4</v>
      </c>
      <c r="BT1349" s="18">
        <v>9.5570643672344003E-4</v>
      </c>
      <c r="BU1349" s="18">
        <v>4.2432335200289688E-4</v>
      </c>
      <c r="BV1349" s="18">
        <v>6.4433747109624397E-4</v>
      </c>
      <c r="BW1349" s="18">
        <v>2.379148871300183E-5</v>
      </c>
      <c r="BX1349" s="18">
        <v>0</v>
      </c>
      <c r="BY1349" s="18">
        <v>0</v>
      </c>
      <c r="BZ1349" s="18" t="s">
        <v>1857</v>
      </c>
      <c r="CA1349" s="18" t="s">
        <v>1875</v>
      </c>
      <c r="CB1349" s="18">
        <v>1.6623605042695999E-2</v>
      </c>
      <c r="CC1349" s="18" t="s">
        <v>1876</v>
      </c>
      <c r="CD1349" s="18" t="s">
        <v>1875</v>
      </c>
      <c r="CE1349" s="18">
        <v>-7.3360856622457504E-3</v>
      </c>
      <c r="CF1349" s="18">
        <f>SUM(TBL_DATA[[#This Row],[LARGE.CAP]:[SMALL.CAP]])*SQRT(252)</f>
        <v>7.834711237271634E-2</v>
      </c>
    </row>
    <row r="1350" spans="1:84" x14ac:dyDescent="0.25">
      <c r="A1350" s="1">
        <f>IF(ISBLANK(TBL_DATA[[#This Row],[Row.names]]), "",   DATE(YEAR(TBL_DATA[[#This Row],[Row.names]]), MONTH(TBL_DATA[[#This Row],[Row.names]]), DAY(TBL_DATA[[#This Row],[Row.names]])))</f>
        <v>41948</v>
      </c>
      <c r="B1350">
        <v>1349</v>
      </c>
      <c r="C1350" t="s">
        <v>1476</v>
      </c>
      <c r="D1350" s="18">
        <v>-2.5590536422740451E-3</v>
      </c>
      <c r="E1350" s="18">
        <v>-0.19911586622470079</v>
      </c>
      <c r="F1350" s="18">
        <v>-4.4095549082502683E-2</v>
      </c>
      <c r="G1350" s="19">
        <v>0.4483546715302984</v>
      </c>
      <c r="H1350" s="19">
        <v>0.68455124173258519</v>
      </c>
      <c r="I1350" s="18">
        <v>2.4510719905782769E-3</v>
      </c>
      <c r="J1350" s="18">
        <v>-3.9775237766559446E-3</v>
      </c>
      <c r="K1350" s="19">
        <v>0.99722754395516988</v>
      </c>
      <c r="L1350" s="19">
        <v>0.66230870908369055</v>
      </c>
      <c r="M1350" s="18">
        <v>2.5360136464379936E-3</v>
      </c>
      <c r="N1350" s="18">
        <v>6.9277455241033917E-2</v>
      </c>
      <c r="O1350" s="18">
        <v>4.9819173679864902E-2</v>
      </c>
      <c r="P1350" s="18">
        <v>-0.19911586622470079</v>
      </c>
      <c r="Q1350" s="18">
        <v>-1.125689018206761E-2</v>
      </c>
      <c r="R1350" s="18">
        <v>-9.7898376471954041E-3</v>
      </c>
      <c r="S1350" s="18">
        <v>-6.2473016728727959E-3</v>
      </c>
      <c r="T1350" s="18">
        <v>3.55929377105417E-2</v>
      </c>
      <c r="U1350">
        <v>-0.17552082167756858</v>
      </c>
      <c r="V1350" s="18">
        <v>4.441245401840388E-2</v>
      </c>
      <c r="W1350" s="18">
        <v>3.8446494247228936E-2</v>
      </c>
      <c r="X1350" s="19">
        <v>1.155175650940006</v>
      </c>
      <c r="Y1350" s="19">
        <v>0.82737611866223548</v>
      </c>
      <c r="Z1350" s="19">
        <v>0.81382351224555471</v>
      </c>
      <c r="AA1350">
        <v>0</v>
      </c>
      <c r="AB1350">
        <v>0</v>
      </c>
      <c r="AC1350" s="18">
        <v>7.6734582323206776E-2</v>
      </c>
      <c r="AD1350" s="18">
        <v>3.684868772902699E-2</v>
      </c>
      <c r="AE1350" s="18">
        <v>-2.2899343423952001E-2</v>
      </c>
      <c r="AF1350" s="18">
        <v>3.3943200982533998E-2</v>
      </c>
      <c r="AG1350" s="18">
        <v>4.0595749710290008E-2</v>
      </c>
      <c r="AH1350" s="18">
        <v>6.6881002559416994E-2</v>
      </c>
      <c r="AI1350" s="18">
        <v>0.16011466555706599</v>
      </c>
      <c r="AJ1350" s="18">
        <v>2.9325526007527001E-2</v>
      </c>
      <c r="AK1350" s="18">
        <v>-8.154352298350041E-4</v>
      </c>
      <c r="AL1350" s="18">
        <v>1.7603828542520001E-3</v>
      </c>
      <c r="AM1350" s="18">
        <v>6.3609686997636999E-2</v>
      </c>
      <c r="AN1350" s="18">
        <v>-5.6678843128279005E-2</v>
      </c>
      <c r="AO1350" s="18">
        <v>0.74175158090399596</v>
      </c>
      <c r="AP1350" s="18">
        <v>-0.38906630028831207</v>
      </c>
      <c r="AQ1350" s="18">
        <v>0.35268528061568388</v>
      </c>
      <c r="AR1350" s="18">
        <v>1.130817881192308</v>
      </c>
      <c r="AS1350" s="18">
        <v>1.1890764637289974E-4</v>
      </c>
      <c r="AT1350" s="18">
        <v>-1.4958897096503855E-4</v>
      </c>
      <c r="AU1350" s="18">
        <v>7.8018135046935505E-4</v>
      </c>
      <c r="AV1350" s="18">
        <v>6.8699145329841245E-4</v>
      </c>
      <c r="AW1350" s="18">
        <v>6.8173005210965445E-4</v>
      </c>
      <c r="AX1350" s="18">
        <v>1.2396744020100854E-4</v>
      </c>
      <c r="AY1350" s="18">
        <v>1.9981728362463498E-3</v>
      </c>
      <c r="AZ1350" s="18">
        <v>4.0330480309395744E-4</v>
      </c>
      <c r="BA1350" s="18">
        <v>-6.0546478537935248E-4</v>
      </c>
      <c r="BB1350" s="18">
        <v>6.7191070374400541E-4</v>
      </c>
      <c r="BC1350" s="18">
        <v>9.9032996386955036E-5</v>
      </c>
      <c r="BD1350" s="18">
        <v>5.1970088051891882E-6</v>
      </c>
      <c r="BE1350" s="18">
        <v>1.4833009439418456E-6</v>
      </c>
      <c r="BF1350" s="18">
        <v>-5.0827541431297045E-7</v>
      </c>
      <c r="BG1350" s="18">
        <v>7.7983102241448454E-6</v>
      </c>
      <c r="BH1350" s="18">
        <v>4.7868594271743602E-3</v>
      </c>
      <c r="BI1350" s="18">
        <v>8.3157538448827531E-6</v>
      </c>
      <c r="BJ1350" s="18">
        <v>0</v>
      </c>
      <c r="BK1350" s="18">
        <v>6.1285044883146545E-4</v>
      </c>
      <c r="BL1350" s="18">
        <v>9.2834449036207701E-4</v>
      </c>
      <c r="BM1350" s="18">
        <v>-2.5031974459524936E-6</v>
      </c>
      <c r="BN1350" s="18">
        <v>0</v>
      </c>
      <c r="BO1350" s="18">
        <v>0</v>
      </c>
      <c r="BP1350" s="18">
        <v>2.613623039332664E-7</v>
      </c>
      <c r="BQ1350" s="18">
        <v>0</v>
      </c>
      <c r="BR1350" s="18">
        <v>1.0000868629097698E-3</v>
      </c>
      <c r="BS1350" s="18">
        <v>2.6462041590525357E-4</v>
      </c>
      <c r="BT1350" s="18">
        <v>9.3447987069872828E-4</v>
      </c>
      <c r="BU1350" s="18">
        <v>4.1415594352430869E-4</v>
      </c>
      <c r="BV1350" s="18">
        <v>6.3464209754445281E-4</v>
      </c>
      <c r="BW1350" s="18">
        <v>2.2207230944170315E-5</v>
      </c>
      <c r="BX1350" s="18">
        <v>0</v>
      </c>
      <c r="BY1350" s="18">
        <v>0</v>
      </c>
      <c r="BZ1350" s="18" t="s">
        <v>1857</v>
      </c>
      <c r="CA1350" s="18" t="s">
        <v>1875</v>
      </c>
      <c r="CB1350" s="18">
        <v>1.6243880614638329E-2</v>
      </c>
      <c r="CC1350" s="18" t="s">
        <v>1876</v>
      </c>
      <c r="CD1350" s="18" t="s">
        <v>1875</v>
      </c>
      <c r="CE1350" s="18">
        <v>-7.1530155837535858E-3</v>
      </c>
      <c r="CF1350" s="18">
        <f>SUM(TBL_DATA[[#This Row],[LARGE.CAP]:[SMALL.CAP]])*SQRT(252)</f>
        <v>7.6342818476393695E-2</v>
      </c>
    </row>
    <row r="1351" spans="1:84" x14ac:dyDescent="0.25">
      <c r="A1351" s="1">
        <f>IF(ISBLANK(TBL_DATA[[#This Row],[Row.names]]), "",   DATE(YEAR(TBL_DATA[[#This Row],[Row.names]]), MONTH(TBL_DATA[[#This Row],[Row.names]]), DAY(TBL_DATA[[#This Row],[Row.names]])))</f>
        <v>41949</v>
      </c>
      <c r="B1351">
        <v>1350</v>
      </c>
      <c r="C1351" t="s">
        <v>1477</v>
      </c>
      <c r="D1351" s="18">
        <v>4.1910223851626682E-4</v>
      </c>
      <c r="E1351" s="18">
        <v>-0.1987802138914434</v>
      </c>
      <c r="F1351" s="18">
        <v>-4.0141420645822157E-2</v>
      </c>
      <c r="G1351" s="19">
        <v>0.45445872208004079</v>
      </c>
      <c r="H1351" s="19">
        <v>0.68801439301583289</v>
      </c>
      <c r="I1351" s="18">
        <v>2.4329471716416106E-3</v>
      </c>
      <c r="J1351" s="18">
        <v>-5.8179262598400117E-3</v>
      </c>
      <c r="K1351" s="19">
        <v>0.9951751256568625</v>
      </c>
      <c r="L1351" s="19">
        <v>0.66192992811808049</v>
      </c>
      <c r="M1351" s="18">
        <v>2.5326125953064301E-3</v>
      </c>
      <c r="N1351" s="18">
        <v>6.9145778369295058E-2</v>
      </c>
      <c r="O1351" s="18">
        <v>4.9819173679864902E-2</v>
      </c>
      <c r="P1351" s="18">
        <v>-0.1987802138914434</v>
      </c>
      <c r="Q1351" s="18">
        <v>-1.1266229456658384E-2</v>
      </c>
      <c r="R1351" s="18">
        <v>-9.8019653742170074E-3</v>
      </c>
      <c r="S1351" s="18">
        <v>-1.0691831920710326E-2</v>
      </c>
      <c r="T1351" s="18">
        <v>3.5630373035586957E-2</v>
      </c>
      <c r="U1351">
        <v>-0.30007633964515396</v>
      </c>
      <c r="V1351" s="18">
        <v>3.82342487562366E-2</v>
      </c>
      <c r="W1351" s="18">
        <v>3.8138210559312533E-2</v>
      </c>
      <c r="X1351" s="19">
        <v>1.0025181621139436</v>
      </c>
      <c r="Y1351" s="19">
        <v>0.8294663302484514</v>
      </c>
      <c r="Z1351" s="19">
        <v>0.81359076206535208</v>
      </c>
      <c r="AA1351">
        <v>0</v>
      </c>
      <c r="AB1351">
        <v>0</v>
      </c>
      <c r="AC1351" s="18">
        <v>7.44326799451627E-2</v>
      </c>
      <c r="AD1351" s="18">
        <v>3.2829753552020995E-2</v>
      </c>
      <c r="AE1351" s="18">
        <v>-2.1204644972212996E-2</v>
      </c>
      <c r="AF1351" s="18">
        <v>3.275420066857701E-2</v>
      </c>
      <c r="AG1351" s="18">
        <v>4.1137493758806001E-2</v>
      </c>
      <c r="AH1351" s="18">
        <v>6.2178318121530005E-2</v>
      </c>
      <c r="AI1351" s="18">
        <v>0.16349369427612995</v>
      </c>
      <c r="AJ1351" s="18">
        <v>3.1773977161330007E-2</v>
      </c>
      <c r="AK1351" s="18">
        <v>-1.0792733511439973E-3</v>
      </c>
      <c r="AL1351" s="18">
        <v>3.6935679695109997E-3</v>
      </c>
      <c r="AM1351" s="18">
        <v>6.231169123435798E-2</v>
      </c>
      <c r="AN1351" s="18">
        <v>-5.9606511425425002E-2</v>
      </c>
      <c r="AO1351" s="18">
        <v>0.75280965734237726</v>
      </c>
      <c r="AP1351" s="18">
        <v>-0.40452739034889612</v>
      </c>
      <c r="AQ1351" s="18">
        <v>0.34828226699348114</v>
      </c>
      <c r="AR1351" s="18">
        <v>1.1573370476912734</v>
      </c>
      <c r="AS1351" s="18">
        <v>1.1508194698464197E-4</v>
      </c>
      <c r="AT1351" s="18">
        <v>-1.5731337865758257E-4</v>
      </c>
      <c r="AU1351" s="18">
        <v>7.7208572510787776E-4</v>
      </c>
      <c r="AV1351" s="18">
        <v>6.4773769970761922E-4</v>
      </c>
      <c r="AW1351" s="18">
        <v>6.6739370245158145E-4</v>
      </c>
      <c r="AX1351" s="18">
        <v>1.1537930758309579E-4</v>
      </c>
      <c r="AY1351" s="18">
        <v>1.914393699773663E-3</v>
      </c>
      <c r="AZ1351" s="18">
        <v>3.759909394037799E-4</v>
      </c>
      <c r="BA1351" s="18">
        <v>-5.2896957965319904E-4</v>
      </c>
      <c r="BB1351" s="18">
        <v>6.812804700120238E-4</v>
      </c>
      <c r="BC1351" s="18">
        <v>9.8963268257715569E-5</v>
      </c>
      <c r="BD1351" s="18">
        <v>3.6883091516021728E-6</v>
      </c>
      <c r="BE1351" s="18">
        <v>1.0526645875668277E-6</v>
      </c>
      <c r="BF1351" s="18">
        <v>-3.6062979620832947E-7</v>
      </c>
      <c r="BG1351" s="18">
        <v>5.5346152337644049E-6</v>
      </c>
      <c r="BH1351" s="18">
        <v>4.6862071924702242E-3</v>
      </c>
      <c r="BI1351" s="18">
        <v>5.9016493242681403E-6</v>
      </c>
      <c r="BJ1351" s="18">
        <v>0</v>
      </c>
      <c r="BK1351" s="18">
        <v>5.6113911145435496E-4</v>
      </c>
      <c r="BL1351" s="18">
        <v>8.8170924755337954E-4</v>
      </c>
      <c r="BM1351" s="18">
        <v>-1.7345764160897087E-6</v>
      </c>
      <c r="BN1351" s="18">
        <v>0</v>
      </c>
      <c r="BO1351" s="18">
        <v>0</v>
      </c>
      <c r="BP1351" s="18">
        <v>1.9121066231477689E-7</v>
      </c>
      <c r="BQ1351" s="18">
        <v>0</v>
      </c>
      <c r="BR1351" s="18">
        <v>9.9278530576299797E-4</v>
      </c>
      <c r="BS1351" s="18">
        <v>2.5411671076026681E-4</v>
      </c>
      <c r="BT1351" s="18">
        <v>9.4198232539186412E-4</v>
      </c>
      <c r="BU1351" s="18">
        <v>3.8971132790883512E-4</v>
      </c>
      <c r="BV1351" s="18">
        <v>6.6173384021418606E-4</v>
      </c>
      <c r="BW1351" s="18">
        <v>2.0389297679107527E-5</v>
      </c>
      <c r="BX1351" s="18">
        <v>0</v>
      </c>
      <c r="BY1351" s="18">
        <v>0</v>
      </c>
      <c r="BZ1351" s="18" t="s">
        <v>1857</v>
      </c>
      <c r="CA1351" s="18" t="s">
        <v>1875</v>
      </c>
      <c r="CB1351" s="18">
        <v>1.6539923846721649E-2</v>
      </c>
      <c r="CC1351" s="18" t="s">
        <v>1876</v>
      </c>
      <c r="CD1351" s="18" t="s">
        <v>1875</v>
      </c>
      <c r="CE1351" s="18">
        <v>-7.2206612676382065E-3</v>
      </c>
      <c r="CF1351" s="18">
        <f>SUM(TBL_DATA[[#This Row],[LARGE.CAP]:[SMALL.CAP]])*SQRT(252)</f>
        <v>7.4642313816459041E-2</v>
      </c>
    </row>
    <row r="1352" spans="1:84" x14ac:dyDescent="0.25">
      <c r="A1352" s="1">
        <f>IF(ISBLANK(TBL_DATA[[#This Row],[Row.names]]), "",   DATE(YEAR(TBL_DATA[[#This Row],[Row.names]]), MONTH(TBL_DATA[[#This Row],[Row.names]]), DAY(TBL_DATA[[#This Row],[Row.names]])))</f>
        <v>41950</v>
      </c>
      <c r="B1352">
        <v>1351</v>
      </c>
      <c r="C1352" t="s">
        <v>1478</v>
      </c>
      <c r="D1352" s="18">
        <v>-5.4479091080161801E-4</v>
      </c>
      <c r="E1352" s="18">
        <v>-0.19921671114846984</v>
      </c>
      <c r="F1352" s="18">
        <v>-5.7100471456085322E-2</v>
      </c>
      <c r="G1352" s="19">
        <v>0.45242669360210314</v>
      </c>
      <c r="H1352" s="19">
        <v>0.69506210628971477</v>
      </c>
      <c r="I1352" s="18">
        <v>2.3811394315241272E-3</v>
      </c>
      <c r="J1352" s="18">
        <v>4.6975370070079236E-4</v>
      </c>
      <c r="K1352" s="19">
        <v>0.99494079092180665</v>
      </c>
      <c r="L1352" s="19">
        <v>0.65396220549925044</v>
      </c>
      <c r="M1352" s="18">
        <v>2.5365352179352462E-3</v>
      </c>
      <c r="N1352" s="18">
        <v>6.8450937293965508E-2</v>
      </c>
      <c r="O1352" s="18">
        <v>4.983108723167208E-2</v>
      </c>
      <c r="P1352" s="18">
        <v>-0.19921671114846984</v>
      </c>
      <c r="Q1352" s="18">
        <v>-1.1240308429539598E-2</v>
      </c>
      <c r="R1352" s="18">
        <v>-9.7907586341249159E-3</v>
      </c>
      <c r="S1352" s="18">
        <v>-1.7308635856900567E-2</v>
      </c>
      <c r="T1352" s="18">
        <v>3.5388603535949074E-2</v>
      </c>
      <c r="U1352">
        <v>-0.48910197429287661</v>
      </c>
      <c r="V1352" s="18">
        <v>3.2931069207666308E-2</v>
      </c>
      <c r="W1352" s="18">
        <v>3.7799904157249202E-2</v>
      </c>
      <c r="X1352" s="19">
        <v>0.87119451601442333</v>
      </c>
      <c r="Y1352" s="19">
        <v>0.83370384807179265</v>
      </c>
      <c r="Z1352" s="19">
        <v>0.80867929706358288</v>
      </c>
      <c r="AA1352">
        <v>0</v>
      </c>
      <c r="AB1352">
        <v>0</v>
      </c>
      <c r="AC1352" s="18">
        <v>7.1429639189356214E-2</v>
      </c>
      <c r="AD1352" s="18">
        <v>3.3558046698303992E-2</v>
      </c>
      <c r="AE1352" s="18">
        <v>-2.1583782952788001E-2</v>
      </c>
      <c r="AF1352" s="18">
        <v>3.3912772126350001E-2</v>
      </c>
      <c r="AG1352" s="18">
        <v>4.9177658161219003E-2</v>
      </c>
      <c r="AH1352" s="18">
        <v>6.5151489985546013E-2</v>
      </c>
      <c r="AI1352" s="18">
        <v>0.16485018121983094</v>
      </c>
      <c r="AJ1352" s="18">
        <v>3.5598739318020996E-2</v>
      </c>
      <c r="AK1352" s="18">
        <v>-3.4063654042400227E-4</v>
      </c>
      <c r="AL1352" s="18">
        <v>4.1618346533749996E-3</v>
      </c>
      <c r="AM1352" s="18">
        <v>6.3074659221130994E-2</v>
      </c>
      <c r="AN1352" s="18">
        <v>-5.4528296984621999E-2</v>
      </c>
      <c r="AO1352" s="18">
        <v>0.74822771311538272</v>
      </c>
      <c r="AP1352" s="18">
        <v>-0.37519504820944005</v>
      </c>
      <c r="AQ1352" s="18">
        <v>0.37303266490594267</v>
      </c>
      <c r="AR1352" s="18">
        <v>1.1234227613248229</v>
      </c>
      <c r="AS1352" s="18">
        <v>1.1345648184991031E-4</v>
      </c>
      <c r="AT1352" s="18">
        <v>-1.5150766582727989E-4</v>
      </c>
      <c r="AU1352" s="18">
        <v>7.4563133630757951E-4</v>
      </c>
      <c r="AV1352" s="18">
        <v>6.3306726162243115E-4</v>
      </c>
      <c r="AW1352" s="18">
        <v>6.5405930630134368E-4</v>
      </c>
      <c r="AX1352" s="18">
        <v>1.0926378580852678E-4</v>
      </c>
      <c r="AY1352" s="18">
        <v>1.8537249956616416E-3</v>
      </c>
      <c r="AZ1352" s="18">
        <v>3.6168712083299852E-4</v>
      </c>
      <c r="BA1352" s="18">
        <v>-5.2106607730767549E-4</v>
      </c>
      <c r="BB1352" s="18">
        <v>6.6396443946308481E-4</v>
      </c>
      <c r="BC1352" s="18">
        <v>9.8322958407530501E-5</v>
      </c>
      <c r="BD1352" s="18">
        <v>3.8608476710564092E-6</v>
      </c>
      <c r="BE1352" s="18">
        <v>1.1019175025242339E-6</v>
      </c>
      <c r="BF1352" s="18">
        <v>-3.7752742309012477E-7</v>
      </c>
      <c r="BG1352" s="18">
        <v>5.7934743009587338E-6</v>
      </c>
      <c r="BH1352" s="18">
        <v>4.544047495105597E-3</v>
      </c>
      <c r="BI1352" s="18">
        <v>6.1777359630452835E-6</v>
      </c>
      <c r="BJ1352" s="18">
        <v>0</v>
      </c>
      <c r="BK1352" s="18">
        <v>5.4688249732064143E-4</v>
      </c>
      <c r="BL1352" s="18">
        <v>8.560329026523686E-4</v>
      </c>
      <c r="BM1352" s="18">
        <v>-1.8281548575316173E-6</v>
      </c>
      <c r="BN1352" s="18">
        <v>0</v>
      </c>
      <c r="BO1352" s="18">
        <v>0</v>
      </c>
      <c r="BP1352" s="18">
        <v>1.9237251001990117E-7</v>
      </c>
      <c r="BQ1352" s="18">
        <v>0</v>
      </c>
      <c r="BR1352" s="18">
        <v>9.6462623292103619E-4</v>
      </c>
      <c r="BS1352" s="18">
        <v>2.4775176519970248E-4</v>
      </c>
      <c r="BT1352" s="18">
        <v>9.1068161690173292E-4</v>
      </c>
      <c r="BU1352" s="18">
        <v>3.8059370174241567E-4</v>
      </c>
      <c r="BV1352" s="18">
        <v>6.3570039627668259E-4</v>
      </c>
      <c r="BW1352" s="18">
        <v>1.997061245302325E-5</v>
      </c>
      <c r="BX1352" s="18">
        <v>0</v>
      </c>
      <c r="BY1352" s="18">
        <v>0</v>
      </c>
      <c r="BZ1352" s="18" t="s">
        <v>1857</v>
      </c>
      <c r="CA1352" s="18" t="s">
        <v>1875</v>
      </c>
      <c r="CB1352" s="18">
        <v>1.6525678336620331E-2</v>
      </c>
      <c r="CC1352" s="18" t="s">
        <v>1876</v>
      </c>
      <c r="CD1352" s="18" t="s">
        <v>1875</v>
      </c>
      <c r="CE1352" s="18">
        <v>-7.3920777067542076E-3</v>
      </c>
      <c r="CF1352" s="18">
        <f>SUM(TBL_DATA[[#This Row],[LARGE.CAP]:[SMALL.CAP]])*SQRT(252)</f>
        <v>7.2397343170537948E-2</v>
      </c>
    </row>
    <row r="1353" spans="1:84" x14ac:dyDescent="0.25">
      <c r="A1353" s="1">
        <f>IF(ISBLANK(TBL_DATA[[#This Row],[Row.names]]), "",   DATE(YEAR(TBL_DATA[[#This Row],[Row.names]]), MONTH(TBL_DATA[[#This Row],[Row.names]]), DAY(TBL_DATA[[#This Row],[Row.names]])))</f>
        <v>41953</v>
      </c>
      <c r="B1353">
        <v>1352</v>
      </c>
      <c r="C1353" t="s">
        <v>1479</v>
      </c>
      <c r="D1353" s="18">
        <v>2.0268024540832652E-3</v>
      </c>
      <c r="E1353" s="18">
        <v>-0.19759368161343671</v>
      </c>
      <c r="F1353" s="18">
        <v>-4.7265503147604471E-2</v>
      </c>
      <c r="G1353" s="19">
        <v>0.45177539972592101</v>
      </c>
      <c r="H1353" s="19">
        <v>0.69586622157033917</v>
      </c>
      <c r="I1353" s="18">
        <v>2.3728834014940013E-3</v>
      </c>
      <c r="J1353" s="18">
        <v>2.0362898236644389E-2</v>
      </c>
      <c r="K1353" s="19">
        <v>0.99414070084142814</v>
      </c>
      <c r="L1353" s="19">
        <v>0.65577814438195781</v>
      </c>
      <c r="M1353" s="18">
        <v>2.524429754588082E-3</v>
      </c>
      <c r="N1353" s="18">
        <v>6.8303717316056375E-2</v>
      </c>
      <c r="O1353" s="18">
        <v>4.9541382457953802E-2</v>
      </c>
      <c r="P1353" s="18">
        <v>-0.19759368161343671</v>
      </c>
      <c r="Q1353" s="18">
        <v>-1.1141033354041579E-2</v>
      </c>
      <c r="R1353" s="18">
        <v>-9.6946011593098905E-3</v>
      </c>
      <c r="S1353" s="18">
        <v>-1.5135099261455287E-2</v>
      </c>
      <c r="T1353" s="18">
        <v>3.5392621127846136E-2</v>
      </c>
      <c r="U1353">
        <v>-0.42763431413525133</v>
      </c>
      <c r="V1353" s="18">
        <v>3.8656999681930149E-2</v>
      </c>
      <c r="W1353" s="18">
        <v>3.7885516509876774E-2</v>
      </c>
      <c r="X1353" s="19">
        <v>1.0203635384475291</v>
      </c>
      <c r="Y1353" s="19">
        <v>0.83418596342202944</v>
      </c>
      <c r="Z1353" s="19">
        <v>0.80980129932098643</v>
      </c>
      <c r="AA1353">
        <v>0</v>
      </c>
      <c r="AB1353">
        <v>0</v>
      </c>
      <c r="AC1353" s="18">
        <v>6.8543573954228693E-2</v>
      </c>
      <c r="AD1353" s="18">
        <v>3.4430660540389998E-2</v>
      </c>
      <c r="AE1353" s="18">
        <v>-2.1505574602111003E-2</v>
      </c>
      <c r="AF1353" s="18">
        <v>2.8133147530234003E-2</v>
      </c>
      <c r="AG1353" s="18">
        <v>4.8964161074668999E-2</v>
      </c>
      <c r="AH1353" s="18">
        <v>6.4772624379650021E-2</v>
      </c>
      <c r="AI1353" s="18">
        <v>0.15806064924087995</v>
      </c>
      <c r="AJ1353" s="18">
        <v>3.7058830319625001E-2</v>
      </c>
      <c r="AK1353" s="18">
        <v>1.8157014650799935E-4</v>
      </c>
      <c r="AL1353" s="18">
        <v>4.0457325487419996E-3</v>
      </c>
      <c r="AM1353" s="18">
        <v>6.3953245371152004E-2</v>
      </c>
      <c r="AN1353" s="18">
        <v>-5.7429424774378998E-2</v>
      </c>
      <c r="AO1353" s="18">
        <v>0.74874844016161202</v>
      </c>
      <c r="AP1353" s="18">
        <v>-0.38808281838625208</v>
      </c>
      <c r="AQ1353" s="18">
        <v>0.36066562177535993</v>
      </c>
      <c r="AR1353" s="18">
        <v>1.1368312585478642</v>
      </c>
      <c r="AS1353" s="18">
        <v>1.1185396259304518E-4</v>
      </c>
      <c r="AT1353" s="18">
        <v>-1.4723801538801338E-4</v>
      </c>
      <c r="AU1353" s="18">
        <v>7.2175494941872117E-4</v>
      </c>
      <c r="AV1353" s="18">
        <v>6.1076604489135409E-4</v>
      </c>
      <c r="AW1353" s="18">
        <v>6.3577452434469004E-4</v>
      </c>
      <c r="AX1353" s="18">
        <v>1.0818005034697161E-4</v>
      </c>
      <c r="AY1353" s="18">
        <v>1.7943974162754699E-3</v>
      </c>
      <c r="AZ1353" s="18">
        <v>3.4951259679809115E-4</v>
      </c>
      <c r="BA1353" s="18">
        <v>-5.0280247717615796E-4</v>
      </c>
      <c r="BB1353" s="18">
        <v>6.4547583287670723E-4</v>
      </c>
      <c r="BC1353" s="18">
        <v>9.555515883886585E-5</v>
      </c>
      <c r="BD1353" s="18">
        <v>3.4728944665350905E-6</v>
      </c>
      <c r="BE1353" s="18">
        <v>9.9118428059291954E-7</v>
      </c>
      <c r="BF1353" s="18">
        <v>-3.3956812510895754E-7</v>
      </c>
      <c r="BG1353" s="18">
        <v>5.2113660840930322E-6</v>
      </c>
      <c r="BH1353" s="18">
        <v>4.4083372017509614E-3</v>
      </c>
      <c r="BI1353" s="18">
        <v>5.5569653626723991E-6</v>
      </c>
      <c r="BJ1353" s="18">
        <v>0</v>
      </c>
      <c r="BK1353" s="18">
        <v>5.2791732709656417E-4</v>
      </c>
      <c r="BL1353" s="18">
        <v>8.328299510287102E-4</v>
      </c>
      <c r="BM1353" s="18">
        <v>-1.6336377697900175E-6</v>
      </c>
      <c r="BN1353" s="18">
        <v>0</v>
      </c>
      <c r="BO1353" s="18">
        <v>0</v>
      </c>
      <c r="BP1353" s="18">
        <v>1.8062127599157928E-7</v>
      </c>
      <c r="BQ1353" s="18">
        <v>0</v>
      </c>
      <c r="BR1353" s="18">
        <v>9.3755043743018094E-4</v>
      </c>
      <c r="BS1353" s="18">
        <v>2.3872117888109077E-4</v>
      </c>
      <c r="BT1353" s="18">
        <v>8.8437319541372257E-4</v>
      </c>
      <c r="BU1353" s="18">
        <v>3.6470091958297962E-4</v>
      </c>
      <c r="BV1353" s="18">
        <v>6.1943229103058456E-4</v>
      </c>
      <c r="BW1353" s="18">
        <v>1.9157759849710384E-5</v>
      </c>
      <c r="BX1353" s="18">
        <v>0</v>
      </c>
      <c r="BY1353" s="18">
        <v>0</v>
      </c>
      <c r="BZ1353" s="18" t="s">
        <v>1857</v>
      </c>
      <c r="CA1353" s="18" t="s">
        <v>1875</v>
      </c>
      <c r="CB1353" s="18">
        <v>1.5611873939633369E-2</v>
      </c>
      <c r="CC1353" s="18" t="s">
        <v>1876</v>
      </c>
      <c r="CD1353" s="18" t="s">
        <v>1875</v>
      </c>
      <c r="CE1353" s="18">
        <v>-7.3172533884644508E-3</v>
      </c>
      <c r="CF1353" s="18">
        <f>SUM(TBL_DATA[[#This Row],[LARGE.CAP]:[SMALL.CAP]])*SQRT(252)</f>
        <v>7.0216600125458273E-2</v>
      </c>
    </row>
    <row r="1354" spans="1:84" x14ac:dyDescent="0.25">
      <c r="A1354" s="1">
        <f>IF(ISBLANK(TBL_DATA[[#This Row],[Row.names]]), "",   DATE(YEAR(TBL_DATA[[#This Row],[Row.names]]), MONTH(TBL_DATA[[#This Row],[Row.names]]), DAY(TBL_DATA[[#This Row],[Row.names]])))</f>
        <v>41954</v>
      </c>
      <c r="B1354">
        <v>1353</v>
      </c>
      <c r="C1354" t="s">
        <v>1480</v>
      </c>
      <c r="D1354" s="18">
        <v>1.0965878294875164E-3</v>
      </c>
      <c r="E1354" s="18">
        <v>-0.19671377261039003</v>
      </c>
      <c r="F1354" s="18">
        <v>-4.6816808352514894E-2</v>
      </c>
      <c r="G1354" s="19">
        <v>0.45025819643416959</v>
      </c>
      <c r="H1354" s="19">
        <v>0.6923953536538231</v>
      </c>
      <c r="I1354" s="18">
        <v>2.3730918836063282E-3</v>
      </c>
      <c r="J1354" s="18">
        <v>1.1856292199449836E-2</v>
      </c>
      <c r="K1354" s="19">
        <v>0.98846755111190165</v>
      </c>
      <c r="L1354" s="19">
        <v>0.65347904182661232</v>
      </c>
      <c r="M1354" s="18">
        <v>2.5187372303978233E-3</v>
      </c>
      <c r="N1354" s="18">
        <v>6.7923237623308971E-2</v>
      </c>
      <c r="O1354" s="18">
        <v>4.9541382457953802E-2</v>
      </c>
      <c r="P1354" s="18">
        <v>-0.19671377261039003</v>
      </c>
      <c r="Q1354" s="18">
        <v>-1.1122030917672488E-2</v>
      </c>
      <c r="R1354" s="18">
        <v>-9.6836559429378435E-3</v>
      </c>
      <c r="S1354" s="18">
        <v>-7.1639894493575884E-3</v>
      </c>
      <c r="T1354" s="18">
        <v>3.5159637673142417E-2</v>
      </c>
      <c r="U1354">
        <v>-0.20375606586042791</v>
      </c>
      <c r="V1354" s="18">
        <v>4.3575476045258021E-2</v>
      </c>
      <c r="W1354" s="18">
        <v>3.7669921992140934E-2</v>
      </c>
      <c r="X1354" s="19">
        <v>1.1567710720067104</v>
      </c>
      <c r="Y1354" s="19">
        <v>0.83210297058346272</v>
      </c>
      <c r="Z1354" s="19">
        <v>0.80838050559536156</v>
      </c>
      <c r="AA1354">
        <v>0</v>
      </c>
      <c r="AB1354">
        <v>0</v>
      </c>
      <c r="AC1354" s="18">
        <v>6.6426956931964945E-2</v>
      </c>
      <c r="AD1354" s="18">
        <v>3.7772526331192012E-2</v>
      </c>
      <c r="AE1354" s="18">
        <v>-2.1644676559630004E-2</v>
      </c>
      <c r="AF1354" s="18">
        <v>2.9709755895237996E-2</v>
      </c>
      <c r="AG1354" s="18">
        <v>5.3785586173136002E-2</v>
      </c>
      <c r="AH1354" s="18">
        <v>6.5243215019569006E-2</v>
      </c>
      <c r="AI1354" s="18">
        <v>0.15963983600877496</v>
      </c>
      <c r="AJ1354" s="18">
        <v>3.7716173451561995E-2</v>
      </c>
      <c r="AK1354" s="18">
        <v>2.6366786284340031E-3</v>
      </c>
      <c r="AL1354" s="18">
        <v>3.8522236102970001E-3</v>
      </c>
      <c r="AM1354" s="18">
        <v>6.3827493112421002E-2</v>
      </c>
      <c r="AN1354" s="18">
        <v>-6.0717197821303012E-2</v>
      </c>
      <c r="AO1354" s="18">
        <v>0.75108673120704394</v>
      </c>
      <c r="AP1354" s="18">
        <v>-0.37926511735735302</v>
      </c>
      <c r="AQ1354" s="18">
        <v>0.37182161384969092</v>
      </c>
      <c r="AR1354" s="18">
        <v>1.1303518485643971</v>
      </c>
      <c r="AS1354" s="18">
        <v>1.2762152422620161E-4</v>
      </c>
      <c r="AT1354" s="18">
        <v>-1.4011166568582046E-4</v>
      </c>
      <c r="AU1354" s="18">
        <v>6.9342692272424133E-4</v>
      </c>
      <c r="AV1354" s="18">
        <v>5.9534769211740362E-4</v>
      </c>
      <c r="AW1354" s="18">
        <v>6.2212068880712092E-4</v>
      </c>
      <c r="AX1354" s="18">
        <v>1.0052382886751586E-4</v>
      </c>
      <c r="AY1354" s="18">
        <v>1.7284472104632279E-3</v>
      </c>
      <c r="AZ1354" s="18">
        <v>3.6080803826661547E-4</v>
      </c>
      <c r="BA1354" s="18">
        <v>-4.9563660617956491E-4</v>
      </c>
      <c r="BB1354" s="18">
        <v>6.3739900389608796E-4</v>
      </c>
      <c r="BC1354" s="18">
        <v>8.9107605661619774E-5</v>
      </c>
      <c r="BD1354" s="18">
        <v>4.5462652437618013E-6</v>
      </c>
      <c r="BE1354" s="18">
        <v>1.297570074428904E-6</v>
      </c>
      <c r="BF1354" s="18">
        <v>-4.4463369794410107E-7</v>
      </c>
      <c r="BG1354" s="18">
        <v>6.8218410539475726E-6</v>
      </c>
      <c r="BH1354" s="18">
        <v>4.2995587033157574E-3</v>
      </c>
      <c r="BI1354" s="18">
        <v>7.2744971746968079E-6</v>
      </c>
      <c r="BJ1354" s="18">
        <v>0</v>
      </c>
      <c r="BK1354" s="18">
        <v>5.0263954354434228E-4</v>
      </c>
      <c r="BL1354" s="18">
        <v>8.2524624864543364E-4</v>
      </c>
      <c r="BM1354" s="18">
        <v>-2.1906663878787956E-6</v>
      </c>
      <c r="BN1354" s="18">
        <v>0</v>
      </c>
      <c r="BO1354" s="18">
        <v>0</v>
      </c>
      <c r="BP1354" s="18">
        <v>7.6038968652477486E-8</v>
      </c>
      <c r="BQ1354" s="18">
        <v>0</v>
      </c>
      <c r="BR1354" s="18">
        <v>8.9235083590120826E-4</v>
      </c>
      <c r="BS1354" s="18">
        <v>2.4161795240044853E-4</v>
      </c>
      <c r="BT1354" s="18">
        <v>8.7739440485804139E-4</v>
      </c>
      <c r="BU1354" s="18">
        <v>3.624808777909334E-4</v>
      </c>
      <c r="BV1354" s="18">
        <v>6.001125467567424E-4</v>
      </c>
      <c r="BW1354" s="18">
        <v>1.9326460686725622E-5</v>
      </c>
      <c r="BX1354" s="18">
        <v>0</v>
      </c>
      <c r="BY1354" s="18">
        <v>0</v>
      </c>
      <c r="BZ1354" s="18" t="s">
        <v>1857</v>
      </c>
      <c r="CA1354" s="18" t="s">
        <v>1875</v>
      </c>
      <c r="CB1354" s="18">
        <v>1.5576483681797981E-2</v>
      </c>
      <c r="CC1354" s="18" t="s">
        <v>1876</v>
      </c>
      <c r="CD1354" s="18" t="s">
        <v>1875</v>
      </c>
      <c r="CE1354" s="18">
        <v>-7.2827660478651524E-3</v>
      </c>
      <c r="CF1354" s="18">
        <f>SUM(TBL_DATA[[#This Row],[LARGE.CAP]:[SMALL.CAP]])*SQRT(252)</f>
        <v>6.8562860558471717E-2</v>
      </c>
    </row>
    <row r="1355" spans="1:84" x14ac:dyDescent="0.25">
      <c r="A1355" s="1">
        <f>IF(ISBLANK(TBL_DATA[[#This Row],[Row.names]]), "",   DATE(YEAR(TBL_DATA[[#This Row],[Row.names]]), MONTH(TBL_DATA[[#This Row],[Row.names]]), DAY(TBL_DATA[[#This Row],[Row.names]])))</f>
        <v>41955</v>
      </c>
      <c r="B1355">
        <v>1354</v>
      </c>
      <c r="C1355" t="s">
        <v>1481</v>
      </c>
      <c r="D1355" s="18">
        <v>2.0385849003878853E-4</v>
      </c>
      <c r="E1355" s="18">
        <v>-0.19655001589300547</v>
      </c>
      <c r="F1355" s="18">
        <v>-3.8052685086925386E-2</v>
      </c>
      <c r="G1355" s="19">
        <v>0.45175047020216019</v>
      </c>
      <c r="H1355" s="19">
        <v>0.69496582497108128</v>
      </c>
      <c r="I1355" s="18">
        <v>2.3631212191607496E-3</v>
      </c>
      <c r="J1355" s="18">
        <v>2.3586619768204198E-2</v>
      </c>
      <c r="K1355" s="19">
        <v>0.99873010516076932</v>
      </c>
      <c r="L1355" s="19">
        <v>0.66071682326294412</v>
      </c>
      <c r="M1355" s="18">
        <v>2.4922575095436593E-3</v>
      </c>
      <c r="N1355" s="18">
        <v>6.7922243242480487E-2</v>
      </c>
      <c r="O1355" s="18">
        <v>4.9541382457953802E-2</v>
      </c>
      <c r="P1355" s="18">
        <v>-0.19655001589300547</v>
      </c>
      <c r="Q1355" s="18">
        <v>-1.1118784973873716E-2</v>
      </c>
      <c r="R1355" s="18">
        <v>-9.6804310566232128E-3</v>
      </c>
      <c r="S1355" s="18">
        <v>-1.3629676397272306E-2</v>
      </c>
      <c r="T1355" s="18">
        <v>3.4873407365521573E-2</v>
      </c>
      <c r="U1355">
        <v>-0.39083294197250168</v>
      </c>
      <c r="V1355" s="18">
        <v>2.9934754115260587E-2</v>
      </c>
      <c r="W1355" s="18">
        <v>3.6744852486819718E-2</v>
      </c>
      <c r="X1355" s="19">
        <v>0.81466524123339734</v>
      </c>
      <c r="Y1355" s="19">
        <v>0.83364610295441377</v>
      </c>
      <c r="Z1355" s="19">
        <v>0.81284489496025258</v>
      </c>
      <c r="AA1355">
        <v>0</v>
      </c>
      <c r="AB1355">
        <v>0</v>
      </c>
      <c r="AC1355" s="18">
        <v>6.3936174166225462E-2</v>
      </c>
      <c r="AD1355" s="18">
        <v>4.1156396135534984E-2</v>
      </c>
      <c r="AE1355" s="18">
        <v>-2.1785812749014002E-2</v>
      </c>
      <c r="AF1355" s="18">
        <v>3.0216292882104995E-2</v>
      </c>
      <c r="AG1355" s="18">
        <v>5.4412546706687992E-2</v>
      </c>
      <c r="AH1355" s="18">
        <v>6.9207704265231998E-2</v>
      </c>
      <c r="AI1355" s="18">
        <v>0.16295594870491495</v>
      </c>
      <c r="AJ1355" s="18">
        <v>3.7276981745298997E-2</v>
      </c>
      <c r="AK1355" s="18">
        <v>2.7792088697360011E-3</v>
      </c>
      <c r="AL1355" s="18">
        <v>3.8750591298069999E-3</v>
      </c>
      <c r="AM1355" s="18">
        <v>6.711393702402299E-2</v>
      </c>
      <c r="AN1355" s="18">
        <v>-6.1789912179685005E-2</v>
      </c>
      <c r="AO1355" s="18">
        <v>0.76389000960631315</v>
      </c>
      <c r="AP1355" s="18">
        <v>-0.37847165907167196</v>
      </c>
      <c r="AQ1355" s="18">
        <v>0.38541835053464119</v>
      </c>
      <c r="AR1355" s="18">
        <v>1.1423616686779852</v>
      </c>
      <c r="AS1355" s="18">
        <v>1.2992310033780544E-4</v>
      </c>
      <c r="AT1355" s="18">
        <v>-1.3338033034895872E-4</v>
      </c>
      <c r="AU1355" s="18">
        <v>6.7096457729783174E-4</v>
      </c>
      <c r="AV1355" s="18">
        <v>5.8385823452359329E-4</v>
      </c>
      <c r="AW1355" s="18">
        <v>5.867688840627079E-4</v>
      </c>
      <c r="AX1355" s="18">
        <v>9.7714308292888566E-5</v>
      </c>
      <c r="AY1355" s="18">
        <v>1.6726847113403851E-3</v>
      </c>
      <c r="AZ1355" s="18">
        <v>3.6689331658896422E-4</v>
      </c>
      <c r="BA1355" s="18">
        <v>-4.7693918035313917E-4</v>
      </c>
      <c r="BB1355" s="18">
        <v>6.1520242750725607E-4</v>
      </c>
      <c r="BC1355" s="18">
        <v>8.3301989633245219E-5</v>
      </c>
      <c r="BD1355" s="18">
        <v>5.0793532044493087E-6</v>
      </c>
      <c r="BE1355" s="18">
        <v>1.4497375846147882E-6</v>
      </c>
      <c r="BF1355" s="18">
        <v>-4.9681863601537248E-7</v>
      </c>
      <c r="BG1355" s="18">
        <v>7.6216732868283907E-6</v>
      </c>
      <c r="BH1355" s="18">
        <v>4.1752105853971331E-3</v>
      </c>
      <c r="BI1355" s="18">
        <v>8.1275080455696847E-6</v>
      </c>
      <c r="BJ1355" s="18">
        <v>0</v>
      </c>
      <c r="BK1355" s="18">
        <v>4.7903376523682266E-4</v>
      </c>
      <c r="BL1355" s="18">
        <v>8.1313601149682823E-4</v>
      </c>
      <c r="BM1355" s="18">
        <v>-2.4692553367264887E-6</v>
      </c>
      <c r="BN1355" s="18">
        <v>0</v>
      </c>
      <c r="BO1355" s="18">
        <v>0</v>
      </c>
      <c r="BP1355" s="18">
        <v>8.8362384370785864E-8</v>
      </c>
      <c r="BQ1355" s="18">
        <v>0</v>
      </c>
      <c r="BR1355" s="18">
        <v>8.6703421681195764E-4</v>
      </c>
      <c r="BS1355" s="18">
        <v>2.3047401037340051E-4</v>
      </c>
      <c r="BT1355" s="18">
        <v>8.4881748247466122E-4</v>
      </c>
      <c r="BU1355" s="18">
        <v>3.5933478284160924E-4</v>
      </c>
      <c r="BV1355" s="18">
        <v>5.823467067161399E-4</v>
      </c>
      <c r="BW1355" s="18">
        <v>1.9195955883516019E-5</v>
      </c>
      <c r="BX1355" s="18">
        <v>0</v>
      </c>
      <c r="BY1355" s="18">
        <v>0</v>
      </c>
      <c r="BZ1355" s="18" t="s">
        <v>1857</v>
      </c>
      <c r="CA1355" s="18" t="s">
        <v>1875</v>
      </c>
      <c r="CB1355" s="18">
        <v>1.5549174509942532E-2</v>
      </c>
      <c r="CC1355" s="18" t="s">
        <v>1876</v>
      </c>
      <c r="CD1355" s="18" t="s">
        <v>1875</v>
      </c>
      <c r="CE1355" s="18">
        <v>-7.3669683188199997E-3</v>
      </c>
      <c r="CF1355" s="18">
        <f>SUM(TBL_DATA[[#This Row],[LARGE.CAP]:[SMALL.CAP]])*SQRT(252)</f>
        <v>6.6625183136407404E-2</v>
      </c>
    </row>
    <row r="1356" spans="1:84" x14ac:dyDescent="0.25">
      <c r="A1356" s="1">
        <f>IF(ISBLANK(TBL_DATA[[#This Row],[Row.names]]), "",   DATE(YEAR(TBL_DATA[[#This Row],[Row.names]]), MONTH(TBL_DATA[[#This Row],[Row.names]]), DAY(TBL_DATA[[#This Row],[Row.names]])))</f>
        <v>41956</v>
      </c>
      <c r="B1356">
        <v>1355</v>
      </c>
      <c r="C1356" t="s">
        <v>1482</v>
      </c>
      <c r="D1356" s="18">
        <v>-2.1620976854321849E-3</v>
      </c>
      <c r="E1356" s="18">
        <v>-0.1982871532440037</v>
      </c>
      <c r="F1356" s="18">
        <v>-5.3993030797390484E-2</v>
      </c>
      <c r="G1356" s="19">
        <v>0.45219845601017655</v>
      </c>
      <c r="H1356" s="19">
        <v>0.69447281728078303</v>
      </c>
      <c r="I1356" s="18">
        <v>2.3680655634421735E-3</v>
      </c>
      <c r="J1356" s="18">
        <v>1.1373975455160057E-3</v>
      </c>
      <c r="K1356" s="19">
        <v>1.0069305226757794</v>
      </c>
      <c r="L1356" s="19">
        <v>0.66720894420859</v>
      </c>
      <c r="M1356" s="18">
        <v>2.4714658697814712E-3</v>
      </c>
      <c r="N1356" s="18">
        <v>6.8009419042923278E-2</v>
      </c>
      <c r="O1356" s="18">
        <v>4.9729742020753115E-2</v>
      </c>
      <c r="P1356" s="18">
        <v>-0.1982871532440037</v>
      </c>
      <c r="Q1356" s="18">
        <v>-1.119526187782631E-2</v>
      </c>
      <c r="R1356" s="18">
        <v>-9.7550618841202828E-3</v>
      </c>
      <c r="S1356" s="18">
        <v>-1.7095991109022712E-2</v>
      </c>
      <c r="T1356" s="18">
        <v>3.5024294848434209E-2</v>
      </c>
      <c r="U1356">
        <v>-0.48811806727315177</v>
      </c>
      <c r="V1356" s="18">
        <v>1.7756406554432003E-2</v>
      </c>
      <c r="W1356" s="18">
        <v>3.6540211974968324E-2</v>
      </c>
      <c r="X1356" s="19">
        <v>0.48594153111634747</v>
      </c>
      <c r="Y1356" s="19">
        <v>0.83335035686125614</v>
      </c>
      <c r="Z1356" s="19">
        <v>0.81682858924537527</v>
      </c>
      <c r="AA1356">
        <v>0</v>
      </c>
      <c r="AB1356">
        <v>0</v>
      </c>
      <c r="AC1356" s="18">
        <v>6.1339438601186479E-2</v>
      </c>
      <c r="AD1356" s="18">
        <v>4.5310924223156981E-2</v>
      </c>
      <c r="AE1356" s="18">
        <v>-2.0757077850955999E-2</v>
      </c>
      <c r="AF1356" s="18">
        <v>2.7689748435080996E-2</v>
      </c>
      <c r="AG1356" s="18">
        <v>5.3990382126525009E-2</v>
      </c>
      <c r="AH1356" s="18">
        <v>6.7656329912009025E-2</v>
      </c>
      <c r="AI1356" s="18">
        <v>0.16762643726826301</v>
      </c>
      <c r="AJ1356" s="18">
        <v>3.7649035840049999E-2</v>
      </c>
      <c r="AK1356" s="18">
        <v>4.6932749069280005E-3</v>
      </c>
      <c r="AL1356" s="18">
        <v>3.6845928658520003E-3</v>
      </c>
      <c r="AM1356" s="18">
        <v>7.091768490567299E-2</v>
      </c>
      <c r="AN1356" s="18">
        <v>-6.4292938476724973E-2</v>
      </c>
      <c r="AO1356" s="18">
        <v>0.77002945849200499</v>
      </c>
      <c r="AP1356" s="18">
        <v>-0.37586106433614797</v>
      </c>
      <c r="AQ1356" s="18">
        <v>0.39416839415585703</v>
      </c>
      <c r="AR1356" s="18">
        <v>1.1458905228281528</v>
      </c>
      <c r="AS1356" s="18">
        <v>1.2409962703486155E-4</v>
      </c>
      <c r="AT1356" s="18">
        <v>-1.3000852589448516E-4</v>
      </c>
      <c r="AU1356" s="18">
        <v>6.4875031859872262E-4</v>
      </c>
      <c r="AV1356" s="18">
        <v>5.676526276620471E-4</v>
      </c>
      <c r="AW1356" s="18">
        <v>5.6701986289085565E-4</v>
      </c>
      <c r="AX1356" s="18">
        <v>9.5171561233966365E-5</v>
      </c>
      <c r="AY1356" s="18">
        <v>1.6227232179373593E-3</v>
      </c>
      <c r="AZ1356" s="18">
        <v>3.5642137242676477E-4</v>
      </c>
      <c r="BA1356" s="18">
        <v>-4.6336103857404378E-4</v>
      </c>
      <c r="BB1356" s="18">
        <v>6.0047006325363364E-4</v>
      </c>
      <c r="BC1356" s="18">
        <v>8.0901420606235364E-5</v>
      </c>
      <c r="BD1356" s="18">
        <v>5.1123769983416289E-6</v>
      </c>
      <c r="BE1356" s="18">
        <v>1.4591671079678861E-6</v>
      </c>
      <c r="BF1356" s="18">
        <v>-5.0006021275149956E-7</v>
      </c>
      <c r="BG1356" s="18">
        <v>7.6712055127019032E-6</v>
      </c>
      <c r="BH1356" s="18">
        <v>4.0479174646029254E-3</v>
      </c>
      <c r="BI1356" s="18">
        <v>8.1803531667316021E-6</v>
      </c>
      <c r="BJ1356" s="18">
        <v>0</v>
      </c>
      <c r="BK1356" s="18">
        <v>4.6453507175970015E-4</v>
      </c>
      <c r="BL1356" s="18">
        <v>7.893498401737156E-4</v>
      </c>
      <c r="BM1356" s="18">
        <v>-2.4905122586022264E-6</v>
      </c>
      <c r="BN1356" s="18">
        <v>0</v>
      </c>
      <c r="BO1356" s="18">
        <v>0</v>
      </c>
      <c r="BP1356" s="18">
        <v>8.9193862654764555E-8</v>
      </c>
      <c r="BQ1356" s="18">
        <v>0</v>
      </c>
      <c r="BR1356" s="18">
        <v>8.3820243311857304E-4</v>
      </c>
      <c r="BS1356" s="18">
        <v>2.2414084775167827E-4</v>
      </c>
      <c r="BT1356" s="18">
        <v>8.2350670783980196E-4</v>
      </c>
      <c r="BU1356" s="18">
        <v>3.4922407463753024E-4</v>
      </c>
      <c r="BV1356" s="18">
        <v>5.6453633876193986E-4</v>
      </c>
      <c r="BW1356" s="18">
        <v>1.8746511528925849E-5</v>
      </c>
      <c r="BX1356" s="18">
        <v>0</v>
      </c>
      <c r="BY1356" s="18">
        <v>0</v>
      </c>
      <c r="BZ1356" s="18" t="s">
        <v>1857</v>
      </c>
      <c r="CA1356" s="18" t="s">
        <v>1875</v>
      </c>
      <c r="CB1356" s="18">
        <v>1.5853244811296463E-2</v>
      </c>
      <c r="CC1356" s="18" t="s">
        <v>1876</v>
      </c>
      <c r="CD1356" s="18" t="s">
        <v>1875</v>
      </c>
      <c r="CE1356" s="18">
        <v>-7.1619930677115917E-3</v>
      </c>
      <c r="CF1356" s="18">
        <f>SUM(TBL_DATA[[#This Row],[LARGE.CAP]:[SMALL.CAP]])*SQRT(252)</f>
        <v>6.4606715146106775E-2</v>
      </c>
    </row>
    <row r="1357" spans="1:84" x14ac:dyDescent="0.25">
      <c r="A1357" s="1">
        <f>IF(ISBLANK(TBL_DATA[[#This Row],[Row.names]]), "",   DATE(YEAR(TBL_DATA[[#This Row],[Row.names]]), MONTH(TBL_DATA[[#This Row],[Row.names]]), DAY(TBL_DATA[[#This Row],[Row.names]])))</f>
        <v>41957</v>
      </c>
      <c r="B1357">
        <v>1356</v>
      </c>
      <c r="C1357" t="s">
        <v>1483</v>
      </c>
      <c r="D1357" s="18">
        <v>-1.1292086550448444E-3</v>
      </c>
      <c r="E1357" s="18">
        <v>-0.19919245432942123</v>
      </c>
      <c r="F1357" s="18">
        <v>-6.5039699603659407E-2</v>
      </c>
      <c r="G1357" s="19">
        <v>0.44802867760324988</v>
      </c>
      <c r="H1357" s="19">
        <v>0.68905212095676893</v>
      </c>
      <c r="I1357" s="18">
        <v>2.3571104352834186E-3</v>
      </c>
      <c r="J1357" s="18">
        <v>-7.4948672032284502E-3</v>
      </c>
      <c r="K1357" s="19">
        <v>0.99997006653324394</v>
      </c>
      <c r="L1357" s="19">
        <v>0.658635639296269</v>
      </c>
      <c r="M1357" s="18">
        <v>2.4697057904356093E-3</v>
      </c>
      <c r="N1357" s="18">
        <v>6.7102144750291137E-2</v>
      </c>
      <c r="O1357" s="18">
        <v>4.978099728005829E-2</v>
      </c>
      <c r="P1357" s="18">
        <v>-0.19919245432942123</v>
      </c>
      <c r="Q1357" s="18">
        <v>-1.1152561739021051E-2</v>
      </c>
      <c r="R1357" s="18">
        <v>-9.7315746197804524E-3</v>
      </c>
      <c r="S1357" s="18">
        <v>-2.4244834485109834E-2</v>
      </c>
      <c r="T1357" s="18">
        <v>3.4878041555512378E-2</v>
      </c>
      <c r="U1357">
        <v>-0.69513176210084549</v>
      </c>
      <c r="V1357" s="18">
        <v>9.0782095310557587E-3</v>
      </c>
      <c r="W1357" s="18">
        <v>3.6274015679472658E-2</v>
      </c>
      <c r="X1357" s="19">
        <v>0.25026756373690068</v>
      </c>
      <c r="Y1357" s="19">
        <v>0.83009163407226871</v>
      </c>
      <c r="Z1357" s="19">
        <v>0.81156370008537781</v>
      </c>
      <c r="AA1357">
        <v>0</v>
      </c>
      <c r="AB1357">
        <v>0</v>
      </c>
      <c r="AC1357" s="18">
        <v>5.95670827365926E-2</v>
      </c>
      <c r="AD1357" s="18">
        <v>4.4807852737235011E-2</v>
      </c>
      <c r="AE1357" s="18">
        <v>-2.5445986061543004E-2</v>
      </c>
      <c r="AF1357" s="18">
        <v>2.4675419848418003E-2</v>
      </c>
      <c r="AG1357" s="18">
        <v>5.4919595419830006E-2</v>
      </c>
      <c r="AH1357" s="18">
        <v>6.6209646907492009E-2</v>
      </c>
      <c r="AI1357" s="18">
        <v>0.17204129949528293</v>
      </c>
      <c r="AJ1357" s="18">
        <v>3.6849218367506986E-2</v>
      </c>
      <c r="AK1357" s="18">
        <v>3.2051372470930017E-3</v>
      </c>
      <c r="AL1357" s="18">
        <v>3.3145498428880002E-3</v>
      </c>
      <c r="AM1357" s="18">
        <v>6.3081794443103009E-2</v>
      </c>
      <c r="AN1357" s="18">
        <v>-6.471804696861598E-2</v>
      </c>
      <c r="AO1357" s="18">
        <v>0.75776664017151529</v>
      </c>
      <c r="AP1357" s="18">
        <v>-0.37882615889282506</v>
      </c>
      <c r="AQ1357" s="18">
        <v>0.37894048127869023</v>
      </c>
      <c r="AR1357" s="18">
        <v>1.1365927990643403</v>
      </c>
      <c r="AS1357" s="18">
        <v>1.1425184556590401E-4</v>
      </c>
      <c r="AT1357" s="18">
        <v>-1.2630540301913117E-4</v>
      </c>
      <c r="AU1357" s="18">
        <v>6.5431551031043794E-4</v>
      </c>
      <c r="AV1357" s="18">
        <v>5.5238250114359475E-4</v>
      </c>
      <c r="AW1357" s="18">
        <v>5.3911630709531561E-4</v>
      </c>
      <c r="AX1357" s="18">
        <v>9.3194535903420777E-5</v>
      </c>
      <c r="AY1357" s="18">
        <v>1.5635097603331767E-3</v>
      </c>
      <c r="AZ1357" s="18">
        <v>3.4621196999675151E-4</v>
      </c>
      <c r="BA1357" s="18">
        <v>-4.3065108566292521E-4</v>
      </c>
      <c r="BB1357" s="18">
        <v>5.8862384676030817E-4</v>
      </c>
      <c r="BC1357" s="18">
        <v>8.3705456063868866E-5</v>
      </c>
      <c r="BD1357" s="18">
        <v>3.6241837715144443E-6</v>
      </c>
      <c r="BE1357" s="18">
        <v>1.0343831570650009E-6</v>
      </c>
      <c r="BF1357" s="18">
        <v>-3.544189241469891E-7</v>
      </c>
      <c r="BG1357" s="18">
        <v>5.43828341369877E-6</v>
      </c>
      <c r="BH1357" s="18">
        <v>3.9628137523914893E-3</v>
      </c>
      <c r="BI1357" s="18">
        <v>5.7990606811009291E-6</v>
      </c>
      <c r="BJ1357" s="18">
        <v>0</v>
      </c>
      <c r="BK1357" s="18">
        <v>4.6141012602684298E-4</v>
      </c>
      <c r="BL1357" s="18">
        <v>7.4666179081799087E-4</v>
      </c>
      <c r="BM1357" s="18">
        <v>-1.7312104124831509E-6</v>
      </c>
      <c r="BN1357" s="18">
        <v>0</v>
      </c>
      <c r="BO1357" s="18">
        <v>0</v>
      </c>
      <c r="BP1357" s="18">
        <v>6.1521040258531196E-8</v>
      </c>
      <c r="BQ1357" s="18">
        <v>0</v>
      </c>
      <c r="BR1357" s="18">
        <v>8.1110806492656342E-4</v>
      </c>
      <c r="BS1357" s="18">
        <v>2.1487266895673672E-4</v>
      </c>
      <c r="BT1357" s="18">
        <v>8.1250263435956162E-4</v>
      </c>
      <c r="BU1357" s="18">
        <v>3.4523798773104748E-4</v>
      </c>
      <c r="BV1357" s="18">
        <v>5.7115387370533597E-4</v>
      </c>
      <c r="BW1357" s="18">
        <v>1.7077787338867513E-5</v>
      </c>
      <c r="BX1357" s="18">
        <v>0</v>
      </c>
      <c r="BY1357" s="18">
        <v>0</v>
      </c>
      <c r="BZ1357" s="18" t="s">
        <v>1857</v>
      </c>
      <c r="CA1357" s="18" t="s">
        <v>1875</v>
      </c>
      <c r="CB1357" s="18">
        <v>1.5855170786380768E-2</v>
      </c>
      <c r="CC1357" s="18" t="s">
        <v>1876</v>
      </c>
      <c r="CD1357" s="18" t="s">
        <v>1875</v>
      </c>
      <c r="CE1357" s="18">
        <v>-7.03447125852108E-3</v>
      </c>
      <c r="CF1357" s="18">
        <f>SUM(TBL_DATA[[#This Row],[LARGE.CAP]:[SMALL.CAP]])*SQRT(252)</f>
        <v>6.3154431623952095E-2</v>
      </c>
    </row>
    <row r="1358" spans="1:84" x14ac:dyDescent="0.25">
      <c r="A1358" s="1">
        <f>IF(ISBLANK(TBL_DATA[[#This Row],[Row.names]]), "",   DATE(YEAR(TBL_DATA[[#This Row],[Row.names]]), MONTH(TBL_DATA[[#This Row],[Row.names]]), DAY(TBL_DATA[[#This Row],[Row.names]])))</f>
        <v>41960</v>
      </c>
      <c r="B1358">
        <v>1357</v>
      </c>
      <c r="C1358" t="s">
        <v>1484</v>
      </c>
      <c r="D1358" s="18">
        <v>-2.0487367289281355E-3</v>
      </c>
      <c r="E1358" s="18">
        <v>-0.20083309816103934</v>
      </c>
      <c r="F1358" s="18">
        <v>-7.3154182446261817E-2</v>
      </c>
      <c r="G1358" s="19">
        <v>0.44784890238761182</v>
      </c>
      <c r="H1358" s="19">
        <v>0.68490839133592185</v>
      </c>
      <c r="I1358" s="18">
        <v>2.3723959962792438E-3</v>
      </c>
      <c r="J1358" s="18">
        <v>-2.6724404504698818E-3</v>
      </c>
      <c r="K1358" s="19">
        <v>1.0093623419438855</v>
      </c>
      <c r="L1358" s="19">
        <v>0.66079076767714218</v>
      </c>
      <c r="M1358" s="18">
        <v>2.4615156183403928E-3</v>
      </c>
      <c r="N1358" s="18">
        <v>6.7091736726143616E-2</v>
      </c>
      <c r="O1358" s="18">
        <v>4.9949344129177585E-2</v>
      </c>
      <c r="P1358" s="18">
        <v>-0.20083309816103934</v>
      </c>
      <c r="Q1358" s="18">
        <v>-1.1216879965200802E-2</v>
      </c>
      <c r="R1358" s="18">
        <v>-9.7961132512588041E-3</v>
      </c>
      <c r="S1358" s="18">
        <v>-2.5860656070107013E-2</v>
      </c>
      <c r="T1358" s="18">
        <v>3.4981694063699255E-2</v>
      </c>
      <c r="U1358">
        <v>-0.73926254180305107</v>
      </c>
      <c r="V1358" s="18">
        <v>1.5686371546463906E-2</v>
      </c>
      <c r="W1358" s="18">
        <v>3.5893181948127038E-2</v>
      </c>
      <c r="X1358" s="19">
        <v>0.43702928230586829</v>
      </c>
      <c r="Y1358" s="19">
        <v>0.82759192319398678</v>
      </c>
      <c r="Z1358" s="19">
        <v>0.81289037863486979</v>
      </c>
      <c r="AA1358">
        <v>0</v>
      </c>
      <c r="AB1358">
        <v>0</v>
      </c>
      <c r="AC1358" s="18">
        <v>5.7325627036416804E-2</v>
      </c>
      <c r="AD1358" s="18">
        <v>4.5564850051559004E-2</v>
      </c>
      <c r="AE1358" s="18">
        <v>-2.5489888672098997E-2</v>
      </c>
      <c r="AF1358" s="18">
        <v>2.3626336010975007E-2</v>
      </c>
      <c r="AG1358" s="18">
        <v>5.4341175054767009E-2</v>
      </c>
      <c r="AH1358" s="18">
        <v>6.3855294056316028E-2</v>
      </c>
      <c r="AI1358" s="18">
        <v>0.17346836608898097</v>
      </c>
      <c r="AJ1358" s="18">
        <v>3.4878281978026997E-2</v>
      </c>
      <c r="AK1358" s="18">
        <v>3.053181814690999E-3</v>
      </c>
      <c r="AL1358" s="18">
        <v>4.485074772129E-3</v>
      </c>
      <c r="AM1358" s="18">
        <v>6.1387921602097981E-2</v>
      </c>
      <c r="AN1358" s="18">
        <v>-7.1602957272620976E-2</v>
      </c>
      <c r="AO1358" s="18">
        <v>0.75501264481778518</v>
      </c>
      <c r="AP1358" s="18">
        <v>-0.38744500933296205</v>
      </c>
      <c r="AQ1358" s="18">
        <v>0.36756763548482313</v>
      </c>
      <c r="AR1358" s="18">
        <v>1.1424576541507472</v>
      </c>
      <c r="AS1358" s="18">
        <v>1.1498917400304181E-4</v>
      </c>
      <c r="AT1358" s="18">
        <v>-1.2680359010500556E-4</v>
      </c>
      <c r="AU1358" s="18">
        <v>6.2894680069755114E-4</v>
      </c>
      <c r="AV1358" s="18">
        <v>5.3609103180903798E-4</v>
      </c>
      <c r="AW1358" s="18">
        <v>5.3497942293484761E-4</v>
      </c>
      <c r="AX1358" s="18">
        <v>8.8959734973904938E-5</v>
      </c>
      <c r="AY1358" s="18">
        <v>1.5006085295841522E-3</v>
      </c>
      <c r="AZ1358" s="18">
        <v>3.3830923816135947E-4</v>
      </c>
      <c r="BA1358" s="18">
        <v>-3.8951277877027099E-4</v>
      </c>
      <c r="BB1358" s="18">
        <v>5.5870180912841118E-4</v>
      </c>
      <c r="BC1358" s="18">
        <v>8.0403047182048534E-5</v>
      </c>
      <c r="BD1358" s="18">
        <v>2.834190357401491E-6</v>
      </c>
      <c r="BE1358" s="18">
        <v>8.088917118399977E-7</v>
      </c>
      <c r="BF1358" s="18">
        <v>-2.7710989860310585E-7</v>
      </c>
      <c r="BG1358" s="18">
        <v>4.2529517486306665E-6</v>
      </c>
      <c r="BH1358" s="18">
        <v>3.8535185207678796E-3</v>
      </c>
      <c r="BI1358" s="18">
        <v>4.5349749119296762E-6</v>
      </c>
      <c r="BJ1358" s="18">
        <v>0</v>
      </c>
      <c r="BK1358" s="18">
        <v>4.4134086173401306E-4</v>
      </c>
      <c r="BL1358" s="18">
        <v>7.1735311567576552E-4</v>
      </c>
      <c r="BM1358" s="18">
        <v>-1.3296324058197151E-6</v>
      </c>
      <c r="BN1358" s="18">
        <v>0</v>
      </c>
      <c r="BO1358" s="18">
        <v>0</v>
      </c>
      <c r="BP1358" s="18">
        <v>4.6980067035330591E-8</v>
      </c>
      <c r="BQ1358" s="18">
        <v>0</v>
      </c>
      <c r="BR1358" s="18">
        <v>7.89837167834797E-4</v>
      </c>
      <c r="BS1358" s="18">
        <v>2.1504180798310088E-4</v>
      </c>
      <c r="BT1358" s="18">
        <v>7.7148082775721841E-4</v>
      </c>
      <c r="BU1358" s="18">
        <v>3.32389197581253E-4</v>
      </c>
      <c r="BV1358" s="18">
        <v>5.8348461414874737E-4</v>
      </c>
      <c r="BW1358" s="18">
        <v>1.6027479222967648E-5</v>
      </c>
      <c r="BX1358" s="18">
        <v>0</v>
      </c>
      <c r="BY1358" s="18">
        <v>0</v>
      </c>
      <c r="BZ1358" s="18" t="s">
        <v>1857</v>
      </c>
      <c r="CA1358" s="18" t="s">
        <v>1875</v>
      </c>
      <c r="CB1358" s="18">
        <v>1.5852203592658043E-2</v>
      </c>
      <c r="CC1358" s="18" t="s">
        <v>1876</v>
      </c>
      <c r="CD1358" s="18" t="s">
        <v>1875</v>
      </c>
      <c r="CE1358" s="18">
        <v>-6.9942092522978783E-3</v>
      </c>
      <c r="CF1358" s="18">
        <f>SUM(TBL_DATA[[#This Row],[LARGE.CAP]:[SMALL.CAP]])*SQRT(252)</f>
        <v>6.1365647233802945E-2</v>
      </c>
    </row>
    <row r="1359" spans="1:84" x14ac:dyDescent="0.25">
      <c r="A1359" s="1">
        <f>IF(ISBLANK(TBL_DATA[[#This Row],[Row.names]]), "",   DATE(YEAR(TBL_DATA[[#This Row],[Row.names]]), MONTH(TBL_DATA[[#This Row],[Row.names]]), DAY(TBL_DATA[[#This Row],[Row.names]])))</f>
        <v>41961</v>
      </c>
      <c r="B1359">
        <v>1358</v>
      </c>
      <c r="C1359" t="s">
        <v>1485</v>
      </c>
      <c r="D1359" s="18">
        <v>1.0067188566304619E-2</v>
      </c>
      <c r="E1359" s="18">
        <v>-0.19278773426427709</v>
      </c>
      <c r="F1359" s="18">
        <v>-3.9829047327208378E-2</v>
      </c>
      <c r="G1359" s="19">
        <v>0.45837731863973036</v>
      </c>
      <c r="H1359" s="19">
        <v>0.66113784820165189</v>
      </c>
      <c r="I1359" s="18">
        <v>2.5692634335880106E-3</v>
      </c>
      <c r="J1359" s="18">
        <v>2.322189524890339E-2</v>
      </c>
      <c r="K1359" s="19">
        <v>1.0398533979554641</v>
      </c>
      <c r="L1359" s="19">
        <v>0.65229958379035236</v>
      </c>
      <c r="M1359" s="18">
        <v>2.6025537583682038E-3</v>
      </c>
      <c r="N1359" s="18">
        <v>7.0064394663917215E-2</v>
      </c>
      <c r="O1359" s="18">
        <v>4.9942147457530027E-2</v>
      </c>
      <c r="P1359" s="18">
        <v>-0.19278773426427709</v>
      </c>
      <c r="Q1359" s="18">
        <v>-1.1545464935518297E-2</v>
      </c>
      <c r="R1359" s="18">
        <v>-1.006174779495128E-2</v>
      </c>
      <c r="S1359" s="18">
        <v>-1.1173624374513635E-2</v>
      </c>
      <c r="T1359" s="18">
        <v>3.6608435300740851E-2</v>
      </c>
      <c r="U1359">
        <v>-0.30521993859397517</v>
      </c>
      <c r="V1359" s="18">
        <v>2.9864758892944598E-2</v>
      </c>
      <c r="W1359" s="18">
        <v>3.7116812916437363E-2</v>
      </c>
      <c r="X1359" s="19">
        <v>0.80461538980139224</v>
      </c>
      <c r="Y1359" s="19">
        <v>0.81310383605149217</v>
      </c>
      <c r="Z1359" s="19">
        <v>0.8076506570234141</v>
      </c>
      <c r="AA1359">
        <v>0</v>
      </c>
      <c r="AB1359">
        <v>0</v>
      </c>
      <c r="AC1359" s="18">
        <v>5.5685022700645036E-2</v>
      </c>
      <c r="AD1359" s="18">
        <v>4.5013417233895014E-2</v>
      </c>
      <c r="AE1359" s="18">
        <v>-2.5484744478750002E-2</v>
      </c>
      <c r="AF1359" s="18">
        <v>2.8067396680960005E-2</v>
      </c>
      <c r="AG1359" s="18">
        <v>5.3886771735337999E-2</v>
      </c>
      <c r="AH1359" s="18">
        <v>6.4728082371542012E-2</v>
      </c>
      <c r="AI1359" s="18">
        <v>0.17200965900502499</v>
      </c>
      <c r="AJ1359" s="18">
        <v>3.5182308525444003E-2</v>
      </c>
      <c r="AK1359" s="18">
        <v>3.5029258146069978E-3</v>
      </c>
      <c r="AL1359" s="18">
        <v>5.4336676887950007E-3</v>
      </c>
      <c r="AM1359" s="18">
        <v>5.8683516476136996E-2</v>
      </c>
      <c r="AN1359" s="18">
        <v>-6.9546973039607024E-2</v>
      </c>
      <c r="AO1359" s="18">
        <v>0.75124341540060746</v>
      </c>
      <c r="AP1359" s="18">
        <v>-0.37976738738722188</v>
      </c>
      <c r="AQ1359" s="18">
        <v>0.37147602801338558</v>
      </c>
      <c r="AR1359" s="18">
        <v>1.1310108027878294</v>
      </c>
      <c r="AS1359" s="18">
        <v>1.298233197202365E-4</v>
      </c>
      <c r="AT1359" s="18">
        <v>-1.2573108192199641E-4</v>
      </c>
      <c r="AU1359" s="18">
        <v>6.1477235854682133E-4</v>
      </c>
      <c r="AV1359" s="18">
        <v>5.2876284831963405E-4</v>
      </c>
      <c r="AW1359" s="18">
        <v>5.2125996439587234E-4</v>
      </c>
      <c r="AX1359" s="18">
        <v>8.831017246794654E-5</v>
      </c>
      <c r="AY1359" s="18">
        <v>1.4668041664765627E-3</v>
      </c>
      <c r="AZ1359" s="18">
        <v>3.2361463230213037E-4</v>
      </c>
      <c r="BA1359" s="18">
        <v>-3.9715789071977938E-4</v>
      </c>
      <c r="BB1359" s="18">
        <v>5.5102979963946269E-4</v>
      </c>
      <c r="BC1359" s="18">
        <v>7.7212106204901731E-5</v>
      </c>
      <c r="BD1359" s="18">
        <v>1.4350745983697407E-6</v>
      </c>
      <c r="BE1359" s="18">
        <v>4.0953363786103467E-7</v>
      </c>
      <c r="BF1359" s="18">
        <v>-1.4018601305720506E-7</v>
      </c>
      <c r="BG1359" s="18">
        <v>2.1536839099678916E-6</v>
      </c>
      <c r="BH1359" s="18">
        <v>3.7725460719873964E-3</v>
      </c>
      <c r="BI1359" s="18">
        <v>2.2962173112544164E-6</v>
      </c>
      <c r="BJ1359" s="18">
        <v>0</v>
      </c>
      <c r="BK1359" s="18">
        <v>4.5528323357824627E-4</v>
      </c>
      <c r="BL1359" s="18">
        <v>6.8846485807562625E-4</v>
      </c>
      <c r="BM1359" s="18">
        <v>-6.1572548256683846E-7</v>
      </c>
      <c r="BN1359" s="18">
        <v>0</v>
      </c>
      <c r="BO1359" s="18">
        <v>0</v>
      </c>
      <c r="BP1359" s="18">
        <v>1.5402587950979585E-7</v>
      </c>
      <c r="BQ1359" s="18">
        <v>0</v>
      </c>
      <c r="BR1359" s="18">
        <v>7.7929468898714634E-4</v>
      </c>
      <c r="BS1359" s="18">
        <v>1.9931200105680177E-4</v>
      </c>
      <c r="BT1359" s="18">
        <v>7.7698618002801042E-4</v>
      </c>
      <c r="BU1359" s="18">
        <v>3.3143132093163015E-4</v>
      </c>
      <c r="BV1359" s="18">
        <v>5.3392522087000044E-4</v>
      </c>
      <c r="BW1359" s="18">
        <v>1.4464591507387759E-5</v>
      </c>
      <c r="BX1359" s="18">
        <v>0</v>
      </c>
      <c r="BY1359" s="18">
        <v>0</v>
      </c>
      <c r="BZ1359" s="18" t="s">
        <v>1857</v>
      </c>
      <c r="CA1359" s="18" t="s">
        <v>1875</v>
      </c>
      <c r="CB1359" s="18">
        <v>1.5456539578735828E-2</v>
      </c>
      <c r="CC1359" s="18" t="s">
        <v>1876</v>
      </c>
      <c r="CD1359" s="18" t="s">
        <v>1875</v>
      </c>
      <c r="CE1359" s="18">
        <v>-6.8580321967601776E-3</v>
      </c>
      <c r="CF1359" s="18">
        <f>SUM(TBL_DATA[[#This Row],[LARGE.CAP]:[SMALL.CAP]])*SQRT(252)</f>
        <v>5.9985009152003707E-2</v>
      </c>
    </row>
    <row r="1360" spans="1:84" x14ac:dyDescent="0.25">
      <c r="A1360" s="1">
        <f>IF(ISBLANK(TBL_DATA[[#This Row],[Row.names]]), "",   DATE(YEAR(TBL_DATA[[#This Row],[Row.names]]), MONTH(TBL_DATA[[#This Row],[Row.names]]), DAY(TBL_DATA[[#This Row],[Row.names]])))</f>
        <v>41962</v>
      </c>
      <c r="B1360">
        <v>1359</v>
      </c>
      <c r="C1360" t="s">
        <v>1486</v>
      </c>
      <c r="D1360" s="18">
        <v>-2.4430441774765388E-3</v>
      </c>
      <c r="E1360" s="18">
        <v>-0.19475978949007033</v>
      </c>
      <c r="F1360" s="18">
        <v>-4.1047459598278824E-2</v>
      </c>
      <c r="G1360" s="19">
        <v>0.46009794133376331</v>
      </c>
      <c r="H1360" s="19">
        <v>0.66230761871961796</v>
      </c>
      <c r="I1360" s="18">
        <v>2.5716384052762585E-3</v>
      </c>
      <c r="J1360" s="18">
        <v>2.5563337620840176E-2</v>
      </c>
      <c r="K1360" s="19">
        <v>1.0503438794230646</v>
      </c>
      <c r="L1360" s="19">
        <v>0.65656954942314849</v>
      </c>
      <c r="M1360" s="18">
        <v>2.5933950137444041E-3</v>
      </c>
      <c r="N1360" s="18">
        <v>7.0250519805226147E-2</v>
      </c>
      <c r="O1360" s="18">
        <v>5.0179536933608229E-2</v>
      </c>
      <c r="P1360" s="18">
        <v>-0.19475978949007033</v>
      </c>
      <c r="Q1360" s="18">
        <v>-1.1612659222314097E-2</v>
      </c>
      <c r="R1360" s="18">
        <v>-1.0125000606711506E-2</v>
      </c>
      <c r="S1360" s="18">
        <v>-1.8197599258789388E-2</v>
      </c>
      <c r="T1360" s="18">
        <v>3.6595730927868331E-2</v>
      </c>
      <c r="U1360">
        <v>-0.49726016662046163</v>
      </c>
      <c r="V1360" s="18">
        <v>2.7357079377574367E-2</v>
      </c>
      <c r="W1360" s="18">
        <v>3.7221244314068536E-2</v>
      </c>
      <c r="X1360" s="19">
        <v>0.73498562129569101</v>
      </c>
      <c r="Y1360" s="19">
        <v>0.81382284234323277</v>
      </c>
      <c r="Z1360" s="19">
        <v>0.81028979348326302</v>
      </c>
      <c r="AA1360">
        <v>0</v>
      </c>
      <c r="AB1360">
        <v>0</v>
      </c>
      <c r="AC1360" s="18">
        <v>7.0227331199842688E-2</v>
      </c>
      <c r="AD1360" s="18">
        <v>4.557381987521001E-2</v>
      </c>
      <c r="AE1360" s="18">
        <v>-2.2426909542774001E-2</v>
      </c>
      <c r="AF1360" s="18">
        <v>2.7678299841615E-2</v>
      </c>
      <c r="AG1360" s="18">
        <v>5.6700239349316013E-2</v>
      </c>
      <c r="AH1360" s="18">
        <v>7.0359549751294992E-2</v>
      </c>
      <c r="AI1360" s="18">
        <v>0.173457031050613</v>
      </c>
      <c r="AJ1360" s="18">
        <v>2.8935303335376E-2</v>
      </c>
      <c r="AK1360" s="18">
        <v>3.9736714205979946E-3</v>
      </c>
      <c r="AL1360" s="18">
        <v>4.8801814869790005E-3</v>
      </c>
      <c r="AM1360" s="18">
        <v>5.8252050819287998E-2</v>
      </c>
      <c r="AN1360" s="18">
        <v>-7.0097484216887995E-2</v>
      </c>
      <c r="AO1360" s="18">
        <v>0.75163966121887393</v>
      </c>
      <c r="AP1360" s="18">
        <v>-0.37435390804824592</v>
      </c>
      <c r="AQ1360" s="18">
        <v>0.37728575317062801</v>
      </c>
      <c r="AR1360" s="18">
        <v>1.1259935692671199</v>
      </c>
      <c r="AS1360" s="18">
        <v>1.8872083037986122E-4</v>
      </c>
      <c r="AT1360" s="18">
        <v>-1.3989659000055568E-4</v>
      </c>
      <c r="AU1360" s="18">
        <v>1.0364716853295483E-3</v>
      </c>
      <c r="AV1360" s="18">
        <v>4.898460685811097E-4</v>
      </c>
      <c r="AW1360" s="18">
        <v>5.9703142090697576E-4</v>
      </c>
      <c r="AX1360" s="18">
        <v>8.109566808214681E-5</v>
      </c>
      <c r="AY1360" s="18">
        <v>1.3579981678977441E-3</v>
      </c>
      <c r="AZ1360" s="18">
        <v>3.1006957794736141E-4</v>
      </c>
      <c r="BA1360" s="18">
        <v>-2.6626287475237402E-4</v>
      </c>
      <c r="BB1360" s="18">
        <v>4.5376766878727631E-4</v>
      </c>
      <c r="BC1360" s="18">
        <v>3.1656094375247251E-4</v>
      </c>
      <c r="BD1360" s="18">
        <v>6.8333337696582558E-6</v>
      </c>
      <c r="BE1360" s="18">
        <v>1.9504237797700016E-6</v>
      </c>
      <c r="BF1360" s="18">
        <v>-6.6857853958441241E-7</v>
      </c>
      <c r="BG1360" s="18">
        <v>1.0253195869775145E-5</v>
      </c>
      <c r="BH1360" s="18">
        <v>4.3961000660364255E-3</v>
      </c>
      <c r="BI1360" s="18">
        <v>1.09341259955211E-5</v>
      </c>
      <c r="BJ1360" s="18">
        <v>0</v>
      </c>
      <c r="BK1360" s="18">
        <v>4.2545070652153948E-4</v>
      </c>
      <c r="BL1360" s="18">
        <v>6.1725311935948715E-4</v>
      </c>
      <c r="BM1360" s="18">
        <v>-3.4129013913133425E-6</v>
      </c>
      <c r="BN1360" s="18">
        <v>0</v>
      </c>
      <c r="BO1360" s="18">
        <v>0</v>
      </c>
      <c r="BP1360" s="18">
        <v>2.2870189020420628E-7</v>
      </c>
      <c r="BQ1360" s="18">
        <v>0</v>
      </c>
      <c r="BR1360" s="18">
        <v>8.3730596073467063E-4</v>
      </c>
      <c r="BS1360" s="18">
        <v>2.4817968401159922E-4</v>
      </c>
      <c r="BT1360" s="18">
        <v>8.1978711828280455E-4</v>
      </c>
      <c r="BU1360" s="18">
        <v>3.0841871798223218E-4</v>
      </c>
      <c r="BV1360" s="18">
        <v>1.1564076898409781E-3</v>
      </c>
      <c r="BW1360" s="18">
        <v>1.5783769679363905E-5</v>
      </c>
      <c r="BX1360" s="18">
        <v>0</v>
      </c>
      <c r="BY1360" s="18">
        <v>0</v>
      </c>
      <c r="BZ1360" s="18" t="s">
        <v>1857</v>
      </c>
      <c r="CA1360" s="18" t="s">
        <v>1875</v>
      </c>
      <c r="CB1360" s="18">
        <v>1.5342073515057564E-2</v>
      </c>
      <c r="CC1360" s="18" t="s">
        <v>1876</v>
      </c>
      <c r="CD1360" s="18" t="s">
        <v>1875</v>
      </c>
      <c r="CE1360" s="18">
        <v>-6.5539954230189323E-3</v>
      </c>
      <c r="CF1360" s="18">
        <f>SUM(TBL_DATA[[#This Row],[LARGE.CAP]:[SMALL.CAP]])*SQRT(252)</f>
        <v>7.025108786036928E-2</v>
      </c>
    </row>
    <row r="1361" spans="1:84" x14ac:dyDescent="0.25">
      <c r="A1361" s="1">
        <f>IF(ISBLANK(TBL_DATA[[#This Row],[Row.names]]), "",   DATE(YEAR(TBL_DATA[[#This Row],[Row.names]]), MONTH(TBL_DATA[[#This Row],[Row.names]]), DAY(TBL_DATA[[#This Row],[Row.names]])))</f>
        <v>41963</v>
      </c>
      <c r="B1361">
        <v>1360</v>
      </c>
      <c r="C1361" t="s">
        <v>1487</v>
      </c>
      <c r="D1361" s="18">
        <v>1.7047970697230408E-3</v>
      </c>
      <c r="E1361" s="18">
        <v>-0.19338701833876992</v>
      </c>
      <c r="F1361" s="18">
        <v>-4.1793385609511291E-2</v>
      </c>
      <c r="G1361" s="19">
        <v>0.46116261809304232</v>
      </c>
      <c r="H1361" s="19">
        <v>0.66328322125352723</v>
      </c>
      <c r="I1361" s="18">
        <v>2.5706395547374088E-3</v>
      </c>
      <c r="J1361" s="18">
        <v>2.1360538017657582E-2</v>
      </c>
      <c r="K1361" s="19">
        <v>1.0497925081354498</v>
      </c>
      <c r="L1361" s="19">
        <v>0.65747575606274522</v>
      </c>
      <c r="M1361" s="18">
        <v>2.592713117681594E-3</v>
      </c>
      <c r="N1361" s="18">
        <v>7.0324892534780498E-2</v>
      </c>
      <c r="O1361" s="18">
        <v>5.0179536933608229E-2</v>
      </c>
      <c r="P1361" s="18">
        <v>-0.19338701833876992</v>
      </c>
      <c r="Q1361" s="18">
        <v>-1.1599232193666334E-2</v>
      </c>
      <c r="R1361" s="18">
        <v>-1.0109998625562404E-2</v>
      </c>
      <c r="S1361" s="18">
        <v>-2.3487951195662271E-2</v>
      </c>
      <c r="T1361" s="18">
        <v>3.6227921017258718E-2</v>
      </c>
      <c r="U1361">
        <v>-0.64833836820149804</v>
      </c>
      <c r="V1361" s="18">
        <v>1.9572476763771052E-2</v>
      </c>
      <c r="W1361" s="18">
        <v>3.6869931809672615E-2</v>
      </c>
      <c r="X1361" s="19">
        <v>0.53085199248012505</v>
      </c>
      <c r="Y1361" s="19">
        <v>0.81442201668025116</v>
      </c>
      <c r="Z1361" s="19">
        <v>0.81084878742139421</v>
      </c>
      <c r="AA1361">
        <v>0</v>
      </c>
      <c r="AB1361">
        <v>0</v>
      </c>
      <c r="AC1361" s="18">
        <v>6.8184491708344938E-2</v>
      </c>
      <c r="AD1361" s="18">
        <v>5.001180394222899E-2</v>
      </c>
      <c r="AE1361" s="18">
        <v>-2.2796393312459997E-2</v>
      </c>
      <c r="AF1361" s="18">
        <v>2.8984893688927003E-2</v>
      </c>
      <c r="AG1361" s="18">
        <v>6.1829886378237012E-2</v>
      </c>
      <c r="AH1361" s="18">
        <v>7.4639229024652989E-2</v>
      </c>
      <c r="AI1361" s="18">
        <v>0.17587991329160796</v>
      </c>
      <c r="AJ1361" s="18">
        <v>2.7399264796864001E-2</v>
      </c>
      <c r="AK1361" s="18">
        <v>3.8315781477920052E-3</v>
      </c>
      <c r="AL1361" s="18">
        <v>4.8809639680739998E-3</v>
      </c>
      <c r="AM1361" s="18">
        <v>5.8818115595084014E-2</v>
      </c>
      <c r="AN1361" s="18">
        <v>-7.3020879963340002E-2</v>
      </c>
      <c r="AO1361" s="18">
        <v>0.75943237026827881</v>
      </c>
      <c r="AP1361" s="18">
        <v>-0.36897399471061099</v>
      </c>
      <c r="AQ1361" s="18">
        <v>0.39045837555766783</v>
      </c>
      <c r="AR1361" s="18">
        <v>1.1284063649788898</v>
      </c>
      <c r="AS1361" s="18">
        <v>2.120200980115289E-4</v>
      </c>
      <c r="AT1361" s="18">
        <v>-1.3862883490882211E-4</v>
      </c>
      <c r="AU1361" s="18">
        <v>9.9933959032336324E-4</v>
      </c>
      <c r="AV1361" s="18">
        <v>4.8622803634265524E-4</v>
      </c>
      <c r="AW1361" s="18">
        <v>5.8814569354199541E-4</v>
      </c>
      <c r="AX1361" s="18">
        <v>8.7606962491741948E-5</v>
      </c>
      <c r="AY1361" s="18">
        <v>1.3548354314945111E-3</v>
      </c>
      <c r="AZ1361" s="18">
        <v>2.9912399695639736E-4</v>
      </c>
      <c r="BA1361" s="18">
        <v>-3.0164606956303478E-4</v>
      </c>
      <c r="BB1361" s="18">
        <v>4.3328724016056648E-4</v>
      </c>
      <c r="BC1361" s="18">
        <v>3.1006039614116823E-4</v>
      </c>
      <c r="BD1361" s="18">
        <v>5.1944901400653903E-6</v>
      </c>
      <c r="BE1361" s="18">
        <v>1.4826373353389534E-6</v>
      </c>
      <c r="BF1361" s="18">
        <v>-5.0818973127147552E-7</v>
      </c>
      <c r="BG1361" s="18">
        <v>7.7942417103373518E-6</v>
      </c>
      <c r="BH1361" s="18">
        <v>4.3080975885168137E-3</v>
      </c>
      <c r="BI1361" s="18">
        <v>8.3117730207856075E-6</v>
      </c>
      <c r="BJ1361" s="18">
        <v>0</v>
      </c>
      <c r="BK1361" s="18">
        <v>4.4315260170108299E-4</v>
      </c>
      <c r="BL1361" s="18">
        <v>6.0219385288597072E-4</v>
      </c>
      <c r="BM1361" s="18">
        <v>-2.5748336352587457E-6</v>
      </c>
      <c r="BN1361" s="18">
        <v>0</v>
      </c>
      <c r="BO1361" s="18">
        <v>0</v>
      </c>
      <c r="BP1361" s="18">
        <v>1.8954474572269057E-7</v>
      </c>
      <c r="BQ1361" s="18">
        <v>0</v>
      </c>
      <c r="BR1361" s="18">
        <v>8.0224914124796395E-4</v>
      </c>
      <c r="BS1361" s="18">
        <v>2.4453484328961796E-4</v>
      </c>
      <c r="BT1361" s="18">
        <v>8.0825599715003053E-4</v>
      </c>
      <c r="BU1361" s="18">
        <v>3.1825971447999892E-4</v>
      </c>
      <c r="BV1361" s="18">
        <v>1.0999556906907532E-3</v>
      </c>
      <c r="BW1361" s="18">
        <v>1.4155988436188525E-5</v>
      </c>
      <c r="BX1361" s="18">
        <v>0</v>
      </c>
      <c r="BY1361" s="18">
        <v>0</v>
      </c>
      <c r="BZ1361" s="18" t="s">
        <v>1857</v>
      </c>
      <c r="CA1361" s="18" t="s">
        <v>1875</v>
      </c>
      <c r="CB1361" s="18">
        <v>1.5470385551452637E-2</v>
      </c>
      <c r="CC1361" s="18" t="s">
        <v>1876</v>
      </c>
      <c r="CD1361" s="18" t="s">
        <v>1875</v>
      </c>
      <c r="CE1361" s="18">
        <v>-6.626941729336977E-3</v>
      </c>
      <c r="CF1361" s="18">
        <f>SUM(TBL_DATA[[#This Row],[LARGE.CAP]:[SMALL.CAP]])*SQRT(252)</f>
        <v>6.8742532966367231E-2</v>
      </c>
    </row>
    <row r="1362" spans="1:84" x14ac:dyDescent="0.25">
      <c r="A1362" s="1">
        <f>IF(ISBLANK(TBL_DATA[[#This Row],[Row.names]]), "",   DATE(YEAR(TBL_DATA[[#This Row],[Row.names]]), MONTH(TBL_DATA[[#This Row],[Row.names]]), DAY(TBL_DATA[[#This Row],[Row.names]])))</f>
        <v>41964</v>
      </c>
      <c r="B1362">
        <v>1361</v>
      </c>
      <c r="C1362" t="s">
        <v>1488</v>
      </c>
      <c r="D1362" s="18">
        <v>-8.5161448336479317E-5</v>
      </c>
      <c r="E1362" s="18">
        <v>-0.19345571066853517</v>
      </c>
      <c r="F1362" s="18">
        <v>-7.1748858158660056E-2</v>
      </c>
      <c r="G1362" s="19">
        <v>0.45165903606212332</v>
      </c>
      <c r="H1362" s="19">
        <v>0.67163079965322126</v>
      </c>
      <c r="I1362" s="18">
        <v>2.4724296793368901E-3</v>
      </c>
      <c r="J1362" s="18">
        <v>-9.0832884926400626E-3</v>
      </c>
      <c r="K1362" s="19">
        <v>1.031842675060173</v>
      </c>
      <c r="L1362" s="19">
        <v>0.66835037001449771</v>
      </c>
      <c r="M1362" s="18">
        <v>2.4847488549953754E-3</v>
      </c>
      <c r="N1362" s="18">
        <v>6.8492498830866208E-2</v>
      </c>
      <c r="O1362" s="18">
        <v>5.0179825993724649E-2</v>
      </c>
      <c r="P1362" s="18">
        <v>-0.19345571066853517</v>
      </c>
      <c r="Q1362" s="18">
        <v>-1.1421769621181977E-2</v>
      </c>
      <c r="R1362" s="18">
        <v>-9.9713396987786366E-3</v>
      </c>
      <c r="S1362" s="18">
        <v>-3.0632491995172373E-2</v>
      </c>
      <c r="T1362" s="18">
        <v>3.6334101586605251E-2</v>
      </c>
      <c r="U1362">
        <v>-0.84307828341805469</v>
      </c>
      <c r="V1362" s="18">
        <v>1.901820822311695E-2</v>
      </c>
      <c r="W1362" s="18">
        <v>3.6884828382231179E-2</v>
      </c>
      <c r="X1362" s="19">
        <v>0.51561059268148157</v>
      </c>
      <c r="Y1362" s="19">
        <v>0.81953084118489472</v>
      </c>
      <c r="Z1362" s="19">
        <v>0.81752698427299486</v>
      </c>
      <c r="AA1362">
        <v>0</v>
      </c>
      <c r="AB1362">
        <v>0</v>
      </c>
      <c r="AC1362" s="18">
        <v>6.5893876701882348E-2</v>
      </c>
      <c r="AD1362" s="18">
        <v>5.3493105301101004E-2</v>
      </c>
      <c r="AE1362" s="18">
        <v>-2.2742961243566999E-2</v>
      </c>
      <c r="AF1362" s="18">
        <v>2.9141843124674004E-2</v>
      </c>
      <c r="AG1362" s="18">
        <v>6.3622299225924994E-2</v>
      </c>
      <c r="AH1362" s="18">
        <v>7.5221686213584993E-2</v>
      </c>
      <c r="AI1362" s="18">
        <v>0.17428771171465801</v>
      </c>
      <c r="AJ1362" s="18">
        <v>2.5835268163692998E-2</v>
      </c>
      <c r="AK1362" s="18">
        <v>6.2106290410060072E-3</v>
      </c>
      <c r="AL1362" s="18">
        <v>4.9286665691080003E-3</v>
      </c>
      <c r="AM1362" s="18">
        <v>5.8807751167643009E-2</v>
      </c>
      <c r="AN1362" s="18">
        <v>-7.3382789091579997E-2</v>
      </c>
      <c r="AO1362" s="18">
        <v>0.76208710728287699</v>
      </c>
      <c r="AP1362" s="18">
        <v>-0.36666389709663094</v>
      </c>
      <c r="AQ1362" s="18">
        <v>0.39542321018624604</v>
      </c>
      <c r="AR1362" s="18">
        <v>1.1287510043795079</v>
      </c>
      <c r="AS1362" s="18">
        <v>2.017748385820679E-4</v>
      </c>
      <c r="AT1362" s="18">
        <v>-1.3976758119054128E-4</v>
      </c>
      <c r="AU1362" s="18">
        <v>9.8199755650573827E-4</v>
      </c>
      <c r="AV1362" s="18">
        <v>4.6764889069825152E-4</v>
      </c>
      <c r="AW1362" s="18">
        <v>5.712222724127829E-4</v>
      </c>
      <c r="AX1362" s="18">
        <v>9.518306610617125E-5</v>
      </c>
      <c r="AY1362" s="18">
        <v>1.3375067729082006E-3</v>
      </c>
      <c r="AZ1362" s="18">
        <v>2.8933845424883059E-4</v>
      </c>
      <c r="BA1362" s="18">
        <v>-2.9774867777376801E-4</v>
      </c>
      <c r="BB1362" s="18">
        <v>4.1402543658929406E-4</v>
      </c>
      <c r="BC1362" s="18">
        <v>2.9951120350924003E-4</v>
      </c>
      <c r="BD1362" s="18">
        <v>6.0481044515695118E-6</v>
      </c>
      <c r="BE1362" s="18">
        <v>1.7262944023246119E-6</v>
      </c>
      <c r="BF1362" s="18">
        <v>-5.9174221354228363E-7</v>
      </c>
      <c r="BG1362" s="18">
        <v>9.0750007383645463E-6</v>
      </c>
      <c r="BH1362" s="18">
        <v>4.1947569098670402E-3</v>
      </c>
      <c r="BI1362" s="18">
        <v>9.6776653505108002E-6</v>
      </c>
      <c r="BJ1362" s="18">
        <v>0</v>
      </c>
      <c r="BK1362" s="18">
        <v>4.4180698298111891E-4</v>
      </c>
      <c r="BL1362" s="18">
        <v>5.9311477110057071E-4</v>
      </c>
      <c r="BM1362" s="18">
        <v>-3.0166852086756917E-6</v>
      </c>
      <c r="BN1362" s="18">
        <v>0</v>
      </c>
      <c r="BO1362" s="18">
        <v>0</v>
      </c>
      <c r="BP1362" s="18">
        <v>2.0553755451088932E-7</v>
      </c>
      <c r="BQ1362" s="18">
        <v>0</v>
      </c>
      <c r="BR1362" s="18">
        <v>7.8730169241545962E-4</v>
      </c>
      <c r="BS1362" s="18">
        <v>2.420878071913099E-4</v>
      </c>
      <c r="BT1362" s="18">
        <v>7.7429592834741938E-4</v>
      </c>
      <c r="BU1362" s="18">
        <v>3.0808437446744845E-4</v>
      </c>
      <c r="BV1362" s="18">
        <v>1.0623965296691182E-3</v>
      </c>
      <c r="BW1362" s="18">
        <v>1.4415294077987271E-5</v>
      </c>
      <c r="BX1362" s="18">
        <v>0</v>
      </c>
      <c r="BY1362" s="18">
        <v>0</v>
      </c>
      <c r="BZ1362" s="18" t="s">
        <v>1858</v>
      </c>
      <c r="CA1362" s="18" t="s">
        <v>1875</v>
      </c>
      <c r="CB1362" s="18">
        <v>1.5256907790899277E-2</v>
      </c>
      <c r="CC1362" s="18" t="s">
        <v>1876</v>
      </c>
      <c r="CD1362" s="18" t="s">
        <v>1875</v>
      </c>
      <c r="CE1362" s="18">
        <v>-6.8543837405741215E-3</v>
      </c>
      <c r="CF1362" s="18">
        <f>SUM(TBL_DATA[[#This Row],[LARGE.CAP]:[SMALL.CAP]])*SQRT(252)</f>
        <v>6.7001412047950237E-2</v>
      </c>
    </row>
    <row r="1363" spans="1:84" x14ac:dyDescent="0.25">
      <c r="A1363" s="1">
        <f>IF(ISBLANK(TBL_DATA[[#This Row],[Row.names]]), "",   DATE(YEAR(TBL_DATA[[#This Row],[Row.names]]), MONTH(TBL_DATA[[#This Row],[Row.names]]), DAY(TBL_DATA[[#This Row],[Row.names]])))</f>
        <v>41967</v>
      </c>
      <c r="B1363">
        <v>1362</v>
      </c>
      <c r="C1363" t="s">
        <v>1489</v>
      </c>
      <c r="D1363" s="18">
        <v>4.6308606485470083E-3</v>
      </c>
      <c r="E1363" s="18">
        <v>-0.18972071645775979</v>
      </c>
      <c r="F1363" s="18">
        <v>-6.2220780796517161E-2</v>
      </c>
      <c r="G1363" s="19">
        <v>0.45367434316567373</v>
      </c>
      <c r="H1363" s="19">
        <v>0.66695995110365536</v>
      </c>
      <c r="I1363" s="18">
        <v>2.5114028012537797E-3</v>
      </c>
      <c r="J1363" s="18">
        <v>-4.1903473506679223E-3</v>
      </c>
      <c r="K1363" s="19">
        <v>1.0376670922067328</v>
      </c>
      <c r="L1363" s="19">
        <v>0.67224724263085733</v>
      </c>
      <c r="M1363" s="18">
        <v>2.4913877261033119E-3</v>
      </c>
      <c r="N1363" s="18">
        <v>6.9082558570466579E-2</v>
      </c>
      <c r="O1363" s="18">
        <v>5.0179825993724649E-2</v>
      </c>
      <c r="P1363" s="18">
        <v>-0.18972071645775979</v>
      </c>
      <c r="Q1363" s="18">
        <v>-1.1465186797589153E-2</v>
      </c>
      <c r="R1363" s="18">
        <v>-1.0002261487852443E-2</v>
      </c>
      <c r="S1363" s="18">
        <v>-2.6837024675793519E-2</v>
      </c>
      <c r="T1363" s="18">
        <v>3.6607356013453878E-2</v>
      </c>
      <c r="U1363">
        <v>-0.73310469802655009</v>
      </c>
      <c r="V1363" s="18">
        <v>2.1836390189890365E-2</v>
      </c>
      <c r="W1363" s="18">
        <v>3.6941024628731896E-2</v>
      </c>
      <c r="X1363" s="19">
        <v>0.59111490299341918</v>
      </c>
      <c r="Y1363" s="19">
        <v>0.81667616048446967</v>
      </c>
      <c r="Z1363" s="19">
        <v>0.81990684997190821</v>
      </c>
      <c r="AA1363">
        <v>0</v>
      </c>
      <c r="AB1363">
        <v>0</v>
      </c>
      <c r="AC1363" s="18">
        <v>6.3203187647608683E-2</v>
      </c>
      <c r="AD1363" s="18">
        <v>5.4236542404932996E-2</v>
      </c>
      <c r="AE1363" s="18">
        <v>-2.5213544666465002E-2</v>
      </c>
      <c r="AF1363" s="18">
        <v>2.7405295435005E-2</v>
      </c>
      <c r="AG1363" s="18">
        <v>6.766796542711101E-2</v>
      </c>
      <c r="AH1363" s="18">
        <v>7.5729806519940004E-2</v>
      </c>
      <c r="AI1363" s="18">
        <v>0.16746434082719699</v>
      </c>
      <c r="AJ1363" s="18">
        <v>2.6337476835407003E-2</v>
      </c>
      <c r="AK1363" s="18">
        <v>8.4826155915929992E-3</v>
      </c>
      <c r="AL1363" s="18">
        <v>5.0287764142170014E-3</v>
      </c>
      <c r="AM1363" s="18">
        <v>5.6455721689822998E-2</v>
      </c>
      <c r="AN1363" s="18">
        <v>-7.6736795823322032E-2</v>
      </c>
      <c r="AO1363" s="18">
        <v>0.74901317678724788</v>
      </c>
      <c r="AP1363" s="18">
        <v>-0.36215497613180908</v>
      </c>
      <c r="AQ1363" s="18">
        <v>0.3868582006554388</v>
      </c>
      <c r="AR1363" s="18">
        <v>1.1111681529190569</v>
      </c>
      <c r="AS1363" s="18">
        <v>1.9563299698423982E-4</v>
      </c>
      <c r="AT1363" s="18">
        <v>-1.3550613806714452E-4</v>
      </c>
      <c r="AU1363" s="18">
        <v>9.5207410500361043E-4</v>
      </c>
      <c r="AV1363" s="18">
        <v>4.5339693266737688E-4</v>
      </c>
      <c r="AW1363" s="18">
        <v>5.5381962907867629E-4</v>
      </c>
      <c r="AX1363" s="18">
        <v>9.2284421409514204E-5</v>
      </c>
      <c r="AY1363" s="18">
        <v>1.2967651472417891E-3</v>
      </c>
      <c r="AZ1363" s="18">
        <v>2.8052008484698266E-4</v>
      </c>
      <c r="BA1363" s="18">
        <v>-2.8866409138602163E-4</v>
      </c>
      <c r="BB1363" s="18">
        <v>4.0140385580998304E-4</v>
      </c>
      <c r="BC1363" s="18">
        <v>2.9038600934227837E-4</v>
      </c>
      <c r="BD1363" s="18">
        <v>5.8631879654625066E-6</v>
      </c>
      <c r="BE1363" s="18">
        <v>1.6735141728960689E-6</v>
      </c>
      <c r="BF1363" s="18">
        <v>-5.7365009483865211E-7</v>
      </c>
      <c r="BG1363" s="18">
        <v>8.7975390936049267E-6</v>
      </c>
      <c r="BH1363" s="18">
        <v>4.0669705841759858E-3</v>
      </c>
      <c r="BI1363" s="18">
        <v>9.3817776181741208E-6</v>
      </c>
      <c r="BJ1363" s="18">
        <v>0</v>
      </c>
      <c r="BK1363" s="18">
        <v>4.2835437592831038E-4</v>
      </c>
      <c r="BL1363" s="18">
        <v>5.7505433612359041E-4</v>
      </c>
      <c r="BM1363" s="18">
        <v>-2.9244422452793215E-6</v>
      </c>
      <c r="BN1363" s="18">
        <v>0</v>
      </c>
      <c r="BO1363" s="18">
        <v>0</v>
      </c>
      <c r="BP1363" s="18">
        <v>1.9926340172923973E-7</v>
      </c>
      <c r="BQ1363" s="18">
        <v>0</v>
      </c>
      <c r="BR1363" s="18">
        <v>7.6333312981824019E-4</v>
      </c>
      <c r="BS1363" s="18">
        <v>2.3471134351653967E-4</v>
      </c>
      <c r="BT1363" s="18">
        <v>7.5069350363337456E-4</v>
      </c>
      <c r="BU1363" s="18">
        <v>2.9869200551747968E-4</v>
      </c>
      <c r="BV1363" s="18">
        <v>1.0300237810288481E-3</v>
      </c>
      <c r="BW1363" s="18">
        <v>1.3975656208451126E-5</v>
      </c>
      <c r="BX1363" s="18">
        <v>0</v>
      </c>
      <c r="BY1363" s="18">
        <v>0</v>
      </c>
      <c r="BZ1363" s="18" t="s">
        <v>1858</v>
      </c>
      <c r="CA1363" s="18" t="s">
        <v>1875</v>
      </c>
      <c r="CB1363" s="18">
        <v>1.5489638783037663E-2</v>
      </c>
      <c r="CC1363" s="18" t="s">
        <v>1876</v>
      </c>
      <c r="CD1363" s="18" t="s">
        <v>1875</v>
      </c>
      <c r="CE1363" s="18">
        <v>-6.7632966674864292E-3</v>
      </c>
      <c r="CF1363" s="18">
        <f>SUM(TBL_DATA[[#This Row],[LARGE.CAP]:[SMALL.CAP]])*SQRT(252)</f>
        <v>6.4960279261454035E-2</v>
      </c>
    </row>
    <row r="1364" spans="1:84" x14ac:dyDescent="0.25">
      <c r="A1364" s="1">
        <f>IF(ISBLANK(TBL_DATA[[#This Row],[Row.names]]), "",   DATE(YEAR(TBL_DATA[[#This Row],[Row.names]]), MONTH(TBL_DATA[[#This Row],[Row.names]]), DAY(TBL_DATA[[#This Row],[Row.names]])))</f>
        <v>41968</v>
      </c>
      <c r="B1364">
        <v>1363</v>
      </c>
      <c r="C1364" t="s">
        <v>1490</v>
      </c>
      <c r="D1364" s="18">
        <v>-9.0011966671910137E-5</v>
      </c>
      <c r="E1364" s="18">
        <v>-0.18979365128962489</v>
      </c>
      <c r="F1364" s="18">
        <v>-6.4449783217092493E-2</v>
      </c>
      <c r="G1364" s="19">
        <v>0.45351627410696832</v>
      </c>
      <c r="H1364" s="19">
        <v>0.66760643765494021</v>
      </c>
      <c r="I1364" s="18">
        <v>2.5077598927949838E-3</v>
      </c>
      <c r="J1364" s="18">
        <v>-1.0556071526591881E-2</v>
      </c>
      <c r="K1364" s="19">
        <v>1.034361869302991</v>
      </c>
      <c r="L1364" s="19">
        <v>0.66957476882984324</v>
      </c>
      <c r="M1364" s="18">
        <v>2.500323781257759E-3</v>
      </c>
      <c r="N1364" s="18">
        <v>6.9049401839951993E-2</v>
      </c>
      <c r="O1364" s="18">
        <v>5.018014891744603E-2</v>
      </c>
      <c r="P1364" s="18">
        <v>-0.18979365128962489</v>
      </c>
      <c r="Q1364" s="18">
        <v>-1.1478551098253775E-2</v>
      </c>
      <c r="R1364" s="18">
        <v>-1.001632793130479E-2</v>
      </c>
      <c r="S1364" s="18">
        <v>-2.7606426343390722E-2</v>
      </c>
      <c r="T1364" s="18">
        <v>3.6587447965946776E-2</v>
      </c>
      <c r="U1364">
        <v>-0.75453271212261086</v>
      </c>
      <c r="V1364" s="18">
        <v>1.2280831335023557E-2</v>
      </c>
      <c r="W1364" s="18">
        <v>3.6769849025054466E-2</v>
      </c>
      <c r="X1364" s="19">
        <v>0.3339918890244985</v>
      </c>
      <c r="Y1364" s="19">
        <v>0.81707186810888321</v>
      </c>
      <c r="Z1364" s="19">
        <v>0.81827548468094968</v>
      </c>
      <c r="AA1364">
        <v>0</v>
      </c>
      <c r="AB1364">
        <v>0</v>
      </c>
      <c r="AC1364" s="18">
        <v>6.4218511329787106E-2</v>
      </c>
      <c r="AD1364" s="18">
        <v>5.3963679070777995E-2</v>
      </c>
      <c r="AE1364" s="18">
        <v>-2.7533846981911005E-2</v>
      </c>
      <c r="AF1364" s="18">
        <v>2.796402429050299E-2</v>
      </c>
      <c r="AG1364" s="18">
        <v>6.7644720100536987E-2</v>
      </c>
      <c r="AH1364" s="18">
        <v>9.0477215760919022E-2</v>
      </c>
      <c r="AI1364" s="18">
        <v>0.16487367476421005</v>
      </c>
      <c r="AJ1364" s="18">
        <v>2.5029249598022003E-2</v>
      </c>
      <c r="AK1364" s="18">
        <v>8.4793517947239945E-3</v>
      </c>
      <c r="AL1364" s="18">
        <v>5.2707630712689989E-3</v>
      </c>
      <c r="AM1364" s="18">
        <v>5.864240826420599E-2</v>
      </c>
      <c r="AN1364" s="18">
        <v>-7.6448409637305995E-2</v>
      </c>
      <c r="AO1364" s="18">
        <v>0.77565388542244929</v>
      </c>
      <c r="AP1364" s="18">
        <v>-0.37729105532649809</v>
      </c>
      <c r="AQ1364" s="18">
        <v>0.39836283009595119</v>
      </c>
      <c r="AR1364" s="18">
        <v>1.1529449407489474</v>
      </c>
      <c r="AS1364" s="18">
        <v>2.0573794152898629E-4</v>
      </c>
      <c r="AT1364" s="18">
        <v>-1.3555901143730162E-4</v>
      </c>
      <c r="AU1364" s="18">
        <v>8.8012634514095841E-4</v>
      </c>
      <c r="AV1364" s="18">
        <v>4.8497617263726708E-4</v>
      </c>
      <c r="AW1364" s="18">
        <v>5.7952470313281552E-4</v>
      </c>
      <c r="AX1364" s="18">
        <v>1.1105103454458711E-4</v>
      </c>
      <c r="AY1364" s="18">
        <v>1.3203179259206534E-3</v>
      </c>
      <c r="AZ1364" s="18">
        <v>2.9332532588243344E-4</v>
      </c>
      <c r="BA1364" s="18">
        <v>-2.9709144244948225E-4</v>
      </c>
      <c r="BB1364" s="18">
        <v>4.0825383756912313E-4</v>
      </c>
      <c r="BC1364" s="18">
        <v>2.7910334414199447E-4</v>
      </c>
      <c r="BD1364" s="18">
        <v>8.2728232353143343E-6</v>
      </c>
      <c r="BE1364" s="18">
        <v>2.3613218310701558E-6</v>
      </c>
      <c r="BF1364" s="18">
        <v>-8.094997098684948E-7</v>
      </c>
      <c r="BG1364" s="18">
        <v>1.2412958384209908E-5</v>
      </c>
      <c r="BH1364" s="18">
        <v>4.0942910722133481E-3</v>
      </c>
      <c r="BI1364" s="18">
        <v>1.3237500657961563E-5</v>
      </c>
      <c r="BJ1364" s="18">
        <v>0</v>
      </c>
      <c r="BK1364" s="18">
        <v>4.6726429156313724E-4</v>
      </c>
      <c r="BL1364" s="18">
        <v>6.0930922588886376E-4</v>
      </c>
      <c r="BM1364" s="18">
        <v>-4.1683274875697879E-6</v>
      </c>
      <c r="BN1364" s="18">
        <v>0</v>
      </c>
      <c r="BO1364" s="18">
        <v>0</v>
      </c>
      <c r="BP1364" s="18">
        <v>-3.1579587555757633E-8</v>
      </c>
      <c r="BQ1364" s="18">
        <v>0</v>
      </c>
      <c r="BR1364" s="18">
        <v>6.7547425457506363E-4</v>
      </c>
      <c r="BS1364" s="18">
        <v>2.9262474662052691E-4</v>
      </c>
      <c r="BT1364" s="18">
        <v>7.4042935141252475E-4</v>
      </c>
      <c r="BU1364" s="18">
        <v>3.2794558867449202E-4</v>
      </c>
      <c r="BV1364" s="18">
        <v>1.0058356442734439E-3</v>
      </c>
      <c r="BW1364" s="18">
        <v>1.5082980679108621E-5</v>
      </c>
      <c r="BX1364" s="18">
        <v>0</v>
      </c>
      <c r="BY1364" s="18">
        <v>0</v>
      </c>
      <c r="BZ1364" s="18" t="s">
        <v>1858</v>
      </c>
      <c r="CA1364" s="18" t="s">
        <v>1875</v>
      </c>
      <c r="CB1364" s="18">
        <v>1.5383831225335598E-2</v>
      </c>
      <c r="CC1364" s="18" t="s">
        <v>1876</v>
      </c>
      <c r="CD1364" s="18" t="s">
        <v>1875</v>
      </c>
      <c r="CE1364" s="18">
        <v>-6.810319609940052E-3</v>
      </c>
      <c r="CF1364" s="18">
        <f>SUM(TBL_DATA[[#This Row],[LARGE.CAP]:[SMALL.CAP]])*SQRT(252)</f>
        <v>6.5558005656968968E-2</v>
      </c>
    </row>
    <row r="1365" spans="1:84" x14ac:dyDescent="0.25">
      <c r="A1365" s="1">
        <f>IF(ISBLANK(TBL_DATA[[#This Row],[Row.names]]), "",   DATE(YEAR(TBL_DATA[[#This Row],[Row.names]]), MONTH(TBL_DATA[[#This Row],[Row.names]]), DAY(TBL_DATA[[#This Row],[Row.names]])))</f>
        <v>41969</v>
      </c>
      <c r="B1365">
        <v>1364</v>
      </c>
      <c r="C1365" t="s">
        <v>1491</v>
      </c>
      <c r="D1365" s="18">
        <v>3.9788192809666612E-3</v>
      </c>
      <c r="E1365" s="18">
        <v>-0.18656998664781443</v>
      </c>
      <c r="F1365" s="18">
        <v>-5.5813254712733351E-2</v>
      </c>
      <c r="G1365" s="19">
        <v>0.45555636552197959</v>
      </c>
      <c r="H1365" s="19">
        <v>0.66519795540794846</v>
      </c>
      <c r="I1365" s="18">
        <v>2.5329489534689736E-3</v>
      </c>
      <c r="J1365" s="18">
        <v>-5.6208842973907158E-3</v>
      </c>
      <c r="K1365" s="19">
        <v>1.0418114141805737</v>
      </c>
      <c r="L1365" s="19">
        <v>0.66978071965495867</v>
      </c>
      <c r="M1365" s="18">
        <v>2.5155537426183811E-3</v>
      </c>
      <c r="N1365" s="18">
        <v>6.9491655367946367E-2</v>
      </c>
      <c r="O1365" s="18">
        <v>5.0170472434086517E-2</v>
      </c>
      <c r="P1365" s="18">
        <v>-0.18656998664781443</v>
      </c>
      <c r="Q1365" s="18">
        <v>-1.1481233982527142E-2</v>
      </c>
      <c r="R1365" s="18">
        <v>-1.0009645443293006E-2</v>
      </c>
      <c r="S1365" s="18">
        <v>-1.6265281359190586E-2</v>
      </c>
      <c r="T1365" s="18">
        <v>3.6481256060919044E-2</v>
      </c>
      <c r="U1365">
        <v>-0.44585310692235053</v>
      </c>
      <c r="V1365" s="18">
        <v>2.3529761792606019E-2</v>
      </c>
      <c r="W1365" s="18">
        <v>3.6656471753953972E-2</v>
      </c>
      <c r="X1365" s="19">
        <v>0.64189925180314078</v>
      </c>
      <c r="Y1365" s="19">
        <v>0.81559668673183594</v>
      </c>
      <c r="Z1365" s="19">
        <v>0.81840131943622785</v>
      </c>
      <c r="AA1365">
        <v>0</v>
      </c>
      <c r="AB1365">
        <v>0</v>
      </c>
      <c r="AC1365" s="18">
        <v>6.1596232765921848E-2</v>
      </c>
      <c r="AD1365" s="18">
        <v>5.9307165277277994E-2</v>
      </c>
      <c r="AE1365" s="18">
        <v>-2.7130978550917E-2</v>
      </c>
      <c r="AF1365" s="18">
        <v>2.8247496404048E-2</v>
      </c>
      <c r="AG1365" s="18">
        <v>6.794594706867399E-2</v>
      </c>
      <c r="AH1365" s="18">
        <v>9.2989597391700984E-2</v>
      </c>
      <c r="AI1365" s="18">
        <v>0.16798852000739598</v>
      </c>
      <c r="AJ1365" s="18">
        <v>2.5244609062884005E-2</v>
      </c>
      <c r="AK1365" s="18">
        <v>9.4313014240270041E-3</v>
      </c>
      <c r="AL1365" s="18">
        <v>5.3214862428879999E-3</v>
      </c>
      <c r="AM1365" s="18">
        <v>5.9740890864815988E-2</v>
      </c>
      <c r="AN1365" s="18">
        <v>-7.518025973912601E-2</v>
      </c>
      <c r="AO1365" s="18">
        <v>0.7784681553070103</v>
      </c>
      <c r="AP1365" s="18">
        <v>-0.36456237985334206</v>
      </c>
      <c r="AQ1365" s="18">
        <v>0.41390577545366825</v>
      </c>
      <c r="AR1365" s="18">
        <v>1.1430305351603525</v>
      </c>
      <c r="AS1365" s="18">
        <v>1.9938123143324417E-4</v>
      </c>
      <c r="AT1365" s="18">
        <v>-1.3135544529135535E-4</v>
      </c>
      <c r="AU1365" s="18">
        <v>8.5325439125770637E-4</v>
      </c>
      <c r="AV1365" s="18">
        <v>4.7022639805461636E-4</v>
      </c>
      <c r="AW1365" s="18">
        <v>5.6193092627607687E-4</v>
      </c>
      <c r="AX1365" s="18">
        <v>1.0772173692425608E-4</v>
      </c>
      <c r="AY1365" s="18">
        <v>1.2801320788205694E-3</v>
      </c>
      <c r="AZ1365" s="18">
        <v>2.8451745766196646E-4</v>
      </c>
      <c r="BA1365" s="18">
        <v>-2.8813220743614766E-4</v>
      </c>
      <c r="BB1365" s="18">
        <v>3.957688607946966E-4</v>
      </c>
      <c r="BC1365" s="18">
        <v>2.7051550161167796E-4</v>
      </c>
      <c r="BD1365" s="18">
        <v>8.0063535629724506E-6</v>
      </c>
      <c r="BE1365" s="18">
        <v>2.2852629657701691E-6</v>
      </c>
      <c r="BF1365" s="18">
        <v>-7.8342521099176341E-7</v>
      </c>
      <c r="BG1365" s="18">
        <v>1.201313450504312E-5</v>
      </c>
      <c r="BH1365" s="18">
        <v>3.9696284868768446E-3</v>
      </c>
      <c r="BI1365" s="18">
        <v>1.2811117407667904E-5</v>
      </c>
      <c r="BJ1365" s="18">
        <v>0</v>
      </c>
      <c r="BK1365" s="18">
        <v>4.5301199373470337E-4</v>
      </c>
      <c r="BL1365" s="18">
        <v>5.9089048479294825E-4</v>
      </c>
      <c r="BM1365" s="18">
        <v>-4.0339222394734664E-6</v>
      </c>
      <c r="BN1365" s="18">
        <v>0</v>
      </c>
      <c r="BO1365" s="18">
        <v>0</v>
      </c>
      <c r="BP1365" s="18">
        <v>-3.0981165550784465E-8</v>
      </c>
      <c r="BQ1365" s="18">
        <v>0</v>
      </c>
      <c r="BR1365" s="18">
        <v>6.547367370047418E-4</v>
      </c>
      <c r="BS1365" s="18">
        <v>2.8373224487067319E-4</v>
      </c>
      <c r="BT1365" s="18">
        <v>7.1789929058798535E-4</v>
      </c>
      <c r="BU1365" s="18">
        <v>3.1800616252603448E-4</v>
      </c>
      <c r="BV1365" s="18">
        <v>9.751360496269211E-4</v>
      </c>
      <c r="BW1365" s="18">
        <v>1.4612870368324217E-5</v>
      </c>
      <c r="BX1365" s="18">
        <v>0</v>
      </c>
      <c r="BY1365" s="18">
        <v>0</v>
      </c>
      <c r="BZ1365" s="18" t="s">
        <v>1858</v>
      </c>
      <c r="CA1365" s="18" t="s">
        <v>1875</v>
      </c>
      <c r="CB1365" s="18">
        <v>1.5517986379563808E-2</v>
      </c>
      <c r="CC1365" s="18" t="s">
        <v>1876</v>
      </c>
      <c r="CD1365" s="18" t="s">
        <v>1875</v>
      </c>
      <c r="CE1365" s="18">
        <v>-6.7128422670066357E-3</v>
      </c>
      <c r="CF1365" s="18">
        <f>SUM(TBL_DATA[[#This Row],[LARGE.CAP]:[SMALL.CAP]])*SQRT(252)</f>
        <v>6.3560909281696817E-2</v>
      </c>
    </row>
    <row r="1366" spans="1:84" x14ac:dyDescent="0.25">
      <c r="A1366" s="1">
        <f>IF(ISBLANK(TBL_DATA[[#This Row],[Row.names]]), "",   DATE(YEAR(TBL_DATA[[#This Row],[Row.names]]), MONTH(TBL_DATA[[#This Row],[Row.names]]), DAY(TBL_DATA[[#This Row],[Row.names]])))</f>
        <v>41971</v>
      </c>
      <c r="B1366">
        <v>1365</v>
      </c>
      <c r="C1366" t="s">
        <v>1492</v>
      </c>
      <c r="D1366" s="18">
        <v>-3.0651016064845438E-3</v>
      </c>
      <c r="E1366" s="18">
        <v>-0.18906323228850297</v>
      </c>
      <c r="F1366" s="18">
        <v>-7.1385137596124304E-2</v>
      </c>
      <c r="G1366" s="19">
        <v>0.45513135182370745</v>
      </c>
      <c r="H1366" s="19">
        <v>0.66689231344799949</v>
      </c>
      <c r="I1366" s="18">
        <v>2.5217672359168939E-3</v>
      </c>
      <c r="J1366" s="18">
        <v>-3.0251688634783447E-2</v>
      </c>
      <c r="K1366" s="19">
        <v>1.026406633956175</v>
      </c>
      <c r="L1366" s="19">
        <v>0.65099756461675307</v>
      </c>
      <c r="M1366" s="18">
        <v>2.5812311618762548E-3</v>
      </c>
      <c r="N1366" s="18">
        <v>6.9360615935890921E-2</v>
      </c>
      <c r="O1366" s="18">
        <v>5.0543601926373742E-2</v>
      </c>
      <c r="P1366" s="18">
        <v>-0.18906323228850297</v>
      </c>
      <c r="Q1366" s="18">
        <v>-1.1568294190336425E-2</v>
      </c>
      <c r="R1366" s="18">
        <v>-1.0099480604805427E-2</v>
      </c>
      <c r="S1366" s="18">
        <v>-1.4083578805594299E-2</v>
      </c>
      <c r="T1366" s="18">
        <v>3.6318778096884004E-2</v>
      </c>
      <c r="U1366">
        <v>-0.38777677949475425</v>
      </c>
      <c r="V1366" s="18">
        <v>2.0987836869158505E-2</v>
      </c>
      <c r="W1366" s="18">
        <v>3.6969078492105151E-2</v>
      </c>
      <c r="X1366" s="19">
        <v>0.56771328161832635</v>
      </c>
      <c r="Y1366" s="19">
        <v>0.81663474910635514</v>
      </c>
      <c r="Z1366" s="19">
        <v>0.80684420095626452</v>
      </c>
      <c r="AA1366">
        <v>0</v>
      </c>
      <c r="AB1366">
        <v>0</v>
      </c>
      <c r="AC1366" s="18">
        <v>6.1838666439354359E-2</v>
      </c>
      <c r="AD1366" s="18">
        <v>6.7221550402648003E-2</v>
      </c>
      <c r="AE1366" s="18">
        <v>-2.8340080102689E-2</v>
      </c>
      <c r="AF1366" s="18">
        <v>2.6903080451802997E-2</v>
      </c>
      <c r="AG1366" s="18">
        <v>5.3248765634693024E-2</v>
      </c>
      <c r="AH1366" s="18">
        <v>9.1830275160400016E-2</v>
      </c>
      <c r="AI1366" s="18">
        <v>0.16944653364316709</v>
      </c>
      <c r="AJ1366" s="18">
        <v>2.5300813208327003E-2</v>
      </c>
      <c r="AK1366" s="18">
        <v>8.6783533407510036E-3</v>
      </c>
      <c r="AL1366" s="18">
        <v>4.6018894535019995E-3</v>
      </c>
      <c r="AM1366" s="18">
        <v>5.9915513754857999E-2</v>
      </c>
      <c r="AN1366" s="18">
        <v>-7.7214073120694018E-2</v>
      </c>
      <c r="AO1366" s="18">
        <v>0.76800541285629742</v>
      </c>
      <c r="AP1366" s="18">
        <v>-0.366412791029532</v>
      </c>
      <c r="AQ1366" s="18">
        <v>0.40159262182676542</v>
      </c>
      <c r="AR1366" s="18">
        <v>1.1344182038858295</v>
      </c>
      <c r="AS1366" s="18">
        <v>1.9974134578280855E-4</v>
      </c>
      <c r="AT1366" s="18">
        <v>-1.3773976213327327E-4</v>
      </c>
      <c r="AU1366" s="18">
        <v>8.1504623885019108E-4</v>
      </c>
      <c r="AV1366" s="18">
        <v>4.5448599513789019E-4</v>
      </c>
      <c r="AW1366" s="18">
        <v>6.1987541838765328E-4</v>
      </c>
      <c r="AX1366" s="18">
        <v>1.1675339352974502E-4</v>
      </c>
      <c r="AY1366" s="18">
        <v>1.2444599514005899E-3</v>
      </c>
      <c r="AZ1366" s="18">
        <v>2.6995744090603692E-4</v>
      </c>
      <c r="BA1366" s="18">
        <v>-2.3156761361428478E-4</v>
      </c>
      <c r="BB1366" s="18">
        <v>3.9171463183867674E-4</v>
      </c>
      <c r="BC1366" s="18">
        <v>2.6158040172963309E-4</v>
      </c>
      <c r="BD1366" s="18">
        <v>1.0009635747397428E-5</v>
      </c>
      <c r="BE1366" s="18">
        <v>2.857080786025744E-6</v>
      </c>
      <c r="BF1366" s="18">
        <v>-9.7950137975634084E-7</v>
      </c>
      <c r="BG1366" s="18">
        <v>1.5018862155604817E-5</v>
      </c>
      <c r="BH1366" s="18">
        <v>3.9613847408640499E-3</v>
      </c>
      <c r="BI1366" s="18">
        <v>1.6016623642344686E-5</v>
      </c>
      <c r="BJ1366" s="18">
        <v>0</v>
      </c>
      <c r="BK1366" s="18">
        <v>4.4077986335668695E-4</v>
      </c>
      <c r="BL1366" s="18">
        <v>5.7505715985753489E-4</v>
      </c>
      <c r="BM1366" s="18">
        <v>-5.0678017870204277E-6</v>
      </c>
      <c r="BN1366" s="18">
        <v>0</v>
      </c>
      <c r="BO1366" s="18">
        <v>0</v>
      </c>
      <c r="BP1366" s="18">
        <v>3.3442730237323978E-8</v>
      </c>
      <c r="BQ1366" s="18">
        <v>0</v>
      </c>
      <c r="BR1366" s="18">
        <v>6.3433874239345208E-4</v>
      </c>
      <c r="BS1366" s="18">
        <v>3.1782183926859308E-4</v>
      </c>
      <c r="BT1366" s="18">
        <v>6.9876137347063853E-4</v>
      </c>
      <c r="BU1366" s="18">
        <v>3.1465139634490958E-4</v>
      </c>
      <c r="BV1366" s="18">
        <v>1.0123713765834382E-3</v>
      </c>
      <c r="BW1366" s="18">
        <v>1.5560049597196589E-5</v>
      </c>
      <c r="BX1366" s="18">
        <v>0</v>
      </c>
      <c r="BY1366" s="18">
        <v>0</v>
      </c>
      <c r="BZ1366" s="18" t="s">
        <v>1858</v>
      </c>
      <c r="CA1366" s="18" t="s">
        <v>1875</v>
      </c>
      <c r="CB1366" s="18">
        <v>1.5581510029733181E-2</v>
      </c>
      <c r="CC1366" s="18" t="s">
        <v>1876</v>
      </c>
      <c r="CD1366" s="18" t="s">
        <v>1875</v>
      </c>
      <c r="CE1366" s="18">
        <v>-6.792909000068903E-3</v>
      </c>
      <c r="CF1366" s="18">
        <f>SUM(TBL_DATA[[#This Row],[LARGE.CAP]:[SMALL.CAP]])*SQRT(252)</f>
        <v>6.3566409984536984E-2</v>
      </c>
    </row>
    <row r="1367" spans="1:84" x14ac:dyDescent="0.25">
      <c r="A1367" s="1">
        <f>IF(ISBLANK(TBL_DATA[[#This Row],[Row.names]]), "",   DATE(YEAR(TBL_DATA[[#This Row],[Row.names]]), MONTH(TBL_DATA[[#This Row],[Row.names]]), DAY(TBL_DATA[[#This Row],[Row.names]])))</f>
        <v>41974</v>
      </c>
      <c r="B1367">
        <v>1366</v>
      </c>
      <c r="C1367" t="s">
        <v>1493</v>
      </c>
      <c r="D1367" s="18">
        <v>-6.732709783480284E-3</v>
      </c>
      <c r="E1367" s="18">
        <v>-0.19452303419825812</v>
      </c>
      <c r="F1367" s="18">
        <v>-9.4825850739923889E-2</v>
      </c>
      <c r="G1367" s="19">
        <v>0.46219240038238896</v>
      </c>
      <c r="H1367" s="19">
        <v>0.67532711453766314</v>
      </c>
      <c r="I1367" s="18">
        <v>2.5297931219843274E-3</v>
      </c>
      <c r="J1367" s="18">
        <v>-3.328087199718921E-2</v>
      </c>
      <c r="K1367" s="19">
        <v>1.0307817864188717</v>
      </c>
      <c r="L1367" s="19">
        <v>0.66170087759298346</v>
      </c>
      <c r="M1367" s="18">
        <v>2.5823341149539985E-3</v>
      </c>
      <c r="N1367" s="18">
        <v>7.0479411244399923E-2</v>
      </c>
      <c r="O1367" s="18">
        <v>5.2306531330284331E-2</v>
      </c>
      <c r="P1367" s="18">
        <v>-0.19452303419825812</v>
      </c>
      <c r="Q1367" s="18">
        <v>-1.1897895119821644E-2</v>
      </c>
      <c r="R1367" s="18">
        <v>-1.0405389389600275E-2</v>
      </c>
      <c r="S1367" s="18">
        <v>-2.4038565369401743E-2</v>
      </c>
      <c r="T1367" s="18">
        <v>3.6613144494146363E-2</v>
      </c>
      <c r="U1367">
        <v>-0.65655560868979668</v>
      </c>
      <c r="V1367" s="18">
        <v>1.5583086603229823E-2</v>
      </c>
      <c r="W1367" s="18">
        <v>3.6926481120322693E-2</v>
      </c>
      <c r="X1367" s="19">
        <v>0.42200302142122026</v>
      </c>
      <c r="Y1367" s="19">
        <v>0.82178288771284547</v>
      </c>
      <c r="Z1367" s="19">
        <v>0.81344998469050533</v>
      </c>
      <c r="AA1367">
        <v>0</v>
      </c>
      <c r="AB1367">
        <v>0</v>
      </c>
      <c r="AC1367" s="18">
        <v>6.0800994167962821E-2</v>
      </c>
      <c r="AD1367" s="18">
        <v>6.6924805173478999E-2</v>
      </c>
      <c r="AE1367" s="18">
        <v>-2.8316785287634001E-2</v>
      </c>
      <c r="AF1367" s="18">
        <v>2.2459393869404001E-2</v>
      </c>
      <c r="AG1367" s="18">
        <v>5.2217669567558994E-2</v>
      </c>
      <c r="AH1367" s="18">
        <v>9.1622430412262978E-2</v>
      </c>
      <c r="AI1367" s="18">
        <v>0.16997626786865799</v>
      </c>
      <c r="AJ1367" s="18">
        <v>2.7098919497871004E-2</v>
      </c>
      <c r="AK1367" s="18">
        <v>5.6074910179320023E-3</v>
      </c>
      <c r="AL1367" s="18">
        <v>4.170955393366E-3</v>
      </c>
      <c r="AM1367" s="18">
        <v>5.8582121736773012E-2</v>
      </c>
      <c r="AN1367" s="18">
        <v>-8.0771724924265972E-2</v>
      </c>
      <c r="AO1367" s="18">
        <v>0.76701242828875416</v>
      </c>
      <c r="AP1367" s="18">
        <v>-0.37744088396334907</v>
      </c>
      <c r="AQ1367" s="18">
        <v>0.38957154432540508</v>
      </c>
      <c r="AR1367" s="18">
        <v>1.1444533122521032</v>
      </c>
      <c r="AS1367" s="18">
        <v>1.412779340432435E-4</v>
      </c>
      <c r="AT1367" s="18">
        <v>-1.1192088516445166E-4</v>
      </c>
      <c r="AU1367" s="18">
        <v>8.5384942112513287E-4</v>
      </c>
      <c r="AV1367" s="18">
        <v>4.5139910910761536E-4</v>
      </c>
      <c r="AW1367" s="18">
        <v>6.1530026544075037E-4</v>
      </c>
      <c r="AX1367" s="18">
        <v>1.2594741188125234E-4</v>
      </c>
      <c r="AY1367" s="18">
        <v>1.2180164287901578E-3</v>
      </c>
      <c r="AZ1367" s="18">
        <v>2.6474916182975852E-4</v>
      </c>
      <c r="BA1367" s="18">
        <v>-2.4227000505968569E-4</v>
      </c>
      <c r="BB1367" s="18">
        <v>3.7484825245521071E-4</v>
      </c>
      <c r="BC1367" s="18">
        <v>2.5618182054956549E-4</v>
      </c>
      <c r="BD1367" s="18">
        <v>7.7134524139316049E-6</v>
      </c>
      <c r="BE1367" s="18">
        <v>2.2016638734010944E-6</v>
      </c>
      <c r="BF1367" s="18">
        <v>-7.5477641877665527E-7</v>
      </c>
      <c r="BG1367" s="18">
        <v>1.1573629843699801E-5</v>
      </c>
      <c r="BH1367" s="18">
        <v>3.9143025009390261E-3</v>
      </c>
      <c r="BI1367" s="18">
        <v>1.2342444347267097E-5</v>
      </c>
      <c r="BJ1367" s="18">
        <v>0</v>
      </c>
      <c r="BK1367" s="18">
        <v>4.4702358184012421E-4</v>
      </c>
      <c r="BL1367" s="18">
        <v>5.4232449968201512E-4</v>
      </c>
      <c r="BM1367" s="18">
        <v>-3.8916588228735513E-6</v>
      </c>
      <c r="BN1367" s="18">
        <v>0</v>
      </c>
      <c r="BO1367" s="18">
        <v>0</v>
      </c>
      <c r="BP1367" s="18">
        <v>2.2019193507818021E-7</v>
      </c>
      <c r="BQ1367" s="18">
        <v>0</v>
      </c>
      <c r="BR1367" s="18">
        <v>6.5107784750612606E-4</v>
      </c>
      <c r="BS1367" s="18">
        <v>3.1091717045642222E-4</v>
      </c>
      <c r="BT1367" s="18">
        <v>6.9785302770077398E-4</v>
      </c>
      <c r="BU1367" s="18">
        <v>3.1315402521937271E-4</v>
      </c>
      <c r="BV1367" s="18">
        <v>9.75208236093441E-4</v>
      </c>
      <c r="BW1367" s="18">
        <v>1.3491993388069961E-5</v>
      </c>
      <c r="BX1367" s="18">
        <v>0</v>
      </c>
      <c r="BY1367" s="18">
        <v>0</v>
      </c>
      <c r="BZ1367" s="18" t="s">
        <v>1857</v>
      </c>
      <c r="CA1367" s="18" t="s">
        <v>1875</v>
      </c>
      <c r="CB1367" s="18">
        <v>1.5376043505966663E-2</v>
      </c>
      <c r="CC1367" s="18" t="s">
        <v>1876</v>
      </c>
      <c r="CD1367" s="18" t="s">
        <v>1875</v>
      </c>
      <c r="CE1367" s="18">
        <v>-6.7324810661375523E-3</v>
      </c>
      <c r="CF1367" s="18">
        <f>SUM(TBL_DATA[[#This Row],[LARGE.CAP]:[SMALL.CAP]])*SQRT(252)</f>
        <v>6.2662697637756795E-2</v>
      </c>
    </row>
    <row r="1368" spans="1:84" x14ac:dyDescent="0.25">
      <c r="A1368" s="1">
        <f>IF(ISBLANK(TBL_DATA[[#This Row],[Row.names]]), "",   DATE(YEAR(TBL_DATA[[#This Row],[Row.names]]), MONTH(TBL_DATA[[#This Row],[Row.names]]), DAY(TBL_DATA[[#This Row],[Row.names]])))</f>
        <v>41975</v>
      </c>
      <c r="B1368">
        <v>1367</v>
      </c>
      <c r="C1368" t="s">
        <v>1494</v>
      </c>
      <c r="D1368" s="18">
        <v>4.2478198166802095E-3</v>
      </c>
      <c r="E1368" s="18">
        <v>-0.19110151318104596</v>
      </c>
      <c r="F1368" s="18">
        <v>-8.544943678310335E-2</v>
      </c>
      <c r="G1368" s="19">
        <v>0.46437095221251662</v>
      </c>
      <c r="H1368" s="19">
        <v>0.67833454192576026</v>
      </c>
      <c r="I1368" s="18">
        <v>2.5350970548610827E-3</v>
      </c>
      <c r="J1368" s="18">
        <v>-3.4846714580656357E-3</v>
      </c>
      <c r="K1368" s="19">
        <v>1.0380156374061527</v>
      </c>
      <c r="L1368" s="19">
        <v>0.65968205657214884</v>
      </c>
      <c r="M1368" s="18">
        <v>2.6075629480462846E-3</v>
      </c>
      <c r="N1368" s="18">
        <v>7.0956575539276881E-2</v>
      </c>
      <c r="O1368" s="18">
        <v>5.220061398462604E-2</v>
      </c>
      <c r="P1368" s="18">
        <v>-0.19110151318104596</v>
      </c>
      <c r="Q1368" s="18">
        <v>-1.1883538472171688E-2</v>
      </c>
      <c r="R1368" s="18">
        <v>-1.038092808256417E-2</v>
      </c>
      <c r="S1368" s="18">
        <v>-2.5953555558548613E-2</v>
      </c>
      <c r="T1368" s="18">
        <v>3.652370719262777E-2</v>
      </c>
      <c r="U1368">
        <v>-0.71059477674783467</v>
      </c>
      <c r="V1368" s="18">
        <v>2.4928322568129158E-2</v>
      </c>
      <c r="W1368" s="18">
        <v>3.7388632050881457E-2</v>
      </c>
      <c r="X1368" s="19">
        <v>0.66673534710242122</v>
      </c>
      <c r="Y1368" s="19">
        <v>0.8236106737565756</v>
      </c>
      <c r="Z1368" s="19">
        <v>0.81220813623858068</v>
      </c>
      <c r="AA1368">
        <v>0</v>
      </c>
      <c r="AB1368">
        <v>0</v>
      </c>
      <c r="AC1368" s="18">
        <v>6.5506377850202427E-2</v>
      </c>
      <c r="AD1368" s="18">
        <v>7.1619704419566999E-2</v>
      </c>
      <c r="AE1368" s="18">
        <v>-2.6275707208280003E-2</v>
      </c>
      <c r="AF1368" s="18">
        <v>1.8809127713591004E-2</v>
      </c>
      <c r="AG1368" s="18">
        <v>5.6278981593695016E-2</v>
      </c>
      <c r="AH1368" s="18">
        <v>9.4332661770496998E-2</v>
      </c>
      <c r="AI1368" s="18">
        <v>0.17216073834010101</v>
      </c>
      <c r="AJ1368" s="18">
        <v>3.0384233489733001E-2</v>
      </c>
      <c r="AK1368" s="18">
        <v>2.0829169088289953E-3</v>
      </c>
      <c r="AL1368" s="18">
        <v>2.3383220321499991E-3</v>
      </c>
      <c r="AM1368" s="18">
        <v>5.4079657894994984E-2</v>
      </c>
      <c r="AN1368" s="18">
        <v>-9.3597490240564032E-2</v>
      </c>
      <c r="AO1368" s="18">
        <v>0.7762247137200402</v>
      </c>
      <c r="AP1368" s="18">
        <v>-0.39401156700572609</v>
      </c>
      <c r="AQ1368" s="18">
        <v>0.38221314671431411</v>
      </c>
      <c r="AR1368" s="18">
        <v>1.1702362807257662</v>
      </c>
      <c r="AS1368" s="18">
        <v>1.7121316531221794E-4</v>
      </c>
      <c r="AT1368" s="18">
        <v>-1.567001614604747E-4</v>
      </c>
      <c r="AU1368" s="18">
        <v>8.6760201874505605E-4</v>
      </c>
      <c r="AV1368" s="18">
        <v>4.8588030987522314E-4</v>
      </c>
      <c r="AW1368" s="18">
        <v>7.1966874614707806E-4</v>
      </c>
      <c r="AX1368" s="18">
        <v>1.566393157038609E-4</v>
      </c>
      <c r="AY1368" s="18">
        <v>1.2846451968593613E-3</v>
      </c>
      <c r="AZ1368" s="18">
        <v>2.5878896324951957E-4</v>
      </c>
      <c r="BA1368" s="18">
        <v>-3.8340659892713703E-4</v>
      </c>
      <c r="BB1368" s="18">
        <v>4.8938835839808692E-4</v>
      </c>
      <c r="BC1368" s="18">
        <v>2.7239257176645362E-4</v>
      </c>
      <c r="BD1368" s="18">
        <v>2.8680825936523581E-6</v>
      </c>
      <c r="BE1368" s="18">
        <v>8.1861380506974647E-7</v>
      </c>
      <c r="BF1368" s="18">
        <v>-2.8056638185323612E-7</v>
      </c>
      <c r="BG1368" s="18">
        <v>4.3035531588705045E-6</v>
      </c>
      <c r="BH1368" s="18">
        <v>4.1538129529747111E-3</v>
      </c>
      <c r="BI1368" s="18">
        <v>4.589249518794712E-6</v>
      </c>
      <c r="BJ1368" s="18">
        <v>0</v>
      </c>
      <c r="BK1368" s="18">
        <v>5.2915914252451754E-4</v>
      </c>
      <c r="BL1368" s="18">
        <v>6.2914168012980127E-4</v>
      </c>
      <c r="BM1368" s="18">
        <v>-1.4102466763022874E-6</v>
      </c>
      <c r="BN1368" s="18">
        <v>0</v>
      </c>
      <c r="BO1368" s="18">
        <v>0</v>
      </c>
      <c r="BP1368" s="18">
        <v>8.3205591717189569E-8</v>
      </c>
      <c r="BQ1368" s="18">
        <v>0</v>
      </c>
      <c r="BR1368" s="18">
        <v>6.385671745447898E-4</v>
      </c>
      <c r="BS1368" s="18">
        <v>3.5440263549828786E-4</v>
      </c>
      <c r="BT1368" s="18">
        <v>7.9123235549175051E-4</v>
      </c>
      <c r="BU1368" s="18">
        <v>3.1523466409547166E-4</v>
      </c>
      <c r="BV1368" s="18">
        <v>9.0062471229995767E-4</v>
      </c>
      <c r="BW1368" s="18">
        <v>9.0765621692546841E-6</v>
      </c>
      <c r="BX1368" s="18">
        <v>0</v>
      </c>
      <c r="BY1368" s="18">
        <v>0</v>
      </c>
      <c r="BZ1368" s="18" t="s">
        <v>1859</v>
      </c>
      <c r="CA1368" s="18" t="s">
        <v>1875</v>
      </c>
      <c r="CB1368" s="18">
        <v>1.5118978917598724E-2</v>
      </c>
      <c r="CC1368" s="18" t="s">
        <v>1876</v>
      </c>
      <c r="CD1368" s="18" t="s">
        <v>1875</v>
      </c>
      <c r="CE1368" s="18">
        <v>-6.8268566392362118E-3</v>
      </c>
      <c r="CF1368" s="18">
        <f>SUM(TBL_DATA[[#This Row],[LARGE.CAP]:[SMALL.CAP]])*SQRT(252)</f>
        <v>6.6134975901307083E-2</v>
      </c>
    </row>
    <row r="1369" spans="1:84" x14ac:dyDescent="0.25">
      <c r="A1369" s="1">
        <f>IF(ISBLANK(TBL_DATA[[#This Row],[Row.names]]), "",   DATE(YEAR(TBL_DATA[[#This Row],[Row.names]]), MONTH(TBL_DATA[[#This Row],[Row.names]]), DAY(TBL_DATA[[#This Row],[Row.names]])))</f>
        <v>41976</v>
      </c>
      <c r="B1369">
        <v>1368</v>
      </c>
      <c r="C1369" t="s">
        <v>1495</v>
      </c>
      <c r="D1369" s="18">
        <v>1.2026664702946555E-3</v>
      </c>
      <c r="E1369" s="18">
        <v>-0.19012867809307676</v>
      </c>
      <c r="F1369" s="18">
        <v>-8.2315591397456145E-2</v>
      </c>
      <c r="G1369" s="19">
        <v>0.46346535658460458</v>
      </c>
      <c r="H1369" s="19">
        <v>0.67850101034791532</v>
      </c>
      <c r="I1369" s="18">
        <v>2.5313204204370043E-3</v>
      </c>
      <c r="J1369" s="18">
        <v>1.7856479643858503E-3</v>
      </c>
      <c r="K1369" s="19">
        <v>1.0363621166350405</v>
      </c>
      <c r="L1369" s="19">
        <v>0.66088904386486491</v>
      </c>
      <c r="M1369" s="18">
        <v>2.5997298880078477E-3</v>
      </c>
      <c r="N1369" s="18">
        <v>7.0869209222541876E-2</v>
      </c>
      <c r="O1369" s="18">
        <v>5.201809025125028E-2</v>
      </c>
      <c r="P1369" s="18">
        <v>-0.19012867809307676</v>
      </c>
      <c r="Q1369" s="18">
        <v>-1.1815282429083336E-2</v>
      </c>
      <c r="R1369" s="18">
        <v>-1.0314522150395493E-2</v>
      </c>
      <c r="S1369" s="18">
        <v>-3.137369873401108E-2</v>
      </c>
      <c r="T1369" s="18">
        <v>3.6367102353228431E-2</v>
      </c>
      <c r="U1369">
        <v>-0.86269448770712776</v>
      </c>
      <c r="V1369" s="18">
        <v>2.1851551865210928E-2</v>
      </c>
      <c r="W1369" s="18">
        <v>3.7352398225701813E-2</v>
      </c>
      <c r="X1369" s="19">
        <v>0.58501067945284146</v>
      </c>
      <c r="Y1369" s="19">
        <v>0.82371172769841949</v>
      </c>
      <c r="Z1369" s="19">
        <v>0.81295082499796079</v>
      </c>
      <c r="AA1369">
        <v>0</v>
      </c>
      <c r="AB1369">
        <v>0</v>
      </c>
      <c r="AC1369" s="18">
        <v>6.5778573942915197E-2</v>
      </c>
      <c r="AD1369" s="18">
        <v>7.0630626183352974E-2</v>
      </c>
      <c r="AE1369" s="18">
        <v>-2.6424218972041003E-2</v>
      </c>
      <c r="AF1369" s="18">
        <v>1.8547844708342E-2</v>
      </c>
      <c r="AG1369" s="18">
        <v>5.7897147336949992E-2</v>
      </c>
      <c r="AH1369" s="18">
        <v>9.4450322061078021E-2</v>
      </c>
      <c r="AI1369" s="18">
        <v>0.17568085698162994</v>
      </c>
      <c r="AJ1369" s="18">
        <v>3.0627770453250002E-2</v>
      </c>
      <c r="AK1369" s="18">
        <v>3.595976724713003E-3</v>
      </c>
      <c r="AL1369" s="18">
        <v>2.2307576875400005E-3</v>
      </c>
      <c r="AM1369" s="18">
        <v>5.3951181324863005E-2</v>
      </c>
      <c r="AN1369" s="18">
        <v>-9.456800668460999E-2</v>
      </c>
      <c r="AO1369" s="18">
        <v>0.78874330329469178</v>
      </c>
      <c r="AP1369" s="18">
        <v>-0.40212304548962391</v>
      </c>
      <c r="AQ1369" s="18">
        <v>0.38662025780506787</v>
      </c>
      <c r="AR1369" s="18">
        <v>1.1908663487843156</v>
      </c>
      <c r="AS1369" s="18">
        <v>2.1097016589548232E-4</v>
      </c>
      <c r="AT1369" s="18">
        <v>-1.6763045028459929E-4</v>
      </c>
      <c r="AU1369" s="18">
        <v>8.3531045237487218E-4</v>
      </c>
      <c r="AV1369" s="18">
        <v>4.7568826897245714E-4</v>
      </c>
      <c r="AW1369" s="18">
        <v>8.1684105832314266E-4</v>
      </c>
      <c r="AX1369" s="18">
        <v>1.677623764804588E-4</v>
      </c>
      <c r="AY1369" s="18">
        <v>1.2902058073813632E-3</v>
      </c>
      <c r="AZ1369" s="18">
        <v>2.7012692203946142E-4</v>
      </c>
      <c r="BA1369" s="18">
        <v>-4.2833903957724477E-4</v>
      </c>
      <c r="BB1369" s="18">
        <v>4.5869040153527014E-4</v>
      </c>
      <c r="BC1369" s="18">
        <v>2.4884120613369044E-4</v>
      </c>
      <c r="BD1369" s="18">
        <v>5.2812008572271179E-6</v>
      </c>
      <c r="BE1369" s="18">
        <v>1.507414095327367E-6</v>
      </c>
      <c r="BF1369" s="18">
        <v>-5.1675238159615992E-7</v>
      </c>
      <c r="BG1369" s="18">
        <v>7.9242064778523252E-6</v>
      </c>
      <c r="BH1369" s="18">
        <v>4.1558205558218445E-3</v>
      </c>
      <c r="BI1369" s="18">
        <v>8.450544403699601E-6</v>
      </c>
      <c r="BJ1369" s="18">
        <v>0</v>
      </c>
      <c r="BK1369" s="18">
        <v>5.6845480829319445E-4</v>
      </c>
      <c r="BL1369" s="18">
        <v>6.0013738282735287E-4</v>
      </c>
      <c r="BM1369" s="18">
        <v>-2.6538789084662047E-6</v>
      </c>
      <c r="BN1369" s="18">
        <v>0</v>
      </c>
      <c r="BO1369" s="18">
        <v>0</v>
      </c>
      <c r="BP1369" s="18">
        <v>1.5040909709816462E-7</v>
      </c>
      <c r="BQ1369" s="18">
        <v>0</v>
      </c>
      <c r="BR1369" s="18">
        <v>7.0927232852936403E-4</v>
      </c>
      <c r="BS1369" s="18">
        <v>3.8823214661007566E-4</v>
      </c>
      <c r="BT1369" s="18">
        <v>7.6594425731004519E-4</v>
      </c>
      <c r="BU1369" s="18">
        <v>2.7093522634613528E-4</v>
      </c>
      <c r="BV1369" s="18">
        <v>8.6758263282434153E-4</v>
      </c>
      <c r="BW1369" s="18">
        <v>1.0411856345213391E-5</v>
      </c>
      <c r="BX1369" s="18">
        <v>0</v>
      </c>
      <c r="BY1369" s="18">
        <v>0</v>
      </c>
      <c r="BZ1369" s="18" t="s">
        <v>1860</v>
      </c>
      <c r="CA1369" s="18" t="s">
        <v>1875</v>
      </c>
      <c r="CB1369" s="18">
        <v>1.5248755924403667E-2</v>
      </c>
      <c r="CC1369" s="18" t="s">
        <v>1876</v>
      </c>
      <c r="CD1369" s="18" t="s">
        <v>1875</v>
      </c>
      <c r="CE1369" s="18">
        <v>-6.8615889176726341E-3</v>
      </c>
      <c r="CF1369" s="18">
        <f>SUM(TBL_DATA[[#This Row],[LARGE.CAP]:[SMALL.CAP]])*SQRT(252)</f>
        <v>6.633110994808783E-2</v>
      </c>
    </row>
    <row r="1370" spans="1:84" x14ac:dyDescent="0.25">
      <c r="A1370" s="1">
        <f>IF(ISBLANK(TBL_DATA[[#This Row],[Row.names]]), "",   DATE(YEAR(TBL_DATA[[#This Row],[Row.names]]), MONTH(TBL_DATA[[#This Row],[Row.names]]), DAY(TBL_DATA[[#This Row],[Row.names]])))</f>
        <v>41977</v>
      </c>
      <c r="B1370">
        <v>1369</v>
      </c>
      <c r="C1370" t="s">
        <v>1496</v>
      </c>
      <c r="D1370" s="18">
        <v>-1.6977893883984851E-4</v>
      </c>
      <c r="E1370" s="18">
        <v>-0.19026617718670691</v>
      </c>
      <c r="F1370" s="18">
        <v>-7.8788247049262905E-2</v>
      </c>
      <c r="G1370" s="19">
        <v>0.46344210016094972</v>
      </c>
      <c r="H1370" s="19">
        <v>0.67735060119783475</v>
      </c>
      <c r="I1370" s="18">
        <v>2.5326312686460672E-3</v>
      </c>
      <c r="J1370" s="18">
        <v>-4.3722796581668888E-4</v>
      </c>
      <c r="K1370" s="19">
        <v>1.0354819960696953</v>
      </c>
      <c r="L1370" s="19">
        <v>0.66029474038338298</v>
      </c>
      <c r="M1370" s="18">
        <v>2.5987091162132533E-3</v>
      </c>
      <c r="N1370" s="18">
        <v>7.0779388266284382E-2</v>
      </c>
      <c r="O1370" s="18">
        <v>5.2019198503432493E-2</v>
      </c>
      <c r="P1370" s="18">
        <v>-0.19026617718670691</v>
      </c>
      <c r="Q1370" s="18">
        <v>-1.1830765251962003E-2</v>
      </c>
      <c r="R1370" s="18">
        <v>-1.0331907064814672E-2</v>
      </c>
      <c r="S1370" s="18">
        <v>-3.1506070288224164E-2</v>
      </c>
      <c r="T1370" s="18">
        <v>3.6363601087246844E-2</v>
      </c>
      <c r="U1370">
        <v>-0.86641777343866322</v>
      </c>
      <c r="V1370" s="18">
        <v>2.1976227999433773E-2</v>
      </c>
      <c r="W1370" s="18">
        <v>3.7352044177573276E-2</v>
      </c>
      <c r="X1370" s="19">
        <v>0.58835409100925795</v>
      </c>
      <c r="Y1370" s="19">
        <v>0.82301312334484389</v>
      </c>
      <c r="Z1370" s="19">
        <v>0.81258522038207359</v>
      </c>
      <c r="AA1370">
        <v>0</v>
      </c>
      <c r="AB1370">
        <v>0</v>
      </c>
      <c r="AC1370" s="18">
        <v>6.3358237446791213E-2</v>
      </c>
      <c r="AD1370" s="18">
        <v>7.2673357021798002E-2</v>
      </c>
      <c r="AE1370" s="18">
        <v>-2.5808675652452998E-2</v>
      </c>
      <c r="AF1370" s="18">
        <v>1.8481995880446002E-2</v>
      </c>
      <c r="AG1370" s="18">
        <v>5.843880798226201E-2</v>
      </c>
      <c r="AH1370" s="18">
        <v>9.1611061969871996E-2</v>
      </c>
      <c r="AI1370" s="18">
        <v>0.17472880838026997</v>
      </c>
      <c r="AJ1370" s="18">
        <v>3.4284639925084008E-2</v>
      </c>
      <c r="AK1370" s="18">
        <v>9.2004566489280008E-3</v>
      </c>
      <c r="AL1370" s="18">
        <v>3.3952406451250002E-3</v>
      </c>
      <c r="AM1370" s="18">
        <v>5.1781710235731998E-2</v>
      </c>
      <c r="AN1370" s="18">
        <v>-9.6137721665736031E-2</v>
      </c>
      <c r="AO1370" s="18">
        <v>0.77436436498421812</v>
      </c>
      <c r="AP1370" s="18">
        <v>-0.38171468361288996</v>
      </c>
      <c r="AQ1370" s="18">
        <v>0.39264968137132816</v>
      </c>
      <c r="AR1370" s="18">
        <v>1.1560790485971082</v>
      </c>
      <c r="AS1370" s="18">
        <v>1.9193790697258394E-4</v>
      </c>
      <c r="AT1370" s="18">
        <v>-1.658918512373897E-4</v>
      </c>
      <c r="AU1370" s="18">
        <v>8.0416855068177998E-4</v>
      </c>
      <c r="AV1370" s="18">
        <v>4.5869747944063833E-4</v>
      </c>
      <c r="AW1370" s="18">
        <v>8.007051800779587E-4</v>
      </c>
      <c r="AX1370" s="18">
        <v>1.6686863115604269E-4</v>
      </c>
      <c r="AY1370" s="18">
        <v>1.2799027540135594E-3</v>
      </c>
      <c r="AZ1370" s="18">
        <v>2.6727881830076122E-4</v>
      </c>
      <c r="BA1370" s="18">
        <v>-4.2242809582697659E-4</v>
      </c>
      <c r="BB1370" s="18">
        <v>4.410574844182385E-4</v>
      </c>
      <c r="BC1370" s="18">
        <v>2.4043256447966508E-4</v>
      </c>
      <c r="BD1370" s="18">
        <v>5.8691098122575216E-6</v>
      </c>
      <c r="BE1370" s="18">
        <v>1.6752275406141417E-6</v>
      </c>
      <c r="BF1370" s="18">
        <v>-5.7429667575984759E-7</v>
      </c>
      <c r="BG1370" s="18">
        <v>8.8063037046120014E-6</v>
      </c>
      <c r="BH1370" s="18">
        <v>4.0375618042175886E-3</v>
      </c>
      <c r="BI1370" s="18">
        <v>9.391273877548543E-6</v>
      </c>
      <c r="BJ1370" s="18">
        <v>0</v>
      </c>
      <c r="BK1370" s="18">
        <v>5.493681115381516E-4</v>
      </c>
      <c r="BL1370" s="18">
        <v>6.0511890210754034E-4</v>
      </c>
      <c r="BM1370" s="18">
        <v>-2.957865808861057E-6</v>
      </c>
      <c r="BN1370" s="18">
        <v>0</v>
      </c>
      <c r="BO1370" s="18">
        <v>0</v>
      </c>
      <c r="BP1370" s="18">
        <v>1.691572503372086E-7</v>
      </c>
      <c r="BQ1370" s="18">
        <v>0</v>
      </c>
      <c r="BR1370" s="18">
        <v>6.8587629961069192E-4</v>
      </c>
      <c r="BS1370" s="18">
        <v>3.8824750615436314E-4</v>
      </c>
      <c r="BT1370" s="18">
        <v>7.2984466941091364E-4</v>
      </c>
      <c r="BU1370" s="18">
        <v>2.5307258679316735E-4</v>
      </c>
      <c r="BV1370" s="18">
        <v>8.4336328406563546E-4</v>
      </c>
      <c r="BW1370" s="18">
        <v>1.0626771354921854E-5</v>
      </c>
      <c r="BX1370" s="18">
        <v>0</v>
      </c>
      <c r="BY1370" s="18">
        <v>0</v>
      </c>
      <c r="BZ1370" s="18" t="s">
        <v>1858</v>
      </c>
      <c r="CA1370" s="18" t="s">
        <v>1875</v>
      </c>
      <c r="CB1370" s="18">
        <v>1.4853611588478088E-2</v>
      </c>
      <c r="CC1370" s="18" t="s">
        <v>1876</v>
      </c>
      <c r="CD1370" s="18" t="s">
        <v>1875</v>
      </c>
      <c r="CE1370" s="18">
        <v>-6.5934536978602409E-3</v>
      </c>
      <c r="CF1370" s="18">
        <f>SUM(TBL_DATA[[#This Row],[LARGE.CAP]:[SMALL.CAP]])*SQRT(252)</f>
        <v>6.4493830176113057E-2</v>
      </c>
    </row>
    <row r="1371" spans="1:84" x14ac:dyDescent="0.25">
      <c r="A1371" s="1">
        <f>IF(ISBLANK(TBL_DATA[[#This Row],[Row.names]]), "",   DATE(YEAR(TBL_DATA[[#This Row],[Row.names]]), MONTH(TBL_DATA[[#This Row],[Row.names]]), DAY(TBL_DATA[[#This Row],[Row.names]])))</f>
        <v>41978</v>
      </c>
      <c r="B1371">
        <v>1370</v>
      </c>
      <c r="C1371" t="s">
        <v>1497</v>
      </c>
      <c r="D1371" s="18">
        <v>2.1564465958245904E-3</v>
      </c>
      <c r="E1371" s="18">
        <v>-0.18852002944097723</v>
      </c>
      <c r="F1371" s="18">
        <v>-7.7308953730309438E-2</v>
      </c>
      <c r="G1371" s="19">
        <v>0.46502274396862048</v>
      </c>
      <c r="H1371" s="19">
        <v>0.67743785038840187</v>
      </c>
      <c r="I1371" s="18">
        <v>2.5369832644564394E-3</v>
      </c>
      <c r="J1371" s="18">
        <v>6.4591121641455196E-4</v>
      </c>
      <c r="K1371" s="19">
        <v>1.0356446159033181</v>
      </c>
      <c r="L1371" s="19">
        <v>0.66157440633904185</v>
      </c>
      <c r="M1371" s="18">
        <v>2.5986183431880535E-3</v>
      </c>
      <c r="N1371" s="18">
        <v>7.0910601682180385E-2</v>
      </c>
      <c r="O1371" s="18">
        <v>5.2011978024989115E-2</v>
      </c>
      <c r="P1371" s="18">
        <v>-0.18852002944097723</v>
      </c>
      <c r="Q1371" s="18">
        <v>-1.181151167142664E-2</v>
      </c>
      <c r="R1371" s="18">
        <v>-1.0309874846211127E-2</v>
      </c>
      <c r="S1371" s="18">
        <v>-3.372047735888839E-2</v>
      </c>
      <c r="T1371" s="18">
        <v>3.6233357409106354E-2</v>
      </c>
      <c r="U1371">
        <v>-0.93064733080499973</v>
      </c>
      <c r="V1371" s="18">
        <v>1.771314309690486E-2</v>
      </c>
      <c r="W1371" s="18">
        <v>3.7225556292756666E-2</v>
      </c>
      <c r="X1371" s="19">
        <v>0.47583286486309612</v>
      </c>
      <c r="Y1371" s="19">
        <v>0.82306612759146025</v>
      </c>
      <c r="Z1371" s="19">
        <v>0.81337224340337677</v>
      </c>
      <c r="AA1371">
        <v>0</v>
      </c>
      <c r="AB1371">
        <v>0</v>
      </c>
      <c r="AC1371" s="18">
        <v>6.0772191497089741E-2</v>
      </c>
      <c r="AD1371" s="18">
        <v>7.6271490909708001E-2</v>
      </c>
      <c r="AE1371" s="18">
        <v>-2.0328121937356999E-2</v>
      </c>
      <c r="AF1371" s="18">
        <v>2.0654926974100998E-2</v>
      </c>
      <c r="AG1371" s="18">
        <v>5.5792270571837992E-2</v>
      </c>
      <c r="AH1371" s="18">
        <v>9.3227237463689008E-2</v>
      </c>
      <c r="AI1371" s="18">
        <v>0.19073073693383097</v>
      </c>
      <c r="AJ1371" s="18">
        <v>3.4867032014707998E-2</v>
      </c>
      <c r="AK1371" s="18">
        <v>1.3373710613938003E-2</v>
      </c>
      <c r="AL1371" s="18">
        <v>4.0253452281009995E-3</v>
      </c>
      <c r="AM1371" s="18">
        <v>5.3316463447597995E-2</v>
      </c>
      <c r="AN1371" s="18">
        <v>-9.9267201543885991E-2</v>
      </c>
      <c r="AO1371" s="18">
        <v>0.80764559044302264</v>
      </c>
      <c r="AP1371" s="18">
        <v>-0.384981699766754</v>
      </c>
      <c r="AQ1371" s="18">
        <v>0.42266389067626864</v>
      </c>
      <c r="AR1371" s="18">
        <v>1.1926272902097765</v>
      </c>
      <c r="AS1371" s="18">
        <v>1.8577984528965618E-4</v>
      </c>
      <c r="AT1371" s="18">
        <v>-1.6059888773980305E-4</v>
      </c>
      <c r="AU1371" s="18">
        <v>7.8047481397700003E-4</v>
      </c>
      <c r="AV1371" s="18">
        <v>4.4454692744568848E-4</v>
      </c>
      <c r="AW1371" s="18">
        <v>7.7801366390340874E-4</v>
      </c>
      <c r="AX1371" s="18">
        <v>1.6125634115026117E-4</v>
      </c>
      <c r="AY1371" s="18">
        <v>1.2410149422132999E-3</v>
      </c>
      <c r="AZ1371" s="18">
        <v>2.5867122424116766E-4</v>
      </c>
      <c r="BA1371" s="18">
        <v>-4.1052524717399478E-4</v>
      </c>
      <c r="BB1371" s="18">
        <v>4.2758424690875164E-4</v>
      </c>
      <c r="BC1371" s="18">
        <v>2.3281448903693502E-4</v>
      </c>
      <c r="BD1371" s="18">
        <v>5.6298114991480344E-6</v>
      </c>
      <c r="BE1371" s="18">
        <v>1.6069238696080857E-6</v>
      </c>
      <c r="BF1371" s="18">
        <v>-5.5087986283949054E-7</v>
      </c>
      <c r="BG1371" s="18">
        <v>8.4472509740561996E-6</v>
      </c>
      <c r="BH1371" s="18">
        <v>3.9148908850607789E-3</v>
      </c>
      <c r="BI1371" s="18">
        <v>9.0083677116202681E-6</v>
      </c>
      <c r="BJ1371" s="18">
        <v>0</v>
      </c>
      <c r="BK1371" s="18">
        <v>5.3217642518385458E-4</v>
      </c>
      <c r="BL1371" s="18">
        <v>5.8619119418722664E-4</v>
      </c>
      <c r="BM1371" s="18">
        <v>-2.8366773913494216E-6</v>
      </c>
      <c r="BN1371" s="18">
        <v>0</v>
      </c>
      <c r="BO1371" s="18">
        <v>0</v>
      </c>
      <c r="BP1371" s="18">
        <v>1.6175778891314507E-7</v>
      </c>
      <c r="BQ1371" s="18">
        <v>0</v>
      </c>
      <c r="BR1371" s="18">
        <v>6.6538271852316486E-4</v>
      </c>
      <c r="BS1371" s="18">
        <v>3.7791058676657903E-4</v>
      </c>
      <c r="BT1371" s="18">
        <v>7.0752611814890731E-4</v>
      </c>
      <c r="BU1371" s="18">
        <v>2.4572673621922706E-4</v>
      </c>
      <c r="BV1371" s="18">
        <v>8.1653502002727743E-4</v>
      </c>
      <c r="BW1371" s="18">
        <v>1.0258479798570326E-5</v>
      </c>
      <c r="BX1371" s="18">
        <v>0</v>
      </c>
      <c r="BY1371" s="18">
        <v>0</v>
      </c>
      <c r="BZ1371" s="18" t="s">
        <v>1858</v>
      </c>
      <c r="CA1371" s="18" t="s">
        <v>1875</v>
      </c>
      <c r="CB1371" s="18">
        <v>1.5067904256284237E-2</v>
      </c>
      <c r="CC1371" s="18" t="s">
        <v>1876</v>
      </c>
      <c r="CD1371" s="18" t="s">
        <v>1875</v>
      </c>
      <c r="CE1371" s="18">
        <v>-6.7379157990217209E-3</v>
      </c>
      <c r="CF1371" s="18">
        <f>SUM(TBL_DATA[[#This Row],[LARGE.CAP]:[SMALL.CAP]])*SQRT(252)</f>
        <v>6.2530200172906863E-2</v>
      </c>
    </row>
    <row r="1372" spans="1:84" x14ac:dyDescent="0.25">
      <c r="A1372" s="1">
        <f>IF(ISBLANK(TBL_DATA[[#This Row],[Row.names]]), "",   DATE(YEAR(TBL_DATA[[#This Row],[Row.names]]), MONTH(TBL_DATA[[#This Row],[Row.names]]), DAY(TBL_DATA[[#This Row],[Row.names]])))</f>
        <v>41981</v>
      </c>
      <c r="B1372">
        <v>1371</v>
      </c>
      <c r="C1372" t="s">
        <v>1498</v>
      </c>
      <c r="D1372" s="18">
        <v>-6.8526915200259886E-3</v>
      </c>
      <c r="E1372" s="18">
        <v>-0.19408085135389797</v>
      </c>
      <c r="F1372" s="18">
        <v>-8.6200332040898942E-2</v>
      </c>
      <c r="G1372" s="19">
        <v>0.46963060297688736</v>
      </c>
      <c r="H1372" s="19">
        <v>0.67723323728373963</v>
      </c>
      <c r="I1372" s="18">
        <v>2.5662098278786344E-3</v>
      </c>
      <c r="J1372" s="18">
        <v>1.5025098149759053E-3</v>
      </c>
      <c r="K1372" s="19">
        <v>1.0414310276364673</v>
      </c>
      <c r="L1372" s="19">
        <v>0.66967534690664654</v>
      </c>
      <c r="M1372" s="18">
        <v>2.5960810942181581E-3</v>
      </c>
      <c r="N1372" s="18">
        <v>7.1704767354312221E-2</v>
      </c>
      <c r="O1372" s="18">
        <v>5.3076581979388887E-2</v>
      </c>
      <c r="P1372" s="18">
        <v>-0.19408085135389797</v>
      </c>
      <c r="Q1372" s="18">
        <v>-1.1983386155362034E-2</v>
      </c>
      <c r="R1372" s="18">
        <v>-1.0464931697940548E-2</v>
      </c>
      <c r="S1372" s="18">
        <v>-3.9456167489324012E-2</v>
      </c>
      <c r="T1372" s="18">
        <v>3.6532120605771233E-2</v>
      </c>
      <c r="U1372">
        <v>-1.0800404366093888</v>
      </c>
      <c r="V1372" s="18">
        <v>1.6619272675876928E-2</v>
      </c>
      <c r="W1372" s="18">
        <v>3.727370837408852E-2</v>
      </c>
      <c r="X1372" s="19">
        <v>0.44587118912563339</v>
      </c>
      <c r="Y1372" s="19">
        <v>0.82294181889349849</v>
      </c>
      <c r="Z1372" s="19">
        <v>0.81833693971777077</v>
      </c>
      <c r="AA1372">
        <v>0</v>
      </c>
      <c r="AB1372">
        <v>0</v>
      </c>
      <c r="AC1372" s="18">
        <v>5.9155469630956851E-2</v>
      </c>
      <c r="AD1372" s="18">
        <v>7.3166446530032014E-2</v>
      </c>
      <c r="AE1372" s="18">
        <v>-2.0782291174793001E-2</v>
      </c>
      <c r="AF1372" s="18">
        <v>1.8365539404409999E-2</v>
      </c>
      <c r="AG1372" s="18">
        <v>5.2053773116997999E-2</v>
      </c>
      <c r="AH1372" s="18">
        <v>9.6571971268487988E-2</v>
      </c>
      <c r="AI1372" s="18">
        <v>0.18475163023600699</v>
      </c>
      <c r="AJ1372" s="18">
        <v>3.4230387561100993E-2</v>
      </c>
      <c r="AK1372" s="18">
        <v>1.2454776193486001E-2</v>
      </c>
      <c r="AL1372" s="18">
        <v>4.6384010216239998E-3</v>
      </c>
      <c r="AM1372" s="18">
        <v>5.2574957728285993E-2</v>
      </c>
      <c r="AN1372" s="18">
        <v>-9.9414153747036008E-2</v>
      </c>
      <c r="AO1372" s="18">
        <v>0.80244394636658034</v>
      </c>
      <c r="AP1372" s="18">
        <v>-0.39383250822797694</v>
      </c>
      <c r="AQ1372" s="18">
        <v>0.4086114381386034</v>
      </c>
      <c r="AR1372" s="18">
        <v>1.1962764545945572</v>
      </c>
      <c r="AS1372" s="18">
        <v>1.9429291194502713E-4</v>
      </c>
      <c r="AT1372" s="18">
        <v>-1.6613485563101202E-4</v>
      </c>
      <c r="AU1372" s="18">
        <v>7.683484347443078E-4</v>
      </c>
      <c r="AV1372" s="18">
        <v>4.514860715646235E-4</v>
      </c>
      <c r="AW1372" s="18">
        <v>7.476472820617361E-4</v>
      </c>
      <c r="AX1372" s="18">
        <v>1.6638900542927996E-4</v>
      </c>
      <c r="AY1372" s="18">
        <v>1.2200447363249166E-3</v>
      </c>
      <c r="AZ1372" s="18">
        <v>2.4654913428928866E-4</v>
      </c>
      <c r="BA1372" s="18">
        <v>-4.004391826944629E-4</v>
      </c>
      <c r="BB1372" s="18">
        <v>4.1755165225187691E-4</v>
      </c>
      <c r="BC1372" s="18">
        <v>2.1381483724884111E-4</v>
      </c>
      <c r="BD1372" s="18">
        <v>6.8647407198149563E-6</v>
      </c>
      <c r="BE1372" s="18">
        <v>1.9594221419207002E-6</v>
      </c>
      <c r="BF1372" s="18">
        <v>-6.7175010703434256E-7</v>
      </c>
      <c r="BG1372" s="18">
        <v>1.0300143344429259E-5</v>
      </c>
      <c r="BH1372" s="18">
        <v>3.8301130603926839E-3</v>
      </c>
      <c r="BI1372" s="18">
        <v>1.0984411042608354E-5</v>
      </c>
      <c r="BJ1372" s="18">
        <v>0</v>
      </c>
      <c r="BK1372" s="18">
        <v>5.3015720705041215E-4</v>
      </c>
      <c r="BL1372" s="18">
        <v>5.6587533165163321E-4</v>
      </c>
      <c r="BM1372" s="18">
        <v>-3.4733401360152112E-6</v>
      </c>
      <c r="BN1372" s="18">
        <v>0</v>
      </c>
      <c r="BO1372" s="18">
        <v>0</v>
      </c>
      <c r="BP1372" s="18">
        <v>1.5693941645306029E-7</v>
      </c>
      <c r="BQ1372" s="18">
        <v>0</v>
      </c>
      <c r="BR1372" s="18">
        <v>6.5135243282655694E-4</v>
      </c>
      <c r="BS1372" s="18">
        <v>3.5399648002117437E-4</v>
      </c>
      <c r="BT1372" s="18">
        <v>6.9942468731942254E-4</v>
      </c>
      <c r="BU1372" s="18">
        <v>2.7173399131269715E-4</v>
      </c>
      <c r="BV1372" s="18">
        <v>7.7940938680124815E-4</v>
      </c>
      <c r="BW1372" s="18">
        <v>1.0916911270840674E-5</v>
      </c>
      <c r="BX1372" s="18">
        <v>0</v>
      </c>
      <c r="BY1372" s="18">
        <v>0</v>
      </c>
      <c r="BZ1372" s="18" t="s">
        <v>1860</v>
      </c>
      <c r="CA1372" s="18" t="s">
        <v>1875</v>
      </c>
      <c r="CB1372" s="18">
        <v>1.4965873211622238E-2</v>
      </c>
      <c r="CC1372" s="18" t="s">
        <v>1876</v>
      </c>
      <c r="CD1372" s="18" t="s">
        <v>1875</v>
      </c>
      <c r="CE1372" s="18">
        <v>-6.8872612901031971E-3</v>
      </c>
      <c r="CF1372" s="18">
        <f>SUM(TBL_DATA[[#This Row],[LARGE.CAP]:[SMALL.CAP]])*SQRT(252)</f>
        <v>6.1268457272811459E-2</v>
      </c>
    </row>
    <row r="1373" spans="1:84" x14ac:dyDescent="0.25">
      <c r="A1373" s="1">
        <f>IF(ISBLANK(TBL_DATA[[#This Row],[Row.names]]), "",   DATE(YEAR(TBL_DATA[[#This Row],[Row.names]]), MONTH(TBL_DATA[[#This Row],[Row.names]]), DAY(TBL_DATA[[#This Row],[Row.names]])))</f>
        <v>41982</v>
      </c>
      <c r="B1373">
        <v>1372</v>
      </c>
      <c r="C1373" t="s">
        <v>1499</v>
      </c>
      <c r="D1373" s="18">
        <v>2.3418544126503349E-3</v>
      </c>
      <c r="E1373" s="18">
        <v>-0.19219350603940166</v>
      </c>
      <c r="F1373" s="18">
        <v>-7.5152245345701307E-2</v>
      </c>
      <c r="G1373" s="19">
        <v>0.46601345938352101</v>
      </c>
      <c r="H1373" s="19">
        <v>0.66665613964931025</v>
      </c>
      <c r="I1373" s="18">
        <v>2.6079713911292203E-3</v>
      </c>
      <c r="J1373" s="18">
        <v>1.579331197487055E-2</v>
      </c>
      <c r="K1373" s="19">
        <v>1.0165204324737946</v>
      </c>
      <c r="L1373" s="19">
        <v>0.64684985315523869</v>
      </c>
      <c r="M1373" s="18">
        <v>2.6843323685859224E-3</v>
      </c>
      <c r="N1373" s="18">
        <v>7.1706225590691078E-2</v>
      </c>
      <c r="O1373" s="18">
        <v>5.3076581979388887E-2</v>
      </c>
      <c r="P1373" s="18">
        <v>-0.19219350603940166</v>
      </c>
      <c r="Q1373" s="18">
        <v>-1.1983457237528859E-2</v>
      </c>
      <c r="R1373" s="18">
        <v>-1.0464971899796185E-2</v>
      </c>
      <c r="S1373" s="18">
        <v>-3.403357426189213E-2</v>
      </c>
      <c r="T1373" s="18">
        <v>3.6864454139159272E-2</v>
      </c>
      <c r="U1373">
        <v>-0.92320841462670566</v>
      </c>
      <c r="V1373" s="18">
        <v>2.5477941177272756E-2</v>
      </c>
      <c r="W1373" s="18">
        <v>3.8071578621692977E-2</v>
      </c>
      <c r="X1373" s="19">
        <v>0.66921157723561175</v>
      </c>
      <c r="Y1373" s="19">
        <v>0.81649013444701846</v>
      </c>
      <c r="Z1373" s="19">
        <v>0.80426976391956861</v>
      </c>
      <c r="AA1373">
        <v>0</v>
      </c>
      <c r="AB1373">
        <v>0</v>
      </c>
      <c r="AC1373" s="18">
        <v>6.4357749055129462E-2</v>
      </c>
      <c r="AD1373" s="18">
        <v>7.4086854840646005E-2</v>
      </c>
      <c r="AE1373" s="18">
        <v>-2.2300333553554E-2</v>
      </c>
      <c r="AF1373" s="18">
        <v>1.8720726319703999E-2</v>
      </c>
      <c r="AG1373" s="18">
        <v>5.4561752109137003E-2</v>
      </c>
      <c r="AH1373" s="18">
        <v>9.7755000143502024E-2</v>
      </c>
      <c r="AI1373" s="18">
        <v>0.18388582116501395</v>
      </c>
      <c r="AJ1373" s="18">
        <v>3.1441764506253002E-2</v>
      </c>
      <c r="AK1373" s="18">
        <v>1.2887562442736998E-2</v>
      </c>
      <c r="AL1373" s="18">
        <v>4.1611759008889993E-3</v>
      </c>
      <c r="AM1373" s="18">
        <v>4.8936774018891994E-2</v>
      </c>
      <c r="AN1373" s="18">
        <v>-9.7224985925206994E-2</v>
      </c>
      <c r="AO1373" s="18">
        <v>0.79918176185561884</v>
      </c>
      <c r="AP1373" s="18">
        <v>-0.3922696498876061</v>
      </c>
      <c r="AQ1373" s="18">
        <v>0.40691211196801275</v>
      </c>
      <c r="AR1373" s="18">
        <v>1.1914514117432249</v>
      </c>
      <c r="AS1373" s="18">
        <v>2.971352224511285E-4</v>
      </c>
      <c r="AT1373" s="18">
        <v>-1.2874129158127148E-4</v>
      </c>
      <c r="AU1373" s="18">
        <v>8.3652640673255788E-4</v>
      </c>
      <c r="AV1373" s="18">
        <v>4.3485136042195784E-4</v>
      </c>
      <c r="AW1373" s="18">
        <v>6.2288520863720462E-4</v>
      </c>
      <c r="AX1373" s="18">
        <v>1.6135929616040951E-4</v>
      </c>
      <c r="AY1373" s="18">
        <v>1.4360593359727225E-3</v>
      </c>
      <c r="AZ1373" s="18">
        <v>2.7129351408081772E-4</v>
      </c>
      <c r="BA1373" s="18">
        <v>-5.1838388968896841E-4</v>
      </c>
      <c r="BB1373" s="18">
        <v>4.5890597797458072E-4</v>
      </c>
      <c r="BC1373" s="18">
        <v>2.2588509309225639E-4</v>
      </c>
      <c r="BD1373" s="18">
        <v>1.9496083174856281E-6</v>
      </c>
      <c r="BE1373" s="18">
        <v>5.5645788165351735E-7</v>
      </c>
      <c r="BF1373" s="18">
        <v>-1.9070860836472211E-7</v>
      </c>
      <c r="BG1373" s="18">
        <v>2.9254006743754415E-6</v>
      </c>
      <c r="BH1373" s="18">
        <v>4.0894158897823354E-3</v>
      </c>
      <c r="BI1373" s="18">
        <v>3.1195862059103571E-6</v>
      </c>
      <c r="BJ1373" s="18">
        <v>0</v>
      </c>
      <c r="BK1373" s="18">
        <v>5.9008032230370173E-4</v>
      </c>
      <c r="BL1373" s="18">
        <v>7.4634364992629909E-4</v>
      </c>
      <c r="BM1373" s="18">
        <v>-9.5443774283944293E-7</v>
      </c>
      <c r="BN1373" s="18">
        <v>0</v>
      </c>
      <c r="BO1373" s="18">
        <v>0</v>
      </c>
      <c r="BP1373" s="18">
        <v>3.3075407615683142E-7</v>
      </c>
      <c r="BQ1373" s="18">
        <v>0</v>
      </c>
      <c r="BR1373" s="18">
        <v>7.0826827133329564E-4</v>
      </c>
      <c r="BS1373" s="18">
        <v>2.9785547836201566E-4</v>
      </c>
      <c r="BT1373" s="18">
        <v>7.4376932426303821E-4</v>
      </c>
      <c r="BU1373" s="18">
        <v>2.7689113141264604E-4</v>
      </c>
      <c r="BV1373" s="18">
        <v>7.2855920232716082E-4</v>
      </c>
      <c r="BW1373" s="18">
        <v>6.6325379919213362E-6</v>
      </c>
      <c r="BX1373" s="18">
        <v>0</v>
      </c>
      <c r="BY1373" s="18">
        <v>0</v>
      </c>
      <c r="BZ1373" s="18" t="s">
        <v>1858</v>
      </c>
      <c r="CA1373" s="18" t="s">
        <v>1875</v>
      </c>
      <c r="CB1373" s="18">
        <v>1.5159350819885731E-2</v>
      </c>
      <c r="CC1373" s="18" t="s">
        <v>1876</v>
      </c>
      <c r="CD1373" s="18" t="s">
        <v>1875</v>
      </c>
      <c r="CE1373" s="18">
        <v>-7.133901584893465E-3</v>
      </c>
      <c r="CF1373" s="18">
        <f>SUM(TBL_DATA[[#This Row],[LARGE.CAP]:[SMALL.CAP]])*SQRT(252)</f>
        <v>6.5050181065351459E-2</v>
      </c>
    </row>
    <row r="1374" spans="1:84" x14ac:dyDescent="0.25">
      <c r="A1374" s="1">
        <f>IF(ISBLANK(TBL_DATA[[#This Row],[Row.names]]), "",   DATE(YEAR(TBL_DATA[[#This Row],[Row.names]]), MONTH(TBL_DATA[[#This Row],[Row.names]]), DAY(TBL_DATA[[#This Row],[Row.names]])))</f>
        <v>41983</v>
      </c>
      <c r="B1374">
        <v>1373</v>
      </c>
      <c r="C1374" t="s">
        <v>1500</v>
      </c>
      <c r="D1374" s="18">
        <v>-7.5844220878421575E-3</v>
      </c>
      <c r="E1374" s="18">
        <v>-0.19832025145489873</v>
      </c>
      <c r="F1374" s="18">
        <v>-8.5685983083512496E-2</v>
      </c>
      <c r="G1374" s="19">
        <v>0.4679149701334388</v>
      </c>
      <c r="H1374" s="19">
        <v>0.68252397150763233</v>
      </c>
      <c r="I1374" s="18">
        <v>2.5943652791167757E-3</v>
      </c>
      <c r="J1374" s="18">
        <v>-7.0037094831576496E-3</v>
      </c>
      <c r="K1374" s="19">
        <v>1.0304203601272959</v>
      </c>
      <c r="L1374" s="19">
        <v>0.64343702812586634</v>
      </c>
      <c r="M1374" s="18">
        <v>2.7494370106009268E-3</v>
      </c>
      <c r="N1374" s="18">
        <v>7.3093023089008585E-2</v>
      </c>
      <c r="O1374" s="18">
        <v>5.5201606754160533E-2</v>
      </c>
      <c r="P1374" s="18">
        <v>-0.19832025145489873</v>
      </c>
      <c r="Q1374" s="18">
        <v>-1.2372822437732843E-2</v>
      </c>
      <c r="R1374" s="18">
        <v>-1.08249696127248E-2</v>
      </c>
      <c r="S1374" s="18">
        <v>-3.7039140766383483E-2</v>
      </c>
      <c r="T1374" s="18">
        <v>3.686733043019453E-2</v>
      </c>
      <c r="U1374">
        <v>-1.0046602326282958</v>
      </c>
      <c r="V1374" s="18">
        <v>1.7992293931699432E-2</v>
      </c>
      <c r="W1374" s="18">
        <v>3.8663314226770343E-2</v>
      </c>
      <c r="X1374" s="19">
        <v>0.46535829355367658</v>
      </c>
      <c r="Y1374" s="19">
        <v>0.82615009018194308</v>
      </c>
      <c r="Z1374" s="19">
        <v>0.80214526622418358</v>
      </c>
      <c r="AA1374">
        <v>0</v>
      </c>
      <c r="AB1374">
        <v>0</v>
      </c>
      <c r="AC1374" s="18">
        <v>6.2686603221804596E-2</v>
      </c>
      <c r="AD1374" s="18">
        <v>7.1567834312823E-2</v>
      </c>
      <c r="AE1374" s="18">
        <v>-2.2827931682263995E-2</v>
      </c>
      <c r="AF1374" s="18">
        <v>1.8290724330079E-2</v>
      </c>
      <c r="AG1374" s="18">
        <v>5.7601152620759009E-2</v>
      </c>
      <c r="AH1374" s="18">
        <v>9.6056723807313962E-2</v>
      </c>
      <c r="AI1374" s="18">
        <v>0.17971502627081501</v>
      </c>
      <c r="AJ1374" s="18">
        <v>3.2024998870273998E-2</v>
      </c>
      <c r="AK1374" s="18">
        <v>1.1785953583246002E-2</v>
      </c>
      <c r="AL1374" s="18">
        <v>3.3937169171710004E-3</v>
      </c>
      <c r="AM1374" s="18">
        <v>4.5489168380776004E-2</v>
      </c>
      <c r="AN1374" s="18">
        <v>-9.3131668080920008E-2</v>
      </c>
      <c r="AO1374" s="18">
        <v>0.79479959121873001</v>
      </c>
      <c r="AP1374" s="18">
        <v>-0.39483389188865692</v>
      </c>
      <c r="AQ1374" s="18">
        <v>0.39996569933007309</v>
      </c>
      <c r="AR1374" s="18">
        <v>1.1896334831073869</v>
      </c>
      <c r="AS1374" s="18">
        <v>2.8801788378621739E-4</v>
      </c>
      <c r="AT1374" s="18">
        <v>-1.2767048338208837E-4</v>
      </c>
      <c r="AU1374" s="18">
        <v>8.0291398120867121E-4</v>
      </c>
      <c r="AV1374" s="18">
        <v>4.0476216364096918E-4</v>
      </c>
      <c r="AW1374" s="18">
        <v>6.5891340412266633E-4</v>
      </c>
      <c r="AX1374" s="18">
        <v>1.5982055621768888E-4</v>
      </c>
      <c r="AY1374" s="18">
        <v>1.3999440152010054E-3</v>
      </c>
      <c r="AZ1374" s="18">
        <v>2.5071262368057083E-4</v>
      </c>
      <c r="BA1374" s="18">
        <v>-4.9652964991134696E-4</v>
      </c>
      <c r="BB1374" s="18">
        <v>4.5094873324832741E-4</v>
      </c>
      <c r="BC1374" s="18">
        <v>2.2442533935855967E-4</v>
      </c>
      <c r="BD1374" s="18">
        <v>3.353380395023626E-6</v>
      </c>
      <c r="BE1374" s="18">
        <v>9.5715018797012945E-7</v>
      </c>
      <c r="BF1374" s="18">
        <v>-3.2810315905462696E-7</v>
      </c>
      <c r="BG1374" s="18">
        <v>5.0316280109483813E-6</v>
      </c>
      <c r="BH1374" s="18">
        <v>4.0018787126502343E-3</v>
      </c>
      <c r="BI1374" s="18">
        <v>5.3657990861187309E-6</v>
      </c>
      <c r="BJ1374" s="18">
        <v>0</v>
      </c>
      <c r="BK1374" s="18">
        <v>5.7825271500672691E-4</v>
      </c>
      <c r="BL1374" s="18">
        <v>7.272878796083308E-4</v>
      </c>
      <c r="BM1374" s="18">
        <v>-1.6775120538153404E-6</v>
      </c>
      <c r="BN1374" s="18">
        <v>0</v>
      </c>
      <c r="BO1374" s="18">
        <v>0</v>
      </c>
      <c r="BP1374" s="18">
        <v>3.7208036755215054E-7</v>
      </c>
      <c r="BQ1374" s="18">
        <v>0</v>
      </c>
      <c r="BR1374" s="18">
        <v>7.2614975673583842E-4</v>
      </c>
      <c r="BS1374" s="18">
        <v>3.0884991585309587E-4</v>
      </c>
      <c r="BT1374" s="18">
        <v>7.0955651351416855E-4</v>
      </c>
      <c r="BU1374" s="18">
        <v>2.5911705375469927E-4</v>
      </c>
      <c r="BV1374" s="18">
        <v>7.0089912157831203E-4</v>
      </c>
      <c r="BW1374" s="18">
        <v>7.451042806332313E-6</v>
      </c>
      <c r="BX1374" s="18">
        <v>0</v>
      </c>
      <c r="BY1374" s="18">
        <v>0</v>
      </c>
      <c r="BZ1374" s="18" t="s">
        <v>1858</v>
      </c>
      <c r="CA1374" s="18" t="s">
        <v>1875</v>
      </c>
      <c r="CB1374" s="18">
        <v>1.5052665024995804E-2</v>
      </c>
      <c r="CC1374" s="18" t="s">
        <v>1876</v>
      </c>
      <c r="CD1374" s="18" t="s">
        <v>1875</v>
      </c>
      <c r="CE1374" s="18">
        <v>-7.1924901567399502E-3</v>
      </c>
      <c r="CF1374" s="18">
        <f>SUM(TBL_DATA[[#This Row],[LARGE.CAP]:[SMALL.CAP]])*SQRT(252)</f>
        <v>6.3756128218006219E-2</v>
      </c>
    </row>
    <row r="1375" spans="1:84" x14ac:dyDescent="0.25">
      <c r="A1375" s="1">
        <f>IF(ISBLANK(TBL_DATA[[#This Row],[Row.names]]), "",   DATE(YEAR(TBL_DATA[[#This Row],[Row.names]]), MONTH(TBL_DATA[[#This Row],[Row.names]]), DAY(TBL_DATA[[#This Row],[Row.names]])))</f>
        <v>41984</v>
      </c>
      <c r="B1375">
        <v>1374</v>
      </c>
      <c r="C1375" t="s">
        <v>1501</v>
      </c>
      <c r="D1375" s="18">
        <v>8.8631625768953448E-4</v>
      </c>
      <c r="E1375" s="18">
        <v>-0.19760970966030278</v>
      </c>
      <c r="F1375" s="18">
        <v>-8.8795180222470016E-2</v>
      </c>
      <c r="G1375" s="19">
        <v>0.46666832360795318</v>
      </c>
      <c r="H1375" s="19">
        <v>0.67972674026429591</v>
      </c>
      <c r="I1375" s="18">
        <v>2.5974162431151547E-3</v>
      </c>
      <c r="J1375" s="18">
        <v>-1.2697943518162891E-3</v>
      </c>
      <c r="K1375" s="19">
        <v>1.0265944569948771</v>
      </c>
      <c r="L1375" s="19">
        <v>0.64425226504512412</v>
      </c>
      <c r="M1375" s="18">
        <v>2.7374883768671128E-3</v>
      </c>
      <c r="N1375" s="18">
        <v>7.2858710820049619E-2</v>
      </c>
      <c r="O1375" s="18">
        <v>5.4817197841639527E-2</v>
      </c>
      <c r="P1375" s="18">
        <v>-0.19760970966030278</v>
      </c>
      <c r="Q1375" s="18">
        <v>-1.2268115004722914E-2</v>
      </c>
      <c r="R1375" s="18">
        <v>-1.072522408841853E-2</v>
      </c>
      <c r="S1375" s="18">
        <v>-3.8768600655801233E-2</v>
      </c>
      <c r="T1375" s="18">
        <v>3.6906742460275484E-2</v>
      </c>
      <c r="U1375">
        <v>-1.050447643747745</v>
      </c>
      <c r="V1375" s="18">
        <v>9.1852525291460374E-3</v>
      </c>
      <c r="W1375" s="18">
        <v>3.8330608152465723E-2</v>
      </c>
      <c r="X1375" s="19">
        <v>0.2396323192319392</v>
      </c>
      <c r="Y1375" s="19">
        <v>0.82445542042265441</v>
      </c>
      <c r="Z1375" s="19">
        <v>0.80265326576618634</v>
      </c>
      <c r="AA1375">
        <v>0</v>
      </c>
      <c r="AB1375">
        <v>0</v>
      </c>
      <c r="AC1375" s="18">
        <v>6.8906546166612709E-2</v>
      </c>
      <c r="AD1375" s="18">
        <v>6.9834330937504976E-2</v>
      </c>
      <c r="AE1375" s="18">
        <v>-2.2829033742420998E-2</v>
      </c>
      <c r="AF1375" s="18">
        <v>1.3177009468752993E-2</v>
      </c>
      <c r="AG1375" s="18">
        <v>6.1524850138782991E-2</v>
      </c>
      <c r="AH1375" s="18">
        <v>9.3094000337596003E-2</v>
      </c>
      <c r="AI1375" s="18">
        <v>0.17877801468685001</v>
      </c>
      <c r="AJ1375" s="18">
        <v>3.3457957622874006E-2</v>
      </c>
      <c r="AK1375" s="18">
        <v>1.1177087648281004E-2</v>
      </c>
      <c r="AL1375" s="18">
        <v>3.2992724119390001E-3</v>
      </c>
      <c r="AM1375" s="18">
        <v>4.5971187730454992E-2</v>
      </c>
      <c r="AN1375" s="18">
        <v>-9.5217067058694996E-2</v>
      </c>
      <c r="AO1375" s="18">
        <v>0.78596038265993584</v>
      </c>
      <c r="AP1375" s="18">
        <v>-0.39369277247801598</v>
      </c>
      <c r="AQ1375" s="18">
        <v>0.39226761018191986</v>
      </c>
      <c r="AR1375" s="18">
        <v>1.1796531551379519</v>
      </c>
      <c r="AS1375" s="18">
        <v>3.7221056068507214E-4</v>
      </c>
      <c r="AT1375" s="18">
        <v>-1.2504701728777224E-4</v>
      </c>
      <c r="AU1375" s="18">
        <v>7.9054733793914559E-4</v>
      </c>
      <c r="AV1375" s="18">
        <v>4.6652731547694752E-4</v>
      </c>
      <c r="AW1375" s="18">
        <v>8.5146776360373966E-4</v>
      </c>
      <c r="AX1375" s="18">
        <v>1.5619362173293207E-4</v>
      </c>
      <c r="AY1375" s="18">
        <v>1.5036960898286746E-3</v>
      </c>
      <c r="AZ1375" s="18">
        <v>3.0459676737703585E-4</v>
      </c>
      <c r="BA1375" s="18">
        <v>-6.784432290402523E-4</v>
      </c>
      <c r="BB1375" s="18">
        <v>4.4824911400006157E-4</v>
      </c>
      <c r="BC1375" s="18">
        <v>2.1930241443261368E-4</v>
      </c>
      <c r="BD1375" s="18">
        <v>-1.4008611083212004E-6</v>
      </c>
      <c r="BE1375" s="18">
        <v>-3.9988996734212783E-7</v>
      </c>
      <c r="BF1375" s="18">
        <v>1.3719269479598691E-7</v>
      </c>
      <c r="BG1375" s="18">
        <v>-2.1017102030278949E-6</v>
      </c>
      <c r="BH1375" s="18">
        <v>4.3153075877828987E-3</v>
      </c>
      <c r="BI1375" s="18">
        <v>-2.2415804508057755E-6</v>
      </c>
      <c r="BJ1375" s="18">
        <v>0</v>
      </c>
      <c r="BK1375" s="18">
        <v>6.2172311059093812E-4</v>
      </c>
      <c r="BL1375" s="18">
        <v>8.1666040896887762E-4</v>
      </c>
      <c r="BM1375" s="18">
        <v>7.5923883003533155E-7</v>
      </c>
      <c r="BN1375" s="18">
        <v>0</v>
      </c>
      <c r="BO1375" s="18">
        <v>0</v>
      </c>
      <c r="BP1375" s="18">
        <v>1.3914564104339632E-7</v>
      </c>
      <c r="BQ1375" s="18">
        <v>0</v>
      </c>
      <c r="BR1375" s="18">
        <v>7.6768280327774543E-4</v>
      </c>
      <c r="BS1375" s="18">
        <v>4.6540826315507277E-4</v>
      </c>
      <c r="BT1375" s="18">
        <v>7.0064501763733068E-4</v>
      </c>
      <c r="BU1375" s="18">
        <v>2.8321152869858611E-4</v>
      </c>
      <c r="BV1375" s="18">
        <v>6.4973100895121246E-4</v>
      </c>
      <c r="BW1375" s="18">
        <v>3.340212997356015E-6</v>
      </c>
      <c r="BX1375" s="18">
        <v>0</v>
      </c>
      <c r="BY1375" s="18">
        <v>0</v>
      </c>
      <c r="BZ1375" s="18" t="s">
        <v>1860</v>
      </c>
      <c r="CA1375" s="18" t="s">
        <v>1875</v>
      </c>
      <c r="CB1375" s="18">
        <v>1.4694998040795326E-2</v>
      </c>
      <c r="CC1375" s="18" t="s">
        <v>1876</v>
      </c>
      <c r="CD1375" s="18" t="s">
        <v>1875</v>
      </c>
      <c r="CE1375" s="18">
        <v>-7.1090077981352806E-3</v>
      </c>
      <c r="CF1375" s="18">
        <f>SUM(TBL_DATA[[#This Row],[LARGE.CAP]:[SMALL.CAP]])*SQRT(252)</f>
        <v>6.8408028475887936E-2</v>
      </c>
    </row>
    <row r="1376" spans="1:84" x14ac:dyDescent="0.25">
      <c r="A1376" s="1">
        <f>IF(ISBLANK(TBL_DATA[[#This Row],[Row.names]]), "",   DATE(YEAR(TBL_DATA[[#This Row],[Row.names]]), MONTH(TBL_DATA[[#This Row],[Row.names]]), DAY(TBL_DATA[[#This Row],[Row.names]])))</f>
        <v>41985</v>
      </c>
      <c r="B1376">
        <v>1375</v>
      </c>
      <c r="C1376" t="s">
        <v>1502</v>
      </c>
      <c r="D1376" s="18">
        <v>-5.0110985808728969E-3</v>
      </c>
      <c r="E1376" s="18">
        <v>-0.20163056650553024</v>
      </c>
      <c r="F1376" s="18">
        <v>-6.1783452966122421E-2</v>
      </c>
      <c r="G1376" s="19">
        <v>0.45476014358524619</v>
      </c>
      <c r="H1376" s="19">
        <v>0.68812025407205546</v>
      </c>
      <c r="I1376" s="18">
        <v>2.5642290994566334E-3</v>
      </c>
      <c r="J1376" s="18">
        <v>9.2168110470243203E-3</v>
      </c>
      <c r="K1376" s="19">
        <v>1.0289374902991388</v>
      </c>
      <c r="L1376" s="19">
        <v>0.65534479173675275</v>
      </c>
      <c r="M1376" s="18">
        <v>2.6956013260295915E-3</v>
      </c>
      <c r="N1376" s="18">
        <v>7.2889254585805127E-2</v>
      </c>
      <c r="O1376" s="18">
        <v>5.4858254041296246E-2</v>
      </c>
      <c r="P1376" s="18">
        <v>-0.20163056650553024</v>
      </c>
      <c r="Q1376" s="18">
        <v>-1.2275005551548224E-2</v>
      </c>
      <c r="R1376" s="18">
        <v>-1.0731467825847909E-2</v>
      </c>
      <c r="S1376" s="18">
        <v>-3.3323348908239736E-2</v>
      </c>
      <c r="T1376" s="18">
        <v>3.7105336841273429E-2</v>
      </c>
      <c r="U1376">
        <v>-0.89807428647765652</v>
      </c>
      <c r="V1376" s="18">
        <v>4.6447484929088567E-3</v>
      </c>
      <c r="W1376" s="18">
        <v>3.8372847411574165E-2</v>
      </c>
      <c r="X1376" s="19">
        <v>0.12104258104932525</v>
      </c>
      <c r="Y1376" s="19">
        <v>0.82953014054466723</v>
      </c>
      <c r="Z1376" s="19">
        <v>0.80953368783315771</v>
      </c>
      <c r="AA1376">
        <v>0</v>
      </c>
      <c r="AB1376">
        <v>0</v>
      </c>
      <c r="AC1376" s="18">
        <v>6.6237504884797641E-2</v>
      </c>
      <c r="AD1376" s="18">
        <v>6.7088189724478997E-2</v>
      </c>
      <c r="AE1376" s="18">
        <v>-1.9835758539951998E-2</v>
      </c>
      <c r="AF1376" s="18">
        <v>1.5060761989925002E-2</v>
      </c>
      <c r="AG1376" s="18">
        <v>5.5143197974356996E-2</v>
      </c>
      <c r="AH1376" s="18">
        <v>9.5416776219539007E-2</v>
      </c>
      <c r="AI1376" s="18">
        <v>0.16977089533191803</v>
      </c>
      <c r="AJ1376" s="18">
        <v>3.420249870951899E-2</v>
      </c>
      <c r="AK1376" s="18">
        <v>8.6349314987919992E-3</v>
      </c>
      <c r="AL1376" s="18">
        <v>2.3977101110800002E-3</v>
      </c>
      <c r="AM1376" s="18">
        <v>4.3331135942908008E-2</v>
      </c>
      <c r="AN1376" s="18">
        <v>-9.8444383624426993E-2</v>
      </c>
      <c r="AO1376" s="18">
        <v>0.76013169033053174</v>
      </c>
      <c r="AP1376" s="18">
        <v>-0.38736573499239396</v>
      </c>
      <c r="AQ1376" s="18">
        <v>0.37276595533813778</v>
      </c>
      <c r="AR1376" s="18">
        <v>1.1474974253229258</v>
      </c>
      <c r="AS1376" s="18">
        <v>3.6716843878210924E-4</v>
      </c>
      <c r="AT1376" s="18">
        <v>-1.266428572727118E-4</v>
      </c>
      <c r="AU1376" s="18">
        <v>7.5893340932566477E-4</v>
      </c>
      <c r="AV1376" s="18">
        <v>4.4883132917850142E-4</v>
      </c>
      <c r="AW1376" s="18">
        <v>8.2862490463007747E-4</v>
      </c>
      <c r="AX1376" s="18">
        <v>1.5454307576876186E-4</v>
      </c>
      <c r="AY1376" s="18">
        <v>1.4711511135088767E-3</v>
      </c>
      <c r="AZ1376" s="18">
        <v>2.9629717305530321E-4</v>
      </c>
      <c r="BA1376" s="18">
        <v>-6.6331228217503214E-4</v>
      </c>
      <c r="BB1376" s="18">
        <v>4.4000638067222958E-4</v>
      </c>
      <c r="BC1376" s="18">
        <v>2.0891041275490578E-4</v>
      </c>
      <c r="BD1376" s="18">
        <v>-7.9223789730768244E-7</v>
      </c>
      <c r="BE1376" s="18">
        <v>-2.2616440361173431E-7</v>
      </c>
      <c r="BF1376" s="18">
        <v>7.7622595168607155E-8</v>
      </c>
      <c r="BG1376" s="18">
        <v>-1.1885302990890596E-6</v>
      </c>
      <c r="BH1376" s="18">
        <v>4.1879081142742426E-3</v>
      </c>
      <c r="BI1376" s="18">
        <v>-1.2677060407164607E-6</v>
      </c>
      <c r="BJ1376" s="18">
        <v>0</v>
      </c>
      <c r="BK1376" s="18">
        <v>6.0612569865976503E-4</v>
      </c>
      <c r="BL1376" s="18">
        <v>8.0521199257081678E-4</v>
      </c>
      <c r="BM1376" s="18">
        <v>4.4531116826938507E-7</v>
      </c>
      <c r="BN1376" s="18">
        <v>0</v>
      </c>
      <c r="BO1376" s="18">
        <v>0</v>
      </c>
      <c r="BP1376" s="18">
        <v>2.9529848967303928E-7</v>
      </c>
      <c r="BQ1376" s="18">
        <v>0</v>
      </c>
      <c r="BR1376" s="18">
        <v>7.3869824477871952E-4</v>
      </c>
      <c r="BS1376" s="18">
        <v>4.5016311634264581E-4</v>
      </c>
      <c r="BT1376" s="18">
        <v>6.8330320689736893E-4</v>
      </c>
      <c r="BU1376" s="18">
        <v>2.7296163591997776E-4</v>
      </c>
      <c r="BV1376" s="18">
        <v>6.2365892408356761E-4</v>
      </c>
      <c r="BW1376" s="18">
        <v>3.6476693178825709E-6</v>
      </c>
      <c r="BX1376" s="18">
        <v>0</v>
      </c>
      <c r="BY1376" s="18">
        <v>0</v>
      </c>
      <c r="BZ1376" s="18" t="s">
        <v>1860</v>
      </c>
      <c r="CA1376" s="18" t="s">
        <v>1875</v>
      </c>
      <c r="CB1376" s="18">
        <v>1.4482581987977028E-2</v>
      </c>
      <c r="CC1376" s="18" t="s">
        <v>1876</v>
      </c>
      <c r="CD1376" s="18" t="s">
        <v>1875</v>
      </c>
      <c r="CE1376" s="18">
        <v>-6.8598147481679916E-3</v>
      </c>
      <c r="CF1376" s="18">
        <f>SUM(TBL_DATA[[#This Row],[LARGE.CAP]:[SMALL.CAP]])*SQRT(252)</f>
        <v>6.6427054345817263E-2</v>
      </c>
    </row>
    <row r="1377" spans="1:84" x14ac:dyDescent="0.25">
      <c r="A1377" s="1">
        <f>IF(ISBLANK(TBL_DATA[[#This Row],[Row.names]]), "",   DATE(YEAR(TBL_DATA[[#This Row],[Row.names]]), MONTH(TBL_DATA[[#This Row],[Row.names]]), DAY(TBL_DATA[[#This Row],[Row.names]])))</f>
        <v>41988</v>
      </c>
      <c r="B1377">
        <v>1376</v>
      </c>
      <c r="C1377" t="s">
        <v>1503</v>
      </c>
      <c r="D1377" s="18">
        <v>-2.4004777243948894E-3</v>
      </c>
      <c r="E1377" s="18">
        <v>-0.20354703454647149</v>
      </c>
      <c r="F1377" s="18">
        <v>-6.0279469532619201E-2</v>
      </c>
      <c r="G1377" s="19">
        <v>0.453135381005138</v>
      </c>
      <c r="H1377" s="19">
        <v>0.6857640059599065</v>
      </c>
      <c r="I1377" s="18">
        <v>2.5654957338622189E-3</v>
      </c>
      <c r="J1377" s="18">
        <v>-4.0588801676111341E-4</v>
      </c>
      <c r="K1377" s="19">
        <v>1.0216205636860523</v>
      </c>
      <c r="L1377" s="19">
        <v>0.66554986505525826</v>
      </c>
      <c r="M1377" s="18">
        <v>2.6467262198411972E-3</v>
      </c>
      <c r="N1377" s="18">
        <v>7.2651335554972274E-2</v>
      </c>
      <c r="O1377" s="18">
        <v>5.5067932680287354E-2</v>
      </c>
      <c r="P1377" s="18">
        <v>-0.20354703454647149</v>
      </c>
      <c r="Q1377" s="18">
        <v>-1.2328795297725662E-2</v>
      </c>
      <c r="R1377" s="18">
        <v>-1.079029585924394E-2</v>
      </c>
      <c r="S1377" s="18">
        <v>-3.5374579875054435E-2</v>
      </c>
      <c r="T1377" s="18">
        <v>3.7030865491521618E-2</v>
      </c>
      <c r="U1377">
        <v>-0.95527283539061769</v>
      </c>
      <c r="V1377" s="18">
        <v>6.396571156675801E-3</v>
      </c>
      <c r="W1377" s="18">
        <v>3.8458530101900944E-2</v>
      </c>
      <c r="X1377" s="19">
        <v>0.16632385948519723</v>
      </c>
      <c r="Y1377" s="19">
        <v>0.82810869211710758</v>
      </c>
      <c r="Z1377" s="19">
        <v>0.81581239574748954</v>
      </c>
      <c r="AA1377">
        <v>0</v>
      </c>
      <c r="AB1377">
        <v>0</v>
      </c>
      <c r="AC1377" s="18">
        <v>6.7268113744887253E-2</v>
      </c>
      <c r="AD1377" s="18">
        <v>6.3863623274815012E-2</v>
      </c>
      <c r="AE1377" s="18">
        <v>-1.6535899627781001E-2</v>
      </c>
      <c r="AF1377" s="18">
        <v>1.0971115039024001E-2</v>
      </c>
      <c r="AG1377" s="18">
        <v>5.5791695228002008E-2</v>
      </c>
      <c r="AH1377" s="18">
        <v>8.8908941358398996E-2</v>
      </c>
      <c r="AI1377" s="18">
        <v>0.16703355332873199</v>
      </c>
      <c r="AJ1377" s="18">
        <v>3.263055525859701E-2</v>
      </c>
      <c r="AK1377" s="18">
        <v>6.3186066631360002E-3</v>
      </c>
      <c r="AL1377" s="18">
        <v>3.4122290644719999E-3</v>
      </c>
      <c r="AM1377" s="18">
        <v>4.4253691358438006E-2</v>
      </c>
      <c r="AN1377" s="18">
        <v>-9.5376503595080014E-2</v>
      </c>
      <c r="AO1377" s="18">
        <v>0.74494916756089025</v>
      </c>
      <c r="AP1377" s="18">
        <v>-0.3836775602101361</v>
      </c>
      <c r="AQ1377" s="18">
        <v>0.36127160735075414</v>
      </c>
      <c r="AR1377" s="18">
        <v>1.1286267277710262</v>
      </c>
      <c r="AS1377" s="18">
        <v>3.992280556867425E-4</v>
      </c>
      <c r="AT1377" s="18">
        <v>-1.3254880986563475E-4</v>
      </c>
      <c r="AU1377" s="18">
        <v>7.2713916886181171E-4</v>
      </c>
      <c r="AV1377" s="18">
        <v>4.53630939310542E-4</v>
      </c>
      <c r="AW1377" s="18">
        <v>8.3199804243487563E-4</v>
      </c>
      <c r="AX1377" s="18">
        <v>1.718418619678527E-4</v>
      </c>
      <c r="AY1377" s="18">
        <v>1.5230678326896188E-3</v>
      </c>
      <c r="AZ1377" s="18">
        <v>3.3410581507483696E-4</v>
      </c>
      <c r="BA1377" s="18">
        <v>-7.2894721627919038E-4</v>
      </c>
      <c r="BB1377" s="18">
        <v>4.4112989082998558E-4</v>
      </c>
      <c r="BC1377" s="18">
        <v>2.1320130198639381E-4</v>
      </c>
      <c r="BD1377" s="18">
        <v>-3.6324697259001569E-6</v>
      </c>
      <c r="BE1377" s="18">
        <v>-1.0368743554084302E-6</v>
      </c>
      <c r="BF1377" s="18">
        <v>3.5559641252136412E-7</v>
      </c>
      <c r="BG1377" s="18">
        <v>-5.450056014060997E-6</v>
      </c>
      <c r="BH1377" s="18">
        <v>4.2494231181137467E-3</v>
      </c>
      <c r="BI1377" s="18">
        <v>-5.8124317330639987E-6</v>
      </c>
      <c r="BJ1377" s="18">
        <v>0</v>
      </c>
      <c r="BK1377" s="18">
        <v>6.427219627531764E-4</v>
      </c>
      <c r="BL1377" s="18">
        <v>8.142745529252179E-4</v>
      </c>
      <c r="BM1377" s="18">
        <v>1.9016769644127717E-6</v>
      </c>
      <c r="BN1377" s="18">
        <v>0</v>
      </c>
      <c r="BO1377" s="18">
        <v>0</v>
      </c>
      <c r="BP1377" s="18">
        <v>2.1142474614059138E-7</v>
      </c>
      <c r="BQ1377" s="18">
        <v>0</v>
      </c>
      <c r="BR1377" s="18">
        <v>7.5675702672000169E-4</v>
      </c>
      <c r="BS1377" s="18">
        <v>4.2577641760969053E-4</v>
      </c>
      <c r="BT1377" s="18">
        <v>6.668487538537245E-4</v>
      </c>
      <c r="BU1377" s="18">
        <v>2.7085078982857683E-4</v>
      </c>
      <c r="BV1377" s="18">
        <v>6.5324334027445452E-4</v>
      </c>
      <c r="BW1377" s="18">
        <v>1.2609370224387581E-6</v>
      </c>
      <c r="BX1377" s="18">
        <v>0</v>
      </c>
      <c r="BY1377" s="18">
        <v>0</v>
      </c>
      <c r="BZ1377" s="18" t="s">
        <v>1860</v>
      </c>
      <c r="CA1377" s="18" t="s">
        <v>1875</v>
      </c>
      <c r="CB1377" s="18">
        <v>1.4634827151894569E-2</v>
      </c>
      <c r="CC1377" s="18" t="s">
        <v>1876</v>
      </c>
      <c r="CD1377" s="18" t="s">
        <v>1875</v>
      </c>
      <c r="CE1377" s="18">
        <v>-6.0988715849816799E-3</v>
      </c>
      <c r="CF1377" s="18">
        <f>SUM(TBL_DATA[[#This Row],[LARGE.CAP]:[SMALL.CAP]])*SQRT(252)</f>
        <v>6.7210235644467153E-2</v>
      </c>
    </row>
    <row r="1378" spans="1:84" x14ac:dyDescent="0.25">
      <c r="A1378" s="1">
        <f>IF(ISBLANK(TBL_DATA[[#This Row],[Row.names]]), "",   DATE(YEAR(TBL_DATA[[#This Row],[Row.names]]), MONTH(TBL_DATA[[#This Row],[Row.names]]), DAY(TBL_DATA[[#This Row],[Row.names]])))</f>
        <v>41989</v>
      </c>
      <c r="B1378">
        <v>1377</v>
      </c>
      <c r="C1378" t="s">
        <v>1504</v>
      </c>
      <c r="D1378" s="18">
        <v>-6.0415907539255187E-3</v>
      </c>
      <c r="E1378" s="18">
        <v>-0.20835887741849202</v>
      </c>
      <c r="F1378" s="18">
        <v>-6.9561511992421998E-2</v>
      </c>
      <c r="G1378" s="19">
        <v>0.45665413930697052</v>
      </c>
      <c r="H1378" s="19">
        <v>0.69076060986798482</v>
      </c>
      <c r="I1378" s="18">
        <v>2.5759211184067784E-3</v>
      </c>
      <c r="J1378" s="18">
        <v>-5.9878417237723136E-3</v>
      </c>
      <c r="K1378" s="19">
        <v>1.0296382490335958</v>
      </c>
      <c r="L1378" s="19">
        <v>0.67152730906356572</v>
      </c>
      <c r="M1378" s="18">
        <v>2.6548182213491076E-3</v>
      </c>
      <c r="N1378" s="18">
        <v>7.353353187232127E-2</v>
      </c>
      <c r="O1378" s="18">
        <v>5.6378014199085918E-2</v>
      </c>
      <c r="P1378" s="18">
        <v>-0.20835887741849202</v>
      </c>
      <c r="Q1378" s="18">
        <v>-1.2586082077920975E-2</v>
      </c>
      <c r="R1378" s="18">
        <v>-1.102890082817585E-2</v>
      </c>
      <c r="S1378" s="18">
        <v>-3.0716234288977184E-2</v>
      </c>
      <c r="T1378" s="18">
        <v>3.655997749717995E-2</v>
      </c>
      <c r="U1378">
        <v>-0.84016009833010641</v>
      </c>
      <c r="V1378" s="18">
        <v>1.484776284652467E-2</v>
      </c>
      <c r="W1378" s="18">
        <v>3.7686084813309838E-2</v>
      </c>
      <c r="X1378" s="19">
        <v>0.39398528449102227</v>
      </c>
      <c r="Y1378" s="19">
        <v>0.83112009352919913</v>
      </c>
      <c r="Z1378" s="19">
        <v>0.81946769860902113</v>
      </c>
      <c r="AA1378">
        <v>0</v>
      </c>
      <c r="AB1378">
        <v>0</v>
      </c>
      <c r="AC1378" s="18">
        <v>6.5351290629806519E-2</v>
      </c>
      <c r="AD1378" s="18">
        <v>6.3828791299677987E-2</v>
      </c>
      <c r="AE1378" s="18">
        <v>-1.3467218681910002E-2</v>
      </c>
      <c r="AF1378" s="18">
        <v>1.1436508949326997E-2</v>
      </c>
      <c r="AG1378" s="18">
        <v>5.9037382371665982E-2</v>
      </c>
      <c r="AH1378" s="18">
        <v>8.1225395065557995E-2</v>
      </c>
      <c r="AI1378" s="18">
        <v>0.16511713217978499</v>
      </c>
      <c r="AJ1378" s="18">
        <v>3.1631448561409994E-2</v>
      </c>
      <c r="AK1378" s="18">
        <v>4.7967628326140042E-3</v>
      </c>
      <c r="AL1378" s="18">
        <v>3.2801993109159997E-3</v>
      </c>
      <c r="AM1378" s="18">
        <v>4.4257497076920997E-2</v>
      </c>
      <c r="AN1378" s="18">
        <v>-9.0846005252890993E-2</v>
      </c>
      <c r="AO1378" s="18">
        <v>0.72974445296623103</v>
      </c>
      <c r="AP1378" s="18">
        <v>-0.36944655925315717</v>
      </c>
      <c r="AQ1378" s="18">
        <v>0.36029789371307386</v>
      </c>
      <c r="AR1378" s="18">
        <v>1.0991910122193882</v>
      </c>
      <c r="AS1378" s="18">
        <v>3.928473042034929E-4</v>
      </c>
      <c r="AT1378" s="18">
        <v>-1.4796322886858441E-4</v>
      </c>
      <c r="AU1378" s="18">
        <v>7.301931077930995E-4</v>
      </c>
      <c r="AV1378" s="18">
        <v>4.5033085565426254E-4</v>
      </c>
      <c r="AW1378" s="18">
        <v>8.5043702085286349E-4</v>
      </c>
      <c r="AX1378" s="18">
        <v>1.6992321245263759E-4</v>
      </c>
      <c r="AY1378" s="18">
        <v>1.4711216987335564E-3</v>
      </c>
      <c r="AZ1378" s="18">
        <v>3.2390367805491474E-4</v>
      </c>
      <c r="BA1378" s="18">
        <v>-7.3508786240345252E-4</v>
      </c>
      <c r="BB1378" s="18">
        <v>4.3460206901093962E-4</v>
      </c>
      <c r="BC1378" s="18">
        <v>2.0252285742911462E-4</v>
      </c>
      <c r="BD1378" s="18">
        <v>-4.8575726587152478E-6</v>
      </c>
      <c r="BE1378" s="18">
        <v>-1.3865650525776291E-6</v>
      </c>
      <c r="BF1378" s="18">
        <v>4.7549687519691746E-7</v>
      </c>
      <c r="BG1378" s="18">
        <v>-7.2882194239814738E-6</v>
      </c>
      <c r="BH1378" s="18">
        <v>4.1636603224688247E-3</v>
      </c>
      <c r="BI1378" s="18">
        <v>-7.7727492959032301E-6</v>
      </c>
      <c r="BJ1378" s="18">
        <v>0</v>
      </c>
      <c r="BK1378" s="18">
        <v>6.4092830456296233E-4</v>
      </c>
      <c r="BL1378" s="18">
        <v>7.9340554741435924E-4</v>
      </c>
      <c r="BM1378" s="18">
        <v>2.5296363390130033E-6</v>
      </c>
      <c r="BN1378" s="18">
        <v>0</v>
      </c>
      <c r="BO1378" s="18">
        <v>0</v>
      </c>
      <c r="BP1378" s="18">
        <v>3.0252860428265136E-7</v>
      </c>
      <c r="BQ1378" s="18">
        <v>0</v>
      </c>
      <c r="BR1378" s="18">
        <v>7.375190454674633E-4</v>
      </c>
      <c r="BS1378" s="18">
        <v>4.4019768548729857E-4</v>
      </c>
      <c r="BT1378" s="18">
        <v>6.3755571178947181E-4</v>
      </c>
      <c r="BU1378" s="18">
        <v>2.6742488011627125E-4</v>
      </c>
      <c r="BV1378" s="18">
        <v>6.2276110068228033E-4</v>
      </c>
      <c r="BW1378" s="18">
        <v>2.0627244944148826E-7</v>
      </c>
      <c r="BX1378" s="18">
        <v>0</v>
      </c>
      <c r="BY1378" s="18">
        <v>0</v>
      </c>
      <c r="BZ1378" s="18" t="s">
        <v>1860</v>
      </c>
      <c r="CA1378" s="18" t="s">
        <v>1875</v>
      </c>
      <c r="CB1378" s="18">
        <v>1.4535353519022465E-2</v>
      </c>
      <c r="CC1378" s="18" t="s">
        <v>1877</v>
      </c>
      <c r="CD1378" s="18" t="s">
        <v>1875</v>
      </c>
      <c r="CE1378" s="18">
        <v>-5.9255608357489109E-3</v>
      </c>
      <c r="CF1378" s="18">
        <f>SUM(TBL_DATA[[#This Row],[LARGE.CAP]:[SMALL.CAP]])*SQRT(252)</f>
        <v>6.5765398741246858E-2</v>
      </c>
    </row>
    <row r="1379" spans="1:84" x14ac:dyDescent="0.25">
      <c r="A1379" s="1">
        <f>IF(ISBLANK(TBL_DATA[[#This Row],[Row.names]]), "",   DATE(YEAR(TBL_DATA[[#This Row],[Row.names]]), MONTH(TBL_DATA[[#This Row],[Row.names]]), DAY(TBL_DATA[[#This Row],[Row.names]])))</f>
        <v>41990</v>
      </c>
      <c r="B1379">
        <v>1378</v>
      </c>
      <c r="C1379" t="s">
        <v>1505</v>
      </c>
      <c r="D1379" s="18">
        <v>9.3133630735313666E-3</v>
      </c>
      <c r="E1379" s="18">
        <v>-0.20098603621995248</v>
      </c>
      <c r="F1379" s="18">
        <v>-6.6107731707343631E-2</v>
      </c>
      <c r="G1379" s="19">
        <v>0.45851876980607992</v>
      </c>
      <c r="H1379" s="19">
        <v>0.71048435500234797</v>
      </c>
      <c r="I1379" s="18">
        <v>2.5747120531974224E-3</v>
      </c>
      <c r="J1379" s="18">
        <v>3.364556740756619E-2</v>
      </c>
      <c r="K1379" s="19">
        <v>1.0683781070841898</v>
      </c>
      <c r="L1379" s="19">
        <v>0.67144572586859297</v>
      </c>
      <c r="M1379" s="18">
        <v>2.7428130560414191E-3</v>
      </c>
      <c r="N1379" s="18">
        <v>7.5961392562139213E-2</v>
      </c>
      <c r="O1379" s="18">
        <v>5.6378014199085918E-2</v>
      </c>
      <c r="P1379" s="18">
        <v>-0.20098603621995248</v>
      </c>
      <c r="Q1379" s="18">
        <v>-1.2864083517700962E-2</v>
      </c>
      <c r="R1379" s="18">
        <v>-1.1255488728487313E-2</v>
      </c>
      <c r="S1379" s="18">
        <v>-3.0362663280719127E-2</v>
      </c>
      <c r="T1379" s="18">
        <v>3.6557374875939921E-2</v>
      </c>
      <c r="U1379">
        <v>-0.8305482377702722</v>
      </c>
      <c r="V1379" s="18">
        <v>2.9624500670383025E-2</v>
      </c>
      <c r="W1379" s="18">
        <v>3.8642037458722224E-2</v>
      </c>
      <c r="X1379" s="19">
        <v>0.76663919965473315</v>
      </c>
      <c r="Y1379" s="19">
        <v>0.84290234013339183</v>
      </c>
      <c r="Z1379" s="19">
        <v>0.81941791893306382</v>
      </c>
      <c r="AA1379">
        <v>0</v>
      </c>
      <c r="AB1379">
        <v>0</v>
      </c>
      <c r="AC1379" s="18">
        <v>6.8144450882216656E-2</v>
      </c>
      <c r="AD1379" s="18">
        <v>6.2666238807817035E-2</v>
      </c>
      <c r="AE1379" s="18">
        <v>-1.6144312156529003E-2</v>
      </c>
      <c r="AF1379" s="18">
        <v>1.2352248380707996E-2</v>
      </c>
      <c r="AG1379" s="18">
        <v>5.9692995688544005E-2</v>
      </c>
      <c r="AH1379" s="18">
        <v>8.3490076309732986E-2</v>
      </c>
      <c r="AI1379" s="18">
        <v>0.16538612880080097</v>
      </c>
      <c r="AJ1379" s="18">
        <v>3.6996094702841001E-2</v>
      </c>
      <c r="AK1379" s="18">
        <v>5.3038764205770019E-3</v>
      </c>
      <c r="AL1379" s="18">
        <v>3.688530572731E-3</v>
      </c>
      <c r="AM1379" s="18">
        <v>4.3984859511477993E-2</v>
      </c>
      <c r="AN1379" s="18">
        <v>-9.3579401201161011E-2</v>
      </c>
      <c r="AO1379" s="18">
        <v>0.75256393748993433</v>
      </c>
      <c r="AP1379" s="18">
        <v>-0.3887266016523942</v>
      </c>
      <c r="AQ1379" s="18">
        <v>0.36383733583754013</v>
      </c>
      <c r="AR1379" s="18">
        <v>1.1412905391423285</v>
      </c>
      <c r="AS1379" s="18">
        <v>4.7589965619468404E-4</v>
      </c>
      <c r="AT1379" s="18">
        <v>-1.1329796637117942E-4</v>
      </c>
      <c r="AU1379" s="18">
        <v>6.702884419634088E-4</v>
      </c>
      <c r="AV1379" s="18">
        <v>3.9231679816713777E-4</v>
      </c>
      <c r="AW1379" s="18">
        <v>8.829846734306994E-4</v>
      </c>
      <c r="AX1379" s="18">
        <v>1.4186421858703515E-4</v>
      </c>
      <c r="AY1379" s="18">
        <v>1.5647127103566073E-3</v>
      </c>
      <c r="AZ1379" s="18">
        <v>2.9048022160075996E-4</v>
      </c>
      <c r="BA1379" s="18">
        <v>-6.6736079189417576E-4</v>
      </c>
      <c r="BB1379" s="18">
        <v>4.5328958479668379E-4</v>
      </c>
      <c r="BC1379" s="18">
        <v>1.8835815668807608E-4</v>
      </c>
      <c r="BD1379" s="18">
        <v>-7.915606241295862E-6</v>
      </c>
      <c r="BE1379" s="18">
        <v>-2.2594437757004425E-6</v>
      </c>
      <c r="BF1379" s="18">
        <v>7.7478664125778295E-7</v>
      </c>
      <c r="BG1379" s="18">
        <v>-1.1876538703561537E-5</v>
      </c>
      <c r="BH1379" s="18">
        <v>4.3134784904962252E-3</v>
      </c>
      <c r="BI1379" s="18">
        <v>-1.2665984897187696E-5</v>
      </c>
      <c r="BJ1379" s="18">
        <v>0</v>
      </c>
      <c r="BK1379" s="18">
        <v>5.9712824936382532E-4</v>
      </c>
      <c r="BL1379" s="18">
        <v>8.8711115400396843E-4</v>
      </c>
      <c r="BM1379" s="18">
        <v>4.0975312963049786E-6</v>
      </c>
      <c r="BN1379" s="18">
        <v>0</v>
      </c>
      <c r="BO1379" s="18">
        <v>0</v>
      </c>
      <c r="BP1379" s="18">
        <v>2.7511455462448254E-7</v>
      </c>
      <c r="BQ1379" s="18">
        <v>0</v>
      </c>
      <c r="BR1379" s="18">
        <v>8.472917711855924E-4</v>
      </c>
      <c r="BS1379" s="18">
        <v>4.6989627489801671E-4</v>
      </c>
      <c r="BT1379" s="18">
        <v>6.124899404363356E-4</v>
      </c>
      <c r="BU1379" s="18">
        <v>2.1671700404816662E-4</v>
      </c>
      <c r="BV1379" s="18">
        <v>6.469088724021893E-4</v>
      </c>
      <c r="BW1379" s="18">
        <v>-2.3802086692865687E-6</v>
      </c>
      <c r="BX1379" s="18">
        <v>0</v>
      </c>
      <c r="BY1379" s="18">
        <v>0</v>
      </c>
      <c r="BZ1379" s="18" t="s">
        <v>1860</v>
      </c>
      <c r="CA1379" s="18" t="s">
        <v>1875</v>
      </c>
      <c r="CB1379" s="18">
        <v>1.4712466858327389E-2</v>
      </c>
      <c r="CC1379" s="18" t="s">
        <v>1877</v>
      </c>
      <c r="CD1379" s="18" t="s">
        <v>1875</v>
      </c>
      <c r="CE1379" s="18">
        <v>-6.7266072146594524E-3</v>
      </c>
      <c r="CF1379" s="18">
        <f>SUM(TBL_DATA[[#This Row],[LARGE.CAP]:[SMALL.CAP]])*SQRT(252)</f>
        <v>6.7935523190010422E-2</v>
      </c>
    </row>
    <row r="1380" spans="1:84" x14ac:dyDescent="0.25">
      <c r="A1380" s="1">
        <f>IF(ISBLANK(TBL_DATA[[#This Row],[Row.names]]), "",   DATE(YEAR(TBL_DATA[[#This Row],[Row.names]]), MONTH(TBL_DATA[[#This Row],[Row.names]]), DAY(TBL_DATA[[#This Row],[Row.names]])))</f>
        <v>41991</v>
      </c>
      <c r="B1380">
        <v>1379</v>
      </c>
      <c r="C1380" t="s">
        <v>1506</v>
      </c>
      <c r="D1380" s="18">
        <v>9.825572122784898E-3</v>
      </c>
      <c r="E1380" s="18">
        <v>-0.19313526689171945</v>
      </c>
      <c r="F1380" s="18">
        <v>-6.7794705920643517E-2</v>
      </c>
      <c r="G1380" s="19">
        <v>0.45409815256744218</v>
      </c>
      <c r="H1380" s="19">
        <v>0.72880134963089538</v>
      </c>
      <c r="I1380" s="18">
        <v>2.576937482052062E-3</v>
      </c>
      <c r="J1380" s="18">
        <v>3.0743442805136079E-2</v>
      </c>
      <c r="K1380" s="19">
        <v>1.0659879883342107</v>
      </c>
      <c r="L1380" s="19">
        <v>0.69282437516839634</v>
      </c>
      <c r="M1380" s="18">
        <v>2.7425433164960365E-3</v>
      </c>
      <c r="N1380" s="18">
        <v>7.855256864111157E-2</v>
      </c>
      <c r="O1380" s="18">
        <v>5.6350897542936783E-2</v>
      </c>
      <c r="P1380" s="18">
        <v>-0.19313526689171945</v>
      </c>
      <c r="Q1380" s="18">
        <v>-1.3125819107118542E-2</v>
      </c>
      <c r="R1380" s="18">
        <v>-1.1462352333624715E-2</v>
      </c>
      <c r="S1380" s="18">
        <v>-3.1738913486206943E-2</v>
      </c>
      <c r="T1380" s="18">
        <v>3.6606059911527648E-2</v>
      </c>
      <c r="U1380">
        <v>-0.86703987162005414</v>
      </c>
      <c r="V1380" s="18">
        <v>3.0132599543043703E-2</v>
      </c>
      <c r="W1380" s="18">
        <v>3.8639116638923825E-2</v>
      </c>
      <c r="X1380" s="19">
        <v>0.77984700904598514</v>
      </c>
      <c r="Y1380" s="19">
        <v>0.85369862927785889</v>
      </c>
      <c r="Z1380" s="19">
        <v>0.83236072418657292</v>
      </c>
      <c r="AA1380">
        <v>0</v>
      </c>
      <c r="AB1380">
        <v>0</v>
      </c>
      <c r="AC1380" s="18">
        <v>7.780801269374181E-2</v>
      </c>
      <c r="AD1380" s="18">
        <v>6.2483693689607003E-2</v>
      </c>
      <c r="AE1380" s="18">
        <v>-1.6054024202217E-2</v>
      </c>
      <c r="AF1380" s="18">
        <v>1.672007601646399E-2</v>
      </c>
      <c r="AG1380" s="18">
        <v>5.686445297251301E-2</v>
      </c>
      <c r="AH1380" s="18">
        <v>9.2905684640955014E-2</v>
      </c>
      <c r="AI1380" s="18">
        <v>0.16937566295076897</v>
      </c>
      <c r="AJ1380" s="18">
        <v>4.2063040876547997E-2</v>
      </c>
      <c r="AK1380" s="18">
        <v>4.6185090178439995E-3</v>
      </c>
      <c r="AL1380" s="18">
        <v>3.9887900914789996E-3</v>
      </c>
      <c r="AM1380" s="18">
        <v>4.4157373500363986E-2</v>
      </c>
      <c r="AN1380" s="18">
        <v>-8.2811986194769996E-2</v>
      </c>
      <c r="AO1380" s="18">
        <v>0.78023514008463624</v>
      </c>
      <c r="AP1380" s="18">
        <v>-0.38592386672508006</v>
      </c>
      <c r="AQ1380" s="18">
        <v>0.39431127335955618</v>
      </c>
      <c r="AR1380" s="18">
        <v>1.1661590068097163</v>
      </c>
      <c r="AS1380" s="18">
        <v>4.8010220498510961E-4</v>
      </c>
      <c r="AT1380" s="18">
        <v>-1.313684181111631E-4</v>
      </c>
      <c r="AU1380" s="18">
        <v>6.874324235712231E-4</v>
      </c>
      <c r="AV1380" s="18">
        <v>4.6123326636882529E-4</v>
      </c>
      <c r="AW1380" s="18">
        <v>1.2097920109994497E-3</v>
      </c>
      <c r="AX1380" s="18">
        <v>1.7025684093728159E-4</v>
      </c>
      <c r="AY1380" s="18">
        <v>1.8097383552613425E-3</v>
      </c>
      <c r="AZ1380" s="18">
        <v>3.4988226095848901E-4</v>
      </c>
      <c r="BA1380" s="18">
        <v>-9.0630830046969479E-4</v>
      </c>
      <c r="BB1380" s="18">
        <v>4.6129823932710665E-4</v>
      </c>
      <c r="BC1380" s="18">
        <v>1.6249187325662704E-4</v>
      </c>
      <c r="BD1380" s="18">
        <v>-1.7515014637184148E-6</v>
      </c>
      <c r="BE1380" s="18">
        <v>-4.9996623270288773E-7</v>
      </c>
      <c r="BF1380" s="18">
        <v>1.7148141743490616E-7</v>
      </c>
      <c r="BG1380" s="18">
        <v>-2.6278674430482445E-6</v>
      </c>
      <c r="BH1380" s="18">
        <v>4.7620612508804212E-3</v>
      </c>
      <c r="BI1380" s="18">
        <v>-2.8026400737900302E-6</v>
      </c>
      <c r="BJ1380" s="18">
        <v>0</v>
      </c>
      <c r="BK1380" s="18">
        <v>7.227879420141684E-4</v>
      </c>
      <c r="BL1380" s="18">
        <v>9.4461649156246425E-4</v>
      </c>
      <c r="BM1380" s="18">
        <v>9.2611491969207783E-7</v>
      </c>
      <c r="BN1380" s="18">
        <v>0</v>
      </c>
      <c r="BO1380" s="18">
        <v>0</v>
      </c>
      <c r="BP1380" s="18">
        <v>3.5211363009192381E-7</v>
      </c>
      <c r="BQ1380" s="18">
        <v>0</v>
      </c>
      <c r="BR1380" s="18">
        <v>9.5728445775914144E-4</v>
      </c>
      <c r="BS1380" s="18">
        <v>6.4639095465756182E-4</v>
      </c>
      <c r="BT1380" s="18">
        <v>6.2957346899057416E-4</v>
      </c>
      <c r="BU1380" s="18">
        <v>2.9176543538869448E-4</v>
      </c>
      <c r="BV1380" s="18">
        <v>5.5923414079031206E-4</v>
      </c>
      <c r="BW1380" s="18">
        <v>1.6196373718959581E-6</v>
      </c>
      <c r="BX1380" s="18">
        <v>0</v>
      </c>
      <c r="BY1380" s="18">
        <v>0</v>
      </c>
      <c r="BZ1380" s="18" t="s">
        <v>1860</v>
      </c>
      <c r="CA1380" s="18" t="s">
        <v>1875</v>
      </c>
      <c r="CB1380" s="18">
        <v>1.49321174249053E-2</v>
      </c>
      <c r="CC1380" s="18" t="s">
        <v>1877</v>
      </c>
      <c r="CD1380" s="18" t="s">
        <v>1875</v>
      </c>
      <c r="CE1380" s="18">
        <v>-6.8221874535083771E-3</v>
      </c>
      <c r="CF1380" s="18">
        <f>SUM(TBL_DATA[[#This Row],[LARGE.CAP]:[SMALL.CAP]])*SQRT(252)</f>
        <v>7.5476153394478288E-2</v>
      </c>
    </row>
    <row r="1381" spans="1:84" x14ac:dyDescent="0.25">
      <c r="A1381" s="1">
        <f>IF(ISBLANK(TBL_DATA[[#This Row],[Row.names]]), "",   DATE(YEAR(TBL_DATA[[#This Row],[Row.names]]), MONTH(TBL_DATA[[#This Row],[Row.names]]), DAY(TBL_DATA[[#This Row],[Row.names]])))</f>
        <v>41992</v>
      </c>
      <c r="B1381">
        <v>1380</v>
      </c>
      <c r="C1381" t="s">
        <v>1507</v>
      </c>
      <c r="D1381" s="18">
        <v>2.2127815398436113E-3</v>
      </c>
      <c r="E1381" s="18">
        <v>-0.19134985150514661</v>
      </c>
      <c r="F1381" s="18">
        <v>-6.2090406534302645E-2</v>
      </c>
      <c r="G1381" s="19">
        <v>0.45267805690221574</v>
      </c>
      <c r="H1381" s="19">
        <v>0.72583594194149914</v>
      </c>
      <c r="I1381" s="18">
        <v>2.5739109793270986E-3</v>
      </c>
      <c r="J1381" s="18">
        <v>2.9277530935144735E-2</v>
      </c>
      <c r="K1381" s="19">
        <v>1.0606743875279052</v>
      </c>
      <c r="L1381" s="19">
        <v>0.68842269973993253</v>
      </c>
      <c r="M1381" s="18">
        <v>2.7439182456816228E-3</v>
      </c>
      <c r="N1381" s="18">
        <v>7.8034837971351273E-2</v>
      </c>
      <c r="O1381" s="18">
        <v>5.5469670232458003E-2</v>
      </c>
      <c r="P1381" s="18">
        <v>-0.19134985150514661</v>
      </c>
      <c r="Q1381" s="18">
        <v>-1.2925681689753029E-2</v>
      </c>
      <c r="R1381" s="18">
        <v>-1.127317862860704E-2</v>
      </c>
      <c r="S1381" s="18">
        <v>-2.7085576137984124E-2</v>
      </c>
      <c r="T1381" s="18">
        <v>3.6474435254793089E-2</v>
      </c>
      <c r="U1381">
        <v>-0.74259069259817589</v>
      </c>
      <c r="V1381" s="18">
        <v>3.1161169157423174E-2</v>
      </c>
      <c r="W1381" s="18">
        <v>3.8610837892789657E-2</v>
      </c>
      <c r="X1381" s="19">
        <v>0.80705757393683331</v>
      </c>
      <c r="Y1381" s="19">
        <v>0.85196005888861881</v>
      </c>
      <c r="Z1381" s="19">
        <v>0.82971241990218059</v>
      </c>
      <c r="AA1381">
        <v>0</v>
      </c>
      <c r="AB1381">
        <v>0</v>
      </c>
      <c r="AC1381" s="18">
        <v>8.6897213477161006E-2</v>
      </c>
      <c r="AD1381" s="18">
        <v>6.7409876414345996E-2</v>
      </c>
      <c r="AE1381" s="18">
        <v>-1.7047161079956005E-2</v>
      </c>
      <c r="AF1381" s="18">
        <v>1.3359129652408002E-2</v>
      </c>
      <c r="AG1381" s="18">
        <v>4.9911766130079999E-2</v>
      </c>
      <c r="AH1381" s="18">
        <v>9.8065160648033042E-2</v>
      </c>
      <c r="AI1381" s="18">
        <v>0.16995377574559203</v>
      </c>
      <c r="AJ1381" s="18">
        <v>4.1519443294299997E-2</v>
      </c>
      <c r="AK1381" s="18">
        <v>4.0088275905179986E-3</v>
      </c>
      <c r="AL1381" s="18">
        <v>4.5895664756249992E-3</v>
      </c>
      <c r="AM1381" s="18">
        <v>4.5231280293285006E-2</v>
      </c>
      <c r="AN1381" s="18">
        <v>-9.7824059713249006E-2</v>
      </c>
      <c r="AO1381" s="18">
        <v>0.79732039854039272</v>
      </c>
      <c r="AP1381" s="18">
        <v>-0.41814279308941077</v>
      </c>
      <c r="AQ1381" s="18">
        <v>0.37917760545098195</v>
      </c>
      <c r="AR1381" s="18">
        <v>1.2154631916298035</v>
      </c>
      <c r="AS1381" s="18">
        <v>5.4813264645328142E-4</v>
      </c>
      <c r="AT1381" s="18">
        <v>-1.4568541675626814E-4</v>
      </c>
      <c r="AU1381" s="18">
        <v>6.228593612196626E-4</v>
      </c>
      <c r="AV1381" s="18">
        <v>5.0145282643893605E-4</v>
      </c>
      <c r="AW1381" s="18">
        <v>1.4308775180229426E-3</v>
      </c>
      <c r="AX1381" s="18">
        <v>1.0813526398129575E-4</v>
      </c>
      <c r="AY1381" s="18">
        <v>2.0435722332798243E-3</v>
      </c>
      <c r="AZ1381" s="18">
        <v>4.1302540583945517E-4</v>
      </c>
      <c r="BA1381" s="18">
        <v>-9.8184227761985237E-4</v>
      </c>
      <c r="BB1381" s="18">
        <v>5.1740567715855056E-4</v>
      </c>
      <c r="BC1381" s="18">
        <v>1.4356240031812529E-4</v>
      </c>
      <c r="BD1381" s="18">
        <v>3.1870679635997115E-6</v>
      </c>
      <c r="BE1381" s="18">
        <v>9.0969530017388056E-7</v>
      </c>
      <c r="BF1381" s="18">
        <v>-3.1187554370565223E-7</v>
      </c>
      <c r="BG1381" s="18">
        <v>4.7820014646142585E-6</v>
      </c>
      <c r="BH1381" s="18">
        <v>5.1878290555679892E-3</v>
      </c>
      <c r="BI1381" s="18">
        <v>5.0996935832822354E-6</v>
      </c>
      <c r="BJ1381" s="18">
        <v>0</v>
      </c>
      <c r="BK1381" s="18">
        <v>7.4983609726383428E-4</v>
      </c>
      <c r="BL1381" s="18">
        <v>9.9349837416868691E-4</v>
      </c>
      <c r="BM1381" s="18">
        <v>-1.6146356373667316E-6</v>
      </c>
      <c r="BN1381" s="18">
        <v>0</v>
      </c>
      <c r="BO1381" s="18">
        <v>0</v>
      </c>
      <c r="BP1381" s="18">
        <v>4.4623362134114744E-7</v>
      </c>
      <c r="BQ1381" s="18">
        <v>0</v>
      </c>
      <c r="BR1381" s="18">
        <v>1.0314220235101959E-3</v>
      </c>
      <c r="BS1381" s="18">
        <v>7.3973538574102662E-4</v>
      </c>
      <c r="BT1381" s="18">
        <v>7.2891222376525889E-4</v>
      </c>
      <c r="BU1381" s="18">
        <v>3.4031056718270063E-4</v>
      </c>
      <c r="BV1381" s="18">
        <v>6.1411067162245477E-4</v>
      </c>
      <c r="BW1381" s="18">
        <v>4.8386970978212127E-6</v>
      </c>
      <c r="BX1381" s="18">
        <v>0</v>
      </c>
      <c r="BY1381" s="18">
        <v>0</v>
      </c>
      <c r="BZ1381" s="18" t="s">
        <v>1860</v>
      </c>
      <c r="CA1381" s="18" t="s">
        <v>1875</v>
      </c>
      <c r="CB1381" s="18">
        <v>1.4925205148756504E-2</v>
      </c>
      <c r="CC1381" s="18" t="s">
        <v>1877</v>
      </c>
      <c r="CD1381" s="18" t="s">
        <v>1875</v>
      </c>
      <c r="CE1381" s="18">
        <v>-6.9913738407194614E-3</v>
      </c>
      <c r="CF1381" s="18">
        <f>SUM(TBL_DATA[[#This Row],[LARGE.CAP]:[SMALL.CAP]])*SQRT(252)</f>
        <v>8.2571183427744596E-2</v>
      </c>
    </row>
    <row r="1382" spans="1:84" x14ac:dyDescent="0.25">
      <c r="A1382" s="1">
        <f>IF(ISBLANK(TBL_DATA[[#This Row],[Row.names]]), "",   DATE(YEAR(TBL_DATA[[#This Row],[Row.names]]), MONTH(TBL_DATA[[#This Row],[Row.names]]), DAY(TBL_DATA[[#This Row],[Row.names]])))</f>
        <v>41995</v>
      </c>
      <c r="B1382">
        <v>1381</v>
      </c>
      <c r="C1382" t="s">
        <v>1508</v>
      </c>
      <c r="D1382" s="18">
        <v>5.2365918050223392E-4</v>
      </c>
      <c r="E1382" s="18">
        <v>-0.19092639443107273</v>
      </c>
      <c r="F1382" s="18">
        <v>-7.2210407776310159E-2</v>
      </c>
      <c r="G1382" s="19">
        <v>0.45410201422039764</v>
      </c>
      <c r="H1382" s="19">
        <v>0.72672620052055448</v>
      </c>
      <c r="I1382" s="18">
        <v>2.5684767447597266E-3</v>
      </c>
      <c r="J1382" s="18">
        <v>1.9150858165408513E-2</v>
      </c>
      <c r="K1382" s="19">
        <v>1.0651369293127997</v>
      </c>
      <c r="L1382" s="19">
        <v>0.68974660466406779</v>
      </c>
      <c r="M1382" s="18">
        <v>2.7367486460515011E-3</v>
      </c>
      <c r="N1382" s="18">
        <v>7.7996822569605939E-2</v>
      </c>
      <c r="O1382" s="18">
        <v>5.5417716502328858E-2</v>
      </c>
      <c r="P1382" s="18">
        <v>-0.19092639443107273</v>
      </c>
      <c r="Q1382" s="18">
        <v>-1.2891988693213483E-2</v>
      </c>
      <c r="R1382" s="18">
        <v>-1.1240290664401617E-2</v>
      </c>
      <c r="S1382" s="18">
        <v>-2.8303415185920278E-2</v>
      </c>
      <c r="T1382" s="18">
        <v>3.6507650483388124E-2</v>
      </c>
      <c r="U1382">
        <v>-0.77527353338717386</v>
      </c>
      <c r="V1382" s="18">
        <v>3.3089284390070306E-2</v>
      </c>
      <c r="W1382" s="18">
        <v>3.8552463440774426E-2</v>
      </c>
      <c r="X1382" s="19">
        <v>0.85829234857853276</v>
      </c>
      <c r="Y1382" s="19">
        <v>0.85248237548969574</v>
      </c>
      <c r="Z1382" s="19">
        <v>0.83050984621741086</v>
      </c>
      <c r="AA1382">
        <v>0</v>
      </c>
      <c r="AB1382">
        <v>0</v>
      </c>
      <c r="AC1382" s="18">
        <v>8.3986720092627851E-2</v>
      </c>
      <c r="AD1382" s="18">
        <v>6.4561629167401005E-2</v>
      </c>
      <c r="AE1382" s="18">
        <v>-1.6950765824570002E-2</v>
      </c>
      <c r="AF1382" s="18">
        <v>9.6552260724130003E-3</v>
      </c>
      <c r="AG1382" s="18">
        <v>4.8491869095638004E-2</v>
      </c>
      <c r="AH1382" s="18">
        <v>9.7659536293265001E-2</v>
      </c>
      <c r="AI1382" s="18">
        <v>0.14904776053694793</v>
      </c>
      <c r="AJ1382" s="18">
        <v>4.4570529921056999E-2</v>
      </c>
      <c r="AK1382" s="18">
        <v>3.4366771472159998E-3</v>
      </c>
      <c r="AL1382" s="18">
        <v>4.5487961769600004E-3</v>
      </c>
      <c r="AM1382" s="18">
        <v>3.7700946691963E-2</v>
      </c>
      <c r="AN1382" s="18">
        <v>-9.1697182976981997E-2</v>
      </c>
      <c r="AO1382" s="18">
        <v>0.76988793087267438</v>
      </c>
      <c r="AP1382" s="18">
        <v>-0.41886290857136499</v>
      </c>
      <c r="AQ1382" s="18">
        <v>0.35102502230130939</v>
      </c>
      <c r="AR1382" s="18">
        <v>1.1887508394440394</v>
      </c>
      <c r="AS1382" s="18">
        <v>5.4308458624690247E-4</v>
      </c>
      <c r="AT1382" s="18">
        <v>-1.378606374768594E-4</v>
      </c>
      <c r="AU1382" s="18">
        <v>6.0585171657322287E-4</v>
      </c>
      <c r="AV1382" s="18">
        <v>4.8232224433867151E-4</v>
      </c>
      <c r="AW1382" s="18">
        <v>1.4108150078066537E-3</v>
      </c>
      <c r="AX1382" s="18">
        <v>1.1152897803534433E-4</v>
      </c>
      <c r="AY1382" s="18">
        <v>1.9748345273669678E-3</v>
      </c>
      <c r="AZ1382" s="18">
        <v>4.1669093732214264E-4</v>
      </c>
      <c r="BA1382" s="18">
        <v>-9.8592612675445744E-4</v>
      </c>
      <c r="BB1382" s="18">
        <v>5.0445367183751084E-4</v>
      </c>
      <c r="BC1382" s="18">
        <v>1.4872480691948591E-4</v>
      </c>
      <c r="BD1382" s="18">
        <v>4.1972804623469829E-6</v>
      </c>
      <c r="BE1382" s="18">
        <v>1.1980496448576951E-6</v>
      </c>
      <c r="BF1382" s="18">
        <v>-4.1074911054093165E-7</v>
      </c>
      <c r="BG1382" s="18">
        <v>6.2977320783602782E-6</v>
      </c>
      <c r="BH1382" s="18">
        <v>5.0565212381629395E-3</v>
      </c>
      <c r="BI1382" s="18">
        <v>6.7161609776210094E-6</v>
      </c>
      <c r="BJ1382" s="18">
        <v>0</v>
      </c>
      <c r="BK1382" s="18">
        <v>7.3551143247255928E-4</v>
      </c>
      <c r="BL1382" s="18">
        <v>9.7591962480816745E-4</v>
      </c>
      <c r="BM1382" s="18">
        <v>-2.1344277404200586E-6</v>
      </c>
      <c r="BN1382" s="18">
        <v>0</v>
      </c>
      <c r="BO1382" s="18">
        <v>0</v>
      </c>
      <c r="BP1382" s="18">
        <v>4.411869702131468E-7</v>
      </c>
      <c r="BQ1382" s="18">
        <v>0</v>
      </c>
      <c r="BR1382" s="18">
        <v>9.7171467739810672E-4</v>
      </c>
      <c r="BS1382" s="18">
        <v>7.3835435711448738E-4</v>
      </c>
      <c r="BT1382" s="18">
        <v>7.2016435129851255E-4</v>
      </c>
      <c r="BU1382" s="18">
        <v>3.1504363963972008E-4</v>
      </c>
      <c r="BV1382" s="18">
        <v>6.1401510301023509E-4</v>
      </c>
      <c r="BW1382" s="18">
        <v>5.4897672440035649E-6</v>
      </c>
      <c r="BX1382" s="18">
        <v>0</v>
      </c>
      <c r="BY1382" s="18">
        <v>0</v>
      </c>
      <c r="BZ1382" s="18" t="s">
        <v>1860</v>
      </c>
      <c r="CA1382" s="18" t="s">
        <v>1875</v>
      </c>
      <c r="CB1382" s="18">
        <v>1.5038087032735348E-2</v>
      </c>
      <c r="CC1382" s="18" t="s">
        <v>1878</v>
      </c>
      <c r="CD1382" s="18" t="s">
        <v>1875</v>
      </c>
      <c r="CE1382" s="18">
        <v>-7.6811574399471283E-3</v>
      </c>
      <c r="CF1382" s="18">
        <f>SUM(TBL_DATA[[#This Row],[LARGE.CAP]:[SMALL.CAP]])*SQRT(252)</f>
        <v>8.0555503089704952E-2</v>
      </c>
    </row>
    <row r="1383" spans="1:84" x14ac:dyDescent="0.25">
      <c r="A1383" s="1">
        <f>IF(ISBLANK(TBL_DATA[[#This Row],[Row.names]]), "",   DATE(YEAR(TBL_DATA[[#This Row],[Row.names]]), MONTH(TBL_DATA[[#This Row],[Row.names]]), DAY(TBL_DATA[[#This Row],[Row.names]])))</f>
        <v>41996</v>
      </c>
      <c r="B1383">
        <v>1382</v>
      </c>
      <c r="C1383" t="s">
        <v>1509</v>
      </c>
      <c r="D1383" s="18">
        <v>-2.298401970758146E-3</v>
      </c>
      <c r="E1383" s="18">
        <v>-0.19278597080060078</v>
      </c>
      <c r="F1383" s="18">
        <v>-9.0175487487917927E-2</v>
      </c>
      <c r="G1383" s="19">
        <v>0.4505130851993055</v>
      </c>
      <c r="H1383" s="19">
        <v>0.72052572652643609</v>
      </c>
      <c r="I1383" s="18">
        <v>2.5760836725553511E-3</v>
      </c>
      <c r="J1383" s="18">
        <v>1.1367981178456166E-3</v>
      </c>
      <c r="K1383" s="19">
        <v>1.0573327041610627</v>
      </c>
      <c r="L1383" s="19">
        <v>0.6818955129241977</v>
      </c>
      <c r="M1383" s="18">
        <v>2.7483620602809433E-3</v>
      </c>
      <c r="N1383" s="18">
        <v>7.7355165122287101E-2</v>
      </c>
      <c r="O1383" s="18">
        <v>5.5608038167240095E-2</v>
      </c>
      <c r="P1383" s="18">
        <v>-0.19278597080060078</v>
      </c>
      <c r="Q1383" s="18">
        <v>-1.290909230646657E-2</v>
      </c>
      <c r="R1383" s="18">
        <v>-1.1270982322731325E-2</v>
      </c>
      <c r="S1383" s="18">
        <v>-3.6567760399220939E-2</v>
      </c>
      <c r="T1383" s="18">
        <v>3.670508499879406E-2</v>
      </c>
      <c r="U1383">
        <v>-0.99625870367613556</v>
      </c>
      <c r="V1383" s="18">
        <v>2.3552492871923736E-2</v>
      </c>
      <c r="W1383" s="18">
        <v>3.8653003252388497E-2</v>
      </c>
      <c r="X1383" s="19">
        <v>0.60933151088249138</v>
      </c>
      <c r="Y1383" s="19">
        <v>0.84883786822127349</v>
      </c>
      <c r="Z1383" s="19">
        <v>0.82576964882720016</v>
      </c>
      <c r="AA1383">
        <v>0</v>
      </c>
      <c r="AB1383">
        <v>0</v>
      </c>
      <c r="AC1383" s="18">
        <v>8.0604056370640789E-2</v>
      </c>
      <c r="AD1383" s="18">
        <v>6.5509916873574034E-2</v>
      </c>
      <c r="AE1383" s="18">
        <v>-1.7047981671982997E-2</v>
      </c>
      <c r="AF1383" s="18">
        <v>1.2530171391506993E-2</v>
      </c>
      <c r="AG1383" s="18">
        <v>4.5967359269222005E-2</v>
      </c>
      <c r="AH1383" s="18">
        <v>7.5357517936404023E-2</v>
      </c>
      <c r="AI1383" s="18">
        <v>0.162075395250735</v>
      </c>
      <c r="AJ1383" s="18">
        <v>4.7591564544895E-2</v>
      </c>
      <c r="AK1383" s="18">
        <v>3.4940331269549992E-3</v>
      </c>
      <c r="AL1383" s="18">
        <v>4.8713116026090006E-3</v>
      </c>
      <c r="AM1383" s="18">
        <v>4.2601205710719986E-2</v>
      </c>
      <c r="AN1383" s="18">
        <v>-8.9402495367888996E-2</v>
      </c>
      <c r="AO1383" s="18">
        <v>0.78523857154194909</v>
      </c>
      <c r="AP1383" s="18">
        <v>-0.43169057287520007</v>
      </c>
      <c r="AQ1383" s="18">
        <v>0.35354799866674902</v>
      </c>
      <c r="AR1383" s="18">
        <v>1.2169291444171493</v>
      </c>
      <c r="AS1383" s="18">
        <v>5.3037622148676051E-4</v>
      </c>
      <c r="AT1383" s="18">
        <v>-1.3280805653404339E-4</v>
      </c>
      <c r="AU1383" s="18">
        <v>5.8246322552534154E-4</v>
      </c>
      <c r="AV1383" s="18">
        <v>4.667777575399246E-4</v>
      </c>
      <c r="AW1383" s="18">
        <v>1.3635593315317017E-3</v>
      </c>
      <c r="AX1383" s="18">
        <v>1.0788932287825864E-4</v>
      </c>
      <c r="AY1383" s="18">
        <v>1.9217076712656669E-3</v>
      </c>
      <c r="AZ1383" s="18">
        <v>4.0746861781935142E-4</v>
      </c>
      <c r="BA1383" s="18">
        <v>-9.6172155002398417E-4</v>
      </c>
      <c r="BB1383" s="18">
        <v>4.9273383882128617E-4</v>
      </c>
      <c r="BC1383" s="18">
        <v>1.4384543734756699E-4</v>
      </c>
      <c r="BD1383" s="18">
        <v>4.3812235301000372E-6</v>
      </c>
      <c r="BE1383" s="18">
        <v>1.2505546221003222E-6</v>
      </c>
      <c r="BF1383" s="18">
        <v>-4.2875351508771361E-7</v>
      </c>
      <c r="BG1383" s="18">
        <v>6.5737195940570349E-6</v>
      </c>
      <c r="BH1383" s="18">
        <v>4.9035045799892393E-3</v>
      </c>
      <c r="BI1383" s="18">
        <v>7.010493437421818E-6</v>
      </c>
      <c r="BJ1383" s="18">
        <v>0</v>
      </c>
      <c r="BK1383" s="18">
        <v>7.1674235195033327E-4</v>
      </c>
      <c r="BL1383" s="18">
        <v>9.5181450937711996E-4</v>
      </c>
      <c r="BM1383" s="18">
        <v>-2.2295973196026147E-6</v>
      </c>
      <c r="BN1383" s="18">
        <v>0</v>
      </c>
      <c r="BO1383" s="18">
        <v>0</v>
      </c>
      <c r="BP1383" s="18">
        <v>3.9119479122565674E-7</v>
      </c>
      <c r="BQ1383" s="18">
        <v>0</v>
      </c>
      <c r="BR1383" s="18">
        <v>9.4287124583429473E-4</v>
      </c>
      <c r="BS1383" s="18">
        <v>7.0961245407899574E-4</v>
      </c>
      <c r="BT1383" s="18">
        <v>7.007807378103996E-4</v>
      </c>
      <c r="BU1383" s="18">
        <v>3.040900311158095E-4</v>
      </c>
      <c r="BV1383" s="18">
        <v>5.926684074485472E-4</v>
      </c>
      <c r="BW1383" s="18">
        <v>5.5504825707077034E-6</v>
      </c>
      <c r="BX1383" s="18">
        <v>0</v>
      </c>
      <c r="BY1383" s="18">
        <v>0</v>
      </c>
      <c r="BZ1383" s="18" t="s">
        <v>1860</v>
      </c>
      <c r="CA1383" s="18" t="s">
        <v>1875</v>
      </c>
      <c r="CB1383" s="18">
        <v>1.506181713193655E-2</v>
      </c>
      <c r="CC1383" s="18" t="s">
        <v>1878</v>
      </c>
      <c r="CD1383" s="18" t="s">
        <v>1875</v>
      </c>
      <c r="CE1383" s="18">
        <v>-7.7751022763550282E-3</v>
      </c>
      <c r="CF1383" s="18">
        <f>SUM(TBL_DATA[[#This Row],[LARGE.CAP]:[SMALL.CAP]])*SQRT(252)</f>
        <v>7.8138960180064276E-2</v>
      </c>
    </row>
    <row r="1384" spans="1:84" x14ac:dyDescent="0.25">
      <c r="A1384" s="1">
        <f>IF(ISBLANK(TBL_DATA[[#This Row],[Row.names]]), "",   DATE(YEAR(TBL_DATA[[#This Row],[Row.names]]), MONTH(TBL_DATA[[#This Row],[Row.names]]), DAY(TBL_DATA[[#This Row],[Row.names]])))</f>
        <v>41997</v>
      </c>
      <c r="B1384">
        <v>1383</v>
      </c>
      <c r="C1384" t="s">
        <v>1510</v>
      </c>
      <c r="D1384" s="18">
        <v>2.5981647415656006E-3</v>
      </c>
      <c r="E1384" s="18">
        <v>-0.19068869577103775</v>
      </c>
      <c r="F1384" s="18">
        <v>-8.2483102192686064E-2</v>
      </c>
      <c r="G1384" s="19">
        <v>0.45254798187204387</v>
      </c>
      <c r="H1384" s="19">
        <v>0.70654988829341225</v>
      </c>
      <c r="I1384" s="18">
        <v>2.6022563264630361E-3</v>
      </c>
      <c r="J1384" s="18">
        <v>2.860445170284498E-2</v>
      </c>
      <c r="K1384" s="19">
        <v>1.0425688442215038</v>
      </c>
      <c r="L1384" s="19">
        <v>0.674958361628059</v>
      </c>
      <c r="M1384" s="18">
        <v>2.7387502653687377E-3</v>
      </c>
      <c r="N1384" s="18">
        <v>7.6257612454489546E-2</v>
      </c>
      <c r="O1384" s="18">
        <v>5.3880596697687272E-2</v>
      </c>
      <c r="P1384" s="18">
        <v>-0.19068869577103775</v>
      </c>
      <c r="Q1384" s="18">
        <v>-1.25759008525948E-2</v>
      </c>
      <c r="R1384" s="18">
        <v>-1.096103316922763E-2</v>
      </c>
      <c r="S1384" s="18">
        <v>-3.6597631724445523E-2</v>
      </c>
      <c r="T1384" s="18">
        <v>3.6706765589369285E-2</v>
      </c>
      <c r="U1384">
        <v>-0.99702687329783779</v>
      </c>
      <c r="V1384" s="18">
        <v>2.6111671307550877E-2</v>
      </c>
      <c r="W1384" s="18">
        <v>3.8812415555172647E-2</v>
      </c>
      <c r="X1384" s="19">
        <v>0.67276594187838168</v>
      </c>
      <c r="Y1384" s="19">
        <v>0.84056521953588603</v>
      </c>
      <c r="Z1384" s="19">
        <v>0.82155849556075988</v>
      </c>
      <c r="AA1384">
        <v>0</v>
      </c>
      <c r="AB1384">
        <v>0</v>
      </c>
      <c r="AC1384" s="18">
        <v>7.7947020689109248E-2</v>
      </c>
      <c r="AD1384" s="18">
        <v>6.6341083958063013E-2</v>
      </c>
      <c r="AE1384" s="18">
        <v>-1.6731345012964E-2</v>
      </c>
      <c r="AF1384" s="18">
        <v>1.3355085719867002E-2</v>
      </c>
      <c r="AG1384" s="18">
        <v>4.5759772911091012E-2</v>
      </c>
      <c r="AH1384" s="18">
        <v>9.1538689372729007E-2</v>
      </c>
      <c r="AI1384" s="18">
        <v>0.16306206695662392</v>
      </c>
      <c r="AJ1384" s="18">
        <v>4.8742868116211993E-2</v>
      </c>
      <c r="AK1384" s="18">
        <v>2.9184475525780018E-3</v>
      </c>
      <c r="AL1384" s="18">
        <v>5.1335767561809988E-3</v>
      </c>
      <c r="AM1384" s="18">
        <v>4.8675643540314013E-2</v>
      </c>
      <c r="AN1384" s="18">
        <v>-8.363203324024801E-2</v>
      </c>
      <c r="AO1384" s="18">
        <v>0.80580377003424419</v>
      </c>
      <c r="AP1384" s="18">
        <v>-0.42063991340379708</v>
      </c>
      <c r="AQ1384" s="18">
        <v>0.38516385663044711</v>
      </c>
      <c r="AR1384" s="18">
        <v>1.2264436834380412</v>
      </c>
      <c r="AS1384" s="18">
        <v>5.1519627167415257E-4</v>
      </c>
      <c r="AT1384" s="18">
        <v>-1.2635822720403431E-4</v>
      </c>
      <c r="AU1384" s="18">
        <v>5.4766590804536462E-4</v>
      </c>
      <c r="AV1384" s="18">
        <v>4.4906818577593956E-4</v>
      </c>
      <c r="AW1384" s="18">
        <v>1.3803811082512935E-3</v>
      </c>
      <c r="AX1384" s="18">
        <v>1.0273487747349898E-4</v>
      </c>
      <c r="AY1384" s="18">
        <v>1.8615823634385333E-3</v>
      </c>
      <c r="AZ1384" s="18">
        <v>3.7563118052677454E-4</v>
      </c>
      <c r="BA1384" s="18">
        <v>-9.1851606847218417E-4</v>
      </c>
      <c r="BB1384" s="18">
        <v>4.7855634440492698E-4</v>
      </c>
      <c r="BC1384" s="18">
        <v>1.3635209665953843E-4</v>
      </c>
      <c r="BD1384" s="18">
        <v>3.0917468280788211E-6</v>
      </c>
      <c r="BE1384" s="18">
        <v>8.8248868392238791E-7</v>
      </c>
      <c r="BF1384" s="18">
        <v>-3.0255125993314733E-7</v>
      </c>
      <c r="BG1384" s="18">
        <v>4.6389715752430162E-6</v>
      </c>
      <c r="BH1384" s="18">
        <v>4.7890362154111993E-3</v>
      </c>
      <c r="BI1384" s="18">
        <v>4.947169335293475E-6</v>
      </c>
      <c r="BJ1384" s="18">
        <v>0</v>
      </c>
      <c r="BK1384" s="18">
        <v>6.8714772408281588E-4</v>
      </c>
      <c r="BL1384" s="18">
        <v>9.0402745527802184E-4</v>
      </c>
      <c r="BM1384" s="18">
        <v>-1.567938247834755E-6</v>
      </c>
      <c r="BN1384" s="18">
        <v>0</v>
      </c>
      <c r="BO1384" s="18">
        <v>0</v>
      </c>
      <c r="BP1384" s="18">
        <v>3.5530865940988991E-7</v>
      </c>
      <c r="BQ1384" s="18">
        <v>0</v>
      </c>
      <c r="BR1384" s="18">
        <v>9.7861543783715928E-4</v>
      </c>
      <c r="BS1384" s="18">
        <v>7.0329722390093238E-4</v>
      </c>
      <c r="BT1384" s="18">
        <v>6.7294461248237328E-4</v>
      </c>
      <c r="BU1384" s="18">
        <v>2.8949540116595773E-4</v>
      </c>
      <c r="BV1384" s="18">
        <v>5.6346080283523482E-4</v>
      </c>
      <c r="BW1384" s="18">
        <v>4.5180125797344426E-6</v>
      </c>
      <c r="BX1384" s="18">
        <v>0</v>
      </c>
      <c r="BY1384" s="18">
        <v>0</v>
      </c>
      <c r="BZ1384" s="18" t="s">
        <v>1860</v>
      </c>
      <c r="CA1384" s="18" t="s">
        <v>1875</v>
      </c>
      <c r="CB1384" s="18">
        <v>1.5082626603543758E-2</v>
      </c>
      <c r="CC1384" s="18" t="s">
        <v>1878</v>
      </c>
      <c r="CD1384" s="18" t="s">
        <v>1875</v>
      </c>
      <c r="CE1384" s="18">
        <v>-7.7238469384610653E-3</v>
      </c>
      <c r="CF1384" s="18">
        <f>SUM(TBL_DATA[[#This Row],[LARGE.CAP]:[SMALL.CAP]])*SQRT(252)</f>
        <v>7.6234054523794864E-2</v>
      </c>
    </row>
    <row r="1385" spans="1:84" x14ac:dyDescent="0.25">
      <c r="A1385" s="1">
        <f>IF(ISBLANK(TBL_DATA[[#This Row],[Row.names]]), "",   DATE(YEAR(TBL_DATA[[#This Row],[Row.names]]), MONTH(TBL_DATA[[#This Row],[Row.names]]), DAY(TBL_DATA[[#This Row],[Row.names]])))</f>
        <v>41999</v>
      </c>
      <c r="B1385">
        <v>1384</v>
      </c>
      <c r="C1385" t="s">
        <v>1511</v>
      </c>
      <c r="D1385" s="18">
        <v>3.6290149888411616E-3</v>
      </c>
      <c r="E1385" s="18">
        <v>-0.18775169291735228</v>
      </c>
      <c r="F1385" s="18">
        <v>-7.0650156643740525E-2</v>
      </c>
      <c r="G1385" s="19">
        <v>0.45516431974941429</v>
      </c>
      <c r="H1385" s="19">
        <v>0.70409557689289226</v>
      </c>
      <c r="I1385" s="18">
        <v>2.6180720141936059E-3</v>
      </c>
      <c r="J1385" s="18">
        <v>4.1459212336858453E-2</v>
      </c>
      <c r="K1385" s="19">
        <v>1.0506451880065195</v>
      </c>
      <c r="L1385" s="19">
        <v>0.67455670030590931</v>
      </c>
      <c r="M1385" s="18">
        <v>2.7456395821886083E-3</v>
      </c>
      <c r="N1385" s="18">
        <v>7.6402246794928505E-2</v>
      </c>
      <c r="O1385" s="18">
        <v>5.3880596697687272E-2</v>
      </c>
      <c r="P1385" s="18">
        <v>-0.18775169291735228</v>
      </c>
      <c r="Q1385" s="18">
        <v>-1.258586284730364E-2</v>
      </c>
      <c r="R1385" s="18">
        <v>-1.0967932317949531E-2</v>
      </c>
      <c r="S1385" s="18">
        <v>-3.4583898782689415E-2</v>
      </c>
      <c r="T1385" s="18">
        <v>3.6807160625234044E-2</v>
      </c>
      <c r="U1385">
        <v>-0.93959702936117229</v>
      </c>
      <c r="V1385" s="18">
        <v>3.0657330255414283E-2</v>
      </c>
      <c r="W1385" s="18">
        <v>3.8909854916871128E-2</v>
      </c>
      <c r="X1385" s="19">
        <v>0.78790656816665261</v>
      </c>
      <c r="Y1385" s="19">
        <v>0.8391040322229969</v>
      </c>
      <c r="Z1385" s="19">
        <v>0.82131400834632617</v>
      </c>
      <c r="AA1385">
        <v>0</v>
      </c>
      <c r="AB1385">
        <v>0</v>
      </c>
      <c r="AC1385" s="18">
        <v>7.5730840120467949E-2</v>
      </c>
      <c r="AD1385" s="18">
        <v>6.6371099011794027E-2</v>
      </c>
      <c r="AE1385" s="18">
        <v>-1.5090861954899002E-2</v>
      </c>
      <c r="AF1385" s="18">
        <v>1.4912030913677999E-2</v>
      </c>
      <c r="AG1385" s="18">
        <v>4.3381354195870005E-2</v>
      </c>
      <c r="AH1385" s="18">
        <v>9.9257337353028982E-2</v>
      </c>
      <c r="AI1385" s="18">
        <v>0.16318589375261902</v>
      </c>
      <c r="AJ1385" s="18">
        <v>4.7440122778123005E-2</v>
      </c>
      <c r="AK1385" s="18">
        <v>3.9180619322519948E-3</v>
      </c>
      <c r="AL1385" s="18">
        <v>5.6824829260310001E-3</v>
      </c>
      <c r="AM1385" s="18">
        <v>5.0554814569684983E-2</v>
      </c>
      <c r="AN1385" s="18">
        <v>-8.3444696242071986E-2</v>
      </c>
      <c r="AO1385" s="18">
        <v>0.81499817829114574</v>
      </c>
      <c r="AP1385" s="18">
        <v>-0.41883053905503592</v>
      </c>
      <c r="AQ1385" s="18">
        <v>0.39616763923610981</v>
      </c>
      <c r="AR1385" s="18">
        <v>1.2338287173461817</v>
      </c>
      <c r="AS1385" s="18">
        <v>5.2483830777899816E-4</v>
      </c>
      <c r="AT1385" s="18">
        <v>-1.2280265669125005E-4</v>
      </c>
      <c r="AU1385" s="18">
        <v>5.3393878790310688E-4</v>
      </c>
      <c r="AV1385" s="18">
        <v>4.418905363764269E-4</v>
      </c>
      <c r="AW1385" s="18">
        <v>1.355236204066774E-3</v>
      </c>
      <c r="AX1385" s="18">
        <v>9.4498381083522352E-5</v>
      </c>
      <c r="AY1385" s="18">
        <v>1.7937873981960977E-3</v>
      </c>
      <c r="AZ1385" s="18">
        <v>3.5225312492486517E-4</v>
      </c>
      <c r="BA1385" s="18">
        <v>-8.629578231697571E-4</v>
      </c>
      <c r="BB1385" s="18">
        <v>4.6100110845327154E-4</v>
      </c>
      <c r="BC1385" s="18">
        <v>1.2903898278644797E-4</v>
      </c>
      <c r="BD1385" s="18">
        <v>4.3628953966874426E-6</v>
      </c>
      <c r="BE1385" s="18">
        <v>1.2453242617638194E-6</v>
      </c>
      <c r="BF1385" s="18">
        <v>-4.2696318234537563E-7</v>
      </c>
      <c r="BG1385" s="18">
        <v>6.5462135936654466E-6</v>
      </c>
      <c r="BH1385" s="18">
        <v>4.6820137144472076E-3</v>
      </c>
      <c r="BI1385" s="18">
        <v>6.9811671915243204E-6</v>
      </c>
      <c r="BJ1385" s="18">
        <v>0</v>
      </c>
      <c r="BK1385" s="18">
        <v>6.6721731866862827E-4</v>
      </c>
      <c r="BL1385" s="18">
        <v>8.7297453193116447E-4</v>
      </c>
      <c r="BM1385" s="18">
        <v>-2.2217610108006417E-6</v>
      </c>
      <c r="BN1385" s="18">
        <v>0</v>
      </c>
      <c r="BO1385" s="18">
        <v>0</v>
      </c>
      <c r="BP1385" s="18">
        <v>3.5514062924903747E-7</v>
      </c>
      <c r="BQ1385" s="18">
        <v>0</v>
      </c>
      <c r="BR1385" s="18">
        <v>9.8585532671584459E-4</v>
      </c>
      <c r="BS1385" s="18">
        <v>6.9302959411392251E-4</v>
      </c>
      <c r="BT1385" s="18">
        <v>6.4010420795963937E-4</v>
      </c>
      <c r="BU1385" s="18">
        <v>2.8711060128646542E-4</v>
      </c>
      <c r="BV1385" s="18">
        <v>5.5093467526234592E-4</v>
      </c>
      <c r="BW1385" s="18">
        <v>5.3627161520450093E-6</v>
      </c>
      <c r="BX1385" s="18">
        <v>0</v>
      </c>
      <c r="BY1385" s="18">
        <v>0</v>
      </c>
      <c r="BZ1385" s="18" t="s">
        <v>1860</v>
      </c>
      <c r="CA1385" s="18" t="s">
        <v>1875</v>
      </c>
      <c r="CB1385" s="18">
        <v>1.501732598990202E-2</v>
      </c>
      <c r="CC1385" s="18" t="s">
        <v>1878</v>
      </c>
      <c r="CD1385" s="18" t="s">
        <v>1875</v>
      </c>
      <c r="CE1385" s="18">
        <v>-7.7257128432393074E-3</v>
      </c>
      <c r="CF1385" s="18">
        <f>SUM(TBL_DATA[[#This Row],[LARGE.CAP]:[SMALL.CAP]])*SQRT(252)</f>
        <v>7.4621653949900391E-2</v>
      </c>
    </row>
    <row r="1386" spans="1:84" x14ac:dyDescent="0.25">
      <c r="A1386" s="1">
        <f>IF(ISBLANK(TBL_DATA[[#This Row],[Row.names]]), "",   DATE(YEAR(TBL_DATA[[#This Row],[Row.names]]), MONTH(TBL_DATA[[#This Row],[Row.names]]), DAY(TBL_DATA[[#This Row],[Row.names]])))</f>
        <v>42002</v>
      </c>
      <c r="B1386">
        <v>1385</v>
      </c>
      <c r="C1386" t="s">
        <v>1512</v>
      </c>
      <c r="D1386" s="18">
        <v>-1.4571970374100962E-3</v>
      </c>
      <c r="E1386" s="18">
        <v>-0.18893529874407455</v>
      </c>
      <c r="F1386" s="18">
        <v>-9.4355862905072585E-2</v>
      </c>
      <c r="G1386" s="19">
        <v>0.45843445861838417</v>
      </c>
      <c r="H1386" s="19">
        <v>0.71610596412201866</v>
      </c>
      <c r="I1386" s="18">
        <v>2.5579672204885562E-3</v>
      </c>
      <c r="J1386" s="18">
        <v>1.7926984551543068E-2</v>
      </c>
      <c r="K1386" s="19">
        <v>1.0438017608982104</v>
      </c>
      <c r="L1386" s="19">
        <v>0.67067772389457092</v>
      </c>
      <c r="M1386" s="18">
        <v>2.7550367387613461E-3</v>
      </c>
      <c r="N1386" s="18">
        <v>7.6210903583091294E-2</v>
      </c>
      <c r="O1386" s="18">
        <v>5.3959358718596494E-2</v>
      </c>
      <c r="P1386" s="18">
        <v>-0.18893529874407455</v>
      </c>
      <c r="Q1386" s="18">
        <v>-1.2627971080631817E-2</v>
      </c>
      <c r="R1386" s="18">
        <v>-1.101409252667114E-2</v>
      </c>
      <c r="S1386" s="18">
        <v>-4.4157526882583453E-2</v>
      </c>
      <c r="T1386" s="18">
        <v>3.661796361274014E-2</v>
      </c>
      <c r="U1386">
        <v>-1.2058979398630498</v>
      </c>
      <c r="V1386" s="18">
        <v>2.3748329586790184E-2</v>
      </c>
      <c r="W1386" s="18">
        <v>3.9158729959204192E-2</v>
      </c>
      <c r="X1386" s="19">
        <v>0.60646322318245105</v>
      </c>
      <c r="Y1386" s="19">
        <v>0.84623044386385593</v>
      </c>
      <c r="Z1386" s="19">
        <v>0.81894915830872606</v>
      </c>
      <c r="AA1386">
        <v>0</v>
      </c>
      <c r="AB1386">
        <v>0</v>
      </c>
      <c r="AC1386" s="18">
        <v>7.4531238660212079E-2</v>
      </c>
      <c r="AD1386" s="18">
        <v>6.6924903321573997E-2</v>
      </c>
      <c r="AE1386" s="18">
        <v>-1.5432506546362003E-2</v>
      </c>
      <c r="AF1386" s="18">
        <v>1.3755347427571001E-2</v>
      </c>
      <c r="AG1386" s="18">
        <v>4.2618843503357998E-2</v>
      </c>
      <c r="AH1386" s="18">
        <v>9.9439842265817951E-2</v>
      </c>
      <c r="AI1386" s="18">
        <v>0.16078363632635104</v>
      </c>
      <c r="AJ1386" s="18">
        <v>4.7483015279212004E-2</v>
      </c>
      <c r="AK1386" s="18">
        <v>3.9058749126789976E-3</v>
      </c>
      <c r="AL1386" s="18">
        <v>5.1461432177210007E-3</v>
      </c>
      <c r="AM1386" s="18">
        <v>5.0905379158932985E-2</v>
      </c>
      <c r="AN1386" s="18">
        <v>-8.2910718537558006E-2</v>
      </c>
      <c r="AO1386" s="18">
        <v>0.81575501585967247</v>
      </c>
      <c r="AP1386" s="18">
        <v>-0.42313525553037501</v>
      </c>
      <c r="AQ1386" s="18">
        <v>0.39261976032929746</v>
      </c>
      <c r="AR1386" s="18">
        <v>1.2388902713900474</v>
      </c>
      <c r="AS1386" s="18">
        <v>4.9517811190716819E-4</v>
      </c>
      <c r="AT1386" s="18">
        <v>-1.229631190922021E-4</v>
      </c>
      <c r="AU1386" s="18">
        <v>5.445308227443247E-4</v>
      </c>
      <c r="AV1386" s="18">
        <v>4.3435050242040423E-4</v>
      </c>
      <c r="AW1386" s="18">
        <v>1.3486135860159866E-3</v>
      </c>
      <c r="AX1386" s="18">
        <v>9.0521822442726806E-5</v>
      </c>
      <c r="AY1386" s="18">
        <v>1.7719370480131923E-3</v>
      </c>
      <c r="AZ1386" s="18">
        <v>3.3328260367298574E-4</v>
      </c>
      <c r="BA1386" s="18">
        <v>-8.3595778148851357E-4</v>
      </c>
      <c r="BB1386" s="18">
        <v>4.5374011594217253E-4</v>
      </c>
      <c r="BC1386" s="18">
        <v>1.3322634746234892E-4</v>
      </c>
      <c r="BD1386" s="18">
        <v>6.1212509213050474E-6</v>
      </c>
      <c r="BE1386" s="18">
        <v>1.747227662386276E-6</v>
      </c>
      <c r="BF1386" s="18">
        <v>-5.9905946604673667E-7</v>
      </c>
      <c r="BG1386" s="18">
        <v>9.1844656644527601E-6</v>
      </c>
      <c r="BH1386" s="18">
        <v>4.6202114178078273E-3</v>
      </c>
      <c r="BI1386" s="18">
        <v>9.7947574506681525E-6</v>
      </c>
      <c r="BJ1386" s="18">
        <v>0</v>
      </c>
      <c r="BK1386" s="18">
        <v>6.6270005971359757E-4</v>
      </c>
      <c r="BL1386" s="18">
        <v>8.4930972275306304E-4</v>
      </c>
      <c r="BM1386" s="18">
        <v>-3.1260222894137829E-6</v>
      </c>
      <c r="BN1386" s="18">
        <v>0</v>
      </c>
      <c r="BO1386" s="18">
        <v>0</v>
      </c>
      <c r="BP1386" s="18">
        <v>2.9275148411783706E-7</v>
      </c>
      <c r="BQ1386" s="18">
        <v>0</v>
      </c>
      <c r="BR1386" s="18">
        <v>9.7151497401785014E-4</v>
      </c>
      <c r="BS1386" s="18">
        <v>6.8538784800247063E-4</v>
      </c>
      <c r="BT1386" s="18">
        <v>6.3403176017888595E-4</v>
      </c>
      <c r="BU1386" s="18">
        <v>2.8345651602598894E-4</v>
      </c>
      <c r="BV1386" s="18">
        <v>5.5634369444333568E-4</v>
      </c>
      <c r="BW1386" s="18">
        <v>6.5487557106979208E-6</v>
      </c>
      <c r="BX1386" s="18">
        <v>0</v>
      </c>
      <c r="BY1386" s="18">
        <v>0</v>
      </c>
      <c r="BZ1386" s="18" t="s">
        <v>1860</v>
      </c>
      <c r="CA1386" s="18" t="s">
        <v>1875</v>
      </c>
      <c r="CB1386" s="18">
        <v>1.5030402690172195E-2</v>
      </c>
      <c r="CC1386" s="18" t="s">
        <v>1878</v>
      </c>
      <c r="CD1386" s="18" t="s">
        <v>1875</v>
      </c>
      <c r="CE1386" s="18">
        <v>-7.8241610899567604E-3</v>
      </c>
      <c r="CF1386" s="18">
        <f>SUM(TBL_DATA[[#This Row],[LARGE.CAP]:[SMALL.CAP]])*SQRT(252)</f>
        <v>7.3760266773969921E-2</v>
      </c>
    </row>
    <row r="1387" spans="1:84" x14ac:dyDescent="0.25">
      <c r="A1387" s="1">
        <f>IF(ISBLANK(TBL_DATA[[#This Row],[Row.names]]), "",   DATE(YEAR(TBL_DATA[[#This Row],[Row.names]]), MONTH(TBL_DATA[[#This Row],[Row.names]]), DAY(TBL_DATA[[#This Row],[Row.names]])))</f>
        <v>42003</v>
      </c>
      <c r="B1387">
        <v>1386</v>
      </c>
      <c r="C1387" t="s">
        <v>1513</v>
      </c>
      <c r="D1387" s="18">
        <v>-1.2681547800579285E-3</v>
      </c>
      <c r="E1387" s="18">
        <v>-0.18996385432190843</v>
      </c>
      <c r="F1387" s="18">
        <v>-7.886109167869193E-2</v>
      </c>
      <c r="G1387" s="19">
        <v>0.45484396309377667</v>
      </c>
      <c r="H1387" s="19">
        <v>0.71670793013674361</v>
      </c>
      <c r="I1387" s="18">
        <v>2.5391981807239101E-3</v>
      </c>
      <c r="J1387" s="18">
        <v>2.1477204270733186E-2</v>
      </c>
      <c r="K1387" s="19">
        <v>1.0389218639413467</v>
      </c>
      <c r="L1387" s="19">
        <v>0.6682631466092398</v>
      </c>
      <c r="M1387" s="18">
        <v>2.74774388437546E-3</v>
      </c>
      <c r="N1387" s="18">
        <v>7.5732040740308607E-2</v>
      </c>
      <c r="O1387" s="18">
        <v>5.3312518276533237E-2</v>
      </c>
      <c r="P1387" s="18">
        <v>-0.18996385432190843</v>
      </c>
      <c r="Q1387" s="18">
        <v>-1.2499236379693111E-2</v>
      </c>
      <c r="R1387" s="18">
        <v>-1.089549845438163E-2</v>
      </c>
      <c r="S1387" s="18">
        <v>-4.6189587301759039E-2</v>
      </c>
      <c r="T1387" s="18">
        <v>3.6493359490326942E-2</v>
      </c>
      <c r="U1387">
        <v>-1.2656984160091431</v>
      </c>
      <c r="V1387" s="18">
        <v>1.6383003510581418E-2</v>
      </c>
      <c r="W1387" s="18">
        <v>3.9010282752962859E-2</v>
      </c>
      <c r="X1387" s="19">
        <v>0.41996628464163377</v>
      </c>
      <c r="Y1387" s="19">
        <v>0.84658604414243899</v>
      </c>
      <c r="Z1387" s="19">
        <v>0.8174736366447789</v>
      </c>
      <c r="AA1387">
        <v>0</v>
      </c>
      <c r="AB1387">
        <v>0</v>
      </c>
      <c r="AC1387" s="18">
        <v>7.1751643623446423E-2</v>
      </c>
      <c r="AD1387" s="18">
        <v>6.5104577128753005E-2</v>
      </c>
      <c r="AE1387" s="18">
        <v>-1.6442211745266003E-2</v>
      </c>
      <c r="AF1387" s="18">
        <v>1.2370328696222E-2</v>
      </c>
      <c r="AG1387" s="18">
        <v>3.6627046707369992E-2</v>
      </c>
      <c r="AH1387" s="18">
        <v>9.6051532634991998E-2</v>
      </c>
      <c r="AI1387" s="18">
        <v>0.16147240202006602</v>
      </c>
      <c r="AJ1387" s="18">
        <v>4.6000185144020996E-2</v>
      </c>
      <c r="AK1387" s="18">
        <v>3.751950040258004E-3</v>
      </c>
      <c r="AL1387" s="18">
        <v>5.5426316931110001E-3</v>
      </c>
      <c r="AM1387" s="18">
        <v>5.0794917198692988E-2</v>
      </c>
      <c r="AN1387" s="18">
        <v>-8.3389823269259006E-2</v>
      </c>
      <c r="AO1387" s="18">
        <v>0.80958092977920915</v>
      </c>
      <c r="AP1387" s="18">
        <v>-0.43169739353024805</v>
      </c>
      <c r="AQ1387" s="18">
        <v>0.37788353624896109</v>
      </c>
      <c r="AR1387" s="18">
        <v>1.2412783233094573</v>
      </c>
      <c r="AS1387" s="18">
        <v>4.6794614615430254E-4</v>
      </c>
      <c r="AT1387" s="18">
        <v>-1.1337327822566382E-4</v>
      </c>
      <c r="AU1387" s="18">
        <v>5.2951699150672867E-4</v>
      </c>
      <c r="AV1387" s="18">
        <v>4.2823436099387937E-4</v>
      </c>
      <c r="AW1387" s="18">
        <v>1.2981005581095971E-3</v>
      </c>
      <c r="AX1387" s="18">
        <v>8.8144262956562722E-5</v>
      </c>
      <c r="AY1387" s="18">
        <v>1.7278860058987961E-3</v>
      </c>
      <c r="AZ1387" s="18">
        <v>3.2639605487680754E-4</v>
      </c>
      <c r="BA1387" s="18">
        <v>-8.0943368735906802E-4</v>
      </c>
      <c r="BB1387" s="18">
        <v>4.4490679595235216E-4</v>
      </c>
      <c r="BC1387" s="18">
        <v>1.2891038833662204E-4</v>
      </c>
      <c r="BD1387" s="18">
        <v>5.1709131857697164E-6</v>
      </c>
      <c r="BE1387" s="18">
        <v>1.4759649837178031E-6</v>
      </c>
      <c r="BF1387" s="18">
        <v>-5.0604915293615702E-7</v>
      </c>
      <c r="BG1387" s="18">
        <v>7.7585660816300941E-6</v>
      </c>
      <c r="BH1387" s="18">
        <v>4.4950611059325516E-3</v>
      </c>
      <c r="BI1387" s="18">
        <v>8.2740981701835902E-6</v>
      </c>
      <c r="BJ1387" s="18">
        <v>0</v>
      </c>
      <c r="BK1387" s="18">
        <v>6.3693994748309588E-4</v>
      </c>
      <c r="BL1387" s="18">
        <v>8.2916750793518188E-4</v>
      </c>
      <c r="BM1387" s="18">
        <v>-2.6384299134522957E-6</v>
      </c>
      <c r="BN1387" s="18">
        <v>0</v>
      </c>
      <c r="BO1387" s="18">
        <v>0</v>
      </c>
      <c r="BP1387" s="18">
        <v>3.5119693807649457E-7</v>
      </c>
      <c r="BQ1387" s="18">
        <v>0</v>
      </c>
      <c r="BR1387" s="18">
        <v>9.4554073865374692E-4</v>
      </c>
      <c r="BS1387" s="18">
        <v>6.5924568399420365E-4</v>
      </c>
      <c r="BT1387" s="18">
        <v>6.1785818410865139E-4</v>
      </c>
      <c r="BU1387" s="18">
        <v>2.8025336879709974E-4</v>
      </c>
      <c r="BV1387" s="18">
        <v>5.4473375545526512E-4</v>
      </c>
      <c r="BW1387" s="18">
        <v>5.7826457490481531E-6</v>
      </c>
      <c r="BX1387" s="18">
        <v>0</v>
      </c>
      <c r="BY1387" s="18">
        <v>0</v>
      </c>
      <c r="BZ1387" s="18" t="s">
        <v>1860</v>
      </c>
      <c r="CA1387" s="18" t="s">
        <v>1875</v>
      </c>
      <c r="CB1387" s="18">
        <v>1.528923399746418E-2</v>
      </c>
      <c r="CC1387" s="18" t="s">
        <v>1878</v>
      </c>
      <c r="CD1387" s="18" t="s">
        <v>1875</v>
      </c>
      <c r="CE1387" s="18">
        <v>-7.8456029295921326E-3</v>
      </c>
      <c r="CF1387" s="18">
        <f>SUM(TBL_DATA[[#This Row],[LARGE.CAP]:[SMALL.CAP]])*SQRT(252)</f>
        <v>7.1708876179332928E-2</v>
      </c>
    </row>
    <row r="1388" spans="1:84" x14ac:dyDescent="0.25">
      <c r="A1388" s="1">
        <f>IF(ISBLANK(TBL_DATA[[#This Row],[Row.names]]), "",   DATE(YEAR(TBL_DATA[[#This Row],[Row.names]]), MONTH(TBL_DATA[[#This Row],[Row.names]]), DAY(TBL_DATA[[#This Row],[Row.names]])))</f>
        <v>42004</v>
      </c>
      <c r="B1388">
        <v>1387</v>
      </c>
      <c r="C1388" t="s">
        <v>1514</v>
      </c>
      <c r="D1388" s="18">
        <v>-1.1747879756662805E-3</v>
      </c>
      <c r="E1388" s="18">
        <v>-0.19091547504570616</v>
      </c>
      <c r="F1388" s="18">
        <v>-5.2462748808004611E-2</v>
      </c>
      <c r="G1388" s="19">
        <v>0.43926300356052439</v>
      </c>
      <c r="H1388" s="19">
        <v>0.69501451730545238</v>
      </c>
      <c r="I1388" s="18">
        <v>2.5645183970832847E-3</v>
      </c>
      <c r="J1388" s="18">
        <v>1.9023685362087095E-2</v>
      </c>
      <c r="K1388" s="19">
        <v>1.0285124759041553</v>
      </c>
      <c r="L1388" s="19">
        <v>0.6484620525421696</v>
      </c>
      <c r="M1388" s="18">
        <v>2.75329243523072E-3</v>
      </c>
      <c r="N1388" s="18">
        <v>7.3716805275998651E-2</v>
      </c>
      <c r="O1388" s="18">
        <v>5.0556998594611852E-2</v>
      </c>
      <c r="P1388" s="18">
        <v>-0.19091547504570616</v>
      </c>
      <c r="Q1388" s="18">
        <v>-1.2046678906109456E-2</v>
      </c>
      <c r="R1388" s="18">
        <v>-1.0485616571089131E-2</v>
      </c>
      <c r="S1388" s="18">
        <v>-3.7475270156664409E-2</v>
      </c>
      <c r="T1388" s="18">
        <v>3.6868670048769384E-2</v>
      </c>
      <c r="U1388">
        <v>-1.0164529967338833</v>
      </c>
      <c r="V1388" s="18">
        <v>1.5957628611949159E-2</v>
      </c>
      <c r="W1388" s="18">
        <v>3.9028021167081137E-2</v>
      </c>
      <c r="X1388" s="19">
        <v>0.40887619035650463</v>
      </c>
      <c r="Y1388" s="19">
        <v>0.83367530688239311</v>
      </c>
      <c r="Z1388" s="19">
        <v>0.80527141545082159</v>
      </c>
      <c r="AA1388">
        <v>0</v>
      </c>
      <c r="AB1388">
        <v>0</v>
      </c>
      <c r="AC1388" s="18">
        <v>6.902539495897636E-2</v>
      </c>
      <c r="AD1388" s="18">
        <v>6.5077395570541013E-2</v>
      </c>
      <c r="AE1388" s="18">
        <v>-1.7231318143177E-2</v>
      </c>
      <c r="AF1388" s="18">
        <v>1.1367958033192002E-2</v>
      </c>
      <c r="AG1388" s="18">
        <v>3.1511885525145E-2</v>
      </c>
      <c r="AH1388" s="18">
        <v>9.1942834495696985E-2</v>
      </c>
      <c r="AI1388" s="18">
        <v>0.16206334605854697</v>
      </c>
      <c r="AJ1388" s="18">
        <v>4.4943116359154996E-2</v>
      </c>
      <c r="AK1388" s="18">
        <v>3.7477027013280003E-3</v>
      </c>
      <c r="AL1388" s="18">
        <v>6.0544047287449995E-3</v>
      </c>
      <c r="AM1388" s="18">
        <v>5.1278767363403005E-2</v>
      </c>
      <c r="AN1388" s="18">
        <v>-8.6025986715081021E-2</v>
      </c>
      <c r="AO1388" s="18">
        <v>0.80166521177591077</v>
      </c>
      <c r="AP1388" s="18">
        <v>-0.43693510579841599</v>
      </c>
      <c r="AQ1388" s="18">
        <v>0.36473010597749478</v>
      </c>
      <c r="AR1388" s="18">
        <v>1.2386003175743268</v>
      </c>
      <c r="AS1388" s="18">
        <v>4.4705522379619357E-4</v>
      </c>
      <c r="AT1388" s="18">
        <v>-1.1049159878616302E-4</v>
      </c>
      <c r="AU1388" s="18">
        <v>5.1919225090181975E-4</v>
      </c>
      <c r="AV1388" s="18">
        <v>4.1357575914295185E-4</v>
      </c>
      <c r="AW1388" s="18">
        <v>1.2686921191628082E-3</v>
      </c>
      <c r="AX1388" s="18">
        <v>8.3667115479494033E-5</v>
      </c>
      <c r="AY1388" s="18">
        <v>1.6808704805419119E-3</v>
      </c>
      <c r="AZ1388" s="18">
        <v>3.1674033536765577E-4</v>
      </c>
      <c r="BA1388" s="18">
        <v>-7.9122487320715002E-4</v>
      </c>
      <c r="BB1388" s="18">
        <v>4.3834393027007029E-4</v>
      </c>
      <c r="BC1388" s="18">
        <v>1.2344433283011832E-4</v>
      </c>
      <c r="BD1388" s="18">
        <v>4.310165597371204E-6</v>
      </c>
      <c r="BE1388" s="18">
        <v>1.230274777403341E-6</v>
      </c>
      <c r="BF1388" s="18">
        <v>-4.2180716691020941E-7</v>
      </c>
      <c r="BG1388" s="18">
        <v>6.4670886443322777E-6</v>
      </c>
      <c r="BH1388" s="18">
        <v>4.3713825592923052E-3</v>
      </c>
      <c r="BI1388" s="18">
        <v>6.8967943552085409E-6</v>
      </c>
      <c r="BJ1388" s="18">
        <v>0</v>
      </c>
      <c r="BK1388" s="18">
        <v>6.1984731532242028E-4</v>
      </c>
      <c r="BL1388" s="18">
        <v>8.0002002358196616E-4</v>
      </c>
      <c r="BM1388" s="18">
        <v>-2.1968345618747053E-6</v>
      </c>
      <c r="BN1388" s="18">
        <v>0</v>
      </c>
      <c r="BO1388" s="18">
        <v>0</v>
      </c>
      <c r="BP1388" s="18">
        <v>3.2845848984828067E-7</v>
      </c>
      <c r="BQ1388" s="18">
        <v>0</v>
      </c>
      <c r="BR1388" s="18">
        <v>9.1481016355489115E-4</v>
      </c>
      <c r="BS1388" s="18">
        <v>6.4522985381258518E-4</v>
      </c>
      <c r="BT1388" s="18">
        <v>6.0570409668912078E-4</v>
      </c>
      <c r="BU1388" s="18">
        <v>2.6856669522009924E-4</v>
      </c>
      <c r="BV1388" s="18">
        <v>5.3246994031895729E-4</v>
      </c>
      <c r="BW1388" s="18">
        <v>5.0853630716970031E-6</v>
      </c>
      <c r="BX1388" s="18">
        <v>0</v>
      </c>
      <c r="BY1388" s="18">
        <v>0</v>
      </c>
      <c r="BZ1388" s="18" t="s">
        <v>1860</v>
      </c>
      <c r="CA1388" s="18" t="s">
        <v>1875</v>
      </c>
      <c r="CB1388" s="18">
        <v>1.5076538547873497E-2</v>
      </c>
      <c r="CC1388" s="18" t="s">
        <v>1878</v>
      </c>
      <c r="CD1388" s="18" t="s">
        <v>1875</v>
      </c>
      <c r="CE1388" s="18">
        <v>-7.8552700579166412E-3</v>
      </c>
      <c r="CF1388" s="18">
        <f>SUM(TBL_DATA[[#This Row],[LARGE.CAP]:[SMALL.CAP]])*SQRT(252)</f>
        <v>6.9686947673400099E-2</v>
      </c>
    </row>
    <row r="1389" spans="1:84" x14ac:dyDescent="0.25">
      <c r="A1389" s="1">
        <f>IF(ISBLANK(TBL_DATA[[#This Row],[Row.names]]), "",   DATE(YEAR(TBL_DATA[[#This Row],[Row.names]]), MONTH(TBL_DATA[[#This Row],[Row.names]]), DAY(TBL_DATA[[#This Row],[Row.names]])))</f>
        <v>42006</v>
      </c>
      <c r="B1389">
        <v>1388</v>
      </c>
      <c r="C1389" t="s">
        <v>1515</v>
      </c>
      <c r="D1389" s="18">
        <v>1.2021318449462193E-4</v>
      </c>
      <c r="E1389" s="18">
        <v>-0.19081821241843611</v>
      </c>
      <c r="F1389" s="18">
        <v>-5.0593615935478731E-2</v>
      </c>
      <c r="G1389" s="19">
        <v>0.43914491579270482</v>
      </c>
      <c r="H1389" s="19">
        <v>0.69483909369772967</v>
      </c>
      <c r="I1389" s="18">
        <v>2.5650557262519745E-3</v>
      </c>
      <c r="J1389" s="18">
        <v>2.1218833291589023E-2</v>
      </c>
      <c r="K1389" s="19">
        <v>1.0267824191005768</v>
      </c>
      <c r="L1389" s="19">
        <v>0.64692304337376794</v>
      </c>
      <c r="M1389" s="18">
        <v>2.7590974758705472E-3</v>
      </c>
      <c r="N1389" s="18">
        <v>7.3711054981583854E-2</v>
      </c>
      <c r="O1389" s="18">
        <v>5.0554783580185308E-2</v>
      </c>
      <c r="P1389" s="18">
        <v>-0.19081821241843611</v>
      </c>
      <c r="Q1389" s="18">
        <v>-1.2040057080845785E-2</v>
      </c>
      <c r="R1389" s="18">
        <v>-1.0479116516810955E-2</v>
      </c>
      <c r="S1389" s="18">
        <v>-3.5683968388559584E-2</v>
      </c>
      <c r="T1389" s="18">
        <v>3.6862738635062162E-2</v>
      </c>
      <c r="U1389">
        <v>-0.96802271642993487</v>
      </c>
      <c r="V1389" s="18">
        <v>2.4215894130054316E-2</v>
      </c>
      <c r="W1389" s="18">
        <v>3.9060310746662393E-2</v>
      </c>
      <c r="X1389" s="19">
        <v>0.6199616354082258</v>
      </c>
      <c r="Y1389" s="19">
        <v>0.83357008925328535</v>
      </c>
      <c r="Z1389" s="19">
        <v>0.80431526367076245</v>
      </c>
      <c r="AA1389">
        <v>0</v>
      </c>
      <c r="AB1389">
        <v>0</v>
      </c>
      <c r="AC1389" s="18">
        <v>6.6386361374621242E-2</v>
      </c>
      <c r="AD1389" s="18">
        <v>6.5181769930569011E-2</v>
      </c>
      <c r="AE1389" s="18">
        <v>-1.7017896790897002E-2</v>
      </c>
      <c r="AF1389" s="18">
        <v>1.1396842460795004E-2</v>
      </c>
      <c r="AG1389" s="18">
        <v>3.0543053902923001E-2</v>
      </c>
      <c r="AH1389" s="18">
        <v>9.3678840994723969E-2</v>
      </c>
      <c r="AI1389" s="18">
        <v>0.156022665959069</v>
      </c>
      <c r="AJ1389" s="18">
        <v>4.6144444497524001E-2</v>
      </c>
      <c r="AK1389" s="18">
        <v>3.9799872468649989E-3</v>
      </c>
      <c r="AL1389" s="18">
        <v>5.9835675872480006E-3</v>
      </c>
      <c r="AM1389" s="18">
        <v>5.1172741740808013E-2</v>
      </c>
      <c r="AN1389" s="18">
        <v>-8.4692658346739016E-2</v>
      </c>
      <c r="AO1389" s="18">
        <v>0.80562141940889498</v>
      </c>
      <c r="AP1389" s="18">
        <v>-0.44322806022600586</v>
      </c>
      <c r="AQ1389" s="18">
        <v>0.36239335918288912</v>
      </c>
      <c r="AR1389" s="18">
        <v>1.2488494796349008</v>
      </c>
      <c r="AS1389" s="18">
        <v>4.3569556288512804E-4</v>
      </c>
      <c r="AT1389" s="18">
        <v>-1.0932579754875993E-4</v>
      </c>
      <c r="AU1389" s="18">
        <v>4.9693018284607782E-4</v>
      </c>
      <c r="AV1389" s="18">
        <v>4.012963943465226E-4</v>
      </c>
      <c r="AW1389" s="18">
        <v>1.228398356050086E-3</v>
      </c>
      <c r="AX1389" s="18">
        <v>7.811609490360976E-5</v>
      </c>
      <c r="AY1389" s="18">
        <v>1.6560568733966672E-3</v>
      </c>
      <c r="AZ1389" s="18">
        <v>3.1140257510325756E-4</v>
      </c>
      <c r="BA1389" s="18">
        <v>-7.7818644558297595E-4</v>
      </c>
      <c r="BB1389" s="18">
        <v>4.2777298150482141E-4</v>
      </c>
      <c r="BC1389" s="18">
        <v>1.1684158669998777E-4</v>
      </c>
      <c r="BD1389" s="18">
        <v>3.5174290940894639E-6</v>
      </c>
      <c r="BE1389" s="18">
        <v>1.0039975473577816E-6</v>
      </c>
      <c r="BF1389" s="18">
        <v>-3.4422152531291199E-7</v>
      </c>
      <c r="BG1389" s="18">
        <v>5.2776558769708784E-6</v>
      </c>
      <c r="BH1389" s="18">
        <v>4.2499151868116624E-3</v>
      </c>
      <c r="BI1389" s="18">
        <v>5.6283167996554371E-6</v>
      </c>
      <c r="BJ1389" s="18">
        <v>0</v>
      </c>
      <c r="BK1389" s="18">
        <v>6.0226986193482473E-4</v>
      </c>
      <c r="BL1389" s="18">
        <v>7.9230335164085061E-4</v>
      </c>
      <c r="BM1389" s="18">
        <v>-1.7901543473464921E-6</v>
      </c>
      <c r="BN1389" s="18">
        <v>0</v>
      </c>
      <c r="BO1389" s="18">
        <v>0</v>
      </c>
      <c r="BP1389" s="18">
        <v>2.9549634876675551E-7</v>
      </c>
      <c r="BQ1389" s="18">
        <v>0</v>
      </c>
      <c r="BR1389" s="18">
        <v>8.9206493774198555E-4</v>
      </c>
      <c r="BS1389" s="18">
        <v>6.215737428875793E-4</v>
      </c>
      <c r="BT1389" s="18">
        <v>5.9328444013523232E-4</v>
      </c>
      <c r="BU1389" s="18">
        <v>2.5834804642849022E-4</v>
      </c>
      <c r="BV1389" s="18">
        <v>5.0220799769821588E-4</v>
      </c>
      <c r="BW1389" s="18">
        <v>4.4406441358239344E-6</v>
      </c>
      <c r="BX1389" s="18">
        <v>0</v>
      </c>
      <c r="BY1389" s="18">
        <v>0</v>
      </c>
      <c r="BZ1389" s="18" t="s">
        <v>1860</v>
      </c>
      <c r="CA1389" s="18" t="s">
        <v>1875</v>
      </c>
      <c r="CB1389" s="18">
        <v>1.5302166342735291E-2</v>
      </c>
      <c r="CC1389" s="18" t="s">
        <v>1877</v>
      </c>
      <c r="CD1389" s="18" t="s">
        <v>1875</v>
      </c>
      <c r="CE1389" s="18">
        <v>-7.8173326328396797E-3</v>
      </c>
      <c r="CF1389" s="18">
        <f>SUM(TBL_DATA[[#This Row],[LARGE.CAP]:[SMALL.CAP]])*SQRT(252)</f>
        <v>6.770475008904292E-2</v>
      </c>
    </row>
    <row r="1390" spans="1:84" x14ac:dyDescent="0.25">
      <c r="A1390" s="1">
        <f>IF(ISBLANK(TBL_DATA[[#This Row],[Row.names]]), "",   DATE(YEAR(TBL_DATA[[#This Row],[Row.names]]), MONTH(TBL_DATA[[#This Row],[Row.names]]), DAY(TBL_DATA[[#This Row],[Row.names]])))</f>
        <v>42009</v>
      </c>
      <c r="B1390">
        <v>1389</v>
      </c>
      <c r="C1390" t="s">
        <v>1516</v>
      </c>
      <c r="D1390" s="18">
        <v>-5.968036116234865E-3</v>
      </c>
      <c r="E1390" s="18">
        <v>-0.19564743855132238</v>
      </c>
      <c r="F1390" s="18">
        <v>-3.4920280197804909E-2</v>
      </c>
      <c r="G1390" s="19">
        <v>0.43442089499595377</v>
      </c>
      <c r="H1390" s="19">
        <v>0.70013386556475221</v>
      </c>
      <c r="I1390" s="18">
        <v>2.5706383446137725E-3</v>
      </c>
      <c r="J1390" s="18">
        <v>2.3522898536131764E-2</v>
      </c>
      <c r="K1390" s="19">
        <v>1.0496933871536751</v>
      </c>
      <c r="L1390" s="19">
        <v>0.65651390487661343</v>
      </c>
      <c r="M1390" s="18">
        <v>2.7512613750400195E-3</v>
      </c>
      <c r="N1390" s="18">
        <v>7.4520805598029358E-2</v>
      </c>
      <c r="O1390" s="18">
        <v>5.194473951400766E-2</v>
      </c>
      <c r="P1390" s="18">
        <v>-0.19564743855132238</v>
      </c>
      <c r="Q1390" s="18">
        <v>-1.2317433403350937E-2</v>
      </c>
      <c r="R1390" s="18">
        <v>-1.073934517287343E-2</v>
      </c>
      <c r="S1390" s="18">
        <v>-2.2480097210792693E-2</v>
      </c>
      <c r="T1390" s="18">
        <v>3.6578456934842504E-2</v>
      </c>
      <c r="U1390">
        <v>-0.6145720485376589</v>
      </c>
      <c r="V1390" s="18">
        <v>2.1865910729948368E-2</v>
      </c>
      <c r="W1390" s="18">
        <v>3.9124822770172402E-2</v>
      </c>
      <c r="X1390" s="19">
        <v>0.55887564931331235</v>
      </c>
      <c r="Y1390" s="19">
        <v>0.83674002268611025</v>
      </c>
      <c r="Z1390" s="19">
        <v>0.81025545655466802</v>
      </c>
      <c r="AA1390">
        <v>0</v>
      </c>
      <c r="AB1390">
        <v>0</v>
      </c>
      <c r="AC1390" s="18">
        <v>6.3682433779170947E-2</v>
      </c>
      <c r="AD1390" s="18">
        <v>6.3790368280356988E-2</v>
      </c>
      <c r="AE1390" s="18">
        <v>-1.6728750238266001E-2</v>
      </c>
      <c r="AF1390" s="18">
        <v>1.2920513919084001E-2</v>
      </c>
      <c r="AG1390" s="18">
        <v>3.1053904421525995E-2</v>
      </c>
      <c r="AH1390" s="18">
        <v>8.4739531830809012E-2</v>
      </c>
      <c r="AI1390" s="18">
        <v>0.15301839533856501</v>
      </c>
      <c r="AJ1390" s="18">
        <v>4.5278306577097999E-2</v>
      </c>
      <c r="AK1390" s="18">
        <v>3.7605936921129967E-3</v>
      </c>
      <c r="AL1390" s="18">
        <v>5.838617395412E-3</v>
      </c>
      <c r="AM1390" s="18">
        <v>5.128739702309601E-2</v>
      </c>
      <c r="AN1390" s="18">
        <v>-8.2706162212118017E-2</v>
      </c>
      <c r="AO1390" s="18">
        <v>0.79672877365178241</v>
      </c>
      <c r="AP1390" s="18">
        <v>-0.44447605762410602</v>
      </c>
      <c r="AQ1390" s="18">
        <v>0.35225271602767638</v>
      </c>
      <c r="AR1390" s="18">
        <v>1.2412048312758883</v>
      </c>
      <c r="AS1390" s="18">
        <v>4.2151275323252033E-4</v>
      </c>
      <c r="AT1390" s="18">
        <v>-1.0491720987794361E-4</v>
      </c>
      <c r="AU1390" s="18">
        <v>4.8293752572235819E-4</v>
      </c>
      <c r="AV1390" s="18">
        <v>3.8956170627139593E-4</v>
      </c>
      <c r="AW1390" s="18">
        <v>1.1890967948864047E-3</v>
      </c>
      <c r="AX1390" s="18">
        <v>7.4932018664946941E-5</v>
      </c>
      <c r="AY1390" s="18">
        <v>1.6074396655997084E-3</v>
      </c>
      <c r="AZ1390" s="18">
        <v>3.0325684270546266E-4</v>
      </c>
      <c r="BA1390" s="18">
        <v>-7.5612803327177E-4</v>
      </c>
      <c r="BB1390" s="18">
        <v>4.1440298587853042E-4</v>
      </c>
      <c r="BC1390" s="18">
        <v>1.1323916093920553E-4</v>
      </c>
      <c r="BD1390" s="18">
        <v>3.5246909737374926E-6</v>
      </c>
      <c r="BE1390" s="18">
        <v>1.0060707581270755E-6</v>
      </c>
      <c r="BF1390" s="18">
        <v>-3.4493339393469872E-7</v>
      </c>
      <c r="BG1390" s="18">
        <v>5.288549642572461E-6</v>
      </c>
      <c r="BH1390" s="18">
        <v>4.1202198957039594E-3</v>
      </c>
      <c r="BI1390" s="18">
        <v>5.6399370663567105E-6</v>
      </c>
      <c r="BJ1390" s="18">
        <v>0</v>
      </c>
      <c r="BK1390" s="18">
        <v>5.8387726215842714E-4</v>
      </c>
      <c r="BL1390" s="18">
        <v>7.6848722570820396E-4</v>
      </c>
      <c r="BM1390" s="18">
        <v>-1.7943983900240653E-6</v>
      </c>
      <c r="BN1390" s="18">
        <v>0</v>
      </c>
      <c r="BO1390" s="18">
        <v>0</v>
      </c>
      <c r="BP1390" s="18">
        <v>2.8763786850514032E-7</v>
      </c>
      <c r="BQ1390" s="18">
        <v>0</v>
      </c>
      <c r="BR1390" s="18">
        <v>8.6610139019095006E-4</v>
      </c>
      <c r="BS1390" s="18">
        <v>6.0127366894865335E-4</v>
      </c>
      <c r="BT1390" s="18">
        <v>5.7594730619229531E-4</v>
      </c>
      <c r="BU1390" s="18">
        <v>2.5039690739246445E-4</v>
      </c>
      <c r="BV1390" s="18">
        <v>4.8636790357582357E-4</v>
      </c>
      <c r="BW1390" s="18">
        <v>4.3893071055202251E-6</v>
      </c>
      <c r="BX1390" s="18">
        <v>0</v>
      </c>
      <c r="BY1390" s="18">
        <v>0</v>
      </c>
      <c r="BZ1390" s="18" t="s">
        <v>1860</v>
      </c>
      <c r="CA1390" s="18" t="s">
        <v>1875</v>
      </c>
      <c r="CB1390" s="18">
        <v>1.4998334459960461E-2</v>
      </c>
      <c r="CC1390" s="18" t="s">
        <v>1877</v>
      </c>
      <c r="CD1390" s="18" t="s">
        <v>1875</v>
      </c>
      <c r="CE1390" s="18">
        <v>-7.6063978485763073E-3</v>
      </c>
      <c r="CF1390" s="18">
        <f>SUM(TBL_DATA[[#This Row],[LARGE.CAP]:[SMALL.CAP]])*SQRT(252)</f>
        <v>6.5646395458705403E-2</v>
      </c>
    </row>
    <row r="1391" spans="1:84" x14ac:dyDescent="0.25">
      <c r="A1391" s="1">
        <f>IF(ISBLANK(TBL_DATA[[#This Row],[Row.names]]), "",   DATE(YEAR(TBL_DATA[[#This Row],[Row.names]]), MONTH(TBL_DATA[[#This Row],[Row.names]]), DAY(TBL_DATA[[#This Row],[Row.names]])))</f>
        <v>42010</v>
      </c>
      <c r="B1391">
        <v>1390</v>
      </c>
      <c r="C1391" t="s">
        <v>1517</v>
      </c>
      <c r="D1391" s="18">
        <v>-4.8289521998609031E-3</v>
      </c>
      <c r="E1391" s="18">
        <v>-0.19953161862239366</v>
      </c>
      <c r="F1391" s="18">
        <v>-3.323467136741054E-2</v>
      </c>
      <c r="G1391" s="19">
        <v>0.43542286606564107</v>
      </c>
      <c r="H1391" s="19">
        <v>0.70502575519934152</v>
      </c>
      <c r="I1391" s="18">
        <v>2.5675362836450099E-3</v>
      </c>
      <c r="J1391" s="18">
        <v>3.5380918728393107E-2</v>
      </c>
      <c r="K1391" s="19">
        <v>1.0491043370316</v>
      </c>
      <c r="L1391" s="19">
        <v>0.66604153073927286</v>
      </c>
      <c r="M1391" s="18">
        <v>2.7319375755576521E-3</v>
      </c>
      <c r="N1391" s="18">
        <v>7.5045526883191049E-2</v>
      </c>
      <c r="O1391" s="18">
        <v>5.2667856655247494E-2</v>
      </c>
      <c r="P1391" s="18">
        <v>-0.19953161862239366</v>
      </c>
      <c r="Q1391" s="18">
        <v>-1.2448156389064871E-2</v>
      </c>
      <c r="R1391" s="18">
        <v>-1.0858956409623442E-2</v>
      </c>
      <c r="S1391" s="18">
        <v>-2.1270090651705043E-2</v>
      </c>
      <c r="T1391" s="18">
        <v>3.6543530452536443E-2</v>
      </c>
      <c r="U1391">
        <v>-0.58204805031990858</v>
      </c>
      <c r="V1391" s="18">
        <v>1.9029158578265148E-2</v>
      </c>
      <c r="W1391" s="18">
        <v>3.9050089551413883E-2</v>
      </c>
      <c r="X1391" s="19">
        <v>0.48730127886675134</v>
      </c>
      <c r="Y1391" s="19">
        <v>0.83965811804528001</v>
      </c>
      <c r="Z1391" s="19">
        <v>0.81611367513311084</v>
      </c>
      <c r="AA1391">
        <v>0</v>
      </c>
      <c r="AB1391">
        <v>0</v>
      </c>
      <c r="AC1391" s="18">
        <v>6.654327399285781E-2</v>
      </c>
      <c r="AD1391" s="18">
        <v>6.240729434723899E-2</v>
      </c>
      <c r="AE1391" s="18">
        <v>-1.7286149782358002E-2</v>
      </c>
      <c r="AF1391" s="18">
        <v>1.2056113934517994E-2</v>
      </c>
      <c r="AG1391" s="18">
        <v>3.0727610552783002E-2</v>
      </c>
      <c r="AH1391" s="18">
        <v>7.7055503599368982E-2</v>
      </c>
      <c r="AI1391" s="18">
        <v>0.14880408024007102</v>
      </c>
      <c r="AJ1391" s="18">
        <v>4.5997467058671998E-2</v>
      </c>
      <c r="AK1391" s="18">
        <v>-3.4056441369699998E-3</v>
      </c>
      <c r="AL1391" s="18">
        <v>5.6357235115030001E-3</v>
      </c>
      <c r="AM1391" s="18">
        <v>5.3311345475156001E-2</v>
      </c>
      <c r="AN1391" s="18">
        <v>-8.2802930073209005E-2</v>
      </c>
      <c r="AO1391" s="18">
        <v>0.78418215718272199</v>
      </c>
      <c r="AP1391" s="18">
        <v>-0.451681742455948</v>
      </c>
      <c r="AQ1391" s="18">
        <v>0.332500414726774</v>
      </c>
      <c r="AR1391" s="18">
        <v>1.2358638996386699</v>
      </c>
      <c r="AS1391" s="18">
        <v>4.1041070194651258E-4</v>
      </c>
      <c r="AT1391" s="18">
        <v>-1.1869733013269606E-4</v>
      </c>
      <c r="AU1391" s="18">
        <v>5.2590690631544828E-4</v>
      </c>
      <c r="AV1391" s="18">
        <v>4.2806992146255719E-4</v>
      </c>
      <c r="AW1391" s="18">
        <v>1.2124468165765796E-3</v>
      </c>
      <c r="AX1391" s="18">
        <v>6.9622120494123839E-5</v>
      </c>
      <c r="AY1391" s="18">
        <v>1.6574110613597585E-3</v>
      </c>
      <c r="AZ1391" s="18">
        <v>3.6951064693720875E-4</v>
      </c>
      <c r="BA1391" s="18">
        <v>-8.4505335726447724E-4</v>
      </c>
      <c r="BB1391" s="18">
        <v>4.3759928323866451E-4</v>
      </c>
      <c r="BC1391" s="18">
        <v>1.1457451458493585E-4</v>
      </c>
      <c r="BD1391" s="18">
        <v>-2.1924225510335125E-7</v>
      </c>
      <c r="BE1391" s="18">
        <v>-6.2591500592840102E-8</v>
      </c>
      <c r="BF1391" s="18">
        <v>2.1490527217973306E-8</v>
      </c>
      <c r="BG1391" s="18">
        <v>-3.2889444058535344E-7</v>
      </c>
      <c r="BH1391" s="18">
        <v>4.2627413483889605E-3</v>
      </c>
      <c r="BI1391" s="18">
        <v>-3.5082520128037604E-7</v>
      </c>
      <c r="BJ1391" s="18">
        <v>0</v>
      </c>
      <c r="BK1391" s="18">
        <v>5.9467738768238234E-4</v>
      </c>
      <c r="BL1391" s="18">
        <v>8.0487742008282135E-4</v>
      </c>
      <c r="BM1391" s="18">
        <v>1.2750302553853729E-7</v>
      </c>
      <c r="BN1391" s="18">
        <v>0</v>
      </c>
      <c r="BO1391" s="18">
        <v>0</v>
      </c>
      <c r="BP1391" s="18">
        <v>1.9665176817034112E-7</v>
      </c>
      <c r="BQ1391" s="18">
        <v>0</v>
      </c>
      <c r="BR1391" s="18">
        <v>8.67387216813538E-4</v>
      </c>
      <c r="BS1391" s="18">
        <v>5.9445678112759516E-4</v>
      </c>
      <c r="BT1391" s="18">
        <v>5.9461951365504374E-4</v>
      </c>
      <c r="BU1391" s="18">
        <v>2.6832335939920251E-4</v>
      </c>
      <c r="BV1391" s="18">
        <v>5.3565487834079516E-4</v>
      </c>
      <c r="BW1391" s="18">
        <v>1.4805736235287474E-6</v>
      </c>
      <c r="BX1391" s="18">
        <v>0</v>
      </c>
      <c r="BY1391" s="18">
        <v>0</v>
      </c>
      <c r="BZ1391" s="18" t="s">
        <v>1860</v>
      </c>
      <c r="CA1391" s="18" t="s">
        <v>1875</v>
      </c>
      <c r="CB1391" s="18">
        <v>1.5113063156604767E-2</v>
      </c>
      <c r="CC1391" s="18" t="s">
        <v>1877</v>
      </c>
      <c r="CD1391" s="18" t="s">
        <v>1875</v>
      </c>
      <c r="CE1391" s="18">
        <v>-7.6042027212679386E-3</v>
      </c>
      <c r="CF1391" s="18">
        <f>SUM(TBL_DATA[[#This Row],[LARGE.CAP]:[SMALL.CAP]])*SQRT(252)</f>
        <v>6.7653998031945828E-2</v>
      </c>
    </row>
    <row r="1392" spans="1:84" x14ac:dyDescent="0.25">
      <c r="A1392" s="1">
        <f>IF(ISBLANK(TBL_DATA[[#This Row],[Row.names]]), "",   DATE(YEAR(TBL_DATA[[#This Row],[Row.names]]), MONTH(TBL_DATA[[#This Row],[Row.names]]), DAY(TBL_DATA[[#This Row],[Row.names]])))</f>
        <v>42011</v>
      </c>
      <c r="B1392">
        <v>1391</v>
      </c>
      <c r="C1392" t="s">
        <v>1518</v>
      </c>
      <c r="D1392" s="18">
        <v>3.6891882098413209E-3</v>
      </c>
      <c r="E1392" s="18">
        <v>-0.19657854010746467</v>
      </c>
      <c r="F1392" s="18">
        <v>-4.4064865286621568E-2</v>
      </c>
      <c r="G1392" s="19">
        <v>0.43673169489015773</v>
      </c>
      <c r="H1392" s="19">
        <v>0.70138477040360792</v>
      </c>
      <c r="I1392" s="18">
        <v>2.56721277909636E-3</v>
      </c>
      <c r="J1392" s="18">
        <v>2.1241329850476331E-2</v>
      </c>
      <c r="K1392" s="19">
        <v>1.0844197910697708</v>
      </c>
      <c r="L1392" s="19">
        <v>0.67038715658799664</v>
      </c>
      <c r="M1392" s="18">
        <v>2.6971677124325473E-3</v>
      </c>
      <c r="N1392" s="18">
        <v>7.457721475458258E-2</v>
      </c>
      <c r="O1392" s="18">
        <v>5.1569222548092382E-2</v>
      </c>
      <c r="P1392" s="18">
        <v>-0.19657854010746467</v>
      </c>
      <c r="Q1392" s="18">
        <v>-1.2226666994273766E-2</v>
      </c>
      <c r="R1392" s="18">
        <v>-1.0647384216510661E-2</v>
      </c>
      <c r="S1392" s="18">
        <v>-2.6147469070145646E-2</v>
      </c>
      <c r="T1392" s="18">
        <v>3.6580894196541418E-2</v>
      </c>
      <c r="U1392">
        <v>-0.71478485270646519</v>
      </c>
      <c r="V1392" s="18">
        <v>1.3267275383912258E-2</v>
      </c>
      <c r="W1392" s="18">
        <v>3.8824534317535471E-2</v>
      </c>
      <c r="X1392" s="19">
        <v>0.34172400563527083</v>
      </c>
      <c r="Y1392" s="19">
        <v>0.83748717626218494</v>
      </c>
      <c r="Z1392" s="19">
        <v>0.81877173655909519</v>
      </c>
      <c r="AA1392">
        <v>0</v>
      </c>
      <c r="AB1392">
        <v>0</v>
      </c>
      <c r="AC1392" s="18">
        <v>6.7281984526541175E-2</v>
      </c>
      <c r="AD1392" s="18">
        <v>6.5224407321764988E-2</v>
      </c>
      <c r="AE1392" s="18">
        <v>-1.7416118713643E-2</v>
      </c>
      <c r="AF1392" s="18">
        <v>1.3065283469839997E-2</v>
      </c>
      <c r="AG1392" s="18">
        <v>3.9293404011423998E-2</v>
      </c>
      <c r="AH1392" s="18">
        <v>8.8022759573345002E-2</v>
      </c>
      <c r="AI1392" s="18">
        <v>0.15328646438419499</v>
      </c>
      <c r="AJ1392" s="18">
        <v>4.6898434225755993E-2</v>
      </c>
      <c r="AK1392" s="18">
        <v>-4.8339384867659985E-3</v>
      </c>
      <c r="AL1392" s="18">
        <v>5.7468443974929995E-3</v>
      </c>
      <c r="AM1392" s="18">
        <v>5.5650522939673E-2</v>
      </c>
      <c r="AN1392" s="18">
        <v>-8.4318407875663998E-2</v>
      </c>
      <c r="AO1392" s="18">
        <v>0.81032673249251097</v>
      </c>
      <c r="AP1392" s="18">
        <v>-0.44970707724509301</v>
      </c>
      <c r="AQ1392" s="18">
        <v>0.36061965524741796</v>
      </c>
      <c r="AR1392" s="18">
        <v>1.260033809737604</v>
      </c>
      <c r="AS1392" s="18">
        <v>4.0376008416288621E-4</v>
      </c>
      <c r="AT1392" s="18">
        <v>-1.3996334213386191E-4</v>
      </c>
      <c r="AU1392" s="18">
        <v>5.7384483733787255E-4</v>
      </c>
      <c r="AV1392" s="18">
        <v>4.4402016348603081E-4</v>
      </c>
      <c r="AW1392" s="18">
        <v>1.2182013502215173E-3</v>
      </c>
      <c r="AX1392" s="18">
        <v>5.0050270308141034E-5</v>
      </c>
      <c r="AY1392" s="18">
        <v>1.7102221703662588E-3</v>
      </c>
      <c r="AZ1392" s="18">
        <v>3.2883442927474787E-4</v>
      </c>
      <c r="BA1392" s="18">
        <v>-8.8134233104965732E-4</v>
      </c>
      <c r="BB1392" s="18">
        <v>4.5517475752001533E-4</v>
      </c>
      <c r="BC1392" s="18">
        <v>1.3055565060692844E-4</v>
      </c>
      <c r="BD1392" s="18">
        <v>-2.9554771002315198E-6</v>
      </c>
      <c r="BE1392" s="18">
        <v>-8.4361799862039236E-7</v>
      </c>
      <c r="BF1392" s="18">
        <v>2.8928972978503891E-7</v>
      </c>
      <c r="BG1392" s="18">
        <v>-4.4343751005753625E-6</v>
      </c>
      <c r="BH1392" s="18">
        <v>4.3060313643998932E-3</v>
      </c>
      <c r="BI1392" s="18">
        <v>-4.7291438293725503E-6</v>
      </c>
      <c r="BJ1392" s="18">
        <v>0</v>
      </c>
      <c r="BK1392" s="18">
        <v>6.296567192728826E-4</v>
      </c>
      <c r="BL1392" s="18">
        <v>7.2286618087980176E-4</v>
      </c>
      <c r="BM1392" s="18">
        <v>1.5321673727137952E-6</v>
      </c>
      <c r="BN1392" s="18">
        <v>0</v>
      </c>
      <c r="BO1392" s="18">
        <v>0</v>
      </c>
      <c r="BP1392" s="18">
        <v>4.877160456809721E-8</v>
      </c>
      <c r="BQ1392" s="18">
        <v>0</v>
      </c>
      <c r="BR1392" s="18">
        <v>8.9724316530192963E-4</v>
      </c>
      <c r="BS1392" s="18">
        <v>6.005110151450989E-4</v>
      </c>
      <c r="BT1392" s="18">
        <v>6.3471348841331681E-4</v>
      </c>
      <c r="BU1392" s="18">
        <v>3.1127891884575893E-4</v>
      </c>
      <c r="BV1392" s="18">
        <v>4.9614709771586421E-4</v>
      </c>
      <c r="BW1392" s="18">
        <v>-6.3948445105576654E-7</v>
      </c>
      <c r="BX1392" s="18">
        <v>0</v>
      </c>
      <c r="BY1392" s="18">
        <v>0</v>
      </c>
      <c r="BZ1392" s="18" t="s">
        <v>1860</v>
      </c>
      <c r="CA1392" s="18" t="s">
        <v>1875</v>
      </c>
      <c r="CB1392" s="18">
        <v>1.5524414367973804E-2</v>
      </c>
      <c r="CC1392" s="18" t="s">
        <v>1877</v>
      </c>
      <c r="CD1392" s="18" t="s">
        <v>1875</v>
      </c>
      <c r="CE1392" s="18">
        <v>-7.8335851430892944E-3</v>
      </c>
      <c r="CF1392" s="18">
        <f>SUM(TBL_DATA[[#This Row],[LARGE.CAP]:[SMALL.CAP]])*SQRT(252)</f>
        <v>6.8154945980799617E-2</v>
      </c>
    </row>
    <row r="1393" spans="1:84" x14ac:dyDescent="0.25">
      <c r="A1393" s="1">
        <f>IF(ISBLANK(TBL_DATA[[#This Row],[Row.names]]), "",   DATE(YEAR(TBL_DATA[[#This Row],[Row.names]]), MONTH(TBL_DATA[[#This Row],[Row.names]]), DAY(TBL_DATA[[#This Row],[Row.names]])))</f>
        <v>42012</v>
      </c>
      <c r="B1393">
        <v>1392</v>
      </c>
      <c r="C1393" t="s">
        <v>1519</v>
      </c>
      <c r="D1393" s="18">
        <v>6.6043152435597552E-3</v>
      </c>
      <c r="E1393" s="18">
        <v>-0.19127249151289338</v>
      </c>
      <c r="F1393" s="18">
        <v>-3.6028382513186408E-2</v>
      </c>
      <c r="G1393" s="19">
        <v>0.44531518835427109</v>
      </c>
      <c r="H1393" s="19">
        <v>0.71587833698161851</v>
      </c>
      <c r="I1393" s="18">
        <v>2.5282335123723173E-3</v>
      </c>
      <c r="J1393" s="18">
        <v>1.4903378949662205E-2</v>
      </c>
      <c r="K1393" s="19">
        <v>1.0741573752262605</v>
      </c>
      <c r="L1393" s="19">
        <v>0.67644583882112519</v>
      </c>
      <c r="M1393" s="18">
        <v>2.6979786243124851E-3</v>
      </c>
      <c r="N1393" s="18">
        <v>7.529485132702661E-2</v>
      </c>
      <c r="O1393" s="18">
        <v>5.1569222548092382E-2</v>
      </c>
      <c r="P1393" s="18">
        <v>-0.19127249151289338</v>
      </c>
      <c r="Q1393" s="18">
        <v>-1.2304927135396755E-2</v>
      </c>
      <c r="R1393" s="18">
        <v>-1.0710447342254577E-2</v>
      </c>
      <c r="S1393" s="18">
        <v>-2.7362046997311484E-2</v>
      </c>
      <c r="T1393" s="18">
        <v>3.6617954702281838E-2</v>
      </c>
      <c r="U1393">
        <v>-0.74723034696436574</v>
      </c>
      <c r="V1393" s="18">
        <v>9.9740806886658984E-3</v>
      </c>
      <c r="W1393" s="18">
        <v>3.8810563748819589E-2</v>
      </c>
      <c r="X1393" s="19">
        <v>0.25699396569495225</v>
      </c>
      <c r="Y1393" s="19">
        <v>0.84609593840274289</v>
      </c>
      <c r="Z1393" s="19">
        <v>0.82246327505921202</v>
      </c>
      <c r="AA1393">
        <v>0</v>
      </c>
      <c r="AB1393">
        <v>0</v>
      </c>
      <c r="AC1393" s="18">
        <v>6.6726051509282139E-2</v>
      </c>
      <c r="AD1393" s="18">
        <v>6.2076225520067987E-2</v>
      </c>
      <c r="AE1393" s="18">
        <v>-1.8356552942483E-2</v>
      </c>
      <c r="AF1393" s="18">
        <v>1.3428082509452998E-2</v>
      </c>
      <c r="AG1393" s="18">
        <v>3.7256490368796996E-2</v>
      </c>
      <c r="AH1393" s="18">
        <v>9.0513350241337012E-2</v>
      </c>
      <c r="AI1393" s="18">
        <v>0.15660408173783996</v>
      </c>
      <c r="AJ1393" s="18">
        <v>4.7639175180113E-2</v>
      </c>
      <c r="AK1393" s="18">
        <v>-6.0578054535299626E-4</v>
      </c>
      <c r="AL1393" s="18">
        <v>6.1474341143130003E-3</v>
      </c>
      <c r="AM1393" s="18">
        <v>5.6163084468044008E-2</v>
      </c>
      <c r="AN1393" s="18">
        <v>-8.6890124274861993E-2</v>
      </c>
      <c r="AO1393" s="18">
        <v>0.81733599154017911</v>
      </c>
      <c r="AP1393" s="18">
        <v>-0.45336052516291198</v>
      </c>
      <c r="AQ1393" s="18">
        <v>0.36397546637726713</v>
      </c>
      <c r="AR1393" s="18">
        <v>1.270696516703091</v>
      </c>
      <c r="AS1393" s="18">
        <v>3.9724755907278393E-4</v>
      </c>
      <c r="AT1393" s="18">
        <v>-1.2881597159680969E-4</v>
      </c>
      <c r="AU1393" s="18">
        <v>5.2330541461668295E-4</v>
      </c>
      <c r="AV1393" s="18">
        <v>4.3148621407251928E-4</v>
      </c>
      <c r="AW1393" s="18">
        <v>1.2612413035626676E-3</v>
      </c>
      <c r="AX1393" s="18">
        <v>3.6498805566485563E-5</v>
      </c>
      <c r="AY1393" s="18">
        <v>1.7238695093995957E-3</v>
      </c>
      <c r="AZ1393" s="18">
        <v>3.4664416631836572E-4</v>
      </c>
      <c r="BA1393" s="18">
        <v>-9.0972963701694664E-4</v>
      </c>
      <c r="BB1393" s="18">
        <v>4.5729807126966012E-4</v>
      </c>
      <c r="BC1393" s="18">
        <v>1.2411616342896279E-4</v>
      </c>
      <c r="BD1393" s="18">
        <v>-6.1053608497619091E-7</v>
      </c>
      <c r="BE1393" s="18">
        <v>-1.7428057718248279E-7</v>
      </c>
      <c r="BF1393" s="18">
        <v>5.9783498542639065E-8</v>
      </c>
      <c r="BG1393" s="18">
        <v>-9.16002874381133E-7</v>
      </c>
      <c r="BH1393" s="18">
        <v>4.2657795780156188E-3</v>
      </c>
      <c r="BI1393" s="18">
        <v>-9.7694328365336703E-7</v>
      </c>
      <c r="BJ1393" s="18">
        <v>0</v>
      </c>
      <c r="BK1393" s="18">
        <v>6.1972777938049518E-4</v>
      </c>
      <c r="BL1393" s="18">
        <v>7.1859669569203659E-4</v>
      </c>
      <c r="BM1393" s="18">
        <v>3.2678312570763364E-7</v>
      </c>
      <c r="BN1393" s="18">
        <v>0</v>
      </c>
      <c r="BO1393" s="18">
        <v>0</v>
      </c>
      <c r="BP1393" s="18">
        <v>1.7294411993122159E-7</v>
      </c>
      <c r="BQ1393" s="18">
        <v>0</v>
      </c>
      <c r="BR1393" s="18">
        <v>8.9865507164456012E-4</v>
      </c>
      <c r="BS1393" s="18">
        <v>6.1830722925388022E-4</v>
      </c>
      <c r="BT1393" s="18">
        <v>6.3566292142144191E-4</v>
      </c>
      <c r="BU1393" s="18">
        <v>2.8336113663652792E-4</v>
      </c>
      <c r="BV1393" s="18">
        <v>4.8734948398151132E-4</v>
      </c>
      <c r="BW1393" s="18">
        <v>1.0015534378753986E-6</v>
      </c>
      <c r="BX1393" s="18">
        <v>0</v>
      </c>
      <c r="BY1393" s="18">
        <v>0</v>
      </c>
      <c r="BZ1393" s="18" t="s">
        <v>1860</v>
      </c>
      <c r="CA1393" s="18" t="s">
        <v>1875</v>
      </c>
      <c r="CB1393" s="18">
        <v>1.5687897801399231E-2</v>
      </c>
      <c r="CC1393" s="18" t="s">
        <v>1877</v>
      </c>
      <c r="CD1393" s="18" t="s">
        <v>1875</v>
      </c>
      <c r="CE1393" s="18">
        <v>-7.9575562849640846E-3</v>
      </c>
      <c r="CF1393" s="18">
        <f>SUM(TBL_DATA[[#This Row],[LARGE.CAP]:[SMALL.CAP]])*SQRT(252)</f>
        <v>6.7675592334148701E-2</v>
      </c>
    </row>
    <row r="1394" spans="1:84" x14ac:dyDescent="0.25">
      <c r="A1394" s="1">
        <f>IF(ISBLANK(TBL_DATA[[#This Row],[Row.names]]), "",   DATE(YEAR(TBL_DATA[[#This Row],[Row.names]]), MONTH(TBL_DATA[[#This Row],[Row.names]]), DAY(TBL_DATA[[#This Row],[Row.names]])))</f>
        <v>42013</v>
      </c>
      <c r="B1394">
        <v>1393</v>
      </c>
      <c r="C1394" t="s">
        <v>1520</v>
      </c>
      <c r="D1394" s="18">
        <v>7.0240730541470953E-4</v>
      </c>
      <c r="E1394" s="18">
        <v>-0.19070443540284221</v>
      </c>
      <c r="F1394" s="18">
        <v>-5.5945613676923189E-3</v>
      </c>
      <c r="G1394" s="19">
        <v>0.42688217839814557</v>
      </c>
      <c r="H1394" s="19">
        <v>0.67362320302278178</v>
      </c>
      <c r="I1394" s="18">
        <v>2.575457470160547E-3</v>
      </c>
      <c r="J1394" s="18">
        <v>3.6424658417460565E-2</v>
      </c>
      <c r="K1394" s="19">
        <v>1.0413588412615833</v>
      </c>
      <c r="L1394" s="19">
        <v>0.64237847189533914</v>
      </c>
      <c r="M1394" s="18">
        <v>2.6959173384747195E-3</v>
      </c>
      <c r="N1394" s="18">
        <v>7.1564067215440175E-2</v>
      </c>
      <c r="O1394" s="18">
        <v>4.6367521105330503E-2</v>
      </c>
      <c r="P1394" s="18">
        <v>-0.19070443540284221</v>
      </c>
      <c r="Q1394" s="18">
        <v>-1.1493264676834168E-2</v>
      </c>
      <c r="R1394" s="18">
        <v>-9.9777897528651009E-3</v>
      </c>
      <c r="S1394" s="18">
        <v>-1.921060657328999E-2</v>
      </c>
      <c r="T1394" s="18">
        <v>3.7155902604158242E-2</v>
      </c>
      <c r="U1394">
        <v>-0.51702704622602991</v>
      </c>
      <c r="V1394" s="18">
        <v>1.4092752383437768E-2</v>
      </c>
      <c r="W1394" s="18">
        <v>3.8950261552629296E-2</v>
      </c>
      <c r="X1394" s="19">
        <v>0.36181406290162516</v>
      </c>
      <c r="Y1394" s="19">
        <v>0.82074551660230333</v>
      </c>
      <c r="Z1394" s="19">
        <v>0.80148516636013856</v>
      </c>
      <c r="AA1394">
        <v>0</v>
      </c>
      <c r="AB1394">
        <v>0</v>
      </c>
      <c r="AC1394" s="18">
        <v>7.070450316246267E-2</v>
      </c>
      <c r="AD1394" s="18">
        <v>5.7669735636429999E-2</v>
      </c>
      <c r="AE1394" s="18">
        <v>-1.6746578131400999E-2</v>
      </c>
      <c r="AF1394" s="18">
        <v>1.3079893313748998E-2</v>
      </c>
      <c r="AG1394" s="18">
        <v>3.5814845300178998E-2</v>
      </c>
      <c r="AH1394" s="18">
        <v>9.5126927731569041E-2</v>
      </c>
      <c r="AI1394" s="18">
        <v>0.15717681416866305</v>
      </c>
      <c r="AJ1394" s="18">
        <v>4.5609402905515004E-2</v>
      </c>
      <c r="AK1394" s="18">
        <v>4.472107279299988E-4</v>
      </c>
      <c r="AL1394" s="18">
        <v>6.293104467876E-3</v>
      </c>
      <c r="AM1394" s="18">
        <v>5.5658890310287992E-2</v>
      </c>
      <c r="AN1394" s="18">
        <v>-7.8549052000769018E-2</v>
      </c>
      <c r="AO1394" s="18">
        <v>0.81099862729622796</v>
      </c>
      <c r="AP1394" s="18">
        <v>-0.439417432866199</v>
      </c>
      <c r="AQ1394" s="18">
        <v>0.37158119443002896</v>
      </c>
      <c r="AR1394" s="18">
        <v>1.250416060162427</v>
      </c>
      <c r="AS1394" s="18">
        <v>4.6535283178141147E-4</v>
      </c>
      <c r="AT1394" s="18">
        <v>-1.8401117881918053E-4</v>
      </c>
      <c r="AU1394" s="18">
        <v>5.3625314075739791E-4</v>
      </c>
      <c r="AV1394" s="18">
        <v>4.5383891780021812E-4</v>
      </c>
      <c r="AW1394" s="18">
        <v>1.2263422133538041E-3</v>
      </c>
      <c r="AX1394" s="18">
        <v>4.5939118227690965E-5</v>
      </c>
      <c r="AY1394" s="18">
        <v>1.9140750979512616E-3</v>
      </c>
      <c r="AZ1394" s="18">
        <v>4.1209313787377125E-4</v>
      </c>
      <c r="BA1394" s="18">
        <v>-1.054382865300922E-3</v>
      </c>
      <c r="BB1394" s="18">
        <v>5.0005564420773404E-4</v>
      </c>
      <c r="BC1394" s="18">
        <v>1.2926557471317553E-4</v>
      </c>
      <c r="BD1394" s="18">
        <v>3.1746400804500512E-6</v>
      </c>
      <c r="BE1394" s="18">
        <v>9.0615607864277309E-7</v>
      </c>
      <c r="BF1394" s="18">
        <v>-3.1068297274161356E-7</v>
      </c>
      <c r="BG1394" s="18">
        <v>4.7633117405709108E-6</v>
      </c>
      <c r="BH1394" s="18">
        <v>4.4312083929135548E-3</v>
      </c>
      <c r="BI1394" s="18">
        <v>5.0798147058852091E-6</v>
      </c>
      <c r="BJ1394" s="18">
        <v>0</v>
      </c>
      <c r="BK1394" s="18">
        <v>5.9353902884244332E-4</v>
      </c>
      <c r="BL1394" s="18">
        <v>7.765892259369117E-4</v>
      </c>
      <c r="BM1394" s="18">
        <v>-1.6190319689885717E-6</v>
      </c>
      <c r="BN1394" s="18">
        <v>0</v>
      </c>
      <c r="BO1394" s="18">
        <v>0</v>
      </c>
      <c r="BP1394" s="18">
        <v>2.2583392442955365E-7</v>
      </c>
      <c r="BQ1394" s="18">
        <v>0</v>
      </c>
      <c r="BR1394" s="18">
        <v>8.5038728918597614E-4</v>
      </c>
      <c r="BS1394" s="18">
        <v>5.9301050482562958E-4</v>
      </c>
      <c r="BT1394" s="18">
        <v>7.6123770052689095E-4</v>
      </c>
      <c r="BU1394" s="18">
        <v>3.3126844473431254E-4</v>
      </c>
      <c r="BV1394" s="18">
        <v>5.3654296005264479E-4</v>
      </c>
      <c r="BW1394" s="18">
        <v>3.6396764861129028E-6</v>
      </c>
      <c r="BX1394" s="18">
        <v>0</v>
      </c>
      <c r="BY1394" s="18">
        <v>0</v>
      </c>
      <c r="BZ1394" s="18" t="s">
        <v>1860</v>
      </c>
      <c r="CA1394" s="18" t="s">
        <v>1875</v>
      </c>
      <c r="CB1394" s="18">
        <v>1.598886214196682E-2</v>
      </c>
      <c r="CC1394" s="18" t="s">
        <v>1877</v>
      </c>
      <c r="CD1394" s="18" t="s">
        <v>1875</v>
      </c>
      <c r="CE1394" s="18">
        <v>-7.97281414270401E-3</v>
      </c>
      <c r="CF1394" s="18">
        <f>SUM(TBL_DATA[[#This Row],[LARGE.CAP]:[SMALL.CAP]])*SQRT(252)</f>
        <v>7.0559355970546758E-2</v>
      </c>
    </row>
    <row r="1395" spans="1:84" x14ac:dyDescent="0.25">
      <c r="A1395" s="1">
        <f>IF(ISBLANK(TBL_DATA[[#This Row],[Row.names]]), "",   DATE(YEAR(TBL_DATA[[#This Row],[Row.names]]), MONTH(TBL_DATA[[#This Row],[Row.names]]), DAY(TBL_DATA[[#This Row],[Row.names]])))</f>
        <v>42016</v>
      </c>
      <c r="B1395">
        <v>1394</v>
      </c>
      <c r="C1395" t="s">
        <v>1521</v>
      </c>
      <c r="D1395" s="18">
        <v>-3.4812015527144746E-3</v>
      </c>
      <c r="E1395" s="18">
        <v>-0.19352175637892277</v>
      </c>
      <c r="F1395" s="18">
        <v>2.3903957828711686E-2</v>
      </c>
      <c r="G1395" s="19">
        <v>0.4101854668835338</v>
      </c>
      <c r="H1395" s="19">
        <v>0.67507896416385726</v>
      </c>
      <c r="I1395" s="18">
        <v>2.4478259530511448E-3</v>
      </c>
      <c r="J1395" s="18">
        <v>4.1700206553450858E-2</v>
      </c>
      <c r="K1395" s="19">
        <v>1.011483396503976</v>
      </c>
      <c r="L1395" s="19">
        <v>0.60896060556013765</v>
      </c>
      <c r="M1395" s="18">
        <v>2.6853560477669023E-3</v>
      </c>
      <c r="N1395" s="18">
        <v>6.8169779764185548E-2</v>
      </c>
      <c r="O1395" s="18">
        <v>4.1382274270714343E-2</v>
      </c>
      <c r="P1395" s="18">
        <v>-0.19352175637892277</v>
      </c>
      <c r="Q1395" s="18">
        <v>-1.0808235774975174E-2</v>
      </c>
      <c r="R1395" s="18">
        <v>-9.3646399059183101E-3</v>
      </c>
      <c r="S1395" s="18">
        <v>-1.8351897914966386E-2</v>
      </c>
      <c r="T1395" s="18">
        <v>3.7154002011979895E-2</v>
      </c>
      <c r="U1395">
        <v>-0.49394135008791301</v>
      </c>
      <c r="V1395" s="18">
        <v>1.3315776248365108E-2</v>
      </c>
      <c r="W1395" s="18">
        <v>3.8988201783569786E-2</v>
      </c>
      <c r="X1395" s="19">
        <v>0.34153348036627262</v>
      </c>
      <c r="Y1395" s="19">
        <v>0.82163189091213917</v>
      </c>
      <c r="Z1395" s="19">
        <v>0.78035927979369712</v>
      </c>
      <c r="AA1395">
        <v>0</v>
      </c>
      <c r="AB1395">
        <v>0</v>
      </c>
      <c r="AC1395" s="18">
        <v>6.7910208941299954E-2</v>
      </c>
      <c r="AD1395" s="18">
        <v>5.7473603036611996E-2</v>
      </c>
      <c r="AE1395" s="18">
        <v>-1.6086282284006E-2</v>
      </c>
      <c r="AF1395" s="18">
        <v>1.1926609885115E-2</v>
      </c>
      <c r="AG1395" s="18">
        <v>4.2907496642699008E-2</v>
      </c>
      <c r="AH1395" s="18">
        <v>0.10006305801875302</v>
      </c>
      <c r="AI1395" s="18">
        <v>0.15570808783414705</v>
      </c>
      <c r="AJ1395" s="18">
        <v>4.5758327674620007E-2</v>
      </c>
      <c r="AK1395" s="18">
        <v>1.3258884155709944E-3</v>
      </c>
      <c r="AL1395" s="18">
        <v>6.0194766909889997E-3</v>
      </c>
      <c r="AM1395" s="18">
        <v>5.7514135105294996E-2</v>
      </c>
      <c r="AN1395" s="18">
        <v>-7.5852186529007992E-2</v>
      </c>
      <c r="AO1395" s="18">
        <v>0.82086999073051314</v>
      </c>
      <c r="AP1395" s="18">
        <v>-0.43411177623972586</v>
      </c>
      <c r="AQ1395" s="18">
        <v>0.38675821449078729</v>
      </c>
      <c r="AR1395" s="18">
        <v>1.254981766970239</v>
      </c>
      <c r="AS1395" s="18">
        <v>4.3935298176536562E-4</v>
      </c>
      <c r="AT1395" s="18">
        <v>-1.734759142070669E-4</v>
      </c>
      <c r="AU1395" s="18">
        <v>5.2539671316727211E-4</v>
      </c>
      <c r="AV1395" s="18">
        <v>4.3945472208097296E-4</v>
      </c>
      <c r="AW1395" s="18">
        <v>1.1850396207408027E-3</v>
      </c>
      <c r="AX1395" s="18">
        <v>4.3887196173048727E-5</v>
      </c>
      <c r="AY1395" s="18">
        <v>1.8521882265560663E-3</v>
      </c>
      <c r="AZ1395" s="18">
        <v>3.9964906070002576E-4</v>
      </c>
      <c r="BA1395" s="18">
        <v>-1.0084219132594095E-3</v>
      </c>
      <c r="BB1395" s="18">
        <v>4.848906428243077E-4</v>
      </c>
      <c r="BC1395" s="18">
        <v>1.2559722226909595E-4</v>
      </c>
      <c r="BD1395" s="18">
        <v>3.5188357522211186E-6</v>
      </c>
      <c r="BE1395" s="18">
        <v>1.0044031177279431E-6</v>
      </c>
      <c r="BF1395" s="18">
        <v>-3.443709896506916E-7</v>
      </c>
      <c r="BG1395" s="18">
        <v>5.2797452175913328E-6</v>
      </c>
      <c r="BH1395" s="18">
        <v>4.2984693744645263E-3</v>
      </c>
      <c r="BI1395" s="18">
        <v>5.6305712480661429E-6</v>
      </c>
      <c r="BJ1395" s="18">
        <v>0</v>
      </c>
      <c r="BK1395" s="18">
        <v>5.6869057867736455E-4</v>
      </c>
      <c r="BL1395" s="18">
        <v>7.5395461034621371E-4</v>
      </c>
      <c r="BM1395" s="18">
        <v>-1.7962241801030986E-6</v>
      </c>
      <c r="BN1395" s="18">
        <v>0</v>
      </c>
      <c r="BO1395" s="18">
        <v>0</v>
      </c>
      <c r="BP1395" s="18">
        <v>2.3121605620833672E-7</v>
      </c>
      <c r="BQ1395" s="18">
        <v>0</v>
      </c>
      <c r="BR1395" s="18">
        <v>8.2356405205920497E-4</v>
      </c>
      <c r="BS1395" s="18">
        <v>5.7359259328488307E-4</v>
      </c>
      <c r="BT1395" s="18">
        <v>7.4370960313230371E-4</v>
      </c>
      <c r="BU1395" s="18">
        <v>3.1658065180429701E-4</v>
      </c>
      <c r="BV1395" s="18">
        <v>5.3117997824166053E-4</v>
      </c>
      <c r="BW1395" s="18">
        <v>3.8514993884488362E-6</v>
      </c>
      <c r="BX1395" s="18">
        <v>0</v>
      </c>
      <c r="BY1395" s="18">
        <v>0</v>
      </c>
      <c r="BZ1395" s="18" t="s">
        <v>1860</v>
      </c>
      <c r="CA1395" s="18" t="s">
        <v>1875</v>
      </c>
      <c r="CB1395" s="18">
        <v>1.57314483076334E-2</v>
      </c>
      <c r="CC1395" s="18" t="s">
        <v>1877</v>
      </c>
      <c r="CD1395" s="18" t="s">
        <v>1875</v>
      </c>
      <c r="CE1395" s="18">
        <v>-7.8276284039020538E-3</v>
      </c>
      <c r="CF1395" s="18">
        <f>SUM(TBL_DATA[[#This Row],[LARGE.CAP]:[SMALL.CAP]])*SQRT(252)</f>
        <v>6.8475619273960314E-2</v>
      </c>
    </row>
    <row r="1396" spans="1:84" x14ac:dyDescent="0.25">
      <c r="A1396" s="1">
        <f>IF(ISBLANK(TBL_DATA[[#This Row],[Row.names]]), "",   DATE(YEAR(TBL_DATA[[#This Row],[Row.names]]), MONTH(TBL_DATA[[#This Row],[Row.names]]), DAY(TBL_DATA[[#This Row],[Row.names]])))</f>
        <v>42017</v>
      </c>
      <c r="B1396">
        <v>1395</v>
      </c>
      <c r="C1396" t="s">
        <v>1522</v>
      </c>
      <c r="D1396" s="18">
        <v>-4.6926226967669571E-4</v>
      </c>
      <c r="E1396" s="18">
        <v>-0.19390020618996917</v>
      </c>
      <c r="F1396" s="18">
        <v>3.5227969701738804E-2</v>
      </c>
      <c r="G1396" s="19">
        <v>0.40280853728868099</v>
      </c>
      <c r="H1396" s="19">
        <v>0.65372294821263188</v>
      </c>
      <c r="I1396" s="18">
        <v>2.4381701831766834E-3</v>
      </c>
      <c r="J1396" s="18">
        <v>4.61546030519846E-2</v>
      </c>
      <c r="K1396" s="19">
        <v>0.98681429338498483</v>
      </c>
      <c r="L1396" s="19">
        <v>0.58140019187329084</v>
      </c>
      <c r="M1396" s="18">
        <v>2.6807213471408352E-3</v>
      </c>
      <c r="N1396" s="18">
        <v>6.5773723858053787E-2</v>
      </c>
      <c r="O1396" s="18">
        <v>3.7880921572558068E-2</v>
      </c>
      <c r="P1396" s="18">
        <v>-0.19390020618996917</v>
      </c>
      <c r="Q1396" s="18">
        <v>-1.0284184130406389E-2</v>
      </c>
      <c r="R1396" s="18">
        <v>-8.8913282875031432E-3</v>
      </c>
      <c r="S1396" s="18">
        <v>-1.1823088061743148E-2</v>
      </c>
      <c r="T1396" s="18">
        <v>3.698325048849057E-2</v>
      </c>
      <c r="U1396">
        <v>-0.31968763982556292</v>
      </c>
      <c r="V1396" s="18">
        <v>1.4503648167050631E-2</v>
      </c>
      <c r="W1396" s="18">
        <v>3.8927403294527992E-2</v>
      </c>
      <c r="X1396" s="19">
        <v>0.3725819587120881</v>
      </c>
      <c r="Y1396" s="19">
        <v>0.80853135264665643</v>
      </c>
      <c r="Z1396" s="19">
        <v>0.76249602744754741</v>
      </c>
      <c r="AA1396">
        <v>0</v>
      </c>
      <c r="AB1396">
        <v>0</v>
      </c>
      <c r="AC1396" s="18">
        <v>6.6895065300730999E-2</v>
      </c>
      <c r="AD1396" s="18">
        <v>5.9474158471337996E-2</v>
      </c>
      <c r="AE1396" s="18">
        <v>-1.7458207759913E-2</v>
      </c>
      <c r="AF1396" s="18">
        <v>1.3105397853041996E-2</v>
      </c>
      <c r="AG1396" s="18">
        <v>4.2639508773435003E-2</v>
      </c>
      <c r="AH1396" s="18">
        <v>9.8021975733943015E-2</v>
      </c>
      <c r="AI1396" s="18">
        <v>0.15404407454637697</v>
      </c>
      <c r="AJ1396" s="18">
        <v>4.6684282749849003E-2</v>
      </c>
      <c r="AK1396" s="18">
        <v>4.7298842854139982E-3</v>
      </c>
      <c r="AL1396" s="18">
        <v>6.0367911279200007E-3</v>
      </c>
      <c r="AM1396" s="18">
        <v>5.7589085935864995E-2</v>
      </c>
      <c r="AN1396" s="18">
        <v>-7.532027278240197E-2</v>
      </c>
      <c r="AO1396" s="18">
        <v>0.82354728513019548</v>
      </c>
      <c r="AP1396" s="18">
        <v>-0.43400060619532732</v>
      </c>
      <c r="AQ1396" s="18">
        <v>0.38954667893486816</v>
      </c>
      <c r="AR1396" s="18">
        <v>1.2575478913255229</v>
      </c>
      <c r="AS1396" s="18">
        <v>4.4461998348814243E-4</v>
      </c>
      <c r="AT1396" s="18">
        <v>-1.7295300892721527E-4</v>
      </c>
      <c r="AU1396" s="18">
        <v>4.9805512757541992E-4</v>
      </c>
      <c r="AV1396" s="18">
        <v>4.3573694358307852E-4</v>
      </c>
      <c r="AW1396" s="18">
        <v>1.1810156052091162E-3</v>
      </c>
      <c r="AX1396" s="18">
        <v>2.914335478891223E-5</v>
      </c>
      <c r="AY1396" s="18">
        <v>1.8952534177578866E-3</v>
      </c>
      <c r="AZ1396" s="18">
        <v>3.6463486968899277E-4</v>
      </c>
      <c r="BA1396" s="18">
        <v>-1.006314422231004E-3</v>
      </c>
      <c r="BB1396" s="18">
        <v>4.7940010681079724E-4</v>
      </c>
      <c r="BC1396" s="18">
        <v>1.1622300382980547E-4</v>
      </c>
      <c r="BD1396" s="18">
        <v>1.3609993385169441E-6</v>
      </c>
      <c r="BE1396" s="18">
        <v>3.8847357628387191E-7</v>
      </c>
      <c r="BF1396" s="18">
        <v>-1.3317998115367808E-7</v>
      </c>
      <c r="BG1396" s="18">
        <v>2.042101601708256E-6</v>
      </c>
      <c r="BH1396" s="18">
        <v>4.2589788245982526E-3</v>
      </c>
      <c r="BI1396" s="18">
        <v>2.1777624403246273E-6</v>
      </c>
      <c r="BJ1396" s="18">
        <v>0</v>
      </c>
      <c r="BK1396" s="18">
        <v>5.7784399559909067E-4</v>
      </c>
      <c r="BL1396" s="18">
        <v>7.633021391181237E-4</v>
      </c>
      <c r="BM1396" s="18">
        <v>-6.8826482619792485E-7</v>
      </c>
      <c r="BN1396" s="18">
        <v>0</v>
      </c>
      <c r="BO1396" s="18">
        <v>0</v>
      </c>
      <c r="BP1396" s="18">
        <v>2.8292842869624951E-7</v>
      </c>
      <c r="BQ1396" s="18">
        <v>0</v>
      </c>
      <c r="BR1396" s="18">
        <v>8.4687898288882352E-4</v>
      </c>
      <c r="BS1396" s="18">
        <v>5.770853516351139E-4</v>
      </c>
      <c r="BT1396" s="18">
        <v>7.162424518376623E-4</v>
      </c>
      <c r="BU1396" s="18">
        <v>3.234309428080444E-4</v>
      </c>
      <c r="BV1396" s="18">
        <v>4.582326176423717E-4</v>
      </c>
      <c r="BW1396" s="18">
        <v>2.203836442204413E-6</v>
      </c>
      <c r="BX1396" s="18">
        <v>0</v>
      </c>
      <c r="BY1396" s="18">
        <v>0</v>
      </c>
      <c r="BZ1396" s="18" t="s">
        <v>1860</v>
      </c>
      <c r="CA1396" s="18" t="s">
        <v>1875</v>
      </c>
      <c r="CB1396" s="18">
        <v>1.5740031376481056E-2</v>
      </c>
      <c r="CC1396" s="18" t="s">
        <v>1877</v>
      </c>
      <c r="CD1396" s="18" t="s">
        <v>1875</v>
      </c>
      <c r="CE1396" s="18">
        <v>-7.8094666823744774E-3</v>
      </c>
      <c r="CF1396" s="18">
        <f>SUM(TBL_DATA[[#This Row],[LARGE.CAP]:[SMALL.CAP]])*SQRT(252)</f>
        <v>6.7701838973682829E-2</v>
      </c>
    </row>
    <row r="1397" spans="1:84" x14ac:dyDescent="0.25">
      <c r="A1397" s="1">
        <f>IF(ISBLANK(TBL_DATA[[#This Row],[Row.names]]), "",   DATE(YEAR(TBL_DATA[[#This Row],[Row.names]]), MONTH(TBL_DATA[[#This Row],[Row.names]]), DAY(TBL_DATA[[#This Row],[Row.names]])))</f>
        <v>42018</v>
      </c>
      <c r="B1397">
        <v>1396</v>
      </c>
      <c r="C1397" t="s">
        <v>1523</v>
      </c>
      <c r="D1397" s="18">
        <v>9.8689335612744955E-5</v>
      </c>
      <c r="E1397" s="18">
        <v>-0.19382065273688054</v>
      </c>
      <c r="F1397" s="18">
        <v>4.9471511728719664E-2</v>
      </c>
      <c r="G1397" s="19">
        <v>0.39919252127940497</v>
      </c>
      <c r="H1397" s="19">
        <v>0.64960012974985248</v>
      </c>
      <c r="I1397" s="18">
        <v>2.4523774024023575E-3</v>
      </c>
      <c r="J1397" s="18">
        <v>6.5437198317513934E-2</v>
      </c>
      <c r="K1397" s="19">
        <v>0.96767123532515009</v>
      </c>
      <c r="L1397" s="19">
        <v>0.57229739987815509</v>
      </c>
      <c r="M1397" s="18">
        <v>2.7094196895365661E-3</v>
      </c>
      <c r="N1397" s="18">
        <v>6.576663292059555E-2</v>
      </c>
      <c r="O1397" s="18">
        <v>3.788062397674042E-2</v>
      </c>
      <c r="P1397" s="18">
        <v>-0.19382065273688054</v>
      </c>
      <c r="Q1397" s="18">
        <v>-1.0280244901683029E-2</v>
      </c>
      <c r="R1397" s="18">
        <v>-8.8875392198637382E-3</v>
      </c>
      <c r="S1397" s="18">
        <v>-4.9490537753327235E-4</v>
      </c>
      <c r="T1397" s="18">
        <v>3.6922934164637281E-2</v>
      </c>
      <c r="U1397">
        <v>-1.340373913206673E-2</v>
      </c>
      <c r="V1397" s="18">
        <v>2.6954280540977926E-2</v>
      </c>
      <c r="W1397" s="18">
        <v>3.9085397035500354E-2</v>
      </c>
      <c r="X1397" s="19">
        <v>0.68962534822138255</v>
      </c>
      <c r="Y1397" s="19">
        <v>0.80597774767660457</v>
      </c>
      <c r="Z1397" s="19">
        <v>0.75650340374525427</v>
      </c>
      <c r="AA1397">
        <v>0</v>
      </c>
      <c r="AB1397">
        <v>0</v>
      </c>
      <c r="AC1397" s="18">
        <v>6.4186305676748295E-2</v>
      </c>
      <c r="AD1397" s="18">
        <v>5.9468062657910992E-2</v>
      </c>
      <c r="AE1397" s="18">
        <v>-1.6438540668030997E-2</v>
      </c>
      <c r="AF1397" s="18">
        <v>1.4116187006292004E-2</v>
      </c>
      <c r="AG1397" s="18">
        <v>4.5047950721450007E-2</v>
      </c>
      <c r="AH1397" s="18">
        <v>9.3945011889809998E-2</v>
      </c>
      <c r="AI1397" s="18">
        <v>0.15222025084058097</v>
      </c>
      <c r="AJ1397" s="18">
        <v>4.6005473697412994E-2</v>
      </c>
      <c r="AK1397" s="18">
        <v>3.4772189165680019E-3</v>
      </c>
      <c r="AL1397" s="18">
        <v>7.1410071476760003E-3</v>
      </c>
      <c r="AM1397" s="18">
        <v>5.7509786488067011E-2</v>
      </c>
      <c r="AN1397" s="18">
        <v>-7.0170569429943014E-2</v>
      </c>
      <c r="AO1397" s="18">
        <v>0.81538453963840596</v>
      </c>
      <c r="AP1397" s="18">
        <v>-0.42306270037061178</v>
      </c>
      <c r="AQ1397" s="18">
        <v>0.39232183926779418</v>
      </c>
      <c r="AR1397" s="18">
        <v>1.2384472400090178</v>
      </c>
      <c r="AS1397" s="18">
        <v>4.2913621884715822E-4</v>
      </c>
      <c r="AT1397" s="18">
        <v>-1.6761008525772563E-4</v>
      </c>
      <c r="AU1397" s="18">
        <v>4.8215893528857294E-4</v>
      </c>
      <c r="AV1397" s="18">
        <v>4.2451049677642909E-4</v>
      </c>
      <c r="AW1397" s="18">
        <v>1.1494164452658354E-3</v>
      </c>
      <c r="AX1397" s="18">
        <v>2.9304251313273454E-5</v>
      </c>
      <c r="AY1397" s="18">
        <v>1.8402972209466471E-3</v>
      </c>
      <c r="AZ1397" s="18">
        <v>3.5408809963703307E-4</v>
      </c>
      <c r="BA1397" s="18">
        <v>-9.7877866768592264E-4</v>
      </c>
      <c r="BB1397" s="18">
        <v>4.6099431338682571E-4</v>
      </c>
      <c r="BC1397" s="18">
        <v>1.1253544068516859E-4</v>
      </c>
      <c r="BD1397" s="18">
        <v>1.0791871482680168E-6</v>
      </c>
      <c r="BE1397" s="18">
        <v>3.0803373197093282E-7</v>
      </c>
      <c r="BF1397" s="18">
        <v>-1.055991339237723E-7</v>
      </c>
      <c r="BG1397" s="18">
        <v>1.6192661762017216E-6</v>
      </c>
      <c r="BH1397" s="18">
        <v>4.1314249535010263E-3</v>
      </c>
      <c r="BI1397" s="18">
        <v>1.7268277797529198E-6</v>
      </c>
      <c r="BJ1397" s="18">
        <v>0</v>
      </c>
      <c r="BK1397" s="18">
        <v>5.6002654230648198E-4</v>
      </c>
      <c r="BL1397" s="18">
        <v>7.3425342942309239E-4</v>
      </c>
      <c r="BM1397" s="18">
        <v>-5.4382744520010626E-7</v>
      </c>
      <c r="BN1397" s="18">
        <v>0</v>
      </c>
      <c r="BO1397" s="18">
        <v>0</v>
      </c>
      <c r="BP1397" s="18">
        <v>2.6679554002026103E-7</v>
      </c>
      <c r="BQ1397" s="18">
        <v>0</v>
      </c>
      <c r="BR1397" s="18">
        <v>8.2656279266414491E-4</v>
      </c>
      <c r="BS1397" s="18">
        <v>5.6185186584487435E-4</v>
      </c>
      <c r="BT1397" s="18">
        <v>6.9498686542341422E-4</v>
      </c>
      <c r="BU1397" s="18">
        <v>3.1418873648490975E-4</v>
      </c>
      <c r="BV1397" s="18">
        <v>4.4249967527844146E-4</v>
      </c>
      <c r="BW1397" s="18">
        <v>1.9597936831163018E-6</v>
      </c>
      <c r="BX1397" s="18">
        <v>0</v>
      </c>
      <c r="BY1397" s="18">
        <v>0</v>
      </c>
      <c r="BZ1397" s="18" t="s">
        <v>1860</v>
      </c>
      <c r="CA1397" s="18" t="s">
        <v>1875</v>
      </c>
      <c r="CB1397" s="18">
        <v>1.581140048801899E-2</v>
      </c>
      <c r="CC1397" s="18" t="s">
        <v>1877</v>
      </c>
      <c r="CD1397" s="18" t="s">
        <v>1875</v>
      </c>
      <c r="CE1397" s="18">
        <v>-7.783996406942606E-3</v>
      </c>
      <c r="CF1397" s="18">
        <f>SUM(TBL_DATA[[#This Row],[LARGE.CAP]:[SMALL.CAP]])*SQRT(252)</f>
        <v>6.5657800633060925E-2</v>
      </c>
    </row>
    <row r="1398" spans="1:84" x14ac:dyDescent="0.25">
      <c r="A1398" s="1">
        <f>IF(ISBLANK(TBL_DATA[[#This Row],[Row.names]]), "",   DATE(YEAR(TBL_DATA[[#This Row],[Row.names]]), MONTH(TBL_DATA[[#This Row],[Row.names]]), DAY(TBL_DATA[[#This Row],[Row.names]])))</f>
        <v>42019</v>
      </c>
      <c r="B1398">
        <v>1397</v>
      </c>
      <c r="C1398" t="s">
        <v>1524</v>
      </c>
      <c r="D1398" s="18">
        <v>-8.7148286021968557E-3</v>
      </c>
      <c r="E1398" s="18">
        <v>-0.20084636757090957</v>
      </c>
      <c r="F1398" s="18">
        <v>2.5807167598013159E-3</v>
      </c>
      <c r="G1398" s="19">
        <v>0.42125763466812194</v>
      </c>
      <c r="H1398" s="19">
        <v>0.67316082586848691</v>
      </c>
      <c r="I1398" s="18">
        <v>2.4620250526240406E-3</v>
      </c>
      <c r="J1398" s="18">
        <v>-6.4582262636614374E-4</v>
      </c>
      <c r="K1398" s="19">
        <v>1.0493898698695858</v>
      </c>
      <c r="L1398" s="19">
        <v>0.598037841647168</v>
      </c>
      <c r="M1398" s="18">
        <v>2.7303479764010283E-3</v>
      </c>
      <c r="N1398" s="18">
        <v>6.8363719882430868E-2</v>
      </c>
      <c r="O1398" s="18">
        <v>4.1698136926364891E-2</v>
      </c>
      <c r="P1398" s="18">
        <v>-0.20084636757090957</v>
      </c>
      <c r="Q1398" s="18">
        <v>-1.0875701639715489E-2</v>
      </c>
      <c r="R1398" s="18">
        <v>-9.4279988019327181E-3</v>
      </c>
      <c r="S1398" s="18">
        <v>-1.3271488382157193E-2</v>
      </c>
      <c r="T1398" s="18">
        <v>3.7436602223485799E-2</v>
      </c>
      <c r="U1398">
        <v>-0.35450568678562777</v>
      </c>
      <c r="V1398" s="18">
        <v>1.3833904880371728E-2</v>
      </c>
      <c r="W1398" s="18">
        <v>4.0312487697002596E-2</v>
      </c>
      <c r="X1398" s="19">
        <v>0.34316673742266562</v>
      </c>
      <c r="Y1398" s="19">
        <v>0.82046378705491141</v>
      </c>
      <c r="Z1398" s="19">
        <v>0.77332906427158676</v>
      </c>
      <c r="AA1398">
        <v>0</v>
      </c>
      <c r="AB1398">
        <v>0</v>
      </c>
      <c r="AC1398" s="18">
        <v>6.1571057405526014E-2</v>
      </c>
      <c r="AD1398" s="18">
        <v>5.6543002331726988E-2</v>
      </c>
      <c r="AE1398" s="18">
        <v>-1.6680445649316998E-2</v>
      </c>
      <c r="AF1398" s="18">
        <v>1.2376656293983001E-2</v>
      </c>
      <c r="AG1398" s="18">
        <v>4.7583226616371994E-2</v>
      </c>
      <c r="AH1398" s="18">
        <v>0.10139990677349806</v>
      </c>
      <c r="AI1398" s="18">
        <v>0.15356589388032302</v>
      </c>
      <c r="AJ1398" s="18">
        <v>4.5832993520603008E-2</v>
      </c>
      <c r="AK1398" s="18">
        <v>5.2603236105180024E-3</v>
      </c>
      <c r="AL1398" s="18">
        <v>6.9618757872340004E-3</v>
      </c>
      <c r="AM1398" s="18">
        <v>5.7937495755460006E-2</v>
      </c>
      <c r="AN1398" s="18">
        <v>-7.0490280900536995E-2</v>
      </c>
      <c r="AO1398" s="18">
        <v>0.81842242432469947</v>
      </c>
      <c r="AP1398" s="18">
        <v>-0.418131776304836</v>
      </c>
      <c r="AQ1398" s="18">
        <v>0.40029064801986347</v>
      </c>
      <c r="AR1398" s="18">
        <v>1.2365542006295356</v>
      </c>
      <c r="AS1398" s="18">
        <v>4.1367456816464077E-4</v>
      </c>
      <c r="AT1398" s="18">
        <v>-1.6194253035506625E-4</v>
      </c>
      <c r="AU1398" s="18">
        <v>4.6806566150895567E-4</v>
      </c>
      <c r="AV1398" s="18">
        <v>4.128144124598587E-4</v>
      </c>
      <c r="AW1398" s="18">
        <v>1.1165153932463096E-3</v>
      </c>
      <c r="AX1398" s="18">
        <v>2.7770912200015299E-5</v>
      </c>
      <c r="AY1398" s="18">
        <v>1.7835288702798711E-3</v>
      </c>
      <c r="AZ1398" s="18">
        <v>3.4146502165515737E-4</v>
      </c>
      <c r="BA1398" s="18">
        <v>-9.4720807913689826E-4</v>
      </c>
      <c r="BB1398" s="18">
        <v>4.4684485587034026E-4</v>
      </c>
      <c r="BC1398" s="18">
        <v>1.0873929716323203E-4</v>
      </c>
      <c r="BD1398" s="18">
        <v>1.151507344313005E-6</v>
      </c>
      <c r="BE1398" s="18">
        <v>3.2867695773787452E-7</v>
      </c>
      <c r="BF1398" s="18">
        <v>-1.1267798404808662E-7</v>
      </c>
      <c r="BG1398" s="18">
        <v>1.7277749092059132E-6</v>
      </c>
      <c r="BH1398" s="18">
        <v>4.0053305524372267E-3</v>
      </c>
      <c r="BI1398" s="18">
        <v>1.8425493919813146E-6</v>
      </c>
      <c r="BJ1398" s="18">
        <v>0</v>
      </c>
      <c r="BK1398" s="18">
        <v>5.4191094568117068E-4</v>
      </c>
      <c r="BL1398" s="18">
        <v>7.0838855918735951E-4</v>
      </c>
      <c r="BM1398" s="18">
        <v>-5.8130245064263494E-7</v>
      </c>
      <c r="BN1398" s="18">
        <v>0</v>
      </c>
      <c r="BO1398" s="18">
        <v>0</v>
      </c>
      <c r="BP1398" s="18">
        <v>2.6128042285335559E-7</v>
      </c>
      <c r="BQ1398" s="18">
        <v>0</v>
      </c>
      <c r="BR1398" s="18">
        <v>8.0470118015416438E-4</v>
      </c>
      <c r="BS1398" s="18">
        <v>5.451813201149049E-4</v>
      </c>
      <c r="BT1398" s="18">
        <v>6.7349688472438999E-4</v>
      </c>
      <c r="BU1398" s="18">
        <v>3.0589406020533044E-4</v>
      </c>
      <c r="BV1398" s="18">
        <v>4.2903814134220717E-4</v>
      </c>
      <c r="BW1398" s="18">
        <v>1.977313674679414E-6</v>
      </c>
      <c r="BX1398" s="18">
        <v>0</v>
      </c>
      <c r="BY1398" s="18">
        <v>0</v>
      </c>
      <c r="BZ1398" s="18" t="s">
        <v>1860</v>
      </c>
      <c r="CA1398" s="18" t="s">
        <v>1875</v>
      </c>
      <c r="CB1398" s="18">
        <v>1.5708517283201218E-2</v>
      </c>
      <c r="CC1398" s="18" t="s">
        <v>1877</v>
      </c>
      <c r="CD1398" s="18" t="s">
        <v>1875</v>
      </c>
      <c r="CE1398" s="18">
        <v>-8.4481267258524895E-3</v>
      </c>
      <c r="CF1398" s="18">
        <f>SUM(TBL_DATA[[#This Row],[LARGE.CAP]:[SMALL.CAP]])*SQRT(252)</f>
        <v>6.3661036993154355E-2</v>
      </c>
    </row>
    <row r="1399" spans="1:84" x14ac:dyDescent="0.25">
      <c r="A1399" s="1">
        <f>IF(ISBLANK(TBL_DATA[[#This Row],[Row.names]]), "",   DATE(YEAR(TBL_DATA[[#This Row],[Row.names]]), MONTH(TBL_DATA[[#This Row],[Row.names]]), DAY(TBL_DATA[[#This Row],[Row.names]])))</f>
        <v>42020</v>
      </c>
      <c r="B1399">
        <v>1398</v>
      </c>
      <c r="C1399" t="s">
        <v>1525</v>
      </c>
      <c r="D1399" s="18">
        <v>6.7922482403293127E-3</v>
      </c>
      <c r="E1399" s="18">
        <v>-0.19541831771729035</v>
      </c>
      <c r="F1399" s="18">
        <v>-2.4176524821674983E-2</v>
      </c>
      <c r="G1399" s="19">
        <v>0.4262661496552233</v>
      </c>
      <c r="H1399" s="19">
        <v>0.71849733457005016</v>
      </c>
      <c r="I1399" s="18">
        <v>2.2751278377223377E-3</v>
      </c>
      <c r="J1399" s="18">
        <v>-2.0798521749347154E-2</v>
      </c>
      <c r="K1399" s="19">
        <v>1.0873858108316261</v>
      </c>
      <c r="L1399" s="19">
        <v>0.64403896325517485</v>
      </c>
      <c r="M1399" s="18">
        <v>2.5583842934904654E-3</v>
      </c>
      <c r="N1399" s="18">
        <v>6.8071421378739352E-2</v>
      </c>
      <c r="O1399" s="18">
        <v>4.1698136926364891E-2</v>
      </c>
      <c r="P1399" s="18">
        <v>-0.19541831771729035</v>
      </c>
      <c r="Q1399" s="18">
        <v>-1.0838717172648041E-2</v>
      </c>
      <c r="R1399" s="18">
        <v>-9.3972041878165394E-3</v>
      </c>
      <c r="S1399" s="18">
        <v>-1.4281601463660532E-2</v>
      </c>
      <c r="T1399" s="18">
        <v>3.7404726258679008E-2</v>
      </c>
      <c r="U1399">
        <v>-0.3818127518135967</v>
      </c>
      <c r="V1399" s="18">
        <v>2.0434419382769908E-2</v>
      </c>
      <c r="W1399" s="18">
        <v>4.0896797410925945E-2</v>
      </c>
      <c r="X1399" s="19">
        <v>0.49965818050365651</v>
      </c>
      <c r="Y1399" s="19">
        <v>0.84764222085149232</v>
      </c>
      <c r="Z1399" s="19">
        <v>0.80252038183162344</v>
      </c>
      <c r="AA1399">
        <v>0</v>
      </c>
      <c r="AB1399">
        <v>0</v>
      </c>
      <c r="AC1399" s="18">
        <v>7.0625857214811266E-2</v>
      </c>
      <c r="AD1399" s="18">
        <v>5.1343784867132987E-2</v>
      </c>
      <c r="AE1399" s="18">
        <v>-1.4138347007856E-2</v>
      </c>
      <c r="AF1399" s="18">
        <v>1.1257289324122E-2</v>
      </c>
      <c r="AG1399" s="18">
        <v>4.7165495408127991E-2</v>
      </c>
      <c r="AH1399" s="18">
        <v>0.10422715382677999</v>
      </c>
      <c r="AI1399" s="18">
        <v>0.14384705973615203</v>
      </c>
      <c r="AJ1399" s="18">
        <v>3.9257017321125992E-2</v>
      </c>
      <c r="AK1399" s="18">
        <v>7.7004946194709975E-3</v>
      </c>
      <c r="AL1399" s="18">
        <v>6.4036993912520001E-3</v>
      </c>
      <c r="AM1399" s="18">
        <v>5.9407054054475002E-2</v>
      </c>
      <c r="AN1399" s="18">
        <v>-6.5476665203771989E-2</v>
      </c>
      <c r="AO1399" s="18">
        <v>0.8022255448919251</v>
      </c>
      <c r="AP1399" s="18">
        <v>-0.41123150855491397</v>
      </c>
      <c r="AQ1399" s="18">
        <v>0.39099403633701113</v>
      </c>
      <c r="AR1399" s="18">
        <v>1.213457053446839</v>
      </c>
      <c r="AS1399" s="18">
        <v>4.1396602490277677E-4</v>
      </c>
      <c r="AT1399" s="18">
        <v>-7.356929311791312E-5</v>
      </c>
      <c r="AU1399" s="18">
        <v>5.2784320464166099E-4</v>
      </c>
      <c r="AV1399" s="18">
        <v>3.8321118306595817E-4</v>
      </c>
      <c r="AW1399" s="18">
        <v>1.2808351591866841E-3</v>
      </c>
      <c r="AX1399" s="18">
        <v>7.2104305398477272E-5</v>
      </c>
      <c r="AY1399" s="18">
        <v>1.8118700586396259E-3</v>
      </c>
      <c r="AZ1399" s="18">
        <v>3.3747558250763875E-4</v>
      </c>
      <c r="BA1399" s="18">
        <v>-9.4482931788212546E-4</v>
      </c>
      <c r="BB1399" s="18">
        <v>5.2443995142673343E-4</v>
      </c>
      <c r="BC1399" s="18">
        <v>9.4102463590353187E-5</v>
      </c>
      <c r="BD1399" s="18">
        <v>-3.8643115176090537E-6</v>
      </c>
      <c r="BE1399" s="18">
        <v>-1.1030305848110316E-6</v>
      </c>
      <c r="BF1399" s="18">
        <v>3.7822801854420515E-7</v>
      </c>
      <c r="BG1399" s="18">
        <v>-5.7980206543478849E-6</v>
      </c>
      <c r="BH1399" s="18">
        <v>4.4440198466182976E-3</v>
      </c>
      <c r="BI1399" s="18">
        <v>-6.1833895202032786E-6</v>
      </c>
      <c r="BJ1399" s="18">
        <v>0</v>
      </c>
      <c r="BK1399" s="18">
        <v>5.5540826498484371E-4</v>
      </c>
      <c r="BL1399" s="18">
        <v>7.4778691331429297E-4</v>
      </c>
      <c r="BM1399" s="18">
        <v>1.9939028909730433E-6</v>
      </c>
      <c r="BN1399" s="18">
        <v>0</v>
      </c>
      <c r="BO1399" s="18">
        <v>0</v>
      </c>
      <c r="BP1399" s="18">
        <v>7.2398145066273824E-8</v>
      </c>
      <c r="BQ1399" s="18">
        <v>0</v>
      </c>
      <c r="BR1399" s="18">
        <v>8.8948196787545515E-4</v>
      </c>
      <c r="BS1399" s="18">
        <v>6.3580479541818923E-4</v>
      </c>
      <c r="BT1399" s="18">
        <v>7.7856870395764965E-4</v>
      </c>
      <c r="BU1399" s="18">
        <v>3.0785768064788254E-4</v>
      </c>
      <c r="BV1399" s="18">
        <v>5.1235041630463276E-4</v>
      </c>
      <c r="BW1399" s="18">
        <v>-1.8757211791150374E-6</v>
      </c>
      <c r="BX1399" s="18">
        <v>0</v>
      </c>
      <c r="BY1399" s="18">
        <v>0</v>
      </c>
      <c r="BZ1399" s="18" t="s">
        <v>1860</v>
      </c>
      <c r="CA1399" s="18" t="s">
        <v>1875</v>
      </c>
      <c r="CB1399" s="18">
        <v>1.5745414420962334E-2</v>
      </c>
      <c r="CC1399" s="18" t="s">
        <v>1877</v>
      </c>
      <c r="CD1399" s="18" t="s">
        <v>1875</v>
      </c>
      <c r="CE1399" s="18">
        <v>-8.6004817858338356E-3</v>
      </c>
      <c r="CF1399" s="18">
        <f>SUM(TBL_DATA[[#This Row],[LARGE.CAP]:[SMALL.CAP]])*SQRT(252)</f>
        <v>7.0283579095833965E-2</v>
      </c>
    </row>
    <row r="1400" spans="1:84" x14ac:dyDescent="0.25">
      <c r="A1400" s="1">
        <f>IF(ISBLANK(TBL_DATA[[#This Row],[Row.names]]), "",   DATE(YEAR(TBL_DATA[[#This Row],[Row.names]]), MONTH(TBL_DATA[[#This Row],[Row.names]]), DAY(TBL_DATA[[#This Row],[Row.names]])))</f>
        <v>42024</v>
      </c>
      <c r="B1400">
        <v>1399</v>
      </c>
      <c r="C1400" t="s">
        <v>1526</v>
      </c>
      <c r="D1400" s="18">
        <v>3.2539520389476273E-3</v>
      </c>
      <c r="E1400" s="18">
        <v>-0.19280024751172653</v>
      </c>
      <c r="F1400" s="18">
        <v>-7.2660838926792426E-3</v>
      </c>
      <c r="G1400" s="19">
        <v>0.43197091142353344</v>
      </c>
      <c r="H1400" s="19">
        <v>0.71623681784357973</v>
      </c>
      <c r="I1400" s="18">
        <v>2.2837673201606618E-3</v>
      </c>
      <c r="J1400" s="18">
        <v>4.6193634529472227E-3</v>
      </c>
      <c r="K1400" s="19">
        <v>1.1002965803636053</v>
      </c>
      <c r="L1400" s="19">
        <v>0.63479532621517898</v>
      </c>
      <c r="M1400" s="18">
        <v>2.5908483586996561E-3</v>
      </c>
      <c r="N1400" s="18">
        <v>6.8057203786171833E-2</v>
      </c>
      <c r="O1400" s="18">
        <v>4.1698136926364891E-2</v>
      </c>
      <c r="P1400" s="18">
        <v>-0.19280024751172653</v>
      </c>
      <c r="Q1400" s="18">
        <v>-1.0837699705948636E-2</v>
      </c>
      <c r="R1400" s="18">
        <v>-9.3964877996591117E-3</v>
      </c>
      <c r="S1400" s="18">
        <v>-1.0968328674953232E-2</v>
      </c>
      <c r="T1400" s="18">
        <v>3.7563995873474754E-2</v>
      </c>
      <c r="U1400">
        <v>-0.29199046640025722</v>
      </c>
      <c r="V1400" s="18">
        <v>2.6451527131529762E-2</v>
      </c>
      <c r="W1400" s="18">
        <v>4.1259228684780089E-2</v>
      </c>
      <c r="X1400" s="19">
        <v>0.64110571076398559</v>
      </c>
      <c r="Y1400" s="19">
        <v>0.84630775598689834</v>
      </c>
      <c r="Z1400" s="19">
        <v>0.79674043842093212</v>
      </c>
      <c r="AA1400">
        <v>0</v>
      </c>
      <c r="AB1400">
        <v>0</v>
      </c>
      <c r="AC1400" s="18">
        <v>7.4453642122172342E-2</v>
      </c>
      <c r="AD1400" s="18">
        <v>5.2198160329438019E-2</v>
      </c>
      <c r="AE1400" s="18">
        <v>-1.3740347147304001E-2</v>
      </c>
      <c r="AF1400" s="18">
        <v>7.4069829263730029E-3</v>
      </c>
      <c r="AG1400" s="18">
        <v>4.2824182568414026E-2</v>
      </c>
      <c r="AH1400" s="18">
        <v>0.10783654811958499</v>
      </c>
      <c r="AI1400" s="18">
        <v>0.14502480066378096</v>
      </c>
      <c r="AJ1400" s="18">
        <v>4.2721217556324E-2</v>
      </c>
      <c r="AK1400" s="18">
        <v>7.3480788398639979E-3</v>
      </c>
      <c r="AL1400" s="18">
        <v>6.3847850587900002E-3</v>
      </c>
      <c r="AM1400" s="18">
        <v>5.7684625107236008E-2</v>
      </c>
      <c r="AN1400" s="18">
        <v>-7.7906331615335014E-2</v>
      </c>
      <c r="AO1400" s="18">
        <v>0.79926154679040495</v>
      </c>
      <c r="AP1400" s="18">
        <v>-0.4214788443832389</v>
      </c>
      <c r="AQ1400" s="18">
        <v>0.37778270240716605</v>
      </c>
      <c r="AR1400" s="18">
        <v>1.2207403911736439</v>
      </c>
      <c r="AS1400" s="18">
        <v>3.8034576508926666E-4</v>
      </c>
      <c r="AT1400" s="18">
        <v>-6.7416946192349819E-5</v>
      </c>
      <c r="AU1400" s="18">
        <v>5.1354632057281637E-4</v>
      </c>
      <c r="AV1400" s="18">
        <v>3.8223480848648741E-4</v>
      </c>
      <c r="AW1400" s="18">
        <v>1.4736156334730324E-3</v>
      </c>
      <c r="AX1400" s="18">
        <v>7.9321179763634691E-5</v>
      </c>
      <c r="AY1400" s="18">
        <v>1.7877961931341856E-3</v>
      </c>
      <c r="AZ1400" s="18">
        <v>3.6287515939169767E-4</v>
      </c>
      <c r="BA1400" s="18">
        <v>-9.4651838989528515E-4</v>
      </c>
      <c r="BB1400" s="18">
        <v>5.3918839588467478E-4</v>
      </c>
      <c r="BC1400" s="18">
        <v>1.0493493790446493E-4</v>
      </c>
      <c r="BD1400" s="18">
        <v>2.0429834545518802E-7</v>
      </c>
      <c r="BE1400" s="18">
        <v>5.8308673277028314E-8</v>
      </c>
      <c r="BF1400" s="18">
        <v>-1.9977759273767194E-8</v>
      </c>
      <c r="BG1400" s="18">
        <v>3.0656274776367837E-7</v>
      </c>
      <c r="BH1400" s="18">
        <v>4.6090469679341186E-3</v>
      </c>
      <c r="BI1400" s="18">
        <v>3.2689767128467895E-7</v>
      </c>
      <c r="BJ1400" s="18">
        <v>0</v>
      </c>
      <c r="BK1400" s="18">
        <v>5.9555545310398424E-4</v>
      </c>
      <c r="BL1400" s="18">
        <v>7.897544680324491E-4</v>
      </c>
      <c r="BM1400" s="18">
        <v>-9.7073191622626209E-8</v>
      </c>
      <c r="BN1400" s="18">
        <v>0</v>
      </c>
      <c r="BO1400" s="18">
        <v>0</v>
      </c>
      <c r="BP1400" s="18">
        <v>2.1209555636122268E-7</v>
      </c>
      <c r="BQ1400" s="18">
        <v>0</v>
      </c>
      <c r="BR1400" s="18">
        <v>9.7213276212751432E-4</v>
      </c>
      <c r="BS1400" s="18">
        <v>7.4449913106924099E-4</v>
      </c>
      <c r="BT1400" s="18">
        <v>7.4476420107672122E-4</v>
      </c>
      <c r="BU1400" s="18">
        <v>2.9512719917087858E-4</v>
      </c>
      <c r="BV1400" s="18">
        <v>4.6695511075869368E-4</v>
      </c>
      <c r="BW1400" s="18">
        <v>1.0197099084052228E-6</v>
      </c>
      <c r="BX1400" s="18">
        <v>0</v>
      </c>
      <c r="BY1400" s="18">
        <v>0</v>
      </c>
      <c r="BZ1400" s="18" t="s">
        <v>1860</v>
      </c>
      <c r="CA1400" s="18" t="s">
        <v>1875</v>
      </c>
      <c r="CB1400" s="18">
        <v>1.5703381970524788E-2</v>
      </c>
      <c r="CC1400" s="18" t="s">
        <v>1877</v>
      </c>
      <c r="CD1400" s="18" t="s">
        <v>1875</v>
      </c>
      <c r="CE1400" s="18">
        <v>-8.5638044402003288E-3</v>
      </c>
      <c r="CF1400" s="18">
        <f>SUM(TBL_DATA[[#This Row],[LARGE.CAP]:[SMALL.CAP]])*SQRT(252)</f>
        <v>7.3180259841512954E-2</v>
      </c>
    </row>
    <row r="1401" spans="1:84" x14ac:dyDescent="0.25">
      <c r="A1401" s="1">
        <f>IF(ISBLANK(TBL_DATA[[#This Row],[Row.names]]), "",   DATE(YEAR(TBL_DATA[[#This Row],[Row.names]]), MONTH(TBL_DATA[[#This Row],[Row.names]]), DAY(TBL_DATA[[#This Row],[Row.names]])))</f>
        <v>42025</v>
      </c>
      <c r="B1401">
        <v>1400</v>
      </c>
      <c r="C1401" t="s">
        <v>1527</v>
      </c>
      <c r="D1401" s="18">
        <v>-4.5059366790511923E-4</v>
      </c>
      <c r="E1401" s="18">
        <v>-0.19316396660893231</v>
      </c>
      <c r="F1401" s="18">
        <v>-2.0989243802143287E-2</v>
      </c>
      <c r="G1401" s="19">
        <v>0.42742314489831296</v>
      </c>
      <c r="H1401" s="19">
        <v>0.7067835294475926</v>
      </c>
      <c r="I1401" s="18">
        <v>2.2990766569605616E-3</v>
      </c>
      <c r="J1401" s="18">
        <v>-3.816996373514403E-3</v>
      </c>
      <c r="K1401" s="19">
        <v>1.0957298386925713</v>
      </c>
      <c r="L1401" s="19">
        <v>0.6232240579092001</v>
      </c>
      <c r="M1401" s="18">
        <v>2.6061586703534324E-3</v>
      </c>
      <c r="N1401" s="18">
        <v>6.7399944892064037E-2</v>
      </c>
      <c r="O1401" s="18">
        <v>4.1707874097634129E-2</v>
      </c>
      <c r="P1401" s="18">
        <v>-0.19316396660893231</v>
      </c>
      <c r="Q1401" s="18">
        <v>-1.0818225372397315E-2</v>
      </c>
      <c r="R1401" s="18">
        <v>-9.3909318948854261E-3</v>
      </c>
      <c r="S1401" s="18">
        <v>-1.9523654812299673E-2</v>
      </c>
      <c r="T1401" s="18">
        <v>3.764108901499847E-2</v>
      </c>
      <c r="U1401">
        <v>-0.51867932950931039</v>
      </c>
      <c r="V1401" s="18">
        <v>1.9655821427032816E-2</v>
      </c>
      <c r="W1401" s="18">
        <v>4.1350794501624488E-2</v>
      </c>
      <c r="X1401" s="19">
        <v>0.47534325915456416</v>
      </c>
      <c r="Y1401" s="19">
        <v>0.8407041866480699</v>
      </c>
      <c r="Z1401" s="19">
        <v>0.78944541160817461</v>
      </c>
      <c r="AA1401">
        <v>0</v>
      </c>
      <c r="AB1401">
        <v>0</v>
      </c>
      <c r="AC1401" s="18">
        <v>7.2972997137317183E-2</v>
      </c>
      <c r="AD1401" s="18">
        <v>4.8139709357480007E-2</v>
      </c>
      <c r="AE1401" s="18">
        <v>-1.4788477433816E-2</v>
      </c>
      <c r="AF1401" s="18">
        <v>8.0696813308489962E-3</v>
      </c>
      <c r="AG1401" s="18">
        <v>4.1900868535098008E-2</v>
      </c>
      <c r="AH1401" s="18">
        <v>0.10798100709439698</v>
      </c>
      <c r="AI1401" s="18">
        <v>0.14412036510231299</v>
      </c>
      <c r="AJ1401" s="18">
        <v>4.5658790811696992E-2</v>
      </c>
      <c r="AK1401" s="18">
        <v>4.6510866313540043E-3</v>
      </c>
      <c r="AL1401" s="18">
        <v>6.6744048828960003E-3</v>
      </c>
      <c r="AM1401" s="18">
        <v>6.0360814608441005E-2</v>
      </c>
      <c r="AN1401" s="18">
        <v>-7.8779314558933028E-2</v>
      </c>
      <c r="AO1401" s="18">
        <v>0.8036677646468704</v>
      </c>
      <c r="AP1401" s="18">
        <v>-0.42967882828509502</v>
      </c>
      <c r="AQ1401" s="18">
        <v>0.37398893636177538</v>
      </c>
      <c r="AR1401" s="18">
        <v>1.2333465929319654</v>
      </c>
      <c r="AS1401" s="18">
        <v>4.0980517691115978E-4</v>
      </c>
      <c r="AT1401" s="18">
        <v>-6.3240358197843942E-5</v>
      </c>
      <c r="AU1401" s="18">
        <v>4.8226288272035505E-4</v>
      </c>
      <c r="AV1401" s="18">
        <v>3.7310998707428157E-4</v>
      </c>
      <c r="AW1401" s="18">
        <v>1.4185587512249576E-3</v>
      </c>
      <c r="AX1401" s="18">
        <v>6.9516968681903303E-5</v>
      </c>
      <c r="AY1401" s="18">
        <v>1.7645589923387618E-3</v>
      </c>
      <c r="AZ1401" s="18">
        <v>3.8504221636042317E-4</v>
      </c>
      <c r="BA1401" s="18">
        <v>-9.2402964166030197E-4</v>
      </c>
      <c r="BB1401" s="18">
        <v>5.2654033219964446E-4</v>
      </c>
      <c r="BC1401" s="18">
        <v>1.0083423990033413E-4</v>
      </c>
      <c r="BD1401" s="18">
        <v>2.0090926276444095E-6</v>
      </c>
      <c r="BE1401" s="18">
        <v>5.7346704034996338E-7</v>
      </c>
      <c r="BF1401" s="18">
        <v>-1.966177962093133E-7</v>
      </c>
      <c r="BG1401" s="18">
        <v>3.0144943991393579E-6</v>
      </c>
      <c r="BH1401" s="18">
        <v>4.5343443159120205E-3</v>
      </c>
      <c r="BI1401" s="18">
        <v>3.2147953707296046E-6</v>
      </c>
      <c r="BJ1401" s="18">
        <v>0</v>
      </c>
      <c r="BK1401" s="18">
        <v>5.8726690594188924E-4</v>
      </c>
      <c r="BL1401" s="18">
        <v>8.0778302382203404E-4</v>
      </c>
      <c r="BM1401" s="18">
        <v>-1.0245963269176947E-6</v>
      </c>
      <c r="BN1401" s="18">
        <v>0</v>
      </c>
      <c r="BO1401" s="18">
        <v>0</v>
      </c>
      <c r="BP1401" s="18">
        <v>9.9796970151459828E-8</v>
      </c>
      <c r="BQ1401" s="18">
        <v>0</v>
      </c>
      <c r="BR1401" s="18">
        <v>9.2264145313466356E-4</v>
      </c>
      <c r="BS1401" s="18">
        <v>7.2841246967967645E-4</v>
      </c>
      <c r="BT1401" s="18">
        <v>7.2662658642019015E-4</v>
      </c>
      <c r="BU1401" s="18">
        <v>2.9549810063046972E-4</v>
      </c>
      <c r="BV1401" s="18">
        <v>4.7335030539611902E-4</v>
      </c>
      <c r="BW1401" s="18">
        <v>2.3055018853990243E-6</v>
      </c>
      <c r="BX1401" s="18">
        <v>0</v>
      </c>
      <c r="BY1401" s="18">
        <v>0</v>
      </c>
      <c r="BZ1401" s="18" t="s">
        <v>1860</v>
      </c>
      <c r="CA1401" s="18" t="s">
        <v>1875</v>
      </c>
      <c r="CB1401" s="18">
        <v>1.5613328665494919E-2</v>
      </c>
      <c r="CC1401" s="18" t="s">
        <v>1877</v>
      </c>
      <c r="CD1401" s="18" t="s">
        <v>1875</v>
      </c>
      <c r="CE1401" s="18">
        <v>-8.6521841585636139E-3</v>
      </c>
      <c r="CF1401" s="18">
        <f>SUM(TBL_DATA[[#This Row],[LARGE.CAP]:[SMALL.CAP]])*SQRT(252)</f>
        <v>7.2117247074321211E-2</v>
      </c>
    </row>
    <row r="1402" spans="1:84" x14ac:dyDescent="0.25">
      <c r="A1402" s="1">
        <f>IF(ISBLANK(TBL_DATA[[#This Row],[Row.names]]), "",   DATE(YEAR(TBL_DATA[[#This Row],[Row.names]]), MONTH(TBL_DATA[[#This Row],[Row.names]]), DAY(TBL_DATA[[#This Row],[Row.names]])))</f>
        <v>42026</v>
      </c>
      <c r="B1402">
        <v>1401</v>
      </c>
      <c r="C1402" t="s">
        <v>1528</v>
      </c>
      <c r="D1402" s="18">
        <v>2.0891445472746017E-3</v>
      </c>
      <c r="E1402" s="18">
        <v>-0.1914783695092287</v>
      </c>
      <c r="F1402" s="18">
        <v>-3.2183185936405012E-2</v>
      </c>
      <c r="G1402" s="19">
        <v>0.41564335350990089</v>
      </c>
      <c r="H1402" s="19">
        <v>0.67658402907500115</v>
      </c>
      <c r="I1402" s="18">
        <v>2.360435699124792E-3</v>
      </c>
      <c r="J1402" s="18">
        <v>-1.9015024788208712E-2</v>
      </c>
      <c r="K1402" s="19">
        <v>1.0629519657602069</v>
      </c>
      <c r="L1402" s="19">
        <v>0.60655756165324659</v>
      </c>
      <c r="M1402" s="18">
        <v>2.6034668041548491E-3</v>
      </c>
      <c r="N1402" s="18">
        <v>6.5888817510098383E-2</v>
      </c>
      <c r="O1402" s="18">
        <v>4.1707874097634129E-2</v>
      </c>
      <c r="P1402" s="18">
        <v>-0.1914783695092287</v>
      </c>
      <c r="Q1402" s="18">
        <v>-1.0654198064610361E-2</v>
      </c>
      <c r="R1402" s="18">
        <v>-9.2589049434700279E-3</v>
      </c>
      <c r="S1402" s="18">
        <v>-2.7674811252253684E-2</v>
      </c>
      <c r="T1402" s="18">
        <v>3.8182512017230365E-2</v>
      </c>
      <c r="U1402">
        <v>-0.72480331413933841</v>
      </c>
      <c r="V1402" s="18">
        <v>1.196657737506901E-2</v>
      </c>
      <c r="W1402" s="18">
        <v>4.1400344237772363E-2</v>
      </c>
      <c r="X1402" s="19">
        <v>0.28904535929319841</v>
      </c>
      <c r="Y1402" s="19">
        <v>0.82254728075351458</v>
      </c>
      <c r="Z1402" s="19">
        <v>0.77881805426764883</v>
      </c>
      <c r="AA1402">
        <v>0</v>
      </c>
      <c r="AB1402">
        <v>0</v>
      </c>
      <c r="AC1402" s="18">
        <v>7.0012155114133376E-2</v>
      </c>
      <c r="AD1402" s="18">
        <v>4.7891382305172002E-2</v>
      </c>
      <c r="AE1402" s="18">
        <v>-1.6053800760851E-2</v>
      </c>
      <c r="AF1402" s="18">
        <v>8.6613271388940021E-3</v>
      </c>
      <c r="AG1402" s="18">
        <v>4.4104405415392005E-2</v>
      </c>
      <c r="AH1402" s="18">
        <v>0.107728192901516</v>
      </c>
      <c r="AI1402" s="18">
        <v>0.14549278145257702</v>
      </c>
      <c r="AJ1402" s="18">
        <v>4.7156729833907E-2</v>
      </c>
      <c r="AK1402" s="18">
        <v>4.9620209305100017E-3</v>
      </c>
      <c r="AL1402" s="18">
        <v>6.8662087494999998E-3</v>
      </c>
      <c r="AM1402" s="18">
        <v>6.228712144506901E-2</v>
      </c>
      <c r="AN1402" s="18">
        <v>-7.3079185762573967E-2</v>
      </c>
      <c r="AO1402" s="18">
        <v>0.81777636974279189</v>
      </c>
      <c r="AP1402" s="18">
        <v>-0.43175918609368003</v>
      </c>
      <c r="AQ1402" s="18">
        <v>0.38601718364911186</v>
      </c>
      <c r="AR1402" s="18">
        <v>1.2495355558364718</v>
      </c>
      <c r="AS1402" s="18">
        <v>3.9785067823816918E-4</v>
      </c>
      <c r="AT1402" s="18">
        <v>-6.003288167357256E-5</v>
      </c>
      <c r="AU1402" s="18">
        <v>4.6862149142417361E-4</v>
      </c>
      <c r="AV1402" s="18">
        <v>3.6251407026793571E-4</v>
      </c>
      <c r="AW1402" s="18">
        <v>1.3757035581718196E-3</v>
      </c>
      <c r="AX1402" s="18">
        <v>6.820598199270845E-5</v>
      </c>
      <c r="AY1402" s="18">
        <v>1.7056767633220598E-3</v>
      </c>
      <c r="AZ1402" s="18">
        <v>3.7264645382761142E-4</v>
      </c>
      <c r="BA1402" s="18">
        <v>-8.9139671226831879E-4</v>
      </c>
      <c r="BB1402" s="18">
        <v>5.083098038750546E-4</v>
      </c>
      <c r="BC1402" s="18">
        <v>9.7453503983892126E-5</v>
      </c>
      <c r="BD1402" s="18">
        <v>1.7327390763675732E-6</v>
      </c>
      <c r="BE1402" s="18">
        <v>4.9458522331620139E-7</v>
      </c>
      <c r="BF1402" s="18">
        <v>-1.6957096727079012E-7</v>
      </c>
      <c r="BG1402" s="18">
        <v>2.5998495908351209E-6</v>
      </c>
      <c r="BH1402" s="18">
        <v>4.3981225130912587E-3</v>
      </c>
      <c r="BI1402" s="18">
        <v>2.7725951470255937E-6</v>
      </c>
      <c r="BJ1402" s="18">
        <v>0</v>
      </c>
      <c r="BK1402" s="18">
        <v>5.7183788914337693E-4</v>
      </c>
      <c r="BL1402" s="18">
        <v>7.8701529417235635E-4</v>
      </c>
      <c r="BM1402" s="18">
        <v>-8.8285847037316393E-7</v>
      </c>
      <c r="BN1402" s="18">
        <v>0</v>
      </c>
      <c r="BO1402" s="18">
        <v>0</v>
      </c>
      <c r="BP1402" s="18">
        <v>8.6203814468696016E-8</v>
      </c>
      <c r="BQ1402" s="18">
        <v>0</v>
      </c>
      <c r="BR1402" s="18">
        <v>8.9271082249132029E-4</v>
      </c>
      <c r="BS1402" s="18">
        <v>7.0433983345402228E-4</v>
      </c>
      <c r="BT1402" s="18">
        <v>6.9992853125611988E-4</v>
      </c>
      <c r="BU1402" s="18">
        <v>2.8665515881136941E-4</v>
      </c>
      <c r="BV1402" s="18">
        <v>4.6178481236565963E-4</v>
      </c>
      <c r="BW1402" s="18">
        <v>2.0770241232122331E-6</v>
      </c>
      <c r="BX1402" s="18">
        <v>0</v>
      </c>
      <c r="BY1402" s="18">
        <v>0</v>
      </c>
      <c r="BZ1402" s="18" t="s">
        <v>1860</v>
      </c>
      <c r="CA1402" s="18" t="s">
        <v>1875</v>
      </c>
      <c r="CB1402" s="18">
        <v>1.5853239223361015E-2</v>
      </c>
      <c r="CC1402" s="18" t="s">
        <v>1877</v>
      </c>
      <c r="CD1402" s="18" t="s">
        <v>1875</v>
      </c>
      <c r="CE1402" s="18">
        <v>-8.7326513603329659E-3</v>
      </c>
      <c r="CF1402" s="18">
        <f>SUM(TBL_DATA[[#This Row],[LARGE.CAP]:[SMALL.CAP]])*SQRT(252)</f>
        <v>6.9935981169118713E-2</v>
      </c>
    </row>
    <row r="1403" spans="1:84" x14ac:dyDescent="0.25">
      <c r="A1403" s="1">
        <f>IF(ISBLANK(TBL_DATA[[#This Row],[Row.names]]), "",   DATE(YEAR(TBL_DATA[[#This Row],[Row.names]]), MONTH(TBL_DATA[[#This Row],[Row.names]]), DAY(TBL_DATA[[#This Row],[Row.names]])))</f>
        <v>42027</v>
      </c>
      <c r="B1403">
        <v>1402</v>
      </c>
      <c r="C1403" t="s">
        <v>1529</v>
      </c>
      <c r="D1403" s="18">
        <v>3.9250251507649825E-3</v>
      </c>
      <c r="E1403" s="18">
        <v>-0.18830490177461501</v>
      </c>
      <c r="F1403" s="18">
        <v>4.0337896113573635E-4</v>
      </c>
      <c r="G1403" s="19">
        <v>0.40341833734752347</v>
      </c>
      <c r="H1403" s="19">
        <v>0.63862241136140785</v>
      </c>
      <c r="I1403" s="18">
        <v>2.4851466463764278E-3</v>
      </c>
      <c r="J1403" s="18">
        <v>5.7108168568986706E-4</v>
      </c>
      <c r="K1403" s="19">
        <v>1.0596467035472634</v>
      </c>
      <c r="L1403" s="19">
        <v>0.60649877899155935</v>
      </c>
      <c r="M1403" s="18">
        <v>2.5932504115367496E-3</v>
      </c>
      <c r="N1403" s="18">
        <v>6.5625357720346431E-2</v>
      </c>
      <c r="O1403" s="18">
        <v>4.0851283130214716E-2</v>
      </c>
      <c r="P1403" s="18">
        <v>-0.18830490177461501</v>
      </c>
      <c r="Q1403" s="18">
        <v>-1.048127361849626E-2</v>
      </c>
      <c r="R1403" s="18">
        <v>-9.0915596479042224E-3</v>
      </c>
      <c r="S1403" s="18">
        <v>-9.1227348677297426E-3</v>
      </c>
      <c r="T1403" s="18">
        <v>3.9014910160672191E-2</v>
      </c>
      <c r="U1403">
        <v>-0.23382688388004139</v>
      </c>
      <c r="V1403" s="18">
        <v>2.3541585854241376E-2</v>
      </c>
      <c r="W1403" s="18">
        <v>4.1171157245640064E-2</v>
      </c>
      <c r="X1403" s="19">
        <v>0.57179801174363099</v>
      </c>
      <c r="Y1403" s="19">
        <v>0.79913854328358358</v>
      </c>
      <c r="Z1403" s="19">
        <v>0.77878031497435762</v>
      </c>
      <c r="AA1403">
        <v>0</v>
      </c>
      <c r="AB1403">
        <v>0</v>
      </c>
      <c r="AC1403" s="18">
        <v>6.7861160467235976E-2</v>
      </c>
      <c r="AD1403" s="18">
        <v>4.7523196924544986E-2</v>
      </c>
      <c r="AE1403" s="18">
        <v>-1.0493857090509E-2</v>
      </c>
      <c r="AF1403" s="18">
        <v>9.4934751625270018E-3</v>
      </c>
      <c r="AG1403" s="18">
        <v>3.1513379279638994E-2</v>
      </c>
      <c r="AH1403" s="18">
        <v>0.10980498356182995</v>
      </c>
      <c r="AI1403" s="18">
        <v>0.15125081030285498</v>
      </c>
      <c r="AJ1403" s="18">
        <v>4.8949942434260998E-2</v>
      </c>
      <c r="AK1403" s="18">
        <v>-5.9715848533994703E-5</v>
      </c>
      <c r="AL1403" s="18">
        <v>8.1485903893359999E-3</v>
      </c>
      <c r="AM1403" s="18">
        <v>6.3636622975164994E-2</v>
      </c>
      <c r="AN1403" s="18">
        <v>-7.4321988451947985E-2</v>
      </c>
      <c r="AO1403" s="18">
        <v>0.81952575848076359</v>
      </c>
      <c r="AP1403" s="18">
        <v>-0.4340803188415962</v>
      </c>
      <c r="AQ1403" s="18">
        <v>0.38544543963916739</v>
      </c>
      <c r="AR1403" s="18">
        <v>1.2536060773223598</v>
      </c>
      <c r="AS1403" s="18">
        <v>4.0846633719650224E-4</v>
      </c>
      <c r="AT1403" s="18">
        <v>-9.9452742085592651E-5</v>
      </c>
      <c r="AU1403" s="18">
        <v>4.5863256433038152E-4</v>
      </c>
      <c r="AV1403" s="18">
        <v>3.7653077244851387E-4</v>
      </c>
      <c r="AW1403" s="18">
        <v>1.2832269474596617E-3</v>
      </c>
      <c r="AX1403" s="18">
        <v>7.0883686492459808E-5</v>
      </c>
      <c r="AY1403" s="18">
        <v>1.6991293255332076E-3</v>
      </c>
      <c r="AZ1403" s="18">
        <v>3.7206183648332832E-4</v>
      </c>
      <c r="BA1403" s="18">
        <v>-8.8878552537715119E-4</v>
      </c>
      <c r="BB1403" s="18">
        <v>5.230628141808186E-4</v>
      </c>
      <c r="BC1403" s="18">
        <v>1.0018537742412363E-4</v>
      </c>
      <c r="BD1403" s="18">
        <v>2.9114759321150859E-6</v>
      </c>
      <c r="BE1403" s="18">
        <v>8.3104252029680452E-7</v>
      </c>
      <c r="BF1403" s="18">
        <v>-2.8493717543369287E-7</v>
      </c>
      <c r="BG1403" s="18">
        <v>4.3684381772571281E-6</v>
      </c>
      <c r="BH1403" s="18">
        <v>4.2914566523324779E-3</v>
      </c>
      <c r="BI1403" s="18">
        <v>4.6587222995402991E-6</v>
      </c>
      <c r="BJ1403" s="18">
        <v>0</v>
      </c>
      <c r="BK1403" s="18">
        <v>5.6667361550837871E-4</v>
      </c>
      <c r="BL1403" s="18">
        <v>7.8953123275389927E-4</v>
      </c>
      <c r="BM1403" s="18">
        <v>-1.4886750121650575E-6</v>
      </c>
      <c r="BN1403" s="18">
        <v>0</v>
      </c>
      <c r="BO1403" s="18">
        <v>0</v>
      </c>
      <c r="BP1403" s="18">
        <v>1.4770055064334057E-7</v>
      </c>
      <c r="BQ1403" s="18">
        <v>0</v>
      </c>
      <c r="BR1403" s="18">
        <v>8.060619499305285E-4</v>
      </c>
      <c r="BS1403" s="18">
        <v>6.7592293330351989E-4</v>
      </c>
      <c r="BT1403" s="18">
        <v>6.8689179343092797E-4</v>
      </c>
      <c r="BU1403" s="18">
        <v>2.96120890574987E-4</v>
      </c>
      <c r="BV1403" s="18">
        <v>4.8116735057511739E-4</v>
      </c>
      <c r="BW1403" s="18">
        <v>2.9126024704167298E-6</v>
      </c>
      <c r="BX1403" s="18">
        <v>0</v>
      </c>
      <c r="BY1403" s="18">
        <v>0</v>
      </c>
      <c r="BZ1403" s="18" t="s">
        <v>1860</v>
      </c>
      <c r="CA1403" s="18" t="s">
        <v>1875</v>
      </c>
      <c r="CB1403" s="18">
        <v>1.6015354543924332E-2</v>
      </c>
      <c r="CC1403" s="18" t="s">
        <v>1877</v>
      </c>
      <c r="CD1403" s="18" t="s">
        <v>1875</v>
      </c>
      <c r="CE1403" s="18">
        <v>-8.5146399214863777E-3</v>
      </c>
      <c r="CF1403" s="18">
        <f>SUM(TBL_DATA[[#This Row],[LARGE.CAP]:[SMALL.CAP]])*SQRT(252)</f>
        <v>6.8322951516893188E-2</v>
      </c>
    </row>
    <row r="1404" spans="1:84" x14ac:dyDescent="0.25">
      <c r="A1404" s="1">
        <f>IF(ISBLANK(TBL_DATA[[#This Row],[Row.names]]), "",   DATE(YEAR(TBL_DATA[[#This Row],[Row.names]]), MONTH(TBL_DATA[[#This Row],[Row.names]]), DAY(TBL_DATA[[#This Row],[Row.names]])))</f>
        <v>42030</v>
      </c>
      <c r="B1404">
        <v>1403</v>
      </c>
      <c r="C1404" t="s">
        <v>1530</v>
      </c>
      <c r="D1404" s="18">
        <v>7.9411814068741648E-4</v>
      </c>
      <c r="E1404" s="18">
        <v>-0.18766031997240717</v>
      </c>
      <c r="F1404" s="18">
        <v>-4.7864197199121161E-3</v>
      </c>
      <c r="G1404" s="19">
        <v>0.3997315340336835</v>
      </c>
      <c r="H1404" s="19">
        <v>0.62829663898686605</v>
      </c>
      <c r="I1404" s="18">
        <v>2.4797683555984997E-3</v>
      </c>
      <c r="J1404" s="18">
        <v>-5.8251438283223322E-3</v>
      </c>
      <c r="K1404" s="19">
        <v>1.0492860101867365</v>
      </c>
      <c r="L1404" s="19">
        <v>0.59425623381393411</v>
      </c>
      <c r="M1404" s="18">
        <v>2.5908292866115147E-3</v>
      </c>
      <c r="N1404" s="18">
        <v>6.4567376422730471E-2</v>
      </c>
      <c r="O1404" s="18">
        <v>4.0851283130214716E-2</v>
      </c>
      <c r="P1404" s="18">
        <v>-0.18766031997240717</v>
      </c>
      <c r="Q1404" s="18">
        <v>-1.0391505453856212E-2</v>
      </c>
      <c r="R1404" s="18">
        <v>-9.0241958013661389E-3</v>
      </c>
      <c r="S1404" s="18">
        <v>-5.4620624917333105E-3</v>
      </c>
      <c r="T1404" s="18">
        <v>3.890786815457109E-2</v>
      </c>
      <c r="U1404">
        <v>-0.1403845224835738</v>
      </c>
      <c r="V1404" s="18">
        <v>2.6565660005767766E-2</v>
      </c>
      <c r="W1404" s="18">
        <v>4.106247493645606E-2</v>
      </c>
      <c r="X1404" s="19">
        <v>0.64695710735599765</v>
      </c>
      <c r="Y1404" s="19">
        <v>0.79265165046624741</v>
      </c>
      <c r="Z1404" s="19">
        <v>0.77088016825829309</v>
      </c>
      <c r="AA1404">
        <v>0</v>
      </c>
      <c r="AB1404">
        <v>0</v>
      </c>
      <c r="AC1404" s="18">
        <v>6.7538253826515765E-2</v>
      </c>
      <c r="AD1404" s="18">
        <v>4.5778507940006E-2</v>
      </c>
      <c r="AE1404" s="18">
        <v>-9.7144545293740003E-3</v>
      </c>
      <c r="AF1404" s="18">
        <v>1.0522650642726002E-2</v>
      </c>
      <c r="AG1404" s="18">
        <v>3.7649680920582018E-2</v>
      </c>
      <c r="AH1404" s="18">
        <v>0.110695241926086</v>
      </c>
      <c r="AI1404" s="18">
        <v>0.14903151281011898</v>
      </c>
      <c r="AJ1404" s="18">
        <v>4.9422969308654009E-2</v>
      </c>
      <c r="AK1404" s="18">
        <v>-8.6098378201003014E-5</v>
      </c>
      <c r="AL1404" s="18">
        <v>8.5679661630679999E-3</v>
      </c>
      <c r="AM1404" s="18">
        <v>5.4734113117089998E-2</v>
      </c>
      <c r="AN1404" s="18">
        <v>-7.0661160661437003E-2</v>
      </c>
      <c r="AO1404" s="18">
        <v>0.82274179801416769</v>
      </c>
      <c r="AP1404" s="18">
        <v>-0.43680086875484891</v>
      </c>
      <c r="AQ1404" s="18">
        <v>0.38594092925931878</v>
      </c>
      <c r="AR1404" s="18">
        <v>1.2595426667690166</v>
      </c>
      <c r="AS1404" s="18">
        <v>3.8389018968974949E-4</v>
      </c>
      <c r="AT1404" s="18">
        <v>-8.1021500669136232E-5</v>
      </c>
      <c r="AU1404" s="18">
        <v>4.7424554373603562E-4</v>
      </c>
      <c r="AV1404" s="18">
        <v>3.6836194424444451E-4</v>
      </c>
      <c r="AW1404" s="18">
        <v>1.290954749789613E-3</v>
      </c>
      <c r="AX1404" s="18">
        <v>7.7219495228731511E-5</v>
      </c>
      <c r="AY1404" s="18">
        <v>1.6411714774214139E-3</v>
      </c>
      <c r="AZ1404" s="18">
        <v>3.4831420010108572E-4</v>
      </c>
      <c r="BA1404" s="18">
        <v>-8.2616991420185991E-4</v>
      </c>
      <c r="BB1404" s="18">
        <v>5.0718251968855186E-4</v>
      </c>
      <c r="BC1404" s="18">
        <v>1.0181488042063242E-4</v>
      </c>
      <c r="BD1404" s="18">
        <v>5.0600768761434006E-6</v>
      </c>
      <c r="BE1404" s="18">
        <v>1.4443366281724425E-6</v>
      </c>
      <c r="BF1404" s="18">
        <v>-4.9522640066518343E-7</v>
      </c>
      <c r="BG1404" s="18">
        <v>7.5922209905017002E-6</v>
      </c>
      <c r="BH1404" s="18">
        <v>4.2642654235104886E-3</v>
      </c>
      <c r="BI1404" s="18">
        <v>8.096753844620372E-6</v>
      </c>
      <c r="BJ1404" s="18">
        <v>0</v>
      </c>
      <c r="BK1404" s="18">
        <v>5.5995096258836658E-4</v>
      </c>
      <c r="BL1404" s="18">
        <v>7.5679951837159343E-4</v>
      </c>
      <c r="BM1404" s="18">
        <v>-2.5928479849741497E-6</v>
      </c>
      <c r="BN1404" s="18">
        <v>0</v>
      </c>
      <c r="BO1404" s="18">
        <v>0</v>
      </c>
      <c r="BP1404" s="18">
        <v>2.3209027462749654E-7</v>
      </c>
      <c r="BQ1404" s="18">
        <v>0</v>
      </c>
      <c r="BR1404" s="18">
        <v>7.7661723966236337E-4</v>
      </c>
      <c r="BS1404" s="18">
        <v>7.0205456970340351E-4</v>
      </c>
      <c r="BT1404" s="18">
        <v>6.9213122715932023E-4</v>
      </c>
      <c r="BU1404" s="18">
        <v>2.9398772015423052E-4</v>
      </c>
      <c r="BV1404" s="18">
        <v>5.0233536831890675E-4</v>
      </c>
      <c r="BW1404" s="18">
        <v>4.4477372014237955E-6</v>
      </c>
      <c r="BX1404" s="18">
        <v>0</v>
      </c>
      <c r="BY1404" s="18">
        <v>0</v>
      </c>
      <c r="BZ1404" s="18" t="s">
        <v>1860</v>
      </c>
      <c r="CA1404" s="18" t="s">
        <v>1875</v>
      </c>
      <c r="CB1404" s="18">
        <v>1.5749756246805191E-2</v>
      </c>
      <c r="CC1404" s="18" t="s">
        <v>1877</v>
      </c>
      <c r="CD1404" s="18" t="s">
        <v>1875</v>
      </c>
      <c r="CE1404" s="18">
        <v>-8.5544586181640625E-3</v>
      </c>
      <c r="CF1404" s="18">
        <f>SUM(TBL_DATA[[#This Row],[LARGE.CAP]:[SMALL.CAP]])*SQRT(252)</f>
        <v>6.8037562652264863E-2</v>
      </c>
    </row>
    <row r="1405" spans="1:84" x14ac:dyDescent="0.25">
      <c r="A1405" s="1">
        <f>IF(ISBLANK(TBL_DATA[[#This Row],[Row.names]]), "",   DATE(YEAR(TBL_DATA[[#This Row],[Row.names]]), MONTH(TBL_DATA[[#This Row],[Row.names]]), DAY(TBL_DATA[[#This Row],[Row.names]])))</f>
        <v>42031</v>
      </c>
      <c r="B1405">
        <v>1404</v>
      </c>
      <c r="C1405" t="s">
        <v>1531</v>
      </c>
      <c r="D1405" s="18">
        <v>-3.2343883954344399E-3</v>
      </c>
      <c r="E1405" s="18">
        <v>-0.19028774200663934</v>
      </c>
      <c r="F1405" s="18">
        <v>1.579837998467104E-2</v>
      </c>
      <c r="G1405" s="19">
        <v>0.39700335401288261</v>
      </c>
      <c r="H1405" s="19">
        <v>0.63678253802832674</v>
      </c>
      <c r="I1405" s="18">
        <v>2.4662989629873505E-3</v>
      </c>
      <c r="J1405" s="18">
        <v>-3.8633109646788455E-3</v>
      </c>
      <c r="K1405" s="19">
        <v>1.0550891858888996</v>
      </c>
      <c r="L1405" s="19">
        <v>0.60042689510730363</v>
      </c>
      <c r="M1405" s="18">
        <v>2.5867858984991703E-3</v>
      </c>
      <c r="N1405" s="18">
        <v>6.4962485217104265E-2</v>
      </c>
      <c r="O1405" s="18">
        <v>4.1360037450613174E-2</v>
      </c>
      <c r="P1405" s="18">
        <v>-0.19028774200663934</v>
      </c>
      <c r="Q1405" s="18">
        <v>-1.050753807286129E-2</v>
      </c>
      <c r="R1405" s="18">
        <v>-9.1318614075194954E-3</v>
      </c>
      <c r="S1405" s="18">
        <v>1.9371517509667591E-3</v>
      </c>
      <c r="T1405" s="18">
        <v>3.9037979684838943E-2</v>
      </c>
      <c r="U1405">
        <v>4.9622233696665519E-2</v>
      </c>
      <c r="V1405" s="18">
        <v>2.2315632313965272E-2</v>
      </c>
      <c r="W1405" s="18">
        <v>4.104911498405972E-2</v>
      </c>
      <c r="X1405" s="19">
        <v>0.54363248324917424</v>
      </c>
      <c r="Y1405" s="19">
        <v>0.7979865525360228</v>
      </c>
      <c r="Z1405" s="19">
        <v>0.77487217985116963</v>
      </c>
      <c r="AA1405">
        <v>0</v>
      </c>
      <c r="AB1405">
        <v>0</v>
      </c>
      <c r="AC1405" s="18">
        <v>6.490142696864086E-2</v>
      </c>
      <c r="AD1405" s="18">
        <v>4.2457114976750004E-2</v>
      </c>
      <c r="AE1405" s="18">
        <v>-9.8491904311289995E-3</v>
      </c>
      <c r="AF1405" s="18">
        <v>1.4109095684950994E-2</v>
      </c>
      <c r="AG1405" s="18">
        <v>3.4997208971216998E-2</v>
      </c>
      <c r="AH1405" s="18">
        <v>0.111246780614303</v>
      </c>
      <c r="AI1405" s="18">
        <v>0.149203749828763</v>
      </c>
      <c r="AJ1405" s="18">
        <v>4.9135020222520996E-2</v>
      </c>
      <c r="AK1405" s="18">
        <v>9.2563828926995554E-5</v>
      </c>
      <c r="AL1405" s="18">
        <v>8.5952046993399995E-3</v>
      </c>
      <c r="AM1405" s="18">
        <v>5.5272384401578001E-2</v>
      </c>
      <c r="AN1405" s="18">
        <v>-7.270308612676199E-2</v>
      </c>
      <c r="AO1405" s="18">
        <v>0.82320200124101484</v>
      </c>
      <c r="AP1405" s="18">
        <v>-0.44064515457055592</v>
      </c>
      <c r="AQ1405" s="18">
        <v>0.38255684667045892</v>
      </c>
      <c r="AR1405" s="18">
        <v>1.2638471558115707</v>
      </c>
      <c r="AS1405" s="18">
        <v>3.6324909391884894E-4</v>
      </c>
      <c r="AT1405" s="18">
        <v>-7.9384975860329377E-5</v>
      </c>
      <c r="AU1405" s="18">
        <v>4.6752098465945664E-4</v>
      </c>
      <c r="AV1405" s="18">
        <v>3.5986038505967662E-4</v>
      </c>
      <c r="AW1405" s="18">
        <v>1.2564908375931418E-3</v>
      </c>
      <c r="AX1405" s="18">
        <v>7.461977338585049E-5</v>
      </c>
      <c r="AY1405" s="18">
        <v>1.5932299433640438E-3</v>
      </c>
      <c r="AZ1405" s="18">
        <v>3.4535247549694119E-4</v>
      </c>
      <c r="BA1405" s="18">
        <v>-8.0165712179880867E-4</v>
      </c>
      <c r="BB1405" s="18">
        <v>4.8014371176043107E-4</v>
      </c>
      <c r="BC1405" s="18">
        <v>1.0136015897506978E-4</v>
      </c>
      <c r="BD1405" s="18">
        <v>5.4149190581498824E-6</v>
      </c>
      <c r="BE1405" s="18">
        <v>1.5456224701656507E-6</v>
      </c>
      <c r="BF1405" s="18">
        <v>-5.2995605796943498E-7</v>
      </c>
      <c r="BG1405" s="18">
        <v>8.1246292510828894E-6</v>
      </c>
      <c r="BH1405" s="18">
        <v>4.1375655058026317E-3</v>
      </c>
      <c r="BI1405" s="18">
        <v>8.6645460302618756E-6</v>
      </c>
      <c r="BJ1405" s="18">
        <v>0</v>
      </c>
      <c r="BK1405" s="18">
        <v>5.4391365637603928E-4</v>
      </c>
      <c r="BL1405" s="18">
        <v>7.2750857212479326E-4</v>
      </c>
      <c r="BM1405" s="18">
        <v>-2.7753475121998637E-6</v>
      </c>
      <c r="BN1405" s="18">
        <v>0</v>
      </c>
      <c r="BO1405" s="18">
        <v>0</v>
      </c>
      <c r="BP1405" s="18">
        <v>2.1465541572455842E-7</v>
      </c>
      <c r="BQ1405" s="18">
        <v>0</v>
      </c>
      <c r="BR1405" s="18">
        <v>7.5550449873431214E-4</v>
      </c>
      <c r="BS1405" s="18">
        <v>6.8633967835448674E-4</v>
      </c>
      <c r="BT1405" s="18">
        <v>6.72213550620021E-4</v>
      </c>
      <c r="BU1405" s="18">
        <v>2.7995980145535524E-4</v>
      </c>
      <c r="BV1405" s="18">
        <v>4.9322093767161337E-4</v>
      </c>
      <c r="BW1405" s="18">
        <v>4.6852633141768812E-6</v>
      </c>
      <c r="BX1405" s="18">
        <v>0</v>
      </c>
      <c r="BY1405" s="18">
        <v>0</v>
      </c>
      <c r="BZ1405" s="18" t="s">
        <v>1860</v>
      </c>
      <c r="CA1405" s="18" t="s">
        <v>1875</v>
      </c>
      <c r="CB1405" s="18">
        <v>1.5590389259159565E-2</v>
      </c>
      <c r="CC1405" s="18" t="s">
        <v>1877</v>
      </c>
      <c r="CD1405" s="18" t="s">
        <v>1875</v>
      </c>
      <c r="CE1405" s="18">
        <v>-8.7494999170303345E-3</v>
      </c>
      <c r="CF1405" s="18">
        <f>SUM(TBL_DATA[[#This Row],[LARGE.CAP]:[SMALL.CAP]])*SQRT(252)</f>
        <v>6.6050418444265999E-2</v>
      </c>
    </row>
    <row r="1406" spans="1:84" x14ac:dyDescent="0.25">
      <c r="A1406" s="1">
        <f>IF(ISBLANK(TBL_DATA[[#This Row],[Row.names]]), "",   DATE(YEAR(TBL_DATA[[#This Row],[Row.names]]), MONTH(TBL_DATA[[#This Row],[Row.names]]), DAY(TBL_DATA[[#This Row],[Row.names]])))</f>
        <v>42032</v>
      </c>
      <c r="B1406">
        <v>1405</v>
      </c>
      <c r="C1406" t="s">
        <v>1532</v>
      </c>
      <c r="D1406" s="18">
        <v>-2.0749023731816418E-3</v>
      </c>
      <c r="E1406" s="18">
        <v>-0.19196781589234402</v>
      </c>
      <c r="F1406" s="18">
        <v>3.5675913558621541E-2</v>
      </c>
      <c r="G1406" s="19">
        <v>0.3863287507491886</v>
      </c>
      <c r="H1406" s="19">
        <v>0.62987035268193958</v>
      </c>
      <c r="I1406" s="18">
        <v>2.4906664483660855E-3</v>
      </c>
      <c r="J1406" s="18">
        <v>4.7881992979670329E-3</v>
      </c>
      <c r="K1406" s="19">
        <v>1.0428594182803252</v>
      </c>
      <c r="L1406" s="19">
        <v>0.59816116648728401</v>
      </c>
      <c r="M1406" s="18">
        <v>2.5951626728534963E-3</v>
      </c>
      <c r="N1406" s="18">
        <v>6.4988857793984459E-2</v>
      </c>
      <c r="O1406" s="18">
        <v>4.1395270599027881E-2</v>
      </c>
      <c r="P1406" s="18">
        <v>-0.19196781589234402</v>
      </c>
      <c r="Q1406" s="18">
        <v>-1.0514847934749761E-2</v>
      </c>
      <c r="R1406" s="18">
        <v>-9.1386127911031768E-3</v>
      </c>
      <c r="S1406" s="18">
        <v>4.927050091655838E-3</v>
      </c>
      <c r="T1406" s="18">
        <v>3.9236589399806975E-2</v>
      </c>
      <c r="U1406">
        <v>0.12557284328285875</v>
      </c>
      <c r="V1406" s="18">
        <v>2.1037490635232414E-2</v>
      </c>
      <c r="W1406" s="18">
        <v>4.0991742760506905E-2</v>
      </c>
      <c r="X1406" s="19">
        <v>0.51321288675486076</v>
      </c>
      <c r="Y1406" s="19">
        <v>0.79364371898348662</v>
      </c>
      <c r="Z1406" s="19">
        <v>0.77340879648946592</v>
      </c>
      <c r="AA1406">
        <v>0</v>
      </c>
      <c r="AB1406">
        <v>0</v>
      </c>
      <c r="AC1406" s="18">
        <v>6.3833993979579742E-2</v>
      </c>
      <c r="AD1406" s="18">
        <v>3.6875766815705986E-2</v>
      </c>
      <c r="AE1406" s="18">
        <v>-1.0002518911738003E-2</v>
      </c>
      <c r="AF1406" s="18">
        <v>1.1690593039635001E-2</v>
      </c>
      <c r="AG1406" s="18">
        <v>3.8411369736543001E-2</v>
      </c>
      <c r="AH1406" s="18">
        <v>0.11087747824134196</v>
      </c>
      <c r="AI1406" s="18">
        <v>0.15576276467799205</v>
      </c>
      <c r="AJ1406" s="18">
        <v>3.9567352993705E-2</v>
      </c>
      <c r="AK1406" s="18">
        <v>-2.6551127447020017E-3</v>
      </c>
      <c r="AL1406" s="18">
        <v>7.6707778881759999E-3</v>
      </c>
      <c r="AM1406" s="18">
        <v>5.4270383989245011E-2</v>
      </c>
      <c r="AN1406" s="18">
        <v>-6.8130031116681006E-2</v>
      </c>
      <c r="AO1406" s="18">
        <v>0.80618020492593778</v>
      </c>
      <c r="AP1406" s="18">
        <v>-0.43184138031671498</v>
      </c>
      <c r="AQ1406" s="18">
        <v>0.3743388246092228</v>
      </c>
      <c r="AR1406" s="18">
        <v>1.2380215852426528</v>
      </c>
      <c r="AS1406" s="18">
        <v>3.8468174532732948E-4</v>
      </c>
      <c r="AT1406" s="18">
        <v>-7.681322407261128E-5</v>
      </c>
      <c r="AU1406" s="18">
        <v>4.5148073479730176E-4</v>
      </c>
      <c r="AV1406" s="18">
        <v>3.5843833390364409E-4</v>
      </c>
      <c r="AW1406" s="18">
        <v>1.196935513046166E-3</v>
      </c>
      <c r="AX1406" s="18">
        <v>4.8940240725233965E-5</v>
      </c>
      <c r="AY1406" s="18">
        <v>1.6412308231290188E-3</v>
      </c>
      <c r="AZ1406" s="18">
        <v>3.208479989125541E-4</v>
      </c>
      <c r="BA1406" s="18">
        <v>-7.9837849968646883E-4</v>
      </c>
      <c r="BB1406" s="18">
        <v>4.8389123175010063E-4</v>
      </c>
      <c r="BC1406" s="18">
        <v>9.6623132088943244E-5</v>
      </c>
      <c r="BD1406" s="18">
        <v>3.2437247284997794E-6</v>
      </c>
      <c r="BE1406" s="18">
        <v>9.2587986695536287E-7</v>
      </c>
      <c r="BF1406" s="18">
        <v>-3.1745711088722284E-7</v>
      </c>
      <c r="BG1406" s="18">
        <v>4.8669442971951081E-6</v>
      </c>
      <c r="BH1406" s="18">
        <v>4.0939685754344118E-3</v>
      </c>
      <c r="BI1406" s="18">
        <v>5.1903627050366486E-6</v>
      </c>
      <c r="BJ1406" s="18">
        <v>0</v>
      </c>
      <c r="BK1406" s="18">
        <v>5.1723741022756723E-4</v>
      </c>
      <c r="BL1406" s="18">
        <v>8.1021364353884597E-4</v>
      </c>
      <c r="BM1406" s="18">
        <v>-1.6602676214266651E-6</v>
      </c>
      <c r="BN1406" s="18">
        <v>0</v>
      </c>
      <c r="BO1406" s="18">
        <v>0</v>
      </c>
      <c r="BP1406" s="18">
        <v>1.3888219549976559E-7</v>
      </c>
      <c r="BQ1406" s="18">
        <v>0</v>
      </c>
      <c r="BR1406" s="18">
        <v>7.064806836684516E-4</v>
      </c>
      <c r="BS1406" s="18">
        <v>6.5334611914251016E-4</v>
      </c>
      <c r="BT1406" s="18">
        <v>6.5390300086495801E-4</v>
      </c>
      <c r="BU1406" s="18">
        <v>2.772040469988463E-4</v>
      </c>
      <c r="BV1406" s="18">
        <v>4.8795821482571828E-4</v>
      </c>
      <c r="BW1406" s="18">
        <v>3.0562960802415751E-6</v>
      </c>
      <c r="BX1406" s="18">
        <v>0</v>
      </c>
      <c r="BY1406" s="18">
        <v>0</v>
      </c>
      <c r="BZ1406" s="18" t="s">
        <v>1858</v>
      </c>
      <c r="CA1406" s="18" t="s">
        <v>1875</v>
      </c>
      <c r="CB1406" s="18">
        <v>1.632242277264595E-2</v>
      </c>
      <c r="CC1406" s="18" t="s">
        <v>1877</v>
      </c>
      <c r="CD1406" s="18" t="s">
        <v>1875</v>
      </c>
      <c r="CE1406" s="18">
        <v>-8.4907570853829384E-3</v>
      </c>
      <c r="CF1406" s="18">
        <f>SUM(TBL_DATA[[#This Row],[LARGE.CAP]:[SMALL.CAP]])*SQRT(252)</f>
        <v>6.5210542100144833E-2</v>
      </c>
    </row>
    <row r="1407" spans="1:84" x14ac:dyDescent="0.25">
      <c r="A1407" s="1">
        <f>IF(ISBLANK(TBL_DATA[[#This Row],[Row.names]]), "",   DATE(YEAR(TBL_DATA[[#This Row],[Row.names]]), MONTH(TBL_DATA[[#This Row],[Row.names]]), DAY(TBL_DATA[[#This Row],[Row.names]])))</f>
        <v>42033</v>
      </c>
      <c r="B1407">
        <v>1406</v>
      </c>
      <c r="C1407" t="s">
        <v>1533</v>
      </c>
      <c r="D1407" s="18">
        <v>6.723211245037497E-3</v>
      </c>
      <c r="E1407" s="18">
        <v>-0.1865352448257992</v>
      </c>
      <c r="F1407" s="18">
        <v>4.5456442433542632E-2</v>
      </c>
      <c r="G1407" s="19">
        <v>0.3913768247220395</v>
      </c>
      <c r="H1407" s="19">
        <v>0.62861240947957919</v>
      </c>
      <c r="I1407" s="18">
        <v>2.5160780888125725E-3</v>
      </c>
      <c r="J1407" s="18">
        <v>3.1834202111225007E-2</v>
      </c>
      <c r="K1407" s="19">
        <v>1.083377006082419</v>
      </c>
      <c r="L1407" s="19">
        <v>0.58687126964305425</v>
      </c>
      <c r="M1407" s="18">
        <v>2.6537079210684727E-3</v>
      </c>
      <c r="N1407" s="18">
        <v>6.5540642124426021E-2</v>
      </c>
      <c r="O1407" s="18">
        <v>4.1395270599027881E-2</v>
      </c>
      <c r="P1407" s="18">
        <v>-0.1865352448257992</v>
      </c>
      <c r="Q1407" s="18">
        <v>-1.0581689942161632E-2</v>
      </c>
      <c r="R1407" s="18">
        <v>-9.1937699495571769E-3</v>
      </c>
      <c r="S1407" s="18">
        <v>3.8108554822331442E-3</v>
      </c>
      <c r="T1407" s="18">
        <v>3.9169286424347423E-2</v>
      </c>
      <c r="U1407">
        <v>9.7291930237062896E-2</v>
      </c>
      <c r="V1407" s="18">
        <v>2.4855506544652739E-2</v>
      </c>
      <c r="W1407" s="18">
        <v>4.1360740302393922E-2</v>
      </c>
      <c r="X1407" s="19">
        <v>0.60094443094903027</v>
      </c>
      <c r="Y1407" s="19">
        <v>0.79285081161564019</v>
      </c>
      <c r="Z1407" s="19">
        <v>0.76607523758639684</v>
      </c>
      <c r="AA1407">
        <v>0</v>
      </c>
      <c r="AB1407">
        <v>0</v>
      </c>
      <c r="AC1407" s="18">
        <v>6.1873832390821788E-2</v>
      </c>
      <c r="AD1407" s="18">
        <v>3.7411319517804992E-2</v>
      </c>
      <c r="AE1407" s="18">
        <v>-1.0112696217443E-2</v>
      </c>
      <c r="AF1407" s="18">
        <v>1.2030146736154003E-2</v>
      </c>
      <c r="AG1407" s="18">
        <v>3.9107985962459985E-2</v>
      </c>
      <c r="AH1407" s="18">
        <v>0.11147923934214898</v>
      </c>
      <c r="AI1407" s="18">
        <v>0.15498632657904099</v>
      </c>
      <c r="AJ1407" s="18">
        <v>3.982948710966E-2</v>
      </c>
      <c r="AK1407" s="18">
        <v>-3.9853970823789985E-3</v>
      </c>
      <c r="AL1407" s="18">
        <v>7.6956099686480003E-3</v>
      </c>
      <c r="AM1407" s="18">
        <v>5.4678265634223989E-2</v>
      </c>
      <c r="AN1407" s="18">
        <v>-6.7246401680364012E-2</v>
      </c>
      <c r="AO1407" s="18">
        <v>0.81291966211171574</v>
      </c>
      <c r="AP1407" s="18">
        <v>-0.43704577624176016</v>
      </c>
      <c r="AQ1407" s="18">
        <v>0.37587388586995557</v>
      </c>
      <c r="AR1407" s="18">
        <v>1.249965438353476</v>
      </c>
      <c r="AS1407" s="18">
        <v>3.8063960069182137E-4</v>
      </c>
      <c r="AT1407" s="18">
        <v>-8.4183915416155005E-5</v>
      </c>
      <c r="AU1407" s="18">
        <v>4.3414954486226766E-4</v>
      </c>
      <c r="AV1407" s="18">
        <v>3.6693569606145168E-4</v>
      </c>
      <c r="AW1407" s="18">
        <v>1.1905443052536776E-3</v>
      </c>
      <c r="AX1407" s="18">
        <v>4.6348939649270405E-5</v>
      </c>
      <c r="AY1407" s="18">
        <v>1.5754076938352712E-3</v>
      </c>
      <c r="AZ1407" s="18">
        <v>3.1946059196637201E-4</v>
      </c>
      <c r="BA1407" s="18">
        <v>-8.0627486915331177E-4</v>
      </c>
      <c r="BB1407" s="18">
        <v>4.9397780685659157E-4</v>
      </c>
      <c r="BC1407" s="18">
        <v>9.5938241490701556E-5</v>
      </c>
      <c r="BD1407" s="18">
        <v>1.8808118999062369E-6</v>
      </c>
      <c r="BE1407" s="18">
        <v>5.3685200765026261E-7</v>
      </c>
      <c r="BF1407" s="18">
        <v>-1.8406630546045306E-7</v>
      </c>
      <c r="BG1407" s="18">
        <v>2.8220140577678806E-6</v>
      </c>
      <c r="BH1407" s="18">
        <v>4.0048784932241524E-3</v>
      </c>
      <c r="BI1407" s="18">
        <v>3.0095312139415472E-6</v>
      </c>
      <c r="BJ1407" s="18">
        <v>0</v>
      </c>
      <c r="BK1407" s="18">
        <v>4.9107972217406876E-4</v>
      </c>
      <c r="BL1407" s="18">
        <v>7.8595050911911416E-4</v>
      </c>
      <c r="BM1407" s="18">
        <v>-9.6034189978682096E-7</v>
      </c>
      <c r="BN1407" s="18">
        <v>0</v>
      </c>
      <c r="BO1407" s="18">
        <v>0</v>
      </c>
      <c r="BP1407" s="18">
        <v>9.5004615531042531E-8</v>
      </c>
      <c r="BQ1407" s="18">
        <v>0</v>
      </c>
      <c r="BR1407" s="18">
        <v>6.9018675545084931E-4</v>
      </c>
      <c r="BS1407" s="18">
        <v>6.5223205203803663E-4</v>
      </c>
      <c r="BT1407" s="18">
        <v>6.4982384320004852E-4</v>
      </c>
      <c r="BU1407" s="18">
        <v>2.7999606878495486E-4</v>
      </c>
      <c r="BV1407" s="18">
        <v>4.6251043475729913E-4</v>
      </c>
      <c r="BW1407" s="18">
        <v>2.0295878578425902E-6</v>
      </c>
      <c r="BX1407" s="18">
        <v>0</v>
      </c>
      <c r="BY1407" s="18">
        <v>0</v>
      </c>
      <c r="BZ1407" s="18" t="s">
        <v>1858</v>
      </c>
      <c r="CA1407" s="18" t="s">
        <v>1875</v>
      </c>
      <c r="CB1407" s="18">
        <v>1.6739968210458755E-2</v>
      </c>
      <c r="CC1407" s="18" t="s">
        <v>1877</v>
      </c>
      <c r="CD1407" s="18" t="s">
        <v>1875</v>
      </c>
      <c r="CE1407" s="18">
        <v>-8.409508503973484E-3</v>
      </c>
      <c r="CF1407" s="18">
        <f>SUM(TBL_DATA[[#This Row],[LARGE.CAP]:[SMALL.CAP]])*SQRT(252)</f>
        <v>6.3703505318606871E-2</v>
      </c>
    </row>
    <row r="1408" spans="1:84" x14ac:dyDescent="0.25">
      <c r="A1408" s="1">
        <f>IF(ISBLANK(TBL_DATA[[#This Row],[Row.names]]), "",   DATE(YEAR(TBL_DATA[[#This Row],[Row.names]]), MONTH(TBL_DATA[[#This Row],[Row.names]]), DAY(TBL_DATA[[#This Row],[Row.names]])))</f>
        <v>42034</v>
      </c>
      <c r="B1408">
        <v>1407</v>
      </c>
      <c r="C1408" t="s">
        <v>1534</v>
      </c>
      <c r="D1408" s="18">
        <v>-6.7816223350862792E-3</v>
      </c>
      <c r="E1408" s="18">
        <v>-0.19205185557829407</v>
      </c>
      <c r="F1408" s="18">
        <v>3.426328484001373E-2</v>
      </c>
      <c r="G1408" s="19">
        <v>0.39711690203082295</v>
      </c>
      <c r="H1408" s="19">
        <v>0.64285578417236067</v>
      </c>
      <c r="I1408" s="18">
        <v>2.5248352193993962E-3</v>
      </c>
      <c r="J1408" s="18">
        <v>2.1887484261607915E-2</v>
      </c>
      <c r="K1408" s="19">
        <v>1.1040924751478787</v>
      </c>
      <c r="L1408" s="19">
        <v>0.5989772020620896</v>
      </c>
      <c r="M1408" s="18">
        <v>2.6754433557991705E-3</v>
      </c>
      <c r="N1408" s="18">
        <v>6.7067404510544201E-2</v>
      </c>
      <c r="O1408" s="18">
        <v>4.356064776779274E-2</v>
      </c>
      <c r="P1408" s="18">
        <v>-0.19205185557829407</v>
      </c>
      <c r="Q1408" s="18">
        <v>-1.0950117835031562E-2</v>
      </c>
      <c r="R1408" s="18">
        <v>-9.5298663917277524E-3</v>
      </c>
      <c r="S1408" s="18">
        <v>9.3537195530128958E-3</v>
      </c>
      <c r="T1408" s="18">
        <v>3.8841758035071443E-2</v>
      </c>
      <c r="U1408">
        <v>0.24081607080109838</v>
      </c>
      <c r="V1408" s="18">
        <v>2.5814785186141886E-2</v>
      </c>
      <c r="W1408" s="18">
        <v>4.1307484493015689E-2</v>
      </c>
      <c r="X1408" s="19">
        <v>0.62494207776091226</v>
      </c>
      <c r="Y1408" s="19">
        <v>0.80178287844800011</v>
      </c>
      <c r="Z1408" s="19">
        <v>0.77393617441110074</v>
      </c>
      <c r="AA1408">
        <v>0</v>
      </c>
      <c r="AB1408">
        <v>0</v>
      </c>
      <c r="AC1408" s="18">
        <v>6.6763908520056661E-2</v>
      </c>
      <c r="AD1408" s="18">
        <v>3.7192559502877989E-2</v>
      </c>
      <c r="AE1408" s="18">
        <v>-1.0225278988725E-2</v>
      </c>
      <c r="AF1408" s="18">
        <v>7.6251923850550012E-3</v>
      </c>
      <c r="AG1408" s="18">
        <v>3.9846189315265013E-2</v>
      </c>
      <c r="AH1408" s="18">
        <v>0.109459817234088</v>
      </c>
      <c r="AI1408" s="18">
        <v>0.15423251132879598</v>
      </c>
      <c r="AJ1408" s="18">
        <v>3.2576480499045997E-2</v>
      </c>
      <c r="AK1408" s="18">
        <v>-3.0608341460210005E-3</v>
      </c>
      <c r="AL1408" s="18">
        <v>7.0326766174660001E-3</v>
      </c>
      <c r="AM1408" s="18">
        <v>5.6264508651150992E-2</v>
      </c>
      <c r="AN1408" s="18">
        <v>-6.7437930920043035E-2</v>
      </c>
      <c r="AO1408" s="18">
        <v>0.79632050556705203</v>
      </c>
      <c r="AP1408" s="18">
        <v>-0.43281461408809618</v>
      </c>
      <c r="AQ1408" s="18">
        <v>0.36350589147895584</v>
      </c>
      <c r="AR1408" s="18">
        <v>1.2291351196551483</v>
      </c>
      <c r="AS1408" s="18">
        <v>3.9801109985084746E-4</v>
      </c>
      <c r="AT1408" s="18">
        <v>-7.5745384911501111E-5</v>
      </c>
      <c r="AU1408" s="18">
        <v>4.1860140284326347E-4</v>
      </c>
      <c r="AV1408" s="18">
        <v>3.8952668030377209E-4</v>
      </c>
      <c r="AW1408" s="18">
        <v>1.135779883982147E-3</v>
      </c>
      <c r="AX1408" s="18">
        <v>2.3015427686879197E-5</v>
      </c>
      <c r="AY1408" s="18">
        <v>1.6987428241598769E-3</v>
      </c>
      <c r="AZ1408" s="18">
        <v>3.975966839322342E-4</v>
      </c>
      <c r="BA1408" s="18">
        <v>-7.0747122501828665E-4</v>
      </c>
      <c r="BB1408" s="18">
        <v>4.6058746968368402E-4</v>
      </c>
      <c r="BC1408" s="18">
        <v>9.2956066811352223E-5</v>
      </c>
      <c r="BD1408" s="18">
        <v>5.6594778000334406E-6</v>
      </c>
      <c r="BE1408" s="18">
        <v>1.615429884567014E-6</v>
      </c>
      <c r="BF1408" s="18">
        <v>-5.5389415645763769E-7</v>
      </c>
      <c r="BG1408" s="18">
        <v>8.4915632024122165E-6</v>
      </c>
      <c r="BH1408" s="18">
        <v>4.2073324810759215E-3</v>
      </c>
      <c r="BI1408" s="18">
        <v>9.0558715177917978E-6</v>
      </c>
      <c r="BJ1408" s="18">
        <v>0</v>
      </c>
      <c r="BK1408" s="18">
        <v>5.3043098813139932E-4</v>
      </c>
      <c r="BL1408" s="18">
        <v>8.472942776951084E-4</v>
      </c>
      <c r="BM1408" s="18">
        <v>-2.9021567544270092E-6</v>
      </c>
      <c r="BN1408" s="18">
        <v>0</v>
      </c>
      <c r="BO1408" s="18">
        <v>0</v>
      </c>
      <c r="BP1408" s="18">
        <v>2.8012896822095661E-7</v>
      </c>
      <c r="BQ1408" s="18">
        <v>0</v>
      </c>
      <c r="BR1408" s="18">
        <v>8.2774931516132512E-4</v>
      </c>
      <c r="BS1408" s="18">
        <v>5.6442781352500739E-4</v>
      </c>
      <c r="BT1408" s="18">
        <v>6.4926397131594127E-4</v>
      </c>
      <c r="BU1408" s="18">
        <v>3.0803762379605571E-4</v>
      </c>
      <c r="BV1408" s="18">
        <v>5.0228365964635649E-4</v>
      </c>
      <c r="BW1408" s="18">
        <v>4.7353078392814322E-6</v>
      </c>
      <c r="BX1408" s="18">
        <v>0</v>
      </c>
      <c r="BY1408" s="18">
        <v>0</v>
      </c>
      <c r="BZ1408" s="18" t="s">
        <v>1858</v>
      </c>
      <c r="CA1408" s="18" t="s">
        <v>1875</v>
      </c>
      <c r="CB1408" s="18">
        <v>1.6637582331895828E-2</v>
      </c>
      <c r="CC1408" s="18" t="s">
        <v>1877</v>
      </c>
      <c r="CD1408" s="18" t="s">
        <v>1875</v>
      </c>
      <c r="CE1408" s="18">
        <v>-9.0613234788179398E-3</v>
      </c>
      <c r="CF1408" s="18">
        <f>SUM(TBL_DATA[[#This Row],[LARGE.CAP]:[SMALL.CAP]])*SQRT(252)</f>
        <v>6.7174582239970942E-2</v>
      </c>
    </row>
    <row r="1409" spans="1:84" x14ac:dyDescent="0.25">
      <c r="A1409" s="1">
        <f>IF(ISBLANK(TBL_DATA[[#This Row],[Row.names]]), "",   DATE(YEAR(TBL_DATA[[#This Row],[Row.names]]), MONTH(TBL_DATA[[#This Row],[Row.names]]), DAY(TBL_DATA[[#This Row],[Row.names]])))</f>
        <v>42037</v>
      </c>
      <c r="B1409">
        <v>1408</v>
      </c>
      <c r="C1409" t="s">
        <v>1535</v>
      </c>
      <c r="D1409" s="18">
        <v>-2.078610551272897E-3</v>
      </c>
      <c r="E1409" s="18">
        <v>-0.19373126511617034</v>
      </c>
      <c r="F1409" s="18">
        <v>5.3935412279810802E-3</v>
      </c>
      <c r="G1409" s="19">
        <v>0.37682806236157035</v>
      </c>
      <c r="H1409" s="19">
        <v>0.59575642931899431</v>
      </c>
      <c r="I1409" s="18">
        <v>2.6843150060586194E-3</v>
      </c>
      <c r="J1409" s="18">
        <v>2.048500024404909E-2</v>
      </c>
      <c r="K1409" s="19">
        <v>1.1160465233790267</v>
      </c>
      <c r="L1409" s="19">
        <v>0.59758682356212323</v>
      </c>
      <c r="M1409" s="18">
        <v>2.6782308904745177E-3</v>
      </c>
      <c r="N1409" s="18">
        <v>6.7021198365540102E-2</v>
      </c>
      <c r="O1409" s="18">
        <v>4.3758570831839996E-2</v>
      </c>
      <c r="P1409" s="18">
        <v>-0.19373126511617034</v>
      </c>
      <c r="Q1409" s="18">
        <v>-1.1019187419133084E-2</v>
      </c>
      <c r="R1409" s="18">
        <v>-9.5999144592611371E-3</v>
      </c>
      <c r="S1409" s="18">
        <v>-8.5137757780590073E-3</v>
      </c>
      <c r="T1409" s="18">
        <v>4.0144446410763757E-2</v>
      </c>
      <c r="U1409">
        <v>-0.2120785448364346</v>
      </c>
      <c r="V1409" s="18">
        <v>1.5750955130540811E-2</v>
      </c>
      <c r="W1409" s="18">
        <v>4.1166892921293705E-2</v>
      </c>
      <c r="X1409" s="19">
        <v>0.38261219180798511</v>
      </c>
      <c r="Y1409" s="19">
        <v>0.7718525955899832</v>
      </c>
      <c r="Z1409" s="19">
        <v>0.77303740114054198</v>
      </c>
      <c r="AA1409">
        <v>0</v>
      </c>
      <c r="AB1409">
        <v>0</v>
      </c>
      <c r="AC1409" s="18">
        <v>7.0739265994753803E-2</v>
      </c>
      <c r="AD1409" s="18">
        <v>3.8494733037950986E-2</v>
      </c>
      <c r="AE1409" s="18">
        <v>-1.0923357250612001E-2</v>
      </c>
      <c r="AF1409" s="18">
        <v>6.5635298431550009E-3</v>
      </c>
      <c r="AG1409" s="18">
        <v>3.9740263751687002E-2</v>
      </c>
      <c r="AH1409" s="18">
        <v>0.10730104671891499</v>
      </c>
      <c r="AI1409" s="18">
        <v>0.15982913913990304</v>
      </c>
      <c r="AJ1409" s="18">
        <v>3.5847462361490993E-2</v>
      </c>
      <c r="AK1409" s="18">
        <v>-1.7542230821350007E-3</v>
      </c>
      <c r="AL1409" s="18">
        <v>6.8155474151770003E-3</v>
      </c>
      <c r="AM1409" s="18">
        <v>5.7338678662732998E-2</v>
      </c>
      <c r="AN1409" s="18">
        <v>-6.988169383268901E-2</v>
      </c>
      <c r="AO1409" s="18">
        <v>0.80411974861430402</v>
      </c>
      <c r="AP1409" s="18">
        <v>-0.43474862184872815</v>
      </c>
      <c r="AQ1409" s="18">
        <v>0.36937112676557587</v>
      </c>
      <c r="AR1409" s="18">
        <v>1.2388683704630321</v>
      </c>
      <c r="AS1409" s="18">
        <v>5.3680787054371474E-4</v>
      </c>
      <c r="AT1409" s="18">
        <v>-9.8189881976843031E-5</v>
      </c>
      <c r="AU1409" s="18">
        <v>4.3534815154988934E-4</v>
      </c>
      <c r="AV1409" s="18">
        <v>3.8153808078300529E-4</v>
      </c>
      <c r="AW1409" s="18">
        <v>1.1989371552956496E-3</v>
      </c>
      <c r="AX1409" s="18">
        <v>-1.1038886707878624E-5</v>
      </c>
      <c r="AY1409" s="18">
        <v>1.7800531862150347E-3</v>
      </c>
      <c r="AZ1409" s="18">
        <v>3.9109796850289152E-4</v>
      </c>
      <c r="BA1409" s="18">
        <v>-7.002079701563397E-4</v>
      </c>
      <c r="BB1409" s="18">
        <v>4.2154916029531799E-4</v>
      </c>
      <c r="BC1409" s="18">
        <v>8.3866085833990387E-5</v>
      </c>
      <c r="BD1409" s="18">
        <v>1.3263449445552476E-6</v>
      </c>
      <c r="BE1409" s="18">
        <v>3.7858657400691064E-7</v>
      </c>
      <c r="BF1409" s="18">
        <v>-1.2980194917273158E-7</v>
      </c>
      <c r="BG1409" s="18">
        <v>1.9900811626441324E-6</v>
      </c>
      <c r="BH1409" s="18">
        <v>4.4140733941919743E-3</v>
      </c>
      <c r="BI1409" s="18">
        <v>2.1223152544246105E-6</v>
      </c>
      <c r="BJ1409" s="18">
        <v>0</v>
      </c>
      <c r="BK1409" s="18">
        <v>5.8506358313348934E-4</v>
      </c>
      <c r="BL1409" s="18">
        <v>9.8797246418063007E-4</v>
      </c>
      <c r="BM1409" s="18">
        <v>-6.7666151216247336E-7</v>
      </c>
      <c r="BN1409" s="18">
        <v>0</v>
      </c>
      <c r="BO1409" s="18">
        <v>0</v>
      </c>
      <c r="BP1409" s="18">
        <v>2.3517288940208297E-7</v>
      </c>
      <c r="BQ1409" s="18">
        <v>0</v>
      </c>
      <c r="BR1409" s="18">
        <v>8.5793596295481906E-4</v>
      </c>
      <c r="BS1409" s="18">
        <v>6.4068420398035776E-4</v>
      </c>
      <c r="BT1409" s="18">
        <v>6.00397462225848E-4</v>
      </c>
      <c r="BU1409" s="18">
        <v>2.8345578027601654E-4</v>
      </c>
      <c r="BV1409" s="18">
        <v>4.6319880609318049E-4</v>
      </c>
      <c r="BW1409" s="18">
        <v>1.4941459568512531E-6</v>
      </c>
      <c r="BX1409" s="18">
        <v>0</v>
      </c>
      <c r="BY1409" s="18">
        <v>0</v>
      </c>
      <c r="BZ1409" s="18" t="s">
        <v>1858</v>
      </c>
      <c r="CA1409" s="18" t="s">
        <v>1875</v>
      </c>
      <c r="CB1409" s="18">
        <v>1.6922559589147568E-2</v>
      </c>
      <c r="CC1409" s="18" t="s">
        <v>1877</v>
      </c>
      <c r="CD1409" s="18" t="s">
        <v>1875</v>
      </c>
      <c r="CE1409" s="18">
        <v>-9.572257287800312E-3</v>
      </c>
      <c r="CF1409" s="18">
        <f>SUM(TBL_DATA[[#This Row],[LARGE.CAP]:[SMALL.CAP]])*SQRT(252)</f>
        <v>7.0161529494924782E-2</v>
      </c>
    </row>
    <row r="1410" spans="1:84" x14ac:dyDescent="0.25">
      <c r="A1410" s="1">
        <f>IF(ISBLANK(TBL_DATA[[#This Row],[Row.names]]), "",   DATE(YEAR(TBL_DATA[[#This Row],[Row.names]]), MONTH(TBL_DATA[[#This Row],[Row.names]]), DAY(TBL_DATA[[#This Row],[Row.names]])))</f>
        <v>42038</v>
      </c>
      <c r="B1410">
        <v>1409</v>
      </c>
      <c r="C1410" t="s">
        <v>1536</v>
      </c>
      <c r="D1410" s="18">
        <v>6.1342479374504322E-4</v>
      </c>
      <c r="E1410" s="18">
        <v>-0.19323667988377113</v>
      </c>
      <c r="F1410" s="18">
        <v>-2.5291317545966696E-2</v>
      </c>
      <c r="G1410" s="19">
        <v>0.35401785897580351</v>
      </c>
      <c r="H1410" s="19">
        <v>0.56444880914184492</v>
      </c>
      <c r="I1410" s="18">
        <v>2.7093750051506078E-3</v>
      </c>
      <c r="J1410" s="18">
        <v>6.1485808397914177E-3</v>
      </c>
      <c r="K1410" s="19">
        <v>1.0899328311295609</v>
      </c>
      <c r="L1410" s="19">
        <v>0.56262453244212163</v>
      </c>
      <c r="M1410" s="18">
        <v>2.7150430932171448E-3</v>
      </c>
      <c r="N1410" s="18">
        <v>6.5170310117769109E-2</v>
      </c>
      <c r="O1410" s="18">
        <v>4.3758570831839996E-2</v>
      </c>
      <c r="P1410" s="18">
        <v>-0.19323667988377113</v>
      </c>
      <c r="Q1410" s="18">
        <v>-1.0825978685954231E-2</v>
      </c>
      <c r="R1410" s="18">
        <v>-9.445901021091465E-3</v>
      </c>
      <c r="S1410" s="18">
        <v>-1.7607950239617698E-2</v>
      </c>
      <c r="T1410" s="18">
        <v>4.0804170884584337E-2</v>
      </c>
      <c r="U1410">
        <v>-0.43152329425886987</v>
      </c>
      <c r="V1410" s="18">
        <v>8.0611388201472511E-3</v>
      </c>
      <c r="W1410" s="18">
        <v>4.1411390236409308E-2</v>
      </c>
      <c r="X1410" s="19">
        <v>0.19465994196591394</v>
      </c>
      <c r="Y1410" s="19">
        <v>0.75129808274868182</v>
      </c>
      <c r="Z1410" s="19">
        <v>0.7500830170335292</v>
      </c>
      <c r="AA1410">
        <v>0</v>
      </c>
      <c r="AB1410">
        <v>0</v>
      </c>
      <c r="AC1410" s="18">
        <v>6.8436775394551633E-2</v>
      </c>
      <c r="AD1410" s="18">
        <v>3.7908371135325004E-2</v>
      </c>
      <c r="AE1410" s="18">
        <v>-1.2128746245103999E-2</v>
      </c>
      <c r="AF1410" s="18">
        <v>7.8041898591269983E-3</v>
      </c>
      <c r="AG1410" s="18">
        <v>4.3816985724366007E-2</v>
      </c>
      <c r="AH1410" s="18">
        <v>0.11065920508161801</v>
      </c>
      <c r="AI1410" s="18">
        <v>0.158100280013836</v>
      </c>
      <c r="AJ1410" s="18">
        <v>3.4182099455228002E-2</v>
      </c>
      <c r="AK1410" s="18">
        <v>-2.7632649142509996E-3</v>
      </c>
      <c r="AL1410" s="18">
        <v>7.554689517204E-3</v>
      </c>
      <c r="AM1410" s="18">
        <v>5.6586930735469006E-2</v>
      </c>
      <c r="AN1410" s="18">
        <v>-7.210625211338699E-2</v>
      </c>
      <c r="AO1410" s="18">
        <v>0.81529401888236908</v>
      </c>
      <c r="AP1410" s="18">
        <v>-0.44567953063293814</v>
      </c>
      <c r="AQ1410" s="18">
        <v>0.36961448824943094</v>
      </c>
      <c r="AR1410" s="18">
        <v>1.2609735495153072</v>
      </c>
      <c r="AS1410" s="18">
        <v>5.3450515533213963E-4</v>
      </c>
      <c r="AT1410" s="18">
        <v>-8.2343447524015534E-5</v>
      </c>
      <c r="AU1410" s="18">
        <v>4.2337496105951112E-4</v>
      </c>
      <c r="AV1410" s="18">
        <v>3.5750876853844174E-4</v>
      </c>
      <c r="AW1410" s="18">
        <v>1.1710124648402196E-3</v>
      </c>
      <c r="AX1410" s="18">
        <v>-4.4832442431886785E-6</v>
      </c>
      <c r="AY1410" s="18">
        <v>1.6933700937587653E-3</v>
      </c>
      <c r="AZ1410" s="18">
        <v>3.7010367869532053E-4</v>
      </c>
      <c r="BA1410" s="18">
        <v>-6.213597960670553E-4</v>
      </c>
      <c r="BB1410" s="18">
        <v>3.9188057349417836E-4</v>
      </c>
      <c r="BC1410" s="18">
        <v>7.9678794715099059E-5</v>
      </c>
      <c r="BD1410" s="18">
        <v>1.226702904516859E-7</v>
      </c>
      <c r="BE1410" s="18">
        <v>3.5011405159651816E-8</v>
      </c>
      <c r="BF1410" s="18">
        <v>-1.1996012512905926E-8</v>
      </c>
      <c r="BG1410" s="18">
        <v>1.8407384979626134E-7</v>
      </c>
      <c r="BH1410" s="18">
        <v>4.3127219582694293E-3</v>
      </c>
      <c r="BI1410" s="18">
        <v>1.9628479709186821E-7</v>
      </c>
      <c r="BJ1410" s="18">
        <v>0</v>
      </c>
      <c r="BK1410" s="18">
        <v>5.8092972056968041E-4</v>
      </c>
      <c r="BL1410" s="18">
        <v>9.296190010978923E-4</v>
      </c>
      <c r="BM1410" s="18">
        <v>-5.8482566462273064E-8</v>
      </c>
      <c r="BN1410" s="18">
        <v>0</v>
      </c>
      <c r="BO1410" s="18">
        <v>0</v>
      </c>
      <c r="BP1410" s="18">
        <v>2.0798139888037161E-7</v>
      </c>
      <c r="BQ1410" s="18">
        <v>0</v>
      </c>
      <c r="BR1410" s="18">
        <v>8.5796640197640251E-4</v>
      </c>
      <c r="BS1410" s="18">
        <v>6.1289170411936173E-4</v>
      </c>
      <c r="BT1410" s="18">
        <v>5.8652900661276916E-4</v>
      </c>
      <c r="BU1410" s="18">
        <v>2.7424661714508635E-4</v>
      </c>
      <c r="BV1410" s="18">
        <v>4.7032532377037423E-4</v>
      </c>
      <c r="BW1410" s="18">
        <v>5.9072847543115986E-7</v>
      </c>
      <c r="BX1410" s="18">
        <v>0</v>
      </c>
      <c r="BY1410" s="18">
        <v>0</v>
      </c>
      <c r="BZ1410" s="18" t="s">
        <v>1858</v>
      </c>
      <c r="CA1410" s="18" t="s">
        <v>1875</v>
      </c>
      <c r="CB1410" s="18">
        <v>1.6945475712418556E-2</v>
      </c>
      <c r="CC1410" s="18" t="s">
        <v>1877</v>
      </c>
      <c r="CD1410" s="18" t="s">
        <v>1875</v>
      </c>
      <c r="CE1410" s="18">
        <v>-9.8692514002323151E-3</v>
      </c>
      <c r="CF1410" s="18">
        <f>SUM(TBL_DATA[[#This Row],[LARGE.CAP]:[SMALL.CAP]])*SQRT(252)</f>
        <v>6.8470689346944794E-2</v>
      </c>
    </row>
    <row r="1411" spans="1:84" x14ac:dyDescent="0.25">
      <c r="A1411" s="1">
        <f>IF(ISBLANK(TBL_DATA[[#This Row],[Row.names]]), "",   DATE(YEAR(TBL_DATA[[#This Row],[Row.names]]), MONTH(TBL_DATA[[#This Row],[Row.names]]), DAY(TBL_DATA[[#This Row],[Row.names]])))</f>
        <v>42039</v>
      </c>
      <c r="B1411">
        <v>1410</v>
      </c>
      <c r="C1411" t="s">
        <v>1537</v>
      </c>
      <c r="D1411" s="18">
        <v>2.0631205394032737E-3</v>
      </c>
      <c r="E1411" s="18">
        <v>-0.19157222990760214</v>
      </c>
      <c r="F1411" s="18">
        <v>-5.9972719854441969E-3</v>
      </c>
      <c r="G1411" s="19">
        <v>0.35078683947937839</v>
      </c>
      <c r="H1411" s="19">
        <v>0.55530465498714465</v>
      </c>
      <c r="I1411" s="18">
        <v>2.7399805701576398E-3</v>
      </c>
      <c r="J1411" s="18">
        <v>1.5942927624200465E-2</v>
      </c>
      <c r="K1411" s="19">
        <v>1.0873941094176978</v>
      </c>
      <c r="L1411" s="19">
        <v>0.55649936626142082</v>
      </c>
      <c r="M1411" s="18">
        <v>2.7362975011791862E-3</v>
      </c>
      <c r="N1411" s="18">
        <v>6.5225356555760533E-2</v>
      </c>
      <c r="O1411" s="18">
        <v>4.3662709367708871E-2</v>
      </c>
      <c r="P1411" s="18">
        <v>-0.19157222990760214</v>
      </c>
      <c r="Q1411" s="18">
        <v>-1.0779423754587326E-2</v>
      </c>
      <c r="R1411" s="18">
        <v>-9.3981804000191575E-3</v>
      </c>
      <c r="S1411" s="18">
        <v>-1.5166034678836482E-2</v>
      </c>
      <c r="T1411" s="18">
        <v>4.0996747914834E-2</v>
      </c>
      <c r="U1411">
        <v>-0.36993262759139245</v>
      </c>
      <c r="V1411" s="18">
        <v>1.0233907734089831E-2</v>
      </c>
      <c r="W1411" s="18">
        <v>4.152460282496525E-2</v>
      </c>
      <c r="X1411" s="19">
        <v>0.24645407873563197</v>
      </c>
      <c r="Y1411" s="19">
        <v>0.7451876642746742</v>
      </c>
      <c r="Z1411" s="19">
        <v>0.74598885129834269</v>
      </c>
      <c r="AA1411">
        <v>0</v>
      </c>
      <c r="AB1411">
        <v>0</v>
      </c>
      <c r="AC1411" s="18">
        <v>6.5717790261320116E-2</v>
      </c>
      <c r="AD1411" s="18">
        <v>3.9500366069844993E-2</v>
      </c>
      <c r="AE1411" s="18">
        <v>-1.1468441049529999E-2</v>
      </c>
      <c r="AF1411" s="18">
        <v>9.9093096353159976E-3</v>
      </c>
      <c r="AG1411" s="18">
        <v>4.4131878734547006E-2</v>
      </c>
      <c r="AH1411" s="18">
        <v>0.11136624229950198</v>
      </c>
      <c r="AI1411" s="18">
        <v>0.15937412614488608</v>
      </c>
      <c r="AJ1411" s="18">
        <v>3.6378679888384002E-2</v>
      </c>
      <c r="AK1411" s="18">
        <v>-2.4145433419349997E-3</v>
      </c>
      <c r="AL1411" s="18">
        <v>7.4024659269759999E-3</v>
      </c>
      <c r="AM1411" s="18">
        <v>5.4498213642708994E-2</v>
      </c>
      <c r="AN1411" s="18">
        <v>-6.8296740538024994E-2</v>
      </c>
      <c r="AO1411" s="18">
        <v>0.80716864056291959</v>
      </c>
      <c r="AP1411" s="18">
        <v>-0.42678708315024494</v>
      </c>
      <c r="AQ1411" s="18">
        <v>0.38038155741267465</v>
      </c>
      <c r="AR1411" s="18">
        <v>1.2339557237131644</v>
      </c>
      <c r="AS1411" s="18">
        <v>5.2413501675407492E-4</v>
      </c>
      <c r="AT1411" s="18">
        <v>-8.4050342525815013E-5</v>
      </c>
      <c r="AU1411" s="18">
        <v>4.1042887785187318E-4</v>
      </c>
      <c r="AV1411" s="18">
        <v>3.5325864362096995E-4</v>
      </c>
      <c r="AW1411" s="18">
        <v>1.1253591899092021E-3</v>
      </c>
      <c r="AX1411" s="18">
        <v>-7.5046758278144179E-6</v>
      </c>
      <c r="AY1411" s="18">
        <v>1.6546066493704078E-3</v>
      </c>
      <c r="AZ1411" s="18">
        <v>3.5670506076856387E-4</v>
      </c>
      <c r="BA1411" s="18">
        <v>-6.1847584735327658E-4</v>
      </c>
      <c r="BB1411" s="18">
        <v>3.9300498211045505E-4</v>
      </c>
      <c r="BC1411" s="18">
        <v>7.7726425107774104E-5</v>
      </c>
      <c r="BD1411" s="18">
        <v>5.2369755999302659E-7</v>
      </c>
      <c r="BE1411" s="18">
        <v>1.4948020569664427E-7</v>
      </c>
      <c r="BF1411" s="18">
        <v>-5.1245756813590475E-8</v>
      </c>
      <c r="BG1411" s="18">
        <v>7.8577899186119246E-7</v>
      </c>
      <c r="BH1411" s="18">
        <v>4.1829482899102422E-3</v>
      </c>
      <c r="BI1411" s="18">
        <v>8.3797887543635081E-7</v>
      </c>
      <c r="BJ1411" s="18">
        <v>0</v>
      </c>
      <c r="BK1411" s="18">
        <v>5.6083959932845681E-4</v>
      </c>
      <c r="BL1411" s="18">
        <v>9.0563911187576502E-4</v>
      </c>
      <c r="BM1411" s="18">
        <v>-2.6464012749382254E-7</v>
      </c>
      <c r="BN1411" s="18">
        <v>0</v>
      </c>
      <c r="BO1411" s="18">
        <v>0</v>
      </c>
      <c r="BP1411" s="18">
        <v>2.1889686053846941E-7</v>
      </c>
      <c r="BQ1411" s="18">
        <v>0</v>
      </c>
      <c r="BR1411" s="18">
        <v>8.167631753488591E-4</v>
      </c>
      <c r="BS1411" s="18">
        <v>5.9025195879726302E-4</v>
      </c>
      <c r="BT1411" s="18">
        <v>5.9331518963157766E-4</v>
      </c>
      <c r="BU1411" s="18">
        <v>2.7314411279940048E-4</v>
      </c>
      <c r="BV1411" s="18">
        <v>4.4441686433188601E-4</v>
      </c>
      <c r="BW1411" s="18">
        <v>8.6971094016253323E-7</v>
      </c>
      <c r="BX1411" s="18">
        <v>0</v>
      </c>
      <c r="BY1411" s="18">
        <v>0</v>
      </c>
      <c r="BZ1411" s="18" t="s">
        <v>1858</v>
      </c>
      <c r="CA1411" s="18" t="s">
        <v>1875</v>
      </c>
      <c r="CB1411" s="18">
        <v>1.7670582979917526E-2</v>
      </c>
      <c r="CC1411" s="18" t="s">
        <v>1877</v>
      </c>
      <c r="CD1411" s="18" t="s">
        <v>1875</v>
      </c>
      <c r="CE1411" s="18">
        <v>-9.7686974331736565E-3</v>
      </c>
      <c r="CF1411" s="18">
        <f>SUM(TBL_DATA[[#This Row],[LARGE.CAP]:[SMALL.CAP]])*SQRT(252)</f>
        <v>6.6437894754477256E-2</v>
      </c>
    </row>
    <row r="1412" spans="1:84" x14ac:dyDescent="0.25">
      <c r="A1412" s="1">
        <f>IF(ISBLANK(TBL_DATA[[#This Row],[Row.names]]), "",   DATE(YEAR(TBL_DATA[[#This Row],[Row.names]]), MONTH(TBL_DATA[[#This Row],[Row.names]]), DAY(TBL_DATA[[#This Row],[Row.names]])))</f>
        <v>42040</v>
      </c>
      <c r="B1412">
        <v>1411</v>
      </c>
      <c r="C1412" t="s">
        <v>1538</v>
      </c>
      <c r="D1412" s="18">
        <v>6.8684631268551843E-3</v>
      </c>
      <c r="E1412" s="18">
        <v>-0.18601957357799681</v>
      </c>
      <c r="F1412" s="18">
        <v>1.0165565113119834E-2</v>
      </c>
      <c r="G1412" s="19">
        <v>0.3567341379550773</v>
      </c>
      <c r="H1412" s="19">
        <v>0.56366575889118198</v>
      </c>
      <c r="I1412" s="18">
        <v>2.7658521739329272E-3</v>
      </c>
      <c r="J1412" s="18">
        <v>3.2872518839705656E-2</v>
      </c>
      <c r="K1412" s="19">
        <v>1.1057507033841874</v>
      </c>
      <c r="L1412" s="19">
        <v>0.56510935553216601</v>
      </c>
      <c r="M1412" s="18">
        <v>2.761273020505519E-3</v>
      </c>
      <c r="N1412" s="18">
        <v>6.6469067709589089E-2</v>
      </c>
      <c r="O1412" s="18">
        <v>4.3473439933964658E-2</v>
      </c>
      <c r="P1412" s="18">
        <v>-0.18601957357799681</v>
      </c>
      <c r="Q1412" s="18">
        <v>-1.0845316084525497E-2</v>
      </c>
      <c r="R1412" s="18">
        <v>-9.4377353075660916E-3</v>
      </c>
      <c r="S1412" s="18">
        <v>-6.1613647872568178E-3</v>
      </c>
      <c r="T1412" s="18">
        <v>4.1070807686504243E-2</v>
      </c>
      <c r="U1412">
        <v>-0.15001810615186478</v>
      </c>
      <c r="V1412" s="18">
        <v>1.5447566489210862E-2</v>
      </c>
      <c r="W1412" s="18">
        <v>4.1788096033168881E-2</v>
      </c>
      <c r="X1412" s="19">
        <v>0.36966428135298413</v>
      </c>
      <c r="Y1412" s="19">
        <v>0.75077677034600754</v>
      </c>
      <c r="Z1412" s="19">
        <v>0.75173755761712868</v>
      </c>
      <c r="AA1412">
        <v>0</v>
      </c>
      <c r="AB1412">
        <v>0</v>
      </c>
      <c r="AC1412" s="18">
        <v>6.3770072464076871E-2</v>
      </c>
      <c r="AD1412" s="18">
        <v>3.9675689412680008E-2</v>
      </c>
      <c r="AE1412" s="18">
        <v>-1.2410997264641998E-2</v>
      </c>
      <c r="AF1412" s="18">
        <v>9.5249189372020003E-3</v>
      </c>
      <c r="AG1412" s="18">
        <v>5.1759250059455003E-2</v>
      </c>
      <c r="AH1412" s="18">
        <v>0.11199910574189897</v>
      </c>
      <c r="AI1412" s="18">
        <v>0.16106914088265997</v>
      </c>
      <c r="AJ1412" s="18">
        <v>3.7338994965953998E-2</v>
      </c>
      <c r="AK1412" s="18">
        <v>-1.4669447782829957E-3</v>
      </c>
      <c r="AL1412" s="18">
        <v>7.3259920734899996E-3</v>
      </c>
      <c r="AM1412" s="18">
        <v>5.6181174697489997E-2</v>
      </c>
      <c r="AN1412" s="18">
        <v>-6.6312402677573018E-2</v>
      </c>
      <c r="AO1412" s="18">
        <v>0.81615094585654813</v>
      </c>
      <c r="AP1412" s="18">
        <v>-0.42146702380621603</v>
      </c>
      <c r="AQ1412" s="18">
        <v>0.39468392205033209</v>
      </c>
      <c r="AR1412" s="18">
        <v>1.2376179696627641</v>
      </c>
      <c r="AS1412" s="18">
        <v>5.2047636341985581E-4</v>
      </c>
      <c r="AT1412" s="18">
        <v>-8.890317180761551E-5</v>
      </c>
      <c r="AU1412" s="18">
        <v>3.9298295588407025E-4</v>
      </c>
      <c r="AV1412" s="18">
        <v>3.4268415268931356E-4</v>
      </c>
      <c r="AW1412" s="18">
        <v>1.0928927349807091E-3</v>
      </c>
      <c r="AX1412" s="18">
        <v>1.7391560956881315E-5</v>
      </c>
      <c r="AY1412" s="18">
        <v>1.614003923500925E-3</v>
      </c>
      <c r="AZ1412" s="18">
        <v>3.3314454797946634E-4</v>
      </c>
      <c r="BA1412" s="18">
        <v>-5.7068762793169346E-4</v>
      </c>
      <c r="BB1412" s="18">
        <v>3.6652308611610627E-4</v>
      </c>
      <c r="BC1412" s="18">
        <v>7.0685971368563132E-5</v>
      </c>
      <c r="BD1412" s="18">
        <v>1.7970494655441057E-6</v>
      </c>
      <c r="BE1412" s="18">
        <v>5.1294421635520949E-7</v>
      </c>
      <c r="BF1412" s="18">
        <v>-1.7587191532498697E-7</v>
      </c>
      <c r="BG1412" s="18">
        <v>2.6963294580325958E-6</v>
      </c>
      <c r="BH1412" s="18">
        <v>4.0834885440170958E-3</v>
      </c>
      <c r="BI1412" s="18">
        <v>2.875501914879054E-6</v>
      </c>
      <c r="BJ1412" s="18">
        <v>0</v>
      </c>
      <c r="BK1412" s="18">
        <v>5.3945557548781722E-4</v>
      </c>
      <c r="BL1412" s="18">
        <v>8.7342951441696942E-4</v>
      </c>
      <c r="BM1412" s="18">
        <v>-9.1895566236445414E-7</v>
      </c>
      <c r="BN1412" s="18">
        <v>0</v>
      </c>
      <c r="BO1412" s="18">
        <v>0</v>
      </c>
      <c r="BP1412" s="18">
        <v>2.3892839515108012E-7</v>
      </c>
      <c r="BQ1412" s="18">
        <v>0</v>
      </c>
      <c r="BR1412" s="18">
        <v>7.9567796202103776E-4</v>
      </c>
      <c r="BS1412" s="18">
        <v>5.7844314264577539E-4</v>
      </c>
      <c r="BT1412" s="18">
        <v>5.9117538649003398E-4</v>
      </c>
      <c r="BU1412" s="18">
        <v>2.6041726255813039E-4</v>
      </c>
      <c r="BV1412" s="18">
        <v>4.5148910624362979E-4</v>
      </c>
      <c r="BW1412" s="18">
        <v>1.7865745604015985E-6</v>
      </c>
      <c r="BX1412" s="18">
        <v>0</v>
      </c>
      <c r="BY1412" s="18">
        <v>0</v>
      </c>
      <c r="BZ1412" s="18" t="s">
        <v>1858</v>
      </c>
      <c r="CA1412" s="18" t="s">
        <v>1875</v>
      </c>
      <c r="CB1412" s="18">
        <v>1.7899233847856522E-2</v>
      </c>
      <c r="CC1412" s="18" t="s">
        <v>1877</v>
      </c>
      <c r="CD1412" s="18" t="s">
        <v>1875</v>
      </c>
      <c r="CE1412" s="18">
        <v>-9.8237600177526474E-3</v>
      </c>
      <c r="CF1412" s="18">
        <f>SUM(TBL_DATA[[#This Row],[LARGE.CAP]:[SMALL.CAP]])*SQRT(252)</f>
        <v>6.4945699228033588E-2</v>
      </c>
    </row>
    <row r="1413" spans="1:84" x14ac:dyDescent="0.25">
      <c r="A1413" s="1">
        <f>IF(ISBLANK(TBL_DATA[[#This Row],[Row.names]]), "",   DATE(YEAR(TBL_DATA[[#This Row],[Row.names]]), MONTH(TBL_DATA[[#This Row],[Row.names]]), DAY(TBL_DATA[[#This Row],[Row.names]])))</f>
        <v>42041</v>
      </c>
      <c r="B1413">
        <v>1412</v>
      </c>
      <c r="C1413" t="s">
        <v>1539</v>
      </c>
      <c r="D1413" s="18">
        <v>-2.0011883411209519E-3</v>
      </c>
      <c r="E1413" s="18">
        <v>-0.18764850171725311</v>
      </c>
      <c r="F1413" s="18">
        <v>2.5190449716739671E-2</v>
      </c>
      <c r="G1413" s="19">
        <v>0.36303962762648762</v>
      </c>
      <c r="H1413" s="19">
        <v>0.58302988316223525</v>
      </c>
      <c r="I1413" s="18">
        <v>2.7002975375198289E-3</v>
      </c>
      <c r="J1413" s="18">
        <v>3.9076158747573198E-2</v>
      </c>
      <c r="K1413" s="19">
        <v>1.1041811773328096</v>
      </c>
      <c r="L1413" s="19">
        <v>0.56723746944422737</v>
      </c>
      <c r="M1413" s="18">
        <v>2.7509581307413019E-3</v>
      </c>
      <c r="N1413" s="18">
        <v>6.6383389747359439E-2</v>
      </c>
      <c r="O1413" s="18">
        <v>4.3356244955282314E-2</v>
      </c>
      <c r="P1413" s="18">
        <v>-0.18764850171725311</v>
      </c>
      <c r="Q1413" s="18">
        <v>-1.0822190995071217E-2</v>
      </c>
      <c r="R1413" s="18">
        <v>-9.416424575628763E-3</v>
      </c>
      <c r="S1413" s="18">
        <v>-6.6617234661341396E-3</v>
      </c>
      <c r="T1413" s="18">
        <v>4.1078026043181073E-2</v>
      </c>
      <c r="U1413">
        <v>-0.16217243397069178</v>
      </c>
      <c r="V1413" s="18">
        <v>1.5509681597977831E-2</v>
      </c>
      <c r="W1413" s="18">
        <v>4.1787537091436289E-2</v>
      </c>
      <c r="X1413" s="19">
        <v>0.37115567648891901</v>
      </c>
      <c r="Y1413" s="19">
        <v>0.7635639352157978</v>
      </c>
      <c r="Z1413" s="19">
        <v>0.75315169085930322</v>
      </c>
      <c r="AA1413">
        <v>0</v>
      </c>
      <c r="AB1413">
        <v>0</v>
      </c>
      <c r="AC1413" s="18">
        <v>6.867988720892558E-2</v>
      </c>
      <c r="AD1413" s="18">
        <v>3.944935454351E-2</v>
      </c>
      <c r="AE1413" s="18">
        <v>-1.2440685705978002E-2</v>
      </c>
      <c r="AF1413" s="18">
        <v>9.9866089227760007E-3</v>
      </c>
      <c r="AG1413" s="18">
        <v>4.2604702966651004E-2</v>
      </c>
      <c r="AH1413" s="18">
        <v>0.10194238455697804</v>
      </c>
      <c r="AI1413" s="18">
        <v>0.16416794146951699</v>
      </c>
      <c r="AJ1413" s="18">
        <v>3.9664093419703998E-2</v>
      </c>
      <c r="AK1413" s="18">
        <v>1.5069478935730003E-3</v>
      </c>
      <c r="AL1413" s="18">
        <v>7.0182153069369996E-3</v>
      </c>
      <c r="AM1413" s="18">
        <v>5.8099220515244999E-2</v>
      </c>
      <c r="AN1413" s="18">
        <v>-6.4115877647328998E-2</v>
      </c>
      <c r="AO1413" s="18">
        <v>0.7980982899864818</v>
      </c>
      <c r="AP1413" s="18">
        <v>-0.41021538374489808</v>
      </c>
      <c r="AQ1413" s="18">
        <v>0.38788290624158372</v>
      </c>
      <c r="AR1413" s="18">
        <v>1.20831367373138</v>
      </c>
      <c r="AS1413" s="18">
        <v>4.6592068243759383E-4</v>
      </c>
      <c r="AT1413" s="18">
        <v>-1.1568511958189013E-4</v>
      </c>
      <c r="AU1413" s="18">
        <v>3.4289778318309178E-4</v>
      </c>
      <c r="AV1413" s="18">
        <v>4.4925741872861542E-4</v>
      </c>
      <c r="AW1413" s="18">
        <v>1.3319893920072756E-3</v>
      </c>
      <c r="AX1413" s="18">
        <v>4.7674404439814698E-5</v>
      </c>
      <c r="AY1413" s="18">
        <v>1.6532528176625471E-3</v>
      </c>
      <c r="AZ1413" s="18">
        <v>3.2163196220080011E-4</v>
      </c>
      <c r="BA1413" s="18">
        <v>-5.9130880697670358E-4</v>
      </c>
      <c r="BB1413" s="18">
        <v>3.502110321097496E-4</v>
      </c>
      <c r="BC1413" s="18">
        <v>5.9570290028611262E-5</v>
      </c>
      <c r="BD1413" s="18">
        <v>5.5908628393185374E-6</v>
      </c>
      <c r="BE1413" s="18">
        <v>1.5958456335591263E-6</v>
      </c>
      <c r="BF1413" s="18">
        <v>-5.4718189212812389E-7</v>
      </c>
      <c r="BG1413" s="18">
        <v>8.3886067420247356E-6</v>
      </c>
      <c r="BH1413" s="18">
        <v>4.2914376429583649E-3</v>
      </c>
      <c r="BI1413" s="18">
        <v>8.9460799583655821E-6</v>
      </c>
      <c r="BJ1413" s="18">
        <v>0</v>
      </c>
      <c r="BK1413" s="18">
        <v>4.5697629403718251E-4</v>
      </c>
      <c r="BL1413" s="18">
        <v>8.1845891884740722E-4</v>
      </c>
      <c r="BM1413" s="18">
        <v>-2.8683746964358565E-6</v>
      </c>
      <c r="BN1413" s="18">
        <v>0</v>
      </c>
      <c r="BO1413" s="18">
        <v>0</v>
      </c>
      <c r="BP1413" s="18">
        <v>3.1299460258701661E-7</v>
      </c>
      <c r="BQ1413" s="18">
        <v>0</v>
      </c>
      <c r="BR1413" s="18">
        <v>8.2881419930630864E-4</v>
      </c>
      <c r="BS1413" s="18">
        <v>8.668578708590618E-4</v>
      </c>
      <c r="BT1413" s="18">
        <v>5.8269194571544593E-4</v>
      </c>
      <c r="BU1413" s="18">
        <v>3.038764509635166E-4</v>
      </c>
      <c r="BV1413" s="18">
        <v>4.557685553877879E-4</v>
      </c>
      <c r="BW1413" s="18">
        <v>4.5230012166438534E-6</v>
      </c>
      <c r="BX1413" s="18">
        <v>0</v>
      </c>
      <c r="BY1413" s="18">
        <v>0</v>
      </c>
      <c r="BZ1413" s="18" t="s">
        <v>1858</v>
      </c>
      <c r="CA1413" s="18" t="s">
        <v>1875</v>
      </c>
      <c r="CB1413" s="18">
        <v>1.7776813358068466E-2</v>
      </c>
      <c r="CC1413" s="18" t="s">
        <v>1877</v>
      </c>
      <c r="CD1413" s="18" t="s">
        <v>1875</v>
      </c>
      <c r="CE1413" s="18">
        <v>-9.7478087991476059E-3</v>
      </c>
      <c r="CF1413" s="18">
        <f>SUM(TBL_DATA[[#This Row],[LARGE.CAP]:[SMALL.CAP]])*SQRT(252)</f>
        <v>6.8505039458576084E-2</v>
      </c>
    </row>
    <row r="1414" spans="1:84" x14ac:dyDescent="0.25">
      <c r="A1414" s="1">
        <f>IF(ISBLANK(TBL_DATA[[#This Row],[Row.names]]), "",   DATE(YEAR(TBL_DATA[[#This Row],[Row.names]]), MONTH(TBL_DATA[[#This Row],[Row.names]]), DAY(TBL_DATA[[#This Row],[Row.names]])))</f>
        <v>42044</v>
      </c>
      <c r="B1414">
        <v>1413</v>
      </c>
      <c r="C1414" t="s">
        <v>1540</v>
      </c>
      <c r="D1414" s="18">
        <v>-5.0109136212752592E-3</v>
      </c>
      <c r="E1414" s="18">
        <v>-0.19171912490526155</v>
      </c>
      <c r="F1414" s="18">
        <v>1.5041746150512125E-2</v>
      </c>
      <c r="G1414" s="19">
        <v>0.36728516949703965</v>
      </c>
      <c r="H1414" s="19">
        <v>0.58297932777203787</v>
      </c>
      <c r="I1414" s="18">
        <v>2.73389167233063E-3</v>
      </c>
      <c r="J1414" s="18">
        <v>3.0165030658525271E-2</v>
      </c>
      <c r="K1414" s="19">
        <v>1.1142420803820772</v>
      </c>
      <c r="L1414" s="19">
        <v>0.57641510516972327</v>
      </c>
      <c r="M1414" s="18">
        <v>2.7553244269568661E-3</v>
      </c>
      <c r="N1414" s="18">
        <v>6.7205184928331441E-2</v>
      </c>
      <c r="O1414" s="18">
        <v>4.4499449411222726E-2</v>
      </c>
      <c r="P1414" s="18">
        <v>-0.19171912490526155</v>
      </c>
      <c r="Q1414" s="18">
        <v>-1.1045255739519663E-2</v>
      </c>
      <c r="R1414" s="18">
        <v>-9.6220865921739351E-3</v>
      </c>
      <c r="S1414" s="18">
        <v>-9.4602809035576607E-3</v>
      </c>
      <c r="T1414" s="18">
        <v>4.1218652730388224E-2</v>
      </c>
      <c r="U1414">
        <v>-0.22951455898953052</v>
      </c>
      <c r="V1414" s="18">
        <v>9.7648806444390335E-3</v>
      </c>
      <c r="W1414" s="18">
        <v>4.1811334516519347E-2</v>
      </c>
      <c r="X1414" s="19">
        <v>0.23354625623300787</v>
      </c>
      <c r="Y1414" s="19">
        <v>0.76353082961465146</v>
      </c>
      <c r="Z1414" s="19">
        <v>0.75922006372969575</v>
      </c>
      <c r="AA1414">
        <v>0</v>
      </c>
      <c r="AB1414">
        <v>0</v>
      </c>
      <c r="AC1414" s="18">
        <v>6.6433064403110462E-2</v>
      </c>
      <c r="AD1414" s="18">
        <v>3.980345330651399E-2</v>
      </c>
      <c r="AE1414" s="18">
        <v>-1.3136075435482997E-2</v>
      </c>
      <c r="AF1414" s="18">
        <v>1.0829241865635003E-2</v>
      </c>
      <c r="AG1414" s="18">
        <v>2.8656610362886997E-2</v>
      </c>
      <c r="AH1414" s="18">
        <v>0.10397004256936301</v>
      </c>
      <c r="AI1414" s="18">
        <v>0.165884574960245</v>
      </c>
      <c r="AJ1414" s="18">
        <v>4.0495212066735994E-2</v>
      </c>
      <c r="AK1414" s="18">
        <v>2.2461674463600013E-3</v>
      </c>
      <c r="AL1414" s="18">
        <v>6.9536930090060003E-3</v>
      </c>
      <c r="AM1414" s="18">
        <v>5.6975436262284983E-2</v>
      </c>
      <c r="AN1414" s="18">
        <v>-6.8727656226199002E-2</v>
      </c>
      <c r="AO1414" s="18">
        <v>0.7852962333439526</v>
      </c>
      <c r="AP1414" s="18">
        <v>-0.41134553315660405</v>
      </c>
      <c r="AQ1414" s="18">
        <v>0.37395070018734855</v>
      </c>
      <c r="AR1414" s="18">
        <v>1.1966417665005566</v>
      </c>
      <c r="AS1414" s="18">
        <v>4.5816746559464871E-4</v>
      </c>
      <c r="AT1414" s="18">
        <v>-1.0786212378636747E-4</v>
      </c>
      <c r="AU1414" s="18">
        <v>3.2439697543919677E-4</v>
      </c>
      <c r="AV1414" s="18">
        <v>4.4770110585941829E-4</v>
      </c>
      <c r="AW1414" s="18">
        <v>1.3143082384048221E-3</v>
      </c>
      <c r="AX1414" s="18">
        <v>5.0118288602159583E-5</v>
      </c>
      <c r="AY1414" s="18">
        <v>1.5962916942981354E-3</v>
      </c>
      <c r="AZ1414" s="18">
        <v>3.2248000500191125E-4</v>
      </c>
      <c r="BA1414" s="18">
        <v>-5.6642867712003713E-4</v>
      </c>
      <c r="BB1414" s="18">
        <v>3.1288297963615573E-4</v>
      </c>
      <c r="BC1414" s="18">
        <v>5.8619045469768239E-5</v>
      </c>
      <c r="BD1414" s="18">
        <v>4.2467383579229631E-6</v>
      </c>
      <c r="BE1414" s="18">
        <v>1.2121806250819474E-6</v>
      </c>
      <c r="BF1414" s="18">
        <v>-4.1562974018231784E-7</v>
      </c>
      <c r="BG1414" s="18">
        <v>6.3718671113813704E-6</v>
      </c>
      <c r="BH1414" s="18">
        <v>4.1924645289264139E-3</v>
      </c>
      <c r="BI1414" s="18">
        <v>6.7953121191931561E-6</v>
      </c>
      <c r="BJ1414" s="18">
        <v>0</v>
      </c>
      <c r="BK1414" s="18">
        <v>4.3521817575259896E-4</v>
      </c>
      <c r="BL1414" s="18">
        <v>7.8644989785454868E-4</v>
      </c>
      <c r="BM1414" s="18">
        <v>-2.1780084691834807E-6</v>
      </c>
      <c r="BN1414" s="18">
        <v>0</v>
      </c>
      <c r="BO1414" s="18">
        <v>0</v>
      </c>
      <c r="BP1414" s="18">
        <v>2.7260267112346383E-7</v>
      </c>
      <c r="BQ1414" s="18">
        <v>0</v>
      </c>
      <c r="BR1414" s="18">
        <v>8.4887359329691506E-4</v>
      </c>
      <c r="BS1414" s="18">
        <v>8.4544319645487285E-4</v>
      </c>
      <c r="BT1414" s="18">
        <v>5.3286614213332432E-4</v>
      </c>
      <c r="BU1414" s="18">
        <v>3.0236023501538432E-4</v>
      </c>
      <c r="BV1414" s="18">
        <v>4.5784886138541662E-4</v>
      </c>
      <c r="BW1414" s="18">
        <v>3.5203013048106508E-6</v>
      </c>
      <c r="BX1414" s="18">
        <v>0</v>
      </c>
      <c r="BY1414" s="18">
        <v>0</v>
      </c>
      <c r="BZ1414" s="18" t="s">
        <v>1858</v>
      </c>
      <c r="CA1414" s="18" t="s">
        <v>1875</v>
      </c>
      <c r="CB1414" s="18">
        <v>1.8019000068306923E-2</v>
      </c>
      <c r="CC1414" s="18" t="s">
        <v>1877</v>
      </c>
      <c r="CD1414" s="18" t="s">
        <v>1875</v>
      </c>
      <c r="CE1414" s="18">
        <v>-9.8218470811843872E-3</v>
      </c>
      <c r="CF1414" s="18">
        <f>SUM(TBL_DATA[[#This Row],[LARGE.CAP]:[SMALL.CAP]])*SQRT(252)</f>
        <v>6.6842393369024644E-2</v>
      </c>
    </row>
    <row r="1415" spans="1:84" x14ac:dyDescent="0.25">
      <c r="A1415" s="1">
        <f>IF(ISBLANK(TBL_DATA[[#This Row],[Row.names]]), "",   DATE(YEAR(TBL_DATA[[#This Row],[Row.names]]), MONTH(TBL_DATA[[#This Row],[Row.names]]), DAY(TBL_DATA[[#This Row],[Row.names]])))</f>
        <v>42045</v>
      </c>
      <c r="B1415">
        <v>1414</v>
      </c>
      <c r="C1415" t="s">
        <v>1541</v>
      </c>
      <c r="D1415" s="18">
        <v>4.68885352955839E-3</v>
      </c>
      <c r="E1415" s="18">
        <v>-0.18792921427119902</v>
      </c>
      <c r="F1415" s="18">
        <v>2.0973163800862338E-2</v>
      </c>
      <c r="G1415" s="19">
        <v>0.36876015758814584</v>
      </c>
      <c r="H1415" s="19">
        <v>0.59043398949308989</v>
      </c>
      <c r="I1415" s="18">
        <v>2.7332609765372898E-3</v>
      </c>
      <c r="J1415" s="18">
        <v>2.266377328490643E-2</v>
      </c>
      <c r="K1415" s="19">
        <v>1.1137371516875787</v>
      </c>
      <c r="L1415" s="19">
        <v>0.58494094494302418</v>
      </c>
      <c r="M1415" s="18">
        <v>2.7515289938070263E-3</v>
      </c>
      <c r="N1415" s="18">
        <v>6.7798395701004571E-2</v>
      </c>
      <c r="O1415" s="18">
        <v>4.4486108049097778E-2</v>
      </c>
      <c r="P1415" s="18">
        <v>-0.18792921427119902</v>
      </c>
      <c r="Q1415" s="18">
        <v>-1.1060984180846044E-2</v>
      </c>
      <c r="R1415" s="18">
        <v>-9.6252529183831308E-3</v>
      </c>
      <c r="S1415" s="18">
        <v>-1.6423238102939774E-2</v>
      </c>
      <c r="T1415" s="18">
        <v>4.0838022711170194E-2</v>
      </c>
      <c r="U1415">
        <v>-0.4021555651480555</v>
      </c>
      <c r="V1415" s="18">
        <v>1.0770209338384351E-2</v>
      </c>
      <c r="W1415" s="18">
        <v>4.179985450959451E-2</v>
      </c>
      <c r="X1415" s="19">
        <v>0.25766140731212872</v>
      </c>
      <c r="Y1415" s="19">
        <v>0.76839702595278836</v>
      </c>
      <c r="Z1415" s="19">
        <v>0.76481432056612553</v>
      </c>
      <c r="AA1415">
        <v>0</v>
      </c>
      <c r="AB1415">
        <v>0</v>
      </c>
      <c r="AC1415" s="18">
        <v>6.7445028041482599E-2</v>
      </c>
      <c r="AD1415" s="18">
        <v>4.084208234136201E-2</v>
      </c>
      <c r="AE1415" s="18">
        <v>-1.2574028095895001E-2</v>
      </c>
      <c r="AF1415" s="18">
        <v>1.0939524217174998E-2</v>
      </c>
      <c r="AG1415" s="18">
        <v>2.5468049328044997E-2</v>
      </c>
      <c r="AH1415" s="18">
        <v>0.10378085279983101</v>
      </c>
      <c r="AI1415" s="18">
        <v>0.16531567603076497</v>
      </c>
      <c r="AJ1415" s="18">
        <v>3.7988417297747004E-2</v>
      </c>
      <c r="AK1415" s="18">
        <v>6.6315514937129996E-3</v>
      </c>
      <c r="AL1415" s="18">
        <v>6.9391925243539997E-3</v>
      </c>
      <c r="AM1415" s="18">
        <v>5.8271090835971998E-2</v>
      </c>
      <c r="AN1415" s="18">
        <v>-6.8451095593288991E-2</v>
      </c>
      <c r="AO1415" s="18">
        <v>0.78497782559523488</v>
      </c>
      <c r="AP1415" s="18">
        <v>-0.40982651241545498</v>
      </c>
      <c r="AQ1415" s="18">
        <v>0.3751513131797799</v>
      </c>
      <c r="AR1415" s="18">
        <v>1.1948043380106899</v>
      </c>
      <c r="AS1415" s="18">
        <v>4.4226092565898564E-4</v>
      </c>
      <c r="AT1415" s="18">
        <v>-9.4340427902504304E-5</v>
      </c>
      <c r="AU1415" s="18">
        <v>3.1404617072613197E-4</v>
      </c>
      <c r="AV1415" s="18">
        <v>3.97440193413726E-4</v>
      </c>
      <c r="AW1415" s="18">
        <v>1.3764811967415796E-3</v>
      </c>
      <c r="AX1415" s="18">
        <v>6.4971362412259869E-5</v>
      </c>
      <c r="AY1415" s="18">
        <v>1.5801425773211877E-3</v>
      </c>
      <c r="AZ1415" s="18">
        <v>3.0483736194140807E-4</v>
      </c>
      <c r="BA1415" s="18">
        <v>-5.0302950942963758E-4</v>
      </c>
      <c r="BB1415" s="18">
        <v>3.1356980992059205E-4</v>
      </c>
      <c r="BC1415" s="18">
        <v>6.1591978331467827E-5</v>
      </c>
      <c r="BD1415" s="18">
        <v>1.0691399111452741E-6</v>
      </c>
      <c r="BE1415" s="18">
        <v>3.0517132370937364E-7</v>
      </c>
      <c r="BF1415" s="18">
        <v>-1.0463166801449225E-7</v>
      </c>
      <c r="BG1415" s="18">
        <v>1.604162608712574E-6</v>
      </c>
      <c r="BH1415" s="18">
        <v>4.2533870411474006E-3</v>
      </c>
      <c r="BI1415" s="18">
        <v>1.7107558122432024E-6</v>
      </c>
      <c r="BJ1415" s="18">
        <v>0</v>
      </c>
      <c r="BK1415" s="18">
        <v>4.3116438708772211E-4</v>
      </c>
      <c r="BL1415" s="18">
        <v>7.6909043957310865E-4</v>
      </c>
      <c r="BM1415" s="18">
        <v>-5.4586698520200944E-7</v>
      </c>
      <c r="BN1415" s="18">
        <v>0</v>
      </c>
      <c r="BO1415" s="18">
        <v>0</v>
      </c>
      <c r="BP1415" s="18">
        <v>4.2115281813469019E-7</v>
      </c>
      <c r="BQ1415" s="18">
        <v>0</v>
      </c>
      <c r="BR1415" s="18">
        <v>8.9332800190260186E-4</v>
      </c>
      <c r="BS1415" s="18">
        <v>8.4057448767028498E-4</v>
      </c>
      <c r="BT1415" s="18">
        <v>5.3531674599810442E-4</v>
      </c>
      <c r="BU1415" s="18">
        <v>2.8389323215124063E-4</v>
      </c>
      <c r="BV1415" s="18">
        <v>5.0357143190193042E-4</v>
      </c>
      <c r="BW1415" s="18">
        <v>1.1576270172713663E-6</v>
      </c>
      <c r="BX1415" s="18">
        <v>0</v>
      </c>
      <c r="BY1415" s="18">
        <v>0</v>
      </c>
      <c r="BZ1415" s="18" t="s">
        <v>1858</v>
      </c>
      <c r="CA1415" s="18" t="s">
        <v>1875</v>
      </c>
      <c r="CB1415" s="18">
        <v>1.8291844055056572E-2</v>
      </c>
      <c r="CC1415" s="18" t="s">
        <v>1877</v>
      </c>
      <c r="CD1415" s="18" t="s">
        <v>1875</v>
      </c>
      <c r="CE1415" s="18">
        <v>-9.7238672897219658E-3</v>
      </c>
      <c r="CF1415" s="18">
        <f>SUM(TBL_DATA[[#This Row],[LARGE.CAP]:[SMALL.CAP]])*SQRT(252)</f>
        <v>6.759320428030674E-2</v>
      </c>
    </row>
    <row r="1416" spans="1:84" x14ac:dyDescent="0.25">
      <c r="A1416" s="1">
        <f>IF(ISBLANK(TBL_DATA[[#This Row],[Row.names]]), "",   DATE(YEAR(TBL_DATA[[#This Row],[Row.names]]), MONTH(TBL_DATA[[#This Row],[Row.names]]), DAY(TBL_DATA[[#This Row],[Row.names]])))</f>
        <v>42046</v>
      </c>
      <c r="B1416">
        <v>1415</v>
      </c>
      <c r="C1416" t="s">
        <v>1542</v>
      </c>
      <c r="D1416" s="18">
        <v>1.1371343655914856E-3</v>
      </c>
      <c r="E1416" s="18">
        <v>-0.18700578067345397</v>
      </c>
      <c r="F1416" s="18">
        <v>2.1693333680618876E-2</v>
      </c>
      <c r="G1416" s="19">
        <v>0.36830786840825425</v>
      </c>
      <c r="H1416" s="19">
        <v>0.5893066853024902</v>
      </c>
      <c r="I1416" s="18">
        <v>2.7340947073730905E-3</v>
      </c>
      <c r="J1416" s="18">
        <v>1.3040520722954918E-2</v>
      </c>
      <c r="K1416" s="19">
        <v>1.1139581733028596</v>
      </c>
      <c r="L1416" s="19">
        <v>0.58769716114368731</v>
      </c>
      <c r="M1416" s="18">
        <v>2.739446983912939E-3</v>
      </c>
      <c r="N1416" s="18">
        <v>6.7725934751276876E-2</v>
      </c>
      <c r="O1416" s="18">
        <v>4.4486108049097778E-2</v>
      </c>
      <c r="P1416" s="18">
        <v>-0.18700578067345397</v>
      </c>
      <c r="Q1416" s="18">
        <v>-1.1063037170095321E-2</v>
      </c>
      <c r="R1416" s="18">
        <v>-9.6288403753695302E-3</v>
      </c>
      <c r="S1416" s="18">
        <v>-1.0314523681906107E-2</v>
      </c>
      <c r="T1416" s="18">
        <v>4.0768348221762063E-2</v>
      </c>
      <c r="U1416">
        <v>-0.25300322754798871</v>
      </c>
      <c r="V1416" s="18">
        <v>1.6169511743200804E-2</v>
      </c>
      <c r="W1416" s="18">
        <v>4.1603180741158409E-2</v>
      </c>
      <c r="X1416" s="19">
        <v>0.38866046910697283</v>
      </c>
      <c r="Y1416" s="19">
        <v>0.76766313269720743</v>
      </c>
      <c r="Z1416" s="19">
        <v>0.76661408879806481</v>
      </c>
      <c r="AA1416">
        <v>0</v>
      </c>
      <c r="AB1416">
        <v>0</v>
      </c>
      <c r="AC1416" s="18">
        <v>6.8154039644802003E-2</v>
      </c>
      <c r="AD1416" s="18">
        <v>3.924774696830801E-2</v>
      </c>
      <c r="AE1416" s="18">
        <v>-1.2989291262267999E-2</v>
      </c>
      <c r="AF1416" s="18">
        <v>1.1290807691849994E-2</v>
      </c>
      <c r="AG1416" s="18">
        <v>2.517422682929199E-2</v>
      </c>
      <c r="AH1416" s="18">
        <v>0.102198939208554</v>
      </c>
      <c r="AI1416" s="18">
        <v>0.168937332700132</v>
      </c>
      <c r="AJ1416" s="18">
        <v>3.7894531557015006E-2</v>
      </c>
      <c r="AK1416" s="18">
        <v>6.1906722366030006E-3</v>
      </c>
      <c r="AL1416" s="18">
        <v>6.8789391665780002E-3</v>
      </c>
      <c r="AM1416" s="18">
        <v>6.0832587604143007E-2</v>
      </c>
      <c r="AN1416" s="18">
        <v>-6.5643628482676977E-2</v>
      </c>
      <c r="AO1416" s="18">
        <v>0.78670555468677272</v>
      </c>
      <c r="AP1416" s="18">
        <v>-0.40669269046924283</v>
      </c>
      <c r="AQ1416" s="18">
        <v>0.38001286421752989</v>
      </c>
      <c r="AR1416" s="18">
        <v>1.1933982451560157</v>
      </c>
      <c r="AS1416" s="18">
        <v>4.4140275712509599E-4</v>
      </c>
      <c r="AT1416" s="18">
        <v>-8.3281237062486751E-5</v>
      </c>
      <c r="AU1416" s="18">
        <v>3.0355472339897032E-4</v>
      </c>
      <c r="AV1416" s="18">
        <v>3.440897263428723E-4</v>
      </c>
      <c r="AW1416" s="18">
        <v>1.4025527020124591E-3</v>
      </c>
      <c r="AX1416" s="18">
        <v>1.0783197275610375E-4</v>
      </c>
      <c r="AY1416" s="18">
        <v>1.5739861740168312E-3</v>
      </c>
      <c r="AZ1416" s="18">
        <v>3.263867600633139E-4</v>
      </c>
      <c r="BA1416" s="18">
        <v>-5.1347331206543488E-4</v>
      </c>
      <c r="BB1416" s="18">
        <v>3.2761810096765048E-4</v>
      </c>
      <c r="BC1416" s="18">
        <v>5.9053462378245953E-5</v>
      </c>
      <c r="BD1416" s="18">
        <v>3.7502425107004166E-6</v>
      </c>
      <c r="BE1416" s="18">
        <v>1.0704618726058726E-6</v>
      </c>
      <c r="BF1416" s="18">
        <v>-3.6703764740969604E-7</v>
      </c>
      <c r="BG1416" s="18">
        <v>5.626917397625675E-6</v>
      </c>
      <c r="BH1416" s="18">
        <v>4.2736403890485308E-3</v>
      </c>
      <c r="BI1416" s="18">
        <v>6.0008567515678559E-6</v>
      </c>
      <c r="BJ1416" s="18">
        <v>0</v>
      </c>
      <c r="BK1416" s="18">
        <v>4.2436921544073666E-4</v>
      </c>
      <c r="BL1416" s="18">
        <v>7.2297500770142841E-4</v>
      </c>
      <c r="BM1416" s="18">
        <v>-1.9234297465294254E-6</v>
      </c>
      <c r="BN1416" s="18">
        <v>0</v>
      </c>
      <c r="BO1416" s="18">
        <v>0</v>
      </c>
      <c r="BP1416" s="18">
        <v>4.7023832402086768E-7</v>
      </c>
      <c r="BQ1416" s="18">
        <v>0</v>
      </c>
      <c r="BR1416" s="18">
        <v>9.3140907362582778E-4</v>
      </c>
      <c r="BS1416" s="18">
        <v>8.3818184624859661E-4</v>
      </c>
      <c r="BT1416" s="18">
        <v>5.9282448973444477E-4</v>
      </c>
      <c r="BU1416" s="18">
        <v>2.5186526849475111E-4</v>
      </c>
      <c r="BV1416" s="18">
        <v>5.2644769900841678E-4</v>
      </c>
      <c r="BW1416" s="18">
        <v>3.1024211019275582E-6</v>
      </c>
      <c r="BX1416" s="18">
        <v>0</v>
      </c>
      <c r="BY1416" s="18">
        <v>0</v>
      </c>
      <c r="BZ1416" s="18" t="s">
        <v>1858</v>
      </c>
      <c r="CA1416" s="18" t="s">
        <v>1875</v>
      </c>
      <c r="CB1416" s="18">
        <v>1.8713029101490974E-2</v>
      </c>
      <c r="CC1416" s="18" t="s">
        <v>1877</v>
      </c>
      <c r="CD1416" s="18" t="s">
        <v>1875</v>
      </c>
      <c r="CE1416" s="18">
        <v>-9.6761547029018402E-3</v>
      </c>
      <c r="CF1416" s="18">
        <f>SUM(TBL_DATA[[#This Row],[LARGE.CAP]:[SMALL.CAP]])*SQRT(252)</f>
        <v>6.809722293389564E-2</v>
      </c>
    </row>
    <row r="1417" spans="1:84" x14ac:dyDescent="0.25">
      <c r="A1417" s="1">
        <f>IF(ISBLANK(TBL_DATA[[#This Row],[Row.names]]), "",   DATE(YEAR(TBL_DATA[[#This Row],[Row.names]]), MONTH(TBL_DATA[[#This Row],[Row.names]]), DAY(TBL_DATA[[#This Row],[Row.names]])))</f>
        <v>42047</v>
      </c>
      <c r="B1417">
        <v>1416</v>
      </c>
      <c r="C1417" t="s">
        <v>1543</v>
      </c>
      <c r="D1417" s="18">
        <v>6.9354580702902791E-3</v>
      </c>
      <c r="E1417" s="18">
        <v>-0.18136729335392632</v>
      </c>
      <c r="F1417" s="18">
        <v>3.0983478841209333E-2</v>
      </c>
      <c r="G1417" s="19">
        <v>0.37431028901044799</v>
      </c>
      <c r="H1417" s="19">
        <v>0.59659721511407104</v>
      </c>
      <c r="I1417" s="18">
        <v>2.7618298454510242E-3</v>
      </c>
      <c r="J1417" s="18">
        <v>2.562323869940597E-2</v>
      </c>
      <c r="K1417" s="19">
        <v>1.1333739784572272</v>
      </c>
      <c r="L1417" s="19">
        <v>0.59891485528042343</v>
      </c>
      <c r="M1417" s="18">
        <v>2.7538847491082041E-3</v>
      </c>
      <c r="N1417" s="18">
        <v>6.9028389793803588E-2</v>
      </c>
      <c r="O1417" s="18">
        <v>4.4486108049097778E-2</v>
      </c>
      <c r="P1417" s="18">
        <v>-0.18136729335392632</v>
      </c>
      <c r="Q1417" s="18">
        <v>-1.1187286963134688E-2</v>
      </c>
      <c r="R1417" s="18">
        <v>-9.7255087573272139E-3</v>
      </c>
      <c r="S1417" s="18">
        <v>-7.0208560348911098E-3</v>
      </c>
      <c r="T1417" s="18">
        <v>4.0952743043406771E-2</v>
      </c>
      <c r="U1417">
        <v>-0.17143799201556634</v>
      </c>
      <c r="V1417" s="18">
        <v>1.8689854095004454E-2</v>
      </c>
      <c r="W1417" s="18">
        <v>4.1735084612032188E-2</v>
      </c>
      <c r="X1417" s="19">
        <v>0.44782116218871126</v>
      </c>
      <c r="Y1417" s="19">
        <v>0.77239705793980795</v>
      </c>
      <c r="Z1417" s="19">
        <v>0.7738958943426586</v>
      </c>
      <c r="AA1417">
        <v>0</v>
      </c>
      <c r="AB1417">
        <v>0</v>
      </c>
      <c r="AC1417" s="18">
        <v>6.5602151541081913E-2</v>
      </c>
      <c r="AD1417" s="18">
        <v>3.8652700808705996E-2</v>
      </c>
      <c r="AE1417" s="18">
        <v>-1.1988940681729003E-2</v>
      </c>
      <c r="AF1417" s="18">
        <v>1.1051726142145002E-2</v>
      </c>
      <c r="AG1417" s="18">
        <v>2.7296095571700006E-2</v>
      </c>
      <c r="AH1417" s="18">
        <v>0.10731552937733602</v>
      </c>
      <c r="AI1417" s="18">
        <v>0.17374960909017298</v>
      </c>
      <c r="AJ1417" s="18">
        <v>3.961479166236001E-2</v>
      </c>
      <c r="AK1417" s="18">
        <v>2.7892362744269972E-3</v>
      </c>
      <c r="AL1417" s="18">
        <v>6.9486749283720001E-3</v>
      </c>
      <c r="AM1417" s="18">
        <v>6.198959681479E-2</v>
      </c>
      <c r="AN1417" s="18">
        <v>-6.4904903060093999E-2</v>
      </c>
      <c r="AO1417" s="18">
        <v>0.78509203165253438</v>
      </c>
      <c r="AP1417" s="18">
        <v>-0.392577914724348</v>
      </c>
      <c r="AQ1417" s="18">
        <v>0.39251411692818639</v>
      </c>
      <c r="AR1417" s="18">
        <v>1.1776699463768825</v>
      </c>
      <c r="AS1417" s="18">
        <v>4.1720196770545268E-4</v>
      </c>
      <c r="AT1417" s="18">
        <v>-8.5523472058089694E-5</v>
      </c>
      <c r="AU1417" s="18">
        <v>2.9338739215395177E-4</v>
      </c>
      <c r="AV1417" s="18">
        <v>3.3546557112615382E-4</v>
      </c>
      <c r="AW1417" s="18">
        <v>1.3553362413616238E-3</v>
      </c>
      <c r="AX1417" s="18">
        <v>1.0870059983453762E-4</v>
      </c>
      <c r="AY1417" s="18">
        <v>1.5344052138485317E-3</v>
      </c>
      <c r="AZ1417" s="18">
        <v>3.1553986563531857E-4</v>
      </c>
      <c r="BA1417" s="18">
        <v>-4.8452655409983285E-4</v>
      </c>
      <c r="BB1417" s="18">
        <v>3.2324346106830601E-4</v>
      </c>
      <c r="BC1417" s="18">
        <v>5.6294634481975192E-5</v>
      </c>
      <c r="BD1417" s="18">
        <v>4.3446984924740938E-6</v>
      </c>
      <c r="BE1417" s="18">
        <v>1.2401426798113543E-6</v>
      </c>
      <c r="BF1417" s="18">
        <v>-4.2521860631182106E-7</v>
      </c>
      <c r="BG1417" s="18">
        <v>6.5188452481248594E-6</v>
      </c>
      <c r="BH1417" s="18">
        <v>4.1508943922141366E-3</v>
      </c>
      <c r="BI1417" s="18">
        <v>6.9520610296931219E-6</v>
      </c>
      <c r="BJ1417" s="18">
        <v>0</v>
      </c>
      <c r="BK1417" s="18">
        <v>4.1042122815417248E-4</v>
      </c>
      <c r="BL1417" s="18">
        <v>7.1395619571591165E-4</v>
      </c>
      <c r="BM1417" s="18">
        <v>-2.2289174016025795E-6</v>
      </c>
      <c r="BN1417" s="18">
        <v>0</v>
      </c>
      <c r="BO1417" s="18">
        <v>0</v>
      </c>
      <c r="BP1417" s="18">
        <v>1.3946325471133501E-6</v>
      </c>
      <c r="BQ1417" s="18">
        <v>0</v>
      </c>
      <c r="BR1417" s="18">
        <v>8.9858603428791153E-4</v>
      </c>
      <c r="BS1417" s="18">
        <v>8.0263496346679917E-4</v>
      </c>
      <c r="BT1417" s="18">
        <v>5.8139833869165307E-4</v>
      </c>
      <c r="BU1417" s="18">
        <v>2.4452031026742945E-4</v>
      </c>
      <c r="BV1417" s="18">
        <v>5.153144131629161E-4</v>
      </c>
      <c r="BW1417" s="18">
        <v>3.5277221656244775E-6</v>
      </c>
      <c r="BX1417" s="18">
        <v>0</v>
      </c>
      <c r="BY1417" s="18">
        <v>0</v>
      </c>
      <c r="BZ1417" s="18" t="s">
        <v>1858</v>
      </c>
      <c r="CA1417" s="18" t="s">
        <v>1875</v>
      </c>
      <c r="CB1417" s="18">
        <v>1.8839303404092789E-2</v>
      </c>
      <c r="CC1417" s="18" t="s">
        <v>1877</v>
      </c>
      <c r="CD1417" s="18" t="s">
        <v>1875</v>
      </c>
      <c r="CE1417" s="18">
        <v>-9.8076742142438889E-3</v>
      </c>
      <c r="CF1417" s="18">
        <f>SUM(TBL_DATA[[#This Row],[LARGE.CAP]:[SMALL.CAP]])*SQRT(252)</f>
        <v>6.6189156158432974E-2</v>
      </c>
    </row>
    <row r="1418" spans="1:84" x14ac:dyDescent="0.25">
      <c r="A1418" s="1">
        <f>IF(ISBLANK(TBL_DATA[[#This Row],[Row.names]]), "",   DATE(YEAR(TBL_DATA[[#This Row],[Row.names]]), MONTH(TBL_DATA[[#This Row],[Row.names]]), DAY(TBL_DATA[[#This Row],[Row.names]])))</f>
        <v>42048</v>
      </c>
      <c r="B1418">
        <v>1417</v>
      </c>
      <c r="C1418" t="s">
        <v>1544</v>
      </c>
      <c r="D1418" s="18">
        <v>2.765580939174006E-3</v>
      </c>
      <c r="E1418" s="18">
        <v>-0.17910329834424155</v>
      </c>
      <c r="F1418" s="18">
        <v>3.4371959277796682E-2</v>
      </c>
      <c r="G1418" s="19">
        <v>0.3751360673085089</v>
      </c>
      <c r="H1418" s="19">
        <v>0.59767850847353032</v>
      </c>
      <c r="I1418" s="18">
        <v>2.765076259112769E-3</v>
      </c>
      <c r="J1418" s="18">
        <v>2.5031339806440789E-2</v>
      </c>
      <c r="K1418" s="19">
        <v>1.1330141443778654</v>
      </c>
      <c r="L1418" s="19">
        <v>0.60092408169543443</v>
      </c>
      <c r="M1418" s="18">
        <v>2.7539005823030106E-3</v>
      </c>
      <c r="N1418" s="18">
        <v>6.9202338015548898E-2</v>
      </c>
      <c r="O1418" s="18">
        <v>4.4486108049097778E-2</v>
      </c>
      <c r="P1418" s="18">
        <v>-0.17910329834424155</v>
      </c>
      <c r="Q1418" s="18">
        <v>-1.117559663120803E-2</v>
      </c>
      <c r="R1418" s="18">
        <v>-9.7101348146391604E-3</v>
      </c>
      <c r="S1418" s="18">
        <v>-1.5345083959185102E-3</v>
      </c>
      <c r="T1418" s="18">
        <v>4.0905065236797676E-2</v>
      </c>
      <c r="U1418">
        <v>-3.7513896800684871E-2</v>
      </c>
      <c r="V1418" s="18">
        <v>2.4905344566455767E-2</v>
      </c>
      <c r="W1418" s="18">
        <v>4.150990981539087E-2</v>
      </c>
      <c r="X1418" s="19">
        <v>0.59998551375366915</v>
      </c>
      <c r="Y1418" s="19">
        <v>0.77309670059671731</v>
      </c>
      <c r="Z1418" s="19">
        <v>0.77519293191787719</v>
      </c>
      <c r="AA1418">
        <v>0</v>
      </c>
      <c r="AB1418">
        <v>0</v>
      </c>
      <c r="AC1418" s="18">
        <v>7.0383715443460046E-2</v>
      </c>
      <c r="AD1418" s="18">
        <v>3.9010181951433007E-2</v>
      </c>
      <c r="AE1418" s="18">
        <v>-1.2075550753791998E-2</v>
      </c>
      <c r="AF1418" s="18">
        <v>9.829604408628994E-3</v>
      </c>
      <c r="AG1418" s="18">
        <v>2.9677288247525007E-2</v>
      </c>
      <c r="AH1418" s="18">
        <v>0.10744599341603202</v>
      </c>
      <c r="AI1418" s="18">
        <v>0.18104341637397001</v>
      </c>
      <c r="AJ1418" s="18">
        <v>4.3652694471634002E-2</v>
      </c>
      <c r="AK1418" s="18">
        <v>2.2013203750080017E-3</v>
      </c>
      <c r="AL1418" s="18">
        <v>6.9316663077029998E-3</v>
      </c>
      <c r="AM1418" s="18">
        <v>6.4540302527391E-2</v>
      </c>
      <c r="AN1418" s="18">
        <v>-6.3242607005080984E-2</v>
      </c>
      <c r="AO1418" s="18">
        <v>0.79831644465094465</v>
      </c>
      <c r="AP1418" s="18">
        <v>-0.38930213433049288</v>
      </c>
      <c r="AQ1418" s="18">
        <v>0.40901431032045177</v>
      </c>
      <c r="AR1418" s="18">
        <v>1.1876185789814375</v>
      </c>
      <c r="AS1418" s="18">
        <v>3.7872845232175335E-4</v>
      </c>
      <c r="AT1418" s="18">
        <v>-8.0854670414190968E-5</v>
      </c>
      <c r="AU1418" s="18">
        <v>3.283173298648743E-4</v>
      </c>
      <c r="AV1418" s="18">
        <v>2.9976240120924158E-4</v>
      </c>
      <c r="AW1418" s="18">
        <v>1.379870540360506E-3</v>
      </c>
      <c r="AX1418" s="18">
        <v>9.1578284006098217E-5</v>
      </c>
      <c r="AY1418" s="18">
        <v>1.6776120000167934E-3</v>
      </c>
      <c r="AZ1418" s="18">
        <v>3.8650850999153114E-4</v>
      </c>
      <c r="BA1418" s="18">
        <v>-5.2602602183948006E-4</v>
      </c>
      <c r="BB1418" s="18">
        <v>3.9420480619331956E-4</v>
      </c>
      <c r="BC1418" s="18">
        <v>6.1837758399138992E-5</v>
      </c>
      <c r="BD1418" s="18">
        <v>7.8346637463484652E-6</v>
      </c>
      <c r="BE1418" s="18">
        <v>2.236313991139351E-6</v>
      </c>
      <c r="BF1418" s="18">
        <v>-7.6678999835603182E-7</v>
      </c>
      <c r="BG1418" s="18">
        <v>1.1755226014207707E-5</v>
      </c>
      <c r="BH1418" s="18">
        <v>4.3579435325145372E-3</v>
      </c>
      <c r="BI1418" s="18">
        <v>1.2536443841708874E-5</v>
      </c>
      <c r="BJ1418" s="18">
        <v>0</v>
      </c>
      <c r="BK1418" s="18">
        <v>3.6969778401914441E-4</v>
      </c>
      <c r="BL1418" s="18">
        <v>8.3351310868159543E-4</v>
      </c>
      <c r="BM1418" s="18">
        <v>-4.0221107493330457E-6</v>
      </c>
      <c r="BN1418" s="18">
        <v>0</v>
      </c>
      <c r="BO1418" s="18">
        <v>0</v>
      </c>
      <c r="BP1418" s="18">
        <v>1.4039539163943255E-6</v>
      </c>
      <c r="BQ1418" s="18">
        <v>0</v>
      </c>
      <c r="BR1418" s="18">
        <v>8.8900749370976668E-4</v>
      </c>
      <c r="BS1418" s="18">
        <v>8.5958064268860186E-4</v>
      </c>
      <c r="BT1418" s="18">
        <v>6.822174463080304E-4</v>
      </c>
      <c r="BU1418" s="18">
        <v>2.1939084516315691E-4</v>
      </c>
      <c r="BV1418" s="18">
        <v>5.3469465558114249E-4</v>
      </c>
      <c r="BW1418" s="18">
        <v>6.0555707910863988E-6</v>
      </c>
      <c r="BX1418" s="18">
        <v>0</v>
      </c>
      <c r="BY1418" s="18">
        <v>0</v>
      </c>
      <c r="BZ1418" s="18" t="s">
        <v>1858</v>
      </c>
      <c r="CA1418" s="18" t="s">
        <v>1875</v>
      </c>
      <c r="CB1418" s="18">
        <v>1.8879357725381851E-2</v>
      </c>
      <c r="CC1418" s="18" t="s">
        <v>1877</v>
      </c>
      <c r="CD1418" s="18" t="s">
        <v>1875</v>
      </c>
      <c r="CE1418" s="18">
        <v>-9.8864594474434853E-3</v>
      </c>
      <c r="CF1418" s="18">
        <f>SUM(TBL_DATA[[#This Row],[LARGE.CAP]:[SMALL.CAP]])*SQRT(252)</f>
        <v>6.9713526593845374E-2</v>
      </c>
    </row>
    <row r="1419" spans="1:84" x14ac:dyDescent="0.25">
      <c r="A1419" s="1">
        <f>IF(ISBLANK(TBL_DATA[[#This Row],[Row.names]]), "",   DATE(YEAR(TBL_DATA[[#This Row],[Row.names]]), MONTH(TBL_DATA[[#This Row],[Row.names]]), DAY(TBL_DATA[[#This Row],[Row.names]])))</f>
        <v>42052</v>
      </c>
      <c r="B1419">
        <v>1418</v>
      </c>
      <c r="C1419" t="s">
        <v>1545</v>
      </c>
      <c r="D1419" s="18">
        <v>1.310124324751305E-3</v>
      </c>
      <c r="E1419" s="18">
        <v>-0.17802782160729413</v>
      </c>
      <c r="F1419" s="18">
        <v>4.7022194394782391E-2</v>
      </c>
      <c r="G1419" s="19">
        <v>0.37526515638267138</v>
      </c>
      <c r="H1419" s="19">
        <v>0.60110109934865363</v>
      </c>
      <c r="I1419" s="18">
        <v>2.7467589841683746E-3</v>
      </c>
      <c r="J1419" s="18">
        <v>3.7240160090843411E-2</v>
      </c>
      <c r="K1419" s="19">
        <v>1.1321372257679205</v>
      </c>
      <c r="L1419" s="19">
        <v>0.60280421075535651</v>
      </c>
      <c r="M1419" s="18">
        <v>2.7408890250211048E-3</v>
      </c>
      <c r="N1419" s="18">
        <v>6.9038191204859531E-2</v>
      </c>
      <c r="O1419" s="18">
        <v>4.4275446285165741E-2</v>
      </c>
      <c r="P1419" s="18">
        <v>-0.17802782160729413</v>
      </c>
      <c r="Q1419" s="18">
        <v>-1.1093142540021075E-2</v>
      </c>
      <c r="R1419" s="18">
        <v>-9.6311567748440328E-3</v>
      </c>
      <c r="S1419" s="18">
        <v>-3.8078076502147118E-3</v>
      </c>
      <c r="T1419" s="18">
        <v>4.0840754890939489E-2</v>
      </c>
      <c r="U1419">
        <v>-9.3235486473818172E-2</v>
      </c>
      <c r="V1419" s="18">
        <v>1.9411383174699148E-2</v>
      </c>
      <c r="W1419" s="18">
        <v>4.1249043335294909E-2</v>
      </c>
      <c r="X1419" s="19">
        <v>0.47058989991386591</v>
      </c>
      <c r="Y1419" s="19">
        <v>0.77530710002466363</v>
      </c>
      <c r="Z1419" s="19">
        <v>0.77640466945746578</v>
      </c>
      <c r="AA1419">
        <v>0</v>
      </c>
      <c r="AB1419">
        <v>0</v>
      </c>
      <c r="AC1419" s="18">
        <v>6.8714899974599231E-2</v>
      </c>
      <c r="AD1419" s="18">
        <v>4.0608833138646001E-2</v>
      </c>
      <c r="AE1419" s="18">
        <v>-1.4002879715858998E-2</v>
      </c>
      <c r="AF1419" s="18">
        <v>1.1895597044998995E-2</v>
      </c>
      <c r="AG1419" s="18">
        <v>3.3560722298474996E-2</v>
      </c>
      <c r="AH1419" s="18">
        <v>0.11591065044993801</v>
      </c>
      <c r="AI1419" s="18">
        <v>0.18715129232519406</v>
      </c>
      <c r="AJ1419" s="18">
        <v>4.5539939941008002E-2</v>
      </c>
      <c r="AK1419" s="18">
        <v>1.1736909558109996E-3</v>
      </c>
      <c r="AL1419" s="18">
        <v>7.1953715974940003E-3</v>
      </c>
      <c r="AM1419" s="18">
        <v>6.4636480425766002E-2</v>
      </c>
      <c r="AN1419" s="18">
        <v>-6.3773510928176985E-2</v>
      </c>
      <c r="AO1419" s="18">
        <v>0.81454545675378554</v>
      </c>
      <c r="AP1419" s="18">
        <v>-0.38464926922049092</v>
      </c>
      <c r="AQ1419" s="18">
        <v>0.42989618753329462</v>
      </c>
      <c r="AR1419" s="18">
        <v>1.1991947259742766</v>
      </c>
      <c r="AS1419" s="18">
        <v>3.6960701456616272E-4</v>
      </c>
      <c r="AT1419" s="18">
        <v>-8.604952213183564E-5</v>
      </c>
      <c r="AU1419" s="18">
        <v>3.1151720174780643E-4</v>
      </c>
      <c r="AV1419" s="18">
        <v>3.2392651953401882E-4</v>
      </c>
      <c r="AW1419" s="18">
        <v>1.3462909628047977E-3</v>
      </c>
      <c r="AX1419" s="18">
        <v>8.1374135210561603E-5</v>
      </c>
      <c r="AY1419" s="18">
        <v>1.6787476004222898E-3</v>
      </c>
      <c r="AZ1419" s="18">
        <v>3.5791902809274498E-4</v>
      </c>
      <c r="BA1419" s="18">
        <v>-5.3075966673243337E-4</v>
      </c>
      <c r="BB1419" s="18">
        <v>4.0175611663761463E-4</v>
      </c>
      <c r="BC1419" s="18">
        <v>5.9674823454439068E-5</v>
      </c>
      <c r="BD1419" s="18">
        <v>9.1271964478866368E-6</v>
      </c>
      <c r="BE1419" s="18">
        <v>2.605252903616298E-6</v>
      </c>
      <c r="BF1419" s="18">
        <v>-8.9329331010331617E-7</v>
      </c>
      <c r="BG1419" s="18">
        <v>1.3694555761770541E-5</v>
      </c>
      <c r="BH1419" s="18">
        <v>4.2748658432749907E-3</v>
      </c>
      <c r="BI1419" s="18">
        <v>1.4604658528006452E-5</v>
      </c>
      <c r="BJ1419" s="18">
        <v>0</v>
      </c>
      <c r="BK1419" s="18">
        <v>3.869261537723384E-4</v>
      </c>
      <c r="BL1419" s="18">
        <v>8.258225338386671E-4</v>
      </c>
      <c r="BM1419" s="18">
        <v>-4.6862281632633882E-6</v>
      </c>
      <c r="BN1419" s="18">
        <v>0</v>
      </c>
      <c r="BO1419" s="18">
        <v>0</v>
      </c>
      <c r="BP1419" s="18">
        <v>1.3997306653880159E-6</v>
      </c>
      <c r="BQ1419" s="18">
        <v>0</v>
      </c>
      <c r="BR1419" s="18">
        <v>8.4905433177621167E-4</v>
      </c>
      <c r="BS1419" s="18">
        <v>8.507547087246984E-4</v>
      </c>
      <c r="BT1419" s="18">
        <v>6.7322946312425478E-4</v>
      </c>
      <c r="BU1419" s="18">
        <v>2.155952993797827E-4</v>
      </c>
      <c r="BV1419" s="18">
        <v>5.0891598992162327E-4</v>
      </c>
      <c r="BW1419" s="18">
        <v>6.9922305664659628E-6</v>
      </c>
      <c r="BX1419" s="18">
        <v>0</v>
      </c>
      <c r="BY1419" s="18">
        <v>0</v>
      </c>
      <c r="BZ1419" s="18" t="s">
        <v>1858</v>
      </c>
      <c r="CA1419" s="18" t="s">
        <v>1875</v>
      </c>
      <c r="CB1419" s="18">
        <v>1.9013319164514542E-2</v>
      </c>
      <c r="CC1419" s="18" t="s">
        <v>1877</v>
      </c>
      <c r="CD1419" s="18" t="s">
        <v>1875</v>
      </c>
      <c r="CE1419" s="18">
        <v>-9.8642706871032715E-3</v>
      </c>
      <c r="CF1419" s="18">
        <f>SUM(TBL_DATA[[#This Row],[LARGE.CAP]:[SMALL.CAP]])*SQRT(252)</f>
        <v>6.8482693824520116E-2</v>
      </c>
    </row>
    <row r="1420" spans="1:84" x14ac:dyDescent="0.25">
      <c r="A1420" s="1">
        <f>IF(ISBLANK(TBL_DATA[[#This Row],[Row.names]]), "",   DATE(YEAR(TBL_DATA[[#This Row],[Row.names]]), MONTH(TBL_DATA[[#This Row],[Row.names]]), DAY(TBL_DATA[[#This Row],[Row.names]])))</f>
        <v>42053</v>
      </c>
      <c r="B1420">
        <v>1419</v>
      </c>
      <c r="C1420" t="s">
        <v>1546</v>
      </c>
      <c r="D1420" s="18">
        <v>1.219770804631759E-3</v>
      </c>
      <c r="E1420" s="18">
        <v>-0.17702520394187116</v>
      </c>
      <c r="F1420" s="18">
        <v>5.7943708336769317E-2</v>
      </c>
      <c r="G1420" s="19">
        <v>0.37500586699449584</v>
      </c>
      <c r="H1420" s="19">
        <v>0.60126558343722625</v>
      </c>
      <c r="I1420" s="18">
        <v>2.7441076798404599E-3</v>
      </c>
      <c r="J1420" s="18">
        <v>3.9995595622273727E-2</v>
      </c>
      <c r="K1420" s="19">
        <v>1.130359884229704</v>
      </c>
      <c r="L1420" s="19">
        <v>0.60307768687885177</v>
      </c>
      <c r="M1420" s="18">
        <v>2.7378650916505569E-3</v>
      </c>
      <c r="N1420" s="18">
        <v>6.8985776658011908E-2</v>
      </c>
      <c r="O1420" s="18">
        <v>4.4217809703829575E-2</v>
      </c>
      <c r="P1420" s="18">
        <v>-0.17702520394187116</v>
      </c>
      <c r="Q1420" s="18">
        <v>-1.1047127252015008E-2</v>
      </c>
      <c r="R1420" s="18">
        <v>-9.5862514423573995E-3</v>
      </c>
      <c r="S1420" s="18">
        <v>-5.1863727552581285E-3</v>
      </c>
      <c r="T1420" s="18">
        <v>4.0764752241767142E-2</v>
      </c>
      <c r="U1420">
        <v>-0.12722689259826347</v>
      </c>
      <c r="V1420" s="18">
        <v>1.7100534462329398E-2</v>
      </c>
      <c r="W1420" s="18">
        <v>4.1232109704505859E-2</v>
      </c>
      <c r="X1420" s="19">
        <v>0.41473828491634629</v>
      </c>
      <c r="Y1420" s="19">
        <v>0.7754131695020573</v>
      </c>
      <c r="Z1420" s="19">
        <v>0.77658076648784691</v>
      </c>
      <c r="AA1420">
        <v>0</v>
      </c>
      <c r="AB1420">
        <v>0</v>
      </c>
      <c r="AC1420" s="18">
        <v>6.6207364779255248E-2</v>
      </c>
      <c r="AD1420" s="18">
        <v>4.0975327545657005E-2</v>
      </c>
      <c r="AE1420" s="18">
        <v>-1.4852922349848002E-2</v>
      </c>
      <c r="AF1420" s="18">
        <v>1.2016827059211997E-2</v>
      </c>
      <c r="AG1420" s="18">
        <v>3.3058964993877005E-2</v>
      </c>
      <c r="AH1420" s="18">
        <v>0.10964314016611197</v>
      </c>
      <c r="AI1420" s="18">
        <v>0.19025588179590502</v>
      </c>
      <c r="AJ1420" s="18">
        <v>4.5617202298244994E-2</v>
      </c>
      <c r="AK1420" s="18">
        <v>-2.5213938218110027E-3</v>
      </c>
      <c r="AL1420" s="18">
        <v>7.292070261284E-3</v>
      </c>
      <c r="AM1420" s="18">
        <v>6.5296883035361991E-2</v>
      </c>
      <c r="AN1420" s="18">
        <v>-6.3631670547794006E-2</v>
      </c>
      <c r="AO1420" s="18">
        <v>0.81482791059495208</v>
      </c>
      <c r="AP1420" s="18">
        <v>-0.39167760015875108</v>
      </c>
      <c r="AQ1420" s="18">
        <v>0.42315031043620099</v>
      </c>
      <c r="AR1420" s="18">
        <v>1.2065055107537033</v>
      </c>
      <c r="AS1420" s="18">
        <v>3.606627949358425E-4</v>
      </c>
      <c r="AT1420" s="18">
        <v>-8.3316108031748803E-5</v>
      </c>
      <c r="AU1420" s="18">
        <v>3.0064463521570824E-4</v>
      </c>
      <c r="AV1420" s="18">
        <v>3.1538083624163993E-4</v>
      </c>
      <c r="AW1420" s="18">
        <v>1.3149994063301582E-3</v>
      </c>
      <c r="AX1420" s="18">
        <v>6.6922549585228381E-5</v>
      </c>
      <c r="AY1420" s="18">
        <v>1.6383479360847827E-3</v>
      </c>
      <c r="AZ1420" s="18">
        <v>3.5080320050508742E-4</v>
      </c>
      <c r="BA1420" s="18">
        <v>-5.1621737866213433E-4</v>
      </c>
      <c r="BB1420" s="18">
        <v>3.8647787442967204E-4</v>
      </c>
      <c r="BC1420" s="18">
        <v>6.1491735004761723E-5</v>
      </c>
      <c r="BD1420" s="18">
        <v>9.6356808571747508E-6</v>
      </c>
      <c r="BE1420" s="18">
        <v>2.7503940866786147E-6</v>
      </c>
      <c r="BF1420" s="18">
        <v>-9.4306000408554788E-7</v>
      </c>
      <c r="BG1420" s="18">
        <v>1.445749098818454E-5</v>
      </c>
      <c r="BH1420" s="18">
        <v>4.1548786782260481E-3</v>
      </c>
      <c r="BI1420" s="18">
        <v>1.5418297484997469E-5</v>
      </c>
      <c r="BJ1420" s="18">
        <v>0</v>
      </c>
      <c r="BK1420" s="18">
        <v>3.6413732330351612E-4</v>
      </c>
      <c r="BL1420" s="18">
        <v>8.0799644921185723E-4</v>
      </c>
      <c r="BM1420" s="18">
        <v>-4.9475342890805577E-6</v>
      </c>
      <c r="BN1420" s="18">
        <v>0</v>
      </c>
      <c r="BO1420" s="18">
        <v>0</v>
      </c>
      <c r="BP1420" s="18">
        <v>1.219568654925436E-6</v>
      </c>
      <c r="BQ1420" s="18">
        <v>0</v>
      </c>
      <c r="BR1420" s="18">
        <v>8.1308517538471181E-4</v>
      </c>
      <c r="BS1420" s="18">
        <v>8.3949343863059221E-4</v>
      </c>
      <c r="BT1420" s="18">
        <v>6.5800917814451301E-4</v>
      </c>
      <c r="BU1420" s="18">
        <v>2.1260050328488934E-4</v>
      </c>
      <c r="BV1420" s="18">
        <v>4.9724722195673763E-4</v>
      </c>
      <c r="BW1420" s="18">
        <v>7.3561573563356545E-6</v>
      </c>
      <c r="BX1420" s="18">
        <v>0</v>
      </c>
      <c r="BY1420" s="18">
        <v>0</v>
      </c>
      <c r="BZ1420" s="18" t="s">
        <v>1858</v>
      </c>
      <c r="CA1420" s="18" t="s">
        <v>1875</v>
      </c>
      <c r="CB1420" s="18">
        <v>1.9166134297847748E-2</v>
      </c>
      <c r="CC1420" s="18" t="s">
        <v>1877</v>
      </c>
      <c r="CD1420" s="18" t="s">
        <v>1875</v>
      </c>
      <c r="CE1420" s="18">
        <v>-9.6586830914020538E-3</v>
      </c>
      <c r="CF1420" s="18">
        <f>SUM(TBL_DATA[[#This Row],[LARGE.CAP]:[SMALL.CAP]])*SQRT(252)</f>
        <v>6.6612569931193868E-2</v>
      </c>
    </row>
    <row r="1421" spans="1:84" x14ac:dyDescent="0.25">
      <c r="A1421" s="1">
        <f>IF(ISBLANK(TBL_DATA[[#This Row],[Row.names]]), "",   DATE(YEAR(TBL_DATA[[#This Row],[Row.names]]), MONTH(TBL_DATA[[#This Row],[Row.names]]), DAY(TBL_DATA[[#This Row],[Row.names]])))</f>
        <v>42054</v>
      </c>
      <c r="B1421">
        <v>1420</v>
      </c>
      <c r="C1421" t="s">
        <v>1547</v>
      </c>
      <c r="D1421" s="18">
        <v>1.8238741790490565E-3</v>
      </c>
      <c r="E1421" s="18">
        <v>-0.17552420146133263</v>
      </c>
      <c r="F1421" s="18">
        <v>7.7248073652823157E-2</v>
      </c>
      <c r="G1421" s="19">
        <v>0.37456044155762308</v>
      </c>
      <c r="H1421" s="19">
        <v>0.60242683077870862</v>
      </c>
      <c r="I1421" s="18">
        <v>2.734793321436575E-3</v>
      </c>
      <c r="J1421" s="18">
        <v>4.47656215439729E-2</v>
      </c>
      <c r="K1421" s="19">
        <v>1.1297156042891663</v>
      </c>
      <c r="L1421" s="19">
        <v>0.60121536396874586</v>
      </c>
      <c r="M1421" s="18">
        <v>2.7389568208185154E-3</v>
      </c>
      <c r="N1421" s="18">
        <v>6.8851950391583552E-2</v>
      </c>
      <c r="O1421" s="18">
        <v>4.4027552808057001E-2</v>
      </c>
      <c r="P1421" s="18">
        <v>-0.17552420146133263</v>
      </c>
      <c r="Q1421" s="18">
        <v>-1.0963367816801222E-2</v>
      </c>
      <c r="R1421" s="18">
        <v>-9.5053259761846698E-3</v>
      </c>
      <c r="S1421" s="18">
        <v>-7.6909757282883628E-4</v>
      </c>
      <c r="T1421" s="18">
        <v>4.0883646659678682E-2</v>
      </c>
      <c r="U1421">
        <v>-1.8811863316179067E-2</v>
      </c>
      <c r="V1421" s="18">
        <v>2.2633043238233563E-2</v>
      </c>
      <c r="W1421" s="18">
        <v>4.1158332880191564E-2</v>
      </c>
      <c r="X1421" s="19">
        <v>0.54990184622191685</v>
      </c>
      <c r="Y1421" s="19">
        <v>0.77616160094319819</v>
      </c>
      <c r="Z1421" s="19">
        <v>0.77538078643254105</v>
      </c>
      <c r="AA1421">
        <v>0</v>
      </c>
      <c r="AB1421">
        <v>0</v>
      </c>
      <c r="AC1421" s="18">
        <v>6.37748318308968E-2</v>
      </c>
      <c r="AD1421" s="18">
        <v>4.1746915547656999E-2</v>
      </c>
      <c r="AE1421" s="18">
        <v>-1.6091269931587E-2</v>
      </c>
      <c r="AF1421" s="18">
        <v>8.4600523873099975E-3</v>
      </c>
      <c r="AG1421" s="18">
        <v>3.1776285519683999E-2</v>
      </c>
      <c r="AH1421" s="18">
        <v>0.115653345481665</v>
      </c>
      <c r="AI1421" s="18">
        <v>0.18933594361683198</v>
      </c>
      <c r="AJ1421" s="18">
        <v>4.8442886826860002E-2</v>
      </c>
      <c r="AK1421" s="18">
        <v>-4.9636603698270006E-3</v>
      </c>
      <c r="AL1421" s="18">
        <v>7.3183403027709997E-3</v>
      </c>
      <c r="AM1421" s="18">
        <v>6.573024756608499E-2</v>
      </c>
      <c r="AN1421" s="18">
        <v>-6.6437216053366999E-2</v>
      </c>
      <c r="AO1421" s="18">
        <v>0.81819439810946937</v>
      </c>
      <c r="AP1421" s="18">
        <v>-0.39722252721538598</v>
      </c>
      <c r="AQ1421" s="18">
        <v>0.42097187089408339</v>
      </c>
      <c r="AR1421" s="18">
        <v>1.2154169253248552</v>
      </c>
      <c r="AS1421" s="18">
        <v>3.5597610044056541E-4</v>
      </c>
      <c r="AT1421" s="18">
        <v>-8.3751355415767663E-5</v>
      </c>
      <c r="AU1421" s="18">
        <v>2.9805048119771146E-4</v>
      </c>
      <c r="AV1421" s="18">
        <v>3.0790566678037118E-4</v>
      </c>
      <c r="AW1421" s="18">
        <v>1.2795167292726636E-3</v>
      </c>
      <c r="AX1421" s="18">
        <v>6.2130200163160735E-5</v>
      </c>
      <c r="AY1421" s="18">
        <v>1.584251608127441E-3</v>
      </c>
      <c r="AZ1421" s="18">
        <v>3.3628470117500695E-4</v>
      </c>
      <c r="BA1421" s="18">
        <v>-4.9285091971968417E-4</v>
      </c>
      <c r="BB1421" s="18">
        <v>3.7175736763576901E-4</v>
      </c>
      <c r="BC1421" s="18">
        <v>6.1322335335196711E-5</v>
      </c>
      <c r="BD1421" s="18">
        <v>1.0097676704263028E-5</v>
      </c>
      <c r="BE1421" s="18">
        <v>2.8822656333888526E-6</v>
      </c>
      <c r="BF1421" s="18">
        <v>-9.8827675116394976E-7</v>
      </c>
      <c r="BG1421" s="18">
        <v>1.5150674281102398E-5</v>
      </c>
      <c r="BH1421" s="18">
        <v>4.0372930262216654E-3</v>
      </c>
      <c r="BI1421" s="18">
        <v>1.6157548903178056E-5</v>
      </c>
      <c r="BJ1421" s="18">
        <v>0</v>
      </c>
      <c r="BK1421" s="18">
        <v>3.6275945586345244E-4</v>
      </c>
      <c r="BL1421" s="18">
        <v>7.9189127467033322E-4</v>
      </c>
      <c r="BM1421" s="18">
        <v>-5.1849547553062573E-6</v>
      </c>
      <c r="BN1421" s="18">
        <v>0</v>
      </c>
      <c r="BO1421" s="18">
        <v>0</v>
      </c>
      <c r="BP1421" s="18">
        <v>1.1921730722334462E-6</v>
      </c>
      <c r="BQ1421" s="18">
        <v>0</v>
      </c>
      <c r="BR1421" s="18">
        <v>7.8680579719246733E-4</v>
      </c>
      <c r="BS1421" s="18">
        <v>8.120550051920124E-4</v>
      </c>
      <c r="BT1421" s="18">
        <v>6.3187317610709259E-4</v>
      </c>
      <c r="BU1421" s="18">
        <v>2.0396980861420137E-4</v>
      </c>
      <c r="BV1421" s="18">
        <v>4.8754485784428315E-4</v>
      </c>
      <c r="BW1421" s="18">
        <v>7.6863211916647674E-6</v>
      </c>
      <c r="BX1421" s="18">
        <v>0</v>
      </c>
      <c r="BY1421" s="18">
        <v>0</v>
      </c>
      <c r="BZ1421" s="18" t="s">
        <v>1860</v>
      </c>
      <c r="CA1421" s="18" t="s">
        <v>1875</v>
      </c>
      <c r="CB1421" s="18">
        <v>1.7200274392962456E-2</v>
      </c>
      <c r="CC1421" s="18" t="s">
        <v>1877</v>
      </c>
      <c r="CD1421" s="18" t="s">
        <v>1875</v>
      </c>
      <c r="CE1421" s="18">
        <v>-1.0438925586640835E-2</v>
      </c>
      <c r="CF1421" s="18">
        <f>SUM(TBL_DATA[[#This Row],[LARGE.CAP]:[SMALL.CAP]])*SQRT(252)</f>
        <v>6.477740432857268E-2</v>
      </c>
    </row>
    <row r="1422" spans="1:84" x14ac:dyDescent="0.25">
      <c r="A1422" s="1">
        <f>IF(ISBLANK(TBL_DATA[[#This Row],[Row.names]]), "",   DATE(YEAR(TBL_DATA[[#This Row],[Row.names]]), MONTH(TBL_DATA[[#This Row],[Row.names]]), DAY(TBL_DATA[[#This Row],[Row.names]])))</f>
        <v>42055</v>
      </c>
      <c r="B1422">
        <v>1421</v>
      </c>
      <c r="C1422" t="s">
        <v>1548</v>
      </c>
      <c r="D1422" s="18">
        <v>3.7631821733907778E-3</v>
      </c>
      <c r="E1422" s="18">
        <v>-0.17242154883387972</v>
      </c>
      <c r="F1422" s="18">
        <v>4.9912120278840844E-2</v>
      </c>
      <c r="G1422" s="19">
        <v>0.36845997639060257</v>
      </c>
      <c r="H1422" s="19">
        <v>0.62793500993614493</v>
      </c>
      <c r="I1422" s="18">
        <v>2.5515473274188212E-3</v>
      </c>
      <c r="J1422" s="18">
        <v>2.7090029913335201E-2</v>
      </c>
      <c r="K1422" s="19">
        <v>1.099702093555835</v>
      </c>
      <c r="L1422" s="19">
        <v>0.60546002758293604</v>
      </c>
      <c r="M1422" s="18">
        <v>2.6274818818748189E-3</v>
      </c>
      <c r="N1422" s="18">
        <v>6.640403891822648E-2</v>
      </c>
      <c r="O1422" s="18">
        <v>4.4027552808057001E-2</v>
      </c>
      <c r="P1422" s="18">
        <v>-0.17242154883387972</v>
      </c>
      <c r="Q1422" s="18">
        <v>-1.0655719752751289E-2</v>
      </c>
      <c r="R1422" s="18">
        <v>-9.249516056587883E-3</v>
      </c>
      <c r="S1422" s="18">
        <v>4.4389926098018506E-3</v>
      </c>
      <c r="T1422" s="18">
        <v>4.0867054258337907E-2</v>
      </c>
      <c r="U1422">
        <v>0.10862032241768893</v>
      </c>
      <c r="V1422" s="18">
        <v>2.5374938123319701E-2</v>
      </c>
      <c r="W1422" s="18">
        <v>4.1219952919986466E-2</v>
      </c>
      <c r="X1422" s="19">
        <v>0.61559842565992029</v>
      </c>
      <c r="Y1422" s="19">
        <v>0.79242350415427798</v>
      </c>
      <c r="Z1422" s="19">
        <v>0.77811312004292543</v>
      </c>
      <c r="AA1422">
        <v>0</v>
      </c>
      <c r="AB1422">
        <v>0</v>
      </c>
      <c r="AC1422" s="18">
        <v>6.1770163353301911E-2</v>
      </c>
      <c r="AD1422" s="18">
        <v>3.9864675269944E-2</v>
      </c>
      <c r="AE1422" s="18">
        <v>-1.6640268538844E-2</v>
      </c>
      <c r="AF1422" s="18">
        <v>6.7138972671289977E-3</v>
      </c>
      <c r="AG1422" s="18">
        <v>3.2516492192808999E-2</v>
      </c>
      <c r="AH1422" s="18">
        <v>0.10787507795514799</v>
      </c>
      <c r="AI1422" s="18">
        <v>0.18651769985573699</v>
      </c>
      <c r="AJ1422" s="18">
        <v>4.9456706710204003E-2</v>
      </c>
      <c r="AK1422" s="18">
        <v>-6.5909058035100009E-3</v>
      </c>
      <c r="AL1422" s="18">
        <v>7.4123670922229996E-3</v>
      </c>
      <c r="AM1422" s="18">
        <v>6.6239768131619026E-2</v>
      </c>
      <c r="AN1422" s="18">
        <v>-6.2284596322559005E-2</v>
      </c>
      <c r="AO1422" s="18">
        <v>0.81494815939498411</v>
      </c>
      <c r="AP1422" s="18">
        <v>-0.40386724558508413</v>
      </c>
      <c r="AQ1422" s="18">
        <v>0.41108091380989997</v>
      </c>
      <c r="AR1422" s="18">
        <v>1.2188154049800684</v>
      </c>
      <c r="AS1422" s="18">
        <v>3.4724191311801461E-4</v>
      </c>
      <c r="AT1422" s="18">
        <v>-7.5150074364394549E-5</v>
      </c>
      <c r="AU1422" s="18">
        <v>2.8921833179539248E-4</v>
      </c>
      <c r="AV1422" s="18">
        <v>3.1061462097263661E-4</v>
      </c>
      <c r="AW1422" s="18">
        <v>1.2253185989025788E-3</v>
      </c>
      <c r="AX1422" s="18">
        <v>5.8555497774389413E-5</v>
      </c>
      <c r="AY1422" s="18">
        <v>1.5263632686107922E-3</v>
      </c>
      <c r="AZ1422" s="18">
        <v>3.3534347725168136E-4</v>
      </c>
      <c r="BA1422" s="18">
        <v>-4.739880384308348E-4</v>
      </c>
      <c r="BB1422" s="18">
        <v>3.8038971553520435E-4</v>
      </c>
      <c r="BC1422" s="18">
        <v>5.9479017042860535E-5</v>
      </c>
      <c r="BD1422" s="18">
        <v>1.09029889579106E-5</v>
      </c>
      <c r="BE1422" s="18">
        <v>3.1121329654931509E-6</v>
      </c>
      <c r="BF1422" s="18">
        <v>-1.067094653020317E-6</v>
      </c>
      <c r="BG1422" s="18">
        <v>1.6358973243556375E-5</v>
      </c>
      <c r="BH1422" s="18">
        <v>3.9366331780130845E-3</v>
      </c>
      <c r="BI1422" s="18">
        <v>1.7446149681296555E-5</v>
      </c>
      <c r="BJ1422" s="18">
        <v>0</v>
      </c>
      <c r="BK1422" s="18">
        <v>3.466821995544228E-4</v>
      </c>
      <c r="BL1422" s="18">
        <v>7.8576933501109359E-4</v>
      </c>
      <c r="BM1422" s="18">
        <v>-5.5987500131890793E-6</v>
      </c>
      <c r="BN1422" s="18">
        <v>0</v>
      </c>
      <c r="BO1422" s="18">
        <v>0</v>
      </c>
      <c r="BP1422" s="18">
        <v>1.1715647749595041E-6</v>
      </c>
      <c r="BQ1422" s="18">
        <v>0</v>
      </c>
      <c r="BR1422" s="18">
        <v>7.5742114343413098E-4</v>
      </c>
      <c r="BS1422" s="18">
        <v>7.7663558488443507E-4</v>
      </c>
      <c r="BT1422" s="18">
        <v>6.3586225206430753E-4</v>
      </c>
      <c r="BU1422" s="18">
        <v>2.0000182604913499E-4</v>
      </c>
      <c r="BV1422" s="18">
        <v>4.7717314513774043E-4</v>
      </c>
      <c r="BW1422" s="18">
        <v>8.26802731128545E-6</v>
      </c>
      <c r="BX1422" s="18">
        <v>0</v>
      </c>
      <c r="BY1422" s="18">
        <v>0</v>
      </c>
      <c r="BZ1422" s="18" t="s">
        <v>1860</v>
      </c>
      <c r="CA1422" s="18" t="s">
        <v>1875</v>
      </c>
      <c r="CB1422" s="18">
        <v>1.7165509983897209E-2</v>
      </c>
      <c r="CC1422" s="18" t="s">
        <v>1877</v>
      </c>
      <c r="CD1422" s="18" t="s">
        <v>1875</v>
      </c>
      <c r="CE1422" s="18">
        <v>-1.0467478074133396E-2</v>
      </c>
      <c r="CF1422" s="18">
        <f>SUM(TBL_DATA[[#This Row],[LARGE.CAP]:[SMALL.CAP]])*SQRT(252)</f>
        <v>6.3234297602003595E-2</v>
      </c>
    </row>
    <row r="1423" spans="1:84" x14ac:dyDescent="0.25">
      <c r="A1423" s="1">
        <f>IF(ISBLANK(TBL_DATA[[#This Row],[Row.names]]), "",   DATE(YEAR(TBL_DATA[[#This Row],[Row.names]]), MONTH(TBL_DATA[[#This Row],[Row.names]]), DAY(TBL_DATA[[#This Row],[Row.names]])))</f>
        <v>42058</v>
      </c>
      <c r="B1423">
        <v>1422</v>
      </c>
      <c r="C1423" t="s">
        <v>1549</v>
      </c>
      <c r="D1423" s="18">
        <v>2.6179406937627547E-3</v>
      </c>
      <c r="E1423" s="18">
        <v>-0.17025499752929085</v>
      </c>
      <c r="F1423" s="18">
        <v>6.9780361757026732E-2</v>
      </c>
      <c r="G1423" s="19">
        <v>0.36716086518800189</v>
      </c>
      <c r="H1423" s="19">
        <v>0.62518521900950341</v>
      </c>
      <c r="I1423" s="18">
        <v>2.5566911015920744E-3</v>
      </c>
      <c r="J1423" s="18">
        <v>4.0377586430795587E-2</v>
      </c>
      <c r="K1423" s="19">
        <v>1.0993291068376998</v>
      </c>
      <c r="L1423" s="19">
        <v>0.60818183201355891</v>
      </c>
      <c r="M1423" s="18">
        <v>2.61403976709063E-3</v>
      </c>
      <c r="N1423" s="18">
        <v>6.6293382049529032E-2</v>
      </c>
      <c r="O1423" s="18">
        <v>4.3755588749939588E-2</v>
      </c>
      <c r="P1423" s="18">
        <v>-0.17025499752929085</v>
      </c>
      <c r="Q1423" s="18">
        <v>-1.0556956215543327E-2</v>
      </c>
      <c r="R1423" s="18">
        <v>-9.153095842170271E-3</v>
      </c>
      <c r="S1423" s="18">
        <v>1.271071037632443E-2</v>
      </c>
      <c r="T1423" s="18">
        <v>4.0997180636019814E-2</v>
      </c>
      <c r="U1423">
        <v>0.31003864605159936</v>
      </c>
      <c r="V1423" s="18">
        <v>3.3172580125347073E-2</v>
      </c>
      <c r="W1423" s="18">
        <v>4.103491412331467E-2</v>
      </c>
      <c r="X1423" s="19">
        <v>0.80839891672880382</v>
      </c>
      <c r="Y1423" s="19">
        <v>0.79068654915175041</v>
      </c>
      <c r="Z1423" s="19">
        <v>0.7798601361869697</v>
      </c>
      <c r="AA1423">
        <v>0</v>
      </c>
      <c r="AB1423">
        <v>0</v>
      </c>
      <c r="AC1423" s="18">
        <v>6.171983819925328E-2</v>
      </c>
      <c r="AD1423" s="18">
        <v>3.8150117524479006E-2</v>
      </c>
      <c r="AE1423" s="18">
        <v>-1.8388380237129E-2</v>
      </c>
      <c r="AF1423" s="18">
        <v>5.9674358921990005E-3</v>
      </c>
      <c r="AG1423" s="18">
        <v>3.6043487919261007E-2</v>
      </c>
      <c r="AH1423" s="18">
        <v>0.10843155481222</v>
      </c>
      <c r="AI1423" s="18">
        <v>0.19055119635370599</v>
      </c>
      <c r="AJ1423" s="18">
        <v>6.0276683198614997E-2</v>
      </c>
      <c r="AK1423" s="18">
        <v>-6.6905274333920019E-3</v>
      </c>
      <c r="AL1423" s="18">
        <v>7.9211908250159998E-3</v>
      </c>
      <c r="AM1423" s="18">
        <v>6.6262909499127998E-2</v>
      </c>
      <c r="AN1423" s="18">
        <v>-6.4668379936094991E-2</v>
      </c>
      <c r="AO1423" s="18">
        <v>0.8312004125907958</v>
      </c>
      <c r="AP1423" s="18">
        <v>-0.40734312417278806</v>
      </c>
      <c r="AQ1423" s="18">
        <v>0.42385728841800774</v>
      </c>
      <c r="AR1423" s="18">
        <v>1.2385435367635838</v>
      </c>
      <c r="AS1423" s="18">
        <v>3.0040710415718644E-4</v>
      </c>
      <c r="AT1423" s="18">
        <v>-6.9174142289233644E-5</v>
      </c>
      <c r="AU1423" s="18">
        <v>2.9597199298425717E-4</v>
      </c>
      <c r="AV1423" s="18">
        <v>2.9565885024943512E-4</v>
      </c>
      <c r="AW1423" s="18">
        <v>1.2356662825363225E-3</v>
      </c>
      <c r="AX1423" s="18">
        <v>4.9413229800441997E-5</v>
      </c>
      <c r="AY1423" s="18">
        <v>1.5312012623643241E-3</v>
      </c>
      <c r="AZ1423" s="18">
        <v>3.4822408278730685E-4</v>
      </c>
      <c r="BA1423" s="18">
        <v>-4.6782125082255543E-4</v>
      </c>
      <c r="BB1423" s="18">
        <v>3.9185905525885477E-4</v>
      </c>
      <c r="BC1423" s="18">
        <v>6.3219221291481767E-5</v>
      </c>
      <c r="BD1423" s="18">
        <v>1.266505144435422E-5</v>
      </c>
      <c r="BE1423" s="18">
        <v>3.6150938522784452E-6</v>
      </c>
      <c r="BF1423" s="18">
        <v>-1.2395519307894917E-6</v>
      </c>
      <c r="BG1423" s="18">
        <v>1.9002790546582747E-5</v>
      </c>
      <c r="BH1423" s="18">
        <v>3.9203166334174791E-3</v>
      </c>
      <c r="BI1423" s="18">
        <v>2.0265670987916413E-5</v>
      </c>
      <c r="BJ1423" s="18">
        <v>0</v>
      </c>
      <c r="BK1423" s="18">
        <v>2.9774926280260339E-4</v>
      </c>
      <c r="BL1423" s="18">
        <v>8.2108907803011633E-4</v>
      </c>
      <c r="BM1423" s="18">
        <v>-6.5040927817601901E-6</v>
      </c>
      <c r="BN1423" s="18">
        <v>0</v>
      </c>
      <c r="BO1423" s="18">
        <v>0</v>
      </c>
      <c r="BP1423" s="18">
        <v>1.1658374347719392E-6</v>
      </c>
      <c r="BQ1423" s="18">
        <v>0</v>
      </c>
      <c r="BR1423" s="18">
        <v>7.6086401030818951E-4</v>
      </c>
      <c r="BS1423" s="18">
        <v>7.6859174264167938E-4</v>
      </c>
      <c r="BT1423" s="18">
        <v>6.5187422559734298E-4</v>
      </c>
      <c r="BU1423" s="18">
        <v>1.8789744060196509E-4</v>
      </c>
      <c r="BV1423" s="18">
        <v>4.823505741630244E-4</v>
      </c>
      <c r="BW1423" s="18">
        <v>9.5476095198892272E-6</v>
      </c>
      <c r="BX1423" s="18">
        <v>0</v>
      </c>
      <c r="BY1423" s="18">
        <v>0</v>
      </c>
      <c r="BZ1423" s="18" t="s">
        <v>1860</v>
      </c>
      <c r="CA1423" s="18" t="s">
        <v>1875</v>
      </c>
      <c r="CB1423" s="18">
        <v>1.8421480432152748E-2</v>
      </c>
      <c r="CC1423" s="18" t="s">
        <v>1877</v>
      </c>
      <c r="CD1423" s="18" t="s">
        <v>1875</v>
      </c>
      <c r="CE1423" s="18">
        <v>-1.0374133475124836E-2</v>
      </c>
      <c r="CF1423" s="18">
        <f>SUM(TBL_DATA[[#This Row],[LARGE.CAP]:[SMALL.CAP]])*SQRT(252)</f>
        <v>6.3095226755147268E-2</v>
      </c>
    </row>
    <row r="1424" spans="1:84" x14ac:dyDescent="0.25">
      <c r="A1424" s="1">
        <f>IF(ISBLANK(TBL_DATA[[#This Row],[Row.names]]), "",   DATE(YEAR(TBL_DATA[[#This Row],[Row.names]]), MONTH(TBL_DATA[[#This Row],[Row.names]]), DAY(TBL_DATA[[#This Row],[Row.names]])))</f>
        <v>42059</v>
      </c>
      <c r="B1424">
        <v>1423</v>
      </c>
      <c r="C1424" t="s">
        <v>1550</v>
      </c>
      <c r="D1424" s="18">
        <v>-5.8462921667512546E-4</v>
      </c>
      <c r="E1424" s="18">
        <v>-0.17074009070012541</v>
      </c>
      <c r="F1424" s="18">
        <v>5.8979560975247924E-2</v>
      </c>
      <c r="G1424" s="19">
        <v>0.36614671776314972</v>
      </c>
      <c r="H1424" s="19">
        <v>0.62233232502059688</v>
      </c>
      <c r="I1424" s="18">
        <v>2.5658934156585623E-3</v>
      </c>
      <c r="J1424" s="18">
        <v>3.7421124575414577E-2</v>
      </c>
      <c r="K1424" s="19">
        <v>1.1006060972963947</v>
      </c>
      <c r="L1424" s="19">
        <v>0.60687146780059031</v>
      </c>
      <c r="M1424" s="18">
        <v>2.6178875482035127E-3</v>
      </c>
      <c r="N1424" s="18">
        <v>6.6280225203991738E-2</v>
      </c>
      <c r="O1424" s="18">
        <v>4.3771208712323685E-2</v>
      </c>
      <c r="P1424" s="18">
        <v>-0.17074009070012541</v>
      </c>
      <c r="Q1424" s="18">
        <v>-1.0591104978197376E-2</v>
      </c>
      <c r="R1424" s="18">
        <v>-9.1875232204797191E-3</v>
      </c>
      <c r="S1424" s="18">
        <v>7.5779791199974689E-3</v>
      </c>
      <c r="T1424" s="18">
        <v>4.1057698662502001E-2</v>
      </c>
      <c r="U1424">
        <v>0.18456901791523053</v>
      </c>
      <c r="V1424" s="18">
        <v>2.9433544302975401E-2</v>
      </c>
      <c r="W1424" s="18">
        <v>4.1061770521202141E-2</v>
      </c>
      <c r="X1424" s="19">
        <v>0.71681137781863213</v>
      </c>
      <c r="Y1424" s="19">
        <v>0.78888042504589817</v>
      </c>
      <c r="Z1424" s="19">
        <v>0.77901955546737733</v>
      </c>
      <c r="AA1424">
        <v>0</v>
      </c>
      <c r="AB1424">
        <v>0</v>
      </c>
      <c r="AC1424" s="18">
        <v>6.0433619570078423E-2</v>
      </c>
      <c r="AD1424" s="18">
        <v>3.9929818349283004E-2</v>
      </c>
      <c r="AE1424" s="18">
        <v>-1.8509758475305997E-2</v>
      </c>
      <c r="AF1424" s="18">
        <v>4.9535745792529976E-3</v>
      </c>
      <c r="AG1424" s="18">
        <v>3.7140870580676E-2</v>
      </c>
      <c r="AH1424" s="18">
        <v>0.11621465921466904</v>
      </c>
      <c r="AI1424" s="18">
        <v>0.17976587231330096</v>
      </c>
      <c r="AJ1424" s="18">
        <v>6.0064937504065018E-2</v>
      </c>
      <c r="AK1424" s="18">
        <v>-9.7143655963080038E-3</v>
      </c>
      <c r="AL1424" s="18">
        <v>8.0467690894690004E-3</v>
      </c>
      <c r="AM1424" s="18">
        <v>6.3385744631439006E-2</v>
      </c>
      <c r="AN1424" s="18">
        <v>-6.4273232378438974E-2</v>
      </c>
      <c r="AO1424" s="18">
        <v>0.82057253081349513</v>
      </c>
      <c r="AP1424" s="18">
        <v>-0.40356764100139303</v>
      </c>
      <c r="AQ1424" s="18">
        <v>0.4170048898121021</v>
      </c>
      <c r="AR1424" s="18">
        <v>1.2241401718148881</v>
      </c>
      <c r="AS1424" s="18">
        <v>2.9455723318941106E-4</v>
      </c>
      <c r="AT1424" s="18">
        <v>-6.8897915901048243E-5</v>
      </c>
      <c r="AU1424" s="18">
        <v>3.0964126807409817E-4</v>
      </c>
      <c r="AV1424" s="18">
        <v>2.7408636611023441E-4</v>
      </c>
      <c r="AW1424" s="18">
        <v>1.2333688861157629E-3</v>
      </c>
      <c r="AX1424" s="18">
        <v>5.0155558305701621E-5</v>
      </c>
      <c r="AY1424" s="18">
        <v>1.5283725337130638E-3</v>
      </c>
      <c r="AZ1424" s="18">
        <v>3.6211780053287525E-4</v>
      </c>
      <c r="BA1424" s="18">
        <v>-4.9823792811382322E-4</v>
      </c>
      <c r="BB1424" s="18">
        <v>3.5810146756955528E-4</v>
      </c>
      <c r="BC1424" s="18">
        <v>6.6105309452041538E-5</v>
      </c>
      <c r="BD1424" s="18">
        <v>1.3809458549284861E-5</v>
      </c>
      <c r="BE1424" s="18">
        <v>3.941751975721003E-6</v>
      </c>
      <c r="BF1424" s="18">
        <v>-1.3515578175926303E-6</v>
      </c>
      <c r="BG1424" s="18">
        <v>2.0719871105100314E-5</v>
      </c>
      <c r="BH1424" s="18">
        <v>3.850154189126891E-3</v>
      </c>
      <c r="BI1424" s="18">
        <v>2.2096866108468436E-5</v>
      </c>
      <c r="BJ1424" s="18">
        <v>0</v>
      </c>
      <c r="BK1424" s="18">
        <v>2.8543557167413181E-4</v>
      </c>
      <c r="BL1424" s="18">
        <v>8.5532748224337698E-4</v>
      </c>
      <c r="BM1424" s="18">
        <v>-7.09209557626971E-6</v>
      </c>
      <c r="BN1424" s="18">
        <v>0</v>
      </c>
      <c r="BO1424" s="18">
        <v>0</v>
      </c>
      <c r="BP1424" s="18">
        <v>9.988179707779079E-7</v>
      </c>
      <c r="BQ1424" s="18">
        <v>0</v>
      </c>
      <c r="BR1424" s="18">
        <v>7.6509424493599392E-4</v>
      </c>
      <c r="BS1424" s="18">
        <v>7.5512201202541495E-4</v>
      </c>
      <c r="BT1424" s="18">
        <v>5.8269086809719013E-4</v>
      </c>
      <c r="BU1424" s="18">
        <v>1.7183210758293826E-4</v>
      </c>
      <c r="BV1424" s="18">
        <v>4.8958397296124275E-4</v>
      </c>
      <c r="BW1424" s="18">
        <v>1.0377597133076022E-5</v>
      </c>
      <c r="BX1424" s="18">
        <v>0</v>
      </c>
      <c r="BY1424" s="18">
        <v>0</v>
      </c>
      <c r="BZ1424" s="18" t="s">
        <v>1858</v>
      </c>
      <c r="CA1424" s="18" t="s">
        <v>1875</v>
      </c>
      <c r="CB1424" s="18">
        <v>1.7025290057063103E-2</v>
      </c>
      <c r="CC1424" s="18" t="s">
        <v>1877</v>
      </c>
      <c r="CD1424" s="18" t="s">
        <v>1875</v>
      </c>
      <c r="CE1424" s="18">
        <v>-1.0436555370688438E-2</v>
      </c>
      <c r="CF1424" s="18">
        <f>SUM(TBL_DATA[[#This Row],[LARGE.CAP]:[SMALL.CAP]])*SQRT(252)</f>
        <v>6.2059334009719483E-2</v>
      </c>
    </row>
    <row r="1425" spans="1:84" x14ac:dyDescent="0.25">
      <c r="A1425" s="1">
        <f>IF(ISBLANK(TBL_DATA[[#This Row],[Row.names]]), "",   DATE(YEAR(TBL_DATA[[#This Row],[Row.names]]), MONTH(TBL_DATA[[#This Row],[Row.names]]), DAY(TBL_DATA[[#This Row],[Row.names]])))</f>
        <v>42060</v>
      </c>
      <c r="B1425">
        <v>1424</v>
      </c>
      <c r="C1425" t="s">
        <v>1551</v>
      </c>
      <c r="D1425" s="18">
        <v>-8.8685629704210456E-4</v>
      </c>
      <c r="E1425" s="18">
        <v>-0.17147552507257258</v>
      </c>
      <c r="F1425" s="18">
        <v>6.4532955384891233E-2</v>
      </c>
      <c r="G1425" s="19">
        <v>0.36856778402616547</v>
      </c>
      <c r="H1425" s="19">
        <v>0.626972935727381</v>
      </c>
      <c r="I1425" s="18">
        <v>2.5518348085588776E-3</v>
      </c>
      <c r="J1425" s="18">
        <v>3.294700861145583E-2</v>
      </c>
      <c r="K1425" s="19">
        <v>1.0965255783073735</v>
      </c>
      <c r="L1425" s="19">
        <v>0.60245507324046854</v>
      </c>
      <c r="M1425" s="18">
        <v>2.6343622464954437E-3</v>
      </c>
      <c r="N1425" s="18">
        <v>6.6325824340659575E-2</v>
      </c>
      <c r="O1425" s="18">
        <v>4.3806800369521198E-2</v>
      </c>
      <c r="P1425" s="18">
        <v>-0.17147552507257258</v>
      </c>
      <c r="Q1425" s="18">
        <v>-1.0611425053033165E-2</v>
      </c>
      <c r="R1425" s="18">
        <v>-9.2068776661825696E-3</v>
      </c>
      <c r="S1425" s="18">
        <v>-5.3048500527416165E-3</v>
      </c>
      <c r="T1425" s="18">
        <v>4.018102975885339E-2</v>
      </c>
      <c r="U1425">
        <v>-0.13202374564760275</v>
      </c>
      <c r="V1425" s="18">
        <v>1.2091020467506874E-2</v>
      </c>
      <c r="W1425" s="18">
        <v>4.0393314308961419E-2</v>
      </c>
      <c r="X1425" s="19">
        <v>0.29933222055077646</v>
      </c>
      <c r="Y1425" s="19">
        <v>0.79181622598137069</v>
      </c>
      <c r="Z1425" s="19">
        <v>0.7761797944036346</v>
      </c>
      <c r="AA1425">
        <v>0</v>
      </c>
      <c r="AB1425">
        <v>0</v>
      </c>
      <c r="AC1425" s="18">
        <v>5.8008738183046672E-2</v>
      </c>
      <c r="AD1425" s="18">
        <v>4.3013879560035995E-2</v>
      </c>
      <c r="AE1425" s="18">
        <v>-1.8221988647062003E-2</v>
      </c>
      <c r="AF1425" s="18">
        <v>8.8412475270130079E-3</v>
      </c>
      <c r="AG1425" s="18">
        <v>3.8605735552673999E-2</v>
      </c>
      <c r="AH1425" s="18">
        <v>0.11748258657545201</v>
      </c>
      <c r="AI1425" s="18">
        <v>0.17837106248966705</v>
      </c>
      <c r="AJ1425" s="18">
        <v>5.6103819487849996E-2</v>
      </c>
      <c r="AK1425" s="18">
        <v>-4.3062696719110023E-3</v>
      </c>
      <c r="AL1425" s="18">
        <v>7.8084464401839996E-3</v>
      </c>
      <c r="AM1425" s="18">
        <v>6.2016909872013991E-2</v>
      </c>
      <c r="AN1425" s="18">
        <v>-6.3924138820234996E-2</v>
      </c>
      <c r="AO1425" s="18">
        <v>0.82002023678011826</v>
      </c>
      <c r="AP1425" s="18">
        <v>-0.39422894641443579</v>
      </c>
      <c r="AQ1425" s="18">
        <v>0.42579129036568247</v>
      </c>
      <c r="AR1425" s="18">
        <v>1.2142491831945541</v>
      </c>
      <c r="AS1425" s="18">
        <v>2.820463476707213E-4</v>
      </c>
      <c r="AT1425" s="18">
        <v>-6.5845617798585541E-5</v>
      </c>
      <c r="AU1425" s="18">
        <v>2.9612308641103894E-4</v>
      </c>
      <c r="AV1425" s="18">
        <v>2.6624047787611834E-4</v>
      </c>
      <c r="AW1425" s="18">
        <v>1.2087725642356212E-3</v>
      </c>
      <c r="AX1425" s="18">
        <v>4.9772541177371983E-5</v>
      </c>
      <c r="AY1425" s="18">
        <v>1.483678113991414E-3</v>
      </c>
      <c r="AZ1425" s="18">
        <v>3.4991620072431784E-4</v>
      </c>
      <c r="BA1425" s="18">
        <v>-4.8696454640711118E-4</v>
      </c>
      <c r="BB1425" s="18">
        <v>3.4558851222250099E-4</v>
      </c>
      <c r="BC1425" s="18">
        <v>6.3039478702189722E-5</v>
      </c>
      <c r="BD1425" s="18">
        <v>1.3045026487584942E-5</v>
      </c>
      <c r="BE1425" s="18">
        <v>3.7235535492130857E-6</v>
      </c>
      <c r="BF1425" s="18">
        <v>-1.2767412933814365E-6</v>
      </c>
      <c r="BG1425" s="18">
        <v>1.957290861407071E-5</v>
      </c>
      <c r="BH1425" s="18">
        <v>3.7364287325728808E-3</v>
      </c>
      <c r="BI1425" s="18">
        <v>2.0873678875229064E-5</v>
      </c>
      <c r="BJ1425" s="18">
        <v>0</v>
      </c>
      <c r="BK1425" s="18">
        <v>2.745543243765967E-4</v>
      </c>
      <c r="BL1425" s="18">
        <v>8.3310633198416478E-4</v>
      </c>
      <c r="BM1425" s="18">
        <v>-6.6994564985198304E-6</v>
      </c>
      <c r="BN1425" s="18">
        <v>0</v>
      </c>
      <c r="BO1425" s="18">
        <v>0</v>
      </c>
      <c r="BP1425" s="18">
        <v>9.580468199908605E-7</v>
      </c>
      <c r="BQ1425" s="18">
        <v>0</v>
      </c>
      <c r="BR1425" s="18">
        <v>7.4640894202870629E-4</v>
      </c>
      <c r="BS1425" s="18">
        <v>7.3741025188018661E-4</v>
      </c>
      <c r="BT1425" s="18">
        <v>5.6020442712958736E-4</v>
      </c>
      <c r="BU1425" s="18">
        <v>1.662172334193985E-4</v>
      </c>
      <c r="BV1425" s="18">
        <v>4.703982622879577E-4</v>
      </c>
      <c r="BW1425" s="18">
        <v>9.8087953775287286E-6</v>
      </c>
      <c r="BX1425" s="18">
        <v>0</v>
      </c>
      <c r="BY1425" s="18">
        <v>0</v>
      </c>
      <c r="BZ1425" s="18" t="s">
        <v>1858</v>
      </c>
      <c r="CA1425" s="18" t="s">
        <v>1875</v>
      </c>
      <c r="CB1425" s="18">
        <v>1.6624365001916885E-2</v>
      </c>
      <c r="CC1425" s="18" t="s">
        <v>1877</v>
      </c>
      <c r="CD1425" s="18" t="s">
        <v>1875</v>
      </c>
      <c r="CE1425" s="18">
        <v>-1.047928910702467E-2</v>
      </c>
      <c r="CF1425" s="18">
        <f>SUM(TBL_DATA[[#This Row],[LARGE.CAP]:[SMALL.CAP]])*SQRT(252)</f>
        <v>6.0201962294689229E-2</v>
      </c>
    </row>
    <row r="1426" spans="1:84" x14ac:dyDescent="0.25">
      <c r="A1426" s="1">
        <f>IF(ISBLANK(TBL_DATA[[#This Row],[Row.names]]), "",   DATE(YEAR(TBL_DATA[[#This Row],[Row.names]]), MONTH(TBL_DATA[[#This Row],[Row.names]]), DAY(TBL_DATA[[#This Row],[Row.names]])))</f>
        <v>42061</v>
      </c>
      <c r="B1426">
        <v>1425</v>
      </c>
      <c r="C1426" t="s">
        <v>1552</v>
      </c>
      <c r="D1426" s="18">
        <v>2.1219102537353152E-3</v>
      </c>
      <c r="E1426" s="18">
        <v>-0.1697174704937533</v>
      </c>
      <c r="F1426" s="18">
        <v>6.0725362681353312E-2</v>
      </c>
      <c r="G1426" s="19">
        <v>0.36611800870301625</v>
      </c>
      <c r="H1426" s="19">
        <v>0.62695309557171952</v>
      </c>
      <c r="I1426" s="18">
        <v>2.5343270131877186E-3</v>
      </c>
      <c r="J1426" s="18">
        <v>3.7058780296759242E-2</v>
      </c>
      <c r="K1426" s="19">
        <v>1.0897578995137258</v>
      </c>
      <c r="L1426" s="19">
        <v>0.59436471186596174</v>
      </c>
      <c r="M1426" s="18">
        <v>2.6427056736804022E-3</v>
      </c>
      <c r="N1426" s="18">
        <v>6.5869020120002078E-2</v>
      </c>
      <c r="O1426" s="18">
        <v>4.3806800369521198E-2</v>
      </c>
      <c r="P1426" s="18">
        <v>-0.1697174704937533</v>
      </c>
      <c r="Q1426" s="18">
        <v>-1.0575166679889402E-2</v>
      </c>
      <c r="R1426" s="18">
        <v>-9.1802927977529206E-3</v>
      </c>
      <c r="S1426" s="18">
        <v>-1.4270351814368309E-3</v>
      </c>
      <c r="T1426" s="18">
        <v>4.034335966487039E-2</v>
      </c>
      <c r="U1426">
        <v>-3.5372244485613429E-2</v>
      </c>
      <c r="V1426" s="18">
        <v>1.6100628327603506E-2</v>
      </c>
      <c r="W1426" s="18">
        <v>4.0498854099744207E-2</v>
      </c>
      <c r="X1426" s="19">
        <v>0.39755762688863827</v>
      </c>
      <c r="Y1426" s="19">
        <v>0.79180369762442981</v>
      </c>
      <c r="Z1426" s="19">
        <v>0.7709505249145121</v>
      </c>
      <c r="AA1426">
        <v>0</v>
      </c>
      <c r="AB1426">
        <v>0</v>
      </c>
      <c r="AC1426" s="18">
        <v>5.575547571627875E-2</v>
      </c>
      <c r="AD1426" s="18">
        <v>4.5299601511712993E-2</v>
      </c>
      <c r="AE1426" s="18">
        <v>-1.8362115492122005E-2</v>
      </c>
      <c r="AF1426" s="18">
        <v>7.9175381881749982E-3</v>
      </c>
      <c r="AG1426" s="18">
        <v>3.9260470255047003E-2</v>
      </c>
      <c r="AH1426" s="18">
        <v>0.11084369525483599</v>
      </c>
      <c r="AI1426" s="18">
        <v>0.17766339565752598</v>
      </c>
      <c r="AJ1426" s="18">
        <v>5.7251497730905994E-2</v>
      </c>
      <c r="AK1426" s="18">
        <v>-3.7635396354389989E-3</v>
      </c>
      <c r="AL1426" s="18">
        <v>7.6929026650989999E-3</v>
      </c>
      <c r="AM1426" s="18">
        <v>6.3604538491367005E-2</v>
      </c>
      <c r="AN1426" s="18">
        <v>-6.4636540223000971E-2</v>
      </c>
      <c r="AO1426" s="18">
        <v>0.81872346986884215</v>
      </c>
      <c r="AP1426" s="18">
        <v>-0.39595202546473518</v>
      </c>
      <c r="AQ1426" s="18">
        <v>0.42277144440410697</v>
      </c>
      <c r="AR1426" s="18">
        <v>1.2146754953335774</v>
      </c>
      <c r="AS1426" s="18">
        <v>2.7361226495962928E-4</v>
      </c>
      <c r="AT1426" s="18">
        <v>-6.7712079601846238E-5</v>
      </c>
      <c r="AU1426" s="18">
        <v>2.9006265787467694E-4</v>
      </c>
      <c r="AV1426" s="18">
        <v>2.5636910275948733E-4</v>
      </c>
      <c r="AW1426" s="18">
        <v>1.1617406293804383E-3</v>
      </c>
      <c r="AX1426" s="18">
        <v>5.7580115813311626E-5</v>
      </c>
      <c r="AY1426" s="18">
        <v>1.4567631595224732E-3</v>
      </c>
      <c r="AZ1426" s="18">
        <v>3.419324385228582E-4</v>
      </c>
      <c r="BA1426" s="18">
        <v>-4.7588180500628472E-4</v>
      </c>
      <c r="BB1426" s="18">
        <v>3.2861456120920131E-4</v>
      </c>
      <c r="BC1426" s="18">
        <v>5.920085083260282E-5</v>
      </c>
      <c r="BD1426" s="18">
        <v>1.2078290300784468E-5</v>
      </c>
      <c r="BE1426" s="18">
        <v>3.4476097008372623E-6</v>
      </c>
      <c r="BF1426" s="18">
        <v>-1.1821248135530231E-6</v>
      </c>
      <c r="BG1426" s="18">
        <v>1.8122406800267768E-5</v>
      </c>
      <c r="BH1426" s="18">
        <v>3.6304889346369103E-3</v>
      </c>
      <c r="BI1426" s="18">
        <v>1.9326779641300732E-5</v>
      </c>
      <c r="BJ1426" s="18">
        <v>0</v>
      </c>
      <c r="BK1426" s="18">
        <v>2.6661385968060309E-4</v>
      </c>
      <c r="BL1426" s="18">
        <v>8.1941336253369041E-4</v>
      </c>
      <c r="BM1426" s="18">
        <v>-6.2028894845113435E-6</v>
      </c>
      <c r="BN1426" s="18">
        <v>0</v>
      </c>
      <c r="BO1426" s="18">
        <v>0</v>
      </c>
      <c r="BP1426" s="18">
        <v>9.1144264686025776E-7</v>
      </c>
      <c r="BQ1426" s="18">
        <v>0</v>
      </c>
      <c r="BR1426" s="18">
        <v>7.1081491263824074E-4</v>
      </c>
      <c r="BS1426" s="18">
        <v>7.0831419136136451E-4</v>
      </c>
      <c r="BT1426" s="18">
        <v>5.4298227203074929E-4</v>
      </c>
      <c r="BU1426" s="18">
        <v>1.6097438550189119E-4</v>
      </c>
      <c r="BV1426" s="18">
        <v>4.6936897073292558E-4</v>
      </c>
      <c r="BW1426" s="18">
        <v>9.0913886247343777E-6</v>
      </c>
      <c r="BX1426" s="18">
        <v>0</v>
      </c>
      <c r="BY1426" s="18">
        <v>0</v>
      </c>
      <c r="BZ1426" s="18" t="s">
        <v>1858</v>
      </c>
      <c r="CA1426" s="18" t="s">
        <v>1875</v>
      </c>
      <c r="CB1426" s="18">
        <v>1.6943041235208511E-2</v>
      </c>
      <c r="CC1426" s="18" t="s">
        <v>1877</v>
      </c>
      <c r="CD1426" s="18" t="s">
        <v>1875</v>
      </c>
      <c r="CE1426" s="18">
        <v>-1.0435264557600021E-2</v>
      </c>
      <c r="CF1426" s="18">
        <f>SUM(TBL_DATA[[#This Row],[LARGE.CAP]:[SMALL.CAP]])*SQRT(252)</f>
        <v>5.8454412928539749E-2</v>
      </c>
    </row>
    <row r="1427" spans="1:84" x14ac:dyDescent="0.25">
      <c r="A1427" s="1">
        <f>IF(ISBLANK(TBL_DATA[[#This Row],[Row.names]]), "",   DATE(YEAR(TBL_DATA[[#This Row],[Row.names]]), MONTH(TBL_DATA[[#This Row],[Row.names]]), DAY(TBL_DATA[[#This Row],[Row.names]])))</f>
        <v>42062</v>
      </c>
      <c r="B1427">
        <v>1426</v>
      </c>
      <c r="C1427" t="s">
        <v>1553</v>
      </c>
      <c r="D1427" s="18">
        <v>-2.7347892719890021E-3</v>
      </c>
      <c r="E1427" s="18">
        <v>-0.17198811824816695</v>
      </c>
      <c r="F1427" s="18">
        <v>5.2357477340990943E-2</v>
      </c>
      <c r="G1427" s="19">
        <v>0.36740360455967608</v>
      </c>
      <c r="H1427" s="19">
        <v>0.62697859303735448</v>
      </c>
      <c r="I1427" s="18">
        <v>2.5454363856997485E-3</v>
      </c>
      <c r="J1427" s="18">
        <v>2.9119794960393852E-2</v>
      </c>
      <c r="K1427" s="19">
        <v>1.0897575384448674</v>
      </c>
      <c r="L1427" s="19">
        <v>0.58769765880557978</v>
      </c>
      <c r="M1427" s="18">
        <v>2.6761057449611382E-3</v>
      </c>
      <c r="N1427" s="18">
        <v>6.616002190124376E-2</v>
      </c>
      <c r="O1427" s="18">
        <v>4.4146569962424602E-2</v>
      </c>
      <c r="P1427" s="18">
        <v>-0.17198811824816695</v>
      </c>
      <c r="Q1427" s="18">
        <v>-1.0665615045436169E-2</v>
      </c>
      <c r="R1427" s="18">
        <v>-9.2645787703633763E-3</v>
      </c>
      <c r="S1427" s="18">
        <v>-6.5746841150423618E-3</v>
      </c>
      <c r="T1427" s="18">
        <v>4.0376064119260875E-2</v>
      </c>
      <c r="U1427">
        <v>-0.16283618174427245</v>
      </c>
      <c r="V1427" s="18">
        <v>8.938828078146388E-3</v>
      </c>
      <c r="W1427" s="18">
        <v>4.0841178520736508E-2</v>
      </c>
      <c r="X1427" s="19">
        <v>0.21886802491773907</v>
      </c>
      <c r="Y1427" s="19">
        <v>0.79181979833631</v>
      </c>
      <c r="Z1427" s="19">
        <v>0.76661441338235992</v>
      </c>
      <c r="AA1427">
        <v>0</v>
      </c>
      <c r="AB1427">
        <v>0</v>
      </c>
      <c r="AC1427" s="18">
        <v>5.4391623602623999E-2</v>
      </c>
      <c r="AD1427" s="18">
        <v>4.6555834309797997E-2</v>
      </c>
      <c r="AE1427" s="18">
        <v>-1.8069927552409003E-2</v>
      </c>
      <c r="AF1427" s="18">
        <v>6.1139451906970007E-3</v>
      </c>
      <c r="AG1427" s="18">
        <v>3.7846656279094996E-2</v>
      </c>
      <c r="AH1427" s="18">
        <v>0.11020640599185599</v>
      </c>
      <c r="AI1427" s="18">
        <v>0.17181845791969103</v>
      </c>
      <c r="AJ1427" s="18">
        <v>5.7995352846979008E-2</v>
      </c>
      <c r="AK1427" s="18">
        <v>-3.0541891517509982E-3</v>
      </c>
      <c r="AL1427" s="18">
        <v>7.8390168996490001E-3</v>
      </c>
      <c r="AM1427" s="18">
        <v>6.1597344158802012E-2</v>
      </c>
      <c r="AN1427" s="18">
        <v>-6.8483322111396988E-2</v>
      </c>
      <c r="AO1427" s="18">
        <v>0.81438105508676495</v>
      </c>
      <c r="AP1427" s="18">
        <v>-0.40401548030575496</v>
      </c>
      <c r="AQ1427" s="18">
        <v>0.41036557478100999</v>
      </c>
      <c r="AR1427" s="18">
        <v>1.2183965353925199</v>
      </c>
      <c r="AS1427" s="18">
        <v>2.5067064772420482E-4</v>
      </c>
      <c r="AT1427" s="18">
        <v>-6.6352934906113752E-5</v>
      </c>
      <c r="AU1427" s="18">
        <v>2.853792413384271E-4</v>
      </c>
      <c r="AV1427" s="18">
        <v>2.5612191761806763E-4</v>
      </c>
      <c r="AW1427" s="18">
        <v>1.1395682474149972E-3</v>
      </c>
      <c r="AX1427" s="18">
        <v>5.4891328169253037E-5</v>
      </c>
      <c r="AY1427" s="18">
        <v>1.4615437215182079E-3</v>
      </c>
      <c r="AZ1427" s="18">
        <v>3.2076510477230952E-4</v>
      </c>
      <c r="BA1427" s="18">
        <v>-4.66675265294391E-4</v>
      </c>
      <c r="BB1427" s="18">
        <v>3.2104117505978605E-4</v>
      </c>
      <c r="BC1427" s="18">
        <v>5.3294769258241899E-5</v>
      </c>
      <c r="BD1427" s="18">
        <v>1.3086334608551937E-5</v>
      </c>
      <c r="BE1427" s="18">
        <v>3.7353445956833067E-6</v>
      </c>
      <c r="BF1427" s="18">
        <v>-1.2807845341483895E-6</v>
      </c>
      <c r="BG1427" s="18">
        <v>1.963488718951868E-5</v>
      </c>
      <c r="BH1427" s="18">
        <v>3.5541323936590223E-3</v>
      </c>
      <c r="BI1427" s="18">
        <v>2.0939777154362027E-5</v>
      </c>
      <c r="BJ1427" s="18">
        <v>0</v>
      </c>
      <c r="BK1427" s="18">
        <v>2.7807187190422543E-4</v>
      </c>
      <c r="BL1427" s="18">
        <v>7.9397474932246977E-4</v>
      </c>
      <c r="BM1427" s="18">
        <v>-6.7208237876932339E-6</v>
      </c>
      <c r="BN1427" s="18">
        <v>0</v>
      </c>
      <c r="BO1427" s="18">
        <v>0</v>
      </c>
      <c r="BP1427" s="18">
        <v>9.2209304228664208E-7</v>
      </c>
      <c r="BQ1427" s="18">
        <v>0</v>
      </c>
      <c r="BR1427" s="18">
        <v>6.6451664221000228E-4</v>
      </c>
      <c r="BS1427" s="18">
        <v>6.7931921142292686E-4</v>
      </c>
      <c r="BT1427" s="18">
        <v>5.658501069340995E-4</v>
      </c>
      <c r="BU1427" s="18">
        <v>1.7011359265641643E-4</v>
      </c>
      <c r="BV1427" s="18">
        <v>4.5437753165230346E-4</v>
      </c>
      <c r="BW1427" s="18">
        <v>9.8229773159536123E-6</v>
      </c>
      <c r="BX1427" s="18">
        <v>0</v>
      </c>
      <c r="BY1427" s="18">
        <v>0</v>
      </c>
      <c r="BZ1427" s="18" t="s">
        <v>1858</v>
      </c>
      <c r="CA1427" s="18" t="s">
        <v>1875</v>
      </c>
      <c r="CB1427" s="18">
        <v>1.6785688698291779E-2</v>
      </c>
      <c r="CC1427" s="18" t="s">
        <v>1877</v>
      </c>
      <c r="CD1427" s="18" t="s">
        <v>1875</v>
      </c>
      <c r="CE1427" s="18">
        <v>-1.0482663288712502E-2</v>
      </c>
      <c r="CF1427" s="18">
        <f>SUM(TBL_DATA[[#This Row],[LARGE.CAP]:[SMALL.CAP]])*SQRT(252)</f>
        <v>5.7310909524316903E-2</v>
      </c>
    </row>
    <row r="1428" spans="1:84" x14ac:dyDescent="0.25">
      <c r="A1428" s="1">
        <f>IF(ISBLANK(TBL_DATA[[#This Row],[Row.names]]), "",   DATE(YEAR(TBL_DATA[[#This Row],[Row.names]]), MONTH(TBL_DATA[[#This Row],[Row.names]]), DAY(TBL_DATA[[#This Row],[Row.names]])))</f>
        <v>42065</v>
      </c>
      <c r="B1428">
        <v>1427</v>
      </c>
      <c r="C1428" t="s">
        <v>1554</v>
      </c>
      <c r="D1428" s="18">
        <v>6.4196814208388187E-3</v>
      </c>
      <c r="E1428" s="18">
        <v>-0.16667254575465085</v>
      </c>
      <c r="F1428" s="18">
        <v>5.7401576302310575E-2</v>
      </c>
      <c r="G1428" s="19">
        <v>0.37052899154638663</v>
      </c>
      <c r="H1428" s="19">
        <v>0.62731099818056535</v>
      </c>
      <c r="I1428" s="18">
        <v>2.5719829000609559E-3</v>
      </c>
      <c r="J1428" s="18">
        <v>3.4576907107064292E-2</v>
      </c>
      <c r="K1428" s="19">
        <v>1.0993651961436623</v>
      </c>
      <c r="L1428" s="19">
        <v>0.58862827619972502</v>
      </c>
      <c r="M1428" s="18">
        <v>2.7021658852834007E-3</v>
      </c>
      <c r="N1428" s="18">
        <v>6.6879814343807173E-2</v>
      </c>
      <c r="O1428" s="18">
        <v>4.4146569962424602E-2</v>
      </c>
      <c r="P1428" s="18">
        <v>-0.16667254575465085</v>
      </c>
      <c r="Q1428" s="18">
        <v>-1.0746756162277061E-2</v>
      </c>
      <c r="R1428" s="18">
        <v>-9.3304772180881675E-3</v>
      </c>
      <c r="S1428" s="18">
        <v>5.8413477419883009E-4</v>
      </c>
      <c r="T1428" s="18">
        <v>4.075519862047558E-2</v>
      </c>
      <c r="U1428">
        <v>1.4332767204460596E-2</v>
      </c>
      <c r="V1428" s="18">
        <v>1.4050555825831035E-2</v>
      </c>
      <c r="W1428" s="18">
        <v>4.1171399911830817E-2</v>
      </c>
      <c r="X1428" s="19">
        <v>0.34126981001181683</v>
      </c>
      <c r="Y1428" s="19">
        <v>0.79202967001278757</v>
      </c>
      <c r="Z1428" s="19">
        <v>0.7672211390464454</v>
      </c>
      <c r="AA1428">
        <v>0</v>
      </c>
      <c r="AB1428">
        <v>0</v>
      </c>
      <c r="AC1428" s="18">
        <v>5.3506885194389911E-2</v>
      </c>
      <c r="AD1428" s="18">
        <v>5.0016371792638008E-2</v>
      </c>
      <c r="AE1428" s="18">
        <v>-1.8240797170524996E-2</v>
      </c>
      <c r="AF1428" s="18">
        <v>6.5136898021090021E-3</v>
      </c>
      <c r="AG1428" s="18">
        <v>3.5644738617709996E-2</v>
      </c>
      <c r="AH1428" s="18">
        <v>0.11363551860377702</v>
      </c>
      <c r="AI1428" s="18">
        <v>0.17690158797987005</v>
      </c>
      <c r="AJ1428" s="18">
        <v>5.7333992242595992E-2</v>
      </c>
      <c r="AK1428" s="18">
        <v>-3.5534458892350009E-3</v>
      </c>
      <c r="AL1428" s="18">
        <v>6.9558280801839999E-3</v>
      </c>
      <c r="AM1428" s="18">
        <v>6.1124638481200991E-2</v>
      </c>
      <c r="AN1428" s="18">
        <v>-8.9414156737951958E-2</v>
      </c>
      <c r="AO1428" s="18">
        <v>0.81420313752618023</v>
      </c>
      <c r="AP1428" s="18">
        <v>-0.4172851717238068</v>
      </c>
      <c r="AQ1428" s="18">
        <v>0.39691796580237343</v>
      </c>
      <c r="AR1428" s="18">
        <v>1.2314883092499871</v>
      </c>
      <c r="AS1428" s="18">
        <v>2.4592453779820035E-4</v>
      </c>
      <c r="AT1428" s="18">
        <v>-7.048537892266305E-5</v>
      </c>
      <c r="AU1428" s="18">
        <v>2.7468565922817681E-4</v>
      </c>
      <c r="AV1428" s="18">
        <v>2.4538721073045719E-4</v>
      </c>
      <c r="AW1428" s="18">
        <v>1.1536372824343685E-3</v>
      </c>
      <c r="AX1428" s="18">
        <v>5.6026903939486945E-5</v>
      </c>
      <c r="AY1428" s="18">
        <v>1.4327704883668616E-3</v>
      </c>
      <c r="AZ1428" s="18">
        <v>3.1534670302591178E-4</v>
      </c>
      <c r="BA1428" s="18">
        <v>-4.6137566536229551E-4</v>
      </c>
      <c r="BB1428" s="18">
        <v>3.2296856787070643E-4</v>
      </c>
      <c r="BC1428" s="18">
        <v>4.5769685258397662E-5</v>
      </c>
      <c r="BD1428" s="18">
        <v>1.0614981899506373E-5</v>
      </c>
      <c r="BE1428" s="18">
        <v>3.0299250165218694E-6</v>
      </c>
      <c r="BF1428" s="18">
        <v>-1.0389079372560479E-6</v>
      </c>
      <c r="BG1428" s="18">
        <v>1.5926842183462647E-5</v>
      </c>
      <c r="BH1428" s="18">
        <v>3.5151378506173819E-3</v>
      </c>
      <c r="BI1428" s="18">
        <v>1.6985302587991929E-5</v>
      </c>
      <c r="BJ1428" s="18">
        <v>0</v>
      </c>
      <c r="BK1428" s="18">
        <v>2.5981950117630234E-4</v>
      </c>
      <c r="BL1428" s="18">
        <v>7.9783242822136901E-4</v>
      </c>
      <c r="BM1428" s="18">
        <v>-5.4513283744778227E-6</v>
      </c>
      <c r="BN1428" s="18">
        <v>0</v>
      </c>
      <c r="BO1428" s="18">
        <v>0</v>
      </c>
      <c r="BP1428" s="18">
        <v>8.4632053055479026E-7</v>
      </c>
      <c r="BQ1428" s="18">
        <v>0</v>
      </c>
      <c r="BR1428" s="18">
        <v>6.6461564080242048E-4</v>
      </c>
      <c r="BS1428" s="18">
        <v>6.7343645428591446E-4</v>
      </c>
      <c r="BT1428" s="18">
        <v>5.6748094549662845E-4</v>
      </c>
      <c r="BU1428" s="18">
        <v>1.6924992707355001E-4</v>
      </c>
      <c r="BV1428" s="18">
        <v>4.2482854429053401E-4</v>
      </c>
      <c r="BW1428" s="18">
        <v>7.9975608648133649E-6</v>
      </c>
      <c r="BX1428" s="18">
        <v>0</v>
      </c>
      <c r="BY1428" s="18">
        <v>0</v>
      </c>
      <c r="BZ1428" s="18" t="s">
        <v>1858</v>
      </c>
      <c r="CA1428" s="18" t="s">
        <v>1875</v>
      </c>
      <c r="CB1428" s="18">
        <v>1.6829691827297211E-2</v>
      </c>
      <c r="CC1428" s="18" t="s">
        <v>1877</v>
      </c>
      <c r="CD1428" s="18" t="s">
        <v>1875</v>
      </c>
      <c r="CE1428" s="18">
        <v>-1.0399787686765194E-2</v>
      </c>
      <c r="CF1428" s="18">
        <f>SUM(TBL_DATA[[#This Row],[LARGE.CAP]:[SMALL.CAP]])*SQRT(252)</f>
        <v>5.6523661592088562E-2</v>
      </c>
    </row>
    <row r="1429" spans="1:84" x14ac:dyDescent="0.25">
      <c r="A1429" s="1">
        <f>IF(ISBLANK(TBL_DATA[[#This Row],[Row.names]]), "",   DATE(YEAR(TBL_DATA[[#This Row],[Row.names]]), MONTH(TBL_DATA[[#This Row],[Row.names]]), DAY(TBL_DATA[[#This Row],[Row.names]])))</f>
        <v>42066</v>
      </c>
      <c r="B1429">
        <v>1428</v>
      </c>
      <c r="C1429" t="s">
        <v>1555</v>
      </c>
      <c r="D1429" s="18">
        <v>-5.1032349583796099E-3</v>
      </c>
      <c r="E1429" s="18">
        <v>-0.17092521155093321</v>
      </c>
      <c r="F1429" s="18">
        <v>5.1725253171776009E-2</v>
      </c>
      <c r="G1429" s="19">
        <v>0.37274258476781091</v>
      </c>
      <c r="H1429" s="19">
        <v>0.62650558064927409</v>
      </c>
      <c r="I1429" s="18">
        <v>2.5959431374166981E-3</v>
      </c>
      <c r="J1429" s="18">
        <v>3.6620018775354701E-2</v>
      </c>
      <c r="K1429" s="19">
        <v>1.1225215526656016</v>
      </c>
      <c r="L1429" s="19">
        <v>0.60216561039885119</v>
      </c>
      <c r="M1429" s="18">
        <v>2.6791947133505212E-3</v>
      </c>
      <c r="N1429" s="18">
        <v>6.7430035312939729E-2</v>
      </c>
      <c r="O1429" s="18">
        <v>4.4894457076310262E-2</v>
      </c>
      <c r="P1429" s="18">
        <v>-0.17092521155093321</v>
      </c>
      <c r="Q1429" s="18">
        <v>-1.087074948537345E-2</v>
      </c>
      <c r="R1429" s="18">
        <v>-9.4428187987136876E-3</v>
      </c>
      <c r="S1429" s="18">
        <v>-1.084818785814623E-2</v>
      </c>
      <c r="T1429" s="18">
        <v>4.0869217289921045E-2</v>
      </c>
      <c r="U1429">
        <v>-0.26543664345687273</v>
      </c>
      <c r="V1429" s="18">
        <v>2.5696363630631769E-3</v>
      </c>
      <c r="W1429" s="18">
        <v>4.1572599746519383E-2</v>
      </c>
      <c r="X1429" s="19">
        <v>6.1810817190433624E-2</v>
      </c>
      <c r="Y1429" s="19">
        <v>0.79152105508904447</v>
      </c>
      <c r="Z1429" s="19">
        <v>0.77599330564048763</v>
      </c>
      <c r="AA1429">
        <v>0</v>
      </c>
      <c r="AB1429">
        <v>0</v>
      </c>
      <c r="AC1429" s="18">
        <v>5.9057289811025912E-2</v>
      </c>
      <c r="AD1429" s="18">
        <v>5.0032520017087995E-2</v>
      </c>
      <c r="AE1429" s="18">
        <v>-1.8582918945956001E-2</v>
      </c>
      <c r="AF1429" s="18">
        <v>8.6048915159919973E-3</v>
      </c>
      <c r="AG1429" s="18">
        <v>3.5686014901598E-2</v>
      </c>
      <c r="AH1429" s="18">
        <v>0.11585237960719898</v>
      </c>
      <c r="AI1429" s="18">
        <v>0.17836357898754102</v>
      </c>
      <c r="AJ1429" s="18">
        <v>5.6301902414409001E-2</v>
      </c>
      <c r="AK1429" s="18">
        <v>-4.6149622645760002E-3</v>
      </c>
      <c r="AL1429" s="18">
        <v>7.0253171194060004E-3</v>
      </c>
      <c r="AM1429" s="18">
        <v>6.1434359665899003E-2</v>
      </c>
      <c r="AN1429" s="18">
        <v>-8.9296956849578987E-2</v>
      </c>
      <c r="AO1429" s="18">
        <v>0.8123294153708982</v>
      </c>
      <c r="AP1429" s="18">
        <v>-0.41152328920187697</v>
      </c>
      <c r="AQ1429" s="18">
        <v>0.40080612616902123</v>
      </c>
      <c r="AR1429" s="18">
        <v>1.2238527045727752</v>
      </c>
      <c r="AS1429" s="18">
        <v>2.8440005930448382E-4</v>
      </c>
      <c r="AT1429" s="18">
        <v>-7.1701897461720835E-5</v>
      </c>
      <c r="AU1429" s="18">
        <v>3.4698178047373214E-4</v>
      </c>
      <c r="AV1429" s="18">
        <v>2.3058587195558939E-4</v>
      </c>
      <c r="AW1429" s="18">
        <v>1.1716512049727212E-3</v>
      </c>
      <c r="AX1429" s="18">
        <v>4.7747977813303324E-5</v>
      </c>
      <c r="AY1429" s="18">
        <v>1.5245940578025687E-3</v>
      </c>
      <c r="AZ1429" s="18">
        <v>3.5329888699080995E-4</v>
      </c>
      <c r="BA1429" s="18">
        <v>-4.671720389392711E-4</v>
      </c>
      <c r="BB1429" s="18">
        <v>3.4832349488682005E-4</v>
      </c>
      <c r="BC1429" s="18">
        <v>3.1945090320446638E-5</v>
      </c>
      <c r="BD1429" s="18">
        <v>1.3584641063605846E-5</v>
      </c>
      <c r="BE1429" s="18">
        <v>3.8775807613671209E-6</v>
      </c>
      <c r="BF1429" s="18">
        <v>-1.3295555670827579E-6</v>
      </c>
      <c r="BG1429" s="18">
        <v>2.0382550441615881E-5</v>
      </c>
      <c r="BH1429" s="18">
        <v>3.7424021411666016E-3</v>
      </c>
      <c r="BI1429" s="18">
        <v>2.1737130253375169E-5</v>
      </c>
      <c r="BJ1429" s="18">
        <v>0</v>
      </c>
      <c r="BK1429" s="18">
        <v>3.0385737438587635E-4</v>
      </c>
      <c r="BL1429" s="18">
        <v>8.0270646999779972E-4</v>
      </c>
      <c r="BM1429" s="18">
        <v>-6.9771180515433064E-6</v>
      </c>
      <c r="BN1429" s="18">
        <v>0</v>
      </c>
      <c r="BO1429" s="18">
        <v>0</v>
      </c>
      <c r="BP1429" s="18">
        <v>8.4367967007587913E-7</v>
      </c>
      <c r="BQ1429" s="18">
        <v>0</v>
      </c>
      <c r="BR1429" s="18">
        <v>7.7312463908717503E-4</v>
      </c>
      <c r="BS1429" s="18">
        <v>6.3978805991366991E-4</v>
      </c>
      <c r="BT1429" s="18">
        <v>6.259840748032787E-4</v>
      </c>
      <c r="BU1429" s="18">
        <v>1.2958532319884097E-4</v>
      </c>
      <c r="BV1429" s="18">
        <v>5.2158648253077628E-4</v>
      </c>
      <c r="BW1429" s="18">
        <v>1.0155502583533889E-5</v>
      </c>
      <c r="BX1429" s="18">
        <v>0</v>
      </c>
      <c r="BY1429" s="18">
        <v>0</v>
      </c>
      <c r="BZ1429" s="18" t="s">
        <v>1858</v>
      </c>
      <c r="CA1429" s="18" t="s">
        <v>1875</v>
      </c>
      <c r="CB1429" s="18">
        <v>1.7058238387107849E-2</v>
      </c>
      <c r="CC1429" s="18" t="s">
        <v>1877</v>
      </c>
      <c r="CD1429" s="18" t="s">
        <v>1875</v>
      </c>
      <c r="CE1429" s="18">
        <v>-1.0468834079802036E-2</v>
      </c>
      <c r="CF1429" s="18">
        <f>SUM(TBL_DATA[[#This Row],[LARGE.CAP]:[SMALL.CAP]])*SQRT(252)</f>
        <v>6.033351956907386E-2</v>
      </c>
    </row>
    <row r="1430" spans="1:84" x14ac:dyDescent="0.25">
      <c r="A1430" s="1">
        <f>IF(ISBLANK(TBL_DATA[[#This Row],[Row.names]]), "",   DATE(YEAR(TBL_DATA[[#This Row],[Row.names]]), MONTH(TBL_DATA[[#This Row],[Row.names]]), DAY(TBL_DATA[[#This Row],[Row.names]])))</f>
        <v>42067</v>
      </c>
      <c r="B1430">
        <v>1429</v>
      </c>
      <c r="C1430" t="s">
        <v>1556</v>
      </c>
      <c r="D1430" s="18">
        <v>-1.1881482741010752E-3</v>
      </c>
      <c r="E1430" s="18">
        <v>-0.17191027532992975</v>
      </c>
      <c r="F1430" s="18">
        <v>7.1968574626253279E-2</v>
      </c>
      <c r="G1430" s="19">
        <v>0.36620997358446911</v>
      </c>
      <c r="H1430" s="19">
        <v>0.62821107629321082</v>
      </c>
      <c r="I1430" s="18">
        <v>2.5333620872051606E-3</v>
      </c>
      <c r="J1430" s="18">
        <v>4.0546823683614619E-2</v>
      </c>
      <c r="K1430" s="19">
        <v>1.11649105363458</v>
      </c>
      <c r="L1430" s="19">
        <v>0.58406882106056868</v>
      </c>
      <c r="M1430" s="18">
        <v>2.6795371449970847E-3</v>
      </c>
      <c r="N1430" s="18">
        <v>6.5955241316307839E-2</v>
      </c>
      <c r="O1430" s="18">
        <v>4.28933740494657E-2</v>
      </c>
      <c r="P1430" s="18">
        <v>-0.17191027532992975</v>
      </c>
      <c r="Q1430" s="18">
        <v>-1.053710640171876E-2</v>
      </c>
      <c r="R1430" s="18">
        <v>-9.1404066582806472E-3</v>
      </c>
      <c r="S1430" s="18">
        <v>-1.4744583004581702E-2</v>
      </c>
      <c r="T1430" s="18">
        <v>4.071800863261052E-2</v>
      </c>
      <c r="U1430">
        <v>-0.36211454095456325</v>
      </c>
      <c r="V1430" s="18">
        <v>3.8292097625471921E-3</v>
      </c>
      <c r="W1430" s="18">
        <v>4.1579737142187767E-2</v>
      </c>
      <c r="X1430" s="19">
        <v>9.2093169070614128E-2</v>
      </c>
      <c r="Y1430" s="19">
        <v>0.79259767618458932</v>
      </c>
      <c r="Z1430" s="19">
        <v>0.76424395389205968</v>
      </c>
      <c r="AA1430">
        <v>0</v>
      </c>
      <c r="AB1430">
        <v>0</v>
      </c>
      <c r="AC1430" s="18">
        <v>6.0957252269575074E-2</v>
      </c>
      <c r="AD1430" s="18">
        <v>4.8858744279476E-2</v>
      </c>
      <c r="AE1430" s="18">
        <v>-1.8678779100233005E-2</v>
      </c>
      <c r="AF1430" s="18">
        <v>8.0105257518649983E-3</v>
      </c>
      <c r="AG1430" s="18">
        <v>3.1663392515738992E-2</v>
      </c>
      <c r="AH1430" s="18">
        <v>0.11184563516037302</v>
      </c>
      <c r="AI1430" s="18">
        <v>0.17811669446769104</v>
      </c>
      <c r="AJ1430" s="18">
        <v>5.5020996670372996E-2</v>
      </c>
      <c r="AK1430" s="18">
        <v>-3.9664746130920001E-3</v>
      </c>
      <c r="AL1430" s="18">
        <v>7.044055444045E-3</v>
      </c>
      <c r="AM1430" s="18">
        <v>6.2422257701256E-2</v>
      </c>
      <c r="AN1430" s="18">
        <v>-8.8672339052997998E-2</v>
      </c>
      <c r="AO1430" s="18">
        <v>0.80314099860870092</v>
      </c>
      <c r="AP1430" s="18">
        <v>-0.41147628938420605</v>
      </c>
      <c r="AQ1430" s="18">
        <v>0.39166470922449487</v>
      </c>
      <c r="AR1430" s="18">
        <v>1.2146172879929069</v>
      </c>
      <c r="AS1430" s="18">
        <v>2.6048432160338401E-4</v>
      </c>
      <c r="AT1430" s="18">
        <v>-6.2781137911312423E-5</v>
      </c>
      <c r="AU1430" s="18">
        <v>3.5048708925670567E-4</v>
      </c>
      <c r="AV1430" s="18">
        <v>2.2103578328704974E-4</v>
      </c>
      <c r="AW1430" s="18">
        <v>1.2323987946790186E-3</v>
      </c>
      <c r="AX1430" s="18">
        <v>7.8801731630628999E-5</v>
      </c>
      <c r="AY1430" s="18">
        <v>1.5780323792788146E-3</v>
      </c>
      <c r="AZ1430" s="18">
        <v>3.6555481647705668E-4</v>
      </c>
      <c r="BA1430" s="18">
        <v>-5.1289380823181269E-4</v>
      </c>
      <c r="BB1430" s="18">
        <v>3.4526498374673053E-4</v>
      </c>
      <c r="BC1430" s="18">
        <v>2.9346347851659196E-5</v>
      </c>
      <c r="BD1430" s="18">
        <v>9.2757078219242047E-6</v>
      </c>
      <c r="BE1430" s="18">
        <v>2.6476446567127215E-6</v>
      </c>
      <c r="BF1430" s="18">
        <v>-9.078309581688903E-7</v>
      </c>
      <c r="BG1430" s="18">
        <v>1.3917379336329869E-5</v>
      </c>
      <c r="BH1430" s="18">
        <v>3.8459561046681732E-3</v>
      </c>
      <c r="BI1430" s="18">
        <v>1.4842296142951127E-5</v>
      </c>
      <c r="BJ1430" s="18">
        <v>0</v>
      </c>
      <c r="BK1430" s="18">
        <v>3.1591330303843784E-4</v>
      </c>
      <c r="BL1430" s="18">
        <v>7.9308503986451936E-4</v>
      </c>
      <c r="BM1430" s="18">
        <v>-4.763659340061875E-6</v>
      </c>
      <c r="BN1430" s="18">
        <v>0</v>
      </c>
      <c r="BO1430" s="18">
        <v>0</v>
      </c>
      <c r="BP1430" s="18">
        <v>6.7204023365896762E-7</v>
      </c>
      <c r="BQ1430" s="18">
        <v>0</v>
      </c>
      <c r="BR1430" s="18">
        <v>7.4360854773668412E-4</v>
      </c>
      <c r="BS1430" s="18">
        <v>6.8792024468300765E-4</v>
      </c>
      <c r="BT1430" s="18">
        <v>6.770678120864151E-4</v>
      </c>
      <c r="BU1430" s="18">
        <v>1.1807466566054832E-4</v>
      </c>
      <c r="BV1430" s="18">
        <v>5.4717755820335239E-4</v>
      </c>
      <c r="BW1430" s="18">
        <v>6.975749501360924E-6</v>
      </c>
      <c r="BX1430" s="18">
        <v>0</v>
      </c>
      <c r="BY1430" s="18">
        <v>0</v>
      </c>
      <c r="BZ1430" s="18" t="s">
        <v>1858</v>
      </c>
      <c r="CA1430" s="18" t="s">
        <v>1875</v>
      </c>
      <c r="CB1430" s="18">
        <v>1.6995318233966827E-2</v>
      </c>
      <c r="CC1430" s="18" t="s">
        <v>1877</v>
      </c>
      <c r="CD1430" s="18" t="s">
        <v>1875</v>
      </c>
      <c r="CE1430" s="18">
        <v>-1.0444045998156071E-2</v>
      </c>
      <c r="CF1430" s="18">
        <f>SUM(TBL_DATA[[#This Row],[LARGE.CAP]:[SMALL.CAP]])*SQRT(252)</f>
        <v>6.1684072114995742E-2</v>
      </c>
    </row>
    <row r="1431" spans="1:84" x14ac:dyDescent="0.25">
      <c r="A1431" s="1">
        <f>IF(ISBLANK(TBL_DATA[[#This Row],[Row.names]]), "",   DATE(YEAR(TBL_DATA[[#This Row],[Row.names]]), MONTH(TBL_DATA[[#This Row],[Row.names]]), DAY(TBL_DATA[[#This Row],[Row.names]])))</f>
        <v>42068</v>
      </c>
      <c r="B1431">
        <v>1430</v>
      </c>
      <c r="C1431" t="s">
        <v>1557</v>
      </c>
      <c r="D1431" s="18">
        <v>4.2552201029801839E-3</v>
      </c>
      <c r="E1431" s="18">
        <v>-0.1683865712864423</v>
      </c>
      <c r="F1431" s="18">
        <v>8.0334162634321693E-2</v>
      </c>
      <c r="G1431" s="19">
        <v>0.36485094566279347</v>
      </c>
      <c r="H1431" s="19">
        <v>0.61911684667532763</v>
      </c>
      <c r="I1431" s="18">
        <v>2.5642262766478203E-3</v>
      </c>
      <c r="J1431" s="18">
        <v>4.2915950607440134E-2</v>
      </c>
      <c r="K1431" s="19">
        <v>1.1122013521889564</v>
      </c>
      <c r="L1431" s="19">
        <v>0.58004580011720452</v>
      </c>
      <c r="M1431" s="18">
        <v>2.6925354424299211E-3</v>
      </c>
      <c r="N1431" s="18">
        <v>6.5956975815957469E-2</v>
      </c>
      <c r="O1431" s="18">
        <v>4.28933740494657E-2</v>
      </c>
      <c r="P1431" s="18">
        <v>-0.1683865712864423</v>
      </c>
      <c r="Q1431" s="18">
        <v>-1.0537277826277461E-2</v>
      </c>
      <c r="R1431" s="18">
        <v>-9.1405413522449748E-3</v>
      </c>
      <c r="S1431" s="18">
        <v>-4.5343782277313949E-3</v>
      </c>
      <c r="T1431" s="18">
        <v>4.1022183036219156E-2</v>
      </c>
      <c r="U1431">
        <v>-0.11053478611140509</v>
      </c>
      <c r="V1431" s="18">
        <v>2.0164935314498367E-2</v>
      </c>
      <c r="W1431" s="18">
        <v>4.1820993276212165E-2</v>
      </c>
      <c r="X1431" s="19">
        <v>0.48217255820100779</v>
      </c>
      <c r="Y1431" s="19">
        <v>0.78683978462920123</v>
      </c>
      <c r="Z1431" s="19">
        <v>0.76160737924287769</v>
      </c>
      <c r="AA1431">
        <v>0</v>
      </c>
      <c r="AB1431">
        <v>0</v>
      </c>
      <c r="AC1431" s="18">
        <v>5.867637401596261E-2</v>
      </c>
      <c r="AD1431" s="18">
        <v>4.5451854579461999E-2</v>
      </c>
      <c r="AE1431" s="18">
        <v>-1.7766532690590999E-2</v>
      </c>
      <c r="AF1431" s="18">
        <v>7.475501502267003E-3</v>
      </c>
      <c r="AG1431" s="18">
        <v>3.3605310931750003E-2</v>
      </c>
      <c r="AH1431" s="18">
        <v>0.10419272632544301</v>
      </c>
      <c r="AI1431" s="18">
        <v>0.17280038269779799</v>
      </c>
      <c r="AJ1431" s="18">
        <v>5.5024723808886997E-2</v>
      </c>
      <c r="AK1431" s="18">
        <v>-5.5312973878560018E-3</v>
      </c>
      <c r="AL1431" s="18">
        <v>7.0355894036469996E-3</v>
      </c>
      <c r="AM1431" s="18">
        <v>6.1191056063931E-2</v>
      </c>
      <c r="AN1431" s="18">
        <v>-9.3532134074214998E-2</v>
      </c>
      <c r="AO1431" s="18">
        <v>0.78838791907472605</v>
      </c>
      <c r="AP1431" s="18">
        <v>-0.418440737914203</v>
      </c>
      <c r="AQ1431" s="18">
        <v>0.36994718116052305</v>
      </c>
      <c r="AR1431" s="18">
        <v>1.206828656988929</v>
      </c>
      <c r="AS1431" s="18">
        <v>2.7372729918664299E-4</v>
      </c>
      <c r="AT1431" s="18">
        <v>-5.7705654298110189E-5</v>
      </c>
      <c r="AU1431" s="18">
        <v>3.4330151741872767E-4</v>
      </c>
      <c r="AV1431" s="18">
        <v>2.0925206495044281E-4</v>
      </c>
      <c r="AW1431" s="18">
        <v>1.1780182067297757E-3</v>
      </c>
      <c r="AX1431" s="18">
        <v>6.8797402136518948E-5</v>
      </c>
      <c r="AY1431" s="18">
        <v>1.5470169978954122E-3</v>
      </c>
      <c r="AZ1431" s="18">
        <v>3.6282290563208761E-4</v>
      </c>
      <c r="BA1431" s="18">
        <v>-5.1110563740215382E-4</v>
      </c>
      <c r="BB1431" s="18">
        <v>3.3499177359853829E-4</v>
      </c>
      <c r="BC1431" s="18">
        <v>2.8190051176453496E-5</v>
      </c>
      <c r="BD1431" s="18">
        <v>8.2347475502754839E-6</v>
      </c>
      <c r="BE1431" s="18">
        <v>2.3505143710346359E-6</v>
      </c>
      <c r="BF1431" s="18">
        <v>-8.0594996479044836E-7</v>
      </c>
      <c r="BG1431" s="18">
        <v>1.2355510959995876E-5</v>
      </c>
      <c r="BH1431" s="18">
        <v>3.7419954750651805E-3</v>
      </c>
      <c r="BI1431" s="18">
        <v>1.3176629042639406E-5</v>
      </c>
      <c r="BJ1431" s="18">
        <v>0</v>
      </c>
      <c r="BK1431" s="18">
        <v>3.2394198615256364E-4</v>
      </c>
      <c r="BL1431" s="18">
        <v>7.8964253856137064E-4</v>
      </c>
      <c r="BM1431" s="18">
        <v>-4.2289450837918213E-6</v>
      </c>
      <c r="BN1431" s="18">
        <v>0</v>
      </c>
      <c r="BO1431" s="18">
        <v>0</v>
      </c>
      <c r="BP1431" s="18">
        <v>6.4134246078976312E-7</v>
      </c>
      <c r="BQ1431" s="18">
        <v>0</v>
      </c>
      <c r="BR1431" s="18">
        <v>7.1162408606677188E-4</v>
      </c>
      <c r="BS1431" s="18">
        <v>6.5748792457466488E-4</v>
      </c>
      <c r="BT1431" s="18">
        <v>6.5570727356171761E-4</v>
      </c>
      <c r="BU1431" s="18">
        <v>1.1417975134336989E-4</v>
      </c>
      <c r="BV1431" s="18">
        <v>5.2210530018246724E-4</v>
      </c>
      <c r="BW1431" s="18">
        <v>6.2056692044119505E-6</v>
      </c>
      <c r="BX1431" s="18">
        <v>0</v>
      </c>
      <c r="BY1431" s="18">
        <v>0</v>
      </c>
      <c r="BZ1431" s="18" t="s">
        <v>1858</v>
      </c>
      <c r="CA1431" s="18" t="s">
        <v>1875</v>
      </c>
      <c r="CB1431" s="18">
        <v>1.6704671084880829E-2</v>
      </c>
      <c r="CC1431" s="18" t="s">
        <v>1877</v>
      </c>
      <c r="CD1431" s="18" t="s">
        <v>1875</v>
      </c>
      <c r="CE1431" s="18">
        <v>-1.0385725647211075E-2</v>
      </c>
      <c r="CF1431" s="18">
        <f>SUM(TBL_DATA[[#This Row],[LARGE.CAP]:[SMALL.CAP]])*SQRT(252)</f>
        <v>5.9962888526807971E-2</v>
      </c>
    </row>
    <row r="1432" spans="1:84" x14ac:dyDescent="0.25">
      <c r="A1432" s="1">
        <f>IF(ISBLANK(TBL_DATA[[#This Row],[Row.names]]), "",   DATE(YEAR(TBL_DATA[[#This Row],[Row.names]]), MONTH(TBL_DATA[[#This Row],[Row.names]]), DAY(TBL_DATA[[#This Row],[Row.names]])))</f>
        <v>42069</v>
      </c>
      <c r="B1432">
        <v>1431</v>
      </c>
      <c r="C1432" t="s">
        <v>1558</v>
      </c>
      <c r="D1432" s="18">
        <v>-2.0900723445858027E-3</v>
      </c>
      <c r="E1432" s="18">
        <v>-0.17012470351518272</v>
      </c>
      <c r="F1432" s="18">
        <v>9.4890597678778166E-2</v>
      </c>
      <c r="G1432" s="19">
        <v>0.3578130991351115</v>
      </c>
      <c r="H1432" s="19">
        <v>0.61491615479121298</v>
      </c>
      <c r="I1432" s="18">
        <v>2.5851857074238793E-3</v>
      </c>
      <c r="J1432" s="18">
        <v>4.9668616662660314E-2</v>
      </c>
      <c r="K1432" s="19">
        <v>1.1076262294496568</v>
      </c>
      <c r="L1432" s="19">
        <v>0.58171784788917424</v>
      </c>
      <c r="M1432" s="18">
        <v>2.6943174461167736E-3</v>
      </c>
      <c r="N1432" s="18">
        <v>6.6132412609655189E-2</v>
      </c>
      <c r="O1432" s="18">
        <v>4.3096579295459021E-2</v>
      </c>
      <c r="P1432" s="18">
        <v>-0.17012470351518272</v>
      </c>
      <c r="Q1432" s="18">
        <v>-1.0618763379879376E-2</v>
      </c>
      <c r="R1432" s="18">
        <v>-9.2183117723736892E-3</v>
      </c>
      <c r="S1432" s="18">
        <v>6.5124344311129345E-3</v>
      </c>
      <c r="T1432" s="18">
        <v>4.1275770368681942E-2</v>
      </c>
      <c r="U1432">
        <v>0.15777862830766823</v>
      </c>
      <c r="V1432" s="18">
        <v>2.5614703038899345E-2</v>
      </c>
      <c r="W1432" s="18">
        <v>4.1772930455095975E-2</v>
      </c>
      <c r="X1432" s="19">
        <v>0.61318903796883484</v>
      </c>
      <c r="Y1432" s="19">
        <v>0.78416589749313437</v>
      </c>
      <c r="Z1432" s="19">
        <v>0.76270429911543991</v>
      </c>
      <c r="AA1432">
        <v>0</v>
      </c>
      <c r="AB1432">
        <v>0</v>
      </c>
      <c r="AC1432" s="18">
        <v>5.9563415644640745E-2</v>
      </c>
      <c r="AD1432" s="18">
        <v>4.3349320268420991E-2</v>
      </c>
      <c r="AE1432" s="18">
        <v>-1.9019001531573002E-2</v>
      </c>
      <c r="AF1432" s="18">
        <v>8.357080099794004E-3</v>
      </c>
      <c r="AG1432" s="18">
        <v>3.2932924111680001E-2</v>
      </c>
      <c r="AH1432" s="18">
        <v>0.10767213079534801</v>
      </c>
      <c r="AI1432" s="18">
        <v>0.17132580230568595</v>
      </c>
      <c r="AJ1432" s="18">
        <v>5.5998289213449008E-2</v>
      </c>
      <c r="AK1432" s="18">
        <v>-6.1394879765009989E-3</v>
      </c>
      <c r="AL1432" s="18">
        <v>7.0091736287600003E-3</v>
      </c>
      <c r="AM1432" s="18">
        <v>6.0993073113121993E-2</v>
      </c>
      <c r="AN1432" s="18">
        <v>-9.6118982880481985E-2</v>
      </c>
      <c r="AO1432" s="18">
        <v>0.78805506745295728</v>
      </c>
      <c r="AP1432" s="18">
        <v>-0.42169474630525294</v>
      </c>
      <c r="AQ1432" s="18">
        <v>0.36636032114770434</v>
      </c>
      <c r="AR1432" s="18">
        <v>1.2097498137582101</v>
      </c>
      <c r="AS1432" s="18">
        <v>2.3284992152228476E-4</v>
      </c>
      <c r="AT1432" s="18">
        <v>-4.8658990706649029E-5</v>
      </c>
      <c r="AU1432" s="18">
        <v>4.1272046361223556E-4</v>
      </c>
      <c r="AV1432" s="18">
        <v>2.0713088098924044E-4</v>
      </c>
      <c r="AW1432" s="18">
        <v>1.2766046139131692E-3</v>
      </c>
      <c r="AX1432" s="18">
        <v>4.6102452865824417E-5</v>
      </c>
      <c r="AY1432" s="18">
        <v>1.4144989118727953E-3</v>
      </c>
      <c r="AZ1432" s="18">
        <v>3.6102868762435606E-4</v>
      </c>
      <c r="BA1432" s="18">
        <v>-4.6638226445011593E-4</v>
      </c>
      <c r="BB1432" s="18">
        <v>3.3451513659918158E-4</v>
      </c>
      <c r="BC1432" s="18">
        <v>4.2015273846664871E-5</v>
      </c>
      <c r="BD1432" s="18">
        <v>1.0484228286867032E-5</v>
      </c>
      <c r="BE1432" s="18">
        <v>2.9926032489105992E-6</v>
      </c>
      <c r="BF1432" s="18">
        <v>-1.0261118673110842E-6</v>
      </c>
      <c r="BG1432" s="18">
        <v>1.5730656092876839E-5</v>
      </c>
      <c r="BH1432" s="18">
        <v>3.7674676312061009E-3</v>
      </c>
      <c r="BI1432" s="18">
        <v>1.6776080721542806E-5</v>
      </c>
      <c r="BJ1432" s="18">
        <v>0</v>
      </c>
      <c r="BK1432" s="18">
        <v>3.1531596683139027E-4</v>
      </c>
      <c r="BL1432" s="18">
        <v>7.1324535382444657E-4</v>
      </c>
      <c r="BM1432" s="18">
        <v>-5.3846461020481223E-6</v>
      </c>
      <c r="BN1432" s="18">
        <v>0</v>
      </c>
      <c r="BO1432" s="18">
        <v>0</v>
      </c>
      <c r="BP1432" s="18">
        <v>6.2971096385779687E-7</v>
      </c>
      <c r="BQ1432" s="18">
        <v>0</v>
      </c>
      <c r="BR1432" s="18">
        <v>7.833656704725392E-4</v>
      </c>
      <c r="BS1432" s="18">
        <v>7.0981996890511683E-4</v>
      </c>
      <c r="BT1432" s="18">
        <v>6.4470871590611534E-4</v>
      </c>
      <c r="BU1432" s="18">
        <v>1.0635920885434746E-4</v>
      </c>
      <c r="BV1432" s="18">
        <v>5.3651755595886502E-4</v>
      </c>
      <c r="BW1432" s="18">
        <v>7.8475820743569516E-6</v>
      </c>
      <c r="BX1432" s="18">
        <v>0</v>
      </c>
      <c r="BY1432" s="18">
        <v>0</v>
      </c>
      <c r="BZ1432" s="18" t="s">
        <v>1858</v>
      </c>
      <c r="CA1432" s="18" t="s">
        <v>1875</v>
      </c>
      <c r="CB1432" s="18">
        <v>1.6830680891871452E-2</v>
      </c>
      <c r="CC1432" s="18" t="s">
        <v>1877</v>
      </c>
      <c r="CD1432" s="18" t="s">
        <v>1875</v>
      </c>
      <c r="CE1432" s="18">
        <v>-1.0314658284187317E-2</v>
      </c>
      <c r="CF1432" s="18">
        <f>SUM(TBL_DATA[[#This Row],[LARGE.CAP]:[SMALL.CAP]])*SQRT(252)</f>
        <v>6.0520372044532048E-2</v>
      </c>
    </row>
    <row r="1433" spans="1:84" x14ac:dyDescent="0.25">
      <c r="A1433" s="1">
        <f>IF(ISBLANK(TBL_DATA[[#This Row],[Row.names]]), "",   DATE(YEAR(TBL_DATA[[#This Row],[Row.names]]), MONTH(TBL_DATA[[#This Row],[Row.names]]), DAY(TBL_DATA[[#This Row],[Row.names]])))</f>
        <v>42072</v>
      </c>
      <c r="B1433">
        <v>1432</v>
      </c>
      <c r="C1433" t="s">
        <v>1559</v>
      </c>
      <c r="D1433" s="18">
        <v>4.8891429578952206E-3</v>
      </c>
      <c r="E1433" s="18">
        <v>-0.16606732455344275</v>
      </c>
      <c r="F1433" s="18">
        <v>0.10889154509542842</v>
      </c>
      <c r="G1433" s="19">
        <v>0.36007762262506676</v>
      </c>
      <c r="H1433" s="19">
        <v>0.61326282045518921</v>
      </c>
      <c r="I1433" s="18">
        <v>2.6140547864853328E-3</v>
      </c>
      <c r="J1433" s="18">
        <v>7.0592566657933675E-2</v>
      </c>
      <c r="K1433" s="19">
        <v>1.1053132600234326</v>
      </c>
      <c r="L1433" s="19">
        <v>0.56890716029701005</v>
      </c>
      <c r="M1433" s="18">
        <v>2.7598922528050268E-3</v>
      </c>
      <c r="N1433" s="18">
        <v>6.67278286634269E-2</v>
      </c>
      <c r="O1433" s="18">
        <v>4.309524158671689E-2</v>
      </c>
      <c r="P1433" s="18">
        <v>-0.16606732455344275</v>
      </c>
      <c r="Q1433" s="18">
        <v>-1.0637632495293181E-2</v>
      </c>
      <c r="R1433" s="18">
        <v>-9.2245720725827457E-3</v>
      </c>
      <c r="S1433" s="18">
        <v>1.35277197356094E-2</v>
      </c>
      <c r="T1433" s="18">
        <v>4.1524217664635162E-2</v>
      </c>
      <c r="U1433">
        <v>0.32577903923113577</v>
      </c>
      <c r="V1433" s="18">
        <v>3.4670907876277912E-2</v>
      </c>
      <c r="W1433" s="18">
        <v>4.2321660872063238E-2</v>
      </c>
      <c r="X1433" s="19">
        <v>0.81922370629750896</v>
      </c>
      <c r="Y1433" s="19">
        <v>0.78311098859305339</v>
      </c>
      <c r="Z1433" s="19">
        <v>0.75425934551519469</v>
      </c>
      <c r="AA1433">
        <v>0</v>
      </c>
      <c r="AB1433">
        <v>0</v>
      </c>
      <c r="AC1433" s="18">
        <v>5.783399461627789E-2</v>
      </c>
      <c r="AD1433" s="18">
        <v>4.3318145689318986E-2</v>
      </c>
      <c r="AE1433" s="18">
        <v>-2.0775934770568001E-2</v>
      </c>
      <c r="AF1433" s="18">
        <v>9.2166064190439996E-3</v>
      </c>
      <c r="AG1433" s="18">
        <v>3.5743225842242002E-2</v>
      </c>
      <c r="AH1433" s="18">
        <v>0.11221297326148201</v>
      </c>
      <c r="AI1433" s="18">
        <v>0.16932525675035903</v>
      </c>
      <c r="AJ1433" s="18">
        <v>5.6749104287814003E-2</v>
      </c>
      <c r="AK1433" s="18">
        <v>-7.4484620429209995E-3</v>
      </c>
      <c r="AL1433" s="18">
        <v>7.1296088954860004E-3</v>
      </c>
      <c r="AM1433" s="18">
        <v>6.1145272675269993E-2</v>
      </c>
      <c r="AN1433" s="18">
        <v>-9.2376055083643965E-2</v>
      </c>
      <c r="AO1433" s="18">
        <v>0.79541777467651986</v>
      </c>
      <c r="AP1433" s="18">
        <v>-0.42117803275263671</v>
      </c>
      <c r="AQ1433" s="18">
        <v>0.37423974192388315</v>
      </c>
      <c r="AR1433" s="18">
        <v>1.2165958074291565</v>
      </c>
      <c r="AS1433" s="18">
        <v>2.3679845796632974E-4</v>
      </c>
      <c r="AT1433" s="18">
        <v>-5.3998048713480448E-5</v>
      </c>
      <c r="AU1433" s="18">
        <v>3.8347133677160531E-4</v>
      </c>
      <c r="AV1433" s="18">
        <v>2.083794009564358E-4</v>
      </c>
      <c r="AW1433" s="18">
        <v>1.2451879227636444E-3</v>
      </c>
      <c r="AX1433" s="18">
        <v>4.2274287522443322E-5</v>
      </c>
      <c r="AY1433" s="18">
        <v>1.4168367683950643E-3</v>
      </c>
      <c r="AZ1433" s="18">
        <v>3.5747099673737745E-4</v>
      </c>
      <c r="BA1433" s="18">
        <v>-4.9468168215902953E-4</v>
      </c>
      <c r="BB1433" s="18">
        <v>3.3844717002253291E-4</v>
      </c>
      <c r="BC1433" s="18">
        <v>4.9108750486737783E-5</v>
      </c>
      <c r="BD1433" s="18">
        <v>8.7301793364473523E-6</v>
      </c>
      <c r="BE1433" s="18">
        <v>2.4919298768960903E-6</v>
      </c>
      <c r="BF1433" s="18">
        <v>-8.5443930399845076E-7</v>
      </c>
      <c r="BG1433" s="18">
        <v>1.3098861645700584E-5</v>
      </c>
      <c r="BH1433" s="18">
        <v>3.6918594469895175E-3</v>
      </c>
      <c r="BI1433" s="18">
        <v>1.3969382205097566E-5</v>
      </c>
      <c r="BJ1433" s="18">
        <v>0</v>
      </c>
      <c r="BK1433" s="18">
        <v>3.094903185716814E-4</v>
      </c>
      <c r="BL1433" s="18">
        <v>7.1113110323360942E-4</v>
      </c>
      <c r="BM1433" s="18">
        <v>-4.483606810749883E-6</v>
      </c>
      <c r="BN1433" s="18">
        <v>0</v>
      </c>
      <c r="BO1433" s="18">
        <v>0</v>
      </c>
      <c r="BP1433" s="18">
        <v>5.8146873397789344E-7</v>
      </c>
      <c r="BQ1433" s="18">
        <v>0</v>
      </c>
      <c r="BR1433" s="18">
        <v>7.8687022205462334E-4</v>
      </c>
      <c r="BS1433" s="18">
        <v>6.8238990588895558E-4</v>
      </c>
      <c r="BT1433" s="18">
        <v>6.261484729175855E-4</v>
      </c>
      <c r="BU1433" s="18">
        <v>1.0400493243835532E-4</v>
      </c>
      <c r="BV1433" s="18">
        <v>5.0660926961931016E-4</v>
      </c>
      <c r="BW1433" s="18">
        <v>6.553274102312151E-6</v>
      </c>
      <c r="BX1433" s="18">
        <v>0</v>
      </c>
      <c r="BY1433" s="18">
        <v>0</v>
      </c>
      <c r="BZ1433" s="18" t="s">
        <v>1858</v>
      </c>
      <c r="CA1433" s="18" t="s">
        <v>1875</v>
      </c>
      <c r="CB1433" s="18">
        <v>1.6860740259289742E-2</v>
      </c>
      <c r="CC1433" s="18" t="s">
        <v>1877</v>
      </c>
      <c r="CD1433" s="18" t="s">
        <v>1875</v>
      </c>
      <c r="CE1433" s="18">
        <v>-1.0232716798782349E-2</v>
      </c>
      <c r="CF1433" s="18">
        <f>SUM(TBL_DATA[[#This Row],[LARGE.CAP]:[SMALL.CAP]])*SQRT(252)</f>
        <v>5.9200728540303053E-2</v>
      </c>
    </row>
    <row r="1434" spans="1:84" x14ac:dyDescent="0.25">
      <c r="A1434" s="1">
        <f>IF(ISBLANK(TBL_DATA[[#This Row],[Row.names]]), "",   DATE(YEAR(TBL_DATA[[#This Row],[Row.names]]), MONTH(TBL_DATA[[#This Row],[Row.names]]), DAY(TBL_DATA[[#This Row],[Row.names]])))</f>
        <v>42073</v>
      </c>
      <c r="B1434">
        <v>1433</v>
      </c>
      <c r="C1434" t="s">
        <v>1560</v>
      </c>
      <c r="D1434" s="18">
        <v>-6.426575632264675E-3</v>
      </c>
      <c r="E1434" s="18">
        <v>-0.17142665596441686</v>
      </c>
      <c r="F1434" s="18">
        <v>0.10057688046287239</v>
      </c>
      <c r="G1434" s="19">
        <v>0.36201478543717125</v>
      </c>
      <c r="H1434" s="19">
        <v>0.62880330048796396</v>
      </c>
      <c r="I1434" s="18">
        <v>2.6115258169502596E-3</v>
      </c>
      <c r="J1434" s="18">
        <v>6.5127139925198696E-2</v>
      </c>
      <c r="K1434" s="19">
        <v>1.1202630134850093</v>
      </c>
      <c r="L1434" s="19">
        <v>0.58358318976563739</v>
      </c>
      <c r="M1434" s="18">
        <v>2.7660268853738857E-3</v>
      </c>
      <c r="N1434" s="18">
        <v>6.8044423811959104E-2</v>
      </c>
      <c r="O1434" s="18">
        <v>4.4971139021002852E-2</v>
      </c>
      <c r="P1434" s="18">
        <v>-0.17142665596441686</v>
      </c>
      <c r="Q1434" s="18">
        <v>-1.0993156320391988E-2</v>
      </c>
      <c r="R1434" s="18">
        <v>-9.5522150489503986E-3</v>
      </c>
      <c r="S1434" s="18">
        <v>1.2850259641262074E-2</v>
      </c>
      <c r="T1434" s="18">
        <v>4.1515583254087059E-2</v>
      </c>
      <c r="U1434">
        <v>0.30952858261956401</v>
      </c>
      <c r="V1434" s="18">
        <v>3.1990091089536987E-2</v>
      </c>
      <c r="W1434" s="18">
        <v>4.2377495966655999E-2</v>
      </c>
      <c r="X1434" s="19">
        <v>0.75488393921877395</v>
      </c>
      <c r="Y1434" s="19">
        <v>0.79297118515615928</v>
      </c>
      <c r="Z1434" s="19">
        <v>0.76392616774504962</v>
      </c>
      <c r="AA1434">
        <v>0</v>
      </c>
      <c r="AB1434">
        <v>0</v>
      </c>
      <c r="AC1434" s="18">
        <v>5.9804877849074053E-2</v>
      </c>
      <c r="AD1434" s="18">
        <v>4.1799164067600016E-2</v>
      </c>
      <c r="AE1434" s="18">
        <v>-2.0633548174369E-2</v>
      </c>
      <c r="AF1434" s="18">
        <v>8.1321376708669985E-3</v>
      </c>
      <c r="AG1434" s="18">
        <v>3.6252387224927005E-2</v>
      </c>
      <c r="AH1434" s="18">
        <v>0.10454550232246197</v>
      </c>
      <c r="AI1434" s="18">
        <v>0.16972948254199408</v>
      </c>
      <c r="AJ1434" s="18">
        <v>5.6302613374018998E-2</v>
      </c>
      <c r="AK1434" s="18">
        <v>-8.7771824492410017E-3</v>
      </c>
      <c r="AL1434" s="18">
        <v>7.1854417578840002E-3</v>
      </c>
      <c r="AM1434" s="18">
        <v>6.3499047056571986E-2</v>
      </c>
      <c r="AN1434" s="18">
        <v>-9.2469075915318999E-2</v>
      </c>
      <c r="AO1434" s="18">
        <v>0.78889495677586707</v>
      </c>
      <c r="AP1434" s="18">
        <v>-0.42332898729847107</v>
      </c>
      <c r="AQ1434" s="18">
        <v>0.365565969477396</v>
      </c>
      <c r="AR1434" s="18">
        <v>1.2122239440743381</v>
      </c>
      <c r="AS1434" s="18">
        <v>2.9132671547558E-4</v>
      </c>
      <c r="AT1434" s="18">
        <v>-6.169626206961113E-5</v>
      </c>
      <c r="AU1434" s="18">
        <v>4.2319475666383272E-4</v>
      </c>
      <c r="AV1434" s="18">
        <v>2.2641735173669004E-4</v>
      </c>
      <c r="AW1434" s="18">
        <v>1.2492312460295131E-3</v>
      </c>
      <c r="AX1434" s="18">
        <v>4.0859529282781682E-5</v>
      </c>
      <c r="AY1434" s="18">
        <v>1.3885658608833171E-3</v>
      </c>
      <c r="AZ1434" s="18">
        <v>3.8527038769423121E-4</v>
      </c>
      <c r="BA1434" s="18">
        <v>-5.0759234122538233E-4</v>
      </c>
      <c r="BB1434" s="18">
        <v>3.219981443925224E-4</v>
      </c>
      <c r="BC1434" s="18">
        <v>5.6758101368682438E-5</v>
      </c>
      <c r="BD1434" s="18">
        <v>1.1249386932570254E-5</v>
      </c>
      <c r="BE1434" s="18">
        <v>3.2110092366463047E-6</v>
      </c>
      <c r="BF1434" s="18">
        <v>-1.1009999866918945E-6</v>
      </c>
      <c r="BG1434" s="18">
        <v>1.6878707889510007E-5</v>
      </c>
      <c r="BH1434" s="18">
        <v>3.7660949554315462E-3</v>
      </c>
      <c r="BI1434" s="18">
        <v>1.8000430728575881E-5</v>
      </c>
      <c r="BJ1434" s="18">
        <v>0</v>
      </c>
      <c r="BK1434" s="18">
        <v>2.7080707080170421E-4</v>
      </c>
      <c r="BL1434" s="18">
        <v>7.5008169468290559E-4</v>
      </c>
      <c r="BM1434" s="18">
        <v>-5.7778773681312751E-6</v>
      </c>
      <c r="BN1434" s="18">
        <v>0</v>
      </c>
      <c r="BO1434" s="18">
        <v>0</v>
      </c>
      <c r="BP1434" s="18">
        <v>2.8914919083312672E-7</v>
      </c>
      <c r="BQ1434" s="18">
        <v>0</v>
      </c>
      <c r="BR1434" s="18">
        <v>7.9914405397121411E-4</v>
      </c>
      <c r="BS1434" s="18">
        <v>6.8595900787449488E-4</v>
      </c>
      <c r="BT1434" s="18">
        <v>5.6874041772263337E-4</v>
      </c>
      <c r="BU1434" s="18">
        <v>1.0616387363878014E-4</v>
      </c>
      <c r="BV1434" s="18">
        <v>6.30533345400332E-4</v>
      </c>
      <c r="BW1434" s="18">
        <v>8.3927543173904243E-6</v>
      </c>
      <c r="BX1434" s="18">
        <v>0</v>
      </c>
      <c r="BY1434" s="18">
        <v>0</v>
      </c>
      <c r="BZ1434" s="18" t="s">
        <v>1858</v>
      </c>
      <c r="CA1434" s="18" t="s">
        <v>1875</v>
      </c>
      <c r="CB1434" s="18">
        <v>1.6897063702344894E-2</v>
      </c>
      <c r="CC1434" s="18" t="s">
        <v>1877</v>
      </c>
      <c r="CD1434" s="18" t="s">
        <v>1875</v>
      </c>
      <c r="CE1434" s="18">
        <v>-1.036070566624403E-2</v>
      </c>
      <c r="CF1434" s="18">
        <f>SUM(TBL_DATA[[#This Row],[LARGE.CAP]:[SMALL.CAP]])*SQRT(252)</f>
        <v>6.0550666995715825E-2</v>
      </c>
    </row>
    <row r="1435" spans="1:84" x14ac:dyDescent="0.25">
      <c r="A1435" s="1">
        <f>IF(ISBLANK(TBL_DATA[[#This Row],[Row.names]]), "",   DATE(YEAR(TBL_DATA[[#This Row],[Row.names]]), MONTH(TBL_DATA[[#This Row],[Row.names]]), DAY(TBL_DATA[[#This Row],[Row.names]])))</f>
        <v>42074</v>
      </c>
      <c r="B1435">
        <v>1434</v>
      </c>
      <c r="C1435" t="s">
        <v>1561</v>
      </c>
      <c r="D1435" s="18">
        <v>3.8008917040925905E-3</v>
      </c>
      <c r="E1435" s="18">
        <v>-0.16827733841483972</v>
      </c>
      <c r="F1435" s="18">
        <v>0.13956047919409831</v>
      </c>
      <c r="G1435" s="19">
        <v>0.35462302449668365</v>
      </c>
      <c r="H1435" s="19">
        <v>0.62088278389306506</v>
      </c>
      <c r="I1435" s="18">
        <v>2.5906510830592897E-3</v>
      </c>
      <c r="J1435" s="18">
        <v>8.0287004818758723E-2</v>
      </c>
      <c r="K1435" s="19">
        <v>1.1081286045719589</v>
      </c>
      <c r="L1435" s="19">
        <v>0.56834071673763065</v>
      </c>
      <c r="M1435" s="18">
        <v>2.7643479951111887E-3</v>
      </c>
      <c r="N1435" s="18">
        <v>6.679169146168476E-2</v>
      </c>
      <c r="O1435" s="18">
        <v>4.2831831861033232E-2</v>
      </c>
      <c r="P1435" s="18">
        <v>-0.16827733841483972</v>
      </c>
      <c r="Q1435" s="18">
        <v>-1.0615403109895626E-2</v>
      </c>
      <c r="R1435" s="18">
        <v>-9.2009902980169939E-3</v>
      </c>
      <c r="S1435" s="18">
        <v>2.5744155423782722E-2</v>
      </c>
      <c r="T1435" s="18">
        <v>4.1907597565490846E-2</v>
      </c>
      <c r="U1435">
        <v>0.61430759383310385</v>
      </c>
      <c r="V1435" s="18">
        <v>4.0312699887218306E-2</v>
      </c>
      <c r="W1435" s="18">
        <v>4.2347081908367494E-2</v>
      </c>
      <c r="X1435" s="19">
        <v>0.95195933392644916</v>
      </c>
      <c r="Y1435" s="19">
        <v>0.7879611563351745</v>
      </c>
      <c r="Z1435" s="19">
        <v>0.75388375545413533</v>
      </c>
      <c r="AA1435">
        <v>0</v>
      </c>
      <c r="AB1435">
        <v>0</v>
      </c>
      <c r="AC1435" s="18">
        <v>6.4034619716493865E-2</v>
      </c>
      <c r="AD1435" s="18">
        <v>4.1566035421645997E-2</v>
      </c>
      <c r="AE1435" s="18">
        <v>-2.0583242232867002E-2</v>
      </c>
      <c r="AF1435" s="18">
        <v>8.6004381271380052E-3</v>
      </c>
      <c r="AG1435" s="18">
        <v>3.6449935458670993E-2</v>
      </c>
      <c r="AH1435" s="18">
        <v>0.10621202989464598</v>
      </c>
      <c r="AI1435" s="18">
        <v>0.16321860854834103</v>
      </c>
      <c r="AJ1435" s="18">
        <v>5.6027465330987007E-2</v>
      </c>
      <c r="AK1435" s="18">
        <v>-1.1440831658089002E-2</v>
      </c>
      <c r="AL1435" s="18">
        <v>7.2762897794530004E-3</v>
      </c>
      <c r="AM1435" s="18">
        <v>6.1331453995412996E-2</v>
      </c>
      <c r="AN1435" s="18">
        <v>-9.0019615475212006E-2</v>
      </c>
      <c r="AO1435" s="18">
        <v>0.78850340424818766</v>
      </c>
      <c r="AP1435" s="18">
        <v>-0.42986483705806106</v>
      </c>
      <c r="AQ1435" s="18">
        <v>0.3586385671901266</v>
      </c>
      <c r="AR1435" s="18">
        <v>1.2183682413062487</v>
      </c>
      <c r="AS1435" s="18">
        <v>3.5621524860762261E-4</v>
      </c>
      <c r="AT1435" s="18">
        <v>-1.1289516459314835E-4</v>
      </c>
      <c r="AU1435" s="18">
        <v>4.490654927888089E-4</v>
      </c>
      <c r="AV1435" s="18">
        <v>2.0791643382765798E-4</v>
      </c>
      <c r="AW1435" s="18">
        <v>1.1510707905640898E-3</v>
      </c>
      <c r="AX1435" s="18">
        <v>2.5613997363961202E-5</v>
      </c>
      <c r="AY1435" s="18">
        <v>1.5937094317937772E-3</v>
      </c>
      <c r="AZ1435" s="18">
        <v>5.1267910934190471E-4</v>
      </c>
      <c r="BA1435" s="18">
        <v>-6.5262951193152555E-4</v>
      </c>
      <c r="BB1435" s="18">
        <v>4.2161370254197971E-4</v>
      </c>
      <c r="BC1435" s="18">
        <v>6.0148870802489593E-5</v>
      </c>
      <c r="BD1435" s="18">
        <v>6.1221270501011127E-6</v>
      </c>
      <c r="BE1435" s="18">
        <v>1.7474910553596939E-6</v>
      </c>
      <c r="BF1435" s="18">
        <v>-5.9918391760001497E-7</v>
      </c>
      <c r="BG1435" s="18">
        <v>9.1857105531566042E-6</v>
      </c>
      <c r="BH1435" s="18">
        <v>3.9862560851220991E-3</v>
      </c>
      <c r="BI1435" s="18">
        <v>9.7961712445009054E-6</v>
      </c>
      <c r="BJ1435" s="18">
        <v>0</v>
      </c>
      <c r="BK1435" s="18">
        <v>3.7252393929860812E-4</v>
      </c>
      <c r="BL1435" s="18">
        <v>8.9790366666436187E-4</v>
      </c>
      <c r="BM1435" s="18">
        <v>-3.1440232265847086E-6</v>
      </c>
      <c r="BN1435" s="18">
        <v>0</v>
      </c>
      <c r="BO1435" s="18">
        <v>0</v>
      </c>
      <c r="BP1435" s="18">
        <v>2.343796608361018E-7</v>
      </c>
      <c r="BQ1435" s="18">
        <v>0</v>
      </c>
      <c r="BR1435" s="18">
        <v>7.7784230641396934E-4</v>
      </c>
      <c r="BS1435" s="18">
        <v>6.2918098281212619E-4</v>
      </c>
      <c r="BT1435" s="18">
        <v>6.1237970335551654E-4</v>
      </c>
      <c r="BU1435" s="18">
        <v>7.0350343030713551E-5</v>
      </c>
      <c r="BV1435" s="18">
        <v>6.5062481516189831E-4</v>
      </c>
      <c r="BW1435" s="18">
        <v>4.6122879361725357E-6</v>
      </c>
      <c r="BX1435" s="18">
        <v>0</v>
      </c>
      <c r="BY1435" s="18">
        <v>0</v>
      </c>
      <c r="BZ1435" s="18" t="s">
        <v>1858</v>
      </c>
      <c r="CA1435" s="18" t="s">
        <v>1875</v>
      </c>
      <c r="CB1435" s="18">
        <v>1.6573112457990646E-2</v>
      </c>
      <c r="CC1435" s="18" t="s">
        <v>1877</v>
      </c>
      <c r="CD1435" s="18" t="s">
        <v>1875</v>
      </c>
      <c r="CE1435" s="18">
        <v>-1.1024092324078083E-2</v>
      </c>
      <c r="CF1435" s="18">
        <f>SUM(TBL_DATA[[#This Row],[LARGE.CAP]:[SMALL.CAP]])*SQRT(252)</f>
        <v>6.3696596177328979E-2</v>
      </c>
    </row>
    <row r="1436" spans="1:84" x14ac:dyDescent="0.25">
      <c r="A1436" s="1">
        <f>IF(ISBLANK(TBL_DATA[[#This Row],[Row.names]]), "",   DATE(YEAR(TBL_DATA[[#This Row],[Row.names]]), MONTH(TBL_DATA[[#This Row],[Row.names]]), DAY(TBL_DATA[[#This Row],[Row.names]])))</f>
        <v>42075</v>
      </c>
      <c r="B1436">
        <v>1435</v>
      </c>
      <c r="C1436" t="s">
        <v>1562</v>
      </c>
      <c r="D1436" s="18">
        <v>3.9163793818366432E-3</v>
      </c>
      <c r="E1436" s="18">
        <v>-0.1650199969316013</v>
      </c>
      <c r="F1436" s="18">
        <v>0.12239247513024587</v>
      </c>
      <c r="G1436" s="19">
        <v>0.35320691645499974</v>
      </c>
      <c r="H1436" s="19">
        <v>0.62906847854892289</v>
      </c>
      <c r="I1436" s="18">
        <v>2.5720981045291567E-3</v>
      </c>
      <c r="J1436" s="18">
        <v>4.0913252040595927E-2</v>
      </c>
      <c r="K1436" s="19">
        <v>1.1083405793430032</v>
      </c>
      <c r="L1436" s="19">
        <v>0.59182146845855033</v>
      </c>
      <c r="M1436" s="18">
        <v>2.698147815362669E-3</v>
      </c>
      <c r="N1436" s="18">
        <v>6.7041068785007721E-2</v>
      </c>
      <c r="O1436" s="18">
        <v>4.2831831861033232E-2</v>
      </c>
      <c r="P1436" s="18">
        <v>-0.1650199969316013</v>
      </c>
      <c r="Q1436" s="18">
        <v>-1.0631945665922028E-2</v>
      </c>
      <c r="R1436" s="18">
        <v>-9.2122519205413266E-3</v>
      </c>
      <c r="S1436" s="18">
        <v>2.172320939904071E-2</v>
      </c>
      <c r="T1436" s="18">
        <v>4.1935960887436431E-2</v>
      </c>
      <c r="U1436">
        <v>0.51800910100402042</v>
      </c>
      <c r="V1436" s="18">
        <v>3.0206097830255851E-2</v>
      </c>
      <c r="W1436" s="18">
        <v>4.2471028638053486E-2</v>
      </c>
      <c r="X1436" s="19">
        <v>0.71121653510392213</v>
      </c>
      <c r="Y1436" s="19">
        <v>0.79313837288894484</v>
      </c>
      <c r="Z1436" s="19">
        <v>0.7692993360575261</v>
      </c>
      <c r="AA1436">
        <v>0</v>
      </c>
      <c r="AB1436">
        <v>0</v>
      </c>
      <c r="AC1436" s="18">
        <v>6.3853832649251471E-2</v>
      </c>
      <c r="AD1436" s="18">
        <v>3.8998684603893996E-2</v>
      </c>
      <c r="AE1436" s="18">
        <v>-2.0612679187491999E-2</v>
      </c>
      <c r="AF1436" s="18">
        <v>7.5970942562589979E-3</v>
      </c>
      <c r="AG1436" s="18">
        <v>3.4613493448988994E-2</v>
      </c>
      <c r="AH1436" s="18">
        <v>0.10835451074225297</v>
      </c>
      <c r="AI1436" s="18">
        <v>0.16479563072360404</v>
      </c>
      <c r="AJ1436" s="18">
        <v>5.6187105865914001E-2</v>
      </c>
      <c r="AK1436" s="18">
        <v>-1.2202949482703999E-2</v>
      </c>
      <c r="AL1436" s="18">
        <v>7.0756832728279999E-3</v>
      </c>
      <c r="AM1436" s="18">
        <v>6.1976838715106009E-2</v>
      </c>
      <c r="AN1436" s="18">
        <v>-9.0691186327906015E-2</v>
      </c>
      <c r="AO1436" s="18">
        <v>0.79131205484674305</v>
      </c>
      <c r="AP1436" s="18">
        <v>-0.43521982821599808</v>
      </c>
      <c r="AQ1436" s="18">
        <v>0.35609222663074497</v>
      </c>
      <c r="AR1436" s="18">
        <v>1.2265318830627412</v>
      </c>
      <c r="AS1436" s="18">
        <v>3.5101786281828548E-4</v>
      </c>
      <c r="AT1436" s="18">
        <v>-1.0399621931948392E-4</v>
      </c>
      <c r="AU1436" s="18">
        <v>4.4349594479134647E-4</v>
      </c>
      <c r="AV1436" s="18">
        <v>2.3797022528648052E-4</v>
      </c>
      <c r="AW1436" s="18">
        <v>1.1665609829221559E-3</v>
      </c>
      <c r="AX1436" s="18">
        <v>3.4258274160515887E-5</v>
      </c>
      <c r="AY1436" s="18">
        <v>1.503562123579754E-3</v>
      </c>
      <c r="AZ1436" s="18">
        <v>4.8511976639135148E-4</v>
      </c>
      <c r="BA1436" s="18">
        <v>-5.9016478112227451E-4</v>
      </c>
      <c r="BB1436" s="18">
        <v>4.1328046998137145E-4</v>
      </c>
      <c r="BC1436" s="18">
        <v>6.2960845390617855E-5</v>
      </c>
      <c r="BD1436" s="18">
        <v>8.1644407555685665E-6</v>
      </c>
      <c r="BE1436" s="18">
        <v>2.3304464221813809E-6</v>
      </c>
      <c r="BF1436" s="18">
        <v>-7.9906984044969717E-7</v>
      </c>
      <c r="BG1436" s="18">
        <v>1.2250020150943644E-5</v>
      </c>
      <c r="BH1436" s="18">
        <v>3.9690555277541034E-3</v>
      </c>
      <c r="BI1436" s="18">
        <v>1.3064129637773216E-5</v>
      </c>
      <c r="BJ1436" s="18">
        <v>0</v>
      </c>
      <c r="BK1436" s="18">
        <v>3.8689599436290907E-4</v>
      </c>
      <c r="BL1436" s="18">
        <v>8.2621846191836823E-4</v>
      </c>
      <c r="BM1436" s="18">
        <v>-4.1932615787301758E-6</v>
      </c>
      <c r="BN1436" s="18">
        <v>0</v>
      </c>
      <c r="BO1436" s="18">
        <v>0</v>
      </c>
      <c r="BP1436" s="18">
        <v>2.835437640481623E-7</v>
      </c>
      <c r="BQ1436" s="18">
        <v>0</v>
      </c>
      <c r="BR1436" s="18">
        <v>7.5797205341344813E-4</v>
      </c>
      <c r="BS1436" s="18">
        <v>6.7149130840734868E-4</v>
      </c>
      <c r="BT1436" s="18">
        <v>6.0922271000297783E-4</v>
      </c>
      <c r="BU1436" s="18">
        <v>7.9377559237574769E-5</v>
      </c>
      <c r="BV1436" s="18">
        <v>6.7069106741297283E-4</v>
      </c>
      <c r="BW1436" s="18">
        <v>6.1060579392037121E-6</v>
      </c>
      <c r="BX1436" s="18">
        <v>0</v>
      </c>
      <c r="BY1436" s="18">
        <v>0</v>
      </c>
      <c r="BZ1436" s="18" t="s">
        <v>1858</v>
      </c>
      <c r="CA1436" s="18" t="s">
        <v>1875</v>
      </c>
      <c r="CB1436" s="18">
        <v>1.6828242689371109E-2</v>
      </c>
      <c r="CC1436" s="18" t="s">
        <v>1877</v>
      </c>
      <c r="CD1436" s="18" t="s">
        <v>1875</v>
      </c>
      <c r="CE1436" s="18">
        <v>-1.1021191254258156E-2</v>
      </c>
      <c r="CF1436" s="18">
        <f>SUM(TBL_DATA[[#This Row],[LARGE.CAP]:[SMALL.CAP]])*SQRT(252)</f>
        <v>6.3562569196005392E-2</v>
      </c>
    </row>
    <row r="1437" spans="1:84" x14ac:dyDescent="0.25">
      <c r="A1437" s="1">
        <f>IF(ISBLANK(TBL_DATA[[#This Row],[Row.names]]), "",   DATE(YEAR(TBL_DATA[[#This Row],[Row.names]]), MONTH(TBL_DATA[[#This Row],[Row.names]]), DAY(TBL_DATA[[#This Row],[Row.names]])))</f>
        <v>42076</v>
      </c>
      <c r="B1437">
        <v>1436</v>
      </c>
      <c r="C1437" t="s">
        <v>1563</v>
      </c>
      <c r="D1437" s="18">
        <v>1.9784086055985028E-4</v>
      </c>
      <c r="E1437" s="18">
        <v>-0.164854803769244</v>
      </c>
      <c r="F1437" s="18">
        <v>0.14564999291788649</v>
      </c>
      <c r="G1437" s="19">
        <v>0.34284198456021325</v>
      </c>
      <c r="H1437" s="19">
        <v>0.61160085162738076</v>
      </c>
      <c r="I1437" s="18">
        <v>2.5512786064736648E-3</v>
      </c>
      <c r="J1437" s="18">
        <v>7.1321173744542721E-2</v>
      </c>
      <c r="K1437" s="19">
        <v>1.0744072462841019</v>
      </c>
      <c r="L1437" s="19">
        <v>0.58515293908703025</v>
      </c>
      <c r="M1437" s="18">
        <v>2.6367124000729924E-3</v>
      </c>
      <c r="N1437" s="18">
        <v>6.4985882836395129E-2</v>
      </c>
      <c r="O1437" s="18">
        <v>4.0055860831414283E-2</v>
      </c>
      <c r="P1437" s="18">
        <v>-0.164854803769244</v>
      </c>
      <c r="Q1437" s="18">
        <v>-1.0166116386639581E-2</v>
      </c>
      <c r="R1437" s="18">
        <v>-8.7899442421181442E-3</v>
      </c>
      <c r="S1437" s="18">
        <v>2.3269065961490032E-2</v>
      </c>
      <c r="T1437" s="18">
        <v>4.2005769531699155E-2</v>
      </c>
      <c r="U1437">
        <v>0.55394928413179778</v>
      </c>
      <c r="V1437" s="18">
        <v>3.2000953675539678E-2</v>
      </c>
      <c r="W1437" s="18">
        <v>4.2521122175421658E-2</v>
      </c>
      <c r="X1437" s="19">
        <v>0.75258958461912562</v>
      </c>
      <c r="Y1437" s="19">
        <v>0.78204913632544915</v>
      </c>
      <c r="Z1437" s="19">
        <v>0.76495289991412574</v>
      </c>
      <c r="AA1437">
        <v>0</v>
      </c>
      <c r="AB1437">
        <v>0</v>
      </c>
      <c r="AC1437" s="18">
        <v>6.3831176617335381E-2</v>
      </c>
      <c r="AD1437" s="18">
        <v>3.7611425968444995E-2</v>
      </c>
      <c r="AE1437" s="18">
        <v>-2.0332571814322999E-2</v>
      </c>
      <c r="AF1437" s="18">
        <v>6.7632441678869941E-3</v>
      </c>
      <c r="AG1437" s="18">
        <v>3.1810653048423995E-2</v>
      </c>
      <c r="AH1437" s="18">
        <v>0.100176310659482</v>
      </c>
      <c r="AI1437" s="18">
        <v>0.16729757692149408</v>
      </c>
      <c r="AJ1437" s="18">
        <v>5.6487134457130987E-2</v>
      </c>
      <c r="AK1437" s="18">
        <v>-1.1979416111913005E-2</v>
      </c>
      <c r="AL1437" s="18">
        <v>7.0733038418670001E-3</v>
      </c>
      <c r="AM1437" s="18">
        <v>6.3983268755341993E-2</v>
      </c>
      <c r="AN1437" s="18">
        <v>-8.7922459037500997E-2</v>
      </c>
      <c r="AO1437" s="18">
        <v>0.78090608246959481</v>
      </c>
      <c r="AP1437" s="18">
        <v>-0.42993761161326</v>
      </c>
      <c r="AQ1437" s="18">
        <v>0.35096847085633481</v>
      </c>
      <c r="AR1437" s="18">
        <v>1.2108436940828549</v>
      </c>
      <c r="AS1437" s="18">
        <v>3.8336813832343726E-4</v>
      </c>
      <c r="AT1437" s="18">
        <v>-1.045083905878285E-4</v>
      </c>
      <c r="AU1437" s="18">
        <v>4.4258701300249864E-4</v>
      </c>
      <c r="AV1437" s="18">
        <v>2.6146980460041148E-4</v>
      </c>
      <c r="AW1437" s="18">
        <v>1.1165381747182922E-3</v>
      </c>
      <c r="AX1437" s="18">
        <v>1.3387591241773931E-5</v>
      </c>
      <c r="AY1437" s="18">
        <v>1.5249530106043881E-3</v>
      </c>
      <c r="AZ1437" s="18">
        <v>4.9637946878970825E-4</v>
      </c>
      <c r="BA1437" s="18">
        <v>-6.0944591455855672E-4</v>
      </c>
      <c r="BB1437" s="18">
        <v>4.213470084323023E-4</v>
      </c>
      <c r="BC1437" s="18">
        <v>5.6975329378446985E-5</v>
      </c>
      <c r="BD1437" s="18">
        <v>1.0147603447413403E-5</v>
      </c>
      <c r="BE1437" s="18">
        <v>2.8965178006025199E-6</v>
      </c>
      <c r="BF1437" s="18">
        <v>-9.9316651793769476E-7</v>
      </c>
      <c r="BG1437" s="18">
        <v>1.5225578927583314E-5</v>
      </c>
      <c r="BH1437" s="18">
        <v>3.95953726130591E-3</v>
      </c>
      <c r="BI1437" s="18">
        <v>1.623743898130219E-5</v>
      </c>
      <c r="BJ1437" s="18">
        <v>0</v>
      </c>
      <c r="BK1437" s="18">
        <v>3.8972955415756403E-4</v>
      </c>
      <c r="BL1437" s="18">
        <v>8.7586926110552049E-4</v>
      </c>
      <c r="BM1437" s="18">
        <v>-5.2121110620852091E-6</v>
      </c>
      <c r="BN1437" s="18">
        <v>0</v>
      </c>
      <c r="BO1437" s="18">
        <v>0</v>
      </c>
      <c r="BP1437" s="18">
        <v>3.3890229488958974E-7</v>
      </c>
      <c r="BQ1437" s="18">
        <v>0</v>
      </c>
      <c r="BR1437" s="18">
        <v>8.0713824974516693E-4</v>
      </c>
      <c r="BS1437" s="18">
        <v>6.1732851251958872E-4</v>
      </c>
      <c r="BT1437" s="18">
        <v>5.99365384893286E-4</v>
      </c>
      <c r="BU1437" s="18">
        <v>7.7229272094256498E-5</v>
      </c>
      <c r="BV1437" s="18">
        <v>6.3370763900933954E-4</v>
      </c>
      <c r="BW1437" s="18">
        <v>7.5565691873470912E-6</v>
      </c>
      <c r="BX1437" s="18">
        <v>0</v>
      </c>
      <c r="BY1437" s="18">
        <v>0</v>
      </c>
      <c r="BZ1437" s="18" t="s">
        <v>1858</v>
      </c>
      <c r="CA1437" s="18" t="s">
        <v>1875</v>
      </c>
      <c r="CB1437" s="18">
        <v>1.6759941354393959E-2</v>
      </c>
      <c r="CC1437" s="18" t="s">
        <v>1877</v>
      </c>
      <c r="CD1437" s="18" t="s">
        <v>1875</v>
      </c>
      <c r="CE1437" s="18">
        <v>-1.1006905697286129E-2</v>
      </c>
      <c r="CF1437" s="18">
        <f>SUM(TBL_DATA[[#This Row],[LARGE.CAP]:[SMALL.CAP]])*SQRT(252)</f>
        <v>6.3546468302810258E-2</v>
      </c>
    </row>
    <row r="1438" spans="1:84" x14ac:dyDescent="0.25">
      <c r="A1438" s="1">
        <f>IF(ISBLANK(TBL_DATA[[#This Row],[Row.names]]), "",   DATE(YEAR(TBL_DATA[[#This Row],[Row.names]]), MONTH(TBL_DATA[[#This Row],[Row.names]]), DAY(TBL_DATA[[#This Row],[Row.names]])))</f>
        <v>42079</v>
      </c>
      <c r="B1438">
        <v>1437</v>
      </c>
      <c r="C1438" t="s">
        <v>1564</v>
      </c>
      <c r="D1438" s="18">
        <v>2.3044619079795048E-3</v>
      </c>
      <c r="E1438" s="18">
        <v>-0.16293024347689822</v>
      </c>
      <c r="F1438" s="18">
        <v>0.13923208074984861</v>
      </c>
      <c r="G1438" s="19">
        <v>0.33707983416642578</v>
      </c>
      <c r="H1438" s="19">
        <v>0.60644983160715249</v>
      </c>
      <c r="I1438" s="18">
        <v>2.5713862585477277E-3</v>
      </c>
      <c r="J1438" s="18">
        <v>6.6529566473553237E-2</v>
      </c>
      <c r="K1438" s="19">
        <v>1.0585359859293701</v>
      </c>
      <c r="L1438" s="19">
        <v>0.5812196783031458</v>
      </c>
      <c r="M1438" s="18">
        <v>2.6525305867513963E-3</v>
      </c>
      <c r="N1438" s="18">
        <v>6.5068011959745653E-2</v>
      </c>
      <c r="O1438" s="18">
        <v>4.0055860831414283E-2</v>
      </c>
      <c r="P1438" s="18">
        <v>-0.16293024347689822</v>
      </c>
      <c r="Q1438" s="18">
        <v>-1.0157285146381666E-2</v>
      </c>
      <c r="R1438" s="18">
        <v>-8.7793737962531659E-3</v>
      </c>
      <c r="S1438" s="18">
        <v>1.943947711661842E-2</v>
      </c>
      <c r="T1438" s="18">
        <v>4.2215500882754546E-2</v>
      </c>
      <c r="U1438">
        <v>0.46048197250123452</v>
      </c>
      <c r="V1438" s="18">
        <v>3.2229065195356732E-2</v>
      </c>
      <c r="W1438" s="18">
        <v>4.252366534605731E-2</v>
      </c>
      <c r="X1438" s="19">
        <v>0.7579089180830676</v>
      </c>
      <c r="Y1438" s="19">
        <v>0.77874888867153591</v>
      </c>
      <c r="Z1438" s="19">
        <v>0.7623776480873149</v>
      </c>
      <c r="AA1438">
        <v>0</v>
      </c>
      <c r="AB1438">
        <v>0</v>
      </c>
      <c r="AC1438" s="18">
        <v>6.1238179005405603E-2</v>
      </c>
      <c r="AD1438" s="18">
        <v>4.1168995791032989E-2</v>
      </c>
      <c r="AE1438" s="18">
        <v>-2.0662875975665997E-2</v>
      </c>
      <c r="AF1438" s="18">
        <v>6.1575350740729964E-3</v>
      </c>
      <c r="AG1438" s="18">
        <v>2.9663633377203E-2</v>
      </c>
      <c r="AH1438" s="18">
        <v>0.10384455925242397</v>
      </c>
      <c r="AI1438" s="18">
        <v>0.17226222237727901</v>
      </c>
      <c r="AJ1438" s="18">
        <v>5.7069743118334994E-2</v>
      </c>
      <c r="AK1438" s="18">
        <v>-1.2088717547165001E-2</v>
      </c>
      <c r="AL1438" s="18">
        <v>7.1543824500609997E-3</v>
      </c>
      <c r="AM1438" s="18">
        <v>6.4898935269096E-2</v>
      </c>
      <c r="AN1438" s="18">
        <v>-8.7612243394997985E-2</v>
      </c>
      <c r="AO1438" s="18">
        <v>0.79320186846752505</v>
      </c>
      <c r="AP1438" s="18">
        <v>-0.43134569867584982</v>
      </c>
      <c r="AQ1438" s="18">
        <v>0.36185616979167523</v>
      </c>
      <c r="AR1438" s="18">
        <v>1.2245475671433748</v>
      </c>
      <c r="AS1438" s="18">
        <v>3.7056559387395137E-4</v>
      </c>
      <c r="AT1438" s="18">
        <v>-9.9982446893202395E-5</v>
      </c>
      <c r="AU1438" s="18">
        <v>4.30522720534159E-4</v>
      </c>
      <c r="AV1438" s="18">
        <v>2.5333051183932474E-4</v>
      </c>
      <c r="AW1438" s="18">
        <v>1.0841798079329517E-3</v>
      </c>
      <c r="AX1438" s="18">
        <v>1.3430015067621448E-5</v>
      </c>
      <c r="AY1438" s="18">
        <v>1.4772137716049366E-3</v>
      </c>
      <c r="AZ1438" s="18">
        <v>4.8024293141237266E-4</v>
      </c>
      <c r="BA1438" s="18">
        <v>-5.8936696990631219E-4</v>
      </c>
      <c r="BB1438" s="18">
        <v>4.0633370737792207E-4</v>
      </c>
      <c r="BC1438" s="18">
        <v>5.518174327063826E-5</v>
      </c>
      <c r="BD1438" s="18">
        <v>1.000745003860845E-5</v>
      </c>
      <c r="BE1438" s="18">
        <v>2.8565126184221501E-6</v>
      </c>
      <c r="BF1438" s="18">
        <v>-9.7944945377639847E-7</v>
      </c>
      <c r="BG1438" s="18">
        <v>1.5015291107355296E-5</v>
      </c>
      <c r="BH1438" s="18">
        <v>3.8387384058545327E-3</v>
      </c>
      <c r="BI1438" s="18">
        <v>1.6013175949220323E-5</v>
      </c>
      <c r="BJ1438" s="18">
        <v>0</v>
      </c>
      <c r="BK1438" s="18">
        <v>3.7627180977123522E-4</v>
      </c>
      <c r="BL1438" s="18">
        <v>8.4982152359764089E-4</v>
      </c>
      <c r="BM1438" s="18">
        <v>-5.140139537724147E-6</v>
      </c>
      <c r="BN1438" s="18">
        <v>0</v>
      </c>
      <c r="BO1438" s="18">
        <v>0</v>
      </c>
      <c r="BP1438" s="18">
        <v>3.3354377037372541E-7</v>
      </c>
      <c r="BQ1438" s="18">
        <v>0</v>
      </c>
      <c r="BR1438" s="18">
        <v>7.8144626488521054E-4</v>
      </c>
      <c r="BS1438" s="18">
        <v>5.9911913213442759E-4</v>
      </c>
      <c r="BT1438" s="18">
        <v>5.8060799894462387E-4</v>
      </c>
      <c r="BU1438" s="18">
        <v>7.5102091321701015E-5</v>
      </c>
      <c r="BV1438" s="18">
        <v>6.1663866318376298E-4</v>
      </c>
      <c r="BW1438" s="18">
        <v>7.4504980431113406E-6</v>
      </c>
      <c r="BX1438" s="18">
        <v>0</v>
      </c>
      <c r="BY1438" s="18">
        <v>0</v>
      </c>
      <c r="BZ1438" s="18" t="s">
        <v>1858</v>
      </c>
      <c r="CA1438" s="18" t="s">
        <v>1875</v>
      </c>
      <c r="CB1438" s="18">
        <v>1.6980089247226715E-2</v>
      </c>
      <c r="CC1438" s="18" t="s">
        <v>1877</v>
      </c>
      <c r="CD1438" s="18" t="s">
        <v>1875</v>
      </c>
      <c r="CE1438" s="18">
        <v>-1.1147156357765198E-2</v>
      </c>
      <c r="CF1438" s="18">
        <f>SUM(TBL_DATA[[#This Row],[LARGE.CAP]:[SMALL.CAP]])*SQRT(252)</f>
        <v>6.1619305463446565E-2</v>
      </c>
    </row>
    <row r="1439" spans="1:84" x14ac:dyDescent="0.25">
      <c r="A1439" s="1">
        <f>IF(ISBLANK(TBL_DATA[[#This Row],[Row.names]]), "",   DATE(YEAR(TBL_DATA[[#This Row],[Row.names]]), MONTH(TBL_DATA[[#This Row],[Row.names]]), DAY(TBL_DATA[[#This Row],[Row.names]])))</f>
        <v>42080</v>
      </c>
      <c r="B1439">
        <v>1438</v>
      </c>
      <c r="C1439" t="s">
        <v>1565</v>
      </c>
      <c r="D1439" s="18">
        <v>2.6472471971854539E-3</v>
      </c>
      <c r="E1439" s="18">
        <v>-0.16071431291009375</v>
      </c>
      <c r="F1439" s="18">
        <v>0.15502051015806106</v>
      </c>
      <c r="G1439" s="19">
        <v>0.33437624352798229</v>
      </c>
      <c r="H1439" s="19">
        <v>0.58478690803870947</v>
      </c>
      <c r="I1439" s="18">
        <v>2.6036035219202517E-3</v>
      </c>
      <c r="J1439" s="18">
        <v>8.3842188327269529E-2</v>
      </c>
      <c r="K1439" s="19">
        <v>1.046004340751878</v>
      </c>
      <c r="L1439" s="19">
        <v>0.56737238704344806</v>
      </c>
      <c r="M1439" s="18">
        <v>2.6576418173414242E-3</v>
      </c>
      <c r="N1439" s="18">
        <v>6.4141572275525596E-2</v>
      </c>
      <c r="O1439" s="18">
        <v>3.8781794066246128E-2</v>
      </c>
      <c r="P1439" s="18">
        <v>-0.16071431291009375</v>
      </c>
      <c r="Q1439" s="18">
        <v>-9.8814210306997947E-3</v>
      </c>
      <c r="R1439" s="18">
        <v>-8.52312841053781E-3</v>
      </c>
      <c r="S1439" s="18">
        <v>3.7329418833878414E-2</v>
      </c>
      <c r="T1439" s="18">
        <v>4.2027926755757769E-2</v>
      </c>
      <c r="U1439">
        <v>0.88820509873864606</v>
      </c>
      <c r="V1439" s="18">
        <v>4.5548858238435574E-2</v>
      </c>
      <c r="W1439" s="18">
        <v>4.2231017613747382E-2</v>
      </c>
      <c r="X1439" s="19">
        <v>1.0785640700168244</v>
      </c>
      <c r="Y1439" s="19">
        <v>0.76471361177810182</v>
      </c>
      <c r="Z1439" s="19">
        <v>0.75324125420973054</v>
      </c>
      <c r="AA1439">
        <v>0</v>
      </c>
      <c r="AB1439">
        <v>0</v>
      </c>
      <c r="AC1439" s="18">
        <v>5.9711924215288432E-2</v>
      </c>
      <c r="AD1439" s="18">
        <v>4.2193641311370995E-2</v>
      </c>
      <c r="AE1439" s="18">
        <v>-2.0567307794716001E-2</v>
      </c>
      <c r="AF1439" s="18">
        <v>5.6791509982289969E-3</v>
      </c>
      <c r="AG1439" s="18">
        <v>2.8517458188238996E-2</v>
      </c>
      <c r="AH1439" s="18">
        <v>0.10283955740298999</v>
      </c>
      <c r="AI1439" s="18">
        <v>0.17397578454230606</v>
      </c>
      <c r="AJ1439" s="18">
        <v>5.7581635375972995E-2</v>
      </c>
      <c r="AK1439" s="18">
        <v>-9.7324736780379957E-3</v>
      </c>
      <c r="AL1439" s="18">
        <v>7.2324954075530003E-3</v>
      </c>
      <c r="AM1439" s="18">
        <v>6.5130086800703008E-2</v>
      </c>
      <c r="AN1439" s="18">
        <v>-8.4485938056508017E-2</v>
      </c>
      <c r="AO1439" s="18">
        <v>0.79473137581954423</v>
      </c>
      <c r="AP1439" s="18">
        <v>-0.42636728532144208</v>
      </c>
      <c r="AQ1439" s="18">
        <v>0.36836409049810215</v>
      </c>
      <c r="AR1439" s="18">
        <v>1.2210986611409864</v>
      </c>
      <c r="AS1439" s="18">
        <v>3.6953601514250304E-4</v>
      </c>
      <c r="AT1439" s="18">
        <v>-1.0721744432728804E-4</v>
      </c>
      <c r="AU1439" s="18">
        <v>4.111423504801954E-4</v>
      </c>
      <c r="AV1439" s="18">
        <v>2.4286086513890107E-4</v>
      </c>
      <c r="AW1439" s="18">
        <v>1.093957939418376E-3</v>
      </c>
      <c r="AX1439" s="18">
        <v>1.8186486417367161E-5</v>
      </c>
      <c r="AY1439" s="18">
        <v>1.4604155090284926E-3</v>
      </c>
      <c r="AZ1439" s="18">
        <v>4.7833035912491254E-4</v>
      </c>
      <c r="BA1439" s="18">
        <v>-6.1325655112028348E-4</v>
      </c>
      <c r="BB1439" s="18">
        <v>3.9832205436242314E-4</v>
      </c>
      <c r="BC1439" s="18">
        <v>5.5745830897924482E-5</v>
      </c>
      <c r="BD1439" s="18">
        <v>1.1134890440603098E-5</v>
      </c>
      <c r="BE1439" s="18">
        <v>3.1783277429044624E-6</v>
      </c>
      <c r="BF1439" s="18">
        <v>-1.0897946386306746E-6</v>
      </c>
      <c r="BG1439" s="18">
        <v>1.6706914878398597E-5</v>
      </c>
      <c r="BH1439" s="18">
        <v>3.7602758539662389E-3</v>
      </c>
      <c r="BI1439" s="18">
        <v>1.7817222174009E-5</v>
      </c>
      <c r="BJ1439" s="18">
        <v>0</v>
      </c>
      <c r="BK1439" s="18">
        <v>3.7211370577766524E-4</v>
      </c>
      <c r="BL1439" s="18">
        <v>8.4096722136791193E-4</v>
      </c>
      <c r="BM1439" s="18">
        <v>-5.7193659008162037E-6</v>
      </c>
      <c r="BN1439" s="18">
        <v>0</v>
      </c>
      <c r="BO1439" s="18">
        <v>0</v>
      </c>
      <c r="BP1439" s="18">
        <v>2.6633227526107612E-7</v>
      </c>
      <c r="BQ1439" s="18">
        <v>0</v>
      </c>
      <c r="BR1439" s="18">
        <v>7.4081162864627498E-4</v>
      </c>
      <c r="BS1439" s="18">
        <v>6.0950810486234464E-4</v>
      </c>
      <c r="BT1439" s="18">
        <v>5.5434961428624111E-4</v>
      </c>
      <c r="BU1439" s="18">
        <v>6.9865649117433452E-5</v>
      </c>
      <c r="BV1439" s="18">
        <v>6.175858489550918E-4</v>
      </c>
      <c r="BW1439" s="18">
        <v>8.2746751761157093E-6</v>
      </c>
      <c r="BX1439" s="18">
        <v>0</v>
      </c>
      <c r="BY1439" s="18">
        <v>0</v>
      </c>
      <c r="BZ1439" s="18" t="s">
        <v>1858</v>
      </c>
      <c r="CA1439" s="18" t="s">
        <v>1875</v>
      </c>
      <c r="CB1439" s="18">
        <v>1.7272884026169777E-2</v>
      </c>
      <c r="CC1439" s="18" t="s">
        <v>1877</v>
      </c>
      <c r="CD1439" s="18" t="s">
        <v>1875</v>
      </c>
      <c r="CE1439" s="18">
        <v>-1.1063346639275551E-2</v>
      </c>
      <c r="CF1439" s="18">
        <f>SUM(TBL_DATA[[#This Row],[LARGE.CAP]:[SMALL.CAP]])*SQRT(252)</f>
        <v>6.045049764987661E-2</v>
      </c>
    </row>
    <row r="1440" spans="1:84" x14ac:dyDescent="0.25">
      <c r="A1440" s="1">
        <f>IF(ISBLANK(TBL_DATA[[#This Row],[Row.names]]), "",   DATE(YEAR(TBL_DATA[[#This Row],[Row.names]]), MONTH(TBL_DATA[[#This Row],[Row.names]]), DAY(TBL_DATA[[#This Row],[Row.names]])))</f>
        <v>42081</v>
      </c>
      <c r="B1440">
        <v>1439</v>
      </c>
      <c r="C1440" t="s">
        <v>1566</v>
      </c>
      <c r="D1440" s="18">
        <v>2.9907831732896017E-3</v>
      </c>
      <c r="E1440" s="18">
        <v>-0.15820419139956243</v>
      </c>
      <c r="F1440" s="18">
        <v>0.15267422030674527</v>
      </c>
      <c r="G1440" s="19">
        <v>0.32975472069081391</v>
      </c>
      <c r="H1440" s="19">
        <v>0.58048123391081252</v>
      </c>
      <c r="I1440" s="18">
        <v>2.6094000321096461E-3</v>
      </c>
      <c r="J1440" s="18">
        <v>6.1854698473492009E-2</v>
      </c>
      <c r="K1440" s="19">
        <v>1.0323573173520093</v>
      </c>
      <c r="L1440" s="19">
        <v>0.55776548196567854</v>
      </c>
      <c r="M1440" s="18">
        <v>2.6791145685640711E-3</v>
      </c>
      <c r="N1440" s="18">
        <v>6.3953635514610405E-2</v>
      </c>
      <c r="O1440" s="18">
        <v>3.8483481882171988E-2</v>
      </c>
      <c r="P1440" s="18">
        <v>-0.15820419139956243</v>
      </c>
      <c r="Q1440" s="18">
        <v>-9.7645436719423408E-3</v>
      </c>
      <c r="R1440" s="18">
        <v>-8.4102308905394021E-3</v>
      </c>
      <c r="S1440" s="18">
        <v>3.2867285092634591E-2</v>
      </c>
      <c r="T1440" s="18">
        <v>4.2107810625470102E-2</v>
      </c>
      <c r="U1440">
        <v>0.7805507957887956</v>
      </c>
      <c r="V1440" s="18">
        <v>2.9755755902728387E-2</v>
      </c>
      <c r="W1440" s="18">
        <v>4.1997604541402646E-2</v>
      </c>
      <c r="X1440" s="19">
        <v>0.70851078835684944</v>
      </c>
      <c r="Y1440" s="19">
        <v>0.76189319061848337</v>
      </c>
      <c r="Z1440" s="19">
        <v>0.74683698486729899</v>
      </c>
      <c r="AA1440">
        <v>0</v>
      </c>
      <c r="AB1440">
        <v>0</v>
      </c>
      <c r="AC1440" s="18">
        <v>5.8575752210826573E-2</v>
      </c>
      <c r="AD1440" s="18">
        <v>4.2178184347157019E-2</v>
      </c>
      <c r="AE1440" s="18">
        <v>-2.0723705211889001E-2</v>
      </c>
      <c r="AF1440" s="18">
        <v>6.8345823613450065E-3</v>
      </c>
      <c r="AG1440" s="18">
        <v>2.6094576754168999E-2</v>
      </c>
      <c r="AH1440" s="18">
        <v>0.10313866774597301</v>
      </c>
      <c r="AI1440" s="18">
        <v>0.17908958413176104</v>
      </c>
      <c r="AJ1440" s="18">
        <v>6.0137969347432992E-2</v>
      </c>
      <c r="AK1440" s="18">
        <v>-9.4015126881559982E-3</v>
      </c>
      <c r="AL1440" s="18">
        <v>7.7612904406779998E-3</v>
      </c>
      <c r="AM1440" s="18">
        <v>6.6033867902651006E-2</v>
      </c>
      <c r="AN1440" s="18">
        <v>-7.9757136307376977E-2</v>
      </c>
      <c r="AO1440" s="18">
        <v>0.80949895472285172</v>
      </c>
      <c r="AP1440" s="18">
        <v>-0.42811258589910683</v>
      </c>
      <c r="AQ1440" s="18">
        <v>0.38138636882374488</v>
      </c>
      <c r="AR1440" s="18">
        <v>1.2376115406219586</v>
      </c>
      <c r="AS1440" s="18">
        <v>3.6199016120065902E-4</v>
      </c>
      <c r="AT1440" s="18">
        <v>-9.8431223187630154E-5</v>
      </c>
      <c r="AU1440" s="18">
        <v>4.196314401435651E-4</v>
      </c>
      <c r="AV1440" s="18">
        <v>2.3405599403681789E-4</v>
      </c>
      <c r="AW1440" s="18">
        <v>1.1220192121694009E-3</v>
      </c>
      <c r="AX1440" s="18">
        <v>4.1792417906670101E-5</v>
      </c>
      <c r="AY1440" s="18">
        <v>1.3875699391181159E-3</v>
      </c>
      <c r="AZ1440" s="18">
        <v>4.3175221505105035E-4</v>
      </c>
      <c r="BA1440" s="18">
        <v>-5.9485804739879483E-4</v>
      </c>
      <c r="BB1440" s="18">
        <v>3.8914104140246335E-4</v>
      </c>
      <c r="BC1440" s="18">
        <v>5.689180970017216E-5</v>
      </c>
      <c r="BD1440" s="18">
        <v>1.2421658185747358E-5</v>
      </c>
      <c r="BE1440" s="18">
        <v>3.5456210547751202E-6</v>
      </c>
      <c r="BF1440" s="18">
        <v>-1.2157335494818342E-6</v>
      </c>
      <c r="BG1440" s="18">
        <v>1.8637595131485889E-5</v>
      </c>
      <c r="BH1440" s="18">
        <v>3.6982896071664261E-3</v>
      </c>
      <c r="BI1440" s="18">
        <v>1.9876212153536588E-5</v>
      </c>
      <c r="BJ1440" s="18">
        <v>0</v>
      </c>
      <c r="BK1440" s="18">
        <v>3.7338420955169288E-4</v>
      </c>
      <c r="BL1440" s="18">
        <v>8.1571783789415216E-4</v>
      </c>
      <c r="BM1440" s="18">
        <v>-6.3804438425000293E-6</v>
      </c>
      <c r="BN1440" s="18">
        <v>0</v>
      </c>
      <c r="BO1440" s="18">
        <v>0</v>
      </c>
      <c r="BP1440" s="18">
        <v>3.2800478424740177E-7</v>
      </c>
      <c r="BQ1440" s="18">
        <v>0</v>
      </c>
      <c r="BR1440" s="18">
        <v>7.212962438177034E-4</v>
      </c>
      <c r="BS1440" s="18">
        <v>6.5143130177117939E-4</v>
      </c>
      <c r="BT1440" s="18">
        <v>5.3957001386941892E-4</v>
      </c>
      <c r="BU1440" s="18">
        <v>6.7423484492972415E-5</v>
      </c>
      <c r="BV1440" s="18">
        <v>5.7956861059146631E-4</v>
      </c>
      <c r="BW1440" s="18">
        <v>9.2156972121570663E-6</v>
      </c>
      <c r="BX1440" s="18">
        <v>0</v>
      </c>
      <c r="BY1440" s="18">
        <v>0</v>
      </c>
      <c r="BZ1440" s="18" t="s">
        <v>1858</v>
      </c>
      <c r="CA1440" s="18" t="s">
        <v>1875</v>
      </c>
      <c r="CB1440" s="18">
        <v>1.7531050369143486E-2</v>
      </c>
      <c r="CC1440" s="18" t="s">
        <v>1877</v>
      </c>
      <c r="CD1440" s="18" t="s">
        <v>1875</v>
      </c>
      <c r="CE1440" s="18">
        <v>-1.1366518214344978E-2</v>
      </c>
      <c r="CF1440" s="18">
        <f>SUM(TBL_DATA[[#This Row],[LARGE.CAP]:[SMALL.CAP]])*SQRT(252)</f>
        <v>5.9554088725967153E-2</v>
      </c>
    </row>
    <row r="1441" spans="1:84" x14ac:dyDescent="0.25">
      <c r="A1441" s="1">
        <f>IF(ISBLANK(TBL_DATA[[#This Row],[Row.names]]), "",   DATE(YEAR(TBL_DATA[[#This Row],[Row.names]]), MONTH(TBL_DATA[[#This Row],[Row.names]]), DAY(TBL_DATA[[#This Row],[Row.names]])))</f>
        <v>42082</v>
      </c>
      <c r="B1441">
        <v>1440</v>
      </c>
      <c r="C1441" t="s">
        <v>1567</v>
      </c>
      <c r="D1441" s="18">
        <v>3.2809128612545368E-3</v>
      </c>
      <c r="E1441" s="18">
        <v>-0.15544233270457508</v>
      </c>
      <c r="F1441" s="18">
        <v>0.19434856063986494</v>
      </c>
      <c r="G1441" s="19">
        <v>0.31813977542025684</v>
      </c>
      <c r="H1441" s="19">
        <v>0.55894577058314632</v>
      </c>
      <c r="I1441" s="18">
        <v>2.6168530944888457E-3</v>
      </c>
      <c r="J1441" s="18">
        <v>9.6281737988460181E-2</v>
      </c>
      <c r="K1441" s="19">
        <v>0.99512577760454934</v>
      </c>
      <c r="L1441" s="19">
        <v>0.52125565763462778</v>
      </c>
      <c r="M1441" s="18">
        <v>2.7263723875686572E-3</v>
      </c>
      <c r="N1441" s="18">
        <v>6.255090789986395E-2</v>
      </c>
      <c r="O1441" s="18">
        <v>3.6537311100076672E-2</v>
      </c>
      <c r="P1441" s="18">
        <v>-0.15544233270457508</v>
      </c>
      <c r="Q1441" s="18">
        <v>-9.3829362625073749E-3</v>
      </c>
      <c r="R1441" s="18">
        <v>-8.0583283121463557E-3</v>
      </c>
      <c r="S1441" s="18">
        <v>4.3061103960486902E-2</v>
      </c>
      <c r="T1441" s="18">
        <v>4.2697094302083009E-2</v>
      </c>
      <c r="U1441">
        <v>1.008525396501891</v>
      </c>
      <c r="V1441" s="18">
        <v>4.0126419091593535E-2</v>
      </c>
      <c r="W1441" s="18">
        <v>4.250488426937879E-2</v>
      </c>
      <c r="X1441" s="19">
        <v>0.9440425443176953</v>
      </c>
      <c r="Y1441" s="19">
        <v>0.74762675887313335</v>
      </c>
      <c r="Z1441" s="19">
        <v>0.72198037205635157</v>
      </c>
      <c r="AA1441">
        <v>0</v>
      </c>
      <c r="AB1441">
        <v>0</v>
      </c>
      <c r="AC1441" s="18">
        <v>5.7859688369318568E-2</v>
      </c>
      <c r="AD1441" s="18">
        <v>4.1847195386340005E-2</v>
      </c>
      <c r="AE1441" s="18">
        <v>-2.0692854793703003E-2</v>
      </c>
      <c r="AF1441" s="18">
        <v>4.5161149733249977E-3</v>
      </c>
      <c r="AG1441" s="18">
        <v>2.7725258808897993E-2</v>
      </c>
      <c r="AH1441" s="18">
        <v>0.11273389744171999</v>
      </c>
      <c r="AI1441" s="18">
        <v>0.18145814062089596</v>
      </c>
      <c r="AJ1441" s="18">
        <v>6.0647197416806992E-2</v>
      </c>
      <c r="AK1441" s="18">
        <v>-9.9653938665640023E-3</v>
      </c>
      <c r="AL1441" s="18">
        <v>7.9638080047069997E-3</v>
      </c>
      <c r="AM1441" s="18">
        <v>6.6138081439429994E-2</v>
      </c>
      <c r="AN1441" s="18">
        <v>-6.7138372613071998E-2</v>
      </c>
      <c r="AO1441" s="18">
        <v>0.81781426795801893</v>
      </c>
      <c r="AP1441" s="18">
        <v>-0.41258119513923491</v>
      </c>
      <c r="AQ1441" s="18">
        <v>0.40523307281878401</v>
      </c>
      <c r="AR1441" s="18">
        <v>1.2303954630972538</v>
      </c>
      <c r="AS1441" s="18">
        <v>3.4048785035021276E-4</v>
      </c>
      <c r="AT1441" s="18">
        <v>-1.0053192780974643E-4</v>
      </c>
      <c r="AU1441" s="18">
        <v>3.8248637897862081E-4</v>
      </c>
      <c r="AV1441" s="18">
        <v>2.4665657970229647E-4</v>
      </c>
      <c r="AW1441" s="18">
        <v>1.0874849246939931E-3</v>
      </c>
      <c r="AX1441" s="18">
        <v>5.4124451997229893E-5</v>
      </c>
      <c r="AY1441" s="18">
        <v>1.3825385306254732E-3</v>
      </c>
      <c r="AZ1441" s="18">
        <v>4.615601395136957E-4</v>
      </c>
      <c r="BA1441" s="18">
        <v>-6.037672537977587E-4</v>
      </c>
      <c r="BB1441" s="18">
        <v>4.0303245861999945E-4</v>
      </c>
      <c r="BC1441" s="18">
        <v>5.9575927055059405E-5</v>
      </c>
      <c r="BD1441" s="18">
        <v>1.3839184929805956E-5</v>
      </c>
      <c r="BE1441" s="18">
        <v>3.9502380436925688E-6</v>
      </c>
      <c r="BF1441" s="18">
        <v>-1.3544701389455507E-6</v>
      </c>
      <c r="BG1441" s="18">
        <v>2.0764467610101492E-5</v>
      </c>
      <c r="BH1441" s="18">
        <v>3.6543042065342829E-3</v>
      </c>
      <c r="BI1441" s="18">
        <v>2.2144432950137808E-5</v>
      </c>
      <c r="BJ1441" s="18">
        <v>0</v>
      </c>
      <c r="BK1441" s="18">
        <v>3.6837620829969353E-4</v>
      </c>
      <c r="BL1441" s="18">
        <v>7.9733965488523783E-4</v>
      </c>
      <c r="BM1441" s="18">
        <v>-7.1086972590680749E-6</v>
      </c>
      <c r="BN1441" s="18">
        <v>0</v>
      </c>
      <c r="BO1441" s="18">
        <v>0</v>
      </c>
      <c r="BP1441" s="18">
        <v>3.6611551915755411E-7</v>
      </c>
      <c r="BQ1441" s="18">
        <v>0</v>
      </c>
      <c r="BR1441" s="18">
        <v>7.6054246520892749E-4</v>
      </c>
      <c r="BS1441" s="18">
        <v>6.260032370146453E-4</v>
      </c>
      <c r="BT1441" s="18">
        <v>5.3040737975425863E-4</v>
      </c>
      <c r="BU1441" s="18">
        <v>6.093215297066812E-5</v>
      </c>
      <c r="BV1441" s="18">
        <v>5.665369715645484E-4</v>
      </c>
      <c r="BW1441" s="18">
        <v>1.0252571971006946E-5</v>
      </c>
      <c r="BX1441" s="18">
        <v>0</v>
      </c>
      <c r="BY1441" s="18">
        <v>0</v>
      </c>
      <c r="BZ1441" s="18" t="s">
        <v>1858</v>
      </c>
      <c r="CA1441" s="18" t="s">
        <v>1875</v>
      </c>
      <c r="CB1441" s="18">
        <v>1.7513653263449669E-2</v>
      </c>
      <c r="CC1441" s="18" t="s">
        <v>1877</v>
      </c>
      <c r="CD1441" s="18" t="s">
        <v>1875</v>
      </c>
      <c r="CE1441" s="18">
        <v>-1.1221396736800671E-2</v>
      </c>
      <c r="CF1441" s="18">
        <f>SUM(TBL_DATA[[#This Row],[LARGE.CAP]:[SMALL.CAP]])*SQRT(252)</f>
        <v>5.8952335340338946E-2</v>
      </c>
    </row>
    <row r="1442" spans="1:84" x14ac:dyDescent="0.25">
      <c r="A1442" s="1">
        <f>IF(ISBLANK(TBL_DATA[[#This Row],[Row.names]]), "",   DATE(YEAR(TBL_DATA[[#This Row],[Row.names]]), MONTH(TBL_DATA[[#This Row],[Row.names]]), DAY(TBL_DATA[[#This Row],[Row.names]])))</f>
        <v>42083</v>
      </c>
      <c r="B1442">
        <v>1441</v>
      </c>
      <c r="C1442" t="s">
        <v>1568</v>
      </c>
      <c r="D1442" s="18">
        <v>-1.9187574444112787E-4</v>
      </c>
      <c r="E1442" s="18">
        <v>-0.15560438283571087</v>
      </c>
      <c r="F1442" s="18">
        <v>0.17022978680240675</v>
      </c>
      <c r="G1442" s="19">
        <v>0.30372890788331369</v>
      </c>
      <c r="H1442" s="19">
        <v>0.51611622732496554</v>
      </c>
      <c r="I1442" s="18">
        <v>2.6417102261149074E-3</v>
      </c>
      <c r="J1442" s="18">
        <v>6.3188613315156461E-2</v>
      </c>
      <c r="K1442" s="19">
        <v>0.95211674650760114</v>
      </c>
      <c r="L1442" s="19">
        <v>0.51363206260049843</v>
      </c>
      <c r="M1442" s="18">
        <v>2.6484825573041991E-3</v>
      </c>
      <c r="N1442" s="18">
        <v>6.0285784772878444E-2</v>
      </c>
      <c r="O1442" s="18">
        <v>3.6539326316025661E-2</v>
      </c>
      <c r="P1442" s="18">
        <v>-0.15560438283571087</v>
      </c>
      <c r="Q1442" s="18">
        <v>-9.1565457068224915E-3</v>
      </c>
      <c r="R1442" s="18">
        <v>-7.8799050874449779E-3</v>
      </c>
      <c r="S1442" s="18">
        <v>3.7035257514395514E-2</v>
      </c>
      <c r="T1442" s="18">
        <v>4.3023993366833803E-2</v>
      </c>
      <c r="U1442">
        <v>0.86080474210339419</v>
      </c>
      <c r="V1442" s="18">
        <v>3.9024267747450603E-2</v>
      </c>
      <c r="W1442" s="18">
        <v>4.2579574441026745E-2</v>
      </c>
      <c r="X1442" s="19">
        <v>0.91650206136981738</v>
      </c>
      <c r="Y1442" s="19">
        <v>0.71841229619555202</v>
      </c>
      <c r="Z1442" s="19">
        <v>0.71668128383577756</v>
      </c>
      <c r="AA1442">
        <v>0</v>
      </c>
      <c r="AB1442">
        <v>0</v>
      </c>
      <c r="AC1442" s="18">
        <v>5.7521759846922031E-2</v>
      </c>
      <c r="AD1442" s="18">
        <v>4.2469075022930999E-2</v>
      </c>
      <c r="AE1442" s="18">
        <v>-2.0502695662307002E-2</v>
      </c>
      <c r="AF1442" s="18">
        <v>2.5623843073219986E-3</v>
      </c>
      <c r="AG1442" s="18">
        <v>2.7787507623783E-2</v>
      </c>
      <c r="AH1442" s="18">
        <v>0.11173639977827701</v>
      </c>
      <c r="AI1442" s="18">
        <v>0.18248020032984802</v>
      </c>
      <c r="AJ1442" s="18">
        <v>6.1786835204733007E-2</v>
      </c>
      <c r="AK1442" s="18">
        <v>-1.0220811795164002E-2</v>
      </c>
      <c r="AL1442" s="18">
        <v>8.1451390360720004E-3</v>
      </c>
      <c r="AM1442" s="18">
        <v>6.7339842059233004E-2</v>
      </c>
      <c r="AN1442" s="18">
        <v>-6.6710846569778964E-2</v>
      </c>
      <c r="AO1442" s="18">
        <v>0.82430224522935647</v>
      </c>
      <c r="AP1442" s="18">
        <v>-0.41742921589440696</v>
      </c>
      <c r="AQ1442" s="18">
        <v>0.40687302933494951</v>
      </c>
      <c r="AR1442" s="18">
        <v>1.2417314611237633</v>
      </c>
      <c r="AS1442" s="18">
        <v>3.4931450109833241E-4</v>
      </c>
      <c r="AT1442" s="18">
        <v>-9.0644213241751942E-5</v>
      </c>
      <c r="AU1442" s="18">
        <v>3.9362248774221483E-4</v>
      </c>
      <c r="AV1442" s="18">
        <v>2.2497390682912221E-4</v>
      </c>
      <c r="AW1442" s="18">
        <v>1.1702105963606027E-3</v>
      </c>
      <c r="AX1442" s="18">
        <v>8.9375968386723353E-5</v>
      </c>
      <c r="AY1442" s="18">
        <v>1.306641443184363E-3</v>
      </c>
      <c r="AZ1442" s="18">
        <v>3.8510643076502827E-4</v>
      </c>
      <c r="BA1442" s="18">
        <v>-5.5226138259666048E-4</v>
      </c>
      <c r="BB1442" s="18">
        <v>3.6668068356308242E-4</v>
      </c>
      <c r="BC1442" s="18">
        <v>4.986718932018441E-5</v>
      </c>
      <c r="BD1442" s="18">
        <v>1.53331592225015E-5</v>
      </c>
      <c r="BE1442" s="18">
        <v>4.3766761206762497E-6</v>
      </c>
      <c r="BF1442" s="18">
        <v>-1.5006888230124312E-6</v>
      </c>
      <c r="BG1442" s="18">
        <v>2.300604282239005E-5</v>
      </c>
      <c r="BH1442" s="18">
        <v>3.6271374426448582E-3</v>
      </c>
      <c r="BI1442" s="18">
        <v>2.4534979423826295E-5</v>
      </c>
      <c r="BJ1442" s="18">
        <v>0</v>
      </c>
      <c r="BK1442" s="18">
        <v>3.6046687719714385E-4</v>
      </c>
      <c r="BL1442" s="18">
        <v>7.5210132631323514E-4</v>
      </c>
      <c r="BM1442" s="18">
        <v>-7.8762246027472764E-6</v>
      </c>
      <c r="BN1442" s="18">
        <v>0</v>
      </c>
      <c r="BO1442" s="18">
        <v>0</v>
      </c>
      <c r="BP1442" s="18">
        <v>4.2602204847426366E-7</v>
      </c>
      <c r="BQ1442" s="18">
        <v>0</v>
      </c>
      <c r="BR1442" s="18">
        <v>8.199278516135436E-4</v>
      </c>
      <c r="BS1442" s="18">
        <v>6.4224584705831168E-4</v>
      </c>
      <c r="BT1442" s="18">
        <v>4.9701284127477284E-4</v>
      </c>
      <c r="BU1442" s="18">
        <v>5.8928672958719785E-5</v>
      </c>
      <c r="BV1442" s="18">
        <v>5.5830892708395071E-4</v>
      </c>
      <c r="BW1442" s="18">
        <v>1.1345470465836255E-5</v>
      </c>
      <c r="BX1442" s="18">
        <v>0</v>
      </c>
      <c r="BY1442" s="18">
        <v>0</v>
      </c>
      <c r="BZ1442" s="18" t="s">
        <v>1858</v>
      </c>
      <c r="CA1442" s="18" t="s">
        <v>1875</v>
      </c>
      <c r="CB1442" s="18">
        <v>1.6918269917368889E-2</v>
      </c>
      <c r="CC1442" s="18" t="s">
        <v>1877</v>
      </c>
      <c r="CD1442" s="18" t="s">
        <v>1875</v>
      </c>
      <c r="CE1442" s="18">
        <v>-1.1241862550377846E-2</v>
      </c>
      <c r="CF1442" s="18">
        <f>SUM(TBL_DATA[[#This Row],[LARGE.CAP]:[SMALL.CAP]])*SQRT(252)</f>
        <v>5.8622773437032837E-2</v>
      </c>
    </row>
    <row r="1443" spans="1:84" x14ac:dyDescent="0.25">
      <c r="A1443" s="1">
        <f>IF(ISBLANK(TBL_DATA[[#This Row],[Row.names]]), "",   DATE(YEAR(TBL_DATA[[#This Row],[Row.names]]), MONTH(TBL_DATA[[#This Row],[Row.names]]), DAY(TBL_DATA[[#This Row],[Row.names]])))</f>
        <v>42086</v>
      </c>
      <c r="B1443">
        <v>1442</v>
      </c>
      <c r="C1443" t="s">
        <v>1569</v>
      </c>
      <c r="D1443" s="18">
        <v>-4.9700030686524732E-3</v>
      </c>
      <c r="E1443" s="18">
        <v>-0.15980103164417403</v>
      </c>
      <c r="F1443" s="18">
        <v>0.13923241207253079</v>
      </c>
      <c r="G1443" s="19">
        <v>0.29631596233543767</v>
      </c>
      <c r="H1443" s="19">
        <v>0.46291301664891477</v>
      </c>
      <c r="I1443" s="18">
        <v>2.7055854151330659E-3</v>
      </c>
      <c r="J1443" s="18">
        <v>3.9651412172935219E-2</v>
      </c>
      <c r="K1443" s="19">
        <v>0.94518653380620132</v>
      </c>
      <c r="L1443" s="19">
        <v>0.45537319576325092</v>
      </c>
      <c r="M1443" s="18">
        <v>2.7245102204984579E-3</v>
      </c>
      <c r="N1443" s="18">
        <v>5.8605612063074478E-2</v>
      </c>
      <c r="O1443" s="18">
        <v>3.786721655520333E-2</v>
      </c>
      <c r="P1443" s="18">
        <v>-0.15980103164417403</v>
      </c>
      <c r="Q1443" s="18">
        <v>-9.1115551042628799E-3</v>
      </c>
      <c r="R1443" s="18">
        <v>-7.870494625991372E-3</v>
      </c>
      <c r="S1443" s="18">
        <v>2.9446278778407331E-2</v>
      </c>
      <c r="T1443" s="18">
        <v>4.346628671561846E-2</v>
      </c>
      <c r="U1443">
        <v>0.67745098565842266</v>
      </c>
      <c r="V1443" s="18">
        <v>2.7857809004054879E-2</v>
      </c>
      <c r="W1443" s="18">
        <v>4.3168760154991687E-2</v>
      </c>
      <c r="X1443" s="19">
        <v>0.64532335198034696</v>
      </c>
      <c r="Y1443" s="19">
        <v>0.68037711355461894</v>
      </c>
      <c r="Z1443" s="19">
        <v>0.67481345256541159</v>
      </c>
      <c r="AA1443">
        <v>0</v>
      </c>
      <c r="AB1443">
        <v>0</v>
      </c>
      <c r="AC1443" s="18">
        <v>5.5174899167866331E-2</v>
      </c>
      <c r="AD1443" s="18">
        <v>4.0309560572766995E-2</v>
      </c>
      <c r="AE1443" s="18">
        <v>-2.1078705873309001E-2</v>
      </c>
      <c r="AF1443" s="18">
        <v>1.7544843833900013E-3</v>
      </c>
      <c r="AG1443" s="18">
        <v>2.2697393723667001E-2</v>
      </c>
      <c r="AH1443" s="18">
        <v>0.10823314180208098</v>
      </c>
      <c r="AI1443" s="18">
        <v>0.175751059549658</v>
      </c>
      <c r="AJ1443" s="18">
        <v>5.8484651726706999E-2</v>
      </c>
      <c r="AK1443" s="18">
        <v>-1.2661701958152001E-2</v>
      </c>
      <c r="AL1443" s="18">
        <v>8.2660744810410004E-3</v>
      </c>
      <c r="AM1443" s="18">
        <v>6.6206017594264005E-2</v>
      </c>
      <c r="AN1443" s="18">
        <v>-5.5870142427264992E-2</v>
      </c>
      <c r="AO1443" s="18">
        <v>0.79608386011337051</v>
      </c>
      <c r="AP1443" s="18">
        <v>-0.40399202653852201</v>
      </c>
      <c r="AQ1443" s="18">
        <v>0.3920918335748485</v>
      </c>
      <c r="AR1443" s="18">
        <v>1.2000758866518926</v>
      </c>
      <c r="AS1443" s="18">
        <v>3.3710656443656996E-4</v>
      </c>
      <c r="AT1443" s="18">
        <v>-8.7342606610209185E-5</v>
      </c>
      <c r="AU1443" s="18">
        <v>3.8265105171527591E-4</v>
      </c>
      <c r="AV1443" s="18">
        <v>2.1768024886177579E-4</v>
      </c>
      <c r="AW1443" s="18">
        <v>1.1388768607139218E-3</v>
      </c>
      <c r="AX1443" s="18">
        <v>8.7110118972836111E-5</v>
      </c>
      <c r="AY1443" s="18">
        <v>1.2644262209104468E-3</v>
      </c>
      <c r="AZ1443" s="18">
        <v>3.7204609404944218E-4</v>
      </c>
      <c r="BA1443" s="18">
        <v>-5.3444710233115122E-4</v>
      </c>
      <c r="BB1443" s="18">
        <v>3.5416374479013316E-4</v>
      </c>
      <c r="BC1443" s="18">
        <v>4.8243057464033463E-5</v>
      </c>
      <c r="BD1443" s="18">
        <v>1.4780257879728785E-5</v>
      </c>
      <c r="BE1443" s="18">
        <v>4.2188567100648779E-6</v>
      </c>
      <c r="BF1443" s="18">
        <v>-1.446575186623923E-6</v>
      </c>
      <c r="BG1443" s="18">
        <v>2.217646350763443E-5</v>
      </c>
      <c r="BH1443" s="18">
        <v>3.5171349821916005E-3</v>
      </c>
      <c r="BI1443" s="18">
        <v>2.3650267870669442E-5</v>
      </c>
      <c r="BJ1443" s="18">
        <v>0</v>
      </c>
      <c r="BK1443" s="18">
        <v>3.4872394267154456E-4</v>
      </c>
      <c r="BL1443" s="18">
        <v>7.2907017735636935E-4</v>
      </c>
      <c r="BM1443" s="18">
        <v>-7.5922102349016458E-6</v>
      </c>
      <c r="BN1443" s="18">
        <v>0</v>
      </c>
      <c r="BO1443" s="18">
        <v>0</v>
      </c>
      <c r="BP1443" s="18">
        <v>4.092572848383471E-7</v>
      </c>
      <c r="BQ1443" s="18">
        <v>0</v>
      </c>
      <c r="BR1443" s="18">
        <v>7.9462294507231667E-4</v>
      </c>
      <c r="BS1443" s="18">
        <v>6.2510774702118565E-4</v>
      </c>
      <c r="BT1443" s="18">
        <v>4.8154944902698422E-4</v>
      </c>
      <c r="BU1443" s="18">
        <v>5.7048908194522401E-5</v>
      </c>
      <c r="BV1443" s="18">
        <v>5.406372257046343E-4</v>
      </c>
      <c r="BW1443" s="18">
        <v>1.093681087558072E-5</v>
      </c>
      <c r="BX1443" s="18">
        <v>0</v>
      </c>
      <c r="BY1443" s="18">
        <v>0</v>
      </c>
      <c r="BZ1443" s="18" t="s">
        <v>1860</v>
      </c>
      <c r="CA1443" s="18" t="s">
        <v>1875</v>
      </c>
      <c r="CB1443" s="18">
        <v>1.6266340389847755E-2</v>
      </c>
      <c r="CC1443" s="18" t="s">
        <v>1877</v>
      </c>
      <c r="CD1443" s="18" t="s">
        <v>1875</v>
      </c>
      <c r="CE1443" s="18">
        <v>-1.0739171877503395E-2</v>
      </c>
      <c r="CF1443" s="18">
        <f>SUM(TBL_DATA[[#This Row],[LARGE.CAP]:[SMALL.CAP]])*SQRT(252)</f>
        <v>5.683890167453378E-2</v>
      </c>
    </row>
    <row r="1444" spans="1:84" x14ac:dyDescent="0.25">
      <c r="A1444" s="1">
        <f>IF(ISBLANK(TBL_DATA[[#This Row],[Row.names]]), "",   DATE(YEAR(TBL_DATA[[#This Row],[Row.names]]), MONTH(TBL_DATA[[#This Row],[Row.names]]), DAY(TBL_DATA[[#This Row],[Row.names]])))</f>
        <v>42087</v>
      </c>
      <c r="B1444">
        <v>1443</v>
      </c>
      <c r="C1444" t="s">
        <v>1570</v>
      </c>
      <c r="D1444" s="18">
        <v>-1.6999417421104113E-3</v>
      </c>
      <c r="E1444" s="18">
        <v>-0.16122932094216025</v>
      </c>
      <c r="F1444" s="18">
        <v>0.13574097560064535</v>
      </c>
      <c r="G1444" s="19">
        <v>0.29658757330848856</v>
      </c>
      <c r="H1444" s="19">
        <v>0.46464449549379011</v>
      </c>
      <c r="I1444" s="18">
        <v>2.7057449296435275E-3</v>
      </c>
      <c r="J1444" s="18">
        <v>3.7683973239661217E-2</v>
      </c>
      <c r="K1444" s="19">
        <v>0.95149049355157678</v>
      </c>
      <c r="L1444" s="19">
        <v>0.4567120239045549</v>
      </c>
      <c r="M1444" s="18">
        <v>2.7257170060638607E-3</v>
      </c>
      <c r="N1444" s="18">
        <v>5.8703769269983164E-2</v>
      </c>
      <c r="O1444" s="18">
        <v>3.8019538363122489E-2</v>
      </c>
      <c r="P1444" s="18">
        <v>-0.16122932094216025</v>
      </c>
      <c r="Q1444" s="18">
        <v>-9.1900103870830672E-3</v>
      </c>
      <c r="R1444" s="18">
        <v>-7.9468712848391517E-3</v>
      </c>
      <c r="S1444" s="18">
        <v>3.4911843887960536E-2</v>
      </c>
      <c r="T1444" s="18">
        <v>4.3375933165723968E-2</v>
      </c>
      <c r="U1444">
        <v>0.80486669311700654</v>
      </c>
      <c r="V1444" s="18">
        <v>2.7854773389173637E-2</v>
      </c>
      <c r="W1444" s="18">
        <v>4.3170245665082076E-2</v>
      </c>
      <c r="X1444" s="19">
        <v>0.64523082878130944</v>
      </c>
      <c r="Y1444" s="19">
        <v>0.68164836645721527</v>
      </c>
      <c r="Z1444" s="19">
        <v>0.6758047232037927</v>
      </c>
      <c r="AA1444">
        <v>0</v>
      </c>
      <c r="AB1444">
        <v>0</v>
      </c>
      <c r="AC1444" s="18">
        <v>5.7281667679695648E-2</v>
      </c>
      <c r="AD1444" s="18">
        <v>3.7102677711059004E-2</v>
      </c>
      <c r="AE1444" s="18">
        <v>-2.0986547282709999E-2</v>
      </c>
      <c r="AF1444" s="18">
        <v>1.8591664118789981E-3</v>
      </c>
      <c r="AG1444" s="18">
        <v>2.2764702521390002E-2</v>
      </c>
      <c r="AH1444" s="18">
        <v>0.11267255927153901</v>
      </c>
      <c r="AI1444" s="18">
        <v>0.169675998429175</v>
      </c>
      <c r="AJ1444" s="18">
        <v>5.9197740808166997E-2</v>
      </c>
      <c r="AK1444" s="18">
        <v>-1.2745836361646001E-2</v>
      </c>
      <c r="AL1444" s="18">
        <v>8.4480116842969993E-3</v>
      </c>
      <c r="AM1444" s="18">
        <v>6.5198996390135003E-2</v>
      </c>
      <c r="AN1444" s="18">
        <v>-5.2810084291654985E-2</v>
      </c>
      <c r="AO1444" s="18">
        <v>0.79226413476423774</v>
      </c>
      <c r="AP1444" s="18">
        <v>-0.401886749472608</v>
      </c>
      <c r="AQ1444" s="18">
        <v>0.39037738529162974</v>
      </c>
      <c r="AR1444" s="18">
        <v>1.1941508842368458</v>
      </c>
      <c r="AS1444" s="18">
        <v>3.4203224576139646E-4</v>
      </c>
      <c r="AT1444" s="18">
        <v>-5.92635856336732E-5</v>
      </c>
      <c r="AU1444" s="18">
        <v>3.8884784144084896E-4</v>
      </c>
      <c r="AV1444" s="18">
        <v>1.9928059955837769E-4</v>
      </c>
      <c r="AW1444" s="18">
        <v>1.228828890348655E-3</v>
      </c>
      <c r="AX1444" s="18">
        <v>9.9618107452423201E-5</v>
      </c>
      <c r="AY1444" s="18">
        <v>1.1918216301660726E-3</v>
      </c>
      <c r="AZ1444" s="18">
        <v>3.6591153642601847E-4</v>
      </c>
      <c r="BA1444" s="18">
        <v>-4.5212722099914447E-4</v>
      </c>
      <c r="BB1444" s="18">
        <v>3.3076449309197398E-4</v>
      </c>
      <c r="BC1444" s="18">
        <v>3.7401337301048478E-5</v>
      </c>
      <c r="BD1444" s="18">
        <v>1.023319691632157E-5</v>
      </c>
      <c r="BE1444" s="18">
        <v>2.9209496916000727E-6</v>
      </c>
      <c r="BF1444" s="18">
        <v>-1.0015443359312499E-6</v>
      </c>
      <c r="BG1444" s="18">
        <v>1.5354003234889094E-5</v>
      </c>
      <c r="BH1444" s="18">
        <v>3.6292348699463496E-3</v>
      </c>
      <c r="BI1444" s="18">
        <v>1.6374399460767669E-5</v>
      </c>
      <c r="BJ1444" s="18">
        <v>0</v>
      </c>
      <c r="BK1444" s="18">
        <v>3.598231955202152E-4</v>
      </c>
      <c r="BL1444" s="18">
        <v>6.9490084588471647E-4</v>
      </c>
      <c r="BM1444" s="18">
        <v>-5.2563518057161195E-6</v>
      </c>
      <c r="BN1444" s="18">
        <v>0</v>
      </c>
      <c r="BO1444" s="18">
        <v>0</v>
      </c>
      <c r="BP1444" s="18">
        <v>3.8068514815393249E-7</v>
      </c>
      <c r="BQ1444" s="18">
        <v>0</v>
      </c>
      <c r="BR1444" s="18">
        <v>8.0531606255218558E-4</v>
      </c>
      <c r="BS1444" s="18">
        <v>7.0702438283858614E-4</v>
      </c>
      <c r="BT1444" s="18">
        <v>4.6914286260746471E-4</v>
      </c>
      <c r="BU1444" s="18">
        <v>5.6607137702812195E-5</v>
      </c>
      <c r="BV1444" s="18">
        <v>5.7758736283392725E-4</v>
      </c>
      <c r="BW1444" s="18">
        <v>7.5896916316518251E-6</v>
      </c>
      <c r="BX1444" s="18">
        <v>0</v>
      </c>
      <c r="BY1444" s="18">
        <v>0</v>
      </c>
      <c r="BZ1444" s="18" t="s">
        <v>1860</v>
      </c>
      <c r="CA1444" s="18" t="s">
        <v>1875</v>
      </c>
      <c r="CB1444" s="18">
        <v>1.5403090044856071E-2</v>
      </c>
      <c r="CC1444" s="18" t="s">
        <v>1877</v>
      </c>
      <c r="CD1444" s="18" t="s">
        <v>1875</v>
      </c>
      <c r="CE1444" s="18">
        <v>-1.0657989419996738E-2</v>
      </c>
      <c r="CF1444" s="18">
        <f>SUM(TBL_DATA[[#This Row],[LARGE.CAP]:[SMALL.CAP]])*SQRT(252)</f>
        <v>5.8308906850475212E-2</v>
      </c>
    </row>
    <row r="1445" spans="1:84" x14ac:dyDescent="0.25">
      <c r="A1445" s="1">
        <f>IF(ISBLANK(TBL_DATA[[#This Row],[Row.names]]), "",   DATE(YEAR(TBL_DATA[[#This Row],[Row.names]]), MONTH(TBL_DATA[[#This Row],[Row.names]]), DAY(TBL_DATA[[#This Row],[Row.names]])))</f>
        <v>42088</v>
      </c>
      <c r="B1445">
        <v>1444</v>
      </c>
      <c r="C1445" t="s">
        <v>1571</v>
      </c>
      <c r="D1445" s="18">
        <v>-1.4536459524837064E-2</v>
      </c>
      <c r="E1445" s="18">
        <v>-0.17342207696890466</v>
      </c>
      <c r="F1445" s="18">
        <v>9.3228001350312395E-2</v>
      </c>
      <c r="G1445" s="19">
        <v>0.33086311383989392</v>
      </c>
      <c r="H1445" s="19">
        <v>0.47737685570642574</v>
      </c>
      <c r="I1445" s="18">
        <v>3.0074279426707674E-3</v>
      </c>
      <c r="J1445" s="18">
        <v>-3.296530779582918E-3</v>
      </c>
      <c r="K1445" s="19">
        <v>1.0748420452800518</v>
      </c>
      <c r="L1445" s="19">
        <v>0.51708690110685229</v>
      </c>
      <c r="M1445" s="18">
        <v>2.8909155431666284E-3</v>
      </c>
      <c r="N1445" s="18">
        <v>6.603910543472305E-2</v>
      </c>
      <c r="O1445" s="18">
        <v>4.7861465913758297E-2</v>
      </c>
      <c r="P1445" s="18">
        <v>-0.17342207696890466</v>
      </c>
      <c r="Q1445" s="18">
        <v>-1.06507960925065E-2</v>
      </c>
      <c r="R1445" s="18">
        <v>-9.2523204023758042E-3</v>
      </c>
      <c r="S1445" s="18">
        <v>1.2853130644641775E-2</v>
      </c>
      <c r="T1445" s="18">
        <v>4.5208800731520768E-2</v>
      </c>
      <c r="U1445">
        <v>0.28430594124741365</v>
      </c>
      <c r="V1445" s="18">
        <v>7.1652971716960057E-3</v>
      </c>
      <c r="W1445" s="18">
        <v>4.436669789570389E-2</v>
      </c>
      <c r="X1445" s="19">
        <v>0.16150170085995594</v>
      </c>
      <c r="Y1445" s="19">
        <v>0.69092463822505679</v>
      </c>
      <c r="Z1445" s="19">
        <v>0.71908754759545934</v>
      </c>
      <c r="AA1445">
        <v>0</v>
      </c>
      <c r="AB1445">
        <v>0</v>
      </c>
      <c r="AC1445" s="18">
        <v>5.5417207814632961E-2</v>
      </c>
      <c r="AD1445" s="18">
        <v>3.7644058158211008E-2</v>
      </c>
      <c r="AE1445" s="18">
        <v>-2.1231327835970003E-2</v>
      </c>
      <c r="AF1445" s="18">
        <v>-1.9696221475799759E-4</v>
      </c>
      <c r="AG1445" s="18">
        <v>2.3012504263783998E-2</v>
      </c>
      <c r="AH1445" s="18">
        <v>0.10695876323244601</v>
      </c>
      <c r="AI1445" s="18">
        <v>0.16598378796485597</v>
      </c>
      <c r="AJ1445" s="18">
        <v>6.2280900966003E-2</v>
      </c>
      <c r="AK1445" s="18">
        <v>-1.6903773559162002E-2</v>
      </c>
      <c r="AL1445" s="18">
        <v>8.8934486783109994E-3</v>
      </c>
      <c r="AM1445" s="18">
        <v>6.5745750218209012E-2</v>
      </c>
      <c r="AN1445" s="18">
        <v>-5.2690880304254985E-2</v>
      </c>
      <c r="AO1445" s="18">
        <v>0.78562498900679667</v>
      </c>
      <c r="AP1445" s="18">
        <v>-0.40612871943912193</v>
      </c>
      <c r="AQ1445" s="18">
        <v>0.37949626956767474</v>
      </c>
      <c r="AR1445" s="18">
        <v>1.1917537084459187</v>
      </c>
      <c r="AS1445" s="18">
        <v>3.5417968947222572E-4</v>
      </c>
      <c r="AT1445" s="18">
        <v>-5.6437419579761521E-5</v>
      </c>
      <c r="AU1445" s="18">
        <v>3.7136043754868765E-4</v>
      </c>
      <c r="AV1445" s="18">
        <v>1.9811029820245417E-4</v>
      </c>
      <c r="AW1445" s="18">
        <v>1.2131952168861102E-3</v>
      </c>
      <c r="AX1445" s="18">
        <v>9.7107248637844001E-5</v>
      </c>
      <c r="AY1445" s="18">
        <v>1.1679817673816634E-3</v>
      </c>
      <c r="AZ1445" s="18">
        <v>3.3853222819962597E-4</v>
      </c>
      <c r="BA1445" s="18">
        <v>-4.3964268809127609E-4</v>
      </c>
      <c r="BB1445" s="18">
        <v>3.0822535484841576E-4</v>
      </c>
      <c r="BC1445" s="18">
        <v>3.0956103095497823E-5</v>
      </c>
      <c r="BD1445" s="18">
        <v>8.7301332128887343E-6</v>
      </c>
      <c r="BE1445" s="18">
        <v>2.4919171953504654E-6</v>
      </c>
      <c r="BF1445" s="18">
        <v>-8.544361966712295E-7</v>
      </c>
      <c r="BG1445" s="18">
        <v>1.3098789909033259E-5</v>
      </c>
      <c r="BH1445" s="18">
        <v>3.5461325236475038E-3</v>
      </c>
      <c r="BI1445" s="18">
        <v>1.3969308833380987E-5</v>
      </c>
      <c r="BJ1445" s="18">
        <v>0</v>
      </c>
      <c r="BK1445" s="18">
        <v>3.4843938441691792E-4</v>
      </c>
      <c r="BL1445" s="18">
        <v>6.8259800027681858E-4</v>
      </c>
      <c r="BM1445" s="18">
        <v>-4.4842211071045059E-6</v>
      </c>
      <c r="BN1445" s="18">
        <v>0</v>
      </c>
      <c r="BO1445" s="18">
        <v>0</v>
      </c>
      <c r="BP1445" s="18">
        <v>3.1371571780568652E-7</v>
      </c>
      <c r="BQ1445" s="18">
        <v>0</v>
      </c>
      <c r="BR1445" s="18">
        <v>8.125395936331481E-4</v>
      </c>
      <c r="BS1445" s="18">
        <v>6.9555298911304158E-4</v>
      </c>
      <c r="BT1445" s="18">
        <v>4.4853006799883122E-4</v>
      </c>
      <c r="BU1445" s="18">
        <v>5.4608223715838196E-5</v>
      </c>
      <c r="BV1445" s="18">
        <v>5.3898765855106404E-4</v>
      </c>
      <c r="BW1445" s="18">
        <v>6.4828242851262671E-6</v>
      </c>
      <c r="BX1445" s="18">
        <v>0</v>
      </c>
      <c r="BY1445" s="18">
        <v>0</v>
      </c>
      <c r="BZ1445" s="18" t="s">
        <v>1860</v>
      </c>
      <c r="CA1445" s="18" t="s">
        <v>1875</v>
      </c>
      <c r="CB1445" s="18">
        <v>1.5163170173764229E-2</v>
      </c>
      <c r="CC1445" s="18" t="s">
        <v>1877</v>
      </c>
      <c r="CD1445" s="18" t="s">
        <v>1875</v>
      </c>
      <c r="CE1445" s="18">
        <v>-1.0873500257730484E-2</v>
      </c>
      <c r="CF1445" s="18">
        <f>SUM(TBL_DATA[[#This Row],[LARGE.CAP]:[SMALL.CAP]])*SQRT(252)</f>
        <v>5.6887382161666833E-2</v>
      </c>
    </row>
    <row r="1446" spans="1:84" x14ac:dyDescent="0.25">
      <c r="A1446" s="1">
        <f>IF(ISBLANK(TBL_DATA[[#This Row],[Row.names]]), "",   DATE(YEAR(TBL_DATA[[#This Row],[Row.names]]), MONTH(TBL_DATA[[#This Row],[Row.names]]), DAY(TBL_DATA[[#This Row],[Row.names]])))</f>
        <v>42089</v>
      </c>
      <c r="B1446">
        <v>1445</v>
      </c>
      <c r="C1446" t="s">
        <v>1572</v>
      </c>
      <c r="D1446" s="18">
        <v>1.2479422622067027E-3</v>
      </c>
      <c r="E1446" s="18">
        <v>-0.17239055544574711</v>
      </c>
      <c r="F1446" s="18">
        <v>0.11495752664618286</v>
      </c>
      <c r="G1446" s="19">
        <v>0.33135624107566852</v>
      </c>
      <c r="H1446" s="19">
        <v>0.48186678002955957</v>
      </c>
      <c r="I1446" s="18">
        <v>2.9855437367949252E-3</v>
      </c>
      <c r="J1446" s="18">
        <v>2.6328134630917877E-2</v>
      </c>
      <c r="K1446" s="19">
        <v>1.0486920575430294</v>
      </c>
      <c r="L1446" s="19">
        <v>0.50490619024680417</v>
      </c>
      <c r="M1446" s="18">
        <v>2.9184110901435052E-3</v>
      </c>
      <c r="N1446" s="18">
        <v>6.584199618135253E-2</v>
      </c>
      <c r="O1446" s="18">
        <v>4.7640206894356663E-2</v>
      </c>
      <c r="P1446" s="18">
        <v>-0.17239055544574711</v>
      </c>
      <c r="Q1446" s="18">
        <v>-1.0561675401662897E-2</v>
      </c>
      <c r="R1446" s="18">
        <v>-9.1673737913796488E-3</v>
      </c>
      <c r="S1446" s="18">
        <v>1.2578882910053935E-2</v>
      </c>
      <c r="T1446" s="18">
        <v>4.5183971571529209E-2</v>
      </c>
      <c r="U1446">
        <v>0.2783925908359059</v>
      </c>
      <c r="V1446" s="18">
        <v>1.2406685998014755E-2</v>
      </c>
      <c r="W1446" s="18">
        <v>4.4679951303639658E-2</v>
      </c>
      <c r="X1446" s="19">
        <v>0.27767904028588541</v>
      </c>
      <c r="Y1446" s="19">
        <v>0.69416624812040484</v>
      </c>
      <c r="Z1446" s="19">
        <v>0.7105675128000184</v>
      </c>
      <c r="AA1446">
        <v>0</v>
      </c>
      <c r="AB1446">
        <v>0</v>
      </c>
      <c r="AC1446" s="18">
        <v>8.3868055643824796E-2</v>
      </c>
      <c r="AD1446" s="18">
        <v>3.7389511294311999E-2</v>
      </c>
      <c r="AE1446" s="18">
        <v>-2.1221141544146997E-2</v>
      </c>
      <c r="AF1446" s="18">
        <v>-1.459267957528E-3</v>
      </c>
      <c r="AG1446" s="18">
        <v>2.3555917605175E-2</v>
      </c>
      <c r="AH1446" s="18">
        <v>9.8267728236163948E-2</v>
      </c>
      <c r="AI1446" s="18">
        <v>0.16410773090780403</v>
      </c>
      <c r="AJ1446" s="18">
        <v>6.1368429070818006E-2</v>
      </c>
      <c r="AK1446" s="18">
        <v>-1.9734462825583002E-2</v>
      </c>
      <c r="AL1446" s="18">
        <v>9.2226705167279995E-3</v>
      </c>
      <c r="AM1446" s="18">
        <v>6.5820355749744E-2</v>
      </c>
      <c r="AN1446" s="18">
        <v>-5.2659064018370019E-2</v>
      </c>
      <c r="AO1446" s="18">
        <v>0.7713582651160954</v>
      </c>
      <c r="AP1446" s="18">
        <v>-0.40669985808097914</v>
      </c>
      <c r="AQ1446" s="18">
        <v>0.36465840703511626</v>
      </c>
      <c r="AR1446" s="18">
        <v>1.1780581231970746</v>
      </c>
      <c r="AS1446" s="18">
        <v>3.0145908109902242E-4</v>
      </c>
      <c r="AT1446" s="18">
        <v>-5.1521703814977114E-5</v>
      </c>
      <c r="AU1446" s="18">
        <v>3.9569761592960244E-4</v>
      </c>
      <c r="AV1446" s="18">
        <v>2.0883438630457882E-4</v>
      </c>
      <c r="AW1446" s="18">
        <v>1.9943776950705041E-3</v>
      </c>
      <c r="AX1446" s="18">
        <v>5.5722603161046892E-5</v>
      </c>
      <c r="AY1446" s="18">
        <v>1.7806033314351256E-3</v>
      </c>
      <c r="AZ1446" s="18">
        <v>3.3256255254411187E-4</v>
      </c>
      <c r="BA1446" s="18">
        <v>-4.7308531516249608E-4</v>
      </c>
      <c r="BB1446" s="18">
        <v>3.8309345108027262E-4</v>
      </c>
      <c r="BC1446" s="18">
        <v>3.5183360245794524E-5</v>
      </c>
      <c r="BD1446" s="18">
        <v>-1.3069410842330811E-6</v>
      </c>
      <c r="BE1446" s="18">
        <v>-3.7305185567621719E-7</v>
      </c>
      <c r="BF1446" s="18">
        <v>1.2791417115389001E-7</v>
      </c>
      <c r="BG1446" s="18">
        <v>-1.9609470206340783E-6</v>
      </c>
      <c r="BH1446" s="18">
        <v>4.9685313537979909E-3</v>
      </c>
      <c r="BI1446" s="18">
        <v>-2.0912701160157711E-6</v>
      </c>
      <c r="BJ1446" s="18">
        <v>0</v>
      </c>
      <c r="BK1446" s="18">
        <v>3.8379510498226711E-4</v>
      </c>
      <c r="BL1446" s="18">
        <v>8.8914007411114784E-4</v>
      </c>
      <c r="BM1446" s="18">
        <v>6.718271626668678E-7</v>
      </c>
      <c r="BN1446" s="18">
        <v>0</v>
      </c>
      <c r="BO1446" s="18">
        <v>0</v>
      </c>
      <c r="BP1446" s="18">
        <v>-1.2662286937738019E-7</v>
      </c>
      <c r="BQ1446" s="18">
        <v>0</v>
      </c>
      <c r="BR1446" s="18">
        <v>1.0965485872830871E-3</v>
      </c>
      <c r="BS1446" s="18">
        <v>1.1941039815687735E-3</v>
      </c>
      <c r="BT1446" s="18">
        <v>7.5050762457094539E-4</v>
      </c>
      <c r="BU1446" s="18">
        <v>3.7500006198543879E-5</v>
      </c>
      <c r="BV1446" s="18">
        <v>6.1169974005370522E-4</v>
      </c>
      <c r="BW1446" s="18">
        <v>-9.1326516917322191E-7</v>
      </c>
      <c r="BX1446" s="18">
        <v>0</v>
      </c>
      <c r="BY1446" s="18">
        <v>0</v>
      </c>
      <c r="BZ1446" s="18" t="s">
        <v>1860</v>
      </c>
      <c r="CA1446" s="18" t="s">
        <v>1875</v>
      </c>
      <c r="CB1446" s="18">
        <v>1.5439411625266075E-2</v>
      </c>
      <c r="CC1446" s="18" t="s">
        <v>1877</v>
      </c>
      <c r="CD1446" s="18" t="s">
        <v>1875</v>
      </c>
      <c r="CE1446" s="18">
        <v>-1.0864406824111938E-2</v>
      </c>
      <c r="CF1446" s="18">
        <f>SUM(TBL_DATA[[#This Row],[LARGE.CAP]:[SMALL.CAP]])*SQRT(252)</f>
        <v>7.8784024620823442E-2</v>
      </c>
    </row>
    <row r="1447" spans="1:84" x14ac:dyDescent="0.25">
      <c r="A1447" s="1">
        <f>IF(ISBLANK(TBL_DATA[[#This Row],[Row.names]]), "",   DATE(YEAR(TBL_DATA[[#This Row],[Row.names]]), MONTH(TBL_DATA[[#This Row],[Row.names]]), DAY(TBL_DATA[[#This Row],[Row.names]])))</f>
        <v>42090</v>
      </c>
      <c r="B1447">
        <v>1446</v>
      </c>
      <c r="C1447" t="s">
        <v>1573</v>
      </c>
      <c r="D1447" s="18">
        <v>5.8535866482558596E-3</v>
      </c>
      <c r="E1447" s="18">
        <v>-0.16754607185113379</v>
      </c>
      <c r="F1447" s="18">
        <v>0.12561347235107734</v>
      </c>
      <c r="G1447" s="19">
        <v>0.3339236316397361</v>
      </c>
      <c r="H1447" s="19">
        <v>0.47898463892209542</v>
      </c>
      <c r="I1447" s="18">
        <v>3.0283186428398954E-3</v>
      </c>
      <c r="J1447" s="18">
        <v>2.5172395428636696E-2</v>
      </c>
      <c r="K1447" s="19">
        <v>1.0679761441711226</v>
      </c>
      <c r="L1447" s="19">
        <v>0.51556008709800871</v>
      </c>
      <c r="M1447" s="18">
        <v>2.9200901877132336E-3</v>
      </c>
      <c r="N1447" s="18">
        <v>6.6600359992352004E-2</v>
      </c>
      <c r="O1447" s="18">
        <v>4.7640206894356663E-2</v>
      </c>
      <c r="P1447" s="18">
        <v>-0.16754607185113379</v>
      </c>
      <c r="Q1447" s="18">
        <v>-1.0636311248917561E-2</v>
      </c>
      <c r="R1447" s="18">
        <v>-9.2259501637674702E-3</v>
      </c>
      <c r="S1447" s="18">
        <v>2.351870369100828E-2</v>
      </c>
      <c r="T1447" s="18">
        <v>4.567802261022344E-2</v>
      </c>
      <c r="U1447">
        <v>0.514880074641069</v>
      </c>
      <c r="V1447" s="18">
        <v>2.6562810701954431E-2</v>
      </c>
      <c r="W1447" s="18">
        <v>4.4617065445463365E-2</v>
      </c>
      <c r="X1447" s="19">
        <v>0.59535091420171649</v>
      </c>
      <c r="Y1447" s="19">
        <v>0.69208716136198878</v>
      </c>
      <c r="Z1447" s="19">
        <v>0.71802512985132261</v>
      </c>
      <c r="AA1447">
        <v>0</v>
      </c>
      <c r="AB1447">
        <v>0</v>
      </c>
      <c r="AC1447" s="18">
        <v>8.0666793498011549E-2</v>
      </c>
      <c r="AD1447" s="18">
        <v>3.7822173196835007E-2</v>
      </c>
      <c r="AE1447" s="18">
        <v>-2.2339354635008003E-2</v>
      </c>
      <c r="AF1447" s="18">
        <v>-2.6401978972400006E-4</v>
      </c>
      <c r="AG1447" s="18">
        <v>2.3310008896342993E-2</v>
      </c>
      <c r="AH1447" s="18">
        <v>0.10133565105197898</v>
      </c>
      <c r="AI1447" s="18">
        <v>0.16406016622761307</v>
      </c>
      <c r="AJ1447" s="18">
        <v>6.039315201072E-2</v>
      </c>
      <c r="AK1447" s="18">
        <v>-2.0035657507066002E-2</v>
      </c>
      <c r="AL1447" s="18">
        <v>9.2918880849780002E-3</v>
      </c>
      <c r="AM1447" s="18">
        <v>5.9328909731467011E-2</v>
      </c>
      <c r="AN1447" s="18">
        <v>-5.1507091143317002E-2</v>
      </c>
      <c r="AO1447" s="18">
        <v>0.76739844903560495</v>
      </c>
      <c r="AP1447" s="18">
        <v>-0.40600262291078515</v>
      </c>
      <c r="AQ1447" s="18">
        <v>0.3613958261248198</v>
      </c>
      <c r="AR1447" s="18">
        <v>1.1734010719463901</v>
      </c>
      <c r="AS1447" s="18">
        <v>2.9564871816465451E-4</v>
      </c>
      <c r="AT1447" s="18">
        <v>-4.8018299282911598E-5</v>
      </c>
      <c r="AU1447" s="18">
        <v>3.8564203098346813E-4</v>
      </c>
      <c r="AV1447" s="18">
        <v>2.0699604200040265E-4</v>
      </c>
      <c r="AW1447" s="18">
        <v>1.9451585832539536E-3</v>
      </c>
      <c r="AX1447" s="18">
        <v>5.2750898738824723E-5</v>
      </c>
      <c r="AY1447" s="18">
        <v>1.7123852571625082E-3</v>
      </c>
      <c r="AZ1447" s="18">
        <v>3.2445286628654914E-4</v>
      </c>
      <c r="BA1447" s="18">
        <v>-4.5185848914849007E-4</v>
      </c>
      <c r="BB1447" s="18">
        <v>3.6537735175968497E-4</v>
      </c>
      <c r="BC1447" s="18">
        <v>3.3993313538542519E-5</v>
      </c>
      <c r="BD1447" s="18">
        <v>-5.8707382742680496E-7</v>
      </c>
      <c r="BE1447" s="18">
        <v>-1.6757388810078433E-7</v>
      </c>
      <c r="BF1447" s="18">
        <v>5.7459129200061158E-8</v>
      </c>
      <c r="BG1447" s="18">
        <v>-8.8085036460317899E-7</v>
      </c>
      <c r="BH1447" s="18">
        <v>4.825045704520547E-3</v>
      </c>
      <c r="BI1447" s="18">
        <v>-9.3939211243131016E-7</v>
      </c>
      <c r="BJ1447" s="18">
        <v>0</v>
      </c>
      <c r="BK1447" s="18">
        <v>3.6959425363843301E-4</v>
      </c>
      <c r="BL1447" s="18">
        <v>8.5961807202075203E-4</v>
      </c>
      <c r="BM1447" s="18">
        <v>3.0200283179905163E-7</v>
      </c>
      <c r="BN1447" s="18">
        <v>0</v>
      </c>
      <c r="BO1447" s="18">
        <v>0</v>
      </c>
      <c r="BP1447" s="18">
        <v>-8.8940509686190332E-8</v>
      </c>
      <c r="BQ1447" s="18">
        <v>0</v>
      </c>
      <c r="BR1447" s="18">
        <v>1.0602021801446101E-3</v>
      </c>
      <c r="BS1447" s="18">
        <v>1.1661280949546344E-3</v>
      </c>
      <c r="BT1447" s="18">
        <v>7.3023888232506427E-4</v>
      </c>
      <c r="BU1447" s="18">
        <v>3.623513295846752E-5</v>
      </c>
      <c r="BV1447" s="18">
        <v>6.0068452916856691E-4</v>
      </c>
      <c r="BW1447" s="18">
        <v>-3.8593407545494433E-7</v>
      </c>
      <c r="BX1447" s="18">
        <v>0</v>
      </c>
      <c r="BY1447" s="18">
        <v>0</v>
      </c>
      <c r="BZ1447" s="18" t="s">
        <v>1860</v>
      </c>
      <c r="CA1447" s="18" t="s">
        <v>1875</v>
      </c>
      <c r="CB1447" s="18">
        <v>1.5615415759384632E-2</v>
      </c>
      <c r="CC1447" s="18" t="s">
        <v>1877</v>
      </c>
      <c r="CD1447" s="18" t="s">
        <v>1875</v>
      </c>
      <c r="CE1447" s="18">
        <v>-1.0792460292577744E-2</v>
      </c>
      <c r="CF1447" s="18">
        <f>SUM(TBL_DATA[[#This Row],[LARGE.CAP]:[SMALL.CAP]])*SQRT(252)</f>
        <v>7.6555263012872424E-2</v>
      </c>
    </row>
    <row r="1448" spans="1:84" x14ac:dyDescent="0.25">
      <c r="A1448" s="1">
        <f>IF(ISBLANK(TBL_DATA[[#This Row],[Row.names]]), "",   DATE(YEAR(TBL_DATA[[#This Row],[Row.names]]), MONTH(TBL_DATA[[#This Row],[Row.names]]), DAY(TBL_DATA[[#This Row],[Row.names]])))</f>
        <v>42093</v>
      </c>
      <c r="B1448">
        <v>1447</v>
      </c>
      <c r="C1448" t="s">
        <v>1574</v>
      </c>
      <c r="D1448" s="18">
        <v>7.149930278490757E-3</v>
      </c>
      <c r="E1448" s="18">
        <v>-0.1615940843048137</v>
      </c>
      <c r="F1448" s="18">
        <v>0.12775663664609227</v>
      </c>
      <c r="G1448" s="19">
        <v>0.33905015099066321</v>
      </c>
      <c r="H1448" s="19">
        <v>0.49299817130759982</v>
      </c>
      <c r="I1448" s="18">
        <v>3.03422417940201E-3</v>
      </c>
      <c r="J1448" s="18">
        <v>2.0452847139617703E-2</v>
      </c>
      <c r="K1448" s="19">
        <v>1.0733233412382135</v>
      </c>
      <c r="L1448" s="19">
        <v>0.53302994603892229</v>
      </c>
      <c r="M1448" s="18">
        <v>2.9119734932037855E-3</v>
      </c>
      <c r="N1448" s="18">
        <v>6.7646163721125058E-2</v>
      </c>
      <c r="O1448" s="18">
        <v>4.7640206894356663E-2</v>
      </c>
      <c r="P1448" s="18">
        <v>-0.1615940843048137</v>
      </c>
      <c r="Q1448" s="18">
        <v>-1.0754607443065372E-2</v>
      </c>
      <c r="R1448" s="18">
        <v>-9.3220999178369422E-3</v>
      </c>
      <c r="S1448" s="18">
        <v>2.9242631724548218E-2</v>
      </c>
      <c r="T1448" s="18">
        <v>4.5768364379110867E-2</v>
      </c>
      <c r="U1448">
        <v>0.6389267373053612</v>
      </c>
      <c r="V1448" s="18">
        <v>3.0681586673630967E-2</v>
      </c>
      <c r="W1448" s="18">
        <v>4.4606895361400542E-2</v>
      </c>
      <c r="X1448" s="19">
        <v>0.68782161199634861</v>
      </c>
      <c r="Y1448" s="19">
        <v>0.70213828503194442</v>
      </c>
      <c r="Z1448" s="19">
        <v>0.73008899871106281</v>
      </c>
      <c r="AA1448">
        <v>0</v>
      </c>
      <c r="AB1448">
        <v>0</v>
      </c>
      <c r="AC1448" s="18">
        <v>8.1843119470090361E-2</v>
      </c>
      <c r="AD1448" s="18">
        <v>3.3828953326767996E-2</v>
      </c>
      <c r="AE1448" s="18">
        <v>-2.2605658419993995E-2</v>
      </c>
      <c r="AF1448" s="18">
        <v>-5.5747914195001472E-5</v>
      </c>
      <c r="AG1448" s="18">
        <v>2.3339901026487999E-2</v>
      </c>
      <c r="AH1448" s="18">
        <v>0.10785005937860399</v>
      </c>
      <c r="AI1448" s="18">
        <v>0.16550577849790402</v>
      </c>
      <c r="AJ1448" s="18">
        <v>5.9145432821673005E-2</v>
      </c>
      <c r="AK1448" s="18">
        <v>-2.4337347456908E-2</v>
      </c>
      <c r="AL1448" s="18">
        <v>9.0940388915640002E-3</v>
      </c>
      <c r="AM1448" s="18">
        <v>5.9534604888577994E-2</v>
      </c>
      <c r="AN1448" s="18">
        <v>-4.9921974292930993E-2</v>
      </c>
      <c r="AO1448" s="18">
        <v>0.76888722851320723</v>
      </c>
      <c r="AP1448" s="18">
        <v>-0.40750918776565703</v>
      </c>
      <c r="AQ1448" s="18">
        <v>0.3613780407475502</v>
      </c>
      <c r="AR1448" s="18">
        <v>1.1763964162788643</v>
      </c>
      <c r="AS1448" s="18">
        <v>3.2964766070899383E-4</v>
      </c>
      <c r="AT1448" s="18">
        <v>-5.6680710946149336E-5</v>
      </c>
      <c r="AU1448" s="18">
        <v>4.2236777419870958E-4</v>
      </c>
      <c r="AV1448" s="18">
        <v>2.0779310198394744E-4</v>
      </c>
      <c r="AW1448" s="18">
        <v>1.9808848738310557E-3</v>
      </c>
      <c r="AX1448" s="18">
        <v>4.9318089977821822E-5</v>
      </c>
      <c r="AY1448" s="18">
        <v>1.6772766708332272E-3</v>
      </c>
      <c r="AZ1448" s="18">
        <v>2.8763566649160893E-4</v>
      </c>
      <c r="BA1448" s="18">
        <v>-4.1733937814576115E-4</v>
      </c>
      <c r="BB1448" s="18">
        <v>3.7881947958608251E-4</v>
      </c>
      <c r="BC1448" s="18">
        <v>3.5830863400164482E-5</v>
      </c>
      <c r="BD1448" s="18">
        <v>2.4581373062465385E-6</v>
      </c>
      <c r="BE1448" s="18">
        <v>7.0164717071797063E-7</v>
      </c>
      <c r="BF1448" s="18">
        <v>-2.4058253241859445E-7</v>
      </c>
      <c r="BG1448" s="18">
        <v>3.6882176294771498E-6</v>
      </c>
      <c r="BH1448" s="18">
        <v>4.8850133442805629E-3</v>
      </c>
      <c r="BI1448" s="18">
        <v>3.9333280651143975E-6</v>
      </c>
      <c r="BJ1448" s="18">
        <v>0</v>
      </c>
      <c r="BK1448" s="18">
        <v>4.1485690113696487E-4</v>
      </c>
      <c r="BL1448" s="18">
        <v>8.4092234696816993E-4</v>
      </c>
      <c r="BM1448" s="18">
        <v>-1.2624145456825539E-6</v>
      </c>
      <c r="BN1448" s="18">
        <v>0</v>
      </c>
      <c r="BO1448" s="18">
        <v>0</v>
      </c>
      <c r="BP1448" s="18">
        <v>1.0161092324542608E-7</v>
      </c>
      <c r="BQ1448" s="18">
        <v>0</v>
      </c>
      <c r="BR1448" s="18">
        <v>1.0622122019708251E-3</v>
      </c>
      <c r="BS1448" s="18">
        <v>1.215194469320624E-3</v>
      </c>
      <c r="BT1448" s="18">
        <v>7.1057592206628234E-4</v>
      </c>
      <c r="BU1448" s="18">
        <v>3.3414842966868437E-5</v>
      </c>
      <c r="BV1448" s="18">
        <v>6.1769029211038889E-4</v>
      </c>
      <c r="BW1448" s="18">
        <v>1.8479190020142774E-6</v>
      </c>
      <c r="BX1448" s="18">
        <v>0</v>
      </c>
      <c r="BY1448" s="18">
        <v>0</v>
      </c>
      <c r="BZ1448" s="18" t="s">
        <v>1860</v>
      </c>
      <c r="CA1448" s="18" t="s">
        <v>1875</v>
      </c>
      <c r="CB1448" s="18">
        <v>1.572493277490139E-2</v>
      </c>
      <c r="CC1448" s="18" t="s">
        <v>1877</v>
      </c>
      <c r="CD1448" s="18" t="s">
        <v>1875</v>
      </c>
      <c r="CE1448" s="18">
        <v>-1.1020774953067303E-2</v>
      </c>
      <c r="CF1448" s="18">
        <f>SUM(TBL_DATA[[#This Row],[LARGE.CAP]:[SMALL.CAP]])*SQRT(252)</f>
        <v>7.7714511942505005E-2</v>
      </c>
    </row>
    <row r="1449" spans="1:84" x14ac:dyDescent="0.25">
      <c r="A1449" s="1">
        <f>IF(ISBLANK(TBL_DATA[[#This Row],[Row.names]]), "",   DATE(YEAR(TBL_DATA[[#This Row],[Row.names]]), MONTH(TBL_DATA[[#This Row],[Row.names]]), DAY(TBL_DATA[[#This Row],[Row.names]])))</f>
        <v>42094</v>
      </c>
      <c r="B1449">
        <v>1448</v>
      </c>
      <c r="C1449" t="s">
        <v>1575</v>
      </c>
      <c r="D1449" s="18">
        <v>-4.1800623072406617E-3</v>
      </c>
      <c r="E1449" s="18">
        <v>-0.16509867327117878</v>
      </c>
      <c r="F1449" s="18">
        <v>0.13040688829566083</v>
      </c>
      <c r="G1449" s="19">
        <v>0.34256835922138013</v>
      </c>
      <c r="H1449" s="19">
        <v>0.50305356246726807</v>
      </c>
      <c r="I1449" s="18">
        <v>3.0279311129235323E-3</v>
      </c>
      <c r="J1449" s="18">
        <v>2.1598426282487093E-2</v>
      </c>
      <c r="K1449" s="19">
        <v>1.089663333962662</v>
      </c>
      <c r="L1449" s="19">
        <v>0.54368389978981291</v>
      </c>
      <c r="M1449" s="18">
        <v>2.9015101612686273E-3</v>
      </c>
      <c r="N1449" s="18">
        <v>6.8185412170411977E-2</v>
      </c>
      <c r="O1449" s="18">
        <v>4.8280299332993139E-2</v>
      </c>
      <c r="P1449" s="18">
        <v>-0.16509867327117878</v>
      </c>
      <c r="Q1449" s="18">
        <v>-1.0887641999787191E-2</v>
      </c>
      <c r="R1449" s="18">
        <v>-9.4437150914174518E-3</v>
      </c>
      <c r="S1449" s="18">
        <v>1.8939888722098175E-2</v>
      </c>
      <c r="T1449" s="18">
        <v>4.5417235560970853E-2</v>
      </c>
      <c r="U1449">
        <v>0.4170198491423398</v>
      </c>
      <c r="V1449" s="18">
        <v>2.0053512528844131E-2</v>
      </c>
      <c r="W1449" s="18">
        <v>4.4602039114227568E-2</v>
      </c>
      <c r="X1449" s="19">
        <v>0.44960976957771592</v>
      </c>
      <c r="Y1449" s="19">
        <v>0.7092626893241093</v>
      </c>
      <c r="Z1449" s="19">
        <v>0.73734923868531455</v>
      </c>
      <c r="AA1449">
        <v>0</v>
      </c>
      <c r="AB1449">
        <v>0</v>
      </c>
      <c r="AC1449" s="18">
        <v>8.4962422177329064E-2</v>
      </c>
      <c r="AD1449" s="18">
        <v>3.0038426036692004E-2</v>
      </c>
      <c r="AE1449" s="18">
        <v>-2.2739781880800999E-2</v>
      </c>
      <c r="AF1449" s="18">
        <v>-2.036621032750997E-3</v>
      </c>
      <c r="AG1449" s="18">
        <v>2.4434944410913997E-2</v>
      </c>
      <c r="AH1449" s="18">
        <v>0.11198870843785406</v>
      </c>
      <c r="AI1449" s="18">
        <v>0.16595056645301806</v>
      </c>
      <c r="AJ1449" s="18">
        <v>5.8768827224308998E-2</v>
      </c>
      <c r="AK1449" s="18">
        <v>-2.7173803402056006E-2</v>
      </c>
      <c r="AL1449" s="18">
        <v>9.3170512774749994E-3</v>
      </c>
      <c r="AM1449" s="18">
        <v>5.9758941710745007E-2</v>
      </c>
      <c r="AN1449" s="18">
        <v>-4.8740235645290009E-2</v>
      </c>
      <c r="AO1449" s="18">
        <v>0.76848326509856579</v>
      </c>
      <c r="AP1449" s="18">
        <v>-0.4089162415084569</v>
      </c>
      <c r="AQ1449" s="18">
        <v>0.35956702359010889</v>
      </c>
      <c r="AR1449" s="18">
        <v>1.1773995066070226</v>
      </c>
      <c r="AS1449" s="18">
        <v>2.9966799577860957E-4</v>
      </c>
      <c r="AT1449" s="18">
        <v>-6.7810884172647738E-5</v>
      </c>
      <c r="AU1449" s="18">
        <v>3.6919560212584729E-4</v>
      </c>
      <c r="AV1449" s="18">
        <v>2.0554113422553303E-4</v>
      </c>
      <c r="AW1449" s="18">
        <v>2.2264012442674949E-3</v>
      </c>
      <c r="AX1449" s="18">
        <v>3.5529584810244987E-5</v>
      </c>
      <c r="AY1449" s="18">
        <v>1.7178980070716502E-3</v>
      </c>
      <c r="AZ1449" s="18">
        <v>3.1205449159991413E-4</v>
      </c>
      <c r="BA1449" s="18">
        <v>-4.1758360204856244E-4</v>
      </c>
      <c r="BB1449" s="18">
        <v>3.470100559889159E-4</v>
      </c>
      <c r="BC1449" s="18">
        <v>3.7245579279103899E-5</v>
      </c>
      <c r="BD1449" s="18">
        <v>5.7694569386747742E-6</v>
      </c>
      <c r="BE1449" s="18">
        <v>1.6468258905639431E-6</v>
      </c>
      <c r="BF1449" s="18">
        <v>-5.6466883504448331E-7</v>
      </c>
      <c r="BG1449" s="18">
        <v>8.6565577102245446E-6</v>
      </c>
      <c r="BH1449" s="18">
        <v>5.0404091819666536E-3</v>
      </c>
      <c r="BI1449" s="18">
        <v>9.2318552550309689E-6</v>
      </c>
      <c r="BJ1449" s="18">
        <v>0</v>
      </c>
      <c r="BK1449" s="18">
        <v>3.7356523944989358E-4</v>
      </c>
      <c r="BL1449" s="18">
        <v>8.3544714363943575E-4</v>
      </c>
      <c r="BM1449" s="18">
        <v>-2.9635416665938267E-6</v>
      </c>
      <c r="BN1449" s="18">
        <v>0</v>
      </c>
      <c r="BO1449" s="18">
        <v>0</v>
      </c>
      <c r="BP1449" s="18">
        <v>-5.2513252415196395E-7</v>
      </c>
      <c r="BQ1449" s="18">
        <v>0</v>
      </c>
      <c r="BR1449" s="18">
        <v>1.2957851400776873E-3</v>
      </c>
      <c r="BS1449" s="18">
        <v>1.2682738967299933E-3</v>
      </c>
      <c r="BT1449" s="18">
        <v>6.5657536109448987E-4</v>
      </c>
      <c r="BU1449" s="18">
        <v>3.0247557475169519E-5</v>
      </c>
      <c r="BV1449" s="18">
        <v>6.0446675643823194E-4</v>
      </c>
      <c r="BW1449" s="18">
        <v>4.2767882119484185E-6</v>
      </c>
      <c r="BX1449" s="18">
        <v>0</v>
      </c>
      <c r="BY1449" s="18">
        <v>0</v>
      </c>
      <c r="BZ1449" s="18" t="s">
        <v>1860</v>
      </c>
      <c r="CA1449" s="18" t="s">
        <v>1875</v>
      </c>
      <c r="CB1449" s="18">
        <v>1.5507803298532963E-2</v>
      </c>
      <c r="CC1449" s="18" t="s">
        <v>1877</v>
      </c>
      <c r="CD1449" s="18" t="s">
        <v>1875</v>
      </c>
      <c r="CE1449" s="18">
        <v>-1.1075963266193867E-2</v>
      </c>
      <c r="CF1449" s="18">
        <f>SUM(TBL_DATA[[#This Row],[LARGE.CAP]:[SMALL.CAP]])*SQRT(252)</f>
        <v>8.0406750961524082E-2</v>
      </c>
    </row>
    <row r="1450" spans="1:84" x14ac:dyDescent="0.25">
      <c r="A1450" s="1">
        <f>IF(ISBLANK(TBL_DATA[[#This Row],[Row.names]]), "",   DATE(YEAR(TBL_DATA[[#This Row],[Row.names]]), MONTH(TBL_DATA[[#This Row],[Row.names]]), DAY(TBL_DATA[[#This Row],[Row.names]])))</f>
        <v>42095</v>
      </c>
      <c r="B1450">
        <v>1449</v>
      </c>
      <c r="C1450" t="s">
        <v>1576</v>
      </c>
      <c r="D1450" s="18">
        <v>4.2397334136268228E-4</v>
      </c>
      <c r="E1450" s="18">
        <v>-0.16474469736597741</v>
      </c>
      <c r="F1450" s="18">
        <v>0.13661704157293397</v>
      </c>
      <c r="G1450" s="19">
        <v>0.34147899149811606</v>
      </c>
      <c r="H1450" s="19">
        <v>0.50038852351559515</v>
      </c>
      <c r="I1450" s="18">
        <v>3.031974376291993E-3</v>
      </c>
      <c r="J1450" s="18">
        <v>2.259162217670041E-2</v>
      </c>
      <c r="K1450" s="19">
        <v>1.0872848611581398</v>
      </c>
      <c r="L1450" s="19">
        <v>0.54275735105551792</v>
      </c>
      <c r="M1450" s="18">
        <v>2.9005655848187185E-3</v>
      </c>
      <c r="N1450" s="18">
        <v>6.8094117236612656E-2</v>
      </c>
      <c r="O1450" s="18">
        <v>4.8213633315678281E-2</v>
      </c>
      <c r="P1450" s="18">
        <v>-0.16474469736597741</v>
      </c>
      <c r="Q1450" s="18">
        <v>-1.0845577204428631E-2</v>
      </c>
      <c r="R1450" s="18">
        <v>-9.4035836012529884E-3</v>
      </c>
      <c r="S1450" s="18">
        <v>2.986735515901362E-2</v>
      </c>
      <c r="T1450" s="18">
        <v>4.5241282561401142E-2</v>
      </c>
      <c r="U1450">
        <v>0.66017923162275216</v>
      </c>
      <c r="V1450" s="18">
        <v>2.2407138783040237E-2</v>
      </c>
      <c r="W1450" s="18">
        <v>4.4540036585511492E-2</v>
      </c>
      <c r="X1450" s="19">
        <v>0.50307858952969731</v>
      </c>
      <c r="Y1450" s="19">
        <v>0.70738145545073128</v>
      </c>
      <c r="Z1450" s="19">
        <v>0.7367206736990064</v>
      </c>
      <c r="AA1450">
        <v>0</v>
      </c>
      <c r="AB1450">
        <v>0</v>
      </c>
      <c r="AC1450" s="18">
        <v>8.3538475086293418E-2</v>
      </c>
      <c r="AD1450" s="18">
        <v>3.2796974829162003E-2</v>
      </c>
      <c r="AE1450" s="18">
        <v>-2.2378084002897002E-2</v>
      </c>
      <c r="AF1450" s="18">
        <v>-1.5271908964989993E-3</v>
      </c>
      <c r="AG1450" s="18">
        <v>2.5312986946979005E-2</v>
      </c>
      <c r="AH1450" s="18">
        <v>9.4112007301596995E-2</v>
      </c>
      <c r="AI1450" s="18">
        <v>0.16230853297123493</v>
      </c>
      <c r="AJ1450" s="18">
        <v>5.8279134716097004E-2</v>
      </c>
      <c r="AK1450" s="18">
        <v>-2.5185984264513E-2</v>
      </c>
      <c r="AL1450" s="18">
        <v>9.6941461905650003E-3</v>
      </c>
      <c r="AM1450" s="18">
        <v>5.9507269278558005E-2</v>
      </c>
      <c r="AN1450" s="18">
        <v>-4.0050565079436003E-2</v>
      </c>
      <c r="AO1450" s="18">
        <v>0.7546501660422299</v>
      </c>
      <c r="AP1450" s="18">
        <v>-0.40178093805138193</v>
      </c>
      <c r="AQ1450" s="18">
        <v>0.35286922799084797</v>
      </c>
      <c r="AR1450" s="18">
        <v>1.1564311040936119</v>
      </c>
      <c r="AS1450" s="18">
        <v>2.880203617866261E-4</v>
      </c>
      <c r="AT1450" s="18">
        <v>-6.9342444329202258E-5</v>
      </c>
      <c r="AU1450" s="18">
        <v>3.5021657234028235E-4</v>
      </c>
      <c r="AV1450" s="18">
        <v>2.0849062773789094E-4</v>
      </c>
      <c r="AW1450" s="18">
        <v>2.1861460480791504E-3</v>
      </c>
      <c r="AX1450" s="18">
        <v>3.2825991882284855E-5</v>
      </c>
      <c r="AY1450" s="18">
        <v>1.7353602172803318E-3</v>
      </c>
      <c r="AZ1450" s="18">
        <v>3.3904014455185582E-4</v>
      </c>
      <c r="BA1450" s="18">
        <v>-4.3942830557906645E-4</v>
      </c>
      <c r="BB1450" s="18">
        <v>3.5220277379127094E-4</v>
      </c>
      <c r="BC1450" s="18">
        <v>2.947825745720925E-5</v>
      </c>
      <c r="BD1450" s="18">
        <v>3.4452899256202255E-6</v>
      </c>
      <c r="BE1450" s="18">
        <v>9.8341874750339179E-7</v>
      </c>
      <c r="BF1450" s="18">
        <v>-3.3719747247919144E-7</v>
      </c>
      <c r="BG1450" s="18">
        <v>5.1693520168497083E-6</v>
      </c>
      <c r="BH1450" s="18">
        <v>4.9982364855472462E-3</v>
      </c>
      <c r="BI1450" s="18">
        <v>5.5128962338927367E-6</v>
      </c>
      <c r="BJ1450" s="18">
        <v>0</v>
      </c>
      <c r="BK1450" s="18">
        <v>3.735583939463403E-4</v>
      </c>
      <c r="BL1450" s="18">
        <v>8.6860863545870485E-4</v>
      </c>
      <c r="BM1450" s="18">
        <v>-1.7695871269339377E-6</v>
      </c>
      <c r="BN1450" s="18">
        <v>0</v>
      </c>
      <c r="BO1450" s="18">
        <v>0</v>
      </c>
      <c r="BP1450" s="18">
        <v>-4.8833892977015277E-7</v>
      </c>
      <c r="BQ1450" s="18">
        <v>0</v>
      </c>
      <c r="BR1450" s="18">
        <v>1.2656938362042302E-3</v>
      </c>
      <c r="BS1450" s="18">
        <v>1.2259116577910717E-3</v>
      </c>
      <c r="BT1450" s="18">
        <v>6.6663045166297208E-4</v>
      </c>
      <c r="BU1450" s="18">
        <v>2.8780219711993766E-5</v>
      </c>
      <c r="BV1450" s="18">
        <v>5.8351759013642766E-4</v>
      </c>
      <c r="BW1450" s="18">
        <v>2.5673861435965958E-6</v>
      </c>
      <c r="BX1450" s="18">
        <v>0</v>
      </c>
      <c r="BY1450" s="18">
        <v>0</v>
      </c>
      <c r="BZ1450" s="18" t="s">
        <v>1860</v>
      </c>
      <c r="CA1450" s="18" t="s">
        <v>1875</v>
      </c>
      <c r="CB1450" s="18">
        <v>1.5532179735600948E-2</v>
      </c>
      <c r="CC1450" s="18" t="s">
        <v>1877</v>
      </c>
      <c r="CD1450" s="18" t="s">
        <v>1875</v>
      </c>
      <c r="CE1450" s="18">
        <v>-1.1031346395611763E-2</v>
      </c>
      <c r="CF1450" s="18">
        <f>SUM(TBL_DATA[[#This Row],[LARGE.CAP]:[SMALL.CAP]])*SQRT(252)</f>
        <v>7.9579070568512156E-2</v>
      </c>
    </row>
    <row r="1451" spans="1:84" x14ac:dyDescent="0.25">
      <c r="A1451" s="1">
        <f>IF(ISBLANK(TBL_DATA[[#This Row],[Row.names]]), "",   DATE(YEAR(TBL_DATA[[#This Row],[Row.names]]), MONTH(TBL_DATA[[#This Row],[Row.names]]), DAY(TBL_DATA[[#This Row],[Row.names]])))</f>
        <v>42096</v>
      </c>
      <c r="B1451">
        <v>1450</v>
      </c>
      <c r="C1451" t="s">
        <v>1577</v>
      </c>
      <c r="D1451" s="18">
        <v>-5.1484106188071088E-4</v>
      </c>
      <c r="E1451" s="18">
        <v>-0.16517472109292697</v>
      </c>
      <c r="F1451" s="18">
        <v>0.11812978162276067</v>
      </c>
      <c r="G1451" s="19">
        <v>0.34391900025391808</v>
      </c>
      <c r="H1451" s="19">
        <v>0.498429884561088</v>
      </c>
      <c r="I1451" s="18">
        <v>3.0355455285864851E-3</v>
      </c>
      <c r="J1451" s="18">
        <v>1.7833870771159388E-2</v>
      </c>
      <c r="K1451" s="19">
        <v>1.0747754119693786</v>
      </c>
      <c r="L1451" s="19">
        <v>0.53552055566337864</v>
      </c>
      <c r="M1451" s="18">
        <v>2.9211521244593684E-3</v>
      </c>
      <c r="N1451" s="18">
        <v>6.8041079488294146E-2</v>
      </c>
      <c r="O1451" s="18">
        <v>4.8167355912729894E-2</v>
      </c>
      <c r="P1451" s="18">
        <v>-0.16517472109292697</v>
      </c>
      <c r="Q1451" s="18">
        <v>-1.0826268159573105E-2</v>
      </c>
      <c r="R1451" s="18">
        <v>-9.3853977091293856E-3</v>
      </c>
      <c r="S1451" s="18">
        <v>3.3655411992250306E-2</v>
      </c>
      <c r="T1451" s="18">
        <v>4.5061461417786199E-2</v>
      </c>
      <c r="U1451">
        <v>0.74687795143204538</v>
      </c>
      <c r="V1451" s="18">
        <v>1.8518629919406226E-2</v>
      </c>
      <c r="W1451" s="18">
        <v>4.4748620179940933E-2</v>
      </c>
      <c r="X1451" s="19">
        <v>0.41383689251065242</v>
      </c>
      <c r="Y1451" s="19">
        <v>0.70599566893932708</v>
      </c>
      <c r="Z1451" s="19">
        <v>0.7317926999249027</v>
      </c>
      <c r="AA1451">
        <v>0</v>
      </c>
      <c r="AB1451">
        <v>0</v>
      </c>
      <c r="AC1451" s="18">
        <v>8.0160278181802214E-2</v>
      </c>
      <c r="AD1451" s="18">
        <v>3.4937474525624006E-2</v>
      </c>
      <c r="AE1451" s="18">
        <v>-2.234116427025E-2</v>
      </c>
      <c r="AF1451" s="18">
        <v>1.9772026932110007E-3</v>
      </c>
      <c r="AG1451" s="18">
        <v>2.6581676813176004E-2</v>
      </c>
      <c r="AH1451" s="18">
        <v>0.10056557820264202</v>
      </c>
      <c r="AI1451" s="18">
        <v>0.17271040069111004</v>
      </c>
      <c r="AJ1451" s="18">
        <v>5.7603433036408011E-2</v>
      </c>
      <c r="AK1451" s="18">
        <v>-2.7809149338442998E-2</v>
      </c>
      <c r="AL1451" s="18">
        <v>1.0286023579754E-2</v>
      </c>
      <c r="AM1451" s="18">
        <v>6.0737518907854997E-2</v>
      </c>
      <c r="AN1451" s="18">
        <v>-4.1167607143461994E-2</v>
      </c>
      <c r="AO1451" s="18">
        <v>0.77920487890769496</v>
      </c>
      <c r="AP1451" s="18">
        <v>-0.40512349121006996</v>
      </c>
      <c r="AQ1451" s="18">
        <v>0.374081387697625</v>
      </c>
      <c r="AR1451" s="18">
        <v>1.1843283701177649</v>
      </c>
      <c r="AS1451" s="18">
        <v>2.7358979137622418E-4</v>
      </c>
      <c r="AT1451" s="18">
        <v>-6.6649677554796155E-5</v>
      </c>
      <c r="AU1451" s="18">
        <v>3.4509174672828685E-4</v>
      </c>
      <c r="AV1451" s="18">
        <v>2.0160403034787439E-4</v>
      </c>
      <c r="AW1451" s="18">
        <v>2.1181189504823742E-3</v>
      </c>
      <c r="AX1451" s="18">
        <v>3.3202793134684358E-5</v>
      </c>
      <c r="AY1451" s="18">
        <v>1.6803862072595249E-3</v>
      </c>
      <c r="AZ1451" s="18">
        <v>3.272532406689243E-4</v>
      </c>
      <c r="BA1451" s="18">
        <v>-4.230073072835695E-4</v>
      </c>
      <c r="BB1451" s="18">
        <v>3.4091646806695095E-4</v>
      </c>
      <c r="BC1451" s="18">
        <v>3.1284345291651182E-5</v>
      </c>
      <c r="BD1451" s="18">
        <v>3.5906158516592106E-6</v>
      </c>
      <c r="BE1451" s="18">
        <v>1.0249003951604613E-6</v>
      </c>
      <c r="BF1451" s="18">
        <v>-3.5142086674312792E-7</v>
      </c>
      <c r="BG1451" s="18">
        <v>5.3874005867687312E-6</v>
      </c>
      <c r="BH1451" s="18">
        <v>4.8463936565824187E-3</v>
      </c>
      <c r="BI1451" s="18">
        <v>5.7454359688655924E-6</v>
      </c>
      <c r="BJ1451" s="18">
        <v>0</v>
      </c>
      <c r="BK1451" s="18">
        <v>3.6041623696042178E-4</v>
      </c>
      <c r="BL1451" s="18">
        <v>8.3626976561229866E-4</v>
      </c>
      <c r="BM1451" s="18">
        <v>-1.8442541172698515E-6</v>
      </c>
      <c r="BN1451" s="18">
        <v>0</v>
      </c>
      <c r="BO1451" s="18">
        <v>0</v>
      </c>
      <c r="BP1451" s="18">
        <v>-4.7322305778518644E-7</v>
      </c>
      <c r="BQ1451" s="18">
        <v>0</v>
      </c>
      <c r="BR1451" s="18">
        <v>1.2305570554500499E-3</v>
      </c>
      <c r="BS1451" s="18">
        <v>1.1900903839581407E-3</v>
      </c>
      <c r="BT1451" s="18">
        <v>6.4183868685960125E-4</v>
      </c>
      <c r="BU1451" s="18">
        <v>2.7889196062882685E-5</v>
      </c>
      <c r="BV1451" s="18">
        <v>5.7437370387598624E-4</v>
      </c>
      <c r="BW1451" s="18">
        <v>2.6730369138032232E-6</v>
      </c>
      <c r="BX1451" s="18">
        <v>0</v>
      </c>
      <c r="BY1451" s="18">
        <v>0</v>
      </c>
      <c r="BZ1451" s="18" t="s">
        <v>1860</v>
      </c>
      <c r="CA1451" s="18" t="s">
        <v>1875</v>
      </c>
      <c r="CB1451" s="18">
        <v>1.5710566192865372E-2</v>
      </c>
      <c r="CC1451" s="18" t="s">
        <v>1877</v>
      </c>
      <c r="CD1451" s="18" t="s">
        <v>1875</v>
      </c>
      <c r="CE1451" s="18">
        <v>-1.111135259270668E-2</v>
      </c>
      <c r="CF1451" s="18">
        <f>SUM(TBL_DATA[[#This Row],[LARGE.CAP]:[SMALL.CAP]])*SQRT(252)</f>
        <v>7.7178532942159983E-2</v>
      </c>
    </row>
    <row r="1452" spans="1:84" x14ac:dyDescent="0.25">
      <c r="A1452" s="1">
        <f>IF(ISBLANK(TBL_DATA[[#This Row],[Row.names]]), "",   DATE(YEAR(TBL_DATA[[#This Row],[Row.names]]), MONTH(TBL_DATA[[#This Row],[Row.names]]), DAY(TBL_DATA[[#This Row],[Row.names]])))</f>
        <v>42100</v>
      </c>
      <c r="B1452">
        <v>1451</v>
      </c>
      <c r="C1452" t="s">
        <v>1578</v>
      </c>
      <c r="D1452" s="18">
        <v>5.7267351646816955E-4</v>
      </c>
      <c r="E1452" s="18">
        <v>-0.16469663876481877</v>
      </c>
      <c r="F1452" s="18">
        <v>0.10993224401794977</v>
      </c>
      <c r="G1452" s="19">
        <v>0.34108893692513298</v>
      </c>
      <c r="H1452" s="19">
        <v>0.49446123444703738</v>
      </c>
      <c r="I1452" s="18">
        <v>3.0473332901396364E-3</v>
      </c>
      <c r="J1452" s="18">
        <v>4.5157892249081399E-4</v>
      </c>
      <c r="K1452" s="19">
        <v>1.0793701612951745</v>
      </c>
      <c r="L1452" s="19">
        <v>0.5370616880482354</v>
      </c>
      <c r="M1452" s="18">
        <v>2.9161125779436315E-3</v>
      </c>
      <c r="N1452" s="18">
        <v>6.8036661444481977E-2</v>
      </c>
      <c r="O1452" s="18">
        <v>4.8167355912729894E-2</v>
      </c>
      <c r="P1452" s="18">
        <v>-0.16469663876481877</v>
      </c>
      <c r="Q1452" s="18">
        <v>-1.0818350402683932E-2</v>
      </c>
      <c r="R1452" s="18">
        <v>-9.3775735108495954E-3</v>
      </c>
      <c r="S1452" s="18">
        <v>3.0295368938253686E-2</v>
      </c>
      <c r="T1452" s="18">
        <v>4.5159095268115672E-2</v>
      </c>
      <c r="U1452">
        <v>0.67085863342447349</v>
      </c>
      <c r="V1452" s="18">
        <v>1.135528941409869E-2</v>
      </c>
      <c r="W1452" s="18">
        <v>4.4759024684949196E-2</v>
      </c>
      <c r="X1452" s="19">
        <v>0.25369832104310919</v>
      </c>
      <c r="Y1452" s="19">
        <v>0.70317937572644829</v>
      </c>
      <c r="Z1452" s="19">
        <v>0.73284492769496301</v>
      </c>
      <c r="AA1452">
        <v>0</v>
      </c>
      <c r="AB1452">
        <v>0</v>
      </c>
      <c r="AC1452" s="18">
        <v>7.6910902278855123E-2</v>
      </c>
      <c r="AD1452" s="18">
        <v>3.2757520962753993E-2</v>
      </c>
      <c r="AE1452" s="18">
        <v>-2.2628410633604996E-2</v>
      </c>
      <c r="AF1452" s="18">
        <v>3.8207867296910034E-3</v>
      </c>
      <c r="AG1452" s="18">
        <v>2.6645796756439993E-2</v>
      </c>
      <c r="AH1452" s="18">
        <v>9.6888288344341961E-2</v>
      </c>
      <c r="AI1452" s="18">
        <v>0.16383665945265297</v>
      </c>
      <c r="AJ1452" s="18">
        <v>5.3311608643158009E-2</v>
      </c>
      <c r="AK1452" s="18">
        <v>-3.0688861348361997E-2</v>
      </c>
      <c r="AL1452" s="18">
        <v>1.1156229113532999E-2</v>
      </c>
      <c r="AM1452" s="18">
        <v>6.0668580991519006E-2</v>
      </c>
      <c r="AN1452" s="18">
        <v>-4.8430072689383007E-2</v>
      </c>
      <c r="AO1452" s="18">
        <v>0.77352991231331392</v>
      </c>
      <c r="AP1452" s="18">
        <v>-0.42619178599057395</v>
      </c>
      <c r="AQ1452" s="18">
        <v>0.34733812632273997</v>
      </c>
      <c r="AR1452" s="18">
        <v>1.1997216983038879</v>
      </c>
      <c r="AS1452" s="18">
        <v>2.6695571778572342E-4</v>
      </c>
      <c r="AT1452" s="18">
        <v>-6.3193837826996409E-5</v>
      </c>
      <c r="AU1452" s="18">
        <v>3.3330553539816254E-4</v>
      </c>
      <c r="AV1452" s="18">
        <v>1.9639411944044394E-4</v>
      </c>
      <c r="AW1452" s="18">
        <v>2.0561854813822109E-3</v>
      </c>
      <c r="AX1452" s="18">
        <v>3.2907828852053603E-5</v>
      </c>
      <c r="AY1452" s="18">
        <v>1.6274252513884945E-3</v>
      </c>
      <c r="AZ1452" s="18">
        <v>3.1737127266913314E-4</v>
      </c>
      <c r="BA1452" s="18">
        <v>-4.0866036799391245E-4</v>
      </c>
      <c r="BB1452" s="18">
        <v>3.2716926472516473E-4</v>
      </c>
      <c r="BC1452" s="18">
        <v>2.9091622974148498E-5</v>
      </c>
      <c r="BD1452" s="18">
        <v>3.2451305476528189E-6</v>
      </c>
      <c r="BE1452" s="18">
        <v>9.2628553464415582E-7</v>
      </c>
      <c r="BF1452" s="18">
        <v>-3.1760747230602785E-7</v>
      </c>
      <c r="BG1452" s="18">
        <v>4.8690306164705408E-6</v>
      </c>
      <c r="BH1452" s="18">
        <v>4.7010364334566773E-3</v>
      </c>
      <c r="BI1452" s="18">
        <v>5.192616111486826E-6</v>
      </c>
      <c r="BJ1452" s="18">
        <v>0</v>
      </c>
      <c r="BK1452" s="18">
        <v>3.4936172145620838E-4</v>
      </c>
      <c r="BL1452" s="18">
        <v>8.130692138199648E-4</v>
      </c>
      <c r="BM1452" s="18">
        <v>-1.6667810646988322E-6</v>
      </c>
      <c r="BN1452" s="18">
        <v>0</v>
      </c>
      <c r="BO1452" s="18">
        <v>0</v>
      </c>
      <c r="BP1452" s="18">
        <v>-4.5946009018940675E-7</v>
      </c>
      <c r="BQ1452" s="18">
        <v>0</v>
      </c>
      <c r="BR1452" s="18">
        <v>1.1923279977997937E-3</v>
      </c>
      <c r="BS1452" s="18">
        <v>1.1562895760315807E-3</v>
      </c>
      <c r="BT1452" s="18">
        <v>6.218160324499277E-4</v>
      </c>
      <c r="BU1452" s="18">
        <v>2.703759658697105E-5</v>
      </c>
      <c r="BV1452" s="18">
        <v>5.5475785055545822E-4</v>
      </c>
      <c r="BW1452" s="18">
        <v>2.4181412496093765E-6</v>
      </c>
      <c r="BX1452" s="18">
        <v>0</v>
      </c>
      <c r="BY1452" s="18">
        <v>0</v>
      </c>
      <c r="BZ1452" s="18" t="s">
        <v>1860</v>
      </c>
      <c r="CA1452" s="18" t="s">
        <v>1875</v>
      </c>
      <c r="CB1452" s="18">
        <v>1.5336343087255955E-2</v>
      </c>
      <c r="CC1452" s="18" t="s">
        <v>1877</v>
      </c>
      <c r="CD1452" s="18" t="s">
        <v>1875</v>
      </c>
      <c r="CE1452" s="18">
        <v>-1.1245736852288246E-2</v>
      </c>
      <c r="CF1452" s="18">
        <f>SUM(TBL_DATA[[#This Row],[LARGE.CAP]:[SMALL.CAP]])*SQRT(252)</f>
        <v>7.4847540848309094E-2</v>
      </c>
    </row>
    <row r="1453" spans="1:84" x14ac:dyDescent="0.25">
      <c r="A1453" s="1">
        <f>IF(ISBLANK(TBL_DATA[[#This Row],[Row.names]]), "",   DATE(YEAR(TBL_DATA[[#This Row],[Row.names]]), MONTH(TBL_DATA[[#This Row],[Row.names]]), DAY(TBL_DATA[[#This Row],[Row.names]])))</f>
        <v>42101</v>
      </c>
      <c r="B1453">
        <v>1452</v>
      </c>
      <c r="C1453" t="s">
        <v>1579</v>
      </c>
      <c r="D1453" s="18">
        <v>-8.1417426117114111E-4</v>
      </c>
      <c r="E1453" s="18">
        <v>-0.16537672126180614</v>
      </c>
      <c r="F1453" s="18">
        <v>0.10838415413610902</v>
      </c>
      <c r="G1453" s="19">
        <v>0.3406911669995018</v>
      </c>
      <c r="H1453" s="19">
        <v>0.47551118530941239</v>
      </c>
      <c r="I1453" s="18">
        <v>3.0479982651940032E-3</v>
      </c>
      <c r="J1453" s="18">
        <v>4.158828696245731E-4</v>
      </c>
      <c r="K1453" s="19">
        <v>1.0642202633591089</v>
      </c>
      <c r="L1453" s="19">
        <v>0.51838615518578601</v>
      </c>
      <c r="M1453" s="18">
        <v>2.9207614073995351E-3</v>
      </c>
      <c r="N1453" s="18">
        <v>6.6810830520124376E-2</v>
      </c>
      <c r="O1453" s="18">
        <v>4.6693424314297995E-2</v>
      </c>
      <c r="P1453" s="18">
        <v>-0.16537672126180614</v>
      </c>
      <c r="Q1453" s="18">
        <v>-1.0532374921155368E-2</v>
      </c>
      <c r="R1453" s="18">
        <v>-9.1175568114189968E-3</v>
      </c>
      <c r="S1453" s="18">
        <v>3.2776266889390282E-2</v>
      </c>
      <c r="T1453" s="18">
        <v>4.5111397728652039E-2</v>
      </c>
      <c r="U1453">
        <v>0.72656287633873895</v>
      </c>
      <c r="V1453" s="18">
        <v>1.1612263902245124E-2</v>
      </c>
      <c r="W1453" s="18">
        <v>4.4720233059643621E-2</v>
      </c>
      <c r="X1453" s="19">
        <v>0.25966465529725175</v>
      </c>
      <c r="Y1453" s="19">
        <v>0.68957319068349243</v>
      </c>
      <c r="Z1453" s="19">
        <v>0.71999038548149086</v>
      </c>
      <c r="AA1453">
        <v>0</v>
      </c>
      <c r="AB1453">
        <v>0</v>
      </c>
      <c r="AC1453" s="18">
        <v>7.3829992292486032E-2</v>
      </c>
      <c r="AD1453" s="18">
        <v>3.5481444867009E-2</v>
      </c>
      <c r="AE1453" s="18">
        <v>-2.2281765452207003E-2</v>
      </c>
      <c r="AF1453" s="18">
        <v>5.082605988492998E-3</v>
      </c>
      <c r="AG1453" s="18">
        <v>2.6217221785105001E-2</v>
      </c>
      <c r="AH1453" s="18">
        <v>9.6301037512195001E-2</v>
      </c>
      <c r="AI1453" s="18">
        <v>0.16262834670814799</v>
      </c>
      <c r="AJ1453" s="18">
        <v>5.2767635566106003E-2</v>
      </c>
      <c r="AK1453" s="18">
        <v>-3.2105778723416002E-2</v>
      </c>
      <c r="AL1453" s="18">
        <v>1.1697393100528999E-2</v>
      </c>
      <c r="AM1453" s="18">
        <v>6.0610575205614997E-2</v>
      </c>
      <c r="AN1453" s="18">
        <v>-4.8321260667926989E-2</v>
      </c>
      <c r="AO1453" s="18">
        <v>0.76849875170590864</v>
      </c>
      <c r="AP1453" s="18">
        <v>-0.42042129581625898</v>
      </c>
      <c r="AQ1453" s="18">
        <v>0.34807745588964967</v>
      </c>
      <c r="AR1453" s="18">
        <v>1.1889200475221675</v>
      </c>
      <c r="AS1453" s="18">
        <v>2.5860900190629883E-4</v>
      </c>
      <c r="AT1453" s="18">
        <v>-6.5179081090994956E-5</v>
      </c>
      <c r="AU1453" s="18">
        <v>3.1726401155897019E-4</v>
      </c>
      <c r="AV1453" s="18">
        <v>1.9370824431735162E-4</v>
      </c>
      <c r="AW1453" s="18">
        <v>1.9935915555222374E-3</v>
      </c>
      <c r="AX1453" s="18">
        <v>2.8589544359542594E-5</v>
      </c>
      <c r="AY1453" s="18">
        <v>1.5872908785119126E-3</v>
      </c>
      <c r="AZ1453" s="18">
        <v>3.1141241870482261E-4</v>
      </c>
      <c r="BA1453" s="18">
        <v>-4.0004042153098584E-4</v>
      </c>
      <c r="BB1453" s="18">
        <v>3.1951666327562675E-4</v>
      </c>
      <c r="BC1453" s="18">
        <v>2.9270337629214513E-5</v>
      </c>
      <c r="BD1453" s="18">
        <v>3.4934967634572334E-6</v>
      </c>
      <c r="BE1453" s="18">
        <v>9.9717886584180257E-7</v>
      </c>
      <c r="BF1453" s="18">
        <v>-3.4191564801233531E-7</v>
      </c>
      <c r="BG1453" s="18">
        <v>5.2416819670195534E-6</v>
      </c>
      <c r="BH1453" s="18">
        <v>4.559052677968683E-3</v>
      </c>
      <c r="BI1453" s="18">
        <v>5.5900332470058164E-6</v>
      </c>
      <c r="BJ1453" s="18">
        <v>0</v>
      </c>
      <c r="BK1453" s="18">
        <v>3.375853314351558E-4</v>
      </c>
      <c r="BL1453" s="18">
        <v>7.8825914922395896E-4</v>
      </c>
      <c r="BM1453" s="18">
        <v>-1.7943814234029077E-6</v>
      </c>
      <c r="BN1453" s="18">
        <v>0</v>
      </c>
      <c r="BO1453" s="18">
        <v>0</v>
      </c>
      <c r="BP1453" s="18">
        <v>-4.9577103003283134E-7</v>
      </c>
      <c r="BQ1453" s="18">
        <v>0</v>
      </c>
      <c r="BR1453" s="18">
        <v>1.1624515694436458E-3</v>
      </c>
      <c r="BS1453" s="18">
        <v>1.117652863807848E-3</v>
      </c>
      <c r="BT1453" s="18">
        <v>6.0510253645640322E-4</v>
      </c>
      <c r="BU1453" s="18">
        <v>2.6190469192276521E-5</v>
      </c>
      <c r="BV1453" s="18">
        <v>5.3648183583680212E-4</v>
      </c>
      <c r="BW1453" s="18">
        <v>2.5995502213415777E-6</v>
      </c>
      <c r="BX1453" s="18">
        <v>0</v>
      </c>
      <c r="BY1453" s="18">
        <v>0</v>
      </c>
      <c r="BZ1453" s="18" t="s">
        <v>1860</v>
      </c>
      <c r="CA1453" s="18" t="s">
        <v>1875</v>
      </c>
      <c r="CB1453" s="18">
        <v>1.5261909924447536E-2</v>
      </c>
      <c r="CC1453" s="18" t="s">
        <v>1877</v>
      </c>
      <c r="CD1453" s="18" t="s">
        <v>1875</v>
      </c>
      <c r="CE1453" s="18">
        <v>-1.128129567950964E-2</v>
      </c>
      <c r="CF1453" s="18">
        <f>SUM(TBL_DATA[[#This Row],[LARGE.CAP]:[SMALL.CAP]])*SQRT(252)</f>
        <v>7.2610525271019258E-2</v>
      </c>
    </row>
    <row r="1454" spans="1:84" x14ac:dyDescent="0.25">
      <c r="A1454" s="1">
        <f>IF(ISBLANK(TBL_DATA[[#This Row],[Row.names]]), "",   DATE(YEAR(TBL_DATA[[#This Row],[Row.names]]), MONTH(TBL_DATA[[#This Row],[Row.names]]), DAY(TBL_DATA[[#This Row],[Row.names]])))</f>
        <v>42102</v>
      </c>
      <c r="B1454">
        <v>1453</v>
      </c>
      <c r="C1454" t="s">
        <v>1580</v>
      </c>
      <c r="D1454" s="18">
        <v>1.0061074566541928E-2</v>
      </c>
      <c r="E1454" s="18">
        <v>-0.15697951421944945</v>
      </c>
      <c r="F1454" s="18">
        <v>0.15743301172605406</v>
      </c>
      <c r="G1454" s="19">
        <v>0.34040972898908411</v>
      </c>
      <c r="H1454" s="19">
        <v>0.44290558504657923</v>
      </c>
      <c r="I1454" s="18">
        <v>3.2213263325796314E-3</v>
      </c>
      <c r="J1454" s="18">
        <v>1.0935194648274305E-2</v>
      </c>
      <c r="K1454" s="19">
        <v>1.1111774356334791</v>
      </c>
      <c r="L1454" s="19">
        <v>0.52001692245568443</v>
      </c>
      <c r="M1454" s="18">
        <v>2.990083272877894E-3</v>
      </c>
      <c r="N1454" s="18">
        <v>6.8512622381790997E-2</v>
      </c>
      <c r="O1454" s="18">
        <v>4.5683703405053643E-2</v>
      </c>
      <c r="P1454" s="18">
        <v>-0.15697951421944945</v>
      </c>
      <c r="Q1454" s="18">
        <v>-1.0579467068104139E-2</v>
      </c>
      <c r="R1454" s="18">
        <v>-9.1286109997592031E-3</v>
      </c>
      <c r="S1454" s="18">
        <v>5.4031106638819049E-2</v>
      </c>
      <c r="T1454" s="18">
        <v>4.668944687387671E-2</v>
      </c>
      <c r="U1454">
        <v>1.157244522188805</v>
      </c>
      <c r="V1454" s="18">
        <v>2.5988468303268952E-2</v>
      </c>
      <c r="W1454" s="18">
        <v>4.5161568123283334E-2</v>
      </c>
      <c r="X1454" s="19">
        <v>0.57545540120141292</v>
      </c>
      <c r="Y1454" s="19">
        <v>0.66551152134773695</v>
      </c>
      <c r="Z1454" s="19">
        <v>0.72112198860919818</v>
      </c>
      <c r="AA1454">
        <v>0</v>
      </c>
      <c r="AB1454">
        <v>0</v>
      </c>
      <c r="AC1454" s="18">
        <v>7.0890229823114381E-2</v>
      </c>
      <c r="AD1454" s="18">
        <v>3.6161163012560005E-2</v>
      </c>
      <c r="AE1454" s="18">
        <v>-2.2159255214574E-2</v>
      </c>
      <c r="AF1454" s="18">
        <v>4.4339507271420001E-3</v>
      </c>
      <c r="AG1454" s="18">
        <v>2.6158854205582002E-2</v>
      </c>
      <c r="AH1454" s="18">
        <v>0.10101641512753699</v>
      </c>
      <c r="AI1454" s="18">
        <v>0.16412270394347794</v>
      </c>
      <c r="AJ1454" s="18">
        <v>5.5561752552391E-2</v>
      </c>
      <c r="AK1454" s="18">
        <v>-3.0794851992106995E-2</v>
      </c>
      <c r="AL1454" s="18">
        <v>1.1679919595071E-2</v>
      </c>
      <c r="AM1454" s="18">
        <v>6.1431684650009005E-2</v>
      </c>
      <c r="AN1454" s="18">
        <v>-4.8068984744964002E-2</v>
      </c>
      <c r="AO1454" s="18">
        <v>0.77487356080005176</v>
      </c>
      <c r="AP1454" s="18">
        <v>-0.41533020893792694</v>
      </c>
      <c r="AQ1454" s="18">
        <v>0.35954335186212483</v>
      </c>
      <c r="AR1454" s="18">
        <v>1.1902037697379786</v>
      </c>
      <c r="AS1454" s="18">
        <v>2.5743934719539053E-4</v>
      </c>
      <c r="AT1454" s="18">
        <v>-6.5498919028822338E-5</v>
      </c>
      <c r="AU1454" s="18">
        <v>3.0962594162889048E-4</v>
      </c>
      <c r="AV1454" s="18">
        <v>1.8943758822383567E-4</v>
      </c>
      <c r="AW1454" s="18">
        <v>1.9272172072602753E-3</v>
      </c>
      <c r="AX1454" s="18">
        <v>2.8130354563254299E-5</v>
      </c>
      <c r="AY1454" s="18">
        <v>1.5416386698311713E-3</v>
      </c>
      <c r="AZ1454" s="18">
        <v>3.0516109676281133E-4</v>
      </c>
      <c r="BA1454" s="18">
        <v>-3.8657760697294931E-4</v>
      </c>
      <c r="BB1454" s="18">
        <v>3.0460439194916381E-4</v>
      </c>
      <c r="BC1454" s="18">
        <v>2.7259209251742206E-5</v>
      </c>
      <c r="BD1454" s="18">
        <v>2.9680817635403079E-6</v>
      </c>
      <c r="BE1454" s="18">
        <v>8.472051107321428E-7</v>
      </c>
      <c r="BF1454" s="18">
        <v>-2.90492132637033E-7</v>
      </c>
      <c r="BG1454" s="18">
        <v>4.4533435133430551E-6</v>
      </c>
      <c r="BH1454" s="18">
        <v>4.4257098391250705E-3</v>
      </c>
      <c r="BI1454" s="18">
        <v>4.7493032847133416E-6</v>
      </c>
      <c r="BJ1454" s="18">
        <v>0</v>
      </c>
      <c r="BK1454" s="18">
        <v>3.2940390010609868E-4</v>
      </c>
      <c r="BL1454" s="18">
        <v>7.6642987378471473E-4</v>
      </c>
      <c r="BM1454" s="18">
        <v>-1.5244743950384233E-6</v>
      </c>
      <c r="BN1454" s="18">
        <v>0</v>
      </c>
      <c r="BO1454" s="18">
        <v>0</v>
      </c>
      <c r="BP1454" s="18">
        <v>-4.9009465216574259E-7</v>
      </c>
      <c r="BQ1454" s="18">
        <v>0</v>
      </c>
      <c r="BR1454" s="18">
        <v>1.132686715490962E-3</v>
      </c>
      <c r="BS1454" s="18">
        <v>1.0780778130947358E-3</v>
      </c>
      <c r="BT1454" s="18">
        <v>5.8254654897810937E-4</v>
      </c>
      <c r="BU1454" s="18">
        <v>2.5380552558129834E-5</v>
      </c>
      <c r="BV1454" s="18">
        <v>5.2371393200955165E-4</v>
      </c>
      <c r="BW1454" s="18">
        <v>2.2125136896646879E-6</v>
      </c>
      <c r="BX1454" s="18">
        <v>0</v>
      </c>
      <c r="BY1454" s="18">
        <v>0</v>
      </c>
      <c r="BZ1454" s="18" t="s">
        <v>1860</v>
      </c>
      <c r="CA1454" s="18" t="s">
        <v>1875</v>
      </c>
      <c r="CB1454" s="18">
        <v>1.4954851940274239E-2</v>
      </c>
      <c r="CC1454" s="18" t="s">
        <v>1877</v>
      </c>
      <c r="CD1454" s="18" t="s">
        <v>1875</v>
      </c>
      <c r="CE1454" s="18">
        <v>-1.0920101776719093E-2</v>
      </c>
      <c r="CF1454" s="18">
        <f>SUM(TBL_DATA[[#This Row],[LARGE.CAP]:[SMALL.CAP]])*SQRT(252)</f>
        <v>7.0458007526380512E-2</v>
      </c>
    </row>
    <row r="1455" spans="1:84" x14ac:dyDescent="0.25">
      <c r="A1455" s="1">
        <f>IF(ISBLANK(TBL_DATA[[#This Row],[Row.names]]), "",   DATE(YEAR(TBL_DATA[[#This Row],[Row.names]]), MONTH(TBL_DATA[[#This Row],[Row.names]]), DAY(TBL_DATA[[#This Row],[Row.names]])))</f>
        <v>42103</v>
      </c>
      <c r="B1455">
        <v>1454</v>
      </c>
      <c r="C1455" t="s">
        <v>1581</v>
      </c>
      <c r="D1455" s="18">
        <v>-7.3020909297227821E-4</v>
      </c>
      <c r="E1455" s="18">
        <v>-0.15759509544372841</v>
      </c>
      <c r="F1455" s="18">
        <v>0.14880760717730945</v>
      </c>
      <c r="G1455" s="19">
        <v>0.34040500302694288</v>
      </c>
      <c r="H1455" s="19">
        <v>0.43386134061271919</v>
      </c>
      <c r="I1455" s="18">
        <v>3.2388719778050894E-3</v>
      </c>
      <c r="J1455" s="18">
        <v>-1.006417352354072E-3</v>
      </c>
      <c r="K1455" s="19">
        <v>1.0972089971513441</v>
      </c>
      <c r="L1455" s="19">
        <v>0.50612045255399996</v>
      </c>
      <c r="M1455" s="18">
        <v>3.0251220193622651E-3</v>
      </c>
      <c r="N1455" s="18">
        <v>6.8333339636220833E-2</v>
      </c>
      <c r="O1455" s="18">
        <v>4.5707040793282028E-2</v>
      </c>
      <c r="P1455" s="18">
        <v>-0.15759509544372841</v>
      </c>
      <c r="Q1455" s="18">
        <v>-1.0619755811372828E-2</v>
      </c>
      <c r="R1455" s="18">
        <v>-9.1726963202178671E-3</v>
      </c>
      <c r="S1455" s="18">
        <v>4.768030819871405E-2</v>
      </c>
      <c r="T1455" s="18">
        <v>4.6840381953979215E-2</v>
      </c>
      <c r="U1455">
        <v>1.0179316694206308</v>
      </c>
      <c r="V1455" s="18">
        <v>9.7880814045574471E-3</v>
      </c>
      <c r="W1455" s="18">
        <v>4.5168123805049601E-2</v>
      </c>
      <c r="X1455" s="19">
        <v>0.21670329825528822</v>
      </c>
      <c r="Y1455" s="19">
        <v>0.65868151682943032</v>
      </c>
      <c r="Z1455" s="19">
        <v>0.71142143104773004</v>
      </c>
      <c r="AA1455">
        <v>0</v>
      </c>
      <c r="AB1455">
        <v>0</v>
      </c>
      <c r="AC1455" s="18">
        <v>8.1853589033691887E-2</v>
      </c>
      <c r="AD1455" s="18">
        <v>3.2877401931449009E-2</v>
      </c>
      <c r="AE1455" s="18">
        <v>-2.2108042089204999E-2</v>
      </c>
      <c r="AF1455" s="18">
        <v>3.4165837562209985E-3</v>
      </c>
      <c r="AG1455" s="18">
        <v>2.6289399183174997E-2</v>
      </c>
      <c r="AH1455" s="18">
        <v>0.10014406513868301</v>
      </c>
      <c r="AI1455" s="18">
        <v>0.16470973849881199</v>
      </c>
      <c r="AJ1455" s="18">
        <v>5.6899481980916003E-2</v>
      </c>
      <c r="AK1455" s="18">
        <v>-3.4104006080851998E-2</v>
      </c>
      <c r="AL1455" s="18">
        <v>1.1839318124038999E-2</v>
      </c>
      <c r="AM1455" s="18">
        <v>6.3080531894860015E-2</v>
      </c>
      <c r="AN1455" s="18">
        <v>-4.9709059255546015E-2</v>
      </c>
      <c r="AO1455" s="18">
        <v>0.78213894395594197</v>
      </c>
      <c r="AP1455" s="18">
        <v>-0.42880353087338974</v>
      </c>
      <c r="AQ1455" s="18">
        <v>0.35333541308255223</v>
      </c>
      <c r="AR1455" s="18">
        <v>1.2109424748293316</v>
      </c>
      <c r="AS1455" s="18">
        <v>2.891122936306833E-4</v>
      </c>
      <c r="AT1455" s="18">
        <v>-6.8275763783922738E-5</v>
      </c>
      <c r="AU1455" s="18">
        <v>4.056974949030201E-4</v>
      </c>
      <c r="AV1455" s="18">
        <v>1.5964260479348684E-4</v>
      </c>
      <c r="AW1455" s="18">
        <v>2.2780166150550558E-3</v>
      </c>
      <c r="AX1455" s="18">
        <v>6.40156320811663E-5</v>
      </c>
      <c r="AY1455" s="18">
        <v>1.5046821949702663E-3</v>
      </c>
      <c r="AZ1455" s="18">
        <v>2.9712316264617034E-4</v>
      </c>
      <c r="BA1455" s="18">
        <v>-3.7197913778835721E-4</v>
      </c>
      <c r="BB1455" s="18">
        <v>3.8759268454568958E-4</v>
      </c>
      <c r="BC1455" s="18">
        <v>2.1715923640294292E-5</v>
      </c>
      <c r="BD1455" s="18">
        <v>7.5522800886226E-6</v>
      </c>
      <c r="BE1455" s="18">
        <v>2.155712648747729E-6</v>
      </c>
      <c r="BF1455" s="18">
        <v>-7.3915793273898757E-7</v>
      </c>
      <c r="BG1455" s="18">
        <v>1.1331524670389719E-5</v>
      </c>
      <c r="BH1455" s="18">
        <v>4.9349587490108895E-3</v>
      </c>
      <c r="BI1455" s="18">
        <v>1.2084596207641892E-5</v>
      </c>
      <c r="BJ1455" s="18">
        <v>0</v>
      </c>
      <c r="BK1455" s="18">
        <v>3.544403515350119E-4</v>
      </c>
      <c r="BL1455" s="18">
        <v>8.3702548632970213E-4</v>
      </c>
      <c r="BM1455" s="18">
        <v>-3.8795167606624354E-6</v>
      </c>
      <c r="BN1455" s="18">
        <v>0</v>
      </c>
      <c r="BO1455" s="18">
        <v>0</v>
      </c>
      <c r="BP1455" s="18">
        <v>-3.3637873097437508E-7</v>
      </c>
      <c r="BQ1455" s="18">
        <v>0</v>
      </c>
      <c r="BR1455" s="18">
        <v>1.1248837469200507E-3</v>
      </c>
      <c r="BS1455" s="18">
        <v>1.453160414487004E-3</v>
      </c>
      <c r="BT1455" s="18">
        <v>5.9919225496815024E-4</v>
      </c>
      <c r="BU1455" s="18">
        <v>2.1203252534670869E-5</v>
      </c>
      <c r="BV1455" s="18">
        <v>5.7607884515258718E-4</v>
      </c>
      <c r="BW1455" s="18">
        <v>5.5752482580123454E-6</v>
      </c>
      <c r="BX1455" s="18">
        <v>0</v>
      </c>
      <c r="BY1455" s="18">
        <v>0</v>
      </c>
      <c r="BZ1455" s="18" t="s">
        <v>1860</v>
      </c>
      <c r="CA1455" s="18" t="s">
        <v>1875</v>
      </c>
      <c r="CB1455" s="18">
        <v>1.5000308863818645E-2</v>
      </c>
      <c r="CC1455" s="18" t="s">
        <v>1877</v>
      </c>
      <c r="CD1455" s="18" t="s">
        <v>1875</v>
      </c>
      <c r="CE1455" s="18">
        <v>-1.1079774238169193E-2</v>
      </c>
      <c r="CF1455" s="18">
        <f>SUM(TBL_DATA[[#This Row],[LARGE.CAP]:[SMALL.CAP]])*SQRT(252)</f>
        <v>7.8854136715208453E-2</v>
      </c>
    </row>
    <row r="1456" spans="1:84" x14ac:dyDescent="0.25">
      <c r="A1456" s="1">
        <f>IF(ISBLANK(TBL_DATA[[#This Row],[Row.names]]), "",   DATE(YEAR(TBL_DATA[[#This Row],[Row.names]]), MONTH(TBL_DATA[[#This Row],[Row.names]]), DAY(TBL_DATA[[#This Row],[Row.names]])))</f>
        <v>42104</v>
      </c>
      <c r="B1456">
        <v>1455</v>
      </c>
      <c r="C1456" t="s">
        <v>1582</v>
      </c>
      <c r="D1456" s="18">
        <v>3.4539035814196151E-3</v>
      </c>
      <c r="E1456" s="18">
        <v>-0.15468551012687604</v>
      </c>
      <c r="F1456" s="18">
        <v>0.154035079177965</v>
      </c>
      <c r="G1456" s="19">
        <v>0.34193857225557645</v>
      </c>
      <c r="H1456" s="19">
        <v>0.41909606748083267</v>
      </c>
      <c r="I1456" s="18">
        <v>3.241985610379279E-3</v>
      </c>
      <c r="J1456" s="18">
        <v>5.382238797668748E-4</v>
      </c>
      <c r="K1456" s="19">
        <v>1.1101775724687943</v>
      </c>
      <c r="L1456" s="19">
        <v>0.49509957900221407</v>
      </c>
      <c r="M1456" s="18">
        <v>3.0224685534745955E-3</v>
      </c>
      <c r="N1456" s="18">
        <v>6.7524160739180064E-2</v>
      </c>
      <c r="O1456" s="18">
        <v>4.5707040793282028E-2</v>
      </c>
      <c r="P1456" s="18">
        <v>-0.15468551012687604</v>
      </c>
      <c r="Q1456" s="18">
        <v>-1.0534989633121545E-2</v>
      </c>
      <c r="R1456" s="18">
        <v>-9.1050657014056322E-3</v>
      </c>
      <c r="S1456" s="18">
        <v>5.5805667654578839E-2</v>
      </c>
      <c r="T1456" s="18">
        <v>4.664589547181195E-2</v>
      </c>
      <c r="U1456">
        <v>1.1963682354067386</v>
      </c>
      <c r="V1456" s="18">
        <v>8.3340228019157525E-3</v>
      </c>
      <c r="W1456" s="18">
        <v>4.515573411008119E-2</v>
      </c>
      <c r="X1456" s="19">
        <v>0.18456178304174994</v>
      </c>
      <c r="Y1456" s="19">
        <v>0.64737629511809647</v>
      </c>
      <c r="Z1456" s="19">
        <v>0.70363312813014578</v>
      </c>
      <c r="AA1456">
        <v>0</v>
      </c>
      <c r="AB1456">
        <v>0</v>
      </c>
      <c r="AC1456" s="18">
        <v>7.8564112653452131E-2</v>
      </c>
      <c r="AD1456" s="18">
        <v>3.2441825906065001E-2</v>
      </c>
      <c r="AE1456" s="18">
        <v>-1.9304824690863E-2</v>
      </c>
      <c r="AF1456" s="18">
        <v>3.5661908197880004E-3</v>
      </c>
      <c r="AG1456" s="18">
        <v>2.5271505023522996E-2</v>
      </c>
      <c r="AH1456" s="18">
        <v>9.9706605723598005E-2</v>
      </c>
      <c r="AI1456" s="18">
        <v>0.16445076039138901</v>
      </c>
      <c r="AJ1456" s="18">
        <v>5.7073932414335997E-2</v>
      </c>
      <c r="AK1456" s="18">
        <v>-3.6899977525722008E-2</v>
      </c>
      <c r="AL1456" s="18">
        <v>1.2248696103982999E-2</v>
      </c>
      <c r="AM1456" s="18">
        <v>6.4569900778632991E-2</v>
      </c>
      <c r="AN1456" s="18">
        <v>-4.7530502095773017E-2</v>
      </c>
      <c r="AO1456" s="18">
        <v>0.7834757465169977</v>
      </c>
      <c r="AP1456" s="18">
        <v>-0.42788163366804088</v>
      </c>
      <c r="AQ1456" s="18">
        <v>0.35559411284895681</v>
      </c>
      <c r="AR1456" s="18">
        <v>1.2113573801850386</v>
      </c>
      <c r="AS1456" s="18">
        <v>2.8160386706390208E-4</v>
      </c>
      <c r="AT1456" s="18">
        <v>-6.4985613641919439E-5</v>
      </c>
      <c r="AU1456" s="18">
        <v>3.9936156674133928E-4</v>
      </c>
      <c r="AV1456" s="18">
        <v>1.5469082538249577E-4</v>
      </c>
      <c r="AW1456" s="18">
        <v>2.201405320602097E-3</v>
      </c>
      <c r="AX1456" s="18">
        <v>6.3236086142149636E-5</v>
      </c>
      <c r="AY1456" s="18">
        <v>1.4547383708419916E-3</v>
      </c>
      <c r="AZ1456" s="18">
        <v>2.8834580600160022E-4</v>
      </c>
      <c r="BA1456" s="18">
        <v>-3.5431093427007308E-4</v>
      </c>
      <c r="BB1456" s="18">
        <v>3.7427600151363361E-4</v>
      </c>
      <c r="BC1456" s="18">
        <v>2.0371193879385347E-5</v>
      </c>
      <c r="BD1456" s="18">
        <v>6.9781900649570209E-6</v>
      </c>
      <c r="BE1456" s="18">
        <v>1.9918451579069999E-6</v>
      </c>
      <c r="BF1456" s="18">
        <v>-6.8297048041325554E-7</v>
      </c>
      <c r="BG1456" s="18">
        <v>1.0470153685513517E-5</v>
      </c>
      <c r="BH1456" s="18">
        <v>4.7888092917339285E-3</v>
      </c>
      <c r="BI1456" s="18">
        <v>1.1165980094709017E-5</v>
      </c>
      <c r="BJ1456" s="18">
        <v>0</v>
      </c>
      <c r="BK1456" s="18">
        <v>3.4389090612487518E-4</v>
      </c>
      <c r="BL1456" s="18">
        <v>8.1416134275132351E-4</v>
      </c>
      <c r="BM1456" s="18">
        <v>-3.5846025723895237E-6</v>
      </c>
      <c r="BN1456" s="18">
        <v>0</v>
      </c>
      <c r="BO1456" s="18">
        <v>0</v>
      </c>
      <c r="BP1456" s="18">
        <v>-3.3021269909424495E-7</v>
      </c>
      <c r="BQ1456" s="18">
        <v>0</v>
      </c>
      <c r="BR1456" s="18">
        <v>1.0899804695367148E-3</v>
      </c>
      <c r="BS1456" s="18">
        <v>1.4034653515878944E-3</v>
      </c>
      <c r="BT1456" s="18">
        <v>5.8017686311256987E-4</v>
      </c>
      <c r="BU1456" s="18">
        <v>2.0553407843617895E-5</v>
      </c>
      <c r="BV1456" s="18">
        <v>5.6526631300320737E-4</v>
      </c>
      <c r="BW1456" s="18">
        <v>5.1526515678820654E-6</v>
      </c>
      <c r="BX1456" s="18">
        <v>0</v>
      </c>
      <c r="BY1456" s="18">
        <v>0</v>
      </c>
      <c r="BZ1456" s="18" t="s">
        <v>1860</v>
      </c>
      <c r="CA1456" s="18" t="s">
        <v>1875</v>
      </c>
      <c r="CB1456" s="18">
        <v>1.5299796126782894E-2</v>
      </c>
      <c r="CC1456" s="18" t="s">
        <v>1877</v>
      </c>
      <c r="CD1456" s="18" t="s">
        <v>1875</v>
      </c>
      <c r="CE1456" s="18">
        <v>-1.1186565272510052E-2</v>
      </c>
      <c r="CF1456" s="18">
        <f>SUM(TBL_DATA[[#This Row],[LARGE.CAP]:[SMALL.CAP]])*SQRT(252)</f>
        <v>7.6495006822595663E-2</v>
      </c>
    </row>
    <row r="1457" spans="1:84" x14ac:dyDescent="0.25">
      <c r="A1457" s="1">
        <f>IF(ISBLANK(TBL_DATA[[#This Row],[Row.names]]), "",   DATE(YEAR(TBL_DATA[[#This Row],[Row.names]]), MONTH(TBL_DATA[[#This Row],[Row.names]]), DAY(TBL_DATA[[#This Row],[Row.names]])))</f>
        <v>42107</v>
      </c>
      <c r="B1457">
        <v>1456</v>
      </c>
      <c r="C1457" t="s">
        <v>1583</v>
      </c>
      <c r="D1457" s="18">
        <v>9.8322702163100573E-4</v>
      </c>
      <c r="E1457" s="18">
        <v>-0.15385437407865654</v>
      </c>
      <c r="F1457" s="18">
        <v>0.14857891399187095</v>
      </c>
      <c r="G1457" s="19">
        <v>0.34622383614716512</v>
      </c>
      <c r="H1457" s="19">
        <v>0.42387914577143965</v>
      </c>
      <c r="I1457" s="18">
        <v>3.2287153428350772E-3</v>
      </c>
      <c r="J1457" s="18">
        <v>-1.5089853021857169E-2</v>
      </c>
      <c r="K1457" s="19">
        <v>1.1209138138322083</v>
      </c>
      <c r="L1457" s="19">
        <v>0.50012123743135883</v>
      </c>
      <c r="M1457" s="18">
        <v>3.0074976906251344E-3</v>
      </c>
      <c r="N1457" s="18">
        <v>6.7526342915691429E-2</v>
      </c>
      <c r="O1457" s="18">
        <v>4.5707040793282028E-2</v>
      </c>
      <c r="P1457" s="18">
        <v>-0.15385437407865654</v>
      </c>
      <c r="Q1457" s="18">
        <v>-1.0530895629505403E-2</v>
      </c>
      <c r="R1457" s="18">
        <v>-9.1009254869757212E-3</v>
      </c>
      <c r="S1457" s="18">
        <v>7.0226208075875096E-2</v>
      </c>
      <c r="T1457" s="18">
        <v>4.6529534872082862E-2</v>
      </c>
      <c r="U1457">
        <v>1.5092824002848553</v>
      </c>
      <c r="V1457" s="18">
        <v>1.2890710270748729E-2</v>
      </c>
      <c r="W1457" s="18">
        <v>4.5063970755604504E-2</v>
      </c>
      <c r="X1457" s="19">
        <v>0.28605358237646067</v>
      </c>
      <c r="Y1457" s="19">
        <v>0.65106001702718586</v>
      </c>
      <c r="Z1457" s="19">
        <v>0.70719250380031506</v>
      </c>
      <c r="AA1457">
        <v>0</v>
      </c>
      <c r="AB1457">
        <v>0</v>
      </c>
      <c r="AC1457" s="18">
        <v>7.7016008308852787E-2</v>
      </c>
      <c r="AD1457" s="18">
        <v>3.3362507263262016E-2</v>
      </c>
      <c r="AE1457" s="18">
        <v>-1.9400610650227003E-2</v>
      </c>
      <c r="AF1457" s="18">
        <v>4.7591955929630007E-3</v>
      </c>
      <c r="AG1457" s="18">
        <v>2.4315694957468003E-2</v>
      </c>
      <c r="AH1457" s="18">
        <v>9.9944488977711021E-2</v>
      </c>
      <c r="AI1457" s="18">
        <v>0.17004729018125794</v>
      </c>
      <c r="AJ1457" s="18">
        <v>5.8609040205788006E-2</v>
      </c>
      <c r="AK1457" s="18">
        <v>-3.6229060046993014E-2</v>
      </c>
      <c r="AL1457" s="18">
        <v>1.3367853104216999E-2</v>
      </c>
      <c r="AM1457" s="18">
        <v>6.7747948397266985E-2</v>
      </c>
      <c r="AN1457" s="18">
        <v>-4.651681040986199E-2</v>
      </c>
      <c r="AO1457" s="18">
        <v>0.81169907065743108</v>
      </c>
      <c r="AP1457" s="18">
        <v>-0.44169153308457898</v>
      </c>
      <c r="AQ1457" s="18">
        <v>0.3700075375728521</v>
      </c>
      <c r="AR1457" s="18">
        <v>1.2533906037420102</v>
      </c>
      <c r="AS1457" s="18">
        <v>2.8747202630941904E-4</v>
      </c>
      <c r="AT1457" s="18">
        <v>-5.7841531928555616E-5</v>
      </c>
      <c r="AU1457" s="18">
        <v>4.1046975510131991E-4</v>
      </c>
      <c r="AV1457" s="18">
        <v>1.5447045256324708E-4</v>
      </c>
      <c r="AW1457" s="18">
        <v>2.157294144869315E-3</v>
      </c>
      <c r="AX1457" s="18">
        <v>6.9137081746577673E-5</v>
      </c>
      <c r="AY1457" s="18">
        <v>1.4315617407732837E-3</v>
      </c>
      <c r="AZ1457" s="18">
        <v>2.9148935922317706E-4</v>
      </c>
      <c r="BA1457" s="18">
        <v>-3.7610346155700586E-4</v>
      </c>
      <c r="BB1457" s="18">
        <v>3.5840082331165153E-4</v>
      </c>
      <c r="BC1457" s="18">
        <v>2.4598554185961485E-5</v>
      </c>
      <c r="BD1457" s="18">
        <v>8.4926195855951313E-6</v>
      </c>
      <c r="BE1457" s="18">
        <v>2.4241219243005655E-6</v>
      </c>
      <c r="BF1457" s="18">
        <v>-8.3119109404352189E-7</v>
      </c>
      <c r="BG1457" s="18">
        <v>1.274242027014737E-5</v>
      </c>
      <c r="BH1457" s="18">
        <v>4.7145317164322392E-3</v>
      </c>
      <c r="BI1457" s="18">
        <v>1.358925748015254E-5</v>
      </c>
      <c r="BJ1457" s="18">
        <v>0</v>
      </c>
      <c r="BK1457" s="18">
        <v>3.2005025287740104E-4</v>
      </c>
      <c r="BL1457" s="18">
        <v>8.0209946236499147E-4</v>
      </c>
      <c r="BM1457" s="18">
        <v>-4.3626068280303807E-6</v>
      </c>
      <c r="BN1457" s="18">
        <v>0</v>
      </c>
      <c r="BO1457" s="18">
        <v>0</v>
      </c>
      <c r="BP1457" s="18">
        <v>-2.7593727653310394E-7</v>
      </c>
      <c r="BQ1457" s="18">
        <v>0</v>
      </c>
      <c r="BR1457" s="18">
        <v>1.0688384975776836E-3</v>
      </c>
      <c r="BS1457" s="18">
        <v>1.3650209430753214E-3</v>
      </c>
      <c r="BT1457" s="18">
        <v>5.7276022192939431E-4</v>
      </c>
      <c r="BU1457" s="18">
        <v>1.9554338751488739E-5</v>
      </c>
      <c r="BV1457" s="18">
        <v>6.0099973361689928E-4</v>
      </c>
      <c r="BW1457" s="18">
        <v>6.2640385097743316E-6</v>
      </c>
      <c r="BX1457" s="18">
        <v>0</v>
      </c>
      <c r="BY1457" s="18">
        <v>0</v>
      </c>
      <c r="BZ1457" s="18" t="s">
        <v>1860</v>
      </c>
      <c r="CA1457" s="18" t="s">
        <v>1875</v>
      </c>
      <c r="CB1457" s="18">
        <v>1.5366284176707268E-2</v>
      </c>
      <c r="CC1457" s="18" t="s">
        <v>1877</v>
      </c>
      <c r="CD1457" s="18" t="s">
        <v>1875</v>
      </c>
      <c r="CE1457" s="18">
        <v>-1.1283397674560547E-2</v>
      </c>
      <c r="CF1457" s="18">
        <f>SUM(TBL_DATA[[#This Row],[LARGE.CAP]:[SMALL.CAP]])*SQRT(252)</f>
        <v>7.5418976393832771E-2</v>
      </c>
    </row>
    <row r="1458" spans="1:84" x14ac:dyDescent="0.25">
      <c r="A1458" s="1">
        <f>IF(ISBLANK(TBL_DATA[[#This Row],[Row.names]]), "",   DATE(YEAR(TBL_DATA[[#This Row],[Row.names]]), MONTH(TBL_DATA[[#This Row],[Row.names]]), DAY(TBL_DATA[[#This Row],[Row.names]])))</f>
        <v>42108</v>
      </c>
      <c r="B1458">
        <v>1457</v>
      </c>
      <c r="C1458" t="s">
        <v>1584</v>
      </c>
      <c r="D1458" s="18">
        <v>-2.8542598928481544E-3</v>
      </c>
      <c r="E1458" s="18">
        <v>-0.15626949360223275</v>
      </c>
      <c r="F1458" s="18">
        <v>0.13675104526927484</v>
      </c>
      <c r="G1458" s="19">
        <v>0.34245045691078801</v>
      </c>
      <c r="H1458" s="19">
        <v>0.40876817678919231</v>
      </c>
      <c r="I1458" s="18">
        <v>3.2636683387483665E-3</v>
      </c>
      <c r="J1458" s="18">
        <v>-9.6552037355239761E-3</v>
      </c>
      <c r="K1458" s="19">
        <v>1.1167651561796408</v>
      </c>
      <c r="L1458" s="19">
        <v>0.5010595719403087</v>
      </c>
      <c r="M1458" s="18">
        <v>2.9981369372873794E-3</v>
      </c>
      <c r="N1458" s="18">
        <v>6.7379438533521963E-2</v>
      </c>
      <c r="O1458" s="18">
        <v>4.5532908090961492E-2</v>
      </c>
      <c r="P1458" s="18">
        <v>-0.15626949360223275</v>
      </c>
      <c r="Q1458" s="18">
        <v>-1.0496476529488943E-2</v>
      </c>
      <c r="R1458" s="18">
        <v>-9.0696173044358883E-3</v>
      </c>
      <c r="S1458" s="18">
        <v>7.9377890550438535E-2</v>
      </c>
      <c r="T1458" s="18">
        <v>4.5780731959311677E-2</v>
      </c>
      <c r="U1458">
        <v>1.7338711539384484</v>
      </c>
      <c r="V1458" s="18">
        <v>1.8369923318285464E-2</v>
      </c>
      <c r="W1458" s="18">
        <v>4.4931528315792502E-2</v>
      </c>
      <c r="X1458" s="19">
        <v>0.40884261023075008</v>
      </c>
      <c r="Y1458" s="19">
        <v>0.63934980784324336</v>
      </c>
      <c r="Z1458" s="19">
        <v>0.70785561517890694</v>
      </c>
      <c r="AA1458">
        <v>0</v>
      </c>
      <c r="AB1458">
        <v>0</v>
      </c>
      <c r="AC1458" s="18">
        <v>7.4027624886169721E-2</v>
      </c>
      <c r="AD1458" s="18">
        <v>3.5569535409602004E-2</v>
      </c>
      <c r="AE1458" s="18">
        <v>-2.0133513548508002E-2</v>
      </c>
      <c r="AF1458" s="18">
        <v>2.9515688878510005E-3</v>
      </c>
      <c r="AG1458" s="18">
        <v>2.5050214482798001E-2</v>
      </c>
      <c r="AH1458" s="18">
        <v>9.7333412386855014E-2</v>
      </c>
      <c r="AI1458" s="18">
        <v>0.16953926060357399</v>
      </c>
      <c r="AJ1458" s="18">
        <v>5.9444835852750011E-2</v>
      </c>
      <c r="AK1458" s="18">
        <v>-3.6962562178688999E-2</v>
      </c>
      <c r="AL1458" s="18">
        <v>1.3423061963705E-2</v>
      </c>
      <c r="AM1458" s="18">
        <v>6.8335995211819003E-2</v>
      </c>
      <c r="AN1458" s="18">
        <v>-4.5719365038015006E-2</v>
      </c>
      <c r="AO1458" s="18">
        <v>0.81788267503950407</v>
      </c>
      <c r="AP1458" s="18">
        <v>-0.44905023100576208</v>
      </c>
      <c r="AQ1458" s="18">
        <v>0.36883244403374199</v>
      </c>
      <c r="AR1458" s="18">
        <v>1.2669329060452661</v>
      </c>
      <c r="AS1458" s="18">
        <v>2.7401247005231155E-4</v>
      </c>
      <c r="AT1458" s="18">
        <v>-5.287873076268698E-5</v>
      </c>
      <c r="AU1458" s="18">
        <v>4.0049690071046132E-4</v>
      </c>
      <c r="AV1458" s="18">
        <v>1.4974487499877211E-4</v>
      </c>
      <c r="AW1458" s="18">
        <v>2.0943710957991844E-3</v>
      </c>
      <c r="AX1458" s="18">
        <v>7.1613147068713714E-5</v>
      </c>
      <c r="AY1458" s="18">
        <v>1.3786403191137333E-3</v>
      </c>
      <c r="AZ1458" s="18">
        <v>2.7977102768435622E-4</v>
      </c>
      <c r="BA1458" s="18">
        <v>-3.5623249291343533E-4</v>
      </c>
      <c r="BB1458" s="18">
        <v>3.4680830431021379E-4</v>
      </c>
      <c r="BC1458" s="18">
        <v>2.7059869599761655E-5</v>
      </c>
      <c r="BD1458" s="18">
        <v>6.6134245688605603E-6</v>
      </c>
      <c r="BE1458" s="18">
        <v>4.140904398686514E-6</v>
      </c>
      <c r="BF1458" s="18">
        <v>-6.7832155576579262E-7</v>
      </c>
      <c r="BG1458" s="18">
        <v>1.7300354272451375E-5</v>
      </c>
      <c r="BH1458" s="18">
        <v>4.5680063722535399E-3</v>
      </c>
      <c r="BI1458" s="18">
        <v>1.8024051723612998E-5</v>
      </c>
      <c r="BJ1458" s="18">
        <v>0</v>
      </c>
      <c r="BK1458" s="18">
        <v>3.1133989501927505E-4</v>
      </c>
      <c r="BL1458" s="18">
        <v>7.7205417886219924E-4</v>
      </c>
      <c r="BM1458" s="18">
        <v>-4.5135108939730474E-6</v>
      </c>
      <c r="BN1458" s="18">
        <v>0</v>
      </c>
      <c r="BO1458" s="18">
        <v>0</v>
      </c>
      <c r="BP1458" s="18">
        <v>-3.069584898018482E-7</v>
      </c>
      <c r="BQ1458" s="18">
        <v>0</v>
      </c>
      <c r="BR1458" s="18">
        <v>1.0408704910200059E-3</v>
      </c>
      <c r="BS1458" s="18">
        <v>1.3288823775018876E-3</v>
      </c>
      <c r="BT1458" s="18">
        <v>5.5368636219021538E-4</v>
      </c>
      <c r="BU1458" s="18">
        <v>1.8916327188000082E-5</v>
      </c>
      <c r="BV1458" s="18">
        <v>5.8599858203181197E-4</v>
      </c>
      <c r="BW1458" s="18">
        <v>6.4790412317654377E-6</v>
      </c>
      <c r="BX1458" s="18">
        <v>0</v>
      </c>
      <c r="BY1458" s="18">
        <v>0</v>
      </c>
      <c r="BZ1458" s="18" t="s">
        <v>1860</v>
      </c>
      <c r="CA1458" s="18" t="s">
        <v>1875</v>
      </c>
      <c r="CB1458" s="18">
        <v>1.5229030512273312E-2</v>
      </c>
      <c r="CC1458" s="18" t="s">
        <v>1877</v>
      </c>
      <c r="CD1458" s="18" t="s">
        <v>1875</v>
      </c>
      <c r="CE1458" s="18">
        <v>-1.150969322770834E-2</v>
      </c>
      <c r="CF1458" s="18">
        <f>SUM(TBL_DATA[[#This Row],[LARGE.CAP]:[SMALL.CAP]])*SQRT(252)</f>
        <v>7.3235562309827348E-2</v>
      </c>
    </row>
    <row r="1459" spans="1:84" x14ac:dyDescent="0.25">
      <c r="A1459" s="1">
        <f>IF(ISBLANK(TBL_DATA[[#This Row],[Row.names]]), "",   DATE(YEAR(TBL_DATA[[#This Row],[Row.names]]), MONTH(TBL_DATA[[#This Row],[Row.names]]), DAY(TBL_DATA[[#This Row],[Row.names]])))</f>
        <v>42109</v>
      </c>
      <c r="B1459">
        <v>1458</v>
      </c>
      <c r="C1459" t="s">
        <v>1585</v>
      </c>
      <c r="D1459" s="18">
        <v>5.1308103405078853E-4</v>
      </c>
      <c r="E1459" s="18">
        <v>-0.15583659148154994</v>
      </c>
      <c r="F1459" s="18">
        <v>0.12981309838750632</v>
      </c>
      <c r="G1459" s="19">
        <v>0.3403614815266916</v>
      </c>
      <c r="H1459" s="19">
        <v>0.4053191968919842</v>
      </c>
      <c r="I1459" s="18">
        <v>3.2711242670430516E-3</v>
      </c>
      <c r="J1459" s="18">
        <v>3.6616320596616347E-4</v>
      </c>
      <c r="K1459" s="19">
        <v>1.1172510352637952</v>
      </c>
      <c r="L1459" s="19">
        <v>0.50271271103865534</v>
      </c>
      <c r="M1459" s="18">
        <v>2.99129167636027E-3</v>
      </c>
      <c r="N1459" s="18">
        <v>6.7337246508103465E-2</v>
      </c>
      <c r="O1459" s="18">
        <v>4.5523234627044877E-2</v>
      </c>
      <c r="P1459" s="18">
        <v>-0.15583659148154994</v>
      </c>
      <c r="Q1459" s="18">
        <v>-1.0473856489942231E-2</v>
      </c>
      <c r="R1459" s="18">
        <v>-9.0478907434043184E-3</v>
      </c>
      <c r="S1459" s="18">
        <v>8.2543873307783455E-2</v>
      </c>
      <c r="T1459" s="18">
        <v>4.5712707227632071E-2</v>
      </c>
      <c r="U1459">
        <v>1.8057095786680506</v>
      </c>
      <c r="V1459" s="18">
        <v>2.5105646055629594E-2</v>
      </c>
      <c r="W1459" s="18">
        <v>4.4866953485891613E-2</v>
      </c>
      <c r="X1459" s="19">
        <v>0.55955762772090267</v>
      </c>
      <c r="Y1459" s="19">
        <v>0.63664683843712311</v>
      </c>
      <c r="Z1459" s="19">
        <v>0.70902236286217035</v>
      </c>
      <c r="AA1459">
        <v>0</v>
      </c>
      <c r="AB1459">
        <v>0</v>
      </c>
      <c r="AC1459" s="18">
        <v>7.2082818823004824E-2</v>
      </c>
      <c r="AD1459" s="18">
        <v>3.5664109325001005E-2</v>
      </c>
      <c r="AE1459" s="18">
        <v>-2.0678515372264998E-2</v>
      </c>
      <c r="AF1459" s="18">
        <v>1.3965936809809966E-3</v>
      </c>
      <c r="AG1459" s="18">
        <v>2.4842144502795E-2</v>
      </c>
      <c r="AH1459" s="18">
        <v>9.6232772766181002E-2</v>
      </c>
      <c r="AI1459" s="18">
        <v>0.17712780844782994</v>
      </c>
      <c r="AJ1459" s="18">
        <v>6.0345294242306995E-2</v>
      </c>
      <c r="AK1459" s="18">
        <v>-3.695834586592199E-2</v>
      </c>
      <c r="AL1459" s="18">
        <v>1.3784158371352998E-2</v>
      </c>
      <c r="AM1459" s="18">
        <v>6.9205691097974004E-2</v>
      </c>
      <c r="AN1459" s="18">
        <v>-4.4648128816014009E-2</v>
      </c>
      <c r="AO1459" s="18">
        <v>0.82307743481814399</v>
      </c>
      <c r="AP1459" s="18">
        <v>-0.44676385243792316</v>
      </c>
      <c r="AQ1459" s="18">
        <v>0.37631358238022083</v>
      </c>
      <c r="AR1459" s="18">
        <v>1.2698412872560672</v>
      </c>
      <c r="AS1459" s="18">
        <v>2.5124402582364441E-4</v>
      </c>
      <c r="AT1459" s="18">
        <v>-2.6542362104691698E-5</v>
      </c>
      <c r="AU1459" s="18">
        <v>4.2875639423981888E-4</v>
      </c>
      <c r="AV1459" s="18">
        <v>1.4323101575565208E-4</v>
      </c>
      <c r="AW1459" s="18">
        <v>2.0264115342511269E-3</v>
      </c>
      <c r="AX1459" s="18">
        <v>8.341463609520915E-5</v>
      </c>
      <c r="AY1459" s="18">
        <v>1.3578454513902584E-3</v>
      </c>
      <c r="AZ1459" s="18">
        <v>2.5908754691974454E-4</v>
      </c>
      <c r="BA1459" s="18">
        <v>-3.5640505224485554E-4</v>
      </c>
      <c r="BB1459" s="18">
        <v>3.3166461899884466E-4</v>
      </c>
      <c r="BC1459" s="18">
        <v>2.5909273351551794E-5</v>
      </c>
      <c r="BD1459" s="18">
        <v>3.0796466818569614E-5</v>
      </c>
      <c r="BE1459" s="18">
        <v>1.4805117411428173E-5</v>
      </c>
      <c r="BF1459" s="18">
        <v>5.3685759846522536E-7</v>
      </c>
      <c r="BG1459" s="18">
        <v>1.118835738677619E-4</v>
      </c>
      <c r="BH1459" s="18">
        <v>4.3690294491221353E-3</v>
      </c>
      <c r="BI1459" s="18">
        <v>-2.4343823420571337E-6</v>
      </c>
      <c r="BJ1459" s="18">
        <v>0</v>
      </c>
      <c r="BK1459" s="18">
        <v>3.1327262179879455E-4</v>
      </c>
      <c r="BL1459" s="18">
        <v>7.8203359494268042E-4</v>
      </c>
      <c r="BM1459" s="18">
        <v>-3.5412331110194805E-6</v>
      </c>
      <c r="BN1459" s="18">
        <v>0</v>
      </c>
      <c r="BO1459" s="18">
        <v>0</v>
      </c>
      <c r="BP1459" s="18">
        <v>-3.2245103304709876E-7</v>
      </c>
      <c r="BQ1459" s="18">
        <v>0</v>
      </c>
      <c r="BR1459" s="18">
        <v>9.7945557952213076E-4</v>
      </c>
      <c r="BS1459" s="18">
        <v>1.2859520711081319E-3</v>
      </c>
      <c r="BT1459" s="18">
        <v>5.5011980079754986E-4</v>
      </c>
      <c r="BU1459" s="18">
        <v>1.8164755399690493E-5</v>
      </c>
      <c r="BV1459" s="18">
        <v>5.9439475551511807E-4</v>
      </c>
      <c r="BW1459" s="18">
        <v>5.0875875362744911E-6</v>
      </c>
      <c r="BX1459" s="18">
        <v>0</v>
      </c>
      <c r="BY1459" s="18">
        <v>0</v>
      </c>
      <c r="BZ1459" s="18" t="s">
        <v>1860</v>
      </c>
      <c r="CA1459" s="18" t="s">
        <v>1875</v>
      </c>
      <c r="CB1459" s="18">
        <v>1.495207566767931E-2</v>
      </c>
      <c r="CC1459" s="18" t="s">
        <v>1877</v>
      </c>
      <c r="CD1459" s="18" t="s">
        <v>1875</v>
      </c>
      <c r="CE1459" s="18">
        <v>-1.1699778959155083E-2</v>
      </c>
      <c r="CF1459" s="18">
        <f>SUM(TBL_DATA[[#This Row],[LARGE.CAP]:[SMALL.CAP]])*SQRT(252)</f>
        <v>7.182606946816153E-2</v>
      </c>
    </row>
    <row r="1460" spans="1:84" x14ac:dyDescent="0.25">
      <c r="A1460" s="1">
        <f>IF(ISBLANK(TBL_DATA[[#This Row],[Row.names]]), "",   DATE(YEAR(TBL_DATA[[#This Row],[Row.names]]), MONTH(TBL_DATA[[#This Row],[Row.names]]), DAY(TBL_DATA[[#This Row],[Row.names]])))</f>
        <v>42110</v>
      </c>
      <c r="B1460">
        <v>1459</v>
      </c>
      <c r="C1460" t="s">
        <v>1586</v>
      </c>
      <c r="D1460" s="18">
        <v>2.8872713675747175E-3</v>
      </c>
      <c r="E1460" s="18">
        <v>-0.1533992626425803</v>
      </c>
      <c r="F1460" s="18">
        <v>0.13430575505932918</v>
      </c>
      <c r="G1460" s="19">
        <v>0.34197714666273143</v>
      </c>
      <c r="H1460" s="19">
        <v>0.40342218599995761</v>
      </c>
      <c r="I1460" s="18">
        <v>3.2823053063530936E-3</v>
      </c>
      <c r="J1460" s="18">
        <v>-9.3034348365150787E-3</v>
      </c>
      <c r="K1460" s="19">
        <v>1.1492453310075625</v>
      </c>
      <c r="L1460" s="19">
        <v>0.51090554106143549</v>
      </c>
      <c r="M1460" s="18">
        <v>2.9719520417097953E-3</v>
      </c>
      <c r="N1460" s="18">
        <v>6.7459900458838096E-2</v>
      </c>
      <c r="O1460" s="18">
        <v>4.5523234627044877E-2</v>
      </c>
      <c r="P1460" s="18">
        <v>-0.1533992626425803</v>
      </c>
      <c r="Q1460" s="18">
        <v>-1.0450021899932356E-2</v>
      </c>
      <c r="R1460" s="18">
        <v>-9.0214587746554106E-3</v>
      </c>
      <c r="S1460" s="18">
        <v>9.1021300751040535E-2</v>
      </c>
      <c r="T1460" s="18">
        <v>4.5867023729575088E-2</v>
      </c>
      <c r="U1460">
        <v>1.98446058518399</v>
      </c>
      <c r="V1460" s="18">
        <v>3.2585254503616712E-2</v>
      </c>
      <c r="W1460" s="18">
        <v>4.50285235501693E-2</v>
      </c>
      <c r="X1460" s="19">
        <v>0.72365807125146564</v>
      </c>
      <c r="Y1460" s="19">
        <v>0.63515524558957837</v>
      </c>
      <c r="Z1460" s="19">
        <v>0.71477656723023275</v>
      </c>
      <c r="AA1460">
        <v>0</v>
      </c>
      <c r="AB1460">
        <v>0</v>
      </c>
      <c r="AC1460" s="18">
        <v>6.9192093052201475E-2</v>
      </c>
      <c r="AD1460" s="18">
        <v>3.5997680769624008E-2</v>
      </c>
      <c r="AE1460" s="18">
        <v>-2.0871601429547002E-2</v>
      </c>
      <c r="AF1460" s="18">
        <v>5.4528776987709986E-3</v>
      </c>
      <c r="AG1460" s="18">
        <v>2.4795096140334E-2</v>
      </c>
      <c r="AH1460" s="18">
        <v>9.7107931658571997E-2</v>
      </c>
      <c r="AI1460" s="18">
        <v>0.18112367711510705</v>
      </c>
      <c r="AJ1460" s="18">
        <v>6.0941543206824003E-2</v>
      </c>
      <c r="AK1460" s="18">
        <v>-3.1329023356417005E-2</v>
      </c>
      <c r="AL1460" s="18">
        <v>1.3832295770331999E-2</v>
      </c>
      <c r="AM1460" s="18">
        <v>6.9864852931565996E-2</v>
      </c>
      <c r="AN1460" s="18">
        <v>-4.5114568224034E-2</v>
      </c>
      <c r="AO1460" s="18">
        <v>0.8274090430957991</v>
      </c>
      <c r="AP1460" s="18">
        <v>-0.43560828081466668</v>
      </c>
      <c r="AQ1460" s="18">
        <v>0.39180076228113242</v>
      </c>
      <c r="AR1460" s="18">
        <v>1.2630173239104658</v>
      </c>
      <c r="AS1460" s="18">
        <v>2.4506394485101937E-4</v>
      </c>
      <c r="AT1460" s="18">
        <v>-2.4851038833592263E-5</v>
      </c>
      <c r="AU1460" s="18">
        <v>4.0179068965737468E-4</v>
      </c>
      <c r="AV1460" s="18">
        <v>1.391840199821782E-4</v>
      </c>
      <c r="AW1460" s="18">
        <v>1.9613460026612424E-3</v>
      </c>
      <c r="AX1460" s="18">
        <v>7.1598207481015781E-5</v>
      </c>
      <c r="AY1460" s="18">
        <v>1.3330594955368905E-3</v>
      </c>
      <c r="AZ1460" s="18">
        <v>2.5564199983665821E-4</v>
      </c>
      <c r="BA1460" s="18">
        <v>-3.4588449261803515E-4</v>
      </c>
      <c r="BB1460" s="18">
        <v>3.2405863034600457E-4</v>
      </c>
      <c r="BC1460" s="18">
        <v>2.80878489243562E-5</v>
      </c>
      <c r="BD1460" s="18">
        <v>3.4084322931104777E-5</v>
      </c>
      <c r="BE1460" s="18">
        <v>1.0191964514358775E-5</v>
      </c>
      <c r="BF1460" s="18">
        <v>1.5536896095151048E-6</v>
      </c>
      <c r="BG1460" s="18">
        <v>1.0868934385390075E-4</v>
      </c>
      <c r="BH1460" s="18">
        <v>4.2341760031525929E-3</v>
      </c>
      <c r="BI1460" s="18">
        <v>3.9998376363906905E-7</v>
      </c>
      <c r="BJ1460" s="18">
        <v>0</v>
      </c>
      <c r="BK1460" s="18">
        <v>3.0546929747456402E-4</v>
      </c>
      <c r="BL1460" s="18">
        <v>7.6427838728475566E-4</v>
      </c>
      <c r="BM1460" s="18">
        <v>-3.6005603045438365E-6</v>
      </c>
      <c r="BN1460" s="18">
        <v>0</v>
      </c>
      <c r="BO1460" s="18">
        <v>0</v>
      </c>
      <c r="BP1460" s="18">
        <v>-2.742777294408318E-7</v>
      </c>
      <c r="BQ1460" s="18">
        <v>0</v>
      </c>
      <c r="BR1460" s="18">
        <v>9.4448819432111557E-4</v>
      </c>
      <c r="BS1460" s="18">
        <v>1.2440210688413062E-3</v>
      </c>
      <c r="BT1460" s="18">
        <v>5.4324029136560326E-4</v>
      </c>
      <c r="BU1460" s="18">
        <v>1.7594664751326868E-5</v>
      </c>
      <c r="BV1460" s="18">
        <v>5.6870653326153713E-4</v>
      </c>
      <c r="BW1460" s="18">
        <v>5.1717085588882063E-6</v>
      </c>
      <c r="BX1460" s="18">
        <v>0</v>
      </c>
      <c r="BY1460" s="18">
        <v>0</v>
      </c>
      <c r="BZ1460" s="18" t="s">
        <v>1860</v>
      </c>
      <c r="CA1460" s="18" t="s">
        <v>1875</v>
      </c>
      <c r="CB1460" s="18">
        <v>1.502882968634367E-2</v>
      </c>
      <c r="CC1460" s="18" t="s">
        <v>1877</v>
      </c>
      <c r="CD1460" s="18" t="s">
        <v>1875</v>
      </c>
      <c r="CE1460" s="18">
        <v>-1.1682865209877491E-2</v>
      </c>
      <c r="CF1460" s="18">
        <f>SUM(TBL_DATA[[#This Row],[LARGE.CAP]:[SMALL.CAP]])*SQRT(252)</f>
        <v>6.9674727990394383E-2</v>
      </c>
    </row>
    <row r="1461" spans="1:84" x14ac:dyDescent="0.25">
      <c r="A1461" s="1">
        <f>IF(ISBLANK(TBL_DATA[[#This Row],[Row.names]]), "",   DATE(YEAR(TBL_DATA[[#This Row],[Row.names]]), MONTH(TBL_DATA[[#This Row],[Row.names]]), DAY(TBL_DATA[[#This Row],[Row.names]])))</f>
        <v>42111</v>
      </c>
      <c r="B1461">
        <v>1460</v>
      </c>
      <c r="C1461" t="s">
        <v>1587</v>
      </c>
      <c r="D1461" s="18">
        <v>-5.5840034930496607E-3</v>
      </c>
      <c r="E1461" s="18">
        <v>-0.15812668411720254</v>
      </c>
      <c r="F1461" s="18">
        <v>0.15389667690079634</v>
      </c>
      <c r="G1461" s="19">
        <v>0.33330085009833998</v>
      </c>
      <c r="H1461" s="19">
        <v>0.40587258053598124</v>
      </c>
      <c r="I1461" s="18">
        <v>3.2018194189957793E-3</v>
      </c>
      <c r="J1461" s="18">
        <v>2.5564680259057004E-2</v>
      </c>
      <c r="K1461" s="19">
        <v>1.1099712240453175</v>
      </c>
      <c r="L1461" s="19">
        <v>0.53088810396039432</v>
      </c>
      <c r="M1461" s="18">
        <v>2.8450850884436853E-3</v>
      </c>
      <c r="N1461" s="18">
        <v>6.5941269927671076E-2</v>
      </c>
      <c r="O1461" s="18">
        <v>4.3512025012493585E-2</v>
      </c>
      <c r="P1461" s="18">
        <v>-0.15812668411720254</v>
      </c>
      <c r="Q1461" s="18">
        <v>-1.0147390902721799E-2</v>
      </c>
      <c r="R1461" s="18">
        <v>-8.7509870240934408E-3</v>
      </c>
      <c r="S1461" s="18">
        <v>7.631688224607136E-2</v>
      </c>
      <c r="T1461" s="18">
        <v>4.5535071121587507E-2</v>
      </c>
      <c r="U1461">
        <v>1.6760022630093279</v>
      </c>
      <c r="V1461" s="18">
        <v>1.2635980514927203E-2</v>
      </c>
      <c r="W1461" s="18">
        <v>4.3980209603666755E-2</v>
      </c>
      <c r="X1461" s="19">
        <v>0.28731060240044209</v>
      </c>
      <c r="Y1461" s="19">
        <v>0.63708129821552695</v>
      </c>
      <c r="Z1461" s="19">
        <v>0.72862068592676832</v>
      </c>
      <c r="AA1461">
        <v>0</v>
      </c>
      <c r="AB1461">
        <v>0</v>
      </c>
      <c r="AC1461" s="18">
        <v>6.7698021583969162E-2</v>
      </c>
      <c r="AD1461" s="18">
        <v>3.4861845062042984E-2</v>
      </c>
      <c r="AE1461" s="18">
        <v>-2.4629252932342999E-2</v>
      </c>
      <c r="AF1461" s="18">
        <v>7.0907332806750024E-3</v>
      </c>
      <c r="AG1461" s="18">
        <v>2.5567486916320999E-2</v>
      </c>
      <c r="AH1461" s="18">
        <v>9.3991367807540985E-2</v>
      </c>
      <c r="AI1461" s="18">
        <v>0.18386537953990206</v>
      </c>
      <c r="AJ1461" s="18">
        <v>6.3061474267401996E-2</v>
      </c>
      <c r="AK1461" s="18">
        <v>-3.0533774379163995E-2</v>
      </c>
      <c r="AL1461" s="18">
        <v>1.3765227471061001E-2</v>
      </c>
      <c r="AM1461" s="18">
        <v>6.7318512085109999E-2</v>
      </c>
      <c r="AN1461" s="18">
        <v>-5.4052364747281013E-2</v>
      </c>
      <c r="AO1461" s="18">
        <v>0.82188923173817918</v>
      </c>
      <c r="AP1461" s="18">
        <v>-0.44158259736691213</v>
      </c>
      <c r="AQ1461" s="18">
        <v>0.38030663437126705</v>
      </c>
      <c r="AR1461" s="18">
        <v>1.2634718291050913</v>
      </c>
      <c r="AS1461" s="18">
        <v>2.4399111590571861E-4</v>
      </c>
      <c r="AT1461" s="18">
        <v>-1.9367698356635428E-5</v>
      </c>
      <c r="AU1461" s="18">
        <v>4.1079877903417406E-4</v>
      </c>
      <c r="AV1461" s="18">
        <v>1.2369601657073699E-4</v>
      </c>
      <c r="AW1461" s="18">
        <v>1.8936117985124453E-3</v>
      </c>
      <c r="AX1461" s="18">
        <v>8.4621980079205308E-5</v>
      </c>
      <c r="AY1461" s="18">
        <v>1.3027493482385582E-3</v>
      </c>
      <c r="AZ1461" s="18">
        <v>2.4027984879723536E-4</v>
      </c>
      <c r="BA1461" s="18">
        <v>-3.1945962874515963E-4</v>
      </c>
      <c r="BB1461" s="18">
        <v>3.2784959403556299E-4</v>
      </c>
      <c r="BC1461" s="18">
        <v>2.7821323215672261E-5</v>
      </c>
      <c r="BD1461" s="18">
        <v>7.5130277091853159E-5</v>
      </c>
      <c r="BE1461" s="18">
        <v>1.3850323851819142E-6</v>
      </c>
      <c r="BF1461" s="18">
        <v>2.5924436399733215E-7</v>
      </c>
      <c r="BG1461" s="18">
        <v>1.7130236781784033E-4</v>
      </c>
      <c r="BH1461" s="18">
        <v>4.0474622840860064E-3</v>
      </c>
      <c r="BI1461" s="18">
        <v>2.1053271542634589E-5</v>
      </c>
      <c r="BJ1461" s="18">
        <v>0</v>
      </c>
      <c r="BK1461" s="18">
        <v>2.8613857458862377E-4</v>
      </c>
      <c r="BL1461" s="18">
        <v>7.6002550625999194E-4</v>
      </c>
      <c r="BM1461" s="18">
        <v>-4.3144838000497298E-6</v>
      </c>
      <c r="BN1461" s="18">
        <v>0</v>
      </c>
      <c r="BO1461" s="18">
        <v>0</v>
      </c>
      <c r="BP1461" s="18">
        <v>-2.26045873348132E-7</v>
      </c>
      <c r="BQ1461" s="18">
        <v>0</v>
      </c>
      <c r="BR1461" s="18">
        <v>9.0959654462941745E-4</v>
      </c>
      <c r="BS1461" s="18">
        <v>1.2305563901904221E-3</v>
      </c>
      <c r="BT1461" s="18">
        <v>5.4399403065482461E-4</v>
      </c>
      <c r="BU1461" s="18">
        <v>1.6778424034391483E-5</v>
      </c>
      <c r="BV1461" s="18">
        <v>5.6785185318401451E-4</v>
      </c>
      <c r="BW1461" s="18">
        <v>6.1916834192259245E-6</v>
      </c>
      <c r="BX1461" s="18">
        <v>0</v>
      </c>
      <c r="BY1461" s="18">
        <v>0</v>
      </c>
      <c r="BZ1461" s="18" t="s">
        <v>1860</v>
      </c>
      <c r="CA1461" s="18" t="s">
        <v>1875</v>
      </c>
      <c r="CB1461" s="18">
        <v>1.51572460308671E-2</v>
      </c>
      <c r="CC1461" s="18" t="s">
        <v>1877</v>
      </c>
      <c r="CD1461" s="18" t="s">
        <v>1875</v>
      </c>
      <c r="CE1461" s="18">
        <v>-1.1717960238456726E-2</v>
      </c>
      <c r="CF1461" s="18">
        <f>SUM(TBL_DATA[[#This Row],[LARGE.CAP]:[SMALL.CAP]])*SQRT(252)</f>
        <v>6.8523781236689923E-2</v>
      </c>
    </row>
    <row r="1462" spans="1:84" x14ac:dyDescent="0.25">
      <c r="A1462" s="1">
        <f>IF(ISBLANK(TBL_DATA[[#This Row],[Row.names]]), "",   DATE(YEAR(TBL_DATA[[#This Row],[Row.names]]), MONTH(TBL_DATA[[#This Row],[Row.names]]), DAY(TBL_DATA[[#This Row],[Row.names]])))</f>
        <v>42114</v>
      </c>
      <c r="B1462">
        <v>1461</v>
      </c>
      <c r="C1462" t="s">
        <v>1588</v>
      </c>
      <c r="D1462" s="18">
        <v>2.1100184661206889E-3</v>
      </c>
      <c r="E1462" s="18">
        <v>-0.15635031587455561</v>
      </c>
      <c r="F1462" s="18">
        <v>0.14076936007763585</v>
      </c>
      <c r="G1462" s="19">
        <v>0.32404944776789485</v>
      </c>
      <c r="H1462" s="19">
        <v>0.38736891975099874</v>
      </c>
      <c r="I1462" s="18">
        <v>3.1988942166914385E-3</v>
      </c>
      <c r="J1462" s="18">
        <v>1.8746011274536123E-2</v>
      </c>
      <c r="K1462" s="19">
        <v>1.0932240660256189</v>
      </c>
      <c r="L1462" s="19">
        <v>0.53357851498733044</v>
      </c>
      <c r="M1462" s="18">
        <v>2.7911915361797128E-3</v>
      </c>
      <c r="N1462" s="18">
        <v>6.4878475480429867E-2</v>
      </c>
      <c r="O1462" s="18">
        <v>4.3512025012493585E-2</v>
      </c>
      <c r="P1462" s="18">
        <v>-0.15635031587455561</v>
      </c>
      <c r="Q1462" s="18">
        <v>-1.0044698384357436E-2</v>
      </c>
      <c r="R1462" s="18">
        <v>-8.6708007493901448E-3</v>
      </c>
      <c r="S1462" s="18">
        <v>5.7723838214305045E-2</v>
      </c>
      <c r="T1462" s="18">
        <v>4.4446578676136488E-2</v>
      </c>
      <c r="U1462">
        <v>1.298723994818912</v>
      </c>
      <c r="V1462" s="18">
        <v>-2.075957556560204E-3</v>
      </c>
      <c r="W1462" s="18">
        <v>4.2226656959663947E-2</v>
      </c>
      <c r="X1462" s="19">
        <v>-4.9162252141892626E-2</v>
      </c>
      <c r="Y1462" s="19">
        <v>0.62238968480446288</v>
      </c>
      <c r="Z1462" s="19">
        <v>0.73046458845540929</v>
      </c>
      <c r="AA1462">
        <v>0</v>
      </c>
      <c r="AB1462">
        <v>0</v>
      </c>
      <c r="AC1462" s="18">
        <v>6.9464375878694001E-2</v>
      </c>
      <c r="AD1462" s="18">
        <v>3.3070581747631986E-2</v>
      </c>
      <c r="AE1462" s="18">
        <v>-2.463524430689E-2</v>
      </c>
      <c r="AF1462" s="18">
        <v>6.445433741342997E-3</v>
      </c>
      <c r="AG1462" s="18">
        <v>2.5023112213430995E-2</v>
      </c>
      <c r="AH1462" s="18">
        <v>9.960741219417997E-2</v>
      </c>
      <c r="AI1462" s="18">
        <v>0.18554331306750391</v>
      </c>
      <c r="AJ1462" s="18">
        <v>6.0881749013312995E-2</v>
      </c>
      <c r="AK1462" s="18">
        <v>-3.1867648871780001E-2</v>
      </c>
      <c r="AL1462" s="18">
        <v>1.3897338973301001E-2</v>
      </c>
      <c r="AM1462" s="18">
        <v>6.7609127553742016E-2</v>
      </c>
      <c r="AN1462" s="18">
        <v>-5.4465093321410994E-2</v>
      </c>
      <c r="AO1462" s="18">
        <v>0.83642699027476008</v>
      </c>
      <c r="AP1462" s="18">
        <v>-0.455316908270395</v>
      </c>
      <c r="AQ1462" s="18">
        <v>0.38111008200436508</v>
      </c>
      <c r="AR1462" s="18">
        <v>1.291743898545155</v>
      </c>
      <c r="AS1462" s="18">
        <v>2.6242603912559199E-4</v>
      </c>
      <c r="AT1462" s="18">
        <v>-3.8588830486171739E-5</v>
      </c>
      <c r="AU1462" s="18">
        <v>3.8556499317199259E-4</v>
      </c>
      <c r="AV1462" s="18">
        <v>1.2972080248145355E-4</v>
      </c>
      <c r="AW1462" s="18">
        <v>1.800925094532647E-3</v>
      </c>
      <c r="AX1462" s="18">
        <v>3.7894074485644276E-5</v>
      </c>
      <c r="AY1462" s="18">
        <v>1.4085579016071196E-3</v>
      </c>
      <c r="AZ1462" s="18">
        <v>2.8802974329035519E-4</v>
      </c>
      <c r="BA1462" s="18">
        <v>-3.2969057567785955E-4</v>
      </c>
      <c r="BB1462" s="18">
        <v>4.1038320960717694E-4</v>
      </c>
      <c r="BC1462" s="18">
        <v>4.2558629668538408E-5</v>
      </c>
      <c r="BD1462" s="18">
        <v>1.5456761921972065E-4</v>
      </c>
      <c r="BE1462" s="18">
        <v>4.3990690069709902E-5</v>
      </c>
      <c r="BF1462" s="18">
        <v>3.2799437266481057E-6</v>
      </c>
      <c r="BG1462" s="18">
        <v>3.1585253741318159E-4</v>
      </c>
      <c r="BH1462" s="18">
        <v>3.7854124370846043E-3</v>
      </c>
      <c r="BI1462" s="18">
        <v>9.4677854292623216E-5</v>
      </c>
      <c r="BJ1462" s="18">
        <v>0</v>
      </c>
      <c r="BK1462" s="18">
        <v>2.691473750816519E-4</v>
      </c>
      <c r="BL1462" s="18">
        <v>7.7911735658786683E-4</v>
      </c>
      <c r="BM1462" s="18">
        <v>-2.3821958401540914E-6</v>
      </c>
      <c r="BN1462" s="18">
        <v>0</v>
      </c>
      <c r="BO1462" s="18">
        <v>0</v>
      </c>
      <c r="BP1462" s="18">
        <v>-3.0184062655355377E-7</v>
      </c>
      <c r="BQ1462" s="18">
        <v>0</v>
      </c>
      <c r="BR1462" s="18">
        <v>9.6732262587532884E-4</v>
      </c>
      <c r="BS1462" s="18">
        <v>1.1732493366371926E-3</v>
      </c>
      <c r="BT1462" s="18">
        <v>6.28366173939113E-4</v>
      </c>
      <c r="BU1462" s="18">
        <v>1.5550775172875801E-5</v>
      </c>
      <c r="BV1462" s="18">
        <v>5.6428480395183942E-4</v>
      </c>
      <c r="BW1462" s="18">
        <v>3.4266710273276236E-6</v>
      </c>
      <c r="BX1462" s="18">
        <v>0</v>
      </c>
      <c r="BY1462" s="18">
        <v>0</v>
      </c>
      <c r="BZ1462" s="18" t="s">
        <v>1860</v>
      </c>
      <c r="CA1462" s="18" t="s">
        <v>1875</v>
      </c>
      <c r="CB1462" s="18">
        <v>1.5116937458515167E-2</v>
      </c>
      <c r="CC1462" s="18" t="s">
        <v>1877</v>
      </c>
      <c r="CD1462" s="18" t="s">
        <v>1875</v>
      </c>
      <c r="CE1462" s="18">
        <v>-1.1739211156964302E-2</v>
      </c>
      <c r="CF1462" s="18">
        <f>SUM(TBL_DATA[[#This Row],[LARGE.CAP]:[SMALL.CAP]])*SQRT(252)</f>
        <v>6.981261037778741E-2</v>
      </c>
    </row>
    <row r="1463" spans="1:84" x14ac:dyDescent="0.25">
      <c r="A1463" s="1">
        <f>IF(ISBLANK(TBL_DATA[[#This Row],[Row.names]]), "",   DATE(YEAR(TBL_DATA[[#This Row],[Row.names]]), MONTH(TBL_DATA[[#This Row],[Row.names]]), DAY(TBL_DATA[[#This Row],[Row.names]])))</f>
        <v>42115</v>
      </c>
      <c r="B1463">
        <v>1462</v>
      </c>
      <c r="C1463" t="s">
        <v>1589</v>
      </c>
      <c r="D1463" s="18">
        <v>4.4829803934363088E-3</v>
      </c>
      <c r="E1463" s="18">
        <v>-0.15256825088169257</v>
      </c>
      <c r="F1463" s="18">
        <v>0.1515235445061538</v>
      </c>
      <c r="G1463" s="19">
        <v>0.3210335866087029</v>
      </c>
      <c r="H1463" s="19">
        <v>0.37781091177065929</v>
      </c>
      <c r="I1463" s="18">
        <v>3.2355807944936289E-3</v>
      </c>
      <c r="J1463" s="18">
        <v>8.9098910593810032E-4</v>
      </c>
      <c r="K1463" s="19">
        <v>1.1080910481609172</v>
      </c>
      <c r="L1463" s="19">
        <v>0.55298175065973143</v>
      </c>
      <c r="M1463" s="18">
        <v>2.7425444833223712E-3</v>
      </c>
      <c r="N1463" s="18">
        <v>6.5116541214127785E-2</v>
      </c>
      <c r="O1463" s="18">
        <v>4.3512025012493585E-2</v>
      </c>
      <c r="P1463" s="18">
        <v>-0.15256825088169257</v>
      </c>
      <c r="Q1463" s="18">
        <v>-1.0064841012922121E-2</v>
      </c>
      <c r="R1463" s="18">
        <v>-8.6859019840861817E-3</v>
      </c>
      <c r="S1463" s="18">
        <v>7.139559912760185E-2</v>
      </c>
      <c r="T1463" s="18">
        <v>4.4887716632986199E-2</v>
      </c>
      <c r="U1463">
        <v>1.5905375564400186</v>
      </c>
      <c r="V1463" s="18">
        <v>2.0783224831499858E-3</v>
      </c>
      <c r="W1463" s="18">
        <v>4.2056900314995899E-2</v>
      </c>
      <c r="X1463" s="19">
        <v>4.9416920114983713E-2</v>
      </c>
      <c r="Y1463" s="19">
        <v>0.61466325070778327</v>
      </c>
      <c r="Z1463" s="19">
        <v>0.74362742731809672</v>
      </c>
      <c r="AA1463">
        <v>0</v>
      </c>
      <c r="AB1463">
        <v>0</v>
      </c>
      <c r="AC1463" s="18">
        <v>6.7354942068366383E-2</v>
      </c>
      <c r="AD1463" s="18">
        <v>3.5515911108671014E-2</v>
      </c>
      <c r="AE1463" s="18">
        <v>-2.3699703443802001E-2</v>
      </c>
      <c r="AF1463" s="18">
        <v>6.811879278481002E-3</v>
      </c>
      <c r="AG1463" s="18">
        <v>2.4514727320077003E-2</v>
      </c>
      <c r="AH1463" s="18">
        <v>0.10007065139641599</v>
      </c>
      <c r="AI1463" s="18">
        <v>0.19334459487930489</v>
      </c>
      <c r="AJ1463" s="18">
        <v>6.0504975590997004E-2</v>
      </c>
      <c r="AK1463" s="18">
        <v>-3.1359980358431003E-2</v>
      </c>
      <c r="AL1463" s="18">
        <v>1.3794328316388001E-2</v>
      </c>
      <c r="AM1463" s="18">
        <v>7.057182687858099E-2</v>
      </c>
      <c r="AN1463" s="18">
        <v>-6.3243285501385985E-2</v>
      </c>
      <c r="AO1463" s="18">
        <v>0.84278485194396913</v>
      </c>
      <c r="AP1463" s="18">
        <v>-0.4559589264786722</v>
      </c>
      <c r="AQ1463" s="18">
        <v>0.38682592546529693</v>
      </c>
      <c r="AR1463" s="18">
        <v>1.2987437784226414</v>
      </c>
      <c r="AS1463" s="18">
        <v>2.6084038991155013E-4</v>
      </c>
      <c r="AT1463" s="18">
        <v>-3.91586690861399E-5</v>
      </c>
      <c r="AU1463" s="18">
        <v>3.8152315309799358E-4</v>
      </c>
      <c r="AV1463" s="18">
        <v>1.2160284408157989E-4</v>
      </c>
      <c r="AW1463" s="18">
        <v>1.7123137683809967E-3</v>
      </c>
      <c r="AX1463" s="18">
        <v>2.9323924377972587E-5</v>
      </c>
      <c r="AY1463" s="18">
        <v>1.4367550662553203E-3</v>
      </c>
      <c r="AZ1463" s="18">
        <v>2.6988403230203406E-4</v>
      </c>
      <c r="BA1463" s="18">
        <v>-3.3413269427020503E-4</v>
      </c>
      <c r="BB1463" s="18">
        <v>4.1212794308440406E-4</v>
      </c>
      <c r="BC1463" s="18">
        <v>4.6026277661766276E-5</v>
      </c>
      <c r="BD1463" s="18">
        <v>1.4358724628561815E-4</v>
      </c>
      <c r="BE1463" s="18">
        <v>6.2481651090699964E-5</v>
      </c>
      <c r="BF1463" s="18">
        <v>3.353462379188201E-7</v>
      </c>
      <c r="BG1463" s="18">
        <v>3.5122981055509282E-4</v>
      </c>
      <c r="BH1463" s="18">
        <v>3.6341241228770543E-3</v>
      </c>
      <c r="BI1463" s="18">
        <v>1.0534785875088839E-4</v>
      </c>
      <c r="BJ1463" s="18">
        <v>0</v>
      </c>
      <c r="BK1463" s="18">
        <v>2.484737035708314E-4</v>
      </c>
      <c r="BL1463" s="18">
        <v>7.8688424195011658E-4</v>
      </c>
      <c r="BM1463" s="18">
        <v>-2.9382288833078422E-6</v>
      </c>
      <c r="BN1463" s="18">
        <v>0</v>
      </c>
      <c r="BO1463" s="18">
        <v>0</v>
      </c>
      <c r="BP1463" s="18">
        <v>-4.4867576474484679E-7</v>
      </c>
      <c r="BQ1463" s="18">
        <v>0</v>
      </c>
      <c r="BR1463" s="18">
        <v>9.5093870365530397E-4</v>
      </c>
      <c r="BS1463" s="18">
        <v>1.1077690452976855E-3</v>
      </c>
      <c r="BT1463" s="18">
        <v>6.3089381671544136E-4</v>
      </c>
      <c r="BU1463" s="18">
        <v>1.4931800986675697E-5</v>
      </c>
      <c r="BV1463" s="18">
        <v>5.5638053747102004E-4</v>
      </c>
      <c r="BW1463" s="18">
        <v>4.2210907982509572E-6</v>
      </c>
      <c r="BX1463" s="18">
        <v>0</v>
      </c>
      <c r="BY1463" s="18">
        <v>0</v>
      </c>
      <c r="BZ1463" s="18" t="s">
        <v>1861</v>
      </c>
      <c r="CA1463" s="18" t="s">
        <v>1875</v>
      </c>
      <c r="CB1463" s="18">
        <v>1.5191666781902313E-2</v>
      </c>
      <c r="CC1463" s="18" t="s">
        <v>1877</v>
      </c>
      <c r="CD1463" s="18" t="s">
        <v>1875</v>
      </c>
      <c r="CE1463" s="18">
        <v>-1.1645875871181488E-2</v>
      </c>
      <c r="CF1463" s="18">
        <f>SUM(TBL_DATA[[#This Row],[LARGE.CAP]:[SMALL.CAP]])*SQRT(252)</f>
        <v>6.8214443567965202E-2</v>
      </c>
    </row>
    <row r="1464" spans="1:84" x14ac:dyDescent="0.25">
      <c r="A1464" s="1">
        <f>IF(ISBLANK(TBL_DATA[[#This Row],[Row.names]]), "",   DATE(YEAR(TBL_DATA[[#This Row],[Row.names]]), MONTH(TBL_DATA[[#This Row],[Row.names]]), DAY(TBL_DATA[[#This Row],[Row.names]])))</f>
        <v>42116</v>
      </c>
      <c r="B1464">
        <v>1463</v>
      </c>
      <c r="C1464" t="s">
        <v>1590</v>
      </c>
      <c r="D1464" s="18">
        <v>8.3091707941695958E-4</v>
      </c>
      <c r="E1464" s="18">
        <v>-0.15186410536770989</v>
      </c>
      <c r="F1464" s="18">
        <v>0.15679567498669744</v>
      </c>
      <c r="G1464" s="19">
        <v>0.32223626756903745</v>
      </c>
      <c r="H1464" s="19">
        <v>0.38144033122437204</v>
      </c>
      <c r="I1464" s="18">
        <v>3.2237486472979277E-3</v>
      </c>
      <c r="J1464" s="18">
        <v>6.900184757444805E-3</v>
      </c>
      <c r="K1464" s="19">
        <v>1.1117409777909633</v>
      </c>
      <c r="L1464" s="19">
        <v>0.55685648719258896</v>
      </c>
      <c r="M1464" s="18">
        <v>2.7286169400720811E-3</v>
      </c>
      <c r="N1464" s="18">
        <v>6.5068477254651466E-2</v>
      </c>
      <c r="O1464" s="18">
        <v>4.350269166469637E-2</v>
      </c>
      <c r="P1464" s="18">
        <v>-0.15186410536770989</v>
      </c>
      <c r="Q1464" s="18">
        <v>-1.00364942843881E-2</v>
      </c>
      <c r="R1464" s="18">
        <v>-8.6585730809520742E-3</v>
      </c>
      <c r="S1464" s="18">
        <v>6.5836063355730667E-2</v>
      </c>
      <c r="T1464" s="18">
        <v>4.4879971944772105E-2</v>
      </c>
      <c r="U1464">
        <v>1.4669363750215012</v>
      </c>
      <c r="V1464" s="18">
        <v>1.007165264350629E-3</v>
      </c>
      <c r="W1464" s="18">
        <v>4.2064904198146534E-2</v>
      </c>
      <c r="X1464" s="19">
        <v>2.394312511937224E-2</v>
      </c>
      <c r="Y1464" s="19">
        <v>0.61760855825058958</v>
      </c>
      <c r="Z1464" s="19">
        <v>0.74622817367919647</v>
      </c>
      <c r="AA1464">
        <v>0</v>
      </c>
      <c r="AB1464">
        <v>0</v>
      </c>
      <c r="AC1464" s="18">
        <v>6.7786447322180018E-2</v>
      </c>
      <c r="AD1464" s="18">
        <v>3.2325549157389007E-2</v>
      </c>
      <c r="AE1464" s="18">
        <v>-2.3606914313518999E-2</v>
      </c>
      <c r="AF1464" s="18">
        <v>9.8206785120250016E-3</v>
      </c>
      <c r="AG1464" s="18">
        <v>2.5202276048933998E-2</v>
      </c>
      <c r="AH1464" s="18">
        <v>9.6518563914640018E-2</v>
      </c>
      <c r="AI1464" s="18">
        <v>0.19583896942440893</v>
      </c>
      <c r="AJ1464" s="18">
        <v>5.7999641614073991E-2</v>
      </c>
      <c r="AK1464" s="18">
        <v>-2.8887725331646998E-2</v>
      </c>
      <c r="AL1464" s="18">
        <v>1.3973313152865999E-2</v>
      </c>
      <c r="AM1464" s="18">
        <v>6.9138206173239E-2</v>
      </c>
      <c r="AN1464" s="18">
        <v>-6.9743328011058009E-2</v>
      </c>
      <c r="AO1464" s="18">
        <v>0.84407018614281704</v>
      </c>
      <c r="AP1464" s="18">
        <v>-0.4654909558014651</v>
      </c>
      <c r="AQ1464" s="18">
        <v>0.37857923034135194</v>
      </c>
      <c r="AR1464" s="18">
        <v>1.3095611419442821</v>
      </c>
      <c r="AS1464" s="18">
        <v>2.9029641404524644E-4</v>
      </c>
      <c r="AT1464" s="18">
        <v>-4.1739561267133933E-5</v>
      </c>
      <c r="AU1464" s="18">
        <v>3.8846805212641386E-4</v>
      </c>
      <c r="AV1464" s="18">
        <v>1.2402974608033393E-4</v>
      </c>
      <c r="AW1464" s="18">
        <v>1.7227914090601746E-3</v>
      </c>
      <c r="AX1464" s="18">
        <v>4.3424268751570189E-5</v>
      </c>
      <c r="AY1464" s="18">
        <v>1.3671253640218659E-3</v>
      </c>
      <c r="AZ1464" s="18">
        <v>2.5271155852658108E-4</v>
      </c>
      <c r="BA1464" s="18">
        <v>-2.8982189866102608E-4</v>
      </c>
      <c r="BB1464" s="18">
        <v>4.1501871064936056E-4</v>
      </c>
      <c r="BC1464" s="18">
        <v>4.0619364148720386E-5</v>
      </c>
      <c r="BD1464" s="18">
        <v>2.5198591340556612E-4</v>
      </c>
      <c r="BE1464" s="18">
        <v>7.6882422666288498E-5</v>
      </c>
      <c r="BF1464" s="18">
        <v>4.1155878577724119E-7</v>
      </c>
      <c r="BG1464" s="18">
        <v>4.2823514957396748E-4</v>
      </c>
      <c r="BH1464" s="18">
        <v>3.4040602214239824E-3</v>
      </c>
      <c r="BI1464" s="18">
        <v>1.5134816162652552E-4</v>
      </c>
      <c r="BJ1464" s="18">
        <v>0</v>
      </c>
      <c r="BK1464" s="18">
        <v>2.4700533364761828E-4</v>
      </c>
      <c r="BL1464" s="18">
        <v>7.3829988717991947E-4</v>
      </c>
      <c r="BM1464" s="18">
        <v>-4.0974335440760522E-6</v>
      </c>
      <c r="BN1464" s="18">
        <v>0</v>
      </c>
      <c r="BO1464" s="18">
        <v>0</v>
      </c>
      <c r="BP1464" s="18">
        <v>-4.0981352037484178E-7</v>
      </c>
      <c r="BQ1464" s="18">
        <v>0</v>
      </c>
      <c r="BR1464" s="18">
        <v>9.735684589054854E-4</v>
      </c>
      <c r="BS1464" s="18">
        <v>1.1480479905619301E-3</v>
      </c>
      <c r="BT1464" s="18">
        <v>6.3370884469886031E-4</v>
      </c>
      <c r="BU1464" s="18">
        <v>1.3925305137889992E-5</v>
      </c>
      <c r="BV1464" s="18">
        <v>5.5699721460685772E-4</v>
      </c>
      <c r="BW1464" s="18">
        <v>5.8776398079968751E-6</v>
      </c>
      <c r="BX1464" s="18">
        <v>0</v>
      </c>
      <c r="BY1464" s="18">
        <v>0</v>
      </c>
      <c r="BZ1464" s="18" t="s">
        <v>1860</v>
      </c>
      <c r="CA1464" s="18" t="s">
        <v>1875</v>
      </c>
      <c r="CB1464" s="18">
        <v>1.5150928869843483E-2</v>
      </c>
      <c r="CC1464" s="18" t="s">
        <v>1877</v>
      </c>
      <c r="CD1464" s="18" t="s">
        <v>1875</v>
      </c>
      <c r="CE1464" s="18">
        <v>-1.0218443349003792E-2</v>
      </c>
      <c r="CF1464" s="18">
        <f>SUM(TBL_DATA[[#This Row],[LARGE.CAP]:[SMALL.CAP]])*SQRT(252)</f>
        <v>6.8465536876691838E-2</v>
      </c>
    </row>
    <row r="1465" spans="1:84" x14ac:dyDescent="0.25">
      <c r="A1465" s="1">
        <f>IF(ISBLANK(TBL_DATA[[#This Row],[Row.names]]), "",   DATE(YEAR(TBL_DATA[[#This Row],[Row.names]]), MONTH(TBL_DATA[[#This Row],[Row.names]]), DAY(TBL_DATA[[#This Row],[Row.names]])))</f>
        <v>42117</v>
      </c>
      <c r="B1465">
        <v>1464</v>
      </c>
      <c r="C1465" t="s">
        <v>1591</v>
      </c>
      <c r="D1465" s="18">
        <v>-1.7327503691003665E-3</v>
      </c>
      <c r="E1465" s="18">
        <v>-0.15333371315218136</v>
      </c>
      <c r="F1465" s="18">
        <v>0.15648520031207602</v>
      </c>
      <c r="G1465" s="19">
        <v>0.33451109515144017</v>
      </c>
      <c r="H1465" s="19">
        <v>0.38657115941564157</v>
      </c>
      <c r="I1465" s="18">
        <v>3.217321378297837E-3</v>
      </c>
      <c r="J1465" s="18">
        <v>2.8454408696627631E-3</v>
      </c>
      <c r="K1465" s="19">
        <v>1.1280982368965389</v>
      </c>
      <c r="L1465" s="19">
        <v>0.557193598763562</v>
      </c>
      <c r="M1465" s="18">
        <v>2.7335013622008242E-3</v>
      </c>
      <c r="N1465" s="18">
        <v>6.5209762703207386E-2</v>
      </c>
      <c r="O1465" s="18">
        <v>4.3640507300444074E-2</v>
      </c>
      <c r="P1465" s="18">
        <v>-0.15333371315218136</v>
      </c>
      <c r="Q1465" s="18">
        <v>-1.0120691067216636E-2</v>
      </c>
      <c r="R1465" s="18">
        <v>-8.7397779355303101E-3</v>
      </c>
      <c r="S1465" s="18">
        <v>5.9816275258777418E-2</v>
      </c>
      <c r="T1465" s="18">
        <v>4.5068157801665704E-2</v>
      </c>
      <c r="U1465">
        <v>1.3272402995040242</v>
      </c>
      <c r="V1465" s="18">
        <v>-7.5735924664857013E-3</v>
      </c>
      <c r="W1465" s="18">
        <v>4.2116854587213003E-2</v>
      </c>
      <c r="X1465" s="19">
        <v>-0.17982331635907828</v>
      </c>
      <c r="Y1465" s="19">
        <v>0.62174846957241603</v>
      </c>
      <c r="Z1465" s="19">
        <v>0.74645401650976584</v>
      </c>
      <c r="AA1465">
        <v>0</v>
      </c>
      <c r="AB1465">
        <v>0</v>
      </c>
      <c r="AC1465" s="18">
        <v>6.5149300517228184E-2</v>
      </c>
      <c r="AD1465" s="18">
        <v>3.4395759361030995E-2</v>
      </c>
      <c r="AE1465" s="18">
        <v>-2.4198834249071998E-2</v>
      </c>
      <c r="AF1465" s="18">
        <v>1.1715614867682002E-2</v>
      </c>
      <c r="AG1465" s="18">
        <v>2.5918554714562E-2</v>
      </c>
      <c r="AH1465" s="18">
        <v>8.6887200356222993E-2</v>
      </c>
      <c r="AI1465" s="18">
        <v>0.19332043738341495</v>
      </c>
      <c r="AJ1465" s="18">
        <v>5.3093611859387005E-2</v>
      </c>
      <c r="AK1465" s="18">
        <v>-3.1811403338942008E-2</v>
      </c>
      <c r="AL1465" s="18">
        <v>1.4254692542417E-2</v>
      </c>
      <c r="AM1465" s="18">
        <v>7.0304930499857005E-2</v>
      </c>
      <c r="AN1465" s="18">
        <v>-6.8479994371755018E-2</v>
      </c>
      <c r="AO1465" s="18">
        <v>0.85423481705416915</v>
      </c>
      <c r="AP1465" s="18">
        <v>-0.48883424742936415</v>
      </c>
      <c r="AQ1465" s="18">
        <v>0.36540056962480499</v>
      </c>
      <c r="AR1465" s="18">
        <v>1.3430690644835332</v>
      </c>
      <c r="AS1465" s="18">
        <v>2.8411488197473773E-4</v>
      </c>
      <c r="AT1465" s="18">
        <v>-4.0173574351365841E-5</v>
      </c>
      <c r="AU1465" s="18">
        <v>3.8104886571110977E-4</v>
      </c>
      <c r="AV1465" s="18">
        <v>1.1765867325882685E-4</v>
      </c>
      <c r="AW1465" s="18">
        <v>1.6465042498593949E-3</v>
      </c>
      <c r="AX1465" s="18">
        <v>4.3034203308870785E-5</v>
      </c>
      <c r="AY1465" s="18">
        <v>1.3357191827666674E-3</v>
      </c>
      <c r="AZ1465" s="18">
        <v>2.4378606765648015E-4</v>
      </c>
      <c r="BA1465" s="18">
        <v>-2.7245160523408149E-4</v>
      </c>
      <c r="BB1465" s="18">
        <v>4.0661115047025597E-4</v>
      </c>
      <c r="BC1465" s="18">
        <v>4.1471108282814786E-5</v>
      </c>
      <c r="BD1465" s="18">
        <v>2.4369816665069204E-4</v>
      </c>
      <c r="BE1465" s="18">
        <v>7.6077570887789567E-5</v>
      </c>
      <c r="BF1465" s="18">
        <v>-7.8248989200163699E-7</v>
      </c>
      <c r="BG1465" s="18">
        <v>4.2366047185309313E-4</v>
      </c>
      <c r="BH1465" s="18">
        <v>3.305131605960414E-3</v>
      </c>
      <c r="BI1465" s="18">
        <v>1.3953787824372451E-4</v>
      </c>
      <c r="BJ1465" s="18">
        <v>0</v>
      </c>
      <c r="BK1465" s="18">
        <v>2.365790788069142E-4</v>
      </c>
      <c r="BL1465" s="18">
        <v>7.2173425445294843E-4</v>
      </c>
      <c r="BM1465" s="18">
        <v>-4.2406193168423962E-6</v>
      </c>
      <c r="BN1465" s="18">
        <v>0</v>
      </c>
      <c r="BO1465" s="18">
        <v>0</v>
      </c>
      <c r="BP1465" s="18">
        <v>-3.9450978568844156E-7</v>
      </c>
      <c r="BQ1465" s="18">
        <v>0</v>
      </c>
      <c r="BR1465" s="18">
        <v>9.4948030691958507E-4</v>
      </c>
      <c r="BS1465" s="18">
        <v>1.0931842017863536E-3</v>
      </c>
      <c r="BT1465" s="18">
        <v>6.1798363828044186E-4</v>
      </c>
      <c r="BU1465" s="18">
        <v>1.3470404909637244E-5</v>
      </c>
      <c r="BV1465" s="18">
        <v>5.5344461039114588E-4</v>
      </c>
      <c r="BW1465" s="18">
        <v>6.081837259215822E-6</v>
      </c>
      <c r="BX1465" s="18">
        <v>0</v>
      </c>
      <c r="BY1465" s="18">
        <v>0</v>
      </c>
      <c r="BZ1465" s="18" t="s">
        <v>1860</v>
      </c>
      <c r="CA1465" s="18" t="s">
        <v>1875</v>
      </c>
      <c r="CB1465" s="18">
        <v>1.4901060611009598E-2</v>
      </c>
      <c r="CC1465" s="18" t="s">
        <v>1877</v>
      </c>
      <c r="CD1465" s="18" t="s">
        <v>1875</v>
      </c>
      <c r="CE1465" s="18">
        <v>-1.045607216656208E-2</v>
      </c>
      <c r="CF1465" s="18">
        <f>SUM(TBL_DATA[[#This Row],[LARGE.CAP]:[SMALL.CAP]])*SQRT(252)</f>
        <v>6.6471695136301662E-2</v>
      </c>
    </row>
    <row r="1466" spans="1:84" x14ac:dyDescent="0.25">
      <c r="A1466" s="1">
        <f>IF(ISBLANK(TBL_DATA[[#This Row],[Row.names]]), "",   DATE(YEAR(TBL_DATA[[#This Row],[Row.names]]), MONTH(TBL_DATA[[#This Row],[Row.names]]), DAY(TBL_DATA[[#This Row],[Row.names]])))</f>
        <v>42118</v>
      </c>
      <c r="B1466">
        <v>1465</v>
      </c>
      <c r="C1466" t="s">
        <v>1592</v>
      </c>
      <c r="D1466" s="18">
        <v>-1.7204173170356496E-3</v>
      </c>
      <c r="E1466" s="18">
        <v>-0.15479033249382457</v>
      </c>
      <c r="F1466" s="18">
        <v>0.1177463753871224</v>
      </c>
      <c r="G1466" s="19">
        <v>0.34193907258416617</v>
      </c>
      <c r="H1466" s="19">
        <v>0.40194542093032287</v>
      </c>
      <c r="I1466" s="18">
        <v>3.1697669718930687E-3</v>
      </c>
      <c r="J1466" s="18">
        <v>-1.2791527551061166E-2</v>
      </c>
      <c r="K1466" s="19">
        <v>1.124510075574509</v>
      </c>
      <c r="L1466" s="19">
        <v>0.55463976449103836</v>
      </c>
      <c r="M1466" s="18">
        <v>2.7353483672189582E-3</v>
      </c>
      <c r="N1466" s="18">
        <v>6.506646256018471E-2</v>
      </c>
      <c r="O1466" s="18">
        <v>4.3775943398391054E-2</v>
      </c>
      <c r="P1466" s="18">
        <v>-0.15479033249382457</v>
      </c>
      <c r="Q1466" s="18">
        <v>-1.0186433923721167E-2</v>
      </c>
      <c r="R1466" s="18">
        <v>-8.8085553844190097E-3</v>
      </c>
      <c r="S1466" s="18">
        <v>5.8073577250823627E-2</v>
      </c>
      <c r="T1466" s="18">
        <v>4.5175320349507185E-2</v>
      </c>
      <c r="U1466">
        <v>1.2855155602998873</v>
      </c>
      <c r="V1466" s="18">
        <v>-5.6945041175585631E-3</v>
      </c>
      <c r="W1466" s="18">
        <v>4.2041980978463081E-2</v>
      </c>
      <c r="X1466" s="19">
        <v>-0.13544804466934365</v>
      </c>
      <c r="Y1466" s="19">
        <v>0.63399165683021641</v>
      </c>
      <c r="Z1466" s="19">
        <v>0.74474140779940412</v>
      </c>
      <c r="AA1466">
        <v>0</v>
      </c>
      <c r="AB1466">
        <v>0</v>
      </c>
      <c r="AC1466" s="18">
        <v>6.2923789733765625E-2</v>
      </c>
      <c r="AD1466" s="18">
        <v>3.6746880117506986E-2</v>
      </c>
      <c r="AE1466" s="18">
        <v>-2.4050373266229001E-2</v>
      </c>
      <c r="AF1466" s="18">
        <v>1.5161137003786001E-2</v>
      </c>
      <c r="AG1466" s="18">
        <v>2.8136615635885001E-2</v>
      </c>
      <c r="AH1466" s="18">
        <v>8.9430808995753966E-2</v>
      </c>
      <c r="AI1466" s="18">
        <v>0.185003510204857</v>
      </c>
      <c r="AJ1466" s="18">
        <v>5.2107897362741989E-2</v>
      </c>
      <c r="AK1466" s="18">
        <v>-2.9350598228435002E-2</v>
      </c>
      <c r="AL1466" s="18">
        <v>1.3703023615639999E-2</v>
      </c>
      <c r="AM1466" s="18">
        <v>7.3361487250588012E-2</v>
      </c>
      <c r="AN1466" s="18">
        <v>-6.3163732963190042E-2</v>
      </c>
      <c r="AO1466" s="18">
        <v>0.87068315206699065</v>
      </c>
      <c r="AP1466" s="18">
        <v>-0.49359649633808489</v>
      </c>
      <c r="AQ1466" s="18">
        <v>0.37708665572890576</v>
      </c>
      <c r="AR1466" s="18">
        <v>1.3642796484050757</v>
      </c>
      <c r="AS1466" s="18">
        <v>2.9537580182617719E-4</v>
      </c>
      <c r="AT1466" s="18">
        <v>-3.5336894666692749E-5</v>
      </c>
      <c r="AU1466" s="18">
        <v>3.6822090183365381E-4</v>
      </c>
      <c r="AV1466" s="18">
        <v>1.1916503557751266E-4</v>
      </c>
      <c r="AW1466" s="18">
        <v>1.5528439796450534E-3</v>
      </c>
      <c r="AX1466" s="18">
        <v>5.843049187236642E-5</v>
      </c>
      <c r="AY1466" s="18">
        <v>1.3293013524327943E-3</v>
      </c>
      <c r="AZ1466" s="18">
        <v>2.3306224466066407E-4</v>
      </c>
      <c r="BA1466" s="18">
        <v>-2.680232954612729E-4</v>
      </c>
      <c r="BB1466" s="18">
        <v>3.8666910431291109E-4</v>
      </c>
      <c r="BC1466" s="18">
        <v>4.0492122171889702E-5</v>
      </c>
      <c r="BD1466" s="18">
        <v>2.4781159519547257E-4</v>
      </c>
      <c r="BE1466" s="18">
        <v>9.0199002876417171E-5</v>
      </c>
      <c r="BF1466" s="18">
        <v>2.8800390737991802E-7</v>
      </c>
      <c r="BG1466" s="18">
        <v>4.1087684057654843E-4</v>
      </c>
      <c r="BH1466" s="18">
        <v>3.1776414131906008E-3</v>
      </c>
      <c r="BI1466" s="18">
        <v>1.5338398845863744E-4</v>
      </c>
      <c r="BJ1466" s="18">
        <v>0</v>
      </c>
      <c r="BK1466" s="18">
        <v>2.514128296266868E-4</v>
      </c>
      <c r="BL1466" s="18">
        <v>6.9779828612885327E-4</v>
      </c>
      <c r="BM1466" s="18">
        <v>-3.5706678783350838E-6</v>
      </c>
      <c r="BN1466" s="18">
        <v>0</v>
      </c>
      <c r="BO1466" s="18">
        <v>0</v>
      </c>
      <c r="BP1466" s="18">
        <v>-3.8784258734260495E-7</v>
      </c>
      <c r="BQ1466" s="18">
        <v>0</v>
      </c>
      <c r="BR1466" s="18">
        <v>9.1995656310409405E-4</v>
      </c>
      <c r="BS1466" s="18">
        <v>1.0146142460183169E-3</v>
      </c>
      <c r="BT1466" s="18">
        <v>6.2803508408315611E-4</v>
      </c>
      <c r="BU1466" s="18">
        <v>1.3017466318672654E-5</v>
      </c>
      <c r="BV1466" s="18">
        <v>5.5420174558615666E-4</v>
      </c>
      <c r="BW1466" s="18">
        <v>5.1231338047981282E-6</v>
      </c>
      <c r="BX1466" s="18">
        <v>0</v>
      </c>
      <c r="BY1466" s="18">
        <v>0</v>
      </c>
      <c r="BZ1466" s="18" t="s">
        <v>1861</v>
      </c>
      <c r="CA1466" s="18" t="s">
        <v>1875</v>
      </c>
      <c r="CB1466" s="18">
        <v>1.5030304901301861E-2</v>
      </c>
      <c r="CC1466" s="18" t="s">
        <v>1877</v>
      </c>
      <c r="CD1466" s="18" t="s">
        <v>1875</v>
      </c>
      <c r="CE1466" s="18">
        <v>-1.0435311123728752E-2</v>
      </c>
      <c r="CF1466" s="18">
        <f>SUM(TBL_DATA[[#This Row],[LARGE.CAP]:[SMALL.CAP]])*SQRT(252)</f>
        <v>6.4771180397774269E-2</v>
      </c>
    </row>
    <row r="1467" spans="1:84" x14ac:dyDescent="0.25">
      <c r="A1467" s="1">
        <f>IF(ISBLANK(TBL_DATA[[#This Row],[Row.names]]), "",   DATE(YEAR(TBL_DATA[[#This Row],[Row.names]]), MONTH(TBL_DATA[[#This Row],[Row.names]]), DAY(TBL_DATA[[#This Row],[Row.names]])))</f>
        <v>42121</v>
      </c>
      <c r="B1467">
        <v>1466</v>
      </c>
      <c r="C1467" t="s">
        <v>1593</v>
      </c>
      <c r="D1467" s="18">
        <v>-1.173399121527896E-2</v>
      </c>
      <c r="E1467" s="18">
        <v>-0.16470801530741086</v>
      </c>
      <c r="F1467" s="18">
        <v>7.1007304741380395E-2</v>
      </c>
      <c r="G1467" s="19">
        <v>0.35612551898145411</v>
      </c>
      <c r="H1467" s="19">
        <v>0.38274058180875714</v>
      </c>
      <c r="I1467" s="18">
        <v>3.4455894174888991E-3</v>
      </c>
      <c r="J1467" s="18">
        <v>-5.774250158408234E-2</v>
      </c>
      <c r="K1467" s="19">
        <v>1.124209089807412</v>
      </c>
      <c r="L1467" s="19">
        <v>0.48348458039807318</v>
      </c>
      <c r="M1467" s="18">
        <v>3.1518918545431289E-3</v>
      </c>
      <c r="N1467" s="18">
        <v>6.9619344955186985E-2</v>
      </c>
      <c r="O1467" s="18">
        <v>4.9669703238293186E-2</v>
      </c>
      <c r="P1467" s="18">
        <v>-0.16470801530741086</v>
      </c>
      <c r="Q1467" s="18">
        <v>-1.1143597687296012E-2</v>
      </c>
      <c r="R1467" s="18">
        <v>-9.6693051322751158E-3</v>
      </c>
      <c r="S1467" s="18">
        <v>3.2391008534463861E-2</v>
      </c>
      <c r="T1467" s="18">
        <v>4.7477316996048263E-2</v>
      </c>
      <c r="U1467">
        <v>0.6822417647812723</v>
      </c>
      <c r="V1467" s="18">
        <v>-3.1425393671972057E-2</v>
      </c>
      <c r="W1467" s="18">
        <v>4.558078234972026E-2</v>
      </c>
      <c r="X1467" s="19">
        <v>-0.68944392904140051</v>
      </c>
      <c r="Y1467" s="19">
        <v>0.61866031213320716</v>
      </c>
      <c r="Z1467" s="19">
        <v>0.69533055477094718</v>
      </c>
      <c r="AA1467">
        <v>0</v>
      </c>
      <c r="AB1467">
        <v>0</v>
      </c>
      <c r="AC1467" s="18">
        <v>6.0797720158134692E-2</v>
      </c>
      <c r="AD1467" s="18">
        <v>3.5258168532395988E-2</v>
      </c>
      <c r="AE1467" s="18">
        <v>-2.4390880852928995E-2</v>
      </c>
      <c r="AF1467" s="18">
        <v>1.2710164554701999E-2</v>
      </c>
      <c r="AG1467" s="18">
        <v>2.9479972485862004E-2</v>
      </c>
      <c r="AH1467" s="18">
        <v>9.6979341256179991E-2</v>
      </c>
      <c r="AI1467" s="18">
        <v>0.16061700484749589</v>
      </c>
      <c r="AJ1467" s="18">
        <v>5.3919053991304006E-2</v>
      </c>
      <c r="AK1467" s="18">
        <v>-3.280475756998899E-2</v>
      </c>
      <c r="AL1467" s="18">
        <v>1.3557333388128E-2</v>
      </c>
      <c r="AM1467" s="18">
        <v>7.6580770729469005E-2</v>
      </c>
      <c r="AN1467" s="18">
        <v>-6.3991538920825E-2</v>
      </c>
      <c r="AO1467" s="18">
        <v>0.85998204260404687</v>
      </c>
      <c r="AP1467" s="18">
        <v>-0.50206741016225331</v>
      </c>
      <c r="AQ1467" s="18">
        <v>0.35791463244179356</v>
      </c>
      <c r="AR1467" s="18">
        <v>1.3620494527663003</v>
      </c>
      <c r="AS1467" s="18">
        <v>2.8445236409882372E-4</v>
      </c>
      <c r="AT1467" s="18">
        <v>-3.9645278631295598E-5</v>
      </c>
      <c r="AU1467" s="18">
        <v>3.4830650852637297E-4</v>
      </c>
      <c r="AV1467" s="18">
        <v>1.1485561947584823E-4</v>
      </c>
      <c r="AW1467" s="18">
        <v>1.5195805876518096E-3</v>
      </c>
      <c r="AX1467" s="18">
        <v>4.3513589011393053E-5</v>
      </c>
      <c r="AY1467" s="18">
        <v>1.3263997329203128E-3</v>
      </c>
      <c r="AZ1467" s="18">
        <v>2.1564661356978244E-4</v>
      </c>
      <c r="BA1467" s="18">
        <v>-2.5336390159869104E-4</v>
      </c>
      <c r="BB1467" s="18">
        <v>3.7484296764248151E-4</v>
      </c>
      <c r="BC1467" s="18">
        <v>4.1903150950252611E-5</v>
      </c>
      <c r="BD1467" s="18">
        <v>2.66238356969748E-4</v>
      </c>
      <c r="BE1467" s="18">
        <v>6.1291109516287687E-5</v>
      </c>
      <c r="BF1467" s="18">
        <v>1.1951817458911777E-6</v>
      </c>
      <c r="BG1467" s="18">
        <v>4.1224722060444728E-4</v>
      </c>
      <c r="BH1467" s="18">
        <v>3.0630696110052319E-3</v>
      </c>
      <c r="BI1467" s="18">
        <v>1.7245047377548425E-4</v>
      </c>
      <c r="BJ1467" s="18">
        <v>0</v>
      </c>
      <c r="BK1467" s="18">
        <v>2.5998624919640681E-4</v>
      </c>
      <c r="BL1467" s="18">
        <v>6.4960331402859881E-4</v>
      </c>
      <c r="BM1467" s="18">
        <v>-2.9151487556661717E-6</v>
      </c>
      <c r="BN1467" s="18">
        <v>0</v>
      </c>
      <c r="BO1467" s="18">
        <v>0</v>
      </c>
      <c r="BP1467" s="18">
        <v>-4.0788972427714382E-7</v>
      </c>
      <c r="BQ1467" s="18">
        <v>0</v>
      </c>
      <c r="BR1467" s="18">
        <v>8.963937405991882E-4</v>
      </c>
      <c r="BS1467" s="18">
        <v>9.994467416041999E-4</v>
      </c>
      <c r="BT1467" s="18">
        <v>6.4197644847732987E-4</v>
      </c>
      <c r="BU1467" s="18">
        <v>1.2578780560927579E-5</v>
      </c>
      <c r="BV1467" s="18">
        <v>5.1564462885228188E-4</v>
      </c>
      <c r="BW1467" s="18">
        <v>4.1850887781006043E-6</v>
      </c>
      <c r="BX1467" s="18">
        <v>0</v>
      </c>
      <c r="BY1467" s="18">
        <v>0</v>
      </c>
      <c r="BZ1467" s="18" t="s">
        <v>1861</v>
      </c>
      <c r="CA1467" s="18" t="s">
        <v>1875</v>
      </c>
      <c r="CB1467" s="18">
        <v>1.5381027944386005E-2</v>
      </c>
      <c r="CC1467" s="18" t="s">
        <v>1877</v>
      </c>
      <c r="CD1467" s="18" t="s">
        <v>1875</v>
      </c>
      <c r="CE1467" s="18">
        <v>-1.0572627186775208E-2</v>
      </c>
      <c r="CF1467" s="18">
        <f>SUM(TBL_DATA[[#This Row],[LARGE.CAP]:[SMALL.CAP]])*SQRT(252)</f>
        <v>6.3124852798321279E-2</v>
      </c>
    </row>
    <row r="1468" spans="1:84" x14ac:dyDescent="0.25">
      <c r="A1468" s="1">
        <f>IF(ISBLANK(TBL_DATA[[#This Row],[Row.names]]), "",   DATE(YEAR(TBL_DATA[[#This Row],[Row.names]]), MONTH(TBL_DATA[[#This Row],[Row.names]]), DAY(TBL_DATA[[#This Row],[Row.names]])))</f>
        <v>42122</v>
      </c>
      <c r="B1468">
        <v>1467</v>
      </c>
      <c r="C1468" t="s">
        <v>1594</v>
      </c>
      <c r="D1468" s="18">
        <v>-1.3950070319322938E-3</v>
      </c>
      <c r="E1468" s="18">
        <v>-0.16587325349977378</v>
      </c>
      <c r="F1468" s="18">
        <v>5.3512204713339617E-2</v>
      </c>
      <c r="G1468" s="19">
        <v>0.35970655482800484</v>
      </c>
      <c r="H1468" s="19">
        <v>0.37288714016094571</v>
      </c>
      <c r="I1468" s="18">
        <v>3.4580511402681918E-3</v>
      </c>
      <c r="J1468" s="18">
        <v>-5.5428936228345771E-2</v>
      </c>
      <c r="K1468" s="19">
        <v>1.1212908148201226</v>
      </c>
      <c r="L1468" s="19">
        <v>0.47911326367575058</v>
      </c>
      <c r="M1468" s="18">
        <v>3.1515935844850821E-3</v>
      </c>
      <c r="N1468" s="18">
        <v>6.9320043840399789E-2</v>
      </c>
      <c r="O1468" s="18">
        <v>4.9325637604460737E-2</v>
      </c>
      <c r="P1468" s="18">
        <v>-0.16587325349977378</v>
      </c>
      <c r="Q1468" s="18">
        <v>-1.1064551089625486E-2</v>
      </c>
      <c r="R1468" s="18">
        <v>-9.5965966781985049E-3</v>
      </c>
      <c r="S1468" s="18">
        <v>3.2641390770170142E-2</v>
      </c>
      <c r="T1468" s="18">
        <v>4.7445784389353006E-2</v>
      </c>
      <c r="U1468">
        <v>0.68797241293991507</v>
      </c>
      <c r="V1468" s="18">
        <v>-2.9076703488918665E-2</v>
      </c>
      <c r="W1468" s="18">
        <v>4.554374740420962E-2</v>
      </c>
      <c r="X1468" s="19">
        <v>-0.63843458534180919</v>
      </c>
      <c r="Y1468" s="19">
        <v>0.61064485600137974</v>
      </c>
      <c r="Z1468" s="19">
        <v>0.69218008038064094</v>
      </c>
      <c r="AA1468">
        <v>0</v>
      </c>
      <c r="AB1468">
        <v>0</v>
      </c>
      <c r="AC1468" s="18">
        <v>7.8325364304990208E-2</v>
      </c>
      <c r="AD1468" s="18">
        <v>4.0140661862558991E-2</v>
      </c>
      <c r="AE1468" s="18">
        <v>-2.3915291162445004E-2</v>
      </c>
      <c r="AF1468" s="18">
        <v>9.8247494408320035E-3</v>
      </c>
      <c r="AG1468" s="18">
        <v>2.8715690477267002E-2</v>
      </c>
      <c r="AH1468" s="18">
        <v>7.4695046193891002E-2</v>
      </c>
      <c r="AI1468" s="18">
        <v>0.16402505894312397</v>
      </c>
      <c r="AJ1468" s="18">
        <v>5.4870480405274993E-2</v>
      </c>
      <c r="AK1468" s="18">
        <v>-2.756089593132599E-2</v>
      </c>
      <c r="AL1468" s="18">
        <v>1.3232229800324E-2</v>
      </c>
      <c r="AM1468" s="18">
        <v>7.8188567069667994E-2</v>
      </c>
      <c r="AN1468" s="18">
        <v>-6.5112837638636983E-2</v>
      </c>
      <c r="AO1468" s="18">
        <v>0.82842542956897691</v>
      </c>
      <c r="AP1468" s="18">
        <v>-0.48132197010844502</v>
      </c>
      <c r="AQ1468" s="18">
        <v>0.34710345946053189</v>
      </c>
      <c r="AR1468" s="18">
        <v>1.309747399677422</v>
      </c>
      <c r="AS1468" s="18">
        <v>2.7002808667343005E-4</v>
      </c>
      <c r="AT1468" s="18">
        <v>-2.3319036209556226E-5</v>
      </c>
      <c r="AU1468" s="18">
        <v>3.706085555131025E-4</v>
      </c>
      <c r="AV1468" s="18">
        <v>4.7979271925301655E-5</v>
      </c>
      <c r="AW1468" s="18">
        <v>2.3974342068895237E-3</v>
      </c>
      <c r="AX1468" s="18">
        <v>1.0692219486607102E-4</v>
      </c>
      <c r="AY1468" s="18">
        <v>1.2583729753088281E-3</v>
      </c>
      <c r="AZ1468" s="18">
        <v>2.093391802904252E-4</v>
      </c>
      <c r="BA1468" s="18">
        <v>-2.2743741294718907E-4</v>
      </c>
      <c r="BB1468" s="18">
        <v>3.1163015657915169E-4</v>
      </c>
      <c r="BC1468" s="18">
        <v>7.7159840237648621E-5</v>
      </c>
      <c r="BD1468" s="18">
        <v>7.1049515454960814E-4</v>
      </c>
      <c r="BE1468" s="18">
        <v>-3.64056513345494E-5</v>
      </c>
      <c r="BF1468" s="18">
        <v>-1.9167657057875059E-7</v>
      </c>
      <c r="BG1468" s="18">
        <v>1.3816000997930304E-3</v>
      </c>
      <c r="BH1468" s="18">
        <v>2.4063687045709726E-3</v>
      </c>
      <c r="BI1468" s="18">
        <v>3.3685138811825443E-4</v>
      </c>
      <c r="BJ1468" s="18">
        <v>0</v>
      </c>
      <c r="BK1468" s="18">
        <v>2.8910151961070933E-4</v>
      </c>
      <c r="BL1468" s="18">
        <v>6.118727573392593E-4</v>
      </c>
      <c r="BM1468" s="18">
        <v>8.2737679168743213E-7</v>
      </c>
      <c r="BN1468" s="18">
        <v>0</v>
      </c>
      <c r="BO1468" s="18">
        <v>0</v>
      </c>
      <c r="BP1468" s="18">
        <v>-1.1746463788080862E-7</v>
      </c>
      <c r="BQ1468" s="18">
        <v>0</v>
      </c>
      <c r="BR1468" s="18">
        <v>7.6777758356229764E-4</v>
      </c>
      <c r="BS1468" s="18">
        <v>1.8248703449013453E-3</v>
      </c>
      <c r="BT1468" s="18">
        <v>6.9720703628969156E-4</v>
      </c>
      <c r="BU1468" s="18">
        <v>9.9341826022658107E-6</v>
      </c>
      <c r="BV1468" s="18">
        <v>5.9841530992645769E-4</v>
      </c>
      <c r="BW1468" s="18">
        <v>-1.1706272590960814E-6</v>
      </c>
      <c r="BX1468" s="18">
        <v>0</v>
      </c>
      <c r="BY1468" s="18">
        <v>0</v>
      </c>
      <c r="BZ1468" s="18" t="s">
        <v>1861</v>
      </c>
      <c r="CA1468" s="18" t="s">
        <v>1875</v>
      </c>
      <c r="CB1468" s="18">
        <v>1.5346953645348549E-2</v>
      </c>
      <c r="CC1468" s="18" t="s">
        <v>1877</v>
      </c>
      <c r="CD1468" s="18" t="s">
        <v>1875</v>
      </c>
      <c r="CE1468" s="18">
        <v>-1.0702588595449924E-2</v>
      </c>
      <c r="CF1468" s="18">
        <f>SUM(TBL_DATA[[#This Row],[LARGE.CAP]:[SMALL.CAP]])*SQRT(252)</f>
        <v>7.6177286943203054E-2</v>
      </c>
    </row>
    <row r="1469" spans="1:84" x14ac:dyDescent="0.25">
      <c r="A1469" s="1">
        <f>IF(ISBLANK(TBL_DATA[[#This Row],[Row.names]]), "",   DATE(YEAR(TBL_DATA[[#This Row],[Row.names]]), MONTH(TBL_DATA[[#This Row],[Row.names]]), DAY(TBL_DATA[[#This Row],[Row.names]])))</f>
        <v>42123</v>
      </c>
      <c r="B1469">
        <v>1468</v>
      </c>
      <c r="C1469" t="s">
        <v>1595</v>
      </c>
      <c r="D1469" s="18">
        <v>-1.6009006994577302E-3</v>
      </c>
      <c r="E1469" s="18">
        <v>-0.16720860759168232</v>
      </c>
      <c r="F1469" s="18">
        <v>3.7942440228565522E-2</v>
      </c>
      <c r="G1469" s="19">
        <v>0.37170510037448473</v>
      </c>
      <c r="H1469" s="19">
        <v>0.37751633699715725</v>
      </c>
      <c r="I1469" s="18">
        <v>3.4420543569585486E-3</v>
      </c>
      <c r="J1469" s="18">
        <v>-6.3450561332504596E-2</v>
      </c>
      <c r="K1469" s="19">
        <v>1.1379165786919305</v>
      </c>
      <c r="L1469" s="19">
        <v>0.48176277989772509</v>
      </c>
      <c r="M1469" s="18">
        <v>3.1406391923970217E-3</v>
      </c>
      <c r="N1469" s="18">
        <v>6.9255459621549997E-2</v>
      </c>
      <c r="O1469" s="18">
        <v>4.9254940644079037E-2</v>
      </c>
      <c r="P1469" s="18">
        <v>-0.16720860759168232</v>
      </c>
      <c r="Q1469" s="18">
        <v>-1.104627043523957E-2</v>
      </c>
      <c r="R1469" s="18">
        <v>-9.5796836901283731E-3</v>
      </c>
      <c r="S1469" s="18">
        <v>3.4997150810494038E-2</v>
      </c>
      <c r="T1469" s="18">
        <v>4.7403281051929584E-2</v>
      </c>
      <c r="U1469">
        <v>0.73828541050049223</v>
      </c>
      <c r="V1469" s="18">
        <v>-2.7698389807785384E-2</v>
      </c>
      <c r="W1469" s="18">
        <v>4.5549502175440369E-2</v>
      </c>
      <c r="X1469" s="19">
        <v>-0.60809423780530258</v>
      </c>
      <c r="Y1469" s="19">
        <v>0.61442358108812634</v>
      </c>
      <c r="Z1469" s="19">
        <v>0.69409133397394118</v>
      </c>
      <c r="AA1469">
        <v>0</v>
      </c>
      <c r="AB1469">
        <v>0</v>
      </c>
      <c r="AC1469" s="18">
        <v>7.5355849474530751E-2</v>
      </c>
      <c r="AD1469" s="18">
        <v>4.1759733771208979E-2</v>
      </c>
      <c r="AE1469" s="18">
        <v>-2.2844247162761996E-2</v>
      </c>
      <c r="AF1469" s="18">
        <v>8.7861174614409995E-3</v>
      </c>
      <c r="AG1469" s="18">
        <v>2.8682541205814E-2</v>
      </c>
      <c r="AH1469" s="18">
        <v>8.6615258072743992E-2</v>
      </c>
      <c r="AI1469" s="18">
        <v>0.16113528621463108</v>
      </c>
      <c r="AJ1469" s="18">
        <v>5.4072647306726999E-2</v>
      </c>
      <c r="AK1469" s="18">
        <v>-2.3108787922785E-2</v>
      </c>
      <c r="AL1469" s="18">
        <v>1.3023553413742998E-2</v>
      </c>
      <c r="AM1469" s="18">
        <v>7.9322496140744006E-2</v>
      </c>
      <c r="AN1469" s="18">
        <v>-6.8292108230031998E-2</v>
      </c>
      <c r="AO1469" s="18">
        <v>0.8267069771454123</v>
      </c>
      <c r="AP1469" s="18">
        <v>-0.46755448687393819</v>
      </c>
      <c r="AQ1469" s="18">
        <v>0.35915249027147411</v>
      </c>
      <c r="AR1469" s="18">
        <v>1.2942614640193506</v>
      </c>
      <c r="AS1469" s="18">
        <v>2.5201317135464211E-4</v>
      </c>
      <c r="AT1469" s="18">
        <v>-2.029977958407795E-5</v>
      </c>
      <c r="AU1469" s="18">
        <v>3.5708118801597039E-4</v>
      </c>
      <c r="AV1469" s="18">
        <v>4.5067000432477188E-5</v>
      </c>
      <c r="AW1469" s="18">
        <v>2.3286388035044388E-3</v>
      </c>
      <c r="AX1469" s="18">
        <v>1.0910794182456865E-4</v>
      </c>
      <c r="AY1469" s="18">
        <v>1.2262304153059771E-3</v>
      </c>
      <c r="AZ1469" s="18">
        <v>2.0682852892577001E-4</v>
      </c>
      <c r="BA1469" s="18">
        <v>-2.2558104541857017E-4</v>
      </c>
      <c r="BB1469" s="18">
        <v>3.1097606708030629E-4</v>
      </c>
      <c r="BC1469" s="18">
        <v>7.3798251971723258E-5</v>
      </c>
      <c r="BD1469" s="18">
        <v>7.1374928973284802E-4</v>
      </c>
      <c r="BE1469" s="18">
        <v>-2.2782136096396502E-5</v>
      </c>
      <c r="BF1469" s="18">
        <v>-6.685374227027273E-6</v>
      </c>
      <c r="BG1469" s="18">
        <v>1.3308739332727896E-3</v>
      </c>
      <c r="BH1469" s="18">
        <v>2.322163533322446E-3</v>
      </c>
      <c r="BI1469" s="18">
        <v>3.2654129740856529E-4</v>
      </c>
      <c r="BJ1469" s="18">
        <v>0</v>
      </c>
      <c r="BK1469" s="18">
        <v>2.7975765199103001E-4</v>
      </c>
      <c r="BL1469" s="18">
        <v>5.8291860858822992E-4</v>
      </c>
      <c r="BM1469" s="18">
        <v>1.1626980578856493E-6</v>
      </c>
      <c r="BN1469" s="18">
        <v>0</v>
      </c>
      <c r="BO1469" s="18">
        <v>0</v>
      </c>
      <c r="BP1469" s="18">
        <v>-1.4052305236419004E-7</v>
      </c>
      <c r="BQ1469" s="18">
        <v>0</v>
      </c>
      <c r="BR1469" s="18">
        <v>7.5117897394606933E-4</v>
      </c>
      <c r="BS1469" s="18">
        <v>1.7659545634098662E-3</v>
      </c>
      <c r="BT1469" s="18">
        <v>6.9239301260782442E-4</v>
      </c>
      <c r="BU1469" s="18">
        <v>9.6240707782218485E-6</v>
      </c>
      <c r="BV1469" s="18">
        <v>5.8266206668600563E-4</v>
      </c>
      <c r="BW1469" s="18">
        <v>-1.6505795995435028E-6</v>
      </c>
      <c r="BX1469" s="18">
        <v>0</v>
      </c>
      <c r="BY1469" s="18">
        <v>0</v>
      </c>
      <c r="BZ1469" s="18" t="s">
        <v>1861</v>
      </c>
      <c r="CA1469" s="18" t="s">
        <v>1875</v>
      </c>
      <c r="CB1469" s="18">
        <v>1.4989941380918026E-2</v>
      </c>
      <c r="CC1469" s="18" t="s">
        <v>1877</v>
      </c>
      <c r="CD1469" s="18" t="s">
        <v>1875</v>
      </c>
      <c r="CE1469" s="18">
        <v>-1.0733780451118946E-2</v>
      </c>
      <c r="CF1469" s="18">
        <f>SUM(TBL_DATA[[#This Row],[LARGE.CAP]:[SMALL.CAP]])*SQRT(252)</f>
        <v>7.4036490884147738E-2</v>
      </c>
    </row>
    <row r="1470" spans="1:84" x14ac:dyDescent="0.25">
      <c r="A1470" s="1">
        <f>IF(ISBLANK(TBL_DATA[[#This Row],[Row.names]]), "",   DATE(YEAR(TBL_DATA[[#This Row],[Row.names]]), MONTH(TBL_DATA[[#This Row],[Row.names]]), DAY(TBL_DATA[[#This Row],[Row.names]])))</f>
        <v>42124</v>
      </c>
      <c r="B1470">
        <v>1469</v>
      </c>
      <c r="C1470" t="s">
        <v>1596</v>
      </c>
      <c r="D1470" s="18">
        <v>-8.6559838454876026E-3</v>
      </c>
      <c r="E1470" s="18">
        <v>-0.17441723643102991</v>
      </c>
      <c r="F1470" s="18">
        <v>3.7458214082475294E-3</v>
      </c>
      <c r="G1470" s="19">
        <v>0.37997282994719644</v>
      </c>
      <c r="H1470" s="19">
        <v>0.38589310477657629</v>
      </c>
      <c r="I1470" s="18">
        <v>3.4776979927563945E-3</v>
      </c>
      <c r="J1470" s="18">
        <v>-0.10382641659475256</v>
      </c>
      <c r="K1470" s="19">
        <v>1.16586165305937</v>
      </c>
      <c r="L1470" s="19">
        <v>0.50323820889157367</v>
      </c>
      <c r="M1470" s="18">
        <v>3.1278359719379692E-3</v>
      </c>
      <c r="N1470" s="18">
        <v>7.0448240092516323E-2</v>
      </c>
      <c r="O1470" s="18">
        <v>5.2208748339575409E-2</v>
      </c>
      <c r="P1470" s="18">
        <v>-0.17441723643102991</v>
      </c>
      <c r="Q1470" s="18">
        <v>-1.1489048078468327E-2</v>
      </c>
      <c r="R1470" s="18">
        <v>-9.9972024434716832E-3</v>
      </c>
      <c r="S1470" s="18">
        <v>2.2984645379545254E-2</v>
      </c>
      <c r="T1470" s="18">
        <v>4.7908362999002252E-2</v>
      </c>
      <c r="U1470">
        <v>0.47976269571189351</v>
      </c>
      <c r="V1470" s="18">
        <v>-3.6527417751289426E-2</v>
      </c>
      <c r="W1470" s="18">
        <v>4.6001025132293566E-2</v>
      </c>
      <c r="X1470" s="19">
        <v>-0.79405660300484271</v>
      </c>
      <c r="Y1470" s="19">
        <v>0.62120294974877255</v>
      </c>
      <c r="Z1470" s="19">
        <v>0.70939284524977686</v>
      </c>
      <c r="AA1470">
        <v>0</v>
      </c>
      <c r="AB1470">
        <v>0</v>
      </c>
      <c r="AC1470" s="18">
        <v>7.2597229353285345E-2</v>
      </c>
      <c r="AD1470" s="18">
        <v>4.0583362914405001E-2</v>
      </c>
      <c r="AE1470" s="18">
        <v>-2.1612871437303997E-2</v>
      </c>
      <c r="AF1470" s="18">
        <v>6.3888156523480011E-3</v>
      </c>
      <c r="AG1470" s="18">
        <v>2.8707156105798999E-2</v>
      </c>
      <c r="AH1470" s="18">
        <v>7.950360023278899E-2</v>
      </c>
      <c r="AI1470" s="18">
        <v>0.16242155029442107</v>
      </c>
      <c r="AJ1470" s="18">
        <v>5.1522267984408995E-2</v>
      </c>
      <c r="AK1470" s="18">
        <v>-2.2257736528936003E-2</v>
      </c>
      <c r="AL1470" s="18">
        <v>1.2403250803066E-2</v>
      </c>
      <c r="AM1470" s="18">
        <v>7.8586017093618024E-2</v>
      </c>
      <c r="AN1470" s="18">
        <v>-5.9785403644847988E-2</v>
      </c>
      <c r="AO1470" s="18">
        <v>0.82101343721302666</v>
      </c>
      <c r="AP1470" s="18">
        <v>-0.46455342774326008</v>
      </c>
      <c r="AQ1470" s="18">
        <v>0.35646000946976658</v>
      </c>
      <c r="AR1470" s="18">
        <v>1.2855668649562868</v>
      </c>
      <c r="AS1470" s="18">
        <v>2.4952394487077659E-4</v>
      </c>
      <c r="AT1470" s="18">
        <v>-2.4812913041933897E-5</v>
      </c>
      <c r="AU1470" s="18">
        <v>3.5898016944394868E-4</v>
      </c>
      <c r="AV1470" s="18">
        <v>4.6112675448403984E-5</v>
      </c>
      <c r="AW1470" s="18">
        <v>2.2678397699112782E-3</v>
      </c>
      <c r="AX1470" s="18">
        <v>1.0971462447227456E-4</v>
      </c>
      <c r="AY1470" s="18">
        <v>1.1742999780136089E-3</v>
      </c>
      <c r="AZ1470" s="18">
        <v>2.0434965075027083E-4</v>
      </c>
      <c r="BA1470" s="18">
        <v>-2.2981322983237155E-4</v>
      </c>
      <c r="BB1470" s="18">
        <v>3.0749490054107938E-4</v>
      </c>
      <c r="BC1470" s="18">
        <v>7.3667229781129506E-5</v>
      </c>
      <c r="BD1470" s="18">
        <v>6.8935704717702057E-4</v>
      </c>
      <c r="BE1470" s="18">
        <v>-1.6981405848053642E-5</v>
      </c>
      <c r="BF1470" s="18">
        <v>-7.9764950231579115E-6</v>
      </c>
      <c r="BG1470" s="18">
        <v>1.2989588266750318E-3</v>
      </c>
      <c r="BH1470" s="18">
        <v>2.2577204159837084E-3</v>
      </c>
      <c r="BI1470" s="18">
        <v>3.1627841139391549E-4</v>
      </c>
      <c r="BJ1470" s="18">
        <v>0</v>
      </c>
      <c r="BK1470" s="18">
        <v>2.5615846048332967E-4</v>
      </c>
      <c r="BL1470" s="18">
        <v>5.8422841636583472E-4</v>
      </c>
      <c r="BM1470" s="18">
        <v>1.5541739223887751E-6</v>
      </c>
      <c r="BN1470" s="18">
        <v>0</v>
      </c>
      <c r="BO1470" s="18">
        <v>0</v>
      </c>
      <c r="BP1470" s="18">
        <v>-1.7015879113666021E-7</v>
      </c>
      <c r="BQ1470" s="18">
        <v>0</v>
      </c>
      <c r="BR1470" s="18">
        <v>7.228368638586563E-4</v>
      </c>
      <c r="BS1470" s="18">
        <v>1.716511607420938E-3</v>
      </c>
      <c r="BT1470" s="18">
        <v>6.7258944512600129E-4</v>
      </c>
      <c r="BU1470" s="18">
        <v>9.3177740323899568E-6</v>
      </c>
      <c r="BV1470" s="18">
        <v>5.7654105419413634E-4</v>
      </c>
      <c r="BW1470" s="18">
        <v>-2.2108362540733688E-6</v>
      </c>
      <c r="BX1470" s="18">
        <v>0</v>
      </c>
      <c r="BY1470" s="18">
        <v>0</v>
      </c>
      <c r="BZ1470" s="18" t="s">
        <v>1861</v>
      </c>
      <c r="CA1470" s="18" t="s">
        <v>1875</v>
      </c>
      <c r="CB1470" s="18">
        <v>1.5029831789433956E-2</v>
      </c>
      <c r="CC1470" s="18" t="s">
        <v>1877</v>
      </c>
      <c r="CD1470" s="18" t="s">
        <v>1875</v>
      </c>
      <c r="CE1470" s="18">
        <v>-1.0794594883918762E-2</v>
      </c>
      <c r="CF1470" s="18">
        <f>SUM(TBL_DATA[[#This Row],[LARGE.CAP]:[SMALL.CAP]])*SQRT(252)</f>
        <v>7.2028306219897462E-2</v>
      </c>
    </row>
    <row r="1471" spans="1:84" x14ac:dyDescent="0.25">
      <c r="A1471" s="1">
        <f>IF(ISBLANK(TBL_DATA[[#This Row],[Row.names]]), "",   DATE(YEAR(TBL_DATA[[#This Row],[Row.names]]), MONTH(TBL_DATA[[#This Row],[Row.names]]), DAY(TBL_DATA[[#This Row],[Row.names]])))</f>
        <v>42125</v>
      </c>
      <c r="B1471">
        <v>1470</v>
      </c>
      <c r="C1471" t="s">
        <v>1597</v>
      </c>
      <c r="D1471" s="18">
        <v>4.2562876250593629E-3</v>
      </c>
      <c r="E1471" s="18">
        <v>-0.17090331873098896</v>
      </c>
      <c r="F1471" s="18">
        <v>1.3617041995081403E-2</v>
      </c>
      <c r="G1471" s="19">
        <v>0.3720564488122784</v>
      </c>
      <c r="H1471" s="19">
        <v>0.37080919960097625</v>
      </c>
      <c r="I1471" s="18">
        <v>3.4690320230061794E-3</v>
      </c>
      <c r="J1471" s="18">
        <v>-8.3733426575300474E-2</v>
      </c>
      <c r="K1471" s="19">
        <v>1.1514566690825245</v>
      </c>
      <c r="L1471" s="19">
        <v>0.48428334486654923</v>
      </c>
      <c r="M1471" s="18">
        <v>3.1406728880010895E-3</v>
      </c>
      <c r="N1471" s="18">
        <v>6.9425241197204626E-2</v>
      </c>
      <c r="O1471" s="18">
        <v>5.0416185865276977E-2</v>
      </c>
      <c r="P1471" s="18">
        <v>-0.17090331873098896</v>
      </c>
      <c r="Q1471" s="18">
        <v>-1.1143457676859325E-2</v>
      </c>
      <c r="R1471" s="18">
        <v>-9.6732755558776931E-3</v>
      </c>
      <c r="S1471" s="18">
        <v>2.1193554042032492E-2</v>
      </c>
      <c r="T1471" s="18">
        <v>4.7894440684927521E-2</v>
      </c>
      <c r="U1471">
        <v>0.44250551293528617</v>
      </c>
      <c r="V1471" s="18">
        <v>-3.086660983747791E-2</v>
      </c>
      <c r="W1471" s="18">
        <v>4.6168905884600972E-2</v>
      </c>
      <c r="X1471" s="19">
        <v>-0.66855839977297493</v>
      </c>
      <c r="Y1471" s="19">
        <v>0.60894104772217172</v>
      </c>
      <c r="Z1471" s="19">
        <v>0.69590469524680543</v>
      </c>
      <c r="AA1471">
        <v>0</v>
      </c>
      <c r="AB1471">
        <v>0</v>
      </c>
      <c r="AC1471" s="18">
        <v>7.9552669909268112E-2</v>
      </c>
      <c r="AD1471" s="18">
        <v>4.0772912977620999E-2</v>
      </c>
      <c r="AE1471" s="18">
        <v>-1.8620750393010001E-2</v>
      </c>
      <c r="AF1471" s="18">
        <v>2.7322014678490014E-3</v>
      </c>
      <c r="AG1471" s="18">
        <v>2.8553538913804001E-2</v>
      </c>
      <c r="AH1471" s="18">
        <v>7.8629861972114024E-2</v>
      </c>
      <c r="AI1471" s="18">
        <v>0.12989346605475299</v>
      </c>
      <c r="AJ1471" s="18">
        <v>5.5451654590160007E-2</v>
      </c>
      <c r="AK1471" s="18">
        <v>-1.6289246937943997E-2</v>
      </c>
      <c r="AL1471" s="18">
        <v>1.1954017094687E-2</v>
      </c>
      <c r="AM1471" s="18">
        <v>7.9910648472467996E-2</v>
      </c>
      <c r="AN1471" s="18">
        <v>-6.7075067807710984E-2</v>
      </c>
      <c r="AO1471" s="18">
        <v>0.79525944593764886</v>
      </c>
      <c r="AP1471" s="18">
        <v>-0.46934620953285799</v>
      </c>
      <c r="AQ1471" s="18">
        <v>0.32591323640479086</v>
      </c>
      <c r="AR1471" s="18">
        <v>1.2646056554705067</v>
      </c>
      <c r="AS1471" s="18">
        <v>2.8743932833638945E-4</v>
      </c>
      <c r="AT1471" s="18">
        <v>-6.1982137813706414E-5</v>
      </c>
      <c r="AU1471" s="18">
        <v>4.2196960548808145E-4</v>
      </c>
      <c r="AV1471" s="18">
        <v>8.3212537580353946E-5</v>
      </c>
      <c r="AW1471" s="18">
        <v>2.2465245614512637E-3</v>
      </c>
      <c r="AX1471" s="18">
        <v>3.0773330421119283E-5</v>
      </c>
      <c r="AY1471" s="18">
        <v>1.3809881812323231E-3</v>
      </c>
      <c r="AZ1471" s="18">
        <v>2.4435068585244851E-4</v>
      </c>
      <c r="BA1471" s="18">
        <v>-2.4098189785432073E-4</v>
      </c>
      <c r="BB1471" s="18">
        <v>3.910930291997242E-4</v>
      </c>
      <c r="BC1471" s="18">
        <v>9.2773128082374392E-5</v>
      </c>
      <c r="BD1471" s="18">
        <v>7.5078314833904166E-4</v>
      </c>
      <c r="BE1471" s="18">
        <v>6.2941200813859457E-5</v>
      </c>
      <c r="BF1471" s="18">
        <v>-2.5606864943189881E-5</v>
      </c>
      <c r="BG1471" s="18">
        <v>1.4860211432437208E-3</v>
      </c>
      <c r="BH1471" s="18">
        <v>2.0503470904435876E-3</v>
      </c>
      <c r="BI1471" s="18">
        <v>5.5167463407903086E-4</v>
      </c>
      <c r="BJ1471" s="18">
        <v>0</v>
      </c>
      <c r="BK1471" s="18">
        <v>1.9438655499984454E-4</v>
      </c>
      <c r="BL1471" s="18">
        <v>6.8661713080094336E-4</v>
      </c>
      <c r="BM1471" s="18">
        <v>3.6039610967083885E-6</v>
      </c>
      <c r="BN1471" s="18">
        <v>0</v>
      </c>
      <c r="BO1471" s="18">
        <v>0</v>
      </c>
      <c r="BP1471" s="18">
        <v>-3.1507270364381009E-7</v>
      </c>
      <c r="BQ1471" s="18">
        <v>0</v>
      </c>
      <c r="BR1471" s="18">
        <v>8.8729034745356201E-4</v>
      </c>
      <c r="BS1471" s="18">
        <v>1.7182240377384269E-3</v>
      </c>
      <c r="BT1471" s="18">
        <v>7.7110868505658378E-4</v>
      </c>
      <c r="BU1471" s="18">
        <v>8.2487388006615832E-6</v>
      </c>
      <c r="BV1471" s="18">
        <v>6.1213965636096996E-4</v>
      </c>
      <c r="BW1471" s="18">
        <v>-5.1436876280056675E-6</v>
      </c>
      <c r="BX1471" s="18">
        <v>0</v>
      </c>
      <c r="BY1471" s="18">
        <v>0</v>
      </c>
      <c r="BZ1471" s="18" t="s">
        <v>1861</v>
      </c>
      <c r="CA1471" s="18" t="s">
        <v>1875</v>
      </c>
      <c r="CB1471" s="18">
        <v>1.5332017093896866E-2</v>
      </c>
      <c r="CC1471" s="18" t="s">
        <v>1877</v>
      </c>
      <c r="CD1471" s="18" t="s">
        <v>1875</v>
      </c>
      <c r="CE1471" s="18">
        <v>-1.0948002338409424E-2</v>
      </c>
      <c r="CF1471" s="18">
        <f>SUM(TBL_DATA[[#This Row],[LARGE.CAP]:[SMALL.CAP]])*SQRT(252)</f>
        <v>7.7406645865210871E-2</v>
      </c>
    </row>
    <row r="1472" spans="1:84" x14ac:dyDescent="0.25">
      <c r="A1472" s="1">
        <f>IF(ISBLANK(TBL_DATA[[#This Row],[Row.names]]), "",   DATE(YEAR(TBL_DATA[[#This Row],[Row.names]]), MONTH(TBL_DATA[[#This Row],[Row.names]]), DAY(TBL_DATA[[#This Row],[Row.names]])))</f>
        <v>42128</v>
      </c>
      <c r="B1472">
        <v>1471</v>
      </c>
      <c r="C1472" t="s">
        <v>1598</v>
      </c>
      <c r="D1472" s="18">
        <v>8.7727876396526128E-4</v>
      </c>
      <c r="E1472" s="18">
        <v>-0.17017596981923755</v>
      </c>
      <c r="F1472" s="18">
        <v>3.5148912438978774E-2</v>
      </c>
      <c r="G1472" s="19">
        <v>0.39978707638839878</v>
      </c>
      <c r="H1472" s="19">
        <v>0.41115799963040695</v>
      </c>
      <c r="I1472" s="18">
        <v>3.3472151150323827E-3</v>
      </c>
      <c r="J1472" s="18">
        <v>-8.2973460169909363E-2</v>
      </c>
      <c r="K1472" s="19">
        <v>1.1419086322525125</v>
      </c>
      <c r="L1472" s="19">
        <v>0.48106948696780327</v>
      </c>
      <c r="M1472" s="18">
        <v>3.1422362772017911E-3</v>
      </c>
      <c r="N1472" s="18">
        <v>6.9244375801001831E-2</v>
      </c>
      <c r="O1472" s="18">
        <v>5.0244495319454664E-2</v>
      </c>
      <c r="P1472" s="18">
        <v>-0.17017596981923755</v>
      </c>
      <c r="Q1472" s="18">
        <v>-1.1066414780349303E-2</v>
      </c>
      <c r="R1472" s="18">
        <v>-9.6000627515245903E-3</v>
      </c>
      <c r="S1472" s="18">
        <v>2.0048919480704086E-2</v>
      </c>
      <c r="T1472" s="18">
        <v>4.7895621852922267E-2</v>
      </c>
      <c r="U1472">
        <v>0.41859607841130547</v>
      </c>
      <c r="V1472" s="18">
        <v>-3.1689542069828991E-2</v>
      </c>
      <c r="W1472" s="18">
        <v>4.619383978679021E-2</v>
      </c>
      <c r="X1472" s="19">
        <v>-0.68601229549423748</v>
      </c>
      <c r="Y1472" s="19">
        <v>0.64121603195054855</v>
      </c>
      <c r="Z1472" s="19">
        <v>0.69359172931040869</v>
      </c>
      <c r="AA1472">
        <v>0</v>
      </c>
      <c r="AB1472">
        <v>0</v>
      </c>
      <c r="AC1472" s="18">
        <v>7.8758117323150134E-2</v>
      </c>
      <c r="AD1472" s="18">
        <v>4.0741873883640985E-2</v>
      </c>
      <c r="AE1472" s="18">
        <v>-1.8971564277862004E-2</v>
      </c>
      <c r="AF1472" s="18">
        <v>3.2265100494899977E-3</v>
      </c>
      <c r="AG1472" s="18">
        <v>2.8184884146109007E-2</v>
      </c>
      <c r="AH1472" s="18">
        <v>9.1025044625664978E-2</v>
      </c>
      <c r="AI1472" s="18">
        <v>0.13657112985835204</v>
      </c>
      <c r="AJ1472" s="18">
        <v>5.1219542852738005E-2</v>
      </c>
      <c r="AK1472" s="18">
        <v>-1.4031764548952006E-2</v>
      </c>
      <c r="AL1472" s="18">
        <v>1.2018707338188999E-2</v>
      </c>
      <c r="AM1472" s="18">
        <v>8.2222105218404021E-2</v>
      </c>
      <c r="AN1472" s="18">
        <v>-6.8733097834883017E-2</v>
      </c>
      <c r="AO1472" s="18">
        <v>0.80353816891257324</v>
      </c>
      <c r="AP1472" s="18">
        <v>-0.46006479760168217</v>
      </c>
      <c r="AQ1472" s="18">
        <v>0.34347337131089106</v>
      </c>
      <c r="AR1472" s="18">
        <v>1.2636029665142554</v>
      </c>
      <c r="AS1472" s="18">
        <v>3.0406288537982384E-4</v>
      </c>
      <c r="AT1472" s="18">
        <v>-6.9198073002901627E-5</v>
      </c>
      <c r="AU1472" s="18">
        <v>3.9885720986254663E-4</v>
      </c>
      <c r="AV1472" s="18">
        <v>9.5344912842192664E-5</v>
      </c>
      <c r="AW1472" s="18">
        <v>2.2372385088530984E-3</v>
      </c>
      <c r="AX1472" s="18">
        <v>2.4846867351237747E-5</v>
      </c>
      <c r="AY1472" s="18">
        <v>1.3713247152251551E-3</v>
      </c>
      <c r="AZ1472" s="18">
        <v>2.4611583316595212E-4</v>
      </c>
      <c r="BA1472" s="18">
        <v>-2.716972671177331E-4</v>
      </c>
      <c r="BB1472" s="18">
        <v>4.1565340664927208E-4</v>
      </c>
      <c r="BC1472" s="18">
        <v>9.2394129503612908E-5</v>
      </c>
      <c r="BD1472" s="18">
        <v>8.2634459543153515E-4</v>
      </c>
      <c r="BE1472" s="18">
        <v>6.1252043069342691E-5</v>
      </c>
      <c r="BF1472" s="18">
        <v>-2.5958589117487209E-5</v>
      </c>
      <c r="BG1472" s="18">
        <v>1.5517208692348672E-3</v>
      </c>
      <c r="BH1472" s="18">
        <v>1.9119542205874084E-3</v>
      </c>
      <c r="BI1472" s="18">
        <v>5.1962998950659089E-4</v>
      </c>
      <c r="BJ1472" s="18">
        <v>0</v>
      </c>
      <c r="BK1472" s="18">
        <v>1.8001323572220499E-4</v>
      </c>
      <c r="BL1472" s="18">
        <v>6.889444096628924E-4</v>
      </c>
      <c r="BM1472" s="18">
        <v>2.2713998561577314E-6</v>
      </c>
      <c r="BN1472" s="18">
        <v>0</v>
      </c>
      <c r="BO1472" s="18">
        <v>0</v>
      </c>
      <c r="BP1472" s="18">
        <v>-2.0138704272708895E-7</v>
      </c>
      <c r="BQ1472" s="18">
        <v>0</v>
      </c>
      <c r="BR1472" s="18">
        <v>9.0508416748905508E-4</v>
      </c>
      <c r="BS1472" s="18">
        <v>1.7130113065385564E-3</v>
      </c>
      <c r="BT1472" s="18">
        <v>7.6693710277022959E-4</v>
      </c>
      <c r="BU1472" s="18">
        <v>7.7537765271119704E-6</v>
      </c>
      <c r="BV1472" s="18">
        <v>5.8436768001056405E-4</v>
      </c>
      <c r="BW1472" s="18">
        <v>-3.238562821788937E-6</v>
      </c>
      <c r="BX1472" s="18">
        <v>0</v>
      </c>
      <c r="BY1472" s="18">
        <v>0</v>
      </c>
      <c r="BZ1472" s="18" t="s">
        <v>1861</v>
      </c>
      <c r="CA1472" s="18" t="s">
        <v>1875</v>
      </c>
      <c r="CB1472" s="18">
        <v>1.5224993228912354E-2</v>
      </c>
      <c r="CC1472" s="18" t="s">
        <v>1877</v>
      </c>
      <c r="CD1472" s="18" t="s">
        <v>1875</v>
      </c>
      <c r="CE1472" s="18">
        <v>-1.0992471128702164E-2</v>
      </c>
      <c r="CF1472" s="18">
        <f>SUM(TBL_DATA[[#This Row],[LARGE.CAP]:[SMALL.CAP]])*SQRT(252)</f>
        <v>7.6911087808942999E-2</v>
      </c>
    </row>
    <row r="1473" spans="1:84" x14ac:dyDescent="0.25">
      <c r="A1473" s="1">
        <f>IF(ISBLANK(TBL_DATA[[#This Row],[Row.names]]), "",   DATE(YEAR(TBL_DATA[[#This Row],[Row.names]]), MONTH(TBL_DATA[[#This Row],[Row.names]]), DAY(TBL_DATA[[#This Row],[Row.names]])))</f>
        <v>42129</v>
      </c>
      <c r="B1473">
        <v>1472</v>
      </c>
      <c r="C1473" t="s">
        <v>1599</v>
      </c>
      <c r="D1473" s="18">
        <v>-7.1449311055468145E-3</v>
      </c>
      <c r="E1473" s="18">
        <v>-0.17610500534460627</v>
      </c>
      <c r="F1473" s="18">
        <v>4.266846932681867E-2</v>
      </c>
      <c r="G1473" s="19">
        <v>0.43517520720977027</v>
      </c>
      <c r="H1473" s="19">
        <v>0.45876580067776784</v>
      </c>
      <c r="I1473" s="18">
        <v>3.2856109362544607E-3</v>
      </c>
      <c r="J1473" s="18">
        <v>-7.3243098551215802E-2</v>
      </c>
      <c r="K1473" s="19">
        <v>1.1622758027476827</v>
      </c>
      <c r="L1473" s="19">
        <v>0.51383678782596609</v>
      </c>
      <c r="M1473" s="18">
        <v>3.11397101915985E-3</v>
      </c>
      <c r="N1473" s="18">
        <v>7.0896335906692157E-2</v>
      </c>
      <c r="O1473" s="18">
        <v>5.2237050758238097E-2</v>
      </c>
      <c r="P1473" s="18">
        <v>-0.17610500534460627</v>
      </c>
      <c r="Q1473" s="18">
        <v>-1.146470534157416E-2</v>
      </c>
      <c r="R1473" s="18">
        <v>-9.9633706152452046E-3</v>
      </c>
      <c r="S1473" s="18">
        <v>8.0616622326048493E-3</v>
      </c>
      <c r="T1473" s="18">
        <v>4.7820632150040399E-2</v>
      </c>
      <c r="U1473">
        <v>0.16858125604259791</v>
      </c>
      <c r="V1473" s="18">
        <v>-3.2525451875631606E-2</v>
      </c>
      <c r="W1473" s="18">
        <v>4.6194802102666757E-2</v>
      </c>
      <c r="X1473" s="19">
        <v>-0.70409332641678224</v>
      </c>
      <c r="Y1473" s="19">
        <v>0.67732252337993881</v>
      </c>
      <c r="Z1473" s="19">
        <v>0.71682409824584303</v>
      </c>
      <c r="AA1473">
        <v>0</v>
      </c>
      <c r="AB1473">
        <v>0</v>
      </c>
      <c r="AC1473" s="18">
        <v>7.5666400960214E-2</v>
      </c>
      <c r="AD1473" s="18">
        <v>4.0921962956142983E-2</v>
      </c>
      <c r="AE1473" s="18">
        <v>-1.8539041446095996E-2</v>
      </c>
      <c r="AF1473" s="18">
        <v>2.0178049582080023E-3</v>
      </c>
      <c r="AG1473" s="18">
        <v>2.7497314967799006E-2</v>
      </c>
      <c r="AH1473" s="18">
        <v>0.10320986535307203</v>
      </c>
      <c r="AI1473" s="18">
        <v>0.13770298991273297</v>
      </c>
      <c r="AJ1473" s="18">
        <v>4.7529029775196997E-2</v>
      </c>
      <c r="AK1473" s="18">
        <v>-1.0624546187435004E-2</v>
      </c>
      <c r="AL1473" s="18">
        <v>1.2260143722406001E-2</v>
      </c>
      <c r="AM1473" s="18">
        <v>8.1558290612407006E-2</v>
      </c>
      <c r="AN1473" s="18">
        <v>-6.7207465945963996E-2</v>
      </c>
      <c r="AO1473" s="18">
        <v>0.81874044081193131</v>
      </c>
      <c r="AP1473" s="18">
        <v>-0.46241409213346107</v>
      </c>
      <c r="AQ1473" s="18">
        <v>0.35632634867847024</v>
      </c>
      <c r="AR1473" s="18">
        <v>1.2811545329453924</v>
      </c>
      <c r="AS1473" s="18">
        <v>2.9328164379837941E-4</v>
      </c>
      <c r="AT1473" s="18">
        <v>-6.6651174778201565E-5</v>
      </c>
      <c r="AU1473" s="18">
        <v>3.8844045933772946E-4</v>
      </c>
      <c r="AV1473" s="18">
        <v>9.1785392564107282E-5</v>
      </c>
      <c r="AW1473" s="18">
        <v>2.1640759253732495E-3</v>
      </c>
      <c r="AX1473" s="18">
        <v>2.7709408645682283E-5</v>
      </c>
      <c r="AY1473" s="18">
        <v>1.3277662893871553E-3</v>
      </c>
      <c r="AZ1473" s="18">
        <v>2.367545880428429E-4</v>
      </c>
      <c r="BA1473" s="18">
        <v>-2.6248856804816641E-4</v>
      </c>
      <c r="BB1473" s="18">
        <v>4.1217411073954174E-4</v>
      </c>
      <c r="BC1473" s="18">
        <v>9.0215491765239101E-5</v>
      </c>
      <c r="BD1473" s="18">
        <v>8.0332447043815079E-4</v>
      </c>
      <c r="BE1473" s="18">
        <v>5.4989735153907041E-5</v>
      </c>
      <c r="BF1473" s="18">
        <v>-2.435960254211956E-5</v>
      </c>
      <c r="BG1473" s="18">
        <v>1.5059759004945764E-3</v>
      </c>
      <c r="BH1473" s="18">
        <v>1.8563767122180058E-3</v>
      </c>
      <c r="BI1473" s="18">
        <v>5.0675635106503807E-4</v>
      </c>
      <c r="BJ1473" s="18">
        <v>0</v>
      </c>
      <c r="BK1473" s="18">
        <v>1.7218312278327813E-4</v>
      </c>
      <c r="BL1473" s="18">
        <v>6.6386316505359221E-4</v>
      </c>
      <c r="BM1473" s="18">
        <v>1.9430528023732918E-6</v>
      </c>
      <c r="BN1473" s="18">
        <v>0</v>
      </c>
      <c r="BO1473" s="18">
        <v>0</v>
      </c>
      <c r="BP1473" s="18">
        <v>-2.1843548701870058E-7</v>
      </c>
      <c r="BQ1473" s="18">
        <v>0</v>
      </c>
      <c r="BR1473" s="18">
        <v>8.8292017464449801E-4</v>
      </c>
      <c r="BS1473" s="18">
        <v>1.6559613044971745E-3</v>
      </c>
      <c r="BT1473" s="18">
        <v>7.495319956058507E-4</v>
      </c>
      <c r="BU1473" s="18">
        <v>7.4971604641192967E-6</v>
      </c>
      <c r="BV1473" s="18">
        <v>5.7215133220933113E-4</v>
      </c>
      <c r="BW1473" s="18">
        <v>-2.76930574563973E-6</v>
      </c>
      <c r="BX1473" s="18">
        <v>0</v>
      </c>
      <c r="BY1473" s="18">
        <v>0</v>
      </c>
      <c r="BZ1473" s="18" t="s">
        <v>1861</v>
      </c>
      <c r="CA1473" s="18" t="s">
        <v>1875</v>
      </c>
      <c r="CB1473" s="18">
        <v>1.4883719384670258E-2</v>
      </c>
      <c r="CC1473" s="18" t="s">
        <v>1877</v>
      </c>
      <c r="CD1473" s="18" t="s">
        <v>1875</v>
      </c>
      <c r="CE1473" s="18">
        <v>-1.1024115607142448E-2</v>
      </c>
      <c r="CF1473" s="18">
        <f>SUM(TBL_DATA[[#This Row],[LARGE.CAP]:[SMALL.CAP]])*SQRT(252)</f>
        <v>7.4658819587724731E-2</v>
      </c>
    </row>
    <row r="1474" spans="1:84" x14ac:dyDescent="0.25">
      <c r="A1474" s="1">
        <f>IF(ISBLANK(TBL_DATA[[#This Row],[Row.names]]), "",   DATE(YEAR(TBL_DATA[[#This Row],[Row.names]]), MONTH(TBL_DATA[[#This Row],[Row.names]]), DAY(TBL_DATA[[#This Row],[Row.names]])))</f>
        <v>42130</v>
      </c>
      <c r="B1474">
        <v>1473</v>
      </c>
      <c r="C1474" t="s">
        <v>1600</v>
      </c>
      <c r="D1474" s="18">
        <v>-1.9719140308740446E-3</v>
      </c>
      <c r="E1474" s="18">
        <v>-0.17772965544453423</v>
      </c>
      <c r="F1474" s="18">
        <v>2.5784706750553665E-2</v>
      </c>
      <c r="G1474" s="19">
        <v>0.44080378706155898</v>
      </c>
      <c r="H1474" s="19">
        <v>0.47019970872556283</v>
      </c>
      <c r="I1474" s="18">
        <v>3.2535384841941733E-3</v>
      </c>
      <c r="J1474" s="18">
        <v>-6.8892693110076286E-2</v>
      </c>
      <c r="K1474" s="19">
        <v>1.1354634689420857</v>
      </c>
      <c r="L1474" s="19">
        <v>0.51321515038596033</v>
      </c>
      <c r="M1474" s="18">
        <v>3.118662500705225E-3</v>
      </c>
      <c r="N1474" s="18">
        <v>7.0957796752505006E-2</v>
      </c>
      <c r="O1474" s="18">
        <v>5.2385716103718338E-2</v>
      </c>
      <c r="P1474" s="18">
        <v>-0.17772965544453423</v>
      </c>
      <c r="Q1474" s="18">
        <v>-1.1538990114558723E-2</v>
      </c>
      <c r="R1474" s="18">
        <v>-1.0036353863955651E-2</v>
      </c>
      <c r="S1474" s="18">
        <v>1.0079832011417267E-2</v>
      </c>
      <c r="T1474" s="18">
        <v>4.7780921201333683E-2</v>
      </c>
      <c r="U1474">
        <v>0.21095934858484716</v>
      </c>
      <c r="V1474" s="18">
        <v>-2.6719731692218307E-2</v>
      </c>
      <c r="W1474" s="18">
        <v>4.6387259131806781E-2</v>
      </c>
      <c r="X1474" s="19">
        <v>-0.57601445294053044</v>
      </c>
      <c r="Y1474" s="19">
        <v>0.68571109712878564</v>
      </c>
      <c r="Z1474" s="19">
        <v>0.71639036173441095</v>
      </c>
      <c r="AA1474">
        <v>0</v>
      </c>
      <c r="AB1474">
        <v>0</v>
      </c>
      <c r="AC1474" s="18">
        <v>7.9191544147673709E-2</v>
      </c>
      <c r="AD1474" s="18">
        <v>4.1225232574182993E-2</v>
      </c>
      <c r="AE1474" s="18">
        <v>-1.8424261265350999E-2</v>
      </c>
      <c r="AF1474" s="18">
        <v>6.200978019132E-3</v>
      </c>
      <c r="AG1474" s="18">
        <v>2.8656541762063999E-2</v>
      </c>
      <c r="AH1474" s="18">
        <v>0.10104048172770798</v>
      </c>
      <c r="AI1474" s="18">
        <v>0.14185653639300405</v>
      </c>
      <c r="AJ1474" s="18">
        <v>5.0681341570614998E-2</v>
      </c>
      <c r="AK1474" s="18">
        <v>-1.0410787216050002E-2</v>
      </c>
      <c r="AL1474" s="18">
        <v>1.2623088737343E-2</v>
      </c>
      <c r="AM1474" s="18">
        <v>8.4048567532673021E-2</v>
      </c>
      <c r="AN1474" s="18">
        <v>-6.5984678761820001E-2</v>
      </c>
      <c r="AO1474" s="18">
        <v>0.8455711138291323</v>
      </c>
      <c r="AP1474" s="18">
        <v>-0.474058072755631</v>
      </c>
      <c r="AQ1474" s="18">
        <v>0.3715130410735013</v>
      </c>
      <c r="AR1474" s="18">
        <v>1.3196291865847634</v>
      </c>
      <c r="AS1474" s="18">
        <v>4.0027990795662961E-4</v>
      </c>
      <c r="AT1474" s="18">
        <v>-1.1025858214295633E-4</v>
      </c>
      <c r="AU1474" s="18">
        <v>4.3888261926888924E-4</v>
      </c>
      <c r="AV1474" s="18">
        <v>1.0589243253978969E-4</v>
      </c>
      <c r="AW1474" s="18">
        <v>2.104907538218701E-3</v>
      </c>
      <c r="AX1474" s="18">
        <v>2.7668151376469404E-5</v>
      </c>
      <c r="AY1474" s="18">
        <v>1.4156483248485188E-3</v>
      </c>
      <c r="AZ1474" s="18">
        <v>2.7542227461287182E-4</v>
      </c>
      <c r="BA1474" s="18">
        <v>-3.1907910257234038E-4</v>
      </c>
      <c r="BB1474" s="18">
        <v>4.3710241620012496E-4</v>
      </c>
      <c r="BC1474" s="18">
        <v>1.014836680687771E-4</v>
      </c>
      <c r="BD1474" s="18">
        <v>9.0599864436414048E-4</v>
      </c>
      <c r="BE1474" s="18">
        <v>7.1446689572997506E-5</v>
      </c>
      <c r="BF1474" s="18">
        <v>-1.0643210283519745E-5</v>
      </c>
      <c r="BG1474" s="18">
        <v>1.5104146382213081E-3</v>
      </c>
      <c r="BH1474" s="18">
        <v>1.7678597278643926E-3</v>
      </c>
      <c r="BI1474" s="18">
        <v>6.3287315863615515E-4</v>
      </c>
      <c r="BJ1474" s="18">
        <v>0</v>
      </c>
      <c r="BK1474" s="18">
        <v>2.0075190317668553E-4</v>
      </c>
      <c r="BL1474" s="18">
        <v>6.8835997635582219E-4</v>
      </c>
      <c r="BM1474" s="18">
        <v>3.6093588122695939E-6</v>
      </c>
      <c r="BN1474" s="18">
        <v>0</v>
      </c>
      <c r="BO1474" s="18">
        <v>0</v>
      </c>
      <c r="BP1474" s="18">
        <v>-3.2393713846960409E-7</v>
      </c>
      <c r="BQ1474" s="18">
        <v>0</v>
      </c>
      <c r="BR1474" s="18">
        <v>9.6445842213935696E-4</v>
      </c>
      <c r="BS1474" s="18">
        <v>1.5778495692024442E-3</v>
      </c>
      <c r="BT1474" s="18">
        <v>7.6517410077815836E-4</v>
      </c>
      <c r="BU1474" s="18">
        <v>6.8758643105955023E-6</v>
      </c>
      <c r="BV1474" s="18">
        <v>6.7634754479804185E-4</v>
      </c>
      <c r="BW1474" s="18">
        <v>-5.1531540594302101E-6</v>
      </c>
      <c r="BX1474" s="18">
        <v>0</v>
      </c>
      <c r="BY1474" s="18">
        <v>0</v>
      </c>
      <c r="BZ1474" s="18" t="s">
        <v>1861</v>
      </c>
      <c r="CA1474" s="18" t="s">
        <v>1875</v>
      </c>
      <c r="CB1474" s="18">
        <v>1.5050491318106651E-2</v>
      </c>
      <c r="CC1474" s="18" t="s">
        <v>1877</v>
      </c>
      <c r="CD1474" s="18" t="s">
        <v>1875</v>
      </c>
      <c r="CE1474" s="18">
        <v>-1.1054513044655323E-2</v>
      </c>
      <c r="CF1474" s="18">
        <f>SUM(TBL_DATA[[#This Row],[LARGE.CAP]:[SMALL.CAP]])*SQRT(252)</f>
        <v>7.7435050064978819E-2</v>
      </c>
    </row>
    <row r="1475" spans="1:84" x14ac:dyDescent="0.25">
      <c r="A1475" s="1">
        <f>IF(ISBLANK(TBL_DATA[[#This Row],[Row.names]]), "",   DATE(YEAR(TBL_DATA[[#This Row],[Row.names]]), MONTH(TBL_DATA[[#This Row],[Row.names]]), DAY(TBL_DATA[[#This Row],[Row.names]])))</f>
        <v>42131</v>
      </c>
      <c r="B1475">
        <v>1474</v>
      </c>
      <c r="C1475" t="s">
        <v>1601</v>
      </c>
      <c r="D1475" s="18">
        <v>4.1787971447451167E-3</v>
      </c>
      <c r="E1475" s="18">
        <v>-0.17429355447649719</v>
      </c>
      <c r="F1475" s="18">
        <v>2.6801929604115315E-2</v>
      </c>
      <c r="G1475" s="19">
        <v>0.43624578694666394</v>
      </c>
      <c r="H1475" s="19">
        <v>0.45726044645078179</v>
      </c>
      <c r="I1475" s="18">
        <v>3.2551628157737149E-3</v>
      </c>
      <c r="J1475" s="18">
        <v>-5.7633625661353438E-2</v>
      </c>
      <c r="K1475" s="19">
        <v>1.1010102621492224</v>
      </c>
      <c r="L1475" s="19">
        <v>0.48729262051043915</v>
      </c>
      <c r="M1475" s="18">
        <v>3.163819973811335E-3</v>
      </c>
      <c r="N1475" s="18">
        <v>7.0141855402545458E-2</v>
      </c>
      <c r="O1475" s="18">
        <v>5.2385716103718338E-2</v>
      </c>
      <c r="P1475" s="18">
        <v>-0.17429355447649719</v>
      </c>
      <c r="Q1475" s="18">
        <v>-1.1445784193126099E-2</v>
      </c>
      <c r="R1475" s="18">
        <v>-9.9604267069002776E-3</v>
      </c>
      <c r="S1475" s="18">
        <v>1.7219906248459482E-2</v>
      </c>
      <c r="T1475" s="18">
        <v>4.7898553220524123E-2</v>
      </c>
      <c r="U1475">
        <v>0.35950785755843873</v>
      </c>
      <c r="V1475" s="18">
        <v>-1.4346124664822768E-2</v>
      </c>
      <c r="W1475" s="18">
        <v>4.6950228132715606E-2</v>
      </c>
      <c r="X1475" s="19">
        <v>-0.30556027596437124</v>
      </c>
      <c r="Y1475" s="19">
        <v>0.67621035665743956</v>
      </c>
      <c r="Z1475" s="19">
        <v>0.69806347885449449</v>
      </c>
      <c r="AA1475">
        <v>0</v>
      </c>
      <c r="AB1475">
        <v>0</v>
      </c>
      <c r="AC1475" s="18">
        <v>7.6427319411751418E-2</v>
      </c>
      <c r="AD1475" s="18">
        <v>4.2547005074927029E-2</v>
      </c>
      <c r="AE1475" s="18">
        <v>-1.8183552000579001E-2</v>
      </c>
      <c r="AF1475" s="18">
        <v>5.4355541909259994E-3</v>
      </c>
      <c r="AG1475" s="18">
        <v>2.7995833867329002E-2</v>
      </c>
      <c r="AH1475" s="18">
        <v>0.10529464576346301</v>
      </c>
      <c r="AI1475" s="18">
        <v>0.138016335018532</v>
      </c>
      <c r="AJ1475" s="18">
        <v>4.6913960366833998E-2</v>
      </c>
      <c r="AK1475" s="18">
        <v>-8.7670199046880008E-3</v>
      </c>
      <c r="AL1475" s="18">
        <v>1.3839764050395E-2</v>
      </c>
      <c r="AM1475" s="18">
        <v>8.3662231585126007E-2</v>
      </c>
      <c r="AN1475" s="18">
        <v>-6.494137403331901E-2</v>
      </c>
      <c r="AO1475" s="18">
        <v>0.83160530666440846</v>
      </c>
      <c r="AP1475" s="18">
        <v>-0.4597919226854621</v>
      </c>
      <c r="AQ1475" s="18">
        <v>0.37181338397894637</v>
      </c>
      <c r="AR1475" s="18">
        <v>1.2913972293498706</v>
      </c>
      <c r="AS1475" s="18">
        <v>3.8991111938428566E-4</v>
      </c>
      <c r="AT1475" s="18">
        <v>-1.1295859665387042E-4</v>
      </c>
      <c r="AU1475" s="18">
        <v>4.1760722538127599E-4</v>
      </c>
      <c r="AV1475" s="18">
        <v>1.0086283346137607E-4</v>
      </c>
      <c r="AW1475" s="18">
        <v>2.1051799336475703E-3</v>
      </c>
      <c r="AX1475" s="18">
        <v>2.4961786989338735E-5</v>
      </c>
      <c r="AY1475" s="18">
        <v>1.3597155597229766E-3</v>
      </c>
      <c r="AZ1475" s="18">
        <v>2.5367775479799397E-4</v>
      </c>
      <c r="BA1475" s="18">
        <v>-3.1020622211065776E-4</v>
      </c>
      <c r="BB1475" s="18">
        <v>4.2412869140115043E-4</v>
      </c>
      <c r="BC1475" s="18">
        <v>9.9380619449341811E-5</v>
      </c>
      <c r="BD1475" s="18">
        <v>8.8787916167707153E-4</v>
      </c>
      <c r="BE1475" s="18">
        <v>7.7681198040704621E-5</v>
      </c>
      <c r="BF1475" s="18">
        <v>-1.6063393938622634E-5</v>
      </c>
      <c r="BG1475" s="18">
        <v>1.4964262832521853E-3</v>
      </c>
      <c r="BH1475" s="18">
        <v>1.7143026751029512E-3</v>
      </c>
      <c r="BI1475" s="18">
        <v>5.9203478133649145E-4</v>
      </c>
      <c r="BJ1475" s="18">
        <v>0</v>
      </c>
      <c r="BK1475" s="18">
        <v>1.9683164549701181E-4</v>
      </c>
      <c r="BL1475" s="18">
        <v>6.6925710952916301E-4</v>
      </c>
      <c r="BM1475" s="18">
        <v>3.9928619101523385E-6</v>
      </c>
      <c r="BN1475" s="18">
        <v>0</v>
      </c>
      <c r="BO1475" s="18">
        <v>0</v>
      </c>
      <c r="BP1475" s="18">
        <v>-3.4708356431761572E-7</v>
      </c>
      <c r="BQ1475" s="18">
        <v>0</v>
      </c>
      <c r="BR1475" s="18">
        <v>9.5145671932963258E-4</v>
      </c>
      <c r="BS1475" s="18">
        <v>1.5355758033592608E-3</v>
      </c>
      <c r="BT1475" s="18">
        <v>7.4600782909317034E-4</v>
      </c>
      <c r="BU1475" s="18">
        <v>6.6566740054842654E-6</v>
      </c>
      <c r="BV1475" s="18">
        <v>6.4853104398090154E-4</v>
      </c>
      <c r="BW1475" s="18">
        <v>-5.7018976696771701E-6</v>
      </c>
      <c r="BX1475" s="18">
        <v>0</v>
      </c>
      <c r="BY1475" s="18">
        <v>0</v>
      </c>
      <c r="BZ1475" s="18" t="s">
        <v>1861</v>
      </c>
      <c r="CA1475" s="18" t="s">
        <v>1875</v>
      </c>
      <c r="CB1475" s="18">
        <v>1.5304216183722019E-2</v>
      </c>
      <c r="CC1475" s="18" t="s">
        <v>1877</v>
      </c>
      <c r="CD1475" s="18" t="s">
        <v>1875</v>
      </c>
      <c r="CE1475" s="18">
        <v>-1.0845665819942951E-2</v>
      </c>
      <c r="CF1475" s="18">
        <f>SUM(TBL_DATA[[#This Row],[LARGE.CAP]:[SMALL.CAP]])*SQRT(252)</f>
        <v>7.5439799952120329E-2</v>
      </c>
    </row>
    <row r="1476" spans="1:84" x14ac:dyDescent="0.25">
      <c r="A1476" s="1">
        <f>IF(ISBLANK(TBL_DATA[[#This Row],[Row.names]]), "",   DATE(YEAR(TBL_DATA[[#This Row],[Row.names]]), MONTH(TBL_DATA[[#This Row],[Row.names]]), DAY(TBL_DATA[[#This Row],[Row.names]])))</f>
        <v>42132</v>
      </c>
      <c r="B1476">
        <v>1475</v>
      </c>
      <c r="C1476" t="s">
        <v>1602</v>
      </c>
      <c r="D1476" s="18">
        <v>7.1755452400232844E-3</v>
      </c>
      <c r="E1476" s="18">
        <v>-0.16836866052166455</v>
      </c>
      <c r="F1476" s="18">
        <v>3.4121069460951725E-2</v>
      </c>
      <c r="G1476" s="19">
        <v>0.44037343562688108</v>
      </c>
      <c r="H1476" s="19">
        <v>0.47476311596906817</v>
      </c>
      <c r="I1476" s="18">
        <v>3.2570709429095551E-3</v>
      </c>
      <c r="J1476" s="18">
        <v>-5.7120532675454694E-2</v>
      </c>
      <c r="K1476" s="19">
        <v>1.101863399417438</v>
      </c>
      <c r="L1476" s="19">
        <v>0.50440496890434028</v>
      </c>
      <c r="M1476" s="18">
        <v>3.163829577011671E-3</v>
      </c>
      <c r="N1476" s="18">
        <v>7.1342755688640347E-2</v>
      </c>
      <c r="O1476" s="18">
        <v>5.2232597413806842E-2</v>
      </c>
      <c r="P1476" s="18">
        <v>-0.16836866052166455</v>
      </c>
      <c r="Q1476" s="18">
        <v>-1.1500137585792559E-2</v>
      </c>
      <c r="R1476" s="18">
        <v>-9.9893492605915672E-3</v>
      </c>
      <c r="S1476" s="18">
        <v>3.0487393019385634E-2</v>
      </c>
      <c r="T1476" s="18">
        <v>4.743643102583367E-2</v>
      </c>
      <c r="U1476">
        <v>0.64269997468364204</v>
      </c>
      <c r="V1476" s="18">
        <v>-1.088718127967081E-2</v>
      </c>
      <c r="W1476" s="18">
        <v>4.6885245115997259E-2</v>
      </c>
      <c r="X1476" s="19">
        <v>-0.23220911510082093</v>
      </c>
      <c r="Y1476" s="19">
        <v>0.68903056243469207</v>
      </c>
      <c r="Z1476" s="19">
        <v>0.71021473436161575</v>
      </c>
      <c r="AA1476">
        <v>0</v>
      </c>
      <c r="AB1476">
        <v>0</v>
      </c>
      <c r="AC1476" s="18">
        <v>7.5768697228975737E-2</v>
      </c>
      <c r="AD1476" s="18">
        <v>4.2041277507206987E-2</v>
      </c>
      <c r="AE1476" s="18">
        <v>-1.8163906491518E-2</v>
      </c>
      <c r="AF1476" s="18">
        <v>-1.0364494113630006E-3</v>
      </c>
      <c r="AG1476" s="18">
        <v>2.8902918504935999E-2</v>
      </c>
      <c r="AH1476" s="18">
        <v>0.10482314863820001</v>
      </c>
      <c r="AI1476" s="18">
        <v>0.14319146103399397</v>
      </c>
      <c r="AJ1476" s="18">
        <v>4.6067526545676002E-2</v>
      </c>
      <c r="AK1476" s="18">
        <v>-6.4584387114560021E-3</v>
      </c>
      <c r="AL1476" s="18">
        <v>1.4238483044451E-2</v>
      </c>
      <c r="AM1476" s="18">
        <v>8.3415870226630009E-2</v>
      </c>
      <c r="AN1476" s="18">
        <v>-5.9741244444759999E-2</v>
      </c>
      <c r="AO1476" s="18">
        <v>0.82753652798190513</v>
      </c>
      <c r="AP1476" s="18">
        <v>-0.45025588153990803</v>
      </c>
      <c r="AQ1476" s="18">
        <v>0.3772806464419971</v>
      </c>
      <c r="AR1476" s="18">
        <v>1.2777924095218132</v>
      </c>
      <c r="AS1476" s="18">
        <v>3.9086810119900306E-4</v>
      </c>
      <c r="AT1476" s="18">
        <v>-1.0698544758599597E-4</v>
      </c>
      <c r="AU1476" s="18">
        <v>4.8786447872620708E-4</v>
      </c>
      <c r="AV1476" s="18">
        <v>9.3274998302871482E-5</v>
      </c>
      <c r="AW1476" s="18">
        <v>2.0330545716086327E-3</v>
      </c>
      <c r="AX1476" s="18">
        <v>3.1726089803546531E-5</v>
      </c>
      <c r="AY1476" s="18">
        <v>1.3222831264389314E-3</v>
      </c>
      <c r="AZ1476" s="18">
        <v>2.9072183536019131E-4</v>
      </c>
      <c r="BA1476" s="18">
        <v>-3.3027616140482717E-4</v>
      </c>
      <c r="BB1476" s="18">
        <v>4.0459210552161131E-4</v>
      </c>
      <c r="BC1476" s="18">
        <v>1.0641902957841472E-4</v>
      </c>
      <c r="BD1476" s="18">
        <v>9.4990167845090251E-4</v>
      </c>
      <c r="BE1476" s="18">
        <v>6.8902735860843978E-5</v>
      </c>
      <c r="BF1476" s="18">
        <v>-3.0676132509131999E-5</v>
      </c>
      <c r="BG1476" s="18">
        <v>1.5562997880470403E-3</v>
      </c>
      <c r="BH1476" s="18">
        <v>1.5836018511674113E-3</v>
      </c>
      <c r="BI1476" s="18">
        <v>5.9551280653151884E-4</v>
      </c>
      <c r="BJ1476" s="18">
        <v>0</v>
      </c>
      <c r="BK1476" s="18">
        <v>1.9639643141418508E-4</v>
      </c>
      <c r="BL1476" s="18">
        <v>6.8870814769279593E-4</v>
      </c>
      <c r="BM1476" s="18">
        <v>2.6298081197177492E-6</v>
      </c>
      <c r="BN1476" s="18">
        <v>0</v>
      </c>
      <c r="BO1476" s="18">
        <v>0</v>
      </c>
      <c r="BP1476" s="18">
        <v>-2.2451749110659172E-7</v>
      </c>
      <c r="BQ1476" s="18">
        <v>0</v>
      </c>
      <c r="BR1476" s="18">
        <v>8.6991100815867806E-4</v>
      </c>
      <c r="BS1476" s="18">
        <v>1.5004830695244397E-3</v>
      </c>
      <c r="BT1476" s="18">
        <v>6.9330696085463152E-4</v>
      </c>
      <c r="BU1476" s="18">
        <v>6.2449604658312946E-6</v>
      </c>
      <c r="BV1476" s="18">
        <v>7.6983991700172046E-4</v>
      </c>
      <c r="BW1476" s="18">
        <v>-3.7530581923080952E-6</v>
      </c>
      <c r="BX1476" s="18">
        <v>0</v>
      </c>
      <c r="BY1476" s="18">
        <v>0</v>
      </c>
      <c r="BZ1476" s="18" t="s">
        <v>1861</v>
      </c>
      <c r="CA1476" s="18" t="s">
        <v>1875</v>
      </c>
      <c r="CB1476" s="18">
        <v>1.5488743782043457E-2</v>
      </c>
      <c r="CC1476" s="18" t="s">
        <v>1877</v>
      </c>
      <c r="CD1476" s="18" t="s">
        <v>1875</v>
      </c>
      <c r="CE1476" s="18">
        <v>-1.0954980738461018E-2</v>
      </c>
      <c r="CF1476" s="18">
        <f>SUM(TBL_DATA[[#This Row],[LARGE.CAP]:[SMALL.CAP]])*SQRT(252)</f>
        <v>7.4983916185687699E-2</v>
      </c>
    </row>
    <row r="1477" spans="1:84" x14ac:dyDescent="0.25">
      <c r="A1477" s="1">
        <f>IF(ISBLANK(TBL_DATA[[#This Row],[Row.names]]), "",   DATE(YEAR(TBL_DATA[[#This Row],[Row.names]]), MONTH(TBL_DATA[[#This Row],[Row.names]]), DAY(TBL_DATA[[#This Row],[Row.names]])))</f>
        <v>42135</v>
      </c>
      <c r="B1477">
        <v>1476</v>
      </c>
      <c r="C1477" t="s">
        <v>1603</v>
      </c>
      <c r="D1477" s="18">
        <v>6.098397361946617E-4</v>
      </c>
      <c r="E1477" s="18">
        <v>-0.16786149868498579</v>
      </c>
      <c r="F1477" s="18">
        <v>6.036188266738951E-2</v>
      </c>
      <c r="G1477" s="19">
        <v>0.43061242718964599</v>
      </c>
      <c r="H1477" s="19">
        <v>0.46598417014275773</v>
      </c>
      <c r="I1477" s="18">
        <v>3.2452145884913986E-3</v>
      </c>
      <c r="J1477" s="18">
        <v>-5.1399342105978074E-2</v>
      </c>
      <c r="K1477" s="19">
        <v>1.0934256165683045</v>
      </c>
      <c r="L1477" s="19">
        <v>0.49340386109755069</v>
      </c>
      <c r="M1477" s="18">
        <v>3.160802002587634E-3</v>
      </c>
      <c r="N1477" s="18">
        <v>7.0496348838852779E-2</v>
      </c>
      <c r="O1477" s="18">
        <v>5.1262142086663659E-2</v>
      </c>
      <c r="P1477" s="18">
        <v>-0.16786149868498579</v>
      </c>
      <c r="Q1477" s="18">
        <v>-1.1269946067907755E-2</v>
      </c>
      <c r="R1477" s="18">
        <v>-9.777081659083222E-3</v>
      </c>
      <c r="S1477" s="18">
        <v>3.8281578342564737E-2</v>
      </c>
      <c r="T1477" s="18">
        <v>4.7520872361276799E-2</v>
      </c>
      <c r="U1477">
        <v>0.80557398129246338</v>
      </c>
      <c r="V1477" s="18">
        <v>-1.2825573059910722E-2</v>
      </c>
      <c r="W1477" s="18">
        <v>4.6868503314640368E-2</v>
      </c>
      <c r="X1477" s="19">
        <v>-0.27365015208207816</v>
      </c>
      <c r="Y1477" s="19">
        <v>0.68263033198266065</v>
      </c>
      <c r="Z1477" s="19">
        <v>0.70242712155607345</v>
      </c>
      <c r="AA1477">
        <v>0</v>
      </c>
      <c r="AB1477">
        <v>0</v>
      </c>
      <c r="AC1477" s="18">
        <v>7.9657348722876678E-2</v>
      </c>
      <c r="AD1477" s="18">
        <v>4.177655538383402E-2</v>
      </c>
      <c r="AE1477" s="18">
        <v>-1.7512663607294001E-2</v>
      </c>
      <c r="AF1477" s="18">
        <v>-7.7416154700899777E-4</v>
      </c>
      <c r="AG1477" s="18">
        <v>2.8991800901784995E-2</v>
      </c>
      <c r="AH1477" s="18">
        <v>0.11141080109490199</v>
      </c>
      <c r="AI1477" s="18">
        <v>0.14365088688824201</v>
      </c>
      <c r="AJ1477" s="18">
        <v>4.8355652667136005E-2</v>
      </c>
      <c r="AK1477" s="18">
        <v>-3.8712675730730008E-3</v>
      </c>
      <c r="AL1477" s="18">
        <v>1.4059717974581E-2</v>
      </c>
      <c r="AM1477" s="18">
        <v>8.5500265455837984E-2</v>
      </c>
      <c r="AN1477" s="18">
        <v>-5.7594439506171012E-2</v>
      </c>
      <c r="AO1477" s="18">
        <v>0.83965046110682229</v>
      </c>
      <c r="AP1477" s="18">
        <v>-0.4456573129740512</v>
      </c>
      <c r="AQ1477" s="18">
        <v>0.39399314813277109</v>
      </c>
      <c r="AR1477" s="18">
        <v>1.2853077740808736</v>
      </c>
      <c r="AS1477" s="18">
        <v>3.8415018554791502E-4</v>
      </c>
      <c r="AT1477" s="18">
        <v>-1.0991321623383333E-4</v>
      </c>
      <c r="AU1477" s="18">
        <v>4.7903717220920173E-4</v>
      </c>
      <c r="AV1477" s="18">
        <v>1.058863563820276E-4</v>
      </c>
      <c r="AW1477" s="18">
        <v>2.0518682741863374E-3</v>
      </c>
      <c r="AX1477" s="18">
        <v>5.7610121011095281E-5</v>
      </c>
      <c r="AY1477" s="18">
        <v>1.4042036275059482E-3</v>
      </c>
      <c r="AZ1477" s="18">
        <v>3.4496872503717935E-4</v>
      </c>
      <c r="BA1477" s="18">
        <v>-3.5275580717771248E-4</v>
      </c>
      <c r="BB1477" s="18">
        <v>4.2879228106337889E-4</v>
      </c>
      <c r="BC1477" s="18">
        <v>1.1771111315996421E-4</v>
      </c>
      <c r="BD1477" s="18">
        <v>1.0326485081704731E-3</v>
      </c>
      <c r="BE1477" s="18">
        <v>7.6748503466542265E-5</v>
      </c>
      <c r="BF1477" s="18">
        <v>-1.2213921599604451E-5</v>
      </c>
      <c r="BG1477" s="18">
        <v>1.7639101261091555E-3</v>
      </c>
      <c r="BH1477" s="18">
        <v>1.4086990901184798E-3</v>
      </c>
      <c r="BI1477" s="18">
        <v>6.4176652642645581E-4</v>
      </c>
      <c r="BJ1477" s="18">
        <v>0</v>
      </c>
      <c r="BK1477" s="18">
        <v>2.2565272202793959E-4</v>
      </c>
      <c r="BL1477" s="18">
        <v>7.4902511403928459E-4</v>
      </c>
      <c r="BM1477" s="18">
        <v>4.9710337855651054E-7</v>
      </c>
      <c r="BN1477" s="18">
        <v>0</v>
      </c>
      <c r="BO1477" s="18">
        <v>0</v>
      </c>
      <c r="BP1477" s="18">
        <v>-7.5463225205496269E-8</v>
      </c>
      <c r="BQ1477" s="18">
        <v>0</v>
      </c>
      <c r="BR1477" s="18">
        <v>9.1331103297189874E-4</v>
      </c>
      <c r="BS1477" s="18">
        <v>1.4856887143134088E-3</v>
      </c>
      <c r="BT1477" s="18">
        <v>7.1840779086361441E-4</v>
      </c>
      <c r="BU1477" s="18">
        <v>5.5629482493982704E-6</v>
      </c>
      <c r="BV1477" s="18">
        <v>8.1419272094840475E-4</v>
      </c>
      <c r="BW1477" s="18">
        <v>-7.0385087579861542E-7</v>
      </c>
      <c r="BX1477" s="18">
        <v>0</v>
      </c>
      <c r="BY1477" s="18">
        <v>0</v>
      </c>
      <c r="BZ1477" s="18" t="s">
        <v>1861</v>
      </c>
      <c r="CA1477" s="18" t="s">
        <v>1875</v>
      </c>
      <c r="CB1477" s="18">
        <v>1.5717204660177231E-2</v>
      </c>
      <c r="CC1477" s="18" t="s">
        <v>1877</v>
      </c>
      <c r="CD1477" s="18" t="s">
        <v>1875</v>
      </c>
      <c r="CE1477" s="18">
        <v>-1.0692281648516655E-2</v>
      </c>
      <c r="CF1477" s="18">
        <f>SUM(TBL_DATA[[#This Row],[LARGE.CAP]:[SMALL.CAP]])*SQRT(252)</f>
        <v>7.7968579325786463E-2</v>
      </c>
    </row>
    <row r="1478" spans="1:84" x14ac:dyDescent="0.25">
      <c r="A1478" s="1">
        <f>IF(ISBLANK(TBL_DATA[[#This Row],[Row.names]]), "",   DATE(YEAR(TBL_DATA[[#This Row],[Row.names]]), MONTH(TBL_DATA[[#This Row],[Row.names]]), DAY(TBL_DATA[[#This Row],[Row.names]])))</f>
        <v>42136</v>
      </c>
      <c r="B1478">
        <v>1477</v>
      </c>
      <c r="C1478" t="s">
        <v>1604</v>
      </c>
      <c r="D1478" s="18">
        <v>-1.4667595987566395E-3</v>
      </c>
      <c r="E1478" s="18">
        <v>-0.16908204581928454</v>
      </c>
      <c r="F1478" s="18">
        <v>5.9032885945015767E-2</v>
      </c>
      <c r="G1478" s="19">
        <v>0.43166678055077351</v>
      </c>
      <c r="H1478" s="19">
        <v>0.45937315669706441</v>
      </c>
      <c r="I1478" s="18">
        <v>3.2456471491224882E-3</v>
      </c>
      <c r="J1478" s="18">
        <v>-3.8058383573887022E-2</v>
      </c>
      <c r="K1478" s="19">
        <v>1.072753722596383</v>
      </c>
      <c r="L1478" s="19">
        <v>0.48155248273005363</v>
      </c>
      <c r="M1478" s="18">
        <v>3.1783732756991167E-3</v>
      </c>
      <c r="N1478" s="18">
        <v>7.0073332407314642E-2</v>
      </c>
      <c r="O1478" s="18">
        <v>5.1346010031895109E-2</v>
      </c>
      <c r="P1478" s="18">
        <v>-0.16908204581928454</v>
      </c>
      <c r="Q1478" s="18">
        <v>-1.129719875215014E-2</v>
      </c>
      <c r="R1478" s="18">
        <v>-9.8132923416530769E-3</v>
      </c>
      <c r="S1478" s="18">
        <v>3.9146635322229395E-2</v>
      </c>
      <c r="T1478" s="18">
        <v>4.7508308663499553E-2</v>
      </c>
      <c r="U1478">
        <v>0.82399555832442428</v>
      </c>
      <c r="V1478" s="18">
        <v>-1.0005977858873361E-2</v>
      </c>
      <c r="W1478" s="18">
        <v>4.6964998920874565E-2</v>
      </c>
      <c r="X1478" s="19">
        <v>-0.21305180642569965</v>
      </c>
      <c r="Y1478" s="19">
        <v>0.67777072575987263</v>
      </c>
      <c r="Z1478" s="19">
        <v>0.69393982644754837</v>
      </c>
      <c r="AA1478">
        <v>0</v>
      </c>
      <c r="AB1478">
        <v>0</v>
      </c>
      <c r="AC1478" s="18">
        <v>7.6468893697897486E-2</v>
      </c>
      <c r="AD1478" s="18">
        <v>4.0483555110512999E-2</v>
      </c>
      <c r="AE1478" s="18">
        <v>-1.8224183796480001E-2</v>
      </c>
      <c r="AF1478" s="18">
        <v>-2.6411584526269986E-3</v>
      </c>
      <c r="AG1478" s="18">
        <v>2.9786668899785998E-2</v>
      </c>
      <c r="AH1478" s="18">
        <v>0.11650303989318499</v>
      </c>
      <c r="AI1478" s="18">
        <v>0.14518353837043801</v>
      </c>
      <c r="AJ1478" s="18">
        <v>4.8756313971324995E-2</v>
      </c>
      <c r="AK1478" s="18">
        <v>-3.0255300831079938E-3</v>
      </c>
      <c r="AL1478" s="18">
        <v>1.2324657330091001E-2</v>
      </c>
      <c r="AM1478" s="18">
        <v>8.5939390570932986E-2</v>
      </c>
      <c r="AN1478" s="18">
        <v>-5.9717632161124003E-2</v>
      </c>
      <c r="AO1478" s="18">
        <v>0.8370138694656738</v>
      </c>
      <c r="AP1478" s="18">
        <v>-0.44164520981274219</v>
      </c>
      <c r="AQ1478" s="18">
        <v>0.39536865965293161</v>
      </c>
      <c r="AR1478" s="18">
        <v>1.278659079278416</v>
      </c>
      <c r="AS1478" s="18">
        <v>3.7297400636028094E-4</v>
      </c>
      <c r="AT1478" s="18">
        <v>-1.0529403142289629E-4</v>
      </c>
      <c r="AU1478" s="18">
        <v>4.6957877824352974E-4</v>
      </c>
      <c r="AV1478" s="18">
        <v>1.0534824511362767E-4</v>
      </c>
      <c r="AW1478" s="18">
        <v>1.9931016259567311E-3</v>
      </c>
      <c r="AX1478" s="18">
        <v>5.4535312745624129E-5</v>
      </c>
      <c r="AY1478" s="18">
        <v>1.3551967650794203E-3</v>
      </c>
      <c r="AZ1478" s="18">
        <v>3.3284219847572486E-4</v>
      </c>
      <c r="BA1478" s="18">
        <v>-3.3853148403867317E-4</v>
      </c>
      <c r="BB1478" s="18">
        <v>4.1257246253390478E-4</v>
      </c>
      <c r="BC1478" s="18">
        <v>1.1251044955019616E-4</v>
      </c>
      <c r="BD1478" s="18">
        <v>1.0008275035900886E-3</v>
      </c>
      <c r="BE1478" s="18">
        <v>7.7576937845392062E-5</v>
      </c>
      <c r="BF1478" s="18">
        <v>-1.3003742763511521E-5</v>
      </c>
      <c r="BG1478" s="18">
        <v>1.712124972963725E-3</v>
      </c>
      <c r="BH1478" s="18">
        <v>1.3645631702605737E-3</v>
      </c>
      <c r="BI1478" s="18">
        <v>6.227454867012023E-4</v>
      </c>
      <c r="BJ1478" s="18">
        <v>0</v>
      </c>
      <c r="BK1478" s="18">
        <v>2.2010712028522697E-4</v>
      </c>
      <c r="BL1478" s="18">
        <v>7.2635643254847495E-4</v>
      </c>
      <c r="BM1478" s="18">
        <v>3.0011628492691163E-7</v>
      </c>
      <c r="BN1478" s="18">
        <v>0</v>
      </c>
      <c r="BO1478" s="18">
        <v>0</v>
      </c>
      <c r="BP1478" s="18">
        <v>-8.4420357804548417E-8</v>
      </c>
      <c r="BQ1478" s="18">
        <v>0</v>
      </c>
      <c r="BR1478" s="18">
        <v>8.8192022060796095E-4</v>
      </c>
      <c r="BS1478" s="18">
        <v>1.4444277563789428E-3</v>
      </c>
      <c r="BT1478" s="18">
        <v>6.9700932522187553E-4</v>
      </c>
      <c r="BU1478" s="18">
        <v>5.3822189914414489E-6</v>
      </c>
      <c r="BV1478" s="18">
        <v>7.8983791954823589E-4</v>
      </c>
      <c r="BW1478" s="18">
        <v>-4.2236091181002269E-7</v>
      </c>
      <c r="BX1478" s="18">
        <v>0</v>
      </c>
      <c r="BY1478" s="18">
        <v>0</v>
      </c>
      <c r="BZ1478" s="18" t="s">
        <v>1861</v>
      </c>
      <c r="CA1478" s="18" t="s">
        <v>1875</v>
      </c>
      <c r="CB1478" s="18">
        <v>1.5387020073831081E-2</v>
      </c>
      <c r="CC1478" s="18" t="s">
        <v>1877</v>
      </c>
      <c r="CD1478" s="18" t="s">
        <v>1875</v>
      </c>
      <c r="CE1478" s="18">
        <v>-1.0880550369620323E-2</v>
      </c>
      <c r="CF1478" s="18">
        <f>SUM(TBL_DATA[[#This Row],[LARGE.CAP]:[SMALL.CAP]])*SQRT(252)</f>
        <v>7.5639400031353957E-2</v>
      </c>
    </row>
    <row r="1479" spans="1:84" x14ac:dyDescent="0.25">
      <c r="A1479" s="1">
        <f>IF(ISBLANK(TBL_DATA[[#This Row],[Row.names]]), "",   DATE(YEAR(TBL_DATA[[#This Row],[Row.names]]), MONTH(TBL_DATA[[#This Row],[Row.names]]), DAY(TBL_DATA[[#This Row],[Row.names]])))</f>
        <v>42137</v>
      </c>
      <c r="B1479">
        <v>1478</v>
      </c>
      <c r="C1479" t="s">
        <v>1605</v>
      </c>
      <c r="D1479" s="18">
        <v>3.8959688031559025E-4</v>
      </c>
      <c r="E1479" s="18">
        <v>-0.16875832277653757</v>
      </c>
      <c r="F1479" s="18">
        <v>5.6605713935784285E-2</v>
      </c>
      <c r="G1479" s="19">
        <v>0.43164310797145039</v>
      </c>
      <c r="H1479" s="19">
        <v>0.45957493003250627</v>
      </c>
      <c r="I1479" s="18">
        <v>3.2442472927815521E-3</v>
      </c>
      <c r="J1479" s="18">
        <v>-4.1390866289599537E-2</v>
      </c>
      <c r="K1479" s="19">
        <v>1.0711049286808305</v>
      </c>
      <c r="L1479" s="19">
        <v>0.48055808543971817</v>
      </c>
      <c r="M1479" s="18">
        <v>3.1806413629460063E-3</v>
      </c>
      <c r="N1479" s="18">
        <v>7.0056184033096644E-2</v>
      </c>
      <c r="O1479" s="18">
        <v>5.1346010031895109E-2</v>
      </c>
      <c r="P1479" s="18">
        <v>-0.16875832277653757</v>
      </c>
      <c r="Q1479" s="18">
        <v>-1.1306208280717982E-2</v>
      </c>
      <c r="R1479" s="18">
        <v>-9.8226650123972269E-3</v>
      </c>
      <c r="S1479" s="18">
        <v>3.8428947924884937E-2</v>
      </c>
      <c r="T1479" s="18">
        <v>4.7501543256608381E-2</v>
      </c>
      <c r="U1479">
        <v>0.80900419839599058</v>
      </c>
      <c r="V1479" s="18">
        <v>-1.6400472805092381E-2</v>
      </c>
      <c r="W1479" s="18">
        <v>4.6889189367718312E-2</v>
      </c>
      <c r="X1479" s="19">
        <v>-0.34977087525389328</v>
      </c>
      <c r="Y1479" s="19">
        <v>0.67791956014892074</v>
      </c>
      <c r="Z1479" s="19">
        <v>0.69322296949806717</v>
      </c>
      <c r="AA1479">
        <v>0</v>
      </c>
      <c r="AB1479">
        <v>0</v>
      </c>
      <c r="AC1479" s="18">
        <v>7.3607114671133331E-2</v>
      </c>
      <c r="AD1479" s="18">
        <v>3.9762488771553993E-2</v>
      </c>
      <c r="AE1479" s="18">
        <v>-1.8180213720947996E-2</v>
      </c>
      <c r="AF1479" s="18">
        <v>-3.6718744546100461E-4</v>
      </c>
      <c r="AG1479" s="18">
        <v>2.893458102656199E-2</v>
      </c>
      <c r="AH1479" s="18">
        <v>0.11434049984175806</v>
      </c>
      <c r="AI1479" s="18">
        <v>0.15021521963939294</v>
      </c>
      <c r="AJ1479" s="18">
        <v>5.1005203444143013E-2</v>
      </c>
      <c r="AK1479" s="18">
        <v>-1.1003913553290006E-3</v>
      </c>
      <c r="AL1479" s="18">
        <v>1.1756923921300001E-2</v>
      </c>
      <c r="AM1479" s="18">
        <v>8.9201511681479995E-2</v>
      </c>
      <c r="AN1479" s="18">
        <v>-6.4377905996620022E-2</v>
      </c>
      <c r="AO1479" s="18">
        <v>0.85944398733813721</v>
      </c>
      <c r="AP1479" s="18">
        <v>-0.45825325753030499</v>
      </c>
      <c r="AQ1479" s="18">
        <v>0.40119072980783221</v>
      </c>
      <c r="AR1479" s="18">
        <v>1.3176972448684423</v>
      </c>
      <c r="AS1479" s="18">
        <v>3.6793531960154863E-4</v>
      </c>
      <c r="AT1479" s="18">
        <v>-1.0488895607592231E-4</v>
      </c>
      <c r="AU1479" s="18">
        <v>4.760885867688026E-4</v>
      </c>
      <c r="AV1479" s="18">
        <v>1.0279615315364361E-4</v>
      </c>
      <c r="AW1479" s="18">
        <v>1.9150493155416282E-3</v>
      </c>
      <c r="AX1479" s="18">
        <v>4.4415267734092255E-5</v>
      </c>
      <c r="AY1479" s="18">
        <v>1.3164968082305893E-3</v>
      </c>
      <c r="AZ1479" s="18">
        <v>3.2775330342414515E-4</v>
      </c>
      <c r="BA1479" s="18">
        <v>-3.3002995789360701E-4</v>
      </c>
      <c r="BB1479" s="18">
        <v>4.0271079592153666E-4</v>
      </c>
      <c r="BC1479" s="18">
        <v>1.1403433648312709E-4</v>
      </c>
      <c r="BD1479" s="18">
        <v>9.6693265760718593E-4</v>
      </c>
      <c r="BE1479" s="18">
        <v>7.4793923081610241E-5</v>
      </c>
      <c r="BF1479" s="18">
        <v>-1.2499775233396232E-5</v>
      </c>
      <c r="BG1479" s="18">
        <v>1.6542982503069117E-3</v>
      </c>
      <c r="BH1479" s="18">
        <v>1.3479132555348737E-3</v>
      </c>
      <c r="BI1479" s="18">
        <v>6.0092266159239875E-4</v>
      </c>
      <c r="BJ1479" s="18">
        <v>0</v>
      </c>
      <c r="BK1479" s="18">
        <v>2.127399362212683E-4</v>
      </c>
      <c r="BL1479" s="18">
        <v>7.2258882554230859E-4</v>
      </c>
      <c r="BM1479" s="18">
        <v>6.7493863134166762E-7</v>
      </c>
      <c r="BN1479" s="18">
        <v>0</v>
      </c>
      <c r="BO1479" s="18">
        <v>0</v>
      </c>
      <c r="BP1479" s="18">
        <v>-1.0791961596907465E-7</v>
      </c>
      <c r="BQ1479" s="18">
        <v>0</v>
      </c>
      <c r="BR1479" s="18">
        <v>8.5888740775331919E-4</v>
      </c>
      <c r="BS1479" s="18">
        <v>1.3813252356600211E-3</v>
      </c>
      <c r="BT1479" s="18">
        <v>6.7092537315678884E-4</v>
      </c>
      <c r="BU1479" s="18">
        <v>5.2208703093101742E-6</v>
      </c>
      <c r="BV1479" s="18">
        <v>7.810649214267494E-4</v>
      </c>
      <c r="BW1479" s="18">
        <v>-9.5861619555448598E-7</v>
      </c>
      <c r="BX1479" s="18">
        <v>0</v>
      </c>
      <c r="BY1479" s="18">
        <v>0</v>
      </c>
      <c r="BZ1479" s="18" t="s">
        <v>1861</v>
      </c>
      <c r="CA1479" s="18" t="s">
        <v>1875</v>
      </c>
      <c r="CB1479" s="18">
        <v>1.5616496093571186E-2</v>
      </c>
      <c r="CC1479" s="18" t="s">
        <v>1877</v>
      </c>
      <c r="CD1479" s="18" t="s">
        <v>1875</v>
      </c>
      <c r="CE1479" s="18">
        <v>-1.0824773460626602E-2</v>
      </c>
      <c r="CF1479" s="18">
        <f>SUM(TBL_DATA[[#This Row],[LARGE.CAP]:[SMALL.CAP]])*SQRT(252)</f>
        <v>7.3536450704082351E-2</v>
      </c>
    </row>
    <row r="1480" spans="1:84" x14ac:dyDescent="0.25">
      <c r="A1480" s="1">
        <f>IF(ISBLANK(TBL_DATA[[#This Row],[Row.names]]), "",   DATE(YEAR(TBL_DATA[[#This Row],[Row.names]]), MONTH(TBL_DATA[[#This Row],[Row.names]]), DAY(TBL_DATA[[#This Row],[Row.names]])))</f>
        <v>42138</v>
      </c>
      <c r="B1480">
        <v>1479</v>
      </c>
      <c r="C1480" t="s">
        <v>1606</v>
      </c>
      <c r="D1480" s="18">
        <v>5.3458798438594801E-3</v>
      </c>
      <c r="E1480" s="18">
        <v>-0.16431460464889269</v>
      </c>
      <c r="F1480" s="18">
        <v>4.8668008783053995E-2</v>
      </c>
      <c r="G1480" s="19">
        <v>0.42534826261642289</v>
      </c>
      <c r="H1480" s="19">
        <v>0.45625418813571905</v>
      </c>
      <c r="I1480" s="18">
        <v>3.2292947004331353E-3</v>
      </c>
      <c r="J1480" s="18">
        <v>-3.6906025725317204E-2</v>
      </c>
      <c r="K1480" s="19">
        <v>1.0601412754505484</v>
      </c>
      <c r="L1480" s="19">
        <v>0.46789887198468022</v>
      </c>
      <c r="M1480" s="18">
        <v>3.1945287955754869E-3</v>
      </c>
      <c r="N1480" s="18">
        <v>6.9520035917798734E-2</v>
      </c>
      <c r="O1480" s="18">
        <v>5.1346010031895109E-2</v>
      </c>
      <c r="P1480" s="18">
        <v>-0.16431460464889269</v>
      </c>
      <c r="Q1480" s="18">
        <v>-1.1242141583890093E-2</v>
      </c>
      <c r="R1480" s="18">
        <v>-9.7699520445548825E-3</v>
      </c>
      <c r="S1480" s="18">
        <v>3.8815654602273542E-2</v>
      </c>
      <c r="T1480" s="18">
        <v>4.7509654563587654E-2</v>
      </c>
      <c r="U1480">
        <v>0.81700561620211465</v>
      </c>
      <c r="V1480" s="18">
        <v>-8.4482238428215117E-3</v>
      </c>
      <c r="W1480" s="18">
        <v>4.714476552350607E-2</v>
      </c>
      <c r="X1480" s="19">
        <v>-0.17919749412284769</v>
      </c>
      <c r="Y1480" s="19">
        <v>0.67546590449534827</v>
      </c>
      <c r="Z1480" s="19">
        <v>0.68403133845217956</v>
      </c>
      <c r="AA1480">
        <v>0</v>
      </c>
      <c r="AB1480">
        <v>0</v>
      </c>
      <c r="AC1480" s="18">
        <v>7.0634044541045535E-2</v>
      </c>
      <c r="AD1480" s="18">
        <v>4.0241650173065018E-2</v>
      </c>
      <c r="AE1480" s="18">
        <v>-1.8445875447107005E-2</v>
      </c>
      <c r="AF1480" s="18">
        <v>3.8055643240719997E-3</v>
      </c>
      <c r="AG1480" s="18">
        <v>2.8051855429149002E-2</v>
      </c>
      <c r="AH1480" s="18">
        <v>0.11625378644128498</v>
      </c>
      <c r="AI1480" s="18">
        <v>0.15543159540956697</v>
      </c>
      <c r="AJ1480" s="18">
        <v>5.5793335382034008E-2</v>
      </c>
      <c r="AK1480" s="18">
        <v>6.2184850720300707E-4</v>
      </c>
      <c r="AL1480" s="18">
        <v>1.191350575793E-2</v>
      </c>
      <c r="AM1480" s="18">
        <v>9.3529800712131989E-2</v>
      </c>
      <c r="AN1480" s="18">
        <v>-6.1407087406637986E-2</v>
      </c>
      <c r="AO1480" s="18">
        <v>0.88001333235826673</v>
      </c>
      <c r="AP1480" s="18">
        <v>-0.45422335307557504</v>
      </c>
      <c r="AQ1480" s="18">
        <v>0.42578997928269169</v>
      </c>
      <c r="AR1480" s="18">
        <v>1.3342366854338419</v>
      </c>
      <c r="AS1480" s="18">
        <v>3.5890388761952729E-4</v>
      </c>
      <c r="AT1480" s="18">
        <v>-1.0148201067561496E-4</v>
      </c>
      <c r="AU1480" s="18">
        <v>4.6296856226634673E-4</v>
      </c>
      <c r="AV1480" s="18">
        <v>9.7446936502564125E-5</v>
      </c>
      <c r="AW1480" s="18">
        <v>1.8564684421364093E-3</v>
      </c>
      <c r="AX1480" s="18">
        <v>3.8922198921080933E-5</v>
      </c>
      <c r="AY1480" s="18">
        <v>1.2800127950761237E-3</v>
      </c>
      <c r="AZ1480" s="18">
        <v>3.1964687011031635E-4</v>
      </c>
      <c r="BA1480" s="18">
        <v>-3.1816321752491707E-4</v>
      </c>
      <c r="BB1480" s="18">
        <v>3.873404072889387E-4</v>
      </c>
      <c r="BC1480" s="18">
        <v>1.1058816371665967E-4</v>
      </c>
      <c r="BD1480" s="18">
        <v>9.3832233889648933E-4</v>
      </c>
      <c r="BE1480" s="18">
        <v>7.2196752381508276E-5</v>
      </c>
      <c r="BF1480" s="18">
        <v>-1.2406830395401585E-5</v>
      </c>
      <c r="BG1480" s="18">
        <v>1.608753595467976E-3</v>
      </c>
      <c r="BH1480" s="18">
        <v>1.3073137940365456E-3</v>
      </c>
      <c r="BI1480" s="18">
        <v>5.784733850503161E-4</v>
      </c>
      <c r="BJ1480" s="18">
        <v>0</v>
      </c>
      <c r="BK1480" s="18">
        <v>2.0487270186282335E-4</v>
      </c>
      <c r="BL1480" s="18">
        <v>7.051095084810396E-4</v>
      </c>
      <c r="BM1480" s="18">
        <v>5.2370952705505682E-7</v>
      </c>
      <c r="BN1480" s="18">
        <v>0</v>
      </c>
      <c r="BO1480" s="18">
        <v>0</v>
      </c>
      <c r="BP1480" s="18">
        <v>-9.050830289580917E-8</v>
      </c>
      <c r="BQ1480" s="18">
        <v>0</v>
      </c>
      <c r="BR1480" s="18">
        <v>8.3388372205359638E-4</v>
      </c>
      <c r="BS1480" s="18">
        <v>1.3361093080718495E-3</v>
      </c>
      <c r="BT1480" s="18">
        <v>6.4660577756176451E-4</v>
      </c>
      <c r="BU1480" s="18">
        <v>5.0544991306277476E-6</v>
      </c>
      <c r="BV1480" s="18">
        <v>7.6132686553255534E-4</v>
      </c>
      <c r="BW1480" s="18">
        <v>-7.4254848098140094E-7</v>
      </c>
      <c r="BX1480" s="18">
        <v>0</v>
      </c>
      <c r="BY1480" s="18">
        <v>0</v>
      </c>
      <c r="BZ1480" s="18" t="s">
        <v>1861</v>
      </c>
      <c r="CA1480" s="18" t="s">
        <v>1875</v>
      </c>
      <c r="CB1480" s="18">
        <v>1.5880923718214035E-2</v>
      </c>
      <c r="CC1480" s="18" t="s">
        <v>1877</v>
      </c>
      <c r="CD1480" s="18" t="s">
        <v>1875</v>
      </c>
      <c r="CE1480" s="18">
        <v>-1.083083264529705E-2</v>
      </c>
      <c r="CF1480" s="18">
        <f>SUM(TBL_DATA[[#This Row],[LARGE.CAP]:[SMALL.CAP]])*SQRT(252)</f>
        <v>7.1318655952001417E-2</v>
      </c>
    </row>
    <row r="1481" spans="1:84" x14ac:dyDescent="0.25">
      <c r="A1481" s="1">
        <f>IF(ISBLANK(TBL_DATA[[#This Row],[Row.names]]), "",   DATE(YEAR(TBL_DATA[[#This Row],[Row.names]]), MONTH(TBL_DATA[[#This Row],[Row.names]]), DAY(TBL_DATA[[#This Row],[Row.names]])))</f>
        <v>42139</v>
      </c>
      <c r="B1481">
        <v>1480</v>
      </c>
      <c r="C1481" t="s">
        <v>1607</v>
      </c>
      <c r="D1481" s="18">
        <v>-1.2688636315427715E-5</v>
      </c>
      <c r="E1481" s="18">
        <v>-0.16432520835694842</v>
      </c>
      <c r="F1481" s="18">
        <v>4.2958309284770291E-2</v>
      </c>
      <c r="G1481" s="19">
        <v>0.42418782331269494</v>
      </c>
      <c r="H1481" s="19">
        <v>0.45384148460585672</v>
      </c>
      <c r="I1481" s="18">
        <v>3.2284125270456883E-3</v>
      </c>
      <c r="J1481" s="18">
        <v>-4.6854756945679421E-2</v>
      </c>
      <c r="K1481" s="19">
        <v>1.0473963292368467</v>
      </c>
      <c r="L1481" s="19">
        <v>0.45967051311846691</v>
      </c>
      <c r="M1481" s="18">
        <v>3.2111382473924027E-3</v>
      </c>
      <c r="N1481" s="18">
        <v>6.934736112935061E-2</v>
      </c>
      <c r="O1481" s="18">
        <v>5.1346016303131431E-2</v>
      </c>
      <c r="P1481" s="18">
        <v>-0.16432520835694842</v>
      </c>
      <c r="Q1481" s="18">
        <v>-1.1257481268349707E-2</v>
      </c>
      <c r="R1481" s="18">
        <v>-9.7889483729431716E-3</v>
      </c>
      <c r="S1481" s="18">
        <v>3.7304591814900645E-2</v>
      </c>
      <c r="T1481" s="18">
        <v>4.7514144020849927E-2</v>
      </c>
      <c r="U1481">
        <v>0.78512604159575772</v>
      </c>
      <c r="V1481" s="18">
        <v>-1.3934114165766842E-2</v>
      </c>
      <c r="W1481" s="18">
        <v>4.731390750571586E-2</v>
      </c>
      <c r="X1481" s="19">
        <v>-0.29450355931992089</v>
      </c>
      <c r="Y1481" s="19">
        <v>0.67367758208645823</v>
      </c>
      <c r="Z1481" s="19">
        <v>0.67799005384921907</v>
      </c>
      <c r="AA1481">
        <v>0</v>
      </c>
      <c r="AB1481">
        <v>0</v>
      </c>
      <c r="AC1481" s="18">
        <v>7.2009267617147377E-2</v>
      </c>
      <c r="AD1481" s="18">
        <v>4.3538300775418988E-2</v>
      </c>
      <c r="AE1481" s="18">
        <v>-1.6072778568627002E-2</v>
      </c>
      <c r="AF1481" s="18">
        <v>4.1404521942720015E-3</v>
      </c>
      <c r="AG1481" s="18">
        <v>2.7500274547223993E-2</v>
      </c>
      <c r="AH1481" s="18">
        <v>0.102050307759988</v>
      </c>
      <c r="AI1481" s="18">
        <v>0.15667633759909499</v>
      </c>
      <c r="AJ1481" s="18">
        <v>4.9930096412458005E-2</v>
      </c>
      <c r="AK1481" s="18">
        <v>-1.1280635535509981E-3</v>
      </c>
      <c r="AL1481" s="18">
        <v>1.1693133375059001E-2</v>
      </c>
      <c r="AM1481" s="18">
        <v>9.0012195819722002E-2</v>
      </c>
      <c r="AN1481" s="18">
        <v>-4.6073528051989006E-2</v>
      </c>
      <c r="AO1481" s="18">
        <v>0.87017772747533384</v>
      </c>
      <c r="AP1481" s="18">
        <v>-0.44791099916626392</v>
      </c>
      <c r="AQ1481" s="18">
        <v>0.42226672830906992</v>
      </c>
      <c r="AR1481" s="18">
        <v>1.3180887266415977</v>
      </c>
      <c r="AS1481" s="18">
        <v>4.0410914720320469E-4</v>
      </c>
      <c r="AT1481" s="18">
        <v>-1.198578292376157E-4</v>
      </c>
      <c r="AU1481" s="18">
        <v>4.559627914530534E-4</v>
      </c>
      <c r="AV1481" s="18">
        <v>9.3417836103622674E-5</v>
      </c>
      <c r="AW1481" s="18">
        <v>1.6933332561940735E-3</v>
      </c>
      <c r="AX1481" s="18">
        <v>5.661430242675837E-5</v>
      </c>
      <c r="AY1481" s="18">
        <v>1.4431232298067246E-3</v>
      </c>
      <c r="AZ1481" s="18">
        <v>3.6100987373691569E-4</v>
      </c>
      <c r="BA1481" s="18">
        <v>-3.6405268223390057E-4</v>
      </c>
      <c r="BB1481" s="18">
        <v>4.1160260111347465E-4</v>
      </c>
      <c r="BC1481" s="18">
        <v>1.180575120348795E-4</v>
      </c>
      <c r="BD1481" s="18">
        <v>9.6851489414848265E-4</v>
      </c>
      <c r="BE1481" s="18">
        <v>8.5974947820611805E-5</v>
      </c>
      <c r="BF1481" s="18">
        <v>-1.1201876176461445E-5</v>
      </c>
      <c r="BG1481" s="18">
        <v>1.6525827960191522E-3</v>
      </c>
      <c r="BH1481" s="18">
        <v>1.1890556992411722E-3</v>
      </c>
      <c r="BI1481" s="18">
        <v>6.6839357754823264E-4</v>
      </c>
      <c r="BJ1481" s="18">
        <v>0</v>
      </c>
      <c r="BK1481" s="18">
        <v>2.4963337432751899E-4</v>
      </c>
      <c r="BL1481" s="18">
        <v>7.7177882677125506E-4</v>
      </c>
      <c r="BM1481" s="18">
        <v>-1.0301936674992072E-6</v>
      </c>
      <c r="BN1481" s="18">
        <v>0</v>
      </c>
      <c r="BO1481" s="18">
        <v>0</v>
      </c>
      <c r="BP1481" s="18">
        <v>-1.4888297386053311E-8</v>
      </c>
      <c r="BQ1481" s="18">
        <v>0</v>
      </c>
      <c r="BR1481" s="18">
        <v>8.4291168569259494E-4</v>
      </c>
      <c r="BS1481" s="18">
        <v>1.1923882385706222E-3</v>
      </c>
      <c r="BT1481" s="18">
        <v>6.4877032287587329E-4</v>
      </c>
      <c r="BU1481" s="18">
        <v>4.6213324887131622E-6</v>
      </c>
      <c r="BV1481" s="18">
        <v>8.4278213398803414E-4</v>
      </c>
      <c r="BW1481" s="18">
        <v>1.4792058514639654E-6</v>
      </c>
      <c r="BX1481" s="18">
        <v>0</v>
      </c>
      <c r="BY1481" s="18">
        <v>0</v>
      </c>
      <c r="BZ1481" s="18" t="s">
        <v>1861</v>
      </c>
      <c r="CA1481" s="18" t="s">
        <v>1875</v>
      </c>
      <c r="CB1481" s="18">
        <v>1.541732344776392E-2</v>
      </c>
      <c r="CC1481" s="18" t="s">
        <v>1877</v>
      </c>
      <c r="CD1481" s="18" t="s">
        <v>1875</v>
      </c>
      <c r="CE1481" s="18">
        <v>-1.0875524021685123E-2</v>
      </c>
      <c r="CF1481" s="18">
        <f>SUM(TBL_DATA[[#This Row],[LARGE.CAP]:[SMALL.CAP]])*SQRT(252)</f>
        <v>7.228171477095463E-2</v>
      </c>
    </row>
    <row r="1482" spans="1:84" x14ac:dyDescent="0.25">
      <c r="A1482" s="1">
        <f>IF(ISBLANK(TBL_DATA[[#This Row],[Row.names]]), "",   DATE(YEAR(TBL_DATA[[#This Row],[Row.names]]), MONTH(TBL_DATA[[#This Row],[Row.names]]), DAY(TBL_DATA[[#This Row],[Row.names]])))</f>
        <v>42142</v>
      </c>
      <c r="B1482">
        <v>1481</v>
      </c>
      <c r="C1482" t="s">
        <v>1608</v>
      </c>
      <c r="D1482" s="18">
        <v>4.5546803022158411E-3</v>
      </c>
      <c r="E1482" s="18">
        <v>-0.16051897684439353</v>
      </c>
      <c r="F1482" s="18">
        <v>5.3934347081837863E-2</v>
      </c>
      <c r="G1482" s="19">
        <v>0.42685848367540996</v>
      </c>
      <c r="H1482" s="19">
        <v>0.45394969377584643</v>
      </c>
      <c r="I1482" s="18">
        <v>3.2511498588382345E-3</v>
      </c>
      <c r="J1482" s="18">
        <v>-2.9847139725085126E-2</v>
      </c>
      <c r="K1482" s="19">
        <v>1.037956051053661</v>
      </c>
      <c r="L1482" s="19">
        <v>0.44578581716363058</v>
      </c>
      <c r="M1482" s="18">
        <v>3.2753633011763342E-3</v>
      </c>
      <c r="N1482" s="18">
        <v>6.984268571265799E-2</v>
      </c>
      <c r="O1482" s="18">
        <v>5.1346016303131431E-2</v>
      </c>
      <c r="P1482" s="18">
        <v>-0.16051897684439353</v>
      </c>
      <c r="Q1482" s="18">
        <v>-1.1288479117661973E-2</v>
      </c>
      <c r="R1482" s="18">
        <v>-9.8094569919135143E-3</v>
      </c>
      <c r="S1482" s="18">
        <v>4.9134801722440891E-2</v>
      </c>
      <c r="T1482" s="18">
        <v>4.7584773643754595E-2</v>
      </c>
      <c r="U1482">
        <v>1.0325740349274464</v>
      </c>
      <c r="V1482" s="18">
        <v>6.6180759247380649E-4</v>
      </c>
      <c r="W1482" s="18">
        <v>4.7764581101565888E-2</v>
      </c>
      <c r="X1482" s="19">
        <v>1.3855613871428052E-2</v>
      </c>
      <c r="Y1482" s="19">
        <v>0.67375788958337735</v>
      </c>
      <c r="Z1482" s="19">
        <v>0.66767193827779725</v>
      </c>
      <c r="AA1482">
        <v>0</v>
      </c>
      <c r="AB1482">
        <v>0</v>
      </c>
      <c r="AC1482" s="18">
        <v>6.9069694332240236E-2</v>
      </c>
      <c r="AD1482" s="18">
        <v>3.7217370600801991E-2</v>
      </c>
      <c r="AE1482" s="18">
        <v>-1.6230997147576004E-2</v>
      </c>
      <c r="AF1482" s="18">
        <v>4.1287252939650014E-3</v>
      </c>
      <c r="AG1482" s="18">
        <v>2.7424881482253999E-2</v>
      </c>
      <c r="AH1482" s="18">
        <v>0.11356596220312595</v>
      </c>
      <c r="AI1482" s="18">
        <v>0.15867249284938595</v>
      </c>
      <c r="AJ1482" s="18">
        <v>4.939339904763599E-2</v>
      </c>
      <c r="AK1482" s="18">
        <v>-3.1839876626179979E-3</v>
      </c>
      <c r="AL1482" s="18">
        <v>1.1751338524816E-2</v>
      </c>
      <c r="AM1482" s="18">
        <v>9.3739715504703003E-2</v>
      </c>
      <c r="AN1482" s="18">
        <v>-5.5297301429715007E-2</v>
      </c>
      <c r="AO1482" s="18">
        <v>0.87301226886931793</v>
      </c>
      <c r="AP1482" s="18">
        <v>-0.45183066960253898</v>
      </c>
      <c r="AQ1482" s="18">
        <v>0.42118159926677895</v>
      </c>
      <c r="AR1482" s="18">
        <v>1.324842938471857</v>
      </c>
      <c r="AS1482" s="18">
        <v>3.9185221451453427E-4</v>
      </c>
      <c r="AT1482" s="18">
        <v>-1.1614527229831356E-4</v>
      </c>
      <c r="AU1482" s="18">
        <v>4.42331209414555E-4</v>
      </c>
      <c r="AV1482" s="18">
        <v>9.0708789316035194E-5</v>
      </c>
      <c r="AW1482" s="18">
        <v>1.6419535056419394E-3</v>
      </c>
      <c r="AX1482" s="18">
        <v>5.461845499482476E-5</v>
      </c>
      <c r="AY1482" s="18">
        <v>1.3986145589864058E-3</v>
      </c>
      <c r="AZ1482" s="18">
        <v>3.4998808522426002E-4</v>
      </c>
      <c r="BA1482" s="18">
        <v>-3.5284477348536094E-4</v>
      </c>
      <c r="BB1482" s="18">
        <v>3.9925550796620247E-4</v>
      </c>
      <c r="BC1482" s="18">
        <v>1.1429795218760991E-4</v>
      </c>
      <c r="BD1482" s="18">
        <v>9.393393082250429E-4</v>
      </c>
      <c r="BE1482" s="18">
        <v>8.3260388247563479E-5</v>
      </c>
      <c r="BF1482" s="18">
        <v>-1.0928535524296482E-5</v>
      </c>
      <c r="BG1482" s="18">
        <v>1.6020951065030585E-3</v>
      </c>
      <c r="BH1482" s="18">
        <v>1.1527782800970924E-3</v>
      </c>
      <c r="BI1482" s="18">
        <v>6.4808568491423087E-4</v>
      </c>
      <c r="BJ1482" s="18">
        <v>0</v>
      </c>
      <c r="BK1482" s="18">
        <v>2.4153752612631832E-4</v>
      </c>
      <c r="BL1482" s="18">
        <v>7.4811352863784347E-4</v>
      </c>
      <c r="BM1482" s="18">
        <v>-1.015477869177145E-6</v>
      </c>
      <c r="BN1482" s="18">
        <v>0</v>
      </c>
      <c r="BO1482" s="18">
        <v>0</v>
      </c>
      <c r="BP1482" s="18">
        <v>-1.3572908515572958E-8</v>
      </c>
      <c r="BQ1482" s="18">
        <v>0</v>
      </c>
      <c r="BR1482" s="18">
        <v>8.174270091626225E-4</v>
      </c>
      <c r="BS1482" s="18">
        <v>1.1563851706264316E-3</v>
      </c>
      <c r="BT1482" s="18">
        <v>6.2900260125807884E-4</v>
      </c>
      <c r="BU1482" s="18">
        <v>4.4797926452813015E-6</v>
      </c>
      <c r="BV1482" s="18">
        <v>8.1725567474779488E-4</v>
      </c>
      <c r="BW1482" s="18">
        <v>1.4579800360142503E-6</v>
      </c>
      <c r="BX1482" s="18">
        <v>0</v>
      </c>
      <c r="BY1482" s="18">
        <v>0</v>
      </c>
      <c r="BZ1482" s="18" t="s">
        <v>1861</v>
      </c>
      <c r="CA1482" s="18" t="s">
        <v>1875</v>
      </c>
      <c r="CB1482" s="18">
        <v>1.5090521425008774E-2</v>
      </c>
      <c r="CC1482" s="18" t="s">
        <v>1877</v>
      </c>
      <c r="CD1482" s="18" t="s">
        <v>1875</v>
      </c>
      <c r="CE1482" s="18">
        <v>-1.0786290280520916E-2</v>
      </c>
      <c r="CF1482" s="18">
        <f>SUM(TBL_DATA[[#This Row],[LARGE.CAP]:[SMALL.CAP]])*SQRT(252)</f>
        <v>7.0080082352421275E-2</v>
      </c>
    </row>
    <row r="1483" spans="1:84" x14ac:dyDescent="0.25">
      <c r="A1483" s="1">
        <f>IF(ISBLANK(TBL_DATA[[#This Row],[Row.names]]), "",   DATE(YEAR(TBL_DATA[[#This Row],[Row.names]]), MONTH(TBL_DATA[[#This Row],[Row.names]]), DAY(TBL_DATA[[#This Row],[Row.names]])))</f>
        <v>42143</v>
      </c>
      <c r="B1483">
        <v>1482</v>
      </c>
      <c r="C1483" t="s">
        <v>1609</v>
      </c>
      <c r="D1483" s="18">
        <v>9.0126077165830765E-4</v>
      </c>
      <c r="E1483" s="18">
        <v>-0.15976238552967181</v>
      </c>
      <c r="F1483" s="18">
        <v>5.2904325974701294E-2</v>
      </c>
      <c r="G1483" s="19">
        <v>0.4268552259613273</v>
      </c>
      <c r="H1483" s="19">
        <v>0.45415144888113801</v>
      </c>
      <c r="I1483" s="18">
        <v>3.2499289652770246E-3</v>
      </c>
      <c r="J1483" s="18">
        <v>-3.1866038478261083E-2</v>
      </c>
      <c r="K1483" s="19">
        <v>1.0366117732679654</v>
      </c>
      <c r="L1483" s="19">
        <v>0.44523490342387823</v>
      </c>
      <c r="M1483" s="18">
        <v>3.2763655612606047E-3</v>
      </c>
      <c r="N1483" s="18">
        <v>6.982935941542491E-2</v>
      </c>
      <c r="O1483" s="18">
        <v>5.1346016303131431E-2</v>
      </c>
      <c r="P1483" s="18">
        <v>-0.15976238552967181</v>
      </c>
      <c r="Q1483" s="18">
        <v>-1.12913152723303E-2</v>
      </c>
      <c r="R1483" s="18">
        <v>-9.8125753506274182E-3</v>
      </c>
      <c r="S1483" s="18">
        <v>5.4085588665442552E-2</v>
      </c>
      <c r="T1483" s="18">
        <v>4.7555242492850328E-2</v>
      </c>
      <c r="U1483">
        <v>1.1373212674412085</v>
      </c>
      <c r="V1483" s="18">
        <v>1.0647530052891874E-3</v>
      </c>
      <c r="W1483" s="18">
        <v>4.7759308223701398E-2</v>
      </c>
      <c r="X1483" s="19">
        <v>2.2294146311792367E-2</v>
      </c>
      <c r="Y1483" s="19">
        <v>0.67390759669344713</v>
      </c>
      <c r="Z1483" s="19">
        <v>0.66725924753717591</v>
      </c>
      <c r="AA1483">
        <v>0</v>
      </c>
      <c r="AB1483">
        <v>0</v>
      </c>
      <c r="AC1483" s="18">
        <v>6.9451714631253422E-2</v>
      </c>
      <c r="AD1483" s="18">
        <v>3.7831430250142004E-2</v>
      </c>
      <c r="AE1483" s="18">
        <v>-1.6163324884673001E-2</v>
      </c>
      <c r="AF1483" s="18">
        <v>6.8267792142599889E-4</v>
      </c>
      <c r="AG1483" s="18">
        <v>2.7459863688232E-2</v>
      </c>
      <c r="AH1483" s="18">
        <v>0.11342656590351197</v>
      </c>
      <c r="AI1483" s="18">
        <v>0.16084386554744198</v>
      </c>
      <c r="AJ1483" s="18">
        <v>4.837465732418901E-2</v>
      </c>
      <c r="AK1483" s="18">
        <v>-5.7606688932610008E-3</v>
      </c>
      <c r="AL1483" s="18">
        <v>1.1691828735392E-2</v>
      </c>
      <c r="AM1483" s="18">
        <v>8.9960579840659999E-2</v>
      </c>
      <c r="AN1483" s="18">
        <v>-5.6921906475928992E-2</v>
      </c>
      <c r="AO1483" s="18">
        <v>0.85828458143005504</v>
      </c>
      <c r="AP1483" s="18">
        <v>-0.44685901247292287</v>
      </c>
      <c r="AQ1483" s="18">
        <v>0.41142556895713217</v>
      </c>
      <c r="AR1483" s="18">
        <v>1.3051435939029778</v>
      </c>
      <c r="AS1483" s="18">
        <v>3.7425386994654894E-4</v>
      </c>
      <c r="AT1483" s="18">
        <v>-1.2227665349101729E-4</v>
      </c>
      <c r="AU1483" s="18">
        <v>4.3619247578637358E-4</v>
      </c>
      <c r="AV1483" s="18">
        <v>1.0193253531417337E-4</v>
      </c>
      <c r="AW1483" s="18">
        <v>1.6765797340697948E-3</v>
      </c>
      <c r="AX1483" s="18">
        <v>1.8064893564742902E-5</v>
      </c>
      <c r="AY1483" s="18">
        <v>1.389771704647332E-3</v>
      </c>
      <c r="AZ1483" s="18">
        <v>3.2070421283667363E-4</v>
      </c>
      <c r="BA1483" s="18">
        <v>-3.232407944389972E-4</v>
      </c>
      <c r="BB1483" s="18">
        <v>4.3458915327404275E-4</v>
      </c>
      <c r="BC1483" s="18">
        <v>1.133234334256684E-4</v>
      </c>
      <c r="BD1483" s="18">
        <v>9.3165753899367284E-4</v>
      </c>
      <c r="BE1483" s="18">
        <v>7.5666709356748949E-5</v>
      </c>
      <c r="BF1483" s="18">
        <v>-4.8915729372174802E-6</v>
      </c>
      <c r="BG1483" s="18">
        <v>1.6125580381848358E-3</v>
      </c>
      <c r="BH1483" s="18">
        <v>1.094935986761567E-3</v>
      </c>
      <c r="BI1483" s="18">
        <v>7.0996786457572822E-4</v>
      </c>
      <c r="BJ1483" s="18">
        <v>0</v>
      </c>
      <c r="BK1483" s="18">
        <v>2.685191390071561E-4</v>
      </c>
      <c r="BL1483" s="18">
        <v>7.150853424355431E-4</v>
      </c>
      <c r="BM1483" s="18">
        <v>-2.2514791879652567E-6</v>
      </c>
      <c r="BN1483" s="18">
        <v>0</v>
      </c>
      <c r="BO1483" s="18">
        <v>0</v>
      </c>
      <c r="BP1483" s="18">
        <v>-1.7294608513815071E-7</v>
      </c>
      <c r="BQ1483" s="18">
        <v>0</v>
      </c>
      <c r="BR1483" s="18">
        <v>8.6625410527544386E-4</v>
      </c>
      <c r="BS1483" s="18">
        <v>1.1817193100140762E-3</v>
      </c>
      <c r="BT1483" s="18">
        <v>6.4805173298340549E-4</v>
      </c>
      <c r="BU1483" s="18">
        <v>4.1489668620423718E-6</v>
      </c>
      <c r="BV1483" s="18">
        <v>7.3531517453670242E-4</v>
      </c>
      <c r="BW1483" s="18">
        <v>3.2252190940691933E-6</v>
      </c>
      <c r="BX1483" s="18">
        <v>0</v>
      </c>
      <c r="BY1483" s="18">
        <v>0</v>
      </c>
      <c r="BZ1483" s="18" t="s">
        <v>1861</v>
      </c>
      <c r="CA1483" s="18" t="s">
        <v>1875</v>
      </c>
      <c r="CB1483" s="18">
        <v>1.4718138612806797E-2</v>
      </c>
      <c r="CC1483" s="18" t="s">
        <v>1877</v>
      </c>
      <c r="CD1483" s="18" t="s">
        <v>1875</v>
      </c>
      <c r="CE1483" s="18">
        <v>-1.0801590047776699E-2</v>
      </c>
      <c r="CF1483" s="18">
        <f>SUM(TBL_DATA[[#This Row],[LARGE.CAP]:[SMALL.CAP]])*SQRT(252)</f>
        <v>7.0163651039669525E-2</v>
      </c>
    </row>
    <row r="1484" spans="1:84" x14ac:dyDescent="0.25">
      <c r="A1484" s="1">
        <f>IF(ISBLANK(TBL_DATA[[#This Row],[Row.names]]), "",   DATE(YEAR(TBL_DATA[[#This Row],[Row.names]]), MONTH(TBL_DATA[[#This Row],[Row.names]]), DAY(TBL_DATA[[#This Row],[Row.names]])))</f>
        <v>42144</v>
      </c>
      <c r="B1484">
        <v>1483</v>
      </c>
      <c r="C1484" t="s">
        <v>1610</v>
      </c>
      <c r="D1484" s="18">
        <v>5.1937950469826966E-4</v>
      </c>
      <c r="E1484" s="18">
        <v>-0.15932598333363934</v>
      </c>
      <c r="F1484" s="18">
        <v>4.7240245110521162E-2</v>
      </c>
      <c r="G1484" s="19">
        <v>0.42741666329794631</v>
      </c>
      <c r="H1484" s="19">
        <v>0.4561552748435268</v>
      </c>
      <c r="I1484" s="18">
        <v>3.2409837045313376E-3</v>
      </c>
      <c r="J1484" s="18">
        <v>-3.4991034710727398E-2</v>
      </c>
      <c r="K1484" s="19">
        <v>1.0357330304850665</v>
      </c>
      <c r="L1484" s="19">
        <v>0.44517667091404778</v>
      </c>
      <c r="M1484" s="18">
        <v>3.2735331563883223E-3</v>
      </c>
      <c r="N1484" s="18">
        <v>6.9765330751634172E-2</v>
      </c>
      <c r="O1484" s="18">
        <v>5.1346016303131431E-2</v>
      </c>
      <c r="P1484" s="18">
        <v>-0.15932598333363934</v>
      </c>
      <c r="Q1484" s="18">
        <v>-1.1301357249126353E-2</v>
      </c>
      <c r="R1484" s="18">
        <v>-9.8239732290395423E-3</v>
      </c>
      <c r="S1484" s="18">
        <v>6.0865080135101168E-2</v>
      </c>
      <c r="T1484" s="18">
        <v>4.7422120058145042E-2</v>
      </c>
      <c r="U1484">
        <v>1.283474464247349</v>
      </c>
      <c r="V1484" s="18">
        <v>1.9889964101835744E-3</v>
      </c>
      <c r="W1484" s="18">
        <v>4.7757457973262439E-2</v>
      </c>
      <c r="X1484" s="19">
        <v>4.1647870188089513E-2</v>
      </c>
      <c r="Y1484" s="19">
        <v>0.6753926819588193</v>
      </c>
      <c r="Z1484" s="19">
        <v>0.66721561051435829</v>
      </c>
      <c r="AA1484">
        <v>0</v>
      </c>
      <c r="AB1484">
        <v>0</v>
      </c>
      <c r="AC1484" s="18">
        <v>6.6763710301742024E-2</v>
      </c>
      <c r="AD1484" s="18">
        <v>3.9505488601857992E-2</v>
      </c>
      <c r="AE1484" s="18">
        <v>-1.5873823577489E-2</v>
      </c>
      <c r="AF1484" s="18">
        <v>-5.2513630142829977E-3</v>
      </c>
      <c r="AG1484" s="18">
        <v>2.7976998783741994E-2</v>
      </c>
      <c r="AH1484" s="18">
        <v>0.11048568180880602</v>
      </c>
      <c r="AI1484" s="18">
        <v>0.160731871603041</v>
      </c>
      <c r="AJ1484" s="18">
        <v>4.7693478284383986E-2</v>
      </c>
      <c r="AK1484" s="18">
        <v>-6.3891497574969976E-3</v>
      </c>
      <c r="AL1484" s="18">
        <v>1.1743326516154999E-2</v>
      </c>
      <c r="AM1484" s="18">
        <v>8.9046413911559985E-2</v>
      </c>
      <c r="AN1484" s="18">
        <v>-6.2412376061644993E-2</v>
      </c>
      <c r="AO1484" s="18">
        <v>0.83821306751998337</v>
      </c>
      <c r="AP1484" s="18">
        <v>-0.44095652042135081</v>
      </c>
      <c r="AQ1484" s="18">
        <v>0.39725654709863256</v>
      </c>
      <c r="AR1484" s="18">
        <v>1.2791695879413343</v>
      </c>
      <c r="AS1484" s="18">
        <v>3.524601833820201E-4</v>
      </c>
      <c r="AT1484" s="18">
        <v>-1.1972200998827569E-4</v>
      </c>
      <c r="AU1484" s="18">
        <v>4.3722015258311248E-4</v>
      </c>
      <c r="AV1484" s="18">
        <v>1.0124225081753363E-4</v>
      </c>
      <c r="AW1484" s="18">
        <v>1.6331189224491421E-3</v>
      </c>
      <c r="AX1484" s="18">
        <v>2.1777363345662577E-5</v>
      </c>
      <c r="AY1484" s="18">
        <v>1.3405428800576079E-3</v>
      </c>
      <c r="AZ1484" s="18">
        <v>3.1149164489762299E-4</v>
      </c>
      <c r="BA1484" s="18">
        <v>-3.0596022192796058E-4</v>
      </c>
      <c r="BB1484" s="18">
        <v>4.1074967634387855E-4</v>
      </c>
      <c r="BC1484" s="18">
        <v>1.0905722261596278E-4</v>
      </c>
      <c r="BD1484" s="18">
        <v>8.8866425276946123E-4</v>
      </c>
      <c r="BE1484" s="18">
        <v>7.0944992701792625E-5</v>
      </c>
      <c r="BF1484" s="18">
        <v>-4.7742357351069478E-6</v>
      </c>
      <c r="BG1484" s="18">
        <v>1.5870964065915914E-3</v>
      </c>
      <c r="BH1484" s="18">
        <v>1.0637417851959972E-3</v>
      </c>
      <c r="BI1484" s="18">
        <v>6.8630486305257027E-4</v>
      </c>
      <c r="BJ1484" s="18">
        <v>0</v>
      </c>
      <c r="BK1484" s="18">
        <v>2.5626706865144826E-4</v>
      </c>
      <c r="BL1484" s="18">
        <v>7.0144306801816667E-4</v>
      </c>
      <c r="BM1484" s="18">
        <v>-2.4707628426638763E-6</v>
      </c>
      <c r="BN1484" s="18">
        <v>0</v>
      </c>
      <c r="BO1484" s="18">
        <v>0</v>
      </c>
      <c r="BP1484" s="18">
        <v>-1.5060926795525463E-7</v>
      </c>
      <c r="BQ1484" s="18">
        <v>0</v>
      </c>
      <c r="BR1484" s="18">
        <v>8.3283459562845451E-4</v>
      </c>
      <c r="BS1484" s="18">
        <v>1.1470600668080017E-3</v>
      </c>
      <c r="BT1484" s="18">
        <v>6.1788556539874712E-4</v>
      </c>
      <c r="BU1484" s="18">
        <v>4.0034675088031517E-6</v>
      </c>
      <c r="BV1484" s="18">
        <v>7.3156696349108087E-4</v>
      </c>
      <c r="BW1484" s="18">
        <v>3.5386411822233541E-6</v>
      </c>
      <c r="BX1484" s="18">
        <v>0</v>
      </c>
      <c r="BY1484" s="18">
        <v>0</v>
      </c>
      <c r="BZ1484" s="18" t="s">
        <v>1857</v>
      </c>
      <c r="CA1484" s="18" t="s">
        <v>1875</v>
      </c>
      <c r="CB1484" s="18">
        <v>1.4527838677167892E-2</v>
      </c>
      <c r="CC1484" s="18" t="s">
        <v>1877</v>
      </c>
      <c r="CD1484" s="18" t="s">
        <v>1875</v>
      </c>
      <c r="CE1484" s="18">
        <v>-1.0791550390422344E-2</v>
      </c>
      <c r="CF1484" s="18">
        <f>SUM(TBL_DATA[[#This Row],[LARGE.CAP]:[SMALL.CAP]])*SQRT(252)</f>
        <v>6.8133039548479352E-2</v>
      </c>
    </row>
    <row r="1485" spans="1:84" x14ac:dyDescent="0.25">
      <c r="A1485" s="1">
        <f>IF(ISBLANK(TBL_DATA[[#This Row],[Row.names]]), "",   DATE(YEAR(TBL_DATA[[#This Row],[Row.names]]), MONTH(TBL_DATA[[#This Row],[Row.names]]), DAY(TBL_DATA[[#This Row],[Row.names]])))</f>
        <v>42145</v>
      </c>
      <c r="B1485">
        <v>1484</v>
      </c>
      <c r="C1485" t="s">
        <v>1611</v>
      </c>
      <c r="D1485" s="18">
        <v>3.6631279631782476E-4</v>
      </c>
      <c r="E1485" s="18">
        <v>-0.15901803368380252</v>
      </c>
      <c r="F1485" s="18">
        <v>3.9959974163934042E-2</v>
      </c>
      <c r="G1485" s="19">
        <v>0.42491874046001527</v>
      </c>
      <c r="H1485" s="19">
        <v>0.45073624956492114</v>
      </c>
      <c r="I1485" s="18">
        <v>3.2406652343154674E-3</v>
      </c>
      <c r="J1485" s="18">
        <v>-3.9210944480853938E-2</v>
      </c>
      <c r="K1485" s="19">
        <v>1.029198095637303</v>
      </c>
      <c r="L1485" s="19">
        <v>0.44228023257904925</v>
      </c>
      <c r="M1485" s="18">
        <v>3.2655152770760584E-3</v>
      </c>
      <c r="N1485" s="18">
        <v>6.9413504524205943E-2</v>
      </c>
      <c r="O1485" s="18">
        <v>5.1346016303131431E-2</v>
      </c>
      <c r="P1485" s="18">
        <v>-0.15901803368380252</v>
      </c>
      <c r="Q1485" s="18">
        <v>-1.1296677427543859E-2</v>
      </c>
      <c r="R1485" s="18">
        <v>-9.8267438479645326E-3</v>
      </c>
      <c r="S1485" s="18">
        <v>4.3434994382668179E-2</v>
      </c>
      <c r="T1485" s="18">
        <v>4.6148986836657517E-2</v>
      </c>
      <c r="U1485">
        <v>0.94119063840782891</v>
      </c>
      <c r="V1485" s="18">
        <v>-8.349628036119161E-3</v>
      </c>
      <c r="W1485" s="18">
        <v>4.6858183586095545E-2</v>
      </c>
      <c r="X1485" s="19">
        <v>-0.17818932355279743</v>
      </c>
      <c r="Y1485" s="19">
        <v>0.67136893699732736</v>
      </c>
      <c r="Z1485" s="19">
        <v>0.66504152695831653</v>
      </c>
      <c r="AA1485">
        <v>0</v>
      </c>
      <c r="AB1485">
        <v>0</v>
      </c>
      <c r="AC1485" s="18">
        <v>6.4095574356707014E-2</v>
      </c>
      <c r="AD1485" s="18">
        <v>3.7387109938762014E-2</v>
      </c>
      <c r="AE1485" s="18">
        <v>-1.6071485345259002E-2</v>
      </c>
      <c r="AF1485" s="18">
        <v>-5.7526862493210004E-3</v>
      </c>
      <c r="AG1485" s="18">
        <v>2.8588365414374005E-2</v>
      </c>
      <c r="AH1485" s="18">
        <v>0.11296541569630199</v>
      </c>
      <c r="AI1485" s="18">
        <v>0.16364981744145202</v>
      </c>
      <c r="AJ1485" s="18">
        <v>4.7203987574218981E-2</v>
      </c>
      <c r="AK1485" s="18">
        <v>-5.5484472072500016E-3</v>
      </c>
      <c r="AL1485" s="18">
        <v>1.1893929878419E-2</v>
      </c>
      <c r="AM1485" s="18">
        <v>8.9982831945992006E-2</v>
      </c>
      <c r="AN1485" s="18">
        <v>-6.4136034598052005E-2</v>
      </c>
      <c r="AO1485" s="18">
        <v>0.8456413748660101</v>
      </c>
      <c r="AP1485" s="18">
        <v>-0.44547857037637201</v>
      </c>
      <c r="AQ1485" s="18">
        <v>0.40016280448963809</v>
      </c>
      <c r="AR1485" s="18">
        <v>1.291119945242382</v>
      </c>
      <c r="AS1485" s="18">
        <v>3.4108893254797674E-4</v>
      </c>
      <c r="AT1485" s="18">
        <v>-1.1539563837103404E-4</v>
      </c>
      <c r="AU1485" s="18">
        <v>4.2396026362289231E-4</v>
      </c>
      <c r="AV1485" s="18">
        <v>9.5992332838874868E-5</v>
      </c>
      <c r="AW1485" s="18">
        <v>1.5881872244210885E-3</v>
      </c>
      <c r="AX1485" s="18">
        <v>1.9671552692176465E-5</v>
      </c>
      <c r="AY1485" s="18">
        <v>1.3017337670836611E-3</v>
      </c>
      <c r="AZ1485" s="18">
        <v>2.9969008887551158E-4</v>
      </c>
      <c r="BA1485" s="18">
        <v>-2.9262453204297208E-4</v>
      </c>
      <c r="BB1485" s="18">
        <v>3.9495497859650725E-4</v>
      </c>
      <c r="BC1485" s="18">
        <v>1.0644795219672715E-4</v>
      </c>
      <c r="BD1485" s="18">
        <v>8.5763270063063499E-4</v>
      </c>
      <c r="BE1485" s="18">
        <v>6.9842113362907806E-5</v>
      </c>
      <c r="BF1485" s="18">
        <v>-4.7843104650715491E-6</v>
      </c>
      <c r="BG1485" s="18">
        <v>1.5416745633905242E-3</v>
      </c>
      <c r="BH1485" s="18">
        <v>1.0324885191113711E-3</v>
      </c>
      <c r="BI1485" s="18">
        <v>6.6685333643104277E-4</v>
      </c>
      <c r="BJ1485" s="18">
        <v>0</v>
      </c>
      <c r="BK1485" s="18">
        <v>2.4947415146437432E-4</v>
      </c>
      <c r="BL1485" s="18">
        <v>6.7347176358946589E-4</v>
      </c>
      <c r="BM1485" s="18">
        <v>-2.5736179830890328E-6</v>
      </c>
      <c r="BN1485" s="18">
        <v>0</v>
      </c>
      <c r="BO1485" s="18">
        <v>0</v>
      </c>
      <c r="BP1485" s="18">
        <v>-1.3556289978877583E-7</v>
      </c>
      <c r="BQ1485" s="18">
        <v>0</v>
      </c>
      <c r="BR1485" s="18">
        <v>8.1242871073026308E-4</v>
      </c>
      <c r="BS1485" s="18">
        <v>1.1182116845543243E-3</v>
      </c>
      <c r="BT1485" s="18">
        <v>5.9611506303835571E-4</v>
      </c>
      <c r="BU1485" s="18">
        <v>3.8713065391055257E-6</v>
      </c>
      <c r="BV1485" s="18">
        <v>7.0915785274066354E-4</v>
      </c>
      <c r="BW1485" s="18">
        <v>3.6855706877351462E-6</v>
      </c>
      <c r="BX1485" s="18">
        <v>0</v>
      </c>
      <c r="BY1485" s="18">
        <v>0</v>
      </c>
      <c r="BZ1485" s="18" t="s">
        <v>1857</v>
      </c>
      <c r="CA1485" s="18" t="s">
        <v>1875</v>
      </c>
      <c r="CB1485" s="18">
        <v>1.4468452893197536E-2</v>
      </c>
      <c r="CC1485" s="18" t="s">
        <v>1877</v>
      </c>
      <c r="CD1485" s="18" t="s">
        <v>1875</v>
      </c>
      <c r="CE1485" s="18">
        <v>-1.0793601162731647E-2</v>
      </c>
      <c r="CF1485" s="18">
        <f>SUM(TBL_DATA[[#This Row],[LARGE.CAP]:[SMALL.CAP]])*SQRT(252)</f>
        <v>6.6096798293945908E-2</v>
      </c>
    </row>
    <row r="1486" spans="1:84" x14ac:dyDescent="0.25">
      <c r="A1486" s="1">
        <f>IF(ISBLANK(TBL_DATA[[#This Row],[Row.names]]), "",   DATE(YEAR(TBL_DATA[[#This Row],[Row.names]]), MONTH(TBL_DATA[[#This Row],[Row.names]]), DAY(TBL_DATA[[#This Row],[Row.names]])))</f>
        <v>42146</v>
      </c>
      <c r="B1486">
        <v>1485</v>
      </c>
      <c r="C1486" t="s">
        <v>1612</v>
      </c>
      <c r="D1486" s="18">
        <v>1.7532582602295399E-3</v>
      </c>
      <c r="E1486" s="18">
        <v>-0.15754357510465455</v>
      </c>
      <c r="F1486" s="18">
        <v>3.9868517518743207E-2</v>
      </c>
      <c r="G1486" s="19">
        <v>0.42327369832487871</v>
      </c>
      <c r="H1486" s="19">
        <v>0.44939084335219931</v>
      </c>
      <c r="I1486" s="18">
        <v>3.2400656057876933E-3</v>
      </c>
      <c r="J1486" s="18">
        <v>-3.6825734566070523E-2</v>
      </c>
      <c r="K1486" s="19">
        <v>1.0252782271659122</v>
      </c>
      <c r="L1486" s="19">
        <v>0.43932250096293685</v>
      </c>
      <c r="M1486" s="18">
        <v>3.2695550422953486E-3</v>
      </c>
      <c r="N1486" s="18">
        <v>6.931581910825424E-2</v>
      </c>
      <c r="O1486" s="18">
        <v>5.1346016303131431E-2</v>
      </c>
      <c r="P1486" s="18">
        <v>-0.15754357510465455</v>
      </c>
      <c r="Q1486" s="18">
        <v>-1.1294132560574432E-2</v>
      </c>
      <c r="R1486" s="18">
        <v>-9.8262676140965007E-3</v>
      </c>
      <c r="S1486" s="18">
        <v>5.3007070172682136E-2</v>
      </c>
      <c r="T1486" s="18">
        <v>4.6183787887524717E-2</v>
      </c>
      <c r="U1486">
        <v>1.1477419371008444</v>
      </c>
      <c r="V1486" s="18">
        <v>-5.6142592575969541E-4</v>
      </c>
      <c r="W1486" s="18">
        <v>4.6820712707151484E-2</v>
      </c>
      <c r="X1486" s="19">
        <v>-1.1990973509336224E-2</v>
      </c>
      <c r="Y1486" s="19">
        <v>0.67036620093214672</v>
      </c>
      <c r="Z1486" s="19">
        <v>0.66281407722146091</v>
      </c>
      <c r="AA1486">
        <v>0</v>
      </c>
      <c r="AB1486">
        <v>0</v>
      </c>
      <c r="AC1486" s="18">
        <v>6.1512170759022995E-2</v>
      </c>
      <c r="AD1486" s="18">
        <v>3.5421023958746009E-2</v>
      </c>
      <c r="AE1486" s="18">
        <v>-1.7503698266471E-2</v>
      </c>
      <c r="AF1486" s="18">
        <v>-3.138581156329999E-3</v>
      </c>
      <c r="AG1486" s="18">
        <v>2.9273436633516003E-2</v>
      </c>
      <c r="AH1486" s="18">
        <v>0.11731752041378002</v>
      </c>
      <c r="AI1486" s="18">
        <v>0.16666465130471397</v>
      </c>
      <c r="AJ1486" s="18">
        <v>4.7436463037452005E-2</v>
      </c>
      <c r="AK1486" s="18">
        <v>-7.5460662059789983E-3</v>
      </c>
      <c r="AL1486" s="18">
        <v>1.2782976943939E-2</v>
      </c>
      <c r="AM1486" s="18">
        <v>9.0371569728796994E-2</v>
      </c>
      <c r="AN1486" s="18">
        <v>-6.4183157681865999E-2</v>
      </c>
      <c r="AO1486" s="18">
        <v>0.85653838909709701</v>
      </c>
      <c r="AP1486" s="18">
        <v>-0.44964225038679906</v>
      </c>
      <c r="AQ1486" s="18">
        <v>0.40689613871029795</v>
      </c>
      <c r="AR1486" s="18">
        <v>1.306180639483896</v>
      </c>
      <c r="AS1486" s="18">
        <v>3.3110112111858764E-4</v>
      </c>
      <c r="AT1486" s="18">
        <v>-1.1352223962404992E-4</v>
      </c>
      <c r="AU1486" s="18">
        <v>4.089900144760327E-4</v>
      </c>
      <c r="AV1486" s="18">
        <v>9.1623475711239078E-5</v>
      </c>
      <c r="AW1486" s="18">
        <v>1.5389628708405649E-3</v>
      </c>
      <c r="AX1486" s="18">
        <v>1.9474998346914277E-5</v>
      </c>
      <c r="AY1486" s="18">
        <v>1.265314193693067E-3</v>
      </c>
      <c r="AZ1486" s="18">
        <v>2.9086678261397637E-4</v>
      </c>
      <c r="BA1486" s="18">
        <v>-2.8595689570986671E-4</v>
      </c>
      <c r="BB1486" s="18">
        <v>3.8710406040479156E-4</v>
      </c>
      <c r="BC1486" s="18">
        <v>1.0424016434000279E-4</v>
      </c>
      <c r="BD1486" s="18">
        <v>8.3394223584785801E-4</v>
      </c>
      <c r="BE1486" s="18">
        <v>6.5669225071191798E-5</v>
      </c>
      <c r="BF1486" s="18">
        <v>-3.5756255387653326E-6</v>
      </c>
      <c r="BG1486" s="18">
        <v>1.4977152465555418E-3</v>
      </c>
      <c r="BH1486" s="18">
        <v>9.9764010837216101E-4</v>
      </c>
      <c r="BI1486" s="18">
        <v>6.4680735590327148E-4</v>
      </c>
      <c r="BJ1486" s="18">
        <v>0</v>
      </c>
      <c r="BK1486" s="18">
        <v>2.4422702141511709E-4</v>
      </c>
      <c r="BL1486" s="18">
        <v>6.5333693510582754E-4</v>
      </c>
      <c r="BM1486" s="18">
        <v>-2.6281672537713525E-6</v>
      </c>
      <c r="BN1486" s="18">
        <v>0</v>
      </c>
      <c r="BO1486" s="18">
        <v>0</v>
      </c>
      <c r="BP1486" s="18">
        <v>-1.2440811112371577E-7</v>
      </c>
      <c r="BQ1486" s="18">
        <v>0</v>
      </c>
      <c r="BR1486" s="18">
        <v>7.8611558246204864E-4</v>
      </c>
      <c r="BS1486" s="18">
        <v>1.0800760717363631E-3</v>
      </c>
      <c r="BT1486" s="18">
        <v>5.8354020000186534E-4</v>
      </c>
      <c r="BU1486" s="18">
        <v>3.7462535162483356E-6</v>
      </c>
      <c r="BV1486" s="18">
        <v>6.861456324564894E-4</v>
      </c>
      <c r="BW1486" s="18">
        <v>3.7634248821949998E-6</v>
      </c>
      <c r="BX1486" s="18">
        <v>0</v>
      </c>
      <c r="BY1486" s="18">
        <v>0</v>
      </c>
      <c r="BZ1486" s="18" t="s">
        <v>1861</v>
      </c>
      <c r="CA1486" s="18" t="s">
        <v>1875</v>
      </c>
      <c r="CB1486" s="18">
        <v>1.4485551044344902E-2</v>
      </c>
      <c r="CC1486" s="18" t="s">
        <v>1877</v>
      </c>
      <c r="CD1486" s="18" t="s">
        <v>1875</v>
      </c>
      <c r="CE1486" s="18">
        <v>-1.0709892027080059E-2</v>
      </c>
      <c r="CF1486" s="18">
        <f>SUM(TBL_DATA[[#This Row],[LARGE.CAP]:[SMALL.CAP]])*SQRT(252)</f>
        <v>6.4104414587865366E-2</v>
      </c>
    </row>
    <row r="1487" spans="1:84" x14ac:dyDescent="0.25">
      <c r="A1487" s="1">
        <f>IF(ISBLANK(TBL_DATA[[#This Row],[Row.names]]), "",   DATE(YEAR(TBL_DATA[[#This Row],[Row.names]]), MONTH(TBL_DATA[[#This Row],[Row.names]]), DAY(TBL_DATA[[#This Row],[Row.names]])))</f>
        <v>42150</v>
      </c>
      <c r="B1487">
        <v>1486</v>
      </c>
      <c r="C1487" t="s">
        <v>1613</v>
      </c>
      <c r="D1487" s="18">
        <v>-4.5650229476736914E-3</v>
      </c>
      <c r="E1487" s="18">
        <v>-0.16138940801671697</v>
      </c>
      <c r="F1487" s="18">
        <v>4.6300323366009533E-2</v>
      </c>
      <c r="G1487" s="19">
        <v>0.42626920484717856</v>
      </c>
      <c r="H1487" s="19">
        <v>0.46256029889731626</v>
      </c>
      <c r="I1487" s="18">
        <v>3.2310585109184705E-3</v>
      </c>
      <c r="J1487" s="18">
        <v>-4.0726360200048495E-2</v>
      </c>
      <c r="K1487" s="19">
        <v>1.0356329537431785</v>
      </c>
      <c r="L1487" s="19">
        <v>0.44800485337877871</v>
      </c>
      <c r="M1487" s="18">
        <v>3.2745194909207459E-3</v>
      </c>
      <c r="N1487" s="18">
        <v>6.9964900460130958E-2</v>
      </c>
      <c r="O1487" s="18">
        <v>5.2138315689794087E-2</v>
      </c>
      <c r="P1487" s="18">
        <v>-0.16138940801671697</v>
      </c>
      <c r="Q1487" s="18">
        <v>-1.1465421094939827E-2</v>
      </c>
      <c r="R1487" s="18">
        <v>-9.9838108912307221E-3</v>
      </c>
      <c r="S1487" s="18">
        <v>4.9768825366327318E-2</v>
      </c>
      <c r="T1487" s="18">
        <v>4.6185368138343272E-2</v>
      </c>
      <c r="U1487">
        <v>1.0775885821078699</v>
      </c>
      <c r="V1487" s="18">
        <v>-3.816100740815398E-3</v>
      </c>
      <c r="W1487" s="18">
        <v>4.6883267709276956E-2</v>
      </c>
      <c r="X1487" s="19">
        <v>-8.1395792726715016E-2</v>
      </c>
      <c r="Y1487" s="19">
        <v>0.68011785662289159</v>
      </c>
      <c r="Z1487" s="19">
        <v>0.66933164677817125</v>
      </c>
      <c r="AA1487">
        <v>0</v>
      </c>
      <c r="AB1487">
        <v>0</v>
      </c>
      <c r="AC1487" s="18">
        <v>5.9576892733437102E-2</v>
      </c>
      <c r="AD1487" s="18">
        <v>3.6858666432672008E-2</v>
      </c>
      <c r="AE1487" s="18">
        <v>-1.8657207480631998E-2</v>
      </c>
      <c r="AF1487" s="18">
        <v>-4.6183075142700004E-4</v>
      </c>
      <c r="AG1487" s="18">
        <v>2.8749484286294001E-2</v>
      </c>
      <c r="AH1487" s="18">
        <v>0.12177003420308501</v>
      </c>
      <c r="AI1487" s="18">
        <v>0.17766593901594402</v>
      </c>
      <c r="AJ1487" s="18">
        <v>4.5028118834286007E-2</v>
      </c>
      <c r="AK1487" s="18">
        <v>-2.7010827704779992E-3</v>
      </c>
      <c r="AL1487" s="18">
        <v>1.4292684839188999E-2</v>
      </c>
      <c r="AM1487" s="18">
        <v>9.4880668915343996E-2</v>
      </c>
      <c r="AN1487" s="18">
        <v>-7.6034205296675011E-2</v>
      </c>
      <c r="AO1487" s="18">
        <v>0.87318010159004744</v>
      </c>
      <c r="AP1487" s="18">
        <v>-0.45178883136244474</v>
      </c>
      <c r="AQ1487" s="18">
        <v>0.4213912702276027</v>
      </c>
      <c r="AR1487" s="18">
        <v>1.3249689329524923</v>
      </c>
      <c r="AS1487" s="18">
        <v>3.1373615659086859E-4</v>
      </c>
      <c r="AT1487" s="18">
        <v>-1.0846720434360722E-4</v>
      </c>
      <c r="AU1487" s="18">
        <v>4.1901346609652128E-4</v>
      </c>
      <c r="AV1487" s="18">
        <v>8.9704406047342472E-5</v>
      </c>
      <c r="AW1487" s="18">
        <v>1.494178822167413E-3</v>
      </c>
      <c r="AX1487" s="18">
        <v>3.0479630747791468E-5</v>
      </c>
      <c r="AY1487" s="18">
        <v>1.2273953133229015E-3</v>
      </c>
      <c r="AZ1487" s="18">
        <v>2.7278994190053376E-4</v>
      </c>
      <c r="BA1487" s="18">
        <v>-2.7195382034443346E-4</v>
      </c>
      <c r="BB1487" s="18">
        <v>3.719332125422566E-4</v>
      </c>
      <c r="BC1487" s="18">
        <v>1.0216591218865357E-4</v>
      </c>
      <c r="BD1487" s="18">
        <v>8.0440808576276229E-4</v>
      </c>
      <c r="BE1487" s="18">
        <v>8.7982045007064128E-5</v>
      </c>
      <c r="BF1487" s="18">
        <v>-6.5997218455468699E-6</v>
      </c>
      <c r="BG1487" s="18">
        <v>1.4650798459929332E-3</v>
      </c>
      <c r="BH1487" s="18">
        <v>9.5609204930788771E-4</v>
      </c>
      <c r="BI1487" s="18">
        <v>6.340135326911412E-4</v>
      </c>
      <c r="BJ1487" s="18">
        <v>0</v>
      </c>
      <c r="BK1487" s="18">
        <v>2.2637890296529908E-4</v>
      </c>
      <c r="BL1487" s="18">
        <v>6.2554975224962466E-4</v>
      </c>
      <c r="BM1487" s="18">
        <v>-3.125792453191564E-6</v>
      </c>
      <c r="BN1487" s="18">
        <v>0</v>
      </c>
      <c r="BO1487" s="18">
        <v>0</v>
      </c>
      <c r="BP1487" s="18">
        <v>-8.8791311781680776E-8</v>
      </c>
      <c r="BQ1487" s="18">
        <v>0</v>
      </c>
      <c r="BR1487" s="18">
        <v>7.7384266850928965E-4</v>
      </c>
      <c r="BS1487" s="18">
        <v>1.0512611295006536E-3</v>
      </c>
      <c r="BT1487" s="18">
        <v>5.7280932072588473E-4</v>
      </c>
      <c r="BU1487" s="18">
        <v>3.5822421273161997E-6</v>
      </c>
      <c r="BV1487" s="18">
        <v>6.8629151266489112E-4</v>
      </c>
      <c r="BW1487" s="18">
        <v>4.4748919382562718E-6</v>
      </c>
      <c r="BX1487" s="18">
        <v>0</v>
      </c>
      <c r="BY1487" s="18">
        <v>0</v>
      </c>
      <c r="BZ1487" s="18" t="s">
        <v>1862</v>
      </c>
      <c r="CA1487" s="18" t="s">
        <v>1875</v>
      </c>
      <c r="CB1487" s="18">
        <v>1.4197275973856449E-2</v>
      </c>
      <c r="CC1487" s="18" t="s">
        <v>1877</v>
      </c>
      <c r="CD1487" s="18" t="s">
        <v>1875</v>
      </c>
      <c r="CE1487" s="18">
        <v>-1.0619904845952988E-2</v>
      </c>
      <c r="CF1487" s="18">
        <f>SUM(TBL_DATA[[#This Row],[LARGE.CAP]:[SMALL.CAP]])*SQRT(252)</f>
        <v>6.2561051924370115E-2</v>
      </c>
    </row>
    <row r="1488" spans="1:84" x14ac:dyDescent="0.25">
      <c r="A1488" s="1">
        <f>IF(ISBLANK(TBL_DATA[[#This Row],[Row.names]]), "",   DATE(YEAR(TBL_DATA[[#This Row],[Row.names]]), MONTH(TBL_DATA[[#This Row],[Row.names]]), DAY(TBL_DATA[[#This Row],[Row.names]])))</f>
        <v>42151</v>
      </c>
      <c r="B1488">
        <v>1487</v>
      </c>
      <c r="C1488" t="s">
        <v>1614</v>
      </c>
      <c r="D1488" s="18">
        <v>9.9846141631474428E-3</v>
      </c>
      <c r="E1488" s="18">
        <v>-0.15301620482263523</v>
      </c>
      <c r="F1488" s="18">
        <v>7.3660271881134332E-2</v>
      </c>
      <c r="G1488" s="19">
        <v>0.44300143262513386</v>
      </c>
      <c r="H1488" s="19">
        <v>0.47660833761796262</v>
      </c>
      <c r="I1488" s="18">
        <v>3.309310355168116E-3</v>
      </c>
      <c r="J1488" s="18">
        <v>-4.9699581596018838E-3</v>
      </c>
      <c r="K1488" s="19">
        <v>1.0747622422539669</v>
      </c>
      <c r="L1488" s="19">
        <v>0.45052861539886274</v>
      </c>
      <c r="M1488" s="18">
        <v>3.3907567759430646E-3</v>
      </c>
      <c r="N1488" s="18">
        <v>7.2614670098646653E-2</v>
      </c>
      <c r="O1488" s="18">
        <v>5.2108136664077861E-2</v>
      </c>
      <c r="P1488" s="18">
        <v>-0.15301620482263523</v>
      </c>
      <c r="Q1488" s="18">
        <v>-1.1734190196434466E-2</v>
      </c>
      <c r="R1488" s="18">
        <v>-1.0196467203196837E-2</v>
      </c>
      <c r="S1488" s="18">
        <v>6.7039300956525327E-2</v>
      </c>
      <c r="T1488" s="18">
        <v>4.6853741665653051E-2</v>
      </c>
      <c r="U1488">
        <v>1.4308206468314921</v>
      </c>
      <c r="V1488" s="18">
        <v>1.2547119927454276E-2</v>
      </c>
      <c r="W1488" s="18">
        <v>4.7930509355726347E-2</v>
      </c>
      <c r="X1488" s="19">
        <v>0.26177731253246628</v>
      </c>
      <c r="Y1488" s="19">
        <v>0.6903682623194396</v>
      </c>
      <c r="Z1488" s="19">
        <v>0.67121428426312768</v>
      </c>
      <c r="AA1488">
        <v>0</v>
      </c>
      <c r="AB1488">
        <v>0</v>
      </c>
      <c r="AC1488" s="18">
        <v>6.0576455131888828E-2</v>
      </c>
      <c r="AD1488" s="18">
        <v>3.2376981803042978E-2</v>
      </c>
      <c r="AE1488" s="18">
        <v>-1.7789784708188001E-2</v>
      </c>
      <c r="AF1488" s="18">
        <v>-7.2391809398400075E-4</v>
      </c>
      <c r="AG1488" s="18">
        <v>2.7972635974833005E-2</v>
      </c>
      <c r="AH1488" s="18">
        <v>0.12275687779906196</v>
      </c>
      <c r="AI1488" s="18">
        <v>0.18280211853273498</v>
      </c>
      <c r="AJ1488" s="18">
        <v>3.7608052077356992E-2</v>
      </c>
      <c r="AK1488" s="18">
        <v>2.3167129899129991E-3</v>
      </c>
      <c r="AL1488" s="18">
        <v>1.3616065186921999E-2</v>
      </c>
      <c r="AM1488" s="18">
        <v>9.5880284099522012E-2</v>
      </c>
      <c r="AN1488" s="18">
        <v>-7.5438098414939994E-2</v>
      </c>
      <c r="AO1488" s="18">
        <v>0.86132913587860616</v>
      </c>
      <c r="AP1488" s="18">
        <v>-0.43995120863233106</v>
      </c>
      <c r="AQ1488" s="18">
        <v>0.4213779272462751</v>
      </c>
      <c r="AR1488" s="18">
        <v>1.3012803445109373</v>
      </c>
      <c r="AS1488" s="18">
        <v>3.644397189441485E-4</v>
      </c>
      <c r="AT1488" s="18">
        <v>-1.1076335680611258E-4</v>
      </c>
      <c r="AU1488" s="18">
        <v>3.6451648137133467E-4</v>
      </c>
      <c r="AV1488" s="18">
        <v>1.0670379336166827E-4</v>
      </c>
      <c r="AW1488" s="18">
        <v>1.4228300883236057E-3</v>
      </c>
      <c r="AX1488" s="18">
        <v>2.8731168877029334E-5</v>
      </c>
      <c r="AY1488" s="18">
        <v>1.2338322945642727E-3</v>
      </c>
      <c r="AZ1488" s="18">
        <v>2.9919866253539978E-4</v>
      </c>
      <c r="BA1488" s="18">
        <v>-2.6332994602717248E-4</v>
      </c>
      <c r="BB1488" s="18">
        <v>4.3053673521355315E-4</v>
      </c>
      <c r="BC1488" s="18">
        <v>9.9217625825851112E-5</v>
      </c>
      <c r="BD1488" s="18">
        <v>8.4738362744433916E-4</v>
      </c>
      <c r="BE1488" s="18">
        <v>1.1449953743974046E-4</v>
      </c>
      <c r="BF1488" s="18">
        <v>-1.3209040201621231E-6</v>
      </c>
      <c r="BG1488" s="18">
        <v>1.4087918880100593E-3</v>
      </c>
      <c r="BH1488" s="18">
        <v>9.5332892335067633E-4</v>
      </c>
      <c r="BI1488" s="18">
        <v>6.5323019395892431E-4</v>
      </c>
      <c r="BJ1488" s="18">
        <v>0</v>
      </c>
      <c r="BK1488" s="18">
        <v>2.345252680199899E-4</v>
      </c>
      <c r="BL1488" s="18">
        <v>6.7319781075451208E-4</v>
      </c>
      <c r="BM1488" s="18">
        <v>-1.4737881601405365E-6</v>
      </c>
      <c r="BN1488" s="18">
        <v>0</v>
      </c>
      <c r="BO1488" s="18">
        <v>0</v>
      </c>
      <c r="BP1488" s="18">
        <v>1.8047861048557612E-7</v>
      </c>
      <c r="BQ1488" s="18">
        <v>0</v>
      </c>
      <c r="BR1488" s="18">
        <v>8.3567945687639705E-4</v>
      </c>
      <c r="BS1488" s="18">
        <v>1.0233924622706069E-3</v>
      </c>
      <c r="BT1488" s="18">
        <v>5.6870844393170803E-4</v>
      </c>
      <c r="BU1488" s="18">
        <v>3.4009159638714439E-6</v>
      </c>
      <c r="BV1488" s="18">
        <v>6.3619016093365401E-4</v>
      </c>
      <c r="BW1488" s="18">
        <v>2.1120569824936564E-6</v>
      </c>
      <c r="BX1488" s="18">
        <v>0</v>
      </c>
      <c r="BY1488" s="18">
        <v>0</v>
      </c>
      <c r="BZ1488" s="18" t="s">
        <v>1857</v>
      </c>
      <c r="CA1488" s="18" t="s">
        <v>1875</v>
      </c>
      <c r="CB1488" s="18">
        <v>1.4296697452664375E-2</v>
      </c>
      <c r="CC1488" s="18" t="s">
        <v>1877</v>
      </c>
      <c r="CD1488" s="18" t="s">
        <v>1875</v>
      </c>
      <c r="CE1488" s="18">
        <v>-1.0485504753887653E-2</v>
      </c>
      <c r="CF1488" s="18">
        <f>SUM(TBL_DATA[[#This Row],[LARGE.CAP]:[SMALL.CAP]])*SQRT(252)</f>
        <v>6.3115666420105798E-2</v>
      </c>
    </row>
    <row r="1489" spans="1:84" x14ac:dyDescent="0.25">
      <c r="A1489" s="1">
        <f>IF(ISBLANK(TBL_DATA[[#This Row],[Row.names]]), "",   DATE(YEAR(TBL_DATA[[#This Row],[Row.names]]), MONTH(TBL_DATA[[#This Row],[Row.names]]), DAY(TBL_DATA[[#This Row],[Row.names]])))</f>
        <v>42152</v>
      </c>
      <c r="B1489">
        <v>1488</v>
      </c>
      <c r="C1489" t="s">
        <v>1615</v>
      </c>
      <c r="D1489" s="18">
        <v>2.8147642966080966E-4</v>
      </c>
      <c r="E1489" s="18">
        <v>-0.15277779884798814</v>
      </c>
      <c r="F1489" s="18">
        <v>6.5328004723774535E-2</v>
      </c>
      <c r="G1489" s="19">
        <v>0.44395345445999962</v>
      </c>
      <c r="H1489" s="19">
        <v>0.47973243420703476</v>
      </c>
      <c r="I1489" s="18">
        <v>3.295409092188378E-3</v>
      </c>
      <c r="J1489" s="18">
        <v>3.059721193790832E-3</v>
      </c>
      <c r="K1489" s="19">
        <v>1.0512428512643652</v>
      </c>
      <c r="L1489" s="19">
        <v>0.44239817260914893</v>
      </c>
      <c r="M1489" s="18">
        <v>3.4115995911204364E-3</v>
      </c>
      <c r="N1489" s="18">
        <v>7.2526418204719556E-2</v>
      </c>
      <c r="O1489" s="18">
        <v>5.2108136664077861E-2</v>
      </c>
      <c r="P1489" s="18">
        <v>-0.15277779884798814</v>
      </c>
      <c r="Q1489" s="18">
        <v>-1.1748704646119398E-2</v>
      </c>
      <c r="R1489" s="18">
        <v>-1.0212850517207725E-2</v>
      </c>
      <c r="S1489" s="18">
        <v>6.1244866662048869E-2</v>
      </c>
      <c r="T1489" s="18">
        <v>4.6633463635805943E-2</v>
      </c>
      <c r="U1489">
        <v>1.3133244217147115</v>
      </c>
      <c r="V1489" s="18">
        <v>1.8560652325265492E-2</v>
      </c>
      <c r="W1489" s="18">
        <v>4.817395171689063E-2</v>
      </c>
      <c r="X1489" s="19">
        <v>0.38528398986952533</v>
      </c>
      <c r="Y1489" s="19">
        <v>0.69262719713207532</v>
      </c>
      <c r="Z1489" s="19">
        <v>0.66513019222491243</v>
      </c>
      <c r="AA1489">
        <v>0</v>
      </c>
      <c r="AB1489">
        <v>0</v>
      </c>
      <c r="AC1489" s="18">
        <v>7.3630120539850172E-2</v>
      </c>
      <c r="AD1489" s="18">
        <v>3.2285360261189E-2</v>
      </c>
      <c r="AE1489" s="18">
        <v>-1.7720080672145998E-2</v>
      </c>
      <c r="AF1489" s="18">
        <v>-1.8718383626050007E-3</v>
      </c>
      <c r="AG1489" s="18">
        <v>2.8661438953660998E-2</v>
      </c>
      <c r="AH1489" s="18">
        <v>0.11318530412206099</v>
      </c>
      <c r="AI1489" s="18">
        <v>0.18933790289459204</v>
      </c>
      <c r="AJ1489" s="18">
        <v>3.5056762686891993E-2</v>
      </c>
      <c r="AK1489" s="18">
        <v>4.3252787889790029E-3</v>
      </c>
      <c r="AL1489" s="18">
        <v>1.3030698837778999E-2</v>
      </c>
      <c r="AM1489" s="18">
        <v>9.4829149949828009E-2</v>
      </c>
      <c r="AN1489" s="18">
        <v>-7.7832612467230972E-2</v>
      </c>
      <c r="AO1489" s="18">
        <v>0.86149098139002556</v>
      </c>
      <c r="AP1489" s="18">
        <v>-0.44820361639702616</v>
      </c>
      <c r="AQ1489" s="18">
        <v>0.4132873649929994</v>
      </c>
      <c r="AR1489" s="18">
        <v>1.3096945977870518</v>
      </c>
      <c r="AS1489" s="18">
        <v>3.6817937394510128E-4</v>
      </c>
      <c r="AT1489" s="18">
        <v>-9.4039301631964901E-5</v>
      </c>
      <c r="AU1489" s="18">
        <v>3.6743134643832766E-4</v>
      </c>
      <c r="AV1489" s="18">
        <v>1.0214507862719356E-4</v>
      </c>
      <c r="AW1489" s="18">
        <v>1.5078764637526754E-3</v>
      </c>
      <c r="AX1489" s="18">
        <v>6.2269899249279447E-5</v>
      </c>
      <c r="AY1489" s="18">
        <v>1.5996501686959192E-3</v>
      </c>
      <c r="AZ1489" s="18">
        <v>3.6044405161940457E-4</v>
      </c>
      <c r="BA1489" s="18">
        <v>-2.8171377580793174E-4</v>
      </c>
      <c r="BB1489" s="18">
        <v>4.5925257177568415E-4</v>
      </c>
      <c r="BC1489" s="18">
        <v>1.2307234158094921E-4</v>
      </c>
      <c r="BD1489" s="18">
        <v>9.7649656396817683E-4</v>
      </c>
      <c r="BE1489" s="18">
        <v>1.9837589176925613E-4</v>
      </c>
      <c r="BF1489" s="18">
        <v>3.200772224336133E-5</v>
      </c>
      <c r="BG1489" s="18">
        <v>1.7559283208275949E-3</v>
      </c>
      <c r="BH1489" s="18">
        <v>8.0483503391563891E-4</v>
      </c>
      <c r="BI1489" s="18">
        <v>8.0692468552060912E-4</v>
      </c>
      <c r="BJ1489" s="18">
        <v>0</v>
      </c>
      <c r="BK1489" s="18">
        <v>2.7796587302342376E-4</v>
      </c>
      <c r="BL1489" s="18">
        <v>8.0634405945773969E-4</v>
      </c>
      <c r="BM1489" s="18">
        <v>-4.0057282964221593E-6</v>
      </c>
      <c r="BN1489" s="18">
        <v>0</v>
      </c>
      <c r="BO1489" s="18">
        <v>0</v>
      </c>
      <c r="BP1489" s="18">
        <v>3.0885069710681689E-7</v>
      </c>
      <c r="BQ1489" s="18">
        <v>0</v>
      </c>
      <c r="BR1489" s="18">
        <v>1.1258103434726463E-3</v>
      </c>
      <c r="BS1489" s="18">
        <v>9.6760291774048422E-4</v>
      </c>
      <c r="BT1489" s="18">
        <v>6.0495966591105315E-4</v>
      </c>
      <c r="BU1489" s="18">
        <v>2.6554268393417156E-6</v>
      </c>
      <c r="BV1489" s="18">
        <v>7.8719466171877272E-4</v>
      </c>
      <c r="BW1489" s="18">
        <v>5.7321476804911596E-6</v>
      </c>
      <c r="BX1489" s="18">
        <v>0</v>
      </c>
      <c r="BY1489" s="18">
        <v>0</v>
      </c>
      <c r="BZ1489" s="18" t="s">
        <v>1857</v>
      </c>
      <c r="CA1489" s="18" t="s">
        <v>1875</v>
      </c>
      <c r="CB1489" s="18">
        <v>1.423839945346117E-2</v>
      </c>
      <c r="CC1489" s="18" t="s">
        <v>1877</v>
      </c>
      <c r="CD1489" s="18" t="s">
        <v>1875</v>
      </c>
      <c r="CE1489" s="18">
        <v>-1.0477960109710693E-2</v>
      </c>
      <c r="CF1489" s="18">
        <f>SUM(TBL_DATA[[#This Row],[LARGE.CAP]:[SMALL.CAP]])*SQRT(252)</f>
        <v>7.2619019165850937E-2</v>
      </c>
    </row>
    <row r="1490" spans="1:84" x14ac:dyDescent="0.25">
      <c r="A1490" s="1">
        <f>IF(ISBLANK(TBL_DATA[[#This Row],[Row.names]]), "",   DATE(YEAR(TBL_DATA[[#This Row],[Row.names]]), MONTH(TBL_DATA[[#This Row],[Row.names]]), DAY(TBL_DATA[[#This Row],[Row.names]])))</f>
        <v>42153</v>
      </c>
      <c r="B1490">
        <v>1489</v>
      </c>
      <c r="C1490" t="s">
        <v>1616</v>
      </c>
      <c r="D1490" s="18">
        <v>1.2722729687284495E-3</v>
      </c>
      <c r="E1490" s="18">
        <v>-0.15169990094295582</v>
      </c>
      <c r="F1490" s="18">
        <v>8.9306805857465532E-2</v>
      </c>
      <c r="G1490" s="19">
        <v>0.43463732972088936</v>
      </c>
      <c r="H1490" s="19">
        <v>0.46763900446637141</v>
      </c>
      <c r="I1490" s="18">
        <v>3.3221786299575465E-3</v>
      </c>
      <c r="J1490" s="18">
        <v>3.1824050066517673E-2</v>
      </c>
      <c r="K1490" s="19">
        <v>1.0422815907234713</v>
      </c>
      <c r="L1490" s="19">
        <v>0.4415305931675042</v>
      </c>
      <c r="M1490" s="18">
        <v>3.4026678654563765E-3</v>
      </c>
      <c r="N1490" s="18">
        <v>7.2280331617941118E-2</v>
      </c>
      <c r="O1490" s="18">
        <v>5.1820281909243517E-2</v>
      </c>
      <c r="P1490" s="18">
        <v>-0.15169990094295582</v>
      </c>
      <c r="Q1490" s="18">
        <v>-1.1644113556018992E-2</v>
      </c>
      <c r="R1490" s="18">
        <v>-1.0113470674398019E-2</v>
      </c>
      <c r="S1490" s="18">
        <v>6.876529454308633E-2</v>
      </c>
      <c r="T1490" s="18">
        <v>4.6896542924145343E-2</v>
      </c>
      <c r="U1490">
        <v>1.4663190558483907</v>
      </c>
      <c r="V1490" s="18">
        <v>2.9137720380568943E-2</v>
      </c>
      <c r="W1490" s="18">
        <v>4.8315803549400113E-2</v>
      </c>
      <c r="X1490" s="19">
        <v>0.60306811105350466</v>
      </c>
      <c r="Y1490" s="19">
        <v>0.68384135913702326</v>
      </c>
      <c r="Z1490" s="19">
        <v>0.66447768447669031</v>
      </c>
      <c r="AA1490">
        <v>0</v>
      </c>
      <c r="AB1490">
        <v>0</v>
      </c>
      <c r="AC1490" s="18">
        <v>7.064302884121712E-2</v>
      </c>
      <c r="AD1490" s="18">
        <v>3.5932515394542008E-2</v>
      </c>
      <c r="AE1490" s="18">
        <v>-1.6448594351682E-2</v>
      </c>
      <c r="AF1490" s="18">
        <v>-2.6953903870909979E-3</v>
      </c>
      <c r="AG1490" s="18">
        <v>2.8340163498472001E-2</v>
      </c>
      <c r="AH1490" s="18">
        <v>0.11135724704687101</v>
      </c>
      <c r="AI1490" s="18">
        <v>0.19276600610701994</v>
      </c>
      <c r="AJ1490" s="18">
        <v>3.2646388124247999E-2</v>
      </c>
      <c r="AK1490" s="18">
        <v>3.6620588632809963E-3</v>
      </c>
      <c r="AL1490" s="18">
        <v>1.2550555705848999E-2</v>
      </c>
      <c r="AM1490" s="18">
        <v>9.3246958081712975E-2</v>
      </c>
      <c r="AN1490" s="18">
        <v>-7.4154929601368005E-2</v>
      </c>
      <c r="AO1490" s="18">
        <v>0.86465319984102029</v>
      </c>
      <c r="AP1490" s="18">
        <v>-0.4474502213591649</v>
      </c>
      <c r="AQ1490" s="18">
        <v>0.41720297848185539</v>
      </c>
      <c r="AR1490" s="18">
        <v>1.3121034212001852</v>
      </c>
      <c r="AS1490" s="18">
        <v>3.5771300295561645E-4</v>
      </c>
      <c r="AT1490" s="18">
        <v>-9.1155628868846446E-5</v>
      </c>
      <c r="AU1490" s="18">
        <v>3.5712543459597723E-4</v>
      </c>
      <c r="AV1490" s="18">
        <v>1.0036181291610483E-4</v>
      </c>
      <c r="AW1490" s="18">
        <v>1.4612756386922976E-3</v>
      </c>
      <c r="AX1490" s="18">
        <v>6.0185628939443502E-5</v>
      </c>
      <c r="AY1490" s="18">
        <v>1.549474873551815E-3</v>
      </c>
      <c r="AZ1490" s="18">
        <v>3.4949144675917382E-4</v>
      </c>
      <c r="BA1490" s="18">
        <v>-2.7134586480063555E-4</v>
      </c>
      <c r="BB1490" s="18">
        <v>4.4361222623618595E-4</v>
      </c>
      <c r="BC1490" s="18">
        <v>1.1931508003297395E-4</v>
      </c>
      <c r="BD1490" s="18">
        <v>9.4603682489995437E-4</v>
      </c>
      <c r="BE1490" s="18">
        <v>1.9200707506889607E-4</v>
      </c>
      <c r="BF1490" s="18">
        <v>3.1510571986147182E-5</v>
      </c>
      <c r="BG1490" s="18">
        <v>1.7047399680132961E-3</v>
      </c>
      <c r="BH1490" s="18">
        <v>7.8013240761408648E-4</v>
      </c>
      <c r="BI1490" s="18">
        <v>7.8162680342772561E-4</v>
      </c>
      <c r="BJ1490" s="18">
        <v>0</v>
      </c>
      <c r="BK1490" s="18">
        <v>2.685493457400415E-4</v>
      </c>
      <c r="BL1490" s="18">
        <v>7.8291298458494024E-4</v>
      </c>
      <c r="BM1490" s="18">
        <v>-3.9845235965761291E-6</v>
      </c>
      <c r="BN1490" s="18">
        <v>0</v>
      </c>
      <c r="BO1490" s="18">
        <v>0</v>
      </c>
      <c r="BP1490" s="18">
        <v>3.0531507943017757E-7</v>
      </c>
      <c r="BQ1490" s="18">
        <v>0</v>
      </c>
      <c r="BR1490" s="18">
        <v>1.0923072594423459E-3</v>
      </c>
      <c r="BS1490" s="18">
        <v>9.3773198085158585E-4</v>
      </c>
      <c r="BT1490" s="18">
        <v>5.866399328950349E-4</v>
      </c>
      <c r="BU1490" s="18">
        <v>2.5695796292663805E-6</v>
      </c>
      <c r="BV1490" s="18">
        <v>7.6332006371701848E-4</v>
      </c>
      <c r="BW1490" s="18">
        <v>5.7017126670185266E-6</v>
      </c>
      <c r="BX1490" s="18">
        <v>0</v>
      </c>
      <c r="BY1490" s="18">
        <v>0</v>
      </c>
      <c r="BZ1490" s="18" t="s">
        <v>1861</v>
      </c>
      <c r="CA1490" s="18" t="s">
        <v>1875</v>
      </c>
      <c r="CB1490" s="18">
        <v>1.432034932076931E-2</v>
      </c>
      <c r="CC1490" s="18" t="s">
        <v>1877</v>
      </c>
      <c r="CD1490" s="18" t="s">
        <v>1875</v>
      </c>
      <c r="CE1490" s="18">
        <v>-1.0489377193152905E-2</v>
      </c>
      <c r="CF1490" s="18">
        <f>SUM(TBL_DATA[[#This Row],[LARGE.CAP]:[SMALL.CAP]])*SQRT(252)</f>
        <v>7.0420168578677111E-2</v>
      </c>
    </row>
    <row r="1491" spans="1:84" x14ac:dyDescent="0.25">
      <c r="A1491" s="1">
        <f>IF(ISBLANK(TBL_DATA[[#This Row],[Row.names]]), "",   DATE(YEAR(TBL_DATA[[#This Row],[Row.names]]), MONTH(TBL_DATA[[#This Row],[Row.names]]), DAY(TBL_DATA[[#This Row],[Row.names]])))</f>
        <v>42156</v>
      </c>
      <c r="B1491">
        <v>1490</v>
      </c>
      <c r="C1491" t="s">
        <v>1617</v>
      </c>
      <c r="D1491" s="18">
        <v>3.7831077729864049E-3</v>
      </c>
      <c r="E1491" s="18">
        <v>-0.14849069024438799</v>
      </c>
      <c r="F1491" s="18">
        <v>8.5524740672816346E-2</v>
      </c>
      <c r="G1491" s="19">
        <v>0.42971267066605734</v>
      </c>
      <c r="H1491" s="19">
        <v>0.46134097451886102</v>
      </c>
      <c r="I1491" s="18">
        <v>3.3092061324462353E-3</v>
      </c>
      <c r="J1491" s="18">
        <v>2.1931721572268748E-2</v>
      </c>
      <c r="K1491" s="19">
        <v>1.0317418620062562</v>
      </c>
      <c r="L1491" s="19">
        <v>0.44101335184164681</v>
      </c>
      <c r="M1491" s="18">
        <v>3.3710684204689015E-3</v>
      </c>
      <c r="N1491" s="18">
        <v>7.1575949897731431E-2</v>
      </c>
      <c r="O1491" s="18">
        <v>5.1820281909243517E-2</v>
      </c>
      <c r="P1491" s="18">
        <v>-0.14849069024438799</v>
      </c>
      <c r="Q1491" s="18">
        <v>-1.1568645702415012E-2</v>
      </c>
      <c r="R1491" s="18">
        <v>-1.0052919145081008E-2</v>
      </c>
      <c r="S1491" s="18">
        <v>6.9101083711762712E-2</v>
      </c>
      <c r="T1491" s="18">
        <v>4.6913106200851658E-2</v>
      </c>
      <c r="U1491">
        <v>1.4729590365625429</v>
      </c>
      <c r="V1491" s="18">
        <v>2.6912855897150978E-2</v>
      </c>
      <c r="W1491" s="18">
        <v>4.823610882823625E-2</v>
      </c>
      <c r="X1491" s="19">
        <v>0.55794002772870521</v>
      </c>
      <c r="Y1491" s="19">
        <v>0.67922085842446045</v>
      </c>
      <c r="Z1491" s="19">
        <v>0.66408836147130801</v>
      </c>
      <c r="AA1491">
        <v>0</v>
      </c>
      <c r="AB1491">
        <v>0</v>
      </c>
      <c r="AC1491" s="18">
        <v>6.8033183560494953E-2</v>
      </c>
      <c r="AD1491" s="18">
        <v>3.594910604154701E-2</v>
      </c>
      <c r="AE1491" s="18">
        <v>-1.6512596838522003E-2</v>
      </c>
      <c r="AF1491" s="18">
        <v>-2.8348792367299954E-4</v>
      </c>
      <c r="AG1491" s="18">
        <v>2.7667110450678999E-2</v>
      </c>
      <c r="AH1491" s="18">
        <v>0.11287607281206002</v>
      </c>
      <c r="AI1491" s="18">
        <v>0.18171824313211496</v>
      </c>
      <c r="AJ1491" s="18">
        <v>3.4213473095374994E-2</v>
      </c>
      <c r="AK1491" s="18">
        <v>5.9782830414130024E-3</v>
      </c>
      <c r="AL1491" s="18">
        <v>1.2672699942519999E-2</v>
      </c>
      <c r="AM1491" s="18">
        <v>8.8069194958813019E-2</v>
      </c>
      <c r="AN1491" s="18">
        <v>-0.11167086981888799</v>
      </c>
      <c r="AO1491" s="18">
        <v>0.87333646684463961</v>
      </c>
      <c r="AP1491" s="18">
        <v>-0.50265923795120004</v>
      </c>
      <c r="AQ1491" s="18">
        <v>0.37067722889343957</v>
      </c>
      <c r="AR1491" s="18">
        <v>1.3759957047958395</v>
      </c>
      <c r="AS1491" s="18">
        <v>3.477684871963747E-4</v>
      </c>
      <c r="AT1491" s="18">
        <v>-8.6610502048781209E-5</v>
      </c>
      <c r="AU1491" s="18">
        <v>3.4690630093813153E-4</v>
      </c>
      <c r="AV1491" s="18">
        <v>9.0564639577370187E-5</v>
      </c>
      <c r="AW1491" s="18">
        <v>1.4540708057372664E-3</v>
      </c>
      <c r="AX1491" s="18">
        <v>5.4759974761144518E-5</v>
      </c>
      <c r="AY1491" s="18">
        <v>1.4876838975894119E-3</v>
      </c>
      <c r="AZ1491" s="18">
        <v>3.3302802346658677E-4</v>
      </c>
      <c r="BA1491" s="18">
        <v>-2.5022355752202078E-4</v>
      </c>
      <c r="BB1491" s="18">
        <v>4.202856357355759E-4</v>
      </c>
      <c r="BC1491" s="18">
        <v>1.152633358139117E-4</v>
      </c>
      <c r="BD1491" s="18">
        <v>9.388902037289654E-4</v>
      </c>
      <c r="BE1491" s="18">
        <v>1.8338814374788511E-4</v>
      </c>
      <c r="BF1491" s="18">
        <v>2.0647836215397952E-5</v>
      </c>
      <c r="BG1491" s="18">
        <v>1.6507691572516365E-3</v>
      </c>
      <c r="BH1491" s="18">
        <v>7.5501656227343447E-4</v>
      </c>
      <c r="BI1491" s="18">
        <v>7.6478513802765238E-4</v>
      </c>
      <c r="BJ1491" s="18">
        <v>0</v>
      </c>
      <c r="BK1491" s="18">
        <v>2.4958039105359619E-4</v>
      </c>
      <c r="BL1491" s="18">
        <v>7.3734209998022407E-4</v>
      </c>
      <c r="BM1491" s="18">
        <v>-4.2490178924517426E-6</v>
      </c>
      <c r="BN1491" s="18">
        <v>0</v>
      </c>
      <c r="BO1491" s="18">
        <v>0</v>
      </c>
      <c r="BP1491" s="18">
        <v>2.5418025416865923E-7</v>
      </c>
      <c r="BQ1491" s="18">
        <v>0</v>
      </c>
      <c r="BR1491" s="18">
        <v>1.0771821328835296E-3</v>
      </c>
      <c r="BS1491" s="18">
        <v>9.4860242059095279E-4</v>
      </c>
      <c r="BT1491" s="18">
        <v>5.6476716661941139E-4</v>
      </c>
      <c r="BU1491" s="18">
        <v>2.4665858790582335E-6</v>
      </c>
      <c r="BV1491" s="18">
        <v>7.3147123530221069E-4</v>
      </c>
      <c r="BW1491" s="18">
        <v>6.079846574272302E-6</v>
      </c>
      <c r="BX1491" s="18">
        <v>0</v>
      </c>
      <c r="BY1491" s="18">
        <v>0</v>
      </c>
      <c r="BZ1491" s="18" t="s">
        <v>1861</v>
      </c>
      <c r="CA1491" s="18" t="s">
        <v>1875</v>
      </c>
      <c r="CB1491" s="18">
        <v>1.4753892086446285E-2</v>
      </c>
      <c r="CC1491" s="18" t="s">
        <v>1877</v>
      </c>
      <c r="CD1491" s="18" t="s">
        <v>1875</v>
      </c>
      <c r="CE1491" s="18">
        <v>-1.0449892841279507E-2</v>
      </c>
      <c r="CF1491" s="18">
        <f>SUM(TBL_DATA[[#This Row],[LARGE.CAP]:[SMALL.CAP]])*SQRT(252)</f>
        <v>6.84746427128827E-2</v>
      </c>
    </row>
    <row r="1492" spans="1:84" x14ac:dyDescent="0.25">
      <c r="A1492" s="1">
        <f>IF(ISBLANK(TBL_DATA[[#This Row],[Row.names]]), "",   DATE(YEAR(TBL_DATA[[#This Row],[Row.names]]), MONTH(TBL_DATA[[#This Row],[Row.names]]), DAY(TBL_DATA[[#This Row],[Row.names]])))</f>
        <v>42157</v>
      </c>
      <c r="B1492">
        <v>1491</v>
      </c>
      <c r="C1492" t="s">
        <v>1618</v>
      </c>
      <c r="D1492" s="18">
        <v>-3.177733285570139E-3</v>
      </c>
      <c r="E1492" s="18">
        <v>-0.15119655972097124</v>
      </c>
      <c r="F1492" s="18">
        <v>8.736400335411254E-2</v>
      </c>
      <c r="G1492" s="19">
        <v>0.42560520151465464</v>
      </c>
      <c r="H1492" s="19">
        <v>0.45593792449364368</v>
      </c>
      <c r="I1492" s="18">
        <v>3.3027765638048855E-3</v>
      </c>
      <c r="J1492" s="18">
        <v>2.6186461221224366E-2</v>
      </c>
      <c r="K1492" s="19">
        <v>1.0232253647396834</v>
      </c>
      <c r="L1492" s="19">
        <v>0.43887078235644422</v>
      </c>
      <c r="M1492" s="18">
        <v>3.3541803365223582E-3</v>
      </c>
      <c r="N1492" s="18">
        <v>7.1081279648650894E-2</v>
      </c>
      <c r="O1492" s="18">
        <v>5.1201186942576256E-2</v>
      </c>
      <c r="P1492" s="18">
        <v>-0.15119655972097124</v>
      </c>
      <c r="Q1492" s="18">
        <v>-1.145569242852911E-2</v>
      </c>
      <c r="R1492" s="18">
        <v>-9.9504412450424073E-3</v>
      </c>
      <c r="S1492" s="18">
        <v>6.7589400709508363E-2</v>
      </c>
      <c r="T1492" s="18">
        <v>4.6996394379223268E-2</v>
      </c>
      <c r="U1492">
        <v>1.4381826861889877</v>
      </c>
      <c r="V1492" s="18">
        <v>2.9659691199000138E-2</v>
      </c>
      <c r="W1492" s="18">
        <v>4.795633866137182E-2</v>
      </c>
      <c r="X1492" s="19">
        <v>0.61847280311435904</v>
      </c>
      <c r="Y1492" s="19">
        <v>0.67523175613536102</v>
      </c>
      <c r="Z1492" s="19">
        <v>0.66247323142633041</v>
      </c>
      <c r="AA1492">
        <v>0</v>
      </c>
      <c r="AB1492">
        <v>0</v>
      </c>
      <c r="AC1492" s="18">
        <v>6.7530472412965767E-2</v>
      </c>
      <c r="AD1492" s="18">
        <v>3.4096046282657999E-2</v>
      </c>
      <c r="AE1492" s="18">
        <v>-1.6825872972829E-2</v>
      </c>
      <c r="AF1492" s="18">
        <v>-1.4569819763300001E-3</v>
      </c>
      <c r="AG1492" s="18">
        <v>2.779069195898801E-2</v>
      </c>
      <c r="AH1492" s="18">
        <v>0.11653554581925099</v>
      </c>
      <c r="AI1492" s="18">
        <v>0.17769214543758594</v>
      </c>
      <c r="AJ1492" s="18">
        <v>3.3826600150892006E-2</v>
      </c>
      <c r="AK1492" s="18">
        <v>7.6809675223629996E-3</v>
      </c>
      <c r="AL1492" s="18">
        <v>1.4238207415624999E-2</v>
      </c>
      <c r="AM1492" s="18">
        <v>9.0090061591139983E-2</v>
      </c>
      <c r="AN1492" s="18">
        <v>-7.5213975901991997E-2</v>
      </c>
      <c r="AO1492" s="18">
        <v>0.89348839206610109</v>
      </c>
      <c r="AP1492" s="18">
        <v>-0.48503495673874902</v>
      </c>
      <c r="AQ1492" s="18">
        <v>0.40845343532735207</v>
      </c>
      <c r="AR1492" s="18">
        <v>1.3785233488048501</v>
      </c>
      <c r="AS1492" s="18">
        <v>3.4838955557957741E-4</v>
      </c>
      <c r="AT1492" s="18">
        <v>-9.5790284568635613E-5</v>
      </c>
      <c r="AU1492" s="18">
        <v>3.4181029278417289E-4</v>
      </c>
      <c r="AV1492" s="18">
        <v>9.8191625348145007E-5</v>
      </c>
      <c r="AW1492" s="18">
        <v>1.3912195082968917E-3</v>
      </c>
      <c r="AX1492" s="18">
        <v>8.1066484496551032E-5</v>
      </c>
      <c r="AY1492" s="18">
        <v>1.449333267199991E-3</v>
      </c>
      <c r="AZ1492" s="18">
        <v>3.1659734467122581E-4</v>
      </c>
      <c r="BA1492" s="18">
        <v>-1.9154603223825944E-4</v>
      </c>
      <c r="BB1492" s="18">
        <v>4.4224604146832002E-4</v>
      </c>
      <c r="BC1492" s="18">
        <v>1.0615967789842134E-4</v>
      </c>
      <c r="BD1492" s="18">
        <v>9.4128590599905349E-4</v>
      </c>
      <c r="BE1492" s="18">
        <v>1.9273846191633293E-4</v>
      </c>
      <c r="BF1492" s="18">
        <v>2.9134656277084667E-5</v>
      </c>
      <c r="BG1492" s="18">
        <v>1.5993992894772981E-3</v>
      </c>
      <c r="BH1492" s="18">
        <v>7.5373964738008152E-4</v>
      </c>
      <c r="BI1492" s="18">
        <v>7.7137951988654992E-4</v>
      </c>
      <c r="BJ1492" s="18">
        <v>0</v>
      </c>
      <c r="BK1492" s="18">
        <v>2.487477998297968E-4</v>
      </c>
      <c r="BL1492" s="18">
        <v>7.4280037440568338E-4</v>
      </c>
      <c r="BM1492" s="18">
        <v>-5.1657230860799604E-6</v>
      </c>
      <c r="BN1492" s="18">
        <v>0</v>
      </c>
      <c r="BO1492" s="18">
        <v>0</v>
      </c>
      <c r="BP1492" s="18">
        <v>3.138990113796131E-7</v>
      </c>
      <c r="BQ1492" s="18">
        <v>0</v>
      </c>
      <c r="BR1492" s="18">
        <v>1.067164671655434E-3</v>
      </c>
      <c r="BS1492" s="18">
        <v>9.0712307121815249E-4</v>
      </c>
      <c r="BT1492" s="18">
        <v>6.0135717228604032E-4</v>
      </c>
      <c r="BU1492" s="18">
        <v>2.282140220944531E-6</v>
      </c>
      <c r="BV1492" s="18">
        <v>7.1566344297672557E-4</v>
      </c>
      <c r="BW1492" s="18">
        <v>7.3906324183245581E-6</v>
      </c>
      <c r="BX1492" s="18">
        <v>0</v>
      </c>
      <c r="BY1492" s="18">
        <v>0</v>
      </c>
      <c r="BZ1492" s="18" t="s">
        <v>1861</v>
      </c>
      <c r="CA1492" s="18" t="s">
        <v>1875</v>
      </c>
      <c r="CB1492" s="18">
        <v>1.4405784197151661E-2</v>
      </c>
      <c r="CC1492" s="18" t="s">
        <v>1877</v>
      </c>
      <c r="CD1492" s="18" t="s">
        <v>1875</v>
      </c>
      <c r="CE1492" s="18">
        <v>-1.0473757050931454E-2</v>
      </c>
      <c r="CF1492" s="18">
        <f>SUM(TBL_DATA[[#This Row],[LARGE.CAP]:[SMALL.CAP]])*SQRT(252)</f>
        <v>6.8064769899657609E-2</v>
      </c>
    </row>
    <row r="1493" spans="1:84" x14ac:dyDescent="0.25">
      <c r="A1493" s="1">
        <f>IF(ISBLANK(TBL_DATA[[#This Row],[Row.names]]), "",   DATE(YEAR(TBL_DATA[[#This Row],[Row.names]]), MONTH(TBL_DATA[[#This Row],[Row.names]]), DAY(TBL_DATA[[#This Row],[Row.names]])))</f>
        <v>42158</v>
      </c>
      <c r="B1493">
        <v>1492</v>
      </c>
      <c r="C1493" t="s">
        <v>1619</v>
      </c>
      <c r="D1493" s="18">
        <v>2.8810378123451663E-3</v>
      </c>
      <c r="E1493" s="18">
        <v>-0.14875112491427867</v>
      </c>
      <c r="F1493" s="18">
        <v>9.2978520730642389E-2</v>
      </c>
      <c r="G1493" s="19">
        <v>0.42702088321982418</v>
      </c>
      <c r="H1493" s="19">
        <v>0.45557813973257349</v>
      </c>
      <c r="I1493" s="18">
        <v>3.308525429900492E-3</v>
      </c>
      <c r="J1493" s="18">
        <v>3.0491136387738038E-2</v>
      </c>
      <c r="K1493" s="19">
        <v>1.0273561990116971</v>
      </c>
      <c r="L1493" s="19">
        <v>0.43874985115130566</v>
      </c>
      <c r="M1493" s="18">
        <v>3.3592701745475415E-3</v>
      </c>
      <c r="N1493" s="18">
        <v>7.1181472833176399E-2</v>
      </c>
      <c r="O1493" s="18">
        <v>5.1146014107099715E-2</v>
      </c>
      <c r="P1493" s="18">
        <v>-0.14875112491427867</v>
      </c>
      <c r="Q1493" s="18">
        <v>-1.1407789839301848E-2</v>
      </c>
      <c r="R1493" s="18">
        <v>-9.9004169170067019E-3</v>
      </c>
      <c r="S1493" s="18">
        <v>8.0901940603135936E-2</v>
      </c>
      <c r="T1493" s="18">
        <v>4.6648379513249516E-2</v>
      </c>
      <c r="U1493">
        <v>1.7342926259669404</v>
      </c>
      <c r="V1493" s="18">
        <v>3.4035847054165957E-2</v>
      </c>
      <c r="W1493" s="18">
        <v>4.7991417447020332E-2</v>
      </c>
      <c r="X1493" s="19">
        <v>0.70920695542571766</v>
      </c>
      <c r="Y1493" s="19">
        <v>0.67496528779824927</v>
      </c>
      <c r="Z1493" s="19">
        <v>0.66238195261594024</v>
      </c>
      <c r="AA1493">
        <v>0</v>
      </c>
      <c r="AB1493">
        <v>0</v>
      </c>
      <c r="AC1493" s="18">
        <v>6.6241772152074066E-2</v>
      </c>
      <c r="AD1493" s="18">
        <v>3.3520461538941004E-2</v>
      </c>
      <c r="AE1493" s="18">
        <v>-1.6646991438413999E-2</v>
      </c>
      <c r="AF1493" s="18">
        <v>1.4058832781210003E-3</v>
      </c>
      <c r="AG1493" s="18">
        <v>2.7887677600353003E-2</v>
      </c>
      <c r="AH1493" s="18">
        <v>0.10932500302762702</v>
      </c>
      <c r="AI1493" s="18">
        <v>0.17594818923037803</v>
      </c>
      <c r="AJ1493" s="18">
        <v>3.5489110630421997E-2</v>
      </c>
      <c r="AK1493" s="18">
        <v>1.0203637042704007E-2</v>
      </c>
      <c r="AL1493" s="18">
        <v>1.3956673786368E-2</v>
      </c>
      <c r="AM1493" s="18">
        <v>9.1844148280792015E-2</v>
      </c>
      <c r="AN1493" s="18">
        <v>-7.5424562802287001E-2</v>
      </c>
      <c r="AO1493" s="18">
        <v>0.89450599879668102</v>
      </c>
      <c r="AP1493" s="18">
        <v>-0.48699676862167629</v>
      </c>
      <c r="AQ1493" s="18">
        <v>0.40750923017500473</v>
      </c>
      <c r="AR1493" s="18">
        <v>1.3815027674183573</v>
      </c>
      <c r="AS1493" s="18">
        <v>3.5068143827754884E-4</v>
      </c>
      <c r="AT1493" s="18">
        <v>-9.3515277291290747E-5</v>
      </c>
      <c r="AU1493" s="18">
        <v>3.7141705004103005E-4</v>
      </c>
      <c r="AV1493" s="18">
        <v>9.1782944052717005E-5</v>
      </c>
      <c r="AW1493" s="18">
        <v>1.3688025318771789E-3</v>
      </c>
      <c r="AX1493" s="18">
        <v>7.0249453583616045E-5</v>
      </c>
      <c r="AY1493" s="18">
        <v>1.4379054215972506E-3</v>
      </c>
      <c r="AZ1493" s="18">
        <v>3.0180688500663542E-4</v>
      </c>
      <c r="BA1493" s="18">
        <v>-1.6557354094832725E-4</v>
      </c>
      <c r="BB1493" s="18">
        <v>3.8631440401961915E-4</v>
      </c>
      <c r="BC1493" s="18">
        <v>1.0685887278465934E-4</v>
      </c>
      <c r="BD1493" s="18">
        <v>9.2435289025900489E-4</v>
      </c>
      <c r="BE1493" s="18">
        <v>1.9251600905809973E-4</v>
      </c>
      <c r="BF1493" s="18">
        <v>2.415867350705756E-5</v>
      </c>
      <c r="BG1493" s="18">
        <v>1.5930926811417532E-3</v>
      </c>
      <c r="BH1493" s="18">
        <v>7.5444416427108041E-4</v>
      </c>
      <c r="BI1493" s="18">
        <v>7.3816576476364081E-4</v>
      </c>
      <c r="BJ1493" s="18">
        <v>0</v>
      </c>
      <c r="BK1493" s="18">
        <v>2.4457720979083336E-4</v>
      </c>
      <c r="BL1493" s="18">
        <v>7.3636085847923012E-4</v>
      </c>
      <c r="BM1493" s="18">
        <v>-3.9849559680616084E-6</v>
      </c>
      <c r="BN1493" s="18">
        <v>0</v>
      </c>
      <c r="BO1493" s="18">
        <v>0</v>
      </c>
      <c r="BP1493" s="18">
        <v>2.3877993900573861E-7</v>
      </c>
      <c r="BQ1493" s="18">
        <v>0</v>
      </c>
      <c r="BR1493" s="18">
        <v>1.0611496718640292E-3</v>
      </c>
      <c r="BS1493" s="18">
        <v>9.011341359364709E-4</v>
      </c>
      <c r="BT1493" s="18">
        <v>5.4383046259447014E-4</v>
      </c>
      <c r="BU1493" s="18">
        <v>2.2174748352490512E-6</v>
      </c>
      <c r="BV1493" s="18">
        <v>7.3550466254616517E-4</v>
      </c>
      <c r="BW1493" s="18">
        <v>5.7018829832449791E-6</v>
      </c>
      <c r="BX1493" s="18">
        <v>0</v>
      </c>
      <c r="BY1493" s="18">
        <v>0</v>
      </c>
      <c r="BZ1493" s="18" t="s">
        <v>1861</v>
      </c>
      <c r="CA1493" s="18" t="s">
        <v>1875</v>
      </c>
      <c r="CB1493" s="18">
        <v>1.4365417882800102E-2</v>
      </c>
      <c r="CC1493" s="18" t="s">
        <v>1877</v>
      </c>
      <c r="CD1493" s="18" t="s">
        <v>1875</v>
      </c>
      <c r="CE1493" s="18">
        <v>-1.0413870215415955E-2</v>
      </c>
      <c r="CF1493" s="18">
        <f>SUM(TBL_DATA[[#This Row],[LARGE.CAP]:[SMALL.CAP]])*SQRT(252)</f>
        <v>6.7097261539141279E-2</v>
      </c>
    </row>
    <row r="1494" spans="1:84" x14ac:dyDescent="0.25">
      <c r="A1494" s="1">
        <f>IF(ISBLANK(TBL_DATA[[#This Row],[Row.names]]), "",   DATE(YEAR(TBL_DATA[[#This Row],[Row.names]]), MONTH(TBL_DATA[[#This Row],[Row.names]]), DAY(TBL_DATA[[#This Row],[Row.names]])))</f>
        <v>42159</v>
      </c>
      <c r="B1494">
        <v>1493</v>
      </c>
      <c r="C1494" t="s">
        <v>1620</v>
      </c>
      <c r="D1494" s="18">
        <v>-4.3627229221795405E-3</v>
      </c>
      <c r="E1494" s="18">
        <v>-0.15246488789409474</v>
      </c>
      <c r="F1494" s="18">
        <v>7.3826746287828593E-2</v>
      </c>
      <c r="G1494" s="19">
        <v>0.42861036517002582</v>
      </c>
      <c r="H1494" s="19">
        <v>0.4672807606436043</v>
      </c>
      <c r="I1494" s="18">
        <v>3.2825594400147044E-3</v>
      </c>
      <c r="J1494" s="18">
        <v>1.0645458861216373E-2</v>
      </c>
      <c r="K1494" s="19">
        <v>1.0346170855187165</v>
      </c>
      <c r="L1494" s="19">
        <v>0.45917653773171341</v>
      </c>
      <c r="M1494" s="18">
        <v>3.3074338747433188E-3</v>
      </c>
      <c r="N1494" s="18">
        <v>7.1394322791141135E-2</v>
      </c>
      <c r="O1494" s="18">
        <v>5.1884951230838472E-2</v>
      </c>
      <c r="P1494" s="18">
        <v>-0.15246488789409474</v>
      </c>
      <c r="Q1494" s="18">
        <v>-1.1580033789799733E-2</v>
      </c>
      <c r="R1494" s="18">
        <v>-1.0068153454966219E-2</v>
      </c>
      <c r="S1494" s="18">
        <v>7.4947670712759429E-2</v>
      </c>
      <c r="T1494" s="18">
        <v>4.6640536568464418E-2</v>
      </c>
      <c r="U1494">
        <v>1.6069212797915071</v>
      </c>
      <c r="V1494" s="18">
        <v>2.5550455753431844E-2</v>
      </c>
      <c r="W1494" s="18">
        <v>4.7634401639107232E-2</v>
      </c>
      <c r="X1494" s="19">
        <v>0.53638662131225867</v>
      </c>
      <c r="Y1494" s="19">
        <v>0.68357937406244518</v>
      </c>
      <c r="Z1494" s="19">
        <v>0.67762566194892093</v>
      </c>
      <c r="AA1494">
        <v>0</v>
      </c>
      <c r="AB1494">
        <v>0</v>
      </c>
      <c r="AC1494" s="18">
        <v>6.4920471197408902E-2</v>
      </c>
      <c r="AD1494" s="18">
        <v>3.2793804604728E-2</v>
      </c>
      <c r="AE1494" s="18">
        <v>-1.6210648984552999E-2</v>
      </c>
      <c r="AF1494" s="18">
        <v>4.081278571253003E-3</v>
      </c>
      <c r="AG1494" s="18">
        <v>2.7701196783030003E-2</v>
      </c>
      <c r="AH1494" s="18">
        <v>0.109018432959539</v>
      </c>
      <c r="AI1494" s="18">
        <v>0.17002944720513888</v>
      </c>
      <c r="AJ1494" s="18">
        <v>3.7244897277658E-2</v>
      </c>
      <c r="AK1494" s="18">
        <v>1.1753055768963001E-2</v>
      </c>
      <c r="AL1494" s="18">
        <v>1.2084022560813999E-2</v>
      </c>
      <c r="AM1494" s="18">
        <v>8.8850767985665047E-2</v>
      </c>
      <c r="AN1494" s="18">
        <v>-8.098926930848499E-2</v>
      </c>
      <c r="AO1494" s="18">
        <v>0.88272391558211505</v>
      </c>
      <c r="AP1494" s="18">
        <v>-0.48636693015836413</v>
      </c>
      <c r="AQ1494" s="18">
        <v>0.39635698542375092</v>
      </c>
      <c r="AR1494" s="18">
        <v>1.3690908457404791</v>
      </c>
      <c r="AS1494" s="18">
        <v>3.2800706313968793E-4</v>
      </c>
      <c r="AT1494" s="18">
        <v>-8.4898790290116984E-5</v>
      </c>
      <c r="AU1494" s="18">
        <v>3.4702381301373616E-4</v>
      </c>
      <c r="AV1494" s="18">
        <v>9.4941878675647851E-5</v>
      </c>
      <c r="AW1494" s="18">
        <v>1.3055409928165668E-3</v>
      </c>
      <c r="AX1494" s="18">
        <v>7.4460943180985301E-5</v>
      </c>
      <c r="AY1494" s="18">
        <v>1.4496566098759539E-3</v>
      </c>
      <c r="AZ1494" s="18">
        <v>2.96667647500512E-4</v>
      </c>
      <c r="BA1494" s="18">
        <v>-1.7663366706598447E-4</v>
      </c>
      <c r="BB1494" s="18">
        <v>4.3386750334632328E-4</v>
      </c>
      <c r="BC1494" s="18">
        <v>9.2590840366971424E-5</v>
      </c>
      <c r="BD1494" s="18">
        <v>8.9972393689335831E-4</v>
      </c>
      <c r="BE1494" s="18">
        <v>1.887539957691606E-4</v>
      </c>
      <c r="BF1494" s="18">
        <v>1.3008117426038568E-5</v>
      </c>
      <c r="BG1494" s="18">
        <v>1.6174922274955832E-3</v>
      </c>
      <c r="BH1494" s="18">
        <v>7.0402880552940738E-4</v>
      </c>
      <c r="BI1494" s="18">
        <v>7.3821775144673513E-4</v>
      </c>
      <c r="BJ1494" s="18">
        <v>0</v>
      </c>
      <c r="BK1494" s="18">
        <v>2.5417040942516414E-4</v>
      </c>
      <c r="BL1494" s="18">
        <v>7.4620549233474535E-4</v>
      </c>
      <c r="BM1494" s="18">
        <v>-4.7086302626751725E-6</v>
      </c>
      <c r="BN1494" s="18">
        <v>0</v>
      </c>
      <c r="BO1494" s="18">
        <v>0</v>
      </c>
      <c r="BP1494" s="18">
        <v>3.1609203246508624E-7</v>
      </c>
      <c r="BQ1494" s="18">
        <v>0</v>
      </c>
      <c r="BR1494" s="18">
        <v>1.0357923331255601E-3</v>
      </c>
      <c r="BS1494" s="18">
        <v>8.69184958950608E-4</v>
      </c>
      <c r="BT1494" s="18">
        <v>5.5983525273179313E-4</v>
      </c>
      <c r="BU1494" s="18">
        <v>2.0775358737641559E-6</v>
      </c>
      <c r="BV1494" s="18">
        <v>6.9161472689408595E-4</v>
      </c>
      <c r="BW1494" s="18">
        <v>6.7366634547720358E-6</v>
      </c>
      <c r="BX1494" s="18">
        <v>0</v>
      </c>
      <c r="BY1494" s="18">
        <v>0</v>
      </c>
      <c r="BZ1494" s="18" t="s">
        <v>1861</v>
      </c>
      <c r="CA1494" s="18" t="s">
        <v>1875</v>
      </c>
      <c r="CB1494" s="18">
        <v>1.4291192404925823E-2</v>
      </c>
      <c r="CC1494" s="18" t="s">
        <v>1877</v>
      </c>
      <c r="CD1494" s="18" t="s">
        <v>1875</v>
      </c>
      <c r="CE1494" s="18">
        <v>-1.0347613133490086E-2</v>
      </c>
      <c r="CF1494" s="18">
        <f>SUM(TBL_DATA[[#This Row],[LARGE.CAP]:[SMALL.CAP]])*SQRT(252)</f>
        <v>6.6057396370034424E-2</v>
      </c>
    </row>
    <row r="1495" spans="1:84" x14ac:dyDescent="0.25">
      <c r="A1495" s="1">
        <f>IF(ISBLANK(TBL_DATA[[#This Row],[Row.names]]), "",   DATE(YEAR(TBL_DATA[[#This Row],[Row.names]]), MONTH(TBL_DATA[[#This Row],[Row.names]]), DAY(TBL_DATA[[#This Row],[Row.names]])))</f>
        <v>42160</v>
      </c>
      <c r="B1495">
        <v>1494</v>
      </c>
      <c r="C1495" t="s">
        <v>1621</v>
      </c>
      <c r="D1495" s="18">
        <v>1.8609086711789402E-3</v>
      </c>
      <c r="E1495" s="18">
        <v>-0.15088770245484817</v>
      </c>
      <c r="F1495" s="18">
        <v>6.6352876884576473E-2</v>
      </c>
      <c r="G1495" s="19">
        <v>0.44487237511082922</v>
      </c>
      <c r="H1495" s="19">
        <v>0.47326425302860209</v>
      </c>
      <c r="I1495" s="18">
        <v>3.259369765579273E-3</v>
      </c>
      <c r="J1495" s="18">
        <v>1.298047768524313E-2</v>
      </c>
      <c r="K1495" s="19">
        <v>1.0398402160365501</v>
      </c>
      <c r="L1495" s="19">
        <v>0.45630182029068644</v>
      </c>
      <c r="M1495" s="18">
        <v>3.3114345503379634E-3</v>
      </c>
      <c r="N1495" s="18">
        <v>7.129145963641538E-2</v>
      </c>
      <c r="O1495" s="18">
        <v>5.1716289064511166E-2</v>
      </c>
      <c r="P1495" s="18">
        <v>-0.15088770245484817</v>
      </c>
      <c r="Q1495" s="18">
        <v>-1.1500187442682093E-2</v>
      </c>
      <c r="R1495" s="18">
        <v>-9.990485387223311E-3</v>
      </c>
      <c r="S1495" s="18">
        <v>8.0921110589009082E-2</v>
      </c>
      <c r="T1495" s="18">
        <v>4.6726275601420043E-2</v>
      </c>
      <c r="U1495">
        <v>1.731811695827729</v>
      </c>
      <c r="V1495" s="18">
        <v>2.9514149582554827E-2</v>
      </c>
      <c r="W1495" s="18">
        <v>4.7676666176489274E-2</v>
      </c>
      <c r="X1495" s="19">
        <v>0.61904809940568151</v>
      </c>
      <c r="Y1495" s="19">
        <v>0.68794204191094632</v>
      </c>
      <c r="Z1495" s="19">
        <v>0.67550116231631041</v>
      </c>
      <c r="AA1495">
        <v>0</v>
      </c>
      <c r="AB1495">
        <v>0</v>
      </c>
      <c r="AC1495" s="18">
        <v>6.516023230596453E-2</v>
      </c>
      <c r="AD1495" s="18">
        <v>2.7204218511508983E-2</v>
      </c>
      <c r="AE1495" s="18">
        <v>-1.4654604576940001E-2</v>
      </c>
      <c r="AF1495" s="18">
        <v>1.3720920247229978E-3</v>
      </c>
      <c r="AG1495" s="18">
        <v>2.6220456692325003E-2</v>
      </c>
      <c r="AH1495" s="18">
        <v>0.10177795412276895</v>
      </c>
      <c r="AI1495" s="18">
        <v>0.17126888052213099</v>
      </c>
      <c r="AJ1495" s="18">
        <v>3.2995003246593997E-2</v>
      </c>
      <c r="AK1495" s="18">
        <v>1.0954365292189001E-2</v>
      </c>
      <c r="AL1495" s="18">
        <v>1.0523577419918001E-2</v>
      </c>
      <c r="AM1495" s="18">
        <v>9.0033618576219984E-2</v>
      </c>
      <c r="AN1495" s="18">
        <v>-7.6012259933778997E-2</v>
      </c>
      <c r="AO1495" s="18">
        <v>0.8733008085302284</v>
      </c>
      <c r="AP1495" s="18">
        <v>-0.49161750663256881</v>
      </c>
      <c r="AQ1495" s="18">
        <v>0.38168330189765959</v>
      </c>
      <c r="AR1495" s="18">
        <v>1.3649183151627973</v>
      </c>
      <c r="AS1495" s="18">
        <v>3.0469989483990543E-4</v>
      </c>
      <c r="AT1495" s="18">
        <v>-1.0539205632472597E-4</v>
      </c>
      <c r="AU1495" s="18">
        <v>3.05408643136953E-4</v>
      </c>
      <c r="AV1495" s="18">
        <v>1.0581686647256686E-4</v>
      </c>
      <c r="AW1495" s="18">
        <v>1.3326704625174436E-3</v>
      </c>
      <c r="AX1495" s="18">
        <v>8.6365066174603033E-5</v>
      </c>
      <c r="AY1495" s="18">
        <v>1.5083048098308957E-3</v>
      </c>
      <c r="AZ1495" s="18">
        <v>3.1833247003024254E-4</v>
      </c>
      <c r="BA1495" s="18">
        <v>-1.983537872349749E-4</v>
      </c>
      <c r="BB1495" s="18">
        <v>4.0758907608905561E-4</v>
      </c>
      <c r="BC1495" s="18">
        <v>1.0404753558534744E-4</v>
      </c>
      <c r="BD1495" s="18">
        <v>8.7708593748170879E-4</v>
      </c>
      <c r="BE1495" s="18">
        <v>1.6175172571269801E-4</v>
      </c>
      <c r="BF1495" s="18">
        <v>2.4849659277934185E-5</v>
      </c>
      <c r="BG1495" s="18">
        <v>1.6294761158344585E-3</v>
      </c>
      <c r="BH1495" s="18">
        <v>6.9411786373897136E-4</v>
      </c>
      <c r="BI1495" s="18">
        <v>7.8220767907154134E-4</v>
      </c>
      <c r="BJ1495" s="18">
        <v>0</v>
      </c>
      <c r="BK1495" s="18">
        <v>2.800298594231655E-4</v>
      </c>
      <c r="BL1495" s="18">
        <v>7.5646745037680273E-4</v>
      </c>
      <c r="BM1495" s="18">
        <v>-3.1038809499521157E-6</v>
      </c>
      <c r="BN1495" s="18">
        <v>0</v>
      </c>
      <c r="BO1495" s="18">
        <v>0</v>
      </c>
      <c r="BP1495" s="18">
        <v>2.5574941988373251E-7</v>
      </c>
      <c r="BQ1495" s="18">
        <v>0</v>
      </c>
      <c r="BR1495" s="18">
        <v>1.0367401963869143E-3</v>
      </c>
      <c r="BS1495" s="18">
        <v>8.9478786095204357E-4</v>
      </c>
      <c r="BT1495" s="18">
        <v>5.1099536404974433E-4</v>
      </c>
      <c r="BU1495" s="18">
        <v>2.0067118389638593E-6</v>
      </c>
      <c r="BV1495" s="18">
        <v>6.8686811907953972E-4</v>
      </c>
      <c r="BW1495" s="18">
        <v>4.4415505402072458E-6</v>
      </c>
      <c r="BX1495" s="18">
        <v>0</v>
      </c>
      <c r="BY1495" s="18">
        <v>0</v>
      </c>
      <c r="BZ1495" s="18" t="s">
        <v>1861</v>
      </c>
      <c r="CA1495" s="18" t="s">
        <v>1875</v>
      </c>
      <c r="CB1495" s="18">
        <v>1.426690723747015E-2</v>
      </c>
      <c r="CC1495" s="18" t="s">
        <v>1877</v>
      </c>
      <c r="CD1495" s="18" t="s">
        <v>1875</v>
      </c>
      <c r="CE1495" s="18">
        <v>-1.0342208668589592E-2</v>
      </c>
      <c r="CF1495" s="18">
        <f>SUM(TBL_DATA[[#This Row],[LARGE.CAP]:[SMALL.CAP]])*SQRT(252)</f>
        <v>6.6188585629562965E-2</v>
      </c>
    </row>
    <row r="1496" spans="1:84" x14ac:dyDescent="0.25">
      <c r="A1496" s="1">
        <f>IF(ISBLANK(TBL_DATA[[#This Row],[Row.names]]), "",   DATE(YEAR(TBL_DATA[[#This Row],[Row.names]]), MONTH(TBL_DATA[[#This Row],[Row.names]]), DAY(TBL_DATA[[#This Row],[Row.names]])))</f>
        <v>42163</v>
      </c>
      <c r="B1496">
        <v>1495</v>
      </c>
      <c r="C1496" t="s">
        <v>1622</v>
      </c>
      <c r="D1496" s="18">
        <v>-5.8455564421888706E-3</v>
      </c>
      <c r="E1496" s="18">
        <v>-0.15585123631590503</v>
      </c>
      <c r="F1496" s="18">
        <v>4.0432539195500938E-2</v>
      </c>
      <c r="G1496" s="19">
        <v>0.44816948110809585</v>
      </c>
      <c r="H1496" s="19">
        <v>0.47838902372662112</v>
      </c>
      <c r="I1496" s="18">
        <v>3.2647554556798175E-3</v>
      </c>
      <c r="J1496" s="18">
        <v>-2.0554062311203825E-2</v>
      </c>
      <c r="K1496" s="19">
        <v>1.0598566942633101</v>
      </c>
      <c r="L1496" s="19">
        <v>0.47521603875307999</v>
      </c>
      <c r="M1496" s="18">
        <v>3.2746702337437617E-3</v>
      </c>
      <c r="N1496" s="18">
        <v>7.1759196275982318E-2</v>
      </c>
      <c r="O1496" s="18">
        <v>5.3021285113427234E-2</v>
      </c>
      <c r="P1496" s="18">
        <v>-0.15585123631590503</v>
      </c>
      <c r="Q1496" s="18">
        <v>-1.1748483327206086E-2</v>
      </c>
      <c r="R1496" s="18">
        <v>-1.022887625690024E-2</v>
      </c>
      <c r="S1496" s="18">
        <v>7.2904151907064785E-2</v>
      </c>
      <c r="T1496" s="18">
        <v>4.7016098067429964E-2</v>
      </c>
      <c r="U1496">
        <v>1.5506210618011402</v>
      </c>
      <c r="V1496" s="18">
        <v>2.2681909169069314E-2</v>
      </c>
      <c r="W1496" s="18">
        <v>4.7884443462274606E-2</v>
      </c>
      <c r="X1496" s="19">
        <v>0.47368012508987567</v>
      </c>
      <c r="Y1496" s="19">
        <v>0.69165672390761967</v>
      </c>
      <c r="Z1496" s="19">
        <v>0.6893591507719905</v>
      </c>
      <c r="AA1496">
        <v>0</v>
      </c>
      <c r="AB1496">
        <v>0</v>
      </c>
      <c r="AC1496" s="18">
        <v>6.3109210094948409E-2</v>
      </c>
      <c r="AD1496" s="18">
        <v>2.7186245904896007E-2</v>
      </c>
      <c r="AE1496" s="18">
        <v>-1.4533258030444E-2</v>
      </c>
      <c r="AF1496" s="18">
        <v>3.5449079892440043E-3</v>
      </c>
      <c r="AG1496" s="18">
        <v>2.5867213843892005E-2</v>
      </c>
      <c r="AH1496" s="18">
        <v>0.11082333288423799</v>
      </c>
      <c r="AI1496" s="18">
        <v>0.16537839068504301</v>
      </c>
      <c r="AJ1496" s="18">
        <v>3.3307085092381006E-2</v>
      </c>
      <c r="AK1496" s="18">
        <v>9.895586515761997E-3</v>
      </c>
      <c r="AL1496" s="18">
        <v>1.1025071759452E-2</v>
      </c>
      <c r="AM1496" s="18">
        <v>8.9068724854607983E-2</v>
      </c>
      <c r="AN1496" s="18">
        <v>-8.145271664037998E-2</v>
      </c>
      <c r="AO1496" s="18">
        <v>0.87304853202172794</v>
      </c>
      <c r="AP1496" s="18">
        <v>-0.49293794716303591</v>
      </c>
      <c r="AQ1496" s="18">
        <v>0.38011058485869204</v>
      </c>
      <c r="AR1496" s="18">
        <v>1.3659864791847638</v>
      </c>
      <c r="AS1496" s="18">
        <v>2.9256189281599116E-4</v>
      </c>
      <c r="AT1496" s="18">
        <v>-1.0039532621611246E-4</v>
      </c>
      <c r="AU1496" s="18">
        <v>2.8464463739411489E-4</v>
      </c>
      <c r="AV1496" s="18">
        <v>9.0038206452103793E-5</v>
      </c>
      <c r="AW1496" s="18">
        <v>1.3176419655508895E-3</v>
      </c>
      <c r="AX1496" s="18">
        <v>9.3704145799046917E-5</v>
      </c>
      <c r="AY1496" s="18">
        <v>1.4744508118900599E-3</v>
      </c>
      <c r="AZ1496" s="18">
        <v>2.9786634240558163E-4</v>
      </c>
      <c r="BA1496" s="18">
        <v>-1.8175571472653297E-4</v>
      </c>
      <c r="BB1496" s="18">
        <v>4.0219820020579805E-4</v>
      </c>
      <c r="BC1496" s="18">
        <v>9.9261611973913314E-5</v>
      </c>
      <c r="BD1496" s="18">
        <v>8.5278953587987038E-4</v>
      </c>
      <c r="BE1496" s="18">
        <v>1.6013540006427045E-4</v>
      </c>
      <c r="BF1496" s="18">
        <v>1.9272914516226366E-5</v>
      </c>
      <c r="BG1496" s="18">
        <v>1.5914188873145628E-3</v>
      </c>
      <c r="BH1496" s="18">
        <v>6.6846828966411146E-4</v>
      </c>
      <c r="BI1496" s="18">
        <v>7.7813174610581206E-4</v>
      </c>
      <c r="BJ1496" s="18">
        <v>0</v>
      </c>
      <c r="BK1496" s="18">
        <v>2.7746707339606293E-4</v>
      </c>
      <c r="BL1496" s="18">
        <v>7.2525564294444113E-4</v>
      </c>
      <c r="BM1496" s="18">
        <v>-3.5953281962241308E-6</v>
      </c>
      <c r="BN1496" s="18">
        <v>0</v>
      </c>
      <c r="BO1496" s="18">
        <v>0</v>
      </c>
      <c r="BP1496" s="18">
        <v>2.8171236299244896E-7</v>
      </c>
      <c r="BQ1496" s="18">
        <v>0</v>
      </c>
      <c r="BR1496" s="18">
        <v>9.8893154599900943E-4</v>
      </c>
      <c r="BS1496" s="18">
        <v>8.8642650797380403E-4</v>
      </c>
      <c r="BT1496" s="18">
        <v>5.1767815582899742E-4</v>
      </c>
      <c r="BU1496" s="18">
        <v>1.9056723042901394E-6</v>
      </c>
      <c r="BV1496" s="18">
        <v>6.7072152856976672E-4</v>
      </c>
      <c r="BW1496" s="18">
        <v>5.1442623617139532E-6</v>
      </c>
      <c r="BX1496" s="18">
        <v>0</v>
      </c>
      <c r="BY1496" s="18">
        <v>0</v>
      </c>
      <c r="BZ1496" s="18" t="s">
        <v>1857</v>
      </c>
      <c r="CA1496" s="18" t="s">
        <v>1875</v>
      </c>
      <c r="CB1496" s="18">
        <v>1.3753879815340042E-2</v>
      </c>
      <c r="CC1496" s="18" t="s">
        <v>1877</v>
      </c>
      <c r="CD1496" s="18" t="s">
        <v>1875</v>
      </c>
      <c r="CE1496" s="18">
        <v>-1.0470009408891201E-2</v>
      </c>
      <c r="CF1496" s="18">
        <f>SUM(TBL_DATA[[#This Row],[LARGE.CAP]:[SMALL.CAP]])*SQRT(252)</f>
        <v>6.4612688189540315E-2</v>
      </c>
    </row>
    <row r="1497" spans="1:84" x14ac:dyDescent="0.25">
      <c r="A1497" s="1">
        <f>IF(ISBLANK(TBL_DATA[[#This Row],[Row.names]]), "",   DATE(YEAR(TBL_DATA[[#This Row],[Row.names]]), MONTH(TBL_DATA[[#This Row],[Row.names]]), DAY(TBL_DATA[[#This Row],[Row.names]])))</f>
        <v>42164</v>
      </c>
      <c r="B1497">
        <v>1496</v>
      </c>
      <c r="C1497" t="s">
        <v>1623</v>
      </c>
      <c r="D1497" s="18">
        <v>-4.4531210580189828E-3</v>
      </c>
      <c r="E1497" s="18">
        <v>-0.15961033295156735</v>
      </c>
      <c r="F1497" s="18">
        <v>1.5982950962632581E-2</v>
      </c>
      <c r="G1497" s="19">
        <v>0.45432457503737445</v>
      </c>
      <c r="H1497" s="19">
        <v>0.45173726130564024</v>
      </c>
      <c r="I1497" s="18">
        <v>3.3174876118932262E-3</v>
      </c>
      <c r="J1497" s="18">
        <v>-2.2561150598590207E-2</v>
      </c>
      <c r="K1497" s="19">
        <v>1.0562601997043048</v>
      </c>
      <c r="L1497" s="19">
        <v>0.46423163891825137</v>
      </c>
      <c r="M1497" s="18">
        <v>3.2794685921702202E-3</v>
      </c>
      <c r="N1497" s="18">
        <v>7.1123843000390541E-2</v>
      </c>
      <c r="O1497" s="18">
        <v>5.2205117816933967E-2</v>
      </c>
      <c r="P1497" s="18">
        <v>-0.15961033295156735</v>
      </c>
      <c r="Q1497" s="18">
        <v>-1.1611337448343728E-2</v>
      </c>
      <c r="R1497" s="18">
        <v>-1.0105184922958062E-2</v>
      </c>
      <c r="S1497" s="18">
        <v>5.9830680795107227E-2</v>
      </c>
      <c r="T1497" s="18">
        <v>4.7492245439211322E-2</v>
      </c>
      <c r="U1497">
        <v>1.2597989470025952</v>
      </c>
      <c r="V1497" s="18">
        <v>1.8341685227138971E-2</v>
      </c>
      <c r="W1497" s="18">
        <v>4.7975428858702464E-2</v>
      </c>
      <c r="X1497" s="19">
        <v>0.38231414837705813</v>
      </c>
      <c r="Y1497" s="19">
        <v>0.67211402403583287</v>
      </c>
      <c r="Z1497" s="19">
        <v>0.68134546224235715</v>
      </c>
      <c r="AA1497">
        <v>0</v>
      </c>
      <c r="AB1497">
        <v>0</v>
      </c>
      <c r="AC1497" s="18">
        <v>6.5821023132252313E-2</v>
      </c>
      <c r="AD1497" s="18">
        <v>2.7139654348802993E-2</v>
      </c>
      <c r="AE1497" s="18">
        <v>-1.4661281142993995E-2</v>
      </c>
      <c r="AF1497" s="18">
        <v>2.9568668126860025E-3</v>
      </c>
      <c r="AG1497" s="18">
        <v>2.9306853651245007E-2</v>
      </c>
      <c r="AH1497" s="18">
        <v>0.11451650696139309</v>
      </c>
      <c r="AI1497" s="18">
        <v>0.16031365663991409</v>
      </c>
      <c r="AJ1497" s="18">
        <v>3.4870375982949994E-2</v>
      </c>
      <c r="AK1497" s="18">
        <v>9.4046476129230009E-3</v>
      </c>
      <c r="AL1497" s="18">
        <v>1.0948510473058001E-2</v>
      </c>
      <c r="AM1497" s="18">
        <v>8.991586289754197E-2</v>
      </c>
      <c r="AN1497" s="18">
        <v>-7.8837643739094007E-2</v>
      </c>
      <c r="AO1497" s="18">
        <v>0.88059846176265077</v>
      </c>
      <c r="AP1497" s="18">
        <v>-0.49472445126422382</v>
      </c>
      <c r="AQ1497" s="18">
        <v>0.38587401049842696</v>
      </c>
      <c r="AR1497" s="18">
        <v>1.3753229130268747</v>
      </c>
      <c r="AS1497" s="18">
        <v>3.1014669518608016E-4</v>
      </c>
      <c r="AT1497" s="18">
        <v>-1.0581430666888943E-4</v>
      </c>
      <c r="AU1497" s="18">
        <v>2.7329503746029263E-4</v>
      </c>
      <c r="AV1497" s="18">
        <v>9.7904877790384762E-5</v>
      </c>
      <c r="AW1497" s="18">
        <v>1.2783780893727244E-3</v>
      </c>
      <c r="AX1497" s="18">
        <v>1.0114408385175465E-4</v>
      </c>
      <c r="AY1497" s="18">
        <v>1.5740030827843265E-3</v>
      </c>
      <c r="AZ1497" s="18">
        <v>2.706508323403814E-4</v>
      </c>
      <c r="BA1497" s="18">
        <v>-1.9374266900520234E-4</v>
      </c>
      <c r="BB1497" s="18">
        <v>4.9110561449612242E-4</v>
      </c>
      <c r="BC1497" s="18">
        <v>9.5532503103200897E-5</v>
      </c>
      <c r="BD1497" s="18">
        <v>9.0649295495061355E-4</v>
      </c>
      <c r="BE1497" s="18">
        <v>1.8348224530280747E-4</v>
      </c>
      <c r="BF1497" s="18">
        <v>-1.9485261586722738E-6</v>
      </c>
      <c r="BG1497" s="18">
        <v>1.6685669535186807E-3</v>
      </c>
      <c r="BH1497" s="18">
        <v>6.7181797455405552E-4</v>
      </c>
      <c r="BI1497" s="18">
        <v>7.6419223854369057E-4</v>
      </c>
      <c r="BJ1497" s="18">
        <v>0</v>
      </c>
      <c r="BK1497" s="18">
        <v>3.1187862885799446E-4</v>
      </c>
      <c r="BL1497" s="18">
        <v>7.9420386082271817E-4</v>
      </c>
      <c r="BM1497" s="18">
        <v>-1.5235499449609555E-6</v>
      </c>
      <c r="BN1497" s="18">
        <v>0</v>
      </c>
      <c r="BO1497" s="18">
        <v>0</v>
      </c>
      <c r="BP1497" s="18">
        <v>4.2766803439788328E-7</v>
      </c>
      <c r="BQ1497" s="18">
        <v>0</v>
      </c>
      <c r="BR1497" s="18">
        <v>9.077329718105054E-4</v>
      </c>
      <c r="BS1497" s="18">
        <v>8.9019042159880915E-4</v>
      </c>
      <c r="BT1497" s="18">
        <v>6.1647762696579182E-4</v>
      </c>
      <c r="BU1497" s="18">
        <v>1.8162417345805321E-6</v>
      </c>
      <c r="BV1497" s="18">
        <v>6.6921876375063887E-4</v>
      </c>
      <c r="BW1497" s="18">
        <v>2.1812070807003927E-6</v>
      </c>
      <c r="BX1497" s="18">
        <v>0</v>
      </c>
      <c r="BY1497" s="18">
        <v>0</v>
      </c>
      <c r="BZ1497" s="18" t="s">
        <v>1857</v>
      </c>
      <c r="CA1497" s="18" t="s">
        <v>1875</v>
      </c>
      <c r="CB1497" s="18">
        <v>1.3780846260488033E-2</v>
      </c>
      <c r="CC1497" s="18" t="s">
        <v>1877</v>
      </c>
      <c r="CD1497" s="18" t="s">
        <v>1875</v>
      </c>
      <c r="CE1497" s="18">
        <v>-1.0475480929017067E-2</v>
      </c>
      <c r="CF1497" s="18">
        <f>SUM(TBL_DATA[[#This Row],[LARGE.CAP]:[SMALL.CAP]])*SQRT(252)</f>
        <v>6.6555522650016186E-2</v>
      </c>
    </row>
    <row r="1498" spans="1:84" x14ac:dyDescent="0.25">
      <c r="A1498" s="1">
        <f>IF(ISBLANK(TBL_DATA[[#This Row],[Row.names]]), "",   DATE(YEAR(TBL_DATA[[#This Row],[Row.names]]), MONTH(TBL_DATA[[#This Row],[Row.names]]), DAY(TBL_DATA[[#This Row],[Row.names]])))</f>
        <v>42165</v>
      </c>
      <c r="B1498">
        <v>1497</v>
      </c>
      <c r="C1498" t="s">
        <v>1624</v>
      </c>
      <c r="D1498" s="18">
        <v>6.2282007669178796E-3</v>
      </c>
      <c r="E1498" s="18">
        <v>-0.15437621738274654</v>
      </c>
      <c r="F1498" s="18">
        <v>-6.1717540799810511E-4</v>
      </c>
      <c r="G1498" s="19">
        <v>0.46075917783380826</v>
      </c>
      <c r="H1498" s="19">
        <v>0.47792259136506765</v>
      </c>
      <c r="I1498" s="18">
        <v>3.2672147277508744E-3</v>
      </c>
      <c r="J1498" s="18">
        <v>-2.967296199680558E-2</v>
      </c>
      <c r="K1498" s="19">
        <v>1.0531730033335363</v>
      </c>
      <c r="L1498" s="19">
        <v>0.47749446518690652</v>
      </c>
      <c r="M1498" s="18">
        <v>3.268554082302397E-3</v>
      </c>
      <c r="N1498" s="18">
        <v>7.1781164253645391E-2</v>
      </c>
      <c r="O1498" s="18">
        <v>5.2205117816933967E-2</v>
      </c>
      <c r="P1498" s="18">
        <v>-0.15437621738274654</v>
      </c>
      <c r="Q1498" s="18">
        <v>-1.1682288810526574E-2</v>
      </c>
      <c r="R1498" s="18">
        <v>-1.0162216535816141E-2</v>
      </c>
      <c r="S1498" s="18">
        <v>7.1821452161806798E-2</v>
      </c>
      <c r="T1498" s="18">
        <v>4.7126263852263831E-2</v>
      </c>
      <c r="U1498">
        <v>1.5240217723806821</v>
      </c>
      <c r="V1498" s="18">
        <v>2.224413024958638E-2</v>
      </c>
      <c r="W1498" s="18">
        <v>4.7910965641972975E-2</v>
      </c>
      <c r="X1498" s="19">
        <v>0.46428056607774032</v>
      </c>
      <c r="Y1498" s="19">
        <v>0.69131945681071905</v>
      </c>
      <c r="Z1498" s="19">
        <v>0.69100974319245767</v>
      </c>
      <c r="AA1498">
        <v>0</v>
      </c>
      <c r="AB1498">
        <v>0</v>
      </c>
      <c r="AC1498" s="18">
        <v>6.6105378943994389E-2</v>
      </c>
      <c r="AD1498" s="18">
        <v>3.5419956080072E-2</v>
      </c>
      <c r="AE1498" s="18">
        <v>-1.4403357625274E-2</v>
      </c>
      <c r="AF1498" s="18">
        <v>-4.7889414403499888E-4</v>
      </c>
      <c r="AG1498" s="18">
        <v>2.8987881453780995E-2</v>
      </c>
      <c r="AH1498" s="18">
        <v>0.11814096869606699</v>
      </c>
      <c r="AI1498" s="18">
        <v>0.15765700064969712</v>
      </c>
      <c r="AJ1498" s="18">
        <v>3.4680762533229999E-2</v>
      </c>
      <c r="AK1498" s="18">
        <v>5.2100230815560009E-3</v>
      </c>
      <c r="AL1498" s="18">
        <v>1.0817358003967999E-2</v>
      </c>
      <c r="AM1498" s="18">
        <v>9.062937895864201E-2</v>
      </c>
      <c r="AN1498" s="18">
        <v>-8.1736937748522989E-2</v>
      </c>
      <c r="AO1498" s="18">
        <v>0.88764215753126174</v>
      </c>
      <c r="AP1498" s="18">
        <v>-0.50271801759208123</v>
      </c>
      <c r="AQ1498" s="18">
        <v>0.38492413993918051</v>
      </c>
      <c r="AR1498" s="18">
        <v>1.390360175123343</v>
      </c>
      <c r="AS1498" s="18">
        <v>3.2035701271242574E-4</v>
      </c>
      <c r="AT1498" s="18">
        <v>-9.351071449063055E-5</v>
      </c>
      <c r="AU1498" s="18">
        <v>2.5864942086115713E-4</v>
      </c>
      <c r="AV1498" s="18">
        <v>9.5362871824654149E-5</v>
      </c>
      <c r="AW1498" s="18">
        <v>1.2589488031273714E-3</v>
      </c>
      <c r="AX1498" s="18">
        <v>1.0580088890272748E-4</v>
      </c>
      <c r="AY1498" s="18">
        <v>1.590326419896514E-3</v>
      </c>
      <c r="AZ1498" s="18">
        <v>2.6386450735090558E-4</v>
      </c>
      <c r="BA1498" s="18">
        <v>-1.751017326614925E-4</v>
      </c>
      <c r="BB1498" s="18">
        <v>4.8343893256952978E-4</v>
      </c>
      <c r="BC1498" s="18">
        <v>9.6210201419093808E-5</v>
      </c>
      <c r="BD1498" s="18">
        <v>8.9839957184807717E-4</v>
      </c>
      <c r="BE1498" s="18">
        <v>1.9779139952432972E-4</v>
      </c>
      <c r="BF1498" s="18">
        <v>-7.4665578444651682E-6</v>
      </c>
      <c r="BG1498" s="18">
        <v>1.6570540849297731E-3</v>
      </c>
      <c r="BH1498" s="18">
        <v>6.6177944233820028E-4</v>
      </c>
      <c r="BI1498" s="18">
        <v>7.9678867071634031E-4</v>
      </c>
      <c r="BJ1498" s="18">
        <v>0</v>
      </c>
      <c r="BK1498" s="18">
        <v>3.062161878124224E-4</v>
      </c>
      <c r="BL1498" s="18">
        <v>7.991030853101164E-4</v>
      </c>
      <c r="BM1498" s="18">
        <v>-9.9095635258975389E-8</v>
      </c>
      <c r="BN1498" s="18">
        <v>0</v>
      </c>
      <c r="BO1498" s="18">
        <v>0</v>
      </c>
      <c r="BP1498" s="18">
        <v>3.2363276659335825E-7</v>
      </c>
      <c r="BQ1498" s="18">
        <v>0</v>
      </c>
      <c r="BR1498" s="18">
        <v>9.1562040631153717E-4</v>
      </c>
      <c r="BS1498" s="18">
        <v>8.9419425407692341E-4</v>
      </c>
      <c r="BT1498" s="18">
        <v>6.1751147318860338E-4</v>
      </c>
      <c r="BU1498" s="18">
        <v>1.7608821850577082E-6</v>
      </c>
      <c r="BV1498" s="18">
        <v>6.6957182381377543E-4</v>
      </c>
      <c r="BW1498" s="18">
        <v>1.4396168248552099E-7</v>
      </c>
      <c r="BX1498" s="18">
        <v>0</v>
      </c>
      <c r="BY1498" s="18">
        <v>0</v>
      </c>
      <c r="BZ1498" s="18" t="s">
        <v>1857</v>
      </c>
      <c r="CA1498" s="18" t="s">
        <v>1875</v>
      </c>
      <c r="CB1498" s="18">
        <v>1.3971568085253239E-2</v>
      </c>
      <c r="CC1498" s="18" t="s">
        <v>1877</v>
      </c>
      <c r="CD1498" s="18" t="s">
        <v>1875</v>
      </c>
      <c r="CE1498" s="18">
        <v>-1.047919224947691E-2</v>
      </c>
      <c r="CF1498" s="18">
        <f>SUM(TBL_DATA[[#This Row],[LARGE.CAP]:[SMALL.CAP]])*SQRT(252)</f>
        <v>6.6741933357471125E-2</v>
      </c>
    </row>
    <row r="1499" spans="1:84" x14ac:dyDescent="0.25">
      <c r="A1499" s="1">
        <f>IF(ISBLANK(TBL_DATA[[#This Row],[Row.names]]), "",   DATE(YEAR(TBL_DATA[[#This Row],[Row.names]]), MONTH(TBL_DATA[[#This Row],[Row.names]]), DAY(TBL_DATA[[#This Row],[Row.names]])))</f>
        <v>42166</v>
      </c>
      <c r="B1499">
        <v>1498</v>
      </c>
      <c r="C1499" t="s">
        <v>1625</v>
      </c>
      <c r="D1499" s="18">
        <v>4.3328893155680781E-4</v>
      </c>
      <c r="E1499" s="18">
        <v>-0.15400981795747726</v>
      </c>
      <c r="F1499" s="18">
        <v>4.4590124756558325E-3</v>
      </c>
      <c r="G1499" s="19">
        <v>0.46968313528462363</v>
      </c>
      <c r="H1499" s="19">
        <v>0.47553626615993894</v>
      </c>
      <c r="I1499" s="18">
        <v>3.2572684170067666E-3</v>
      </c>
      <c r="J1499" s="18">
        <v>-2.4541140828881924E-2</v>
      </c>
      <c r="K1499" s="19">
        <v>1.0842802201576578</v>
      </c>
      <c r="L1499" s="19">
        <v>0.4777042319396636</v>
      </c>
      <c r="M1499" s="18">
        <v>3.2505291910336688E-3</v>
      </c>
      <c r="N1499" s="18">
        <v>7.1399650751126975E-2</v>
      </c>
      <c r="O1499" s="18">
        <v>5.2205117816933967E-2</v>
      </c>
      <c r="P1499" s="18">
        <v>-0.15400981795747726</v>
      </c>
      <c r="Q1499" s="18">
        <v>-1.1674033016189668E-2</v>
      </c>
      <c r="R1499" s="18">
        <v>-1.0162039853926571E-2</v>
      </c>
      <c r="S1499" s="18">
        <v>6.4042268479326259E-2</v>
      </c>
      <c r="T1499" s="18">
        <v>4.6943381378531324E-2</v>
      </c>
      <c r="U1499">
        <v>1.3642448966962315</v>
      </c>
      <c r="V1499" s="18">
        <v>6.5589902030029901E-3</v>
      </c>
      <c r="W1499" s="18">
        <v>4.7190398124161363E-2</v>
      </c>
      <c r="X1499" s="19">
        <v>0.13898993150568068</v>
      </c>
      <c r="Y1499" s="19">
        <v>0.68959137622213551</v>
      </c>
      <c r="Z1499" s="19">
        <v>0.69116150930130915</v>
      </c>
      <c r="AA1499">
        <v>0</v>
      </c>
      <c r="AB1499">
        <v>0</v>
      </c>
      <c r="AC1499" s="18">
        <v>6.9459617664960144E-2</v>
      </c>
      <c r="AD1499" s="18">
        <v>3.3065552661552984E-2</v>
      </c>
      <c r="AE1499" s="18">
        <v>-1.1247901637617E-2</v>
      </c>
      <c r="AF1499" s="18">
        <v>-2.0725592042869986E-3</v>
      </c>
      <c r="AG1499" s="18">
        <v>3.1557344889555E-2</v>
      </c>
      <c r="AH1499" s="18">
        <v>0.11611647213611297</v>
      </c>
      <c r="AI1499" s="18">
        <v>0.159709880550119</v>
      </c>
      <c r="AJ1499" s="18">
        <v>3.5916467594539002E-2</v>
      </c>
      <c r="AK1499" s="18">
        <v>5.4665235466879996E-3</v>
      </c>
      <c r="AL1499" s="18">
        <v>1.1234103618564001E-2</v>
      </c>
      <c r="AM1499" s="18">
        <v>9.3697707336004979E-2</v>
      </c>
      <c r="AN1499" s="18">
        <v>-8.6418283373236995E-2</v>
      </c>
      <c r="AO1499" s="18">
        <v>0.8974245600427937</v>
      </c>
      <c r="AP1499" s="18">
        <v>-0.51039925192479896</v>
      </c>
      <c r="AQ1499" s="18">
        <v>0.38702530811799474</v>
      </c>
      <c r="AR1499" s="18">
        <v>1.4078238119675928</v>
      </c>
      <c r="AS1499" s="18">
        <v>3.1172194146484135E-4</v>
      </c>
      <c r="AT1499" s="18">
        <v>-1.1296766931048614E-4</v>
      </c>
      <c r="AU1499" s="18">
        <v>1.9006233710819421E-4</v>
      </c>
      <c r="AV1499" s="18">
        <v>1.048635633943427E-4</v>
      </c>
      <c r="AW1499" s="18">
        <v>1.3518223276774754E-3</v>
      </c>
      <c r="AX1499" s="18">
        <v>9.0656349711626025E-5</v>
      </c>
      <c r="AY1499" s="18">
        <v>1.644528008937681E-3</v>
      </c>
      <c r="AZ1499" s="18">
        <v>2.87259385481523E-4</v>
      </c>
      <c r="BA1499" s="18">
        <v>-1.9230144124364712E-4</v>
      </c>
      <c r="BB1499" s="18">
        <v>6.1158687381687726E-4</v>
      </c>
      <c r="BC1499" s="18">
        <v>7.0172768801446338E-5</v>
      </c>
      <c r="BD1499" s="18">
        <v>9.9025996554000066E-4</v>
      </c>
      <c r="BE1499" s="18">
        <v>1.2983092576590835E-4</v>
      </c>
      <c r="BF1499" s="18">
        <v>-8.1963890562042917E-6</v>
      </c>
      <c r="BG1499" s="18">
        <v>1.7430516021489462E-3</v>
      </c>
      <c r="BH1499" s="18">
        <v>6.4645245828914193E-4</v>
      </c>
      <c r="BI1499" s="18">
        <v>8.5600588315208061E-4</v>
      </c>
      <c r="BJ1499" s="18">
        <v>0</v>
      </c>
      <c r="BK1499" s="18">
        <v>2.969926515907527E-4</v>
      </c>
      <c r="BL1499" s="18">
        <v>8.465816849909702E-4</v>
      </c>
      <c r="BM1499" s="18">
        <v>-1.9285780119691086E-6</v>
      </c>
      <c r="BN1499" s="18">
        <v>0</v>
      </c>
      <c r="BO1499" s="18">
        <v>0</v>
      </c>
      <c r="BP1499" s="18">
        <v>3.9976212179614373E-7</v>
      </c>
      <c r="BQ1499" s="18">
        <v>0</v>
      </c>
      <c r="BR1499" s="18">
        <v>9.6810146310469605E-4</v>
      </c>
      <c r="BS1499" s="18">
        <v>9.8292871927638465E-4</v>
      </c>
      <c r="BT1499" s="18">
        <v>6.9403845014010424E-4</v>
      </c>
      <c r="BU1499" s="18">
        <v>1.5163156778562768E-6</v>
      </c>
      <c r="BV1499" s="18">
        <v>5.6601390300222386E-4</v>
      </c>
      <c r="BW1499" s="18">
        <v>2.760073947058857E-6</v>
      </c>
      <c r="BX1499" s="18">
        <v>0</v>
      </c>
      <c r="BY1499" s="18">
        <v>0</v>
      </c>
      <c r="BZ1499" s="18" t="s">
        <v>1861</v>
      </c>
      <c r="CA1499" s="18" t="s">
        <v>1875</v>
      </c>
      <c r="CB1499" s="18">
        <v>1.3608393259346485E-2</v>
      </c>
      <c r="CC1499" s="18" t="s">
        <v>1877</v>
      </c>
      <c r="CD1499" s="18" t="s">
        <v>1875</v>
      </c>
      <c r="CE1499" s="18">
        <v>-1.0472283698618412E-2</v>
      </c>
      <c r="CF1499" s="18">
        <f>SUM(TBL_DATA[[#This Row],[LARGE.CAP]:[SMALL.CAP]])*SQRT(252)</f>
        <v>6.9171651152517125E-2</v>
      </c>
    </row>
    <row r="1500" spans="1:84" x14ac:dyDescent="0.25">
      <c r="A1500" s="1">
        <f>IF(ISBLANK(TBL_DATA[[#This Row],[Row.names]]), "",   DATE(YEAR(TBL_DATA[[#This Row],[Row.names]]), MONTH(TBL_DATA[[#This Row],[Row.names]]), DAY(TBL_DATA[[#This Row],[Row.names]])))</f>
        <v>42167</v>
      </c>
      <c r="B1500">
        <v>1499</v>
      </c>
      <c r="C1500" t="s">
        <v>1626</v>
      </c>
      <c r="D1500" s="18">
        <v>-2.358820821615093E-3</v>
      </c>
      <c r="E1500" s="18">
        <v>-0.15600535721376108</v>
      </c>
      <c r="F1500" s="18">
        <v>-4.6055812238997573E-3</v>
      </c>
      <c r="G1500" s="19">
        <v>0.47449242054610319</v>
      </c>
      <c r="H1500" s="19">
        <v>0.48499154986744558</v>
      </c>
      <c r="I1500" s="18">
        <v>3.236171591786078E-3</v>
      </c>
      <c r="J1500" s="18">
        <v>-3.8712197059377784E-2</v>
      </c>
      <c r="K1500" s="19">
        <v>1.094345289585857</v>
      </c>
      <c r="L1500" s="19">
        <v>0.48184496046367109</v>
      </c>
      <c r="M1500" s="18">
        <v>3.2460426887957724E-3</v>
      </c>
      <c r="N1500" s="18">
        <v>7.1585429356665856E-2</v>
      </c>
      <c r="O1500" s="18">
        <v>5.2417844947631104E-2</v>
      </c>
      <c r="P1500" s="18">
        <v>-0.15600535721376108</v>
      </c>
      <c r="Q1500" s="18">
        <v>-1.1745557285246698E-2</v>
      </c>
      <c r="R1500" s="18">
        <v>-1.0229629986355279E-2</v>
      </c>
      <c r="S1500" s="18">
        <v>6.9566170199097721E-2</v>
      </c>
      <c r="T1500" s="18">
        <v>4.6828100529645603E-2</v>
      </c>
      <c r="U1500">
        <v>1.485564637734073</v>
      </c>
      <c r="V1500" s="18">
        <v>1.3605733462053848E-2</v>
      </c>
      <c r="W1500" s="18">
        <v>4.6788312903929478E-2</v>
      </c>
      <c r="X1500" s="19">
        <v>0.29079341864688568</v>
      </c>
      <c r="Y1500" s="19">
        <v>0.69641334699117141</v>
      </c>
      <c r="Z1500" s="19">
        <v>0.69415053155902084</v>
      </c>
      <c r="AA1500">
        <v>0</v>
      </c>
      <c r="AB1500">
        <v>0</v>
      </c>
      <c r="AC1500" s="18">
        <v>6.6664451092535215E-2</v>
      </c>
      <c r="AD1500" s="18">
        <v>3.4378083860184989E-2</v>
      </c>
      <c r="AE1500" s="18">
        <v>-1.0575369241837001E-2</v>
      </c>
      <c r="AF1500" s="18">
        <v>-1.5683753403250037E-3</v>
      </c>
      <c r="AG1500" s="18">
        <v>3.5363336005261002E-2</v>
      </c>
      <c r="AH1500" s="18">
        <v>0.11483290091094199</v>
      </c>
      <c r="AI1500" s="18">
        <v>0.160536839077424</v>
      </c>
      <c r="AJ1500" s="18">
        <v>3.4696877613615007E-2</v>
      </c>
      <c r="AK1500" s="18">
        <v>9.8736925834250078E-3</v>
      </c>
      <c r="AL1500" s="18">
        <v>1.1709042133945999E-2</v>
      </c>
      <c r="AM1500" s="18">
        <v>9.4610962239351018E-2</v>
      </c>
      <c r="AN1500" s="18">
        <v>-8.8622516827034009E-2</v>
      </c>
      <c r="AO1500" s="18">
        <v>0.9068460399426389</v>
      </c>
      <c r="AP1500" s="18">
        <v>-0.51161056692768603</v>
      </c>
      <c r="AQ1500" s="18">
        <v>0.39523547301495288</v>
      </c>
      <c r="AR1500" s="18">
        <v>1.418456606870325</v>
      </c>
      <c r="AS1500" s="18">
        <v>2.9782020044153004E-4</v>
      </c>
      <c r="AT1500" s="18">
        <v>-1.0908538440187363E-4</v>
      </c>
      <c r="AU1500" s="18">
        <v>1.8931487393605883E-4</v>
      </c>
      <c r="AV1500" s="18">
        <v>1.0334408598705526E-4</v>
      </c>
      <c r="AW1500" s="18">
        <v>1.3174737866147048E-3</v>
      </c>
      <c r="AX1500" s="18">
        <v>8.7216338478120816E-5</v>
      </c>
      <c r="AY1500" s="18">
        <v>1.5979285011439852E-3</v>
      </c>
      <c r="AZ1500" s="18">
        <v>2.7801672046626045E-4</v>
      </c>
      <c r="BA1500" s="18">
        <v>-1.9089975811921355E-4</v>
      </c>
      <c r="BB1500" s="18">
        <v>5.8649975226967156E-4</v>
      </c>
      <c r="BC1500" s="18">
        <v>6.8832659051721408E-5</v>
      </c>
      <c r="BD1500" s="18">
        <v>9.5807898788368144E-4</v>
      </c>
      <c r="BE1500" s="18">
        <v>1.2379777792901594E-4</v>
      </c>
      <c r="BF1500" s="18">
        <v>-7.2345746707639991E-6</v>
      </c>
      <c r="BG1500" s="18">
        <v>1.7006735201828386E-3</v>
      </c>
      <c r="BH1500" s="18">
        <v>6.2224028944288224E-4</v>
      </c>
      <c r="BI1500" s="18">
        <v>8.2890577510036649E-4</v>
      </c>
      <c r="BJ1500" s="18">
        <v>0</v>
      </c>
      <c r="BK1500" s="18">
        <v>2.8591820872646203E-4</v>
      </c>
      <c r="BL1500" s="18">
        <v>8.2394745538190862E-4</v>
      </c>
      <c r="BM1500" s="18">
        <v>-2.0209288448787984E-6</v>
      </c>
      <c r="BN1500" s="18">
        <v>0</v>
      </c>
      <c r="BO1500" s="18">
        <v>0</v>
      </c>
      <c r="BP1500" s="18">
        <v>3.9542080441868593E-7</v>
      </c>
      <c r="BQ1500" s="18">
        <v>0</v>
      </c>
      <c r="BR1500" s="18">
        <v>9.3065467577839098E-4</v>
      </c>
      <c r="BS1500" s="18">
        <v>9.600836147876376E-4</v>
      </c>
      <c r="BT1500" s="18">
        <v>6.7015602854041416E-4</v>
      </c>
      <c r="BU1500" s="18">
        <v>1.4628231840229769E-6</v>
      </c>
      <c r="BV1500" s="18">
        <v>5.5297239662865352E-4</v>
      </c>
      <c r="BW1500" s="18">
        <v>2.8920808809912178E-6</v>
      </c>
      <c r="BX1500" s="18">
        <v>0</v>
      </c>
      <c r="BY1500" s="18">
        <v>0</v>
      </c>
      <c r="BZ1500" s="18" t="s">
        <v>1861</v>
      </c>
      <c r="CA1500" s="18" t="s">
        <v>1875</v>
      </c>
      <c r="CB1500" s="18">
        <v>1.3798156753182411E-2</v>
      </c>
      <c r="CC1500" s="18" t="s">
        <v>1877</v>
      </c>
      <c r="CD1500" s="18" t="s">
        <v>1875</v>
      </c>
      <c r="CE1500" s="18">
        <v>-1.0398140177130699E-2</v>
      </c>
      <c r="CF1500" s="18">
        <f>SUM(TBL_DATA[[#This Row],[LARGE.CAP]:[SMALL.CAP]])*SQRT(252)</f>
        <v>6.709300070800317E-2</v>
      </c>
    </row>
    <row r="1501" spans="1:84" x14ac:dyDescent="0.25">
      <c r="A1501" s="1">
        <f>IF(ISBLANK(TBL_DATA[[#This Row],[Row.names]]), "",   DATE(YEAR(TBL_DATA[[#This Row],[Row.names]]), MONTH(TBL_DATA[[#This Row],[Row.names]]), DAY(TBL_DATA[[#This Row],[Row.names]])))</f>
        <v>42170</v>
      </c>
      <c r="B1501">
        <v>1500</v>
      </c>
      <c r="C1501" t="s">
        <v>1627</v>
      </c>
      <c r="D1501" s="18">
        <v>1.4614596276791847E-3</v>
      </c>
      <c r="E1501" s="18">
        <v>-0.15477189311735151</v>
      </c>
      <c r="F1501" s="18">
        <v>2.6344874393606998E-2</v>
      </c>
      <c r="G1501" s="19">
        <v>0.48925930340466423</v>
      </c>
      <c r="H1501" s="19">
        <v>0.48776287827870501</v>
      </c>
      <c r="I1501" s="18">
        <v>3.2237554704493097E-3</v>
      </c>
      <c r="J1501" s="18">
        <v>-1.4097525125917776E-2</v>
      </c>
      <c r="K1501" s="19">
        <v>1.0915451312139273</v>
      </c>
      <c r="L1501" s="19">
        <v>0.47150521928885525</v>
      </c>
      <c r="M1501" s="18">
        <v>3.2745145098660561E-3</v>
      </c>
      <c r="N1501" s="18">
        <v>7.1503423901274787E-2</v>
      </c>
      <c r="O1501" s="18">
        <v>5.2417844947631104E-2</v>
      </c>
      <c r="P1501" s="18">
        <v>-0.15477189311735151</v>
      </c>
      <c r="Q1501" s="18">
        <v>-1.1745279863168475E-2</v>
      </c>
      <c r="R1501" s="18">
        <v>-1.0231089151032245E-2</v>
      </c>
      <c r="S1501" s="18">
        <v>7.869796192175782E-2</v>
      </c>
      <c r="T1501" s="18">
        <v>4.6980766873557123E-2</v>
      </c>
      <c r="U1501">
        <v>1.6751102027253744</v>
      </c>
      <c r="V1501" s="18">
        <v>2.3781219892059946E-2</v>
      </c>
      <c r="W1501" s="18">
        <v>4.7089673705688999E-2</v>
      </c>
      <c r="X1501" s="19">
        <v>0.50501984873993488</v>
      </c>
      <c r="Y1501" s="19">
        <v>0.69840022786272415</v>
      </c>
      <c r="Z1501" s="19">
        <v>0.68666237649142781</v>
      </c>
      <c r="AA1501">
        <v>0</v>
      </c>
      <c r="AB1501">
        <v>0</v>
      </c>
      <c r="AC1501" s="18">
        <v>6.4749983031209074E-2</v>
      </c>
      <c r="AD1501" s="18">
        <v>3.7280039061951022E-2</v>
      </c>
      <c r="AE1501" s="18">
        <v>-1.0688961985982999E-2</v>
      </c>
      <c r="AF1501" s="18">
        <v>-2.0315185429179996E-3</v>
      </c>
      <c r="AG1501" s="18">
        <v>3.5901306710700999E-2</v>
      </c>
      <c r="AH1501" s="18">
        <v>0.11882768542971305</v>
      </c>
      <c r="AI1501" s="18">
        <v>0.159336709869286</v>
      </c>
      <c r="AJ1501" s="18">
        <v>3.5407669807404007E-2</v>
      </c>
      <c r="AK1501" s="18">
        <v>8.6085072309999983E-3</v>
      </c>
      <c r="AL1501" s="18">
        <v>1.2746818258316001E-2</v>
      </c>
      <c r="AM1501" s="18">
        <v>9.3574509996161986E-2</v>
      </c>
      <c r="AN1501" s="18">
        <v>-9.1309267425263019E-2</v>
      </c>
      <c r="AO1501" s="18">
        <v>0.91369079760865768</v>
      </c>
      <c r="AP1501" s="18">
        <v>-0.516037299198288</v>
      </c>
      <c r="AQ1501" s="18">
        <v>0.39765349841036968</v>
      </c>
      <c r="AR1501" s="18">
        <v>1.4297280968069457</v>
      </c>
      <c r="AS1501" s="18">
        <v>2.9516243030623142E-4</v>
      </c>
      <c r="AT1501" s="18">
        <v>-1.1147090617198482E-4</v>
      </c>
      <c r="AU1501" s="18">
        <v>1.8678744776006912E-4</v>
      </c>
      <c r="AV1501" s="18">
        <v>9.7480159042998953E-5</v>
      </c>
      <c r="AW1501" s="18">
        <v>1.3057621913492505E-3</v>
      </c>
      <c r="AX1501" s="18">
        <v>7.8726046793124732E-5</v>
      </c>
      <c r="AY1501" s="18">
        <v>1.5714156847600972E-3</v>
      </c>
      <c r="AZ1501" s="18">
        <v>2.7989220554966448E-4</v>
      </c>
      <c r="BA1501" s="18">
        <v>-2.0458661987857879E-4</v>
      </c>
      <c r="BB1501" s="18">
        <v>5.6497824482514751E-4</v>
      </c>
      <c r="BC1501" s="18">
        <v>7.1856862120738322E-5</v>
      </c>
      <c r="BD1501" s="18">
        <v>9.3038976021791325E-4</v>
      </c>
      <c r="BE1501" s="18">
        <v>1.0736398196662151E-4</v>
      </c>
      <c r="BF1501" s="18">
        <v>-3.0110510031480699E-6</v>
      </c>
      <c r="BG1501" s="18">
        <v>1.6926155594523793E-3</v>
      </c>
      <c r="BH1501" s="18">
        <v>6.0605646630529386E-4</v>
      </c>
      <c r="BI1501" s="18">
        <v>8.0258902951769887E-4</v>
      </c>
      <c r="BJ1501" s="18">
        <v>0</v>
      </c>
      <c r="BK1501" s="18">
        <v>2.9057613526943901E-4</v>
      </c>
      <c r="BL1501" s="18">
        <v>8.0507283476058411E-4</v>
      </c>
      <c r="BM1501" s="18">
        <v>-1.2347905658847526E-6</v>
      </c>
      <c r="BN1501" s="18">
        <v>0</v>
      </c>
      <c r="BO1501" s="18">
        <v>0</v>
      </c>
      <c r="BP1501" s="18">
        <v>3.3864226210380555E-7</v>
      </c>
      <c r="BQ1501" s="18">
        <v>0</v>
      </c>
      <c r="BR1501" s="18">
        <v>8.801523634063773E-4</v>
      </c>
      <c r="BS1501" s="18">
        <v>9.5774762764772644E-4</v>
      </c>
      <c r="BT1501" s="18">
        <v>6.4337787346097845E-4</v>
      </c>
      <c r="BU1501" s="18">
        <v>1.4361601424386605E-6</v>
      </c>
      <c r="BV1501" s="18">
        <v>5.5676914415698586E-4</v>
      </c>
      <c r="BW1501" s="18">
        <v>1.7677559160097017E-6</v>
      </c>
      <c r="BX1501" s="18">
        <v>0</v>
      </c>
      <c r="BY1501" s="18">
        <v>0</v>
      </c>
      <c r="BZ1501" s="18" t="s">
        <v>1861</v>
      </c>
      <c r="CA1501" s="18" t="s">
        <v>1875</v>
      </c>
      <c r="CB1501" s="18">
        <v>1.3673880137503147E-2</v>
      </c>
      <c r="CC1501" s="18" t="s">
        <v>1877</v>
      </c>
      <c r="CD1501" s="18" t="s">
        <v>1875</v>
      </c>
      <c r="CE1501" s="18">
        <v>-1.0378696024417877E-2</v>
      </c>
      <c r="CF1501" s="18">
        <f>SUM(TBL_DATA[[#This Row],[LARGE.CAP]:[SMALL.CAP]])*SQRT(252)</f>
        <v>6.5657024008536166E-2</v>
      </c>
    </row>
    <row r="1502" spans="1:84" x14ac:dyDescent="0.25">
      <c r="A1502" s="1">
        <f>IF(ISBLANK(TBL_DATA[[#This Row],[Row.names]]), "",   DATE(YEAR(TBL_DATA[[#This Row],[Row.names]]), MONTH(TBL_DATA[[#This Row],[Row.names]]), DAY(TBL_DATA[[#This Row],[Row.names]])))</f>
        <v>42171</v>
      </c>
      <c r="B1502">
        <v>1501</v>
      </c>
      <c r="C1502" t="s">
        <v>1628</v>
      </c>
      <c r="D1502" s="18">
        <v>3.3186953194217494E-3</v>
      </c>
      <c r="E1502" s="18">
        <v>-0.15196683855519633</v>
      </c>
      <c r="F1502" s="18">
        <v>1.0632449184291071E-2</v>
      </c>
      <c r="G1502" s="19">
        <v>0.49594814922634894</v>
      </c>
      <c r="H1502" s="19">
        <v>0.50319607617983331</v>
      </c>
      <c r="I1502" s="18">
        <v>3.1795844681261919E-3</v>
      </c>
      <c r="J1502" s="18">
        <v>-1.1435120165900536E-2</v>
      </c>
      <c r="K1502" s="19">
        <v>1.0916222466599037</v>
      </c>
      <c r="L1502" s="19">
        <v>0.47015912261032694</v>
      </c>
      <c r="M1502" s="18">
        <v>3.2836025843148912E-3</v>
      </c>
      <c r="N1502" s="18">
        <v>7.1610734557157302E-2</v>
      </c>
      <c r="O1502" s="18">
        <v>5.2417844947631104E-2</v>
      </c>
      <c r="P1502" s="18">
        <v>-0.15196683855519633</v>
      </c>
      <c r="Q1502" s="18">
        <v>-1.1752495072329748E-2</v>
      </c>
      <c r="R1502" s="18">
        <v>-1.0236031898406583E-2</v>
      </c>
      <c r="S1502" s="18">
        <v>7.8144950081040498E-2</v>
      </c>
      <c r="T1502" s="18">
        <v>4.6975602855685687E-2</v>
      </c>
      <c r="U1502">
        <v>1.6635220269787816</v>
      </c>
      <c r="V1502" s="18">
        <v>3.3004141648531826E-2</v>
      </c>
      <c r="W1502" s="18">
        <v>4.7230681512600368E-2</v>
      </c>
      <c r="X1502" s="19">
        <v>0.69878605583378817</v>
      </c>
      <c r="Y1502" s="19">
        <v>0.7093631483096885</v>
      </c>
      <c r="Z1502" s="19">
        <v>0.68568150231016645</v>
      </c>
      <c r="AA1502">
        <v>0</v>
      </c>
      <c r="AB1502">
        <v>0</v>
      </c>
      <c r="AC1502" s="18">
        <v>6.2494527376359341E-2</v>
      </c>
      <c r="AD1502" s="18">
        <v>3.7014475643893999E-2</v>
      </c>
      <c r="AE1502" s="18">
        <v>-1.0213257895483E-2</v>
      </c>
      <c r="AF1502" s="18">
        <v>-2.105149615056999E-3</v>
      </c>
      <c r="AG1502" s="18">
        <v>3.5997860101818997E-2</v>
      </c>
      <c r="AH1502" s="18">
        <v>0.11880441146241801</v>
      </c>
      <c r="AI1502" s="18">
        <v>0.15815938842158594</v>
      </c>
      <c r="AJ1502" s="18">
        <v>3.3003528451197001E-2</v>
      </c>
      <c r="AK1502" s="18">
        <v>6.5727567098690046E-3</v>
      </c>
      <c r="AL1502" s="18">
        <v>1.3915785391084E-2</v>
      </c>
      <c r="AM1502" s="18">
        <v>9.3259896247209012E-2</v>
      </c>
      <c r="AN1502" s="18">
        <v>-8.702159707472501E-2</v>
      </c>
      <c r="AO1502" s="18">
        <v>0.91195679371010441</v>
      </c>
      <c r="AP1502" s="18">
        <v>-0.51456869586629328</v>
      </c>
      <c r="AQ1502" s="18">
        <v>0.39738809784381113</v>
      </c>
      <c r="AR1502" s="18">
        <v>1.4265254895763977</v>
      </c>
      <c r="AS1502" s="18">
        <v>2.929319287173364E-4</v>
      </c>
      <c r="AT1502" s="18">
        <v>-1.1038124415873816E-4</v>
      </c>
      <c r="AU1502" s="18">
        <v>1.7877174234143657E-4</v>
      </c>
      <c r="AV1502" s="18">
        <v>9.2255158208738377E-5</v>
      </c>
      <c r="AW1502" s="18">
        <v>1.3065163277675036E-3</v>
      </c>
      <c r="AX1502" s="18">
        <v>7.5156751617259463E-5</v>
      </c>
      <c r="AY1502" s="18">
        <v>1.5042688904448691E-3</v>
      </c>
      <c r="AZ1502" s="18">
        <v>2.6599934278246046E-4</v>
      </c>
      <c r="BA1502" s="18">
        <v>-1.8959260951485521E-4</v>
      </c>
      <c r="BB1502" s="18">
        <v>5.3561258619976568E-4</v>
      </c>
      <c r="BC1502" s="18">
        <v>7.5887263003099917E-5</v>
      </c>
      <c r="BD1502" s="18">
        <v>9.2458462223199965E-4</v>
      </c>
      <c r="BE1502" s="18">
        <v>1.1072778187826974E-4</v>
      </c>
      <c r="BF1502" s="18">
        <v>-6.5704795042668283E-6</v>
      </c>
      <c r="BG1502" s="18">
        <v>1.6427326156812172E-3</v>
      </c>
      <c r="BH1502" s="18">
        <v>5.7759639589702652E-4</v>
      </c>
      <c r="BI1502" s="18">
        <v>7.783552012246294E-4</v>
      </c>
      <c r="BJ1502" s="18">
        <v>0</v>
      </c>
      <c r="BK1502" s="18">
        <v>2.8663159373259898E-4</v>
      </c>
      <c r="BL1502" s="18">
        <v>7.7369113940160546E-4</v>
      </c>
      <c r="BM1502" s="18">
        <v>-1.6754394551663864E-6</v>
      </c>
      <c r="BN1502" s="18">
        <v>0</v>
      </c>
      <c r="BO1502" s="18">
        <v>0</v>
      </c>
      <c r="BP1502" s="18">
        <v>2.8740527766075195E-7</v>
      </c>
      <c r="BQ1502" s="18">
        <v>0</v>
      </c>
      <c r="BR1502" s="18">
        <v>8.3498650290291974E-4</v>
      </c>
      <c r="BS1502" s="18">
        <v>9.6330342141299856E-4</v>
      </c>
      <c r="BT1502" s="18">
        <v>6.1773728659340031E-4</v>
      </c>
      <c r="BU1502" s="18">
        <v>1.365148485197936E-6</v>
      </c>
      <c r="BV1502" s="18">
        <v>5.4870122208261051E-4</v>
      </c>
      <c r="BW1502" s="18">
        <v>2.3978569750500091E-6</v>
      </c>
      <c r="BX1502" s="18">
        <v>0</v>
      </c>
      <c r="BY1502" s="18">
        <v>0</v>
      </c>
      <c r="BZ1502" s="18" t="s">
        <v>1861</v>
      </c>
      <c r="CA1502" s="18" t="s">
        <v>1875</v>
      </c>
      <c r="CB1502" s="18">
        <v>1.3564717955887318E-2</v>
      </c>
      <c r="CC1502" s="18" t="s">
        <v>1877</v>
      </c>
      <c r="CD1502" s="18" t="s">
        <v>1875</v>
      </c>
      <c r="CE1502" s="18">
        <v>-1.0447270236909389E-2</v>
      </c>
      <c r="CF1502" s="18">
        <f>SUM(TBL_DATA[[#This Row],[LARGE.CAP]:[SMALL.CAP]])*SQRT(252)</f>
        <v>6.3933407899591996E-2</v>
      </c>
    </row>
    <row r="1503" spans="1:84" x14ac:dyDescent="0.25">
      <c r="A1503" s="1">
        <f>IF(ISBLANK(TBL_DATA[[#This Row],[Row.names]]), "",   DATE(YEAR(TBL_DATA[[#This Row],[Row.names]]), MONTH(TBL_DATA[[#This Row],[Row.names]]), DAY(TBL_DATA[[#This Row],[Row.names]])))</f>
        <v>42172</v>
      </c>
      <c r="B1503">
        <v>1502</v>
      </c>
      <c r="C1503" t="s">
        <v>1629</v>
      </c>
      <c r="D1503" s="18">
        <v>-2.5146010678855912E-4</v>
      </c>
      <c r="E1503" s="18">
        <v>-0.15218008506453351</v>
      </c>
      <c r="F1503" s="18">
        <v>1.7574911678141847E-2</v>
      </c>
      <c r="G1503" s="19">
        <v>0.51025860226446751</v>
      </c>
      <c r="H1503" s="19">
        <v>0.50681268974647742</v>
      </c>
      <c r="I1503" s="18">
        <v>3.1580359999338432E-3</v>
      </c>
      <c r="J1503" s="18">
        <v>-4.3331907525585578E-3</v>
      </c>
      <c r="K1503" s="19">
        <v>1.1316061026446529</v>
      </c>
      <c r="L1503" s="19">
        <v>0.47540038013388947</v>
      </c>
      <c r="M1503" s="18">
        <v>3.2570551730971499E-3</v>
      </c>
      <c r="N1503" s="18">
        <v>7.1385729172947276E-2</v>
      </c>
      <c r="O1503" s="18">
        <v>5.2420257512674623E-2</v>
      </c>
      <c r="P1503" s="18">
        <v>-0.15218008506453351</v>
      </c>
      <c r="Q1503" s="18">
        <v>-1.1766483501474653E-2</v>
      </c>
      <c r="R1503" s="18">
        <v>-1.0254785149211245E-2</v>
      </c>
      <c r="S1503" s="18">
        <v>7.5888916999210743E-2</v>
      </c>
      <c r="T1503" s="18">
        <v>4.7011761403076391E-2</v>
      </c>
      <c r="U1503">
        <v>1.6142538533824149</v>
      </c>
      <c r="V1503" s="18">
        <v>2.3815113048363035E-2</v>
      </c>
      <c r="W1503" s="18">
        <v>4.7142898279926002E-2</v>
      </c>
      <c r="X1503" s="19">
        <v>0.5051686238498363</v>
      </c>
      <c r="Y1503" s="19">
        <v>0.71190778177126102</v>
      </c>
      <c r="Z1503" s="19">
        <v>0.68949284269953781</v>
      </c>
      <c r="AA1503">
        <v>0</v>
      </c>
      <c r="AB1503">
        <v>0</v>
      </c>
      <c r="AC1503" s="18">
        <v>6.1863645697604296E-2</v>
      </c>
      <c r="AD1503" s="18">
        <v>3.870621605544998E-2</v>
      </c>
      <c r="AE1503" s="18">
        <v>-1.3346461772123997E-2</v>
      </c>
      <c r="AF1503" s="18">
        <v>-2.6843336303900445E-4</v>
      </c>
      <c r="AG1503" s="18">
        <v>3.2561050623865002E-2</v>
      </c>
      <c r="AH1503" s="18">
        <v>0.11741986410451301</v>
      </c>
      <c r="AI1503" s="18">
        <v>0.16320969930066204</v>
      </c>
      <c r="AJ1503" s="18">
        <v>3.1836641597984001E-2</v>
      </c>
      <c r="AK1503" s="18">
        <v>5.6194446608619983E-3</v>
      </c>
      <c r="AL1503" s="18">
        <v>1.4561048037124999E-2</v>
      </c>
      <c r="AM1503" s="18">
        <v>9.2960949410139965E-2</v>
      </c>
      <c r="AN1503" s="18">
        <v>-7.9963509298021998E-2</v>
      </c>
      <c r="AO1503" s="18">
        <v>0.91504168450615964</v>
      </c>
      <c r="AP1503" s="18">
        <v>-0.51174517514874407</v>
      </c>
      <c r="AQ1503" s="18">
        <v>0.40329650935741557</v>
      </c>
      <c r="AR1503" s="18">
        <v>1.4267868596549036</v>
      </c>
      <c r="AS1503" s="18">
        <v>2.825891494679966E-4</v>
      </c>
      <c r="AT1503" s="18">
        <v>-1.1652136148525681E-4</v>
      </c>
      <c r="AU1503" s="18">
        <v>2.0210211489707022E-4</v>
      </c>
      <c r="AV1503" s="18">
        <v>8.2373615809711837E-5</v>
      </c>
      <c r="AW1503" s="18">
        <v>1.2907291907372723E-3</v>
      </c>
      <c r="AX1503" s="18">
        <v>1.0621581816550178E-4</v>
      </c>
      <c r="AY1503" s="18">
        <v>1.4567529907379311E-3</v>
      </c>
      <c r="AZ1503" s="18">
        <v>2.6385526776556223E-4</v>
      </c>
      <c r="BA1503" s="18">
        <v>-1.9660729854021331E-4</v>
      </c>
      <c r="BB1503" s="18">
        <v>5.233675000983275E-4</v>
      </c>
      <c r="BC1503" s="18">
        <v>9.695315074674582E-5</v>
      </c>
      <c r="BD1503" s="18">
        <v>8.8621125800342844E-4</v>
      </c>
      <c r="BE1503" s="18">
        <v>8.8205241184419834E-5</v>
      </c>
      <c r="BF1503" s="18">
        <v>-1.4652401304749623E-5</v>
      </c>
      <c r="BG1503" s="18">
        <v>1.6831407168687938E-3</v>
      </c>
      <c r="BH1503" s="18">
        <v>5.4265591108192688E-4</v>
      </c>
      <c r="BI1503" s="18">
        <v>8.0624941256682997E-4</v>
      </c>
      <c r="BJ1503" s="18">
        <v>0</v>
      </c>
      <c r="BK1503" s="18">
        <v>2.8465488148688816E-4</v>
      </c>
      <c r="BL1503" s="18">
        <v>7.4439949441667359E-4</v>
      </c>
      <c r="BM1503" s="18">
        <v>-2.6698182245278712E-6</v>
      </c>
      <c r="BN1503" s="18">
        <v>0</v>
      </c>
      <c r="BO1503" s="18">
        <v>0</v>
      </c>
      <c r="BP1503" s="18">
        <v>3.5361384353258321E-7</v>
      </c>
      <c r="BQ1503" s="18">
        <v>0</v>
      </c>
      <c r="BR1503" s="18">
        <v>7.4435978468361181E-4</v>
      </c>
      <c r="BS1503" s="18">
        <v>9.9000239148582881E-4</v>
      </c>
      <c r="BT1503" s="18">
        <v>5.581812179636308E-4</v>
      </c>
      <c r="BU1503" s="18">
        <v>1.2472082523025311E-6</v>
      </c>
      <c r="BV1503" s="18">
        <v>6.6746155264084156E-4</v>
      </c>
      <c r="BW1503" s="18">
        <v>3.8198118518669299E-6</v>
      </c>
      <c r="BX1503" s="18">
        <v>0</v>
      </c>
      <c r="BY1503" s="18">
        <v>0</v>
      </c>
      <c r="BZ1503" s="18" t="s">
        <v>1861</v>
      </c>
      <c r="CA1503" s="18" t="s">
        <v>1875</v>
      </c>
      <c r="CB1503" s="18">
        <v>1.3653802685439587E-2</v>
      </c>
      <c r="CC1503" s="18" t="s">
        <v>1877</v>
      </c>
      <c r="CD1503" s="18" t="s">
        <v>1875</v>
      </c>
      <c r="CE1503" s="18">
        <v>-1.0462774895131588E-2</v>
      </c>
      <c r="CF1503" s="18">
        <f>SUM(TBL_DATA[[#This Row],[LARGE.CAP]:[SMALL.CAP]])*SQRT(252)</f>
        <v>6.3368021443166667E-2</v>
      </c>
    </row>
    <row r="1504" spans="1:84" x14ac:dyDescent="0.25">
      <c r="A1504" s="1">
        <f>IF(ISBLANK(TBL_DATA[[#This Row],[Row.names]]), "",   DATE(YEAR(TBL_DATA[[#This Row],[Row.names]]), MONTH(TBL_DATA[[#This Row],[Row.names]]), DAY(TBL_DATA[[#This Row],[Row.names]])))</f>
        <v>42173</v>
      </c>
      <c r="B1504">
        <v>1503</v>
      </c>
      <c r="C1504" t="s">
        <v>1630</v>
      </c>
      <c r="D1504" s="18">
        <v>7.4533204557789556E-3</v>
      </c>
      <c r="E1504" s="18">
        <v>-0.14586101154972819</v>
      </c>
      <c r="F1504" s="18">
        <v>1.9508961667535907E-3</v>
      </c>
      <c r="G1504" s="19">
        <v>0.53079896897511936</v>
      </c>
      <c r="H1504" s="19">
        <v>0.54532054021469778</v>
      </c>
      <c r="I1504" s="18">
        <v>3.0843762814817106E-3</v>
      </c>
      <c r="J1504" s="18">
        <v>-5.0838689062939757E-3</v>
      </c>
      <c r="K1504" s="19">
        <v>1.1693907048317391</v>
      </c>
      <c r="L1504" s="19">
        <v>0.49164063799553703</v>
      </c>
      <c r="M1504" s="18">
        <v>3.2613702112396451E-3</v>
      </c>
      <c r="N1504" s="18">
        <v>7.2613096564567672E-2</v>
      </c>
      <c r="O1504" s="18">
        <v>5.2420257512674623E-2</v>
      </c>
      <c r="P1504" s="18">
        <v>-0.14586101154972819</v>
      </c>
      <c r="Q1504" s="18">
        <v>-1.1904678866149543E-2</v>
      </c>
      <c r="R1504" s="18">
        <v>-1.0366989194822356E-2</v>
      </c>
      <c r="S1504" s="18">
        <v>8.9495907437181499E-2</v>
      </c>
      <c r="T1504" s="18">
        <v>4.7035303890277998E-2</v>
      </c>
      <c r="U1504">
        <v>1.9027390074050299</v>
      </c>
      <c r="V1504" s="18">
        <v>3.7396727891796155E-2</v>
      </c>
      <c r="W1504" s="18">
        <v>4.7651179361920065E-2</v>
      </c>
      <c r="X1504" s="19">
        <v>0.78480172773396983</v>
      </c>
      <c r="Y1504" s="19">
        <v>0.7384582183270072</v>
      </c>
      <c r="Z1504" s="19">
        <v>0.70117090498361179</v>
      </c>
      <c r="AA1504">
        <v>0</v>
      </c>
      <c r="AB1504">
        <v>0</v>
      </c>
      <c r="AC1504" s="18">
        <v>5.9342054464631096E-2</v>
      </c>
      <c r="AD1504" s="18">
        <v>3.9418082888215994E-2</v>
      </c>
      <c r="AE1504" s="18">
        <v>-1.3618977402568001E-2</v>
      </c>
      <c r="AF1504" s="18">
        <v>-5.049637027990016E-4</v>
      </c>
      <c r="AG1504" s="18">
        <v>3.4174543188276993E-2</v>
      </c>
      <c r="AH1504" s="18">
        <v>0.12480510647349806</v>
      </c>
      <c r="AI1504" s="18">
        <v>0.16608267845796099</v>
      </c>
      <c r="AJ1504" s="18">
        <v>3.2433285338703995E-2</v>
      </c>
      <c r="AK1504" s="18">
        <v>3.1194581110789961E-3</v>
      </c>
      <c r="AL1504" s="18">
        <v>1.4389159402199999E-2</v>
      </c>
      <c r="AM1504" s="18">
        <v>9.4766389488029956E-2</v>
      </c>
      <c r="AN1504" s="18">
        <v>-6.4405977326646005E-2</v>
      </c>
      <c r="AO1504" s="18">
        <v>0.93121363388678469</v>
      </c>
      <c r="AP1504" s="18">
        <v>-0.50055484897083291</v>
      </c>
      <c r="AQ1504" s="18">
        <v>0.43065878491595178</v>
      </c>
      <c r="AR1504" s="18">
        <v>1.4317684828576176</v>
      </c>
      <c r="AS1504" s="18">
        <v>2.7388763375554457E-4</v>
      </c>
      <c r="AT1504" s="18">
        <v>-1.1232898643913659E-4</v>
      </c>
      <c r="AU1504" s="18">
        <v>1.9554514289601797E-4</v>
      </c>
      <c r="AV1504" s="18">
        <v>8.0914918197294312E-5</v>
      </c>
      <c r="AW1504" s="18">
        <v>1.2507613566680386E-3</v>
      </c>
      <c r="AX1504" s="18">
        <v>1.0306201127109239E-4</v>
      </c>
      <c r="AY1504" s="18">
        <v>1.4125725038523392E-3</v>
      </c>
      <c r="AZ1504" s="18">
        <v>2.5605452250342781E-4</v>
      </c>
      <c r="BA1504" s="18">
        <v>-1.9046517020803036E-4</v>
      </c>
      <c r="BB1504" s="18">
        <v>5.0660891965172432E-4</v>
      </c>
      <c r="BC1504" s="18">
        <v>9.3887851778332848E-5</v>
      </c>
      <c r="BD1504" s="18">
        <v>8.5804676126834676E-4</v>
      </c>
      <c r="BE1504" s="18">
        <v>8.4748661248165662E-5</v>
      </c>
      <c r="BF1504" s="18">
        <v>-1.3863198857861904E-5</v>
      </c>
      <c r="BG1504" s="18">
        <v>1.6335102924184075E-3</v>
      </c>
      <c r="BH1504" s="18">
        <v>5.2654294569546211E-4</v>
      </c>
      <c r="BI1504" s="18">
        <v>7.8151524215412432E-4</v>
      </c>
      <c r="BJ1504" s="18">
        <v>0</v>
      </c>
      <c r="BK1504" s="18">
        <v>2.7635186783628101E-4</v>
      </c>
      <c r="BL1504" s="18">
        <v>7.2184777438903214E-4</v>
      </c>
      <c r="BM1504" s="18">
        <v>-2.5238090066945206E-6</v>
      </c>
      <c r="BN1504" s="18">
        <v>0</v>
      </c>
      <c r="BO1504" s="18">
        <v>0</v>
      </c>
      <c r="BP1504" s="18">
        <v>3.3832630889429054E-7</v>
      </c>
      <c r="BQ1504" s="18">
        <v>0</v>
      </c>
      <c r="BR1504" s="18">
        <v>7.194975136530174E-4</v>
      </c>
      <c r="BS1504" s="18">
        <v>9.6065444689055366E-4</v>
      </c>
      <c r="BT1504" s="18">
        <v>5.4155729265506188E-4</v>
      </c>
      <c r="BU1504" s="18">
        <v>1.2119528270321729E-6</v>
      </c>
      <c r="BV1504" s="18">
        <v>6.4795438560692189E-4</v>
      </c>
      <c r="BW1504" s="18">
        <v>3.6109527665447707E-6</v>
      </c>
      <c r="BX1504" s="18">
        <v>0</v>
      </c>
      <c r="BY1504" s="18">
        <v>0</v>
      </c>
      <c r="BZ1504" s="18" t="s">
        <v>1861</v>
      </c>
      <c r="CA1504" s="18" t="s">
        <v>1875</v>
      </c>
      <c r="CB1504" s="18">
        <v>1.3778294436633587E-2</v>
      </c>
      <c r="CC1504" s="18" t="s">
        <v>1877</v>
      </c>
      <c r="CD1504" s="18" t="s">
        <v>1875</v>
      </c>
      <c r="CE1504" s="18">
        <v>-1.050995010882616E-2</v>
      </c>
      <c r="CF1504" s="18">
        <f>SUM(TBL_DATA[[#This Row],[LARGE.CAP]:[SMALL.CAP]])*SQRT(252)</f>
        <v>6.1442293871342049E-2</v>
      </c>
    </row>
    <row r="1505" spans="1:84" x14ac:dyDescent="0.25">
      <c r="A1505" s="1">
        <f>IF(ISBLANK(TBL_DATA[[#This Row],[Row.names]]), "",   DATE(YEAR(TBL_DATA[[#This Row],[Row.names]]), MONTH(TBL_DATA[[#This Row],[Row.names]]), DAY(TBL_DATA[[#This Row],[Row.names]])))</f>
        <v>42174</v>
      </c>
      <c r="B1505">
        <v>1504</v>
      </c>
      <c r="C1505" t="s">
        <v>1631</v>
      </c>
      <c r="D1505" s="18">
        <v>-1.7716643310143887E-3</v>
      </c>
      <c r="E1505" s="18">
        <v>-0.14737425912929425</v>
      </c>
      <c r="F1505" s="18">
        <v>2.5898825345843202E-2</v>
      </c>
      <c r="G1505" s="19">
        <v>0.54652682111815654</v>
      </c>
      <c r="H1505" s="19">
        <v>0.56578673812972702</v>
      </c>
      <c r="I1505" s="18">
        <v>3.0184093972710291E-3</v>
      </c>
      <c r="J1505" s="18">
        <v>9.5781761154989375E-3</v>
      </c>
      <c r="K1505" s="19">
        <v>1.1912005614135477</v>
      </c>
      <c r="L1505" s="19">
        <v>0.5035388857797396</v>
      </c>
      <c r="M1505" s="18">
        <v>3.2275220744306964E-3</v>
      </c>
      <c r="N1505" s="18">
        <v>7.271547959373946E-2</v>
      </c>
      <c r="O1505" s="18">
        <v>5.2538474573373899E-2</v>
      </c>
      <c r="P1505" s="18">
        <v>-0.14737425912929425</v>
      </c>
      <c r="Q1505" s="18">
        <v>-1.1946807270935661E-2</v>
      </c>
      <c r="R1505" s="18">
        <v>-1.0406949487602171E-2</v>
      </c>
      <c r="S1505" s="18">
        <v>8.7444702633857618E-2</v>
      </c>
      <c r="T1505" s="18">
        <v>4.701024599996622E-2</v>
      </c>
      <c r="U1505">
        <v>1.8601200817779266</v>
      </c>
      <c r="V1505" s="18">
        <v>2.6447676792146213E-2</v>
      </c>
      <c r="W1505" s="18">
        <v>4.6894527114017294E-2</v>
      </c>
      <c r="X1505" s="19">
        <v>0.56398216209414997</v>
      </c>
      <c r="Y1505" s="19">
        <v>0.75218796728592174</v>
      </c>
      <c r="Z1505" s="19">
        <v>0.70960473911871502</v>
      </c>
      <c r="AA1505">
        <v>0</v>
      </c>
      <c r="AB1505">
        <v>0</v>
      </c>
      <c r="AC1505" s="18">
        <v>6.6229439715046759E-2</v>
      </c>
      <c r="AD1505" s="18">
        <v>4.0281589165826012E-2</v>
      </c>
      <c r="AE1505" s="18">
        <v>-1.3860681152974001E-2</v>
      </c>
      <c r="AF1505" s="18">
        <v>2.289271048278997E-3</v>
      </c>
      <c r="AG1505" s="18">
        <v>3.5577880741410002E-2</v>
      </c>
      <c r="AH1505" s="18">
        <v>0.12253545072977205</v>
      </c>
      <c r="AI1505" s="18">
        <v>0.17216421524727304</v>
      </c>
      <c r="AJ1505" s="18">
        <v>3.3637357211879999E-2</v>
      </c>
      <c r="AK1505" s="18">
        <v>2.723934726996482E-6</v>
      </c>
      <c r="AL1505" s="18">
        <v>1.3030815076006E-2</v>
      </c>
      <c r="AM1505" s="18">
        <v>8.874748964299399E-2</v>
      </c>
      <c r="AN1505" s="18">
        <v>-6.104161684183803E-2</v>
      </c>
      <c r="AO1505" s="18">
        <v>0.91159655555950592</v>
      </c>
      <c r="AP1505" s="18">
        <v>-0.47823206075615099</v>
      </c>
      <c r="AQ1505" s="18">
        <v>0.43336449480335493</v>
      </c>
      <c r="AR1505" s="18">
        <v>1.3898286163156568</v>
      </c>
      <c r="AS1505" s="18">
        <v>3.0612748515510739E-4</v>
      </c>
      <c r="AT1505" s="18">
        <v>-1.2909591232436265E-4</v>
      </c>
      <c r="AU1505" s="18">
        <v>2.2670046483151972E-4</v>
      </c>
      <c r="AV1505" s="18">
        <v>1.770295879142151E-4</v>
      </c>
      <c r="AW1505" s="18">
        <v>1.3863142604893291E-3</v>
      </c>
      <c r="AX1505" s="18">
        <v>1.1069129631580249E-4</v>
      </c>
      <c r="AY1505" s="18">
        <v>1.4156695546963033E-3</v>
      </c>
      <c r="AZ1505" s="18">
        <v>3.0123018315497983E-4</v>
      </c>
      <c r="BA1505" s="18">
        <v>-2.4422240603780044E-4</v>
      </c>
      <c r="BB1505" s="18">
        <v>5.5895059325107002E-4</v>
      </c>
      <c r="BC1505" s="18">
        <v>7.0966247363827526E-5</v>
      </c>
      <c r="BD1505" s="18">
        <v>9.4303168786953671E-4</v>
      </c>
      <c r="BE1505" s="18">
        <v>6.881600536500602E-5</v>
      </c>
      <c r="BF1505" s="18">
        <v>2.4747512434365085E-5</v>
      </c>
      <c r="BG1505" s="18">
        <v>1.8001001947305273E-3</v>
      </c>
      <c r="BH1505" s="18">
        <v>4.633630391873328E-4</v>
      </c>
      <c r="BI1505" s="18">
        <v>8.8030291522322296E-4</v>
      </c>
      <c r="BJ1505" s="18">
        <v>0</v>
      </c>
      <c r="BK1505" s="18">
        <v>3.2610377321532679E-4</v>
      </c>
      <c r="BL1505" s="18">
        <v>7.7051889772136793E-4</v>
      </c>
      <c r="BM1505" s="18">
        <v>-4.4894023922169192E-6</v>
      </c>
      <c r="BN1505" s="18">
        <v>0</v>
      </c>
      <c r="BO1505" s="18">
        <v>0</v>
      </c>
      <c r="BP1505" s="18">
        <v>4.5403818989737757E-7</v>
      </c>
      <c r="BQ1505" s="18">
        <v>0</v>
      </c>
      <c r="BR1505" s="18">
        <v>8.373639658384159E-4</v>
      </c>
      <c r="BS1505" s="18">
        <v>1.0258322053567828E-3</v>
      </c>
      <c r="BT1505" s="18">
        <v>5.1979889461152768E-4</v>
      </c>
      <c r="BU1505" s="18">
        <v>9.5406885322811454E-7</v>
      </c>
      <c r="BV1505" s="18">
        <v>6.9740320697144647E-4</v>
      </c>
      <c r="BW1505" s="18">
        <v>6.4217064442145729E-6</v>
      </c>
      <c r="BX1505" s="18">
        <v>0</v>
      </c>
      <c r="BY1505" s="18">
        <v>0</v>
      </c>
      <c r="BZ1505" s="18" t="s">
        <v>1861</v>
      </c>
      <c r="CA1505" s="18" t="s">
        <v>1875</v>
      </c>
      <c r="CB1505" s="18">
        <v>1.4009466394782066E-2</v>
      </c>
      <c r="CC1505" s="18" t="s">
        <v>1877</v>
      </c>
      <c r="CD1505" s="18" t="s">
        <v>1875</v>
      </c>
      <c r="CE1505" s="18">
        <v>-1.0490168817341328E-2</v>
      </c>
      <c r="CF1505" s="18">
        <f>SUM(TBL_DATA[[#This Row],[LARGE.CAP]:[SMALL.CAP]])*SQRT(252)</f>
        <v>6.6361179211273699E-2</v>
      </c>
    </row>
    <row r="1506" spans="1:84" x14ac:dyDescent="0.25">
      <c r="A1506" s="1">
        <f>IF(ISBLANK(TBL_DATA[[#This Row],[Row.names]]), "",   DATE(YEAR(TBL_DATA[[#This Row],[Row.names]]), MONTH(TBL_DATA[[#This Row],[Row.names]]), DAY(TBL_DATA[[#This Row],[Row.names]])))</f>
        <v>42177</v>
      </c>
      <c r="B1506">
        <v>1505</v>
      </c>
      <c r="C1506" t="s">
        <v>1632</v>
      </c>
      <c r="D1506" s="18">
        <v>3.1801106744446805E-3</v>
      </c>
      <c r="E1506" s="18">
        <v>-0.14466281490944499</v>
      </c>
      <c r="F1506" s="18">
        <v>4.2124902816800036E-2</v>
      </c>
      <c r="G1506" s="19">
        <v>0.54266024673159385</v>
      </c>
      <c r="H1506" s="19">
        <v>0.57296546513557889</v>
      </c>
      <c r="I1506" s="18">
        <v>2.972201829281154E-3</v>
      </c>
      <c r="J1506" s="18">
        <v>2.1094994848039006E-2</v>
      </c>
      <c r="K1506" s="19">
        <v>1.1668939296527656</v>
      </c>
      <c r="L1506" s="19">
        <v>0.51123679541051681</v>
      </c>
      <c r="M1506" s="18">
        <v>3.1797725048388482E-3</v>
      </c>
      <c r="N1506" s="18">
        <v>7.2201640996379268E-2</v>
      </c>
      <c r="O1506" s="18">
        <v>5.1589607368998223E-2</v>
      </c>
      <c r="P1506" s="18">
        <v>-0.14466281490944499</v>
      </c>
      <c r="Q1506" s="18">
        <v>-1.1731858048469533E-2</v>
      </c>
      <c r="R1506" s="18">
        <v>-1.0202881557096749E-2</v>
      </c>
      <c r="S1506" s="18">
        <v>8.815605459916287E-2</v>
      </c>
      <c r="T1506" s="18">
        <v>4.7014863823322546E-2</v>
      </c>
      <c r="U1506">
        <v>1.8750677430534535</v>
      </c>
      <c r="V1506" s="18">
        <v>2.3726292302445717E-2</v>
      </c>
      <c r="W1506" s="18">
        <v>4.6965322366780214E-2</v>
      </c>
      <c r="X1506" s="19">
        <v>0.50518746825909022</v>
      </c>
      <c r="Y1506" s="19">
        <v>0.75694482304562916</v>
      </c>
      <c r="Z1506" s="19">
        <v>0.71500824849124422</v>
      </c>
      <c r="AA1506">
        <v>0</v>
      </c>
      <c r="AB1506">
        <v>0</v>
      </c>
      <c r="AC1506" s="18">
        <v>6.3973189445555217E-2</v>
      </c>
      <c r="AD1506" s="18">
        <v>4.1365629890748004E-2</v>
      </c>
      <c r="AE1506" s="18">
        <v>-1.3627825991432004E-2</v>
      </c>
      <c r="AF1506" s="18">
        <v>-8.6872745039953334E-6</v>
      </c>
      <c r="AG1506" s="18">
        <v>3.5525534615856003E-2</v>
      </c>
      <c r="AH1506" s="18">
        <v>0.12440352532120899</v>
      </c>
      <c r="AI1506" s="18">
        <v>0.16863468271940396</v>
      </c>
      <c r="AJ1506" s="18">
        <v>3.4553464284613998E-2</v>
      </c>
      <c r="AK1506" s="18">
        <v>3.2703521690100393E-4</v>
      </c>
      <c r="AL1506" s="18">
        <v>1.5454089655655999E-2</v>
      </c>
      <c r="AM1506" s="18">
        <v>9.4258501867949998E-2</v>
      </c>
      <c r="AN1506" s="18">
        <v>-7.7687436496000975E-2</v>
      </c>
      <c r="AO1506" s="18">
        <v>0.9152722962544414</v>
      </c>
      <c r="AP1506" s="18">
        <v>-0.49207378244404015</v>
      </c>
      <c r="AQ1506" s="18">
        <v>0.42319851381040124</v>
      </c>
      <c r="AR1506" s="18">
        <v>1.4073460786984815</v>
      </c>
      <c r="AS1506" s="18">
        <v>2.9150844677850932E-4</v>
      </c>
      <c r="AT1506" s="18">
        <v>-1.243232063178341E-4</v>
      </c>
      <c r="AU1506" s="18">
        <v>2.0823112689715733E-4</v>
      </c>
      <c r="AV1506" s="18">
        <v>1.740892696787336E-4</v>
      </c>
      <c r="AW1506" s="18">
        <v>1.3340021326414052E-3</v>
      </c>
      <c r="AX1506" s="18">
        <v>1.0375674415645548E-4</v>
      </c>
      <c r="AY1506" s="18">
        <v>1.4081792994391383E-3</v>
      </c>
      <c r="AZ1506" s="18">
        <v>2.9280108764189947E-4</v>
      </c>
      <c r="BA1506" s="18">
        <v>-2.3906731396095549E-4</v>
      </c>
      <c r="BB1506" s="18">
        <v>5.5171502922083478E-4</v>
      </c>
      <c r="BC1506" s="18">
        <v>7.3468502672888566E-5</v>
      </c>
      <c r="BD1506" s="18">
        <v>9.2644771357770599E-4</v>
      </c>
      <c r="BE1506" s="18">
        <v>7.0257776266495001E-5</v>
      </c>
      <c r="BF1506" s="18">
        <v>2.7926240979486064E-5</v>
      </c>
      <c r="BG1506" s="18">
        <v>1.7549327989878276E-3</v>
      </c>
      <c r="BH1506" s="18">
        <v>4.5601026484873828E-4</v>
      </c>
      <c r="BI1506" s="18">
        <v>8.3878632418797898E-4</v>
      </c>
      <c r="BJ1506" s="18">
        <v>0</v>
      </c>
      <c r="BK1506" s="18">
        <v>3.1578070836798194E-4</v>
      </c>
      <c r="BL1506" s="18">
        <v>7.5194396610019434E-4</v>
      </c>
      <c r="BM1506" s="18">
        <v>-3.7978568554533197E-6</v>
      </c>
      <c r="BN1506" s="18">
        <v>0</v>
      </c>
      <c r="BO1506" s="18">
        <v>0</v>
      </c>
      <c r="BP1506" s="18">
        <v>3.9473157314539964E-7</v>
      </c>
      <c r="BQ1506" s="18">
        <v>0</v>
      </c>
      <c r="BR1506" s="18">
        <v>8.2345733160700302E-4</v>
      </c>
      <c r="BS1506" s="18">
        <v>9.860586973409872E-4</v>
      </c>
      <c r="BT1506" s="18">
        <v>5.2576427841897317E-4</v>
      </c>
      <c r="BU1506" s="18">
        <v>9.4352582310595791E-7</v>
      </c>
      <c r="BV1506" s="18">
        <v>6.683830532269537E-4</v>
      </c>
      <c r="BW1506" s="18">
        <v>5.4326832453408263E-6</v>
      </c>
      <c r="BX1506" s="18">
        <v>0</v>
      </c>
      <c r="BY1506" s="18">
        <v>0</v>
      </c>
      <c r="BZ1506" s="18" t="s">
        <v>1861</v>
      </c>
      <c r="CA1506" s="18" t="s">
        <v>1875</v>
      </c>
      <c r="CB1506" s="18">
        <v>1.4307835139334202E-2</v>
      </c>
      <c r="CC1506" s="18" t="s">
        <v>1877</v>
      </c>
      <c r="CD1506" s="18" t="s">
        <v>1875</v>
      </c>
      <c r="CE1506" s="18">
        <v>-1.0474080219864845E-2</v>
      </c>
      <c r="CF1506" s="18">
        <f>SUM(TBL_DATA[[#This Row],[LARGE.CAP]:[SMALL.CAP]])*SQRT(252)</f>
        <v>6.467847763165982E-2</v>
      </c>
    </row>
    <row r="1507" spans="1:84" x14ac:dyDescent="0.25">
      <c r="A1507" s="1">
        <f>IF(ISBLANK(TBL_DATA[[#This Row],[Row.names]]), "",   DATE(YEAR(TBL_DATA[[#This Row],[Row.names]]), MONTH(TBL_DATA[[#This Row],[Row.names]]), DAY(TBL_DATA[[#This Row],[Row.names]])))</f>
        <v>42178</v>
      </c>
      <c r="B1507">
        <v>1506</v>
      </c>
      <c r="C1507" t="s">
        <v>1633</v>
      </c>
      <c r="D1507" s="18">
        <v>1.3708596342023593E-3</v>
      </c>
      <c r="E1507" s="18">
        <v>-0.14349026768877204</v>
      </c>
      <c r="F1507" s="18">
        <v>3.9255805542022237E-2</v>
      </c>
      <c r="G1507" s="19">
        <v>0.54649398053772147</v>
      </c>
      <c r="H1507" s="19">
        <v>0.57306904336249354</v>
      </c>
      <c r="I1507" s="18">
        <v>2.9684055881836059E-3</v>
      </c>
      <c r="J1507" s="18">
        <v>1.429631569947154E-2</v>
      </c>
      <c r="K1507" s="19">
        <v>1.1498794440085103</v>
      </c>
      <c r="L1507" s="19">
        <v>0.50557322150719175</v>
      </c>
      <c r="M1507" s="18">
        <v>3.1944449583064323E-3</v>
      </c>
      <c r="N1507" s="18">
        <v>7.2118168285787002E-2</v>
      </c>
      <c r="O1507" s="18">
        <v>5.1477455072887181E-2</v>
      </c>
      <c r="P1507" s="18">
        <v>-0.14349026768877204</v>
      </c>
      <c r="Q1507" s="18">
        <v>-1.1669212380278555E-2</v>
      </c>
      <c r="R1507" s="18">
        <v>-1.0142003546959044E-2</v>
      </c>
      <c r="S1507" s="18">
        <v>8.9555827841478308E-2</v>
      </c>
      <c r="T1507" s="18">
        <v>4.7026789232281291E-2</v>
      </c>
      <c r="U1507">
        <v>1.9043576927850985</v>
      </c>
      <c r="V1507" s="18">
        <v>2.1429730035728456E-2</v>
      </c>
      <c r="W1507" s="18">
        <v>4.7051205179725934E-2</v>
      </c>
      <c r="X1507" s="19">
        <v>0.45545549691811915</v>
      </c>
      <c r="Y1507" s="19">
        <v>0.75701323856488367</v>
      </c>
      <c r="Z1507" s="19">
        <v>0.71103672303699739</v>
      </c>
      <c r="AA1507">
        <v>0</v>
      </c>
      <c r="AB1507">
        <v>0</v>
      </c>
      <c r="AC1507" s="18">
        <v>6.3091235818811917E-2</v>
      </c>
      <c r="AD1507" s="18">
        <v>3.660802296043001E-2</v>
      </c>
      <c r="AE1507" s="18">
        <v>-1.3716171740274001E-2</v>
      </c>
      <c r="AF1507" s="18">
        <v>2.1594084526399548E-4</v>
      </c>
      <c r="AG1507" s="18">
        <v>3.6435508420397E-2</v>
      </c>
      <c r="AH1507" s="18">
        <v>0.126459996622663</v>
      </c>
      <c r="AI1507" s="18">
        <v>0.17203690482860806</v>
      </c>
      <c r="AJ1507" s="18">
        <v>3.3874128286185003E-2</v>
      </c>
      <c r="AK1507" s="18">
        <v>-1.3256452951299969E-4</v>
      </c>
      <c r="AL1507" s="18">
        <v>1.5836755595260002E-2</v>
      </c>
      <c r="AM1507" s="18">
        <v>9.592018639076498E-2</v>
      </c>
      <c r="AN1507" s="18">
        <v>-7.7925039287340001E-2</v>
      </c>
      <c r="AO1507" s="18">
        <v>0.92688314293668983</v>
      </c>
      <c r="AP1507" s="18">
        <v>-0.50126947454424486</v>
      </c>
      <c r="AQ1507" s="18">
        <v>0.42561366839244497</v>
      </c>
      <c r="AR1507" s="18">
        <v>1.4281526174809347</v>
      </c>
      <c r="AS1507" s="18">
        <v>3.1077586434187087E-4</v>
      </c>
      <c r="AT1507" s="18">
        <v>-1.1493443791032799E-4</v>
      </c>
      <c r="AU1507" s="18">
        <v>1.7972368644510658E-4</v>
      </c>
      <c r="AV1507" s="18">
        <v>1.6366004818687814E-4</v>
      </c>
      <c r="AW1507" s="18">
        <v>1.3461162663860799E-3</v>
      </c>
      <c r="AX1507" s="18">
        <v>1.057308751855669E-4</v>
      </c>
      <c r="AY1507" s="18">
        <v>1.3554492100251985E-3</v>
      </c>
      <c r="AZ1507" s="18">
        <v>3.0485393952814165E-4</v>
      </c>
      <c r="BA1507" s="18">
        <v>-2.6554898335913164E-4</v>
      </c>
      <c r="BB1507" s="18">
        <v>5.5709646376309767E-4</v>
      </c>
      <c r="BC1507" s="18">
        <v>8.6874606538822296E-5</v>
      </c>
      <c r="BD1507" s="18">
        <v>9.5684927051915716E-4</v>
      </c>
      <c r="BE1507" s="18">
        <v>6.3869989000487268E-5</v>
      </c>
      <c r="BF1507" s="18">
        <v>3.5867908795296572E-5</v>
      </c>
      <c r="BG1507" s="18">
        <v>1.7064414462829491E-3</v>
      </c>
      <c r="BH1507" s="18">
        <v>4.1570714531464695E-4</v>
      </c>
      <c r="BI1507" s="18">
        <v>8.5106177921876586E-4</v>
      </c>
      <c r="BJ1507" s="18">
        <v>0</v>
      </c>
      <c r="BK1507" s="18">
        <v>3.1530703024593441E-4</v>
      </c>
      <c r="BL1507" s="18">
        <v>7.5661166183011786E-4</v>
      </c>
      <c r="BM1507" s="18">
        <v>-4.6382633670469061E-6</v>
      </c>
      <c r="BN1507" s="18">
        <v>0</v>
      </c>
      <c r="BO1507" s="18">
        <v>0</v>
      </c>
      <c r="BP1507" s="18">
        <v>3.3323220631474827E-7</v>
      </c>
      <c r="BQ1507" s="18">
        <v>0</v>
      </c>
      <c r="BR1507" s="18">
        <v>8.4403651194962077E-4</v>
      </c>
      <c r="BS1507" s="18">
        <v>9.6917977840763644E-4</v>
      </c>
      <c r="BT1507" s="18">
        <v>5.1099130992305827E-4</v>
      </c>
      <c r="BU1507" s="18">
        <v>8.5152818176924808E-7</v>
      </c>
      <c r="BV1507" s="18">
        <v>6.3049028114011622E-4</v>
      </c>
      <c r="BW1507" s="18">
        <v>6.634468613781903E-6</v>
      </c>
      <c r="BX1507" s="18">
        <v>0</v>
      </c>
      <c r="BY1507" s="18">
        <v>0</v>
      </c>
      <c r="BZ1507" s="18" t="s">
        <v>1861</v>
      </c>
      <c r="CA1507" s="18" t="s">
        <v>1875</v>
      </c>
      <c r="CB1507" s="18">
        <v>1.4491342939436436E-2</v>
      </c>
      <c r="CC1507" s="18" t="s">
        <v>1877</v>
      </c>
      <c r="CD1507" s="18" t="s">
        <v>1875</v>
      </c>
      <c r="CE1507" s="18">
        <v>-1.0554168373346329E-2</v>
      </c>
      <c r="CF1507" s="18">
        <f>SUM(TBL_DATA[[#This Row],[LARGE.CAP]:[SMALL.CAP]])*SQRT(252)</f>
        <v>6.3971052734889039E-2</v>
      </c>
    </row>
    <row r="1508" spans="1:84" x14ac:dyDescent="0.25">
      <c r="A1508" s="1">
        <f>IF(ISBLANK(TBL_DATA[[#This Row],[Row.names]]), "",   DATE(YEAR(TBL_DATA[[#This Row],[Row.names]]), MONTH(TBL_DATA[[#This Row],[Row.names]]), DAY(TBL_DATA[[#This Row],[Row.names]])))</f>
        <v>42179</v>
      </c>
      <c r="B1508">
        <v>1507</v>
      </c>
      <c r="C1508" t="s">
        <v>1634</v>
      </c>
      <c r="D1508" s="18">
        <v>-4.8012840677766899E-3</v>
      </c>
      <c r="E1508" s="18">
        <v>-0.14760261422041365</v>
      </c>
      <c r="F1508" s="18">
        <v>6.8686166660187231E-2</v>
      </c>
      <c r="G1508" s="19">
        <v>0.50558709387373857</v>
      </c>
      <c r="H1508" s="19">
        <v>0.54085170635097601</v>
      </c>
      <c r="I1508" s="18">
        <v>2.832260021556217E-3</v>
      </c>
      <c r="J1508" s="18">
        <v>4.0928827766870457E-2</v>
      </c>
      <c r="K1508" s="19">
        <v>1.0546495861937399</v>
      </c>
      <c r="L1508" s="19">
        <v>0.4569747585405442</v>
      </c>
      <c r="M1508" s="18">
        <v>3.0801129558721413E-3</v>
      </c>
      <c r="N1508" s="18">
        <v>6.6352441110708468E-2</v>
      </c>
      <c r="O1508" s="18">
        <v>4.3553450764665692E-2</v>
      </c>
      <c r="P1508" s="18">
        <v>-0.14760261422041365</v>
      </c>
      <c r="Q1508" s="18">
        <v>-1.0554375656316483E-2</v>
      </c>
      <c r="R1508" s="18">
        <v>-9.1492646200097335E-3</v>
      </c>
      <c r="S1508" s="18">
        <v>8.7212564225665368E-2</v>
      </c>
      <c r="T1508" s="18">
        <v>4.7102002304692372E-2</v>
      </c>
      <c r="U1508">
        <v>1.8515680853970218</v>
      </c>
      <c r="V1508" s="18">
        <v>1.7444984348179648E-2</v>
      </c>
      <c r="W1508" s="18">
        <v>4.7158073600057165E-2</v>
      </c>
      <c r="X1508" s="19">
        <v>0.36992572037884308</v>
      </c>
      <c r="Y1508" s="19">
        <v>0.73542620727777708</v>
      </c>
      <c r="Z1508" s="19">
        <v>0.6759990817601339</v>
      </c>
      <c r="AA1508">
        <v>0</v>
      </c>
      <c r="AB1508">
        <v>0</v>
      </c>
      <c r="AC1508" s="18">
        <v>6.0868538095282469E-2</v>
      </c>
      <c r="AD1508" s="18">
        <v>3.3512418203964014E-2</v>
      </c>
      <c r="AE1508" s="18">
        <v>-1.1018401859517007E-2</v>
      </c>
      <c r="AF1508" s="18">
        <v>1.0040032914489937E-3</v>
      </c>
      <c r="AG1508" s="18">
        <v>3.5706527412564006E-2</v>
      </c>
      <c r="AH1508" s="18">
        <v>0.12835330811517104</v>
      </c>
      <c r="AI1508" s="18">
        <v>0.17056046896610905</v>
      </c>
      <c r="AJ1508" s="18">
        <v>3.4400166742634998E-2</v>
      </c>
      <c r="AK1508" s="18">
        <v>-1.6283634655749977E-3</v>
      </c>
      <c r="AL1508" s="18">
        <v>1.6036693220494998E-2</v>
      </c>
      <c r="AM1508" s="18">
        <v>9.4653811165115995E-2</v>
      </c>
      <c r="AN1508" s="18">
        <v>-8.0144299360761978E-2</v>
      </c>
      <c r="AO1508" s="18">
        <v>0.92877838871852003</v>
      </c>
      <c r="AP1508" s="18">
        <v>-0.50734205628687079</v>
      </c>
      <c r="AQ1508" s="18">
        <v>0.42143633243164924</v>
      </c>
      <c r="AR1508" s="18">
        <v>1.4361204450053908</v>
      </c>
      <c r="AS1508" s="18">
        <v>2.9733393761103649E-4</v>
      </c>
      <c r="AT1508" s="18">
        <v>-1.0922416130991071E-4</v>
      </c>
      <c r="AU1508" s="18">
        <v>1.7983700478927766E-4</v>
      </c>
      <c r="AV1508" s="18">
        <v>1.5837722497043656E-4</v>
      </c>
      <c r="AW1508" s="18">
        <v>1.3164060779507374E-3</v>
      </c>
      <c r="AX1508" s="18">
        <v>9.6335671964356274E-5</v>
      </c>
      <c r="AY1508" s="18">
        <v>1.3112436734805952E-3</v>
      </c>
      <c r="AZ1508" s="18">
        <v>2.8977405721500446E-4</v>
      </c>
      <c r="BA1508" s="18">
        <v>-2.6000443929647267E-4</v>
      </c>
      <c r="BB1508" s="18">
        <v>5.5341574160021453E-4</v>
      </c>
      <c r="BC1508" s="18">
        <v>8.9570710482363478E-5</v>
      </c>
      <c r="BD1508" s="18">
        <v>9.4870470244520701E-4</v>
      </c>
      <c r="BE1508" s="18">
        <v>6.9177847906677913E-5</v>
      </c>
      <c r="BF1508" s="18">
        <v>3.1444650810554115E-5</v>
      </c>
      <c r="BG1508" s="18">
        <v>1.6552838381861492E-3</v>
      </c>
      <c r="BH1508" s="18">
        <v>3.9558559912498156E-4</v>
      </c>
      <c r="BI1508" s="18">
        <v>8.2286886098406858E-4</v>
      </c>
      <c r="BJ1508" s="18">
        <v>0</v>
      </c>
      <c r="BK1508" s="18">
        <v>3.0005733292239907E-4</v>
      </c>
      <c r="BL1508" s="18">
        <v>7.3164859439541982E-4</v>
      </c>
      <c r="BM1508" s="18">
        <v>-4.9485011687144546E-6</v>
      </c>
      <c r="BN1508" s="18">
        <v>0</v>
      </c>
      <c r="BO1508" s="18">
        <v>0</v>
      </c>
      <c r="BP1508" s="18">
        <v>3.5733575232312136E-7</v>
      </c>
      <c r="BQ1508" s="18">
        <v>0</v>
      </c>
      <c r="BR1508" s="18">
        <v>8.1779690253739083E-4</v>
      </c>
      <c r="BS1508" s="18">
        <v>9.4885281225711219E-4</v>
      </c>
      <c r="BT1508" s="18">
        <v>5.0817561337372587E-4</v>
      </c>
      <c r="BU1508" s="18">
        <v>8.0157052767663014E-7</v>
      </c>
      <c r="BV1508" s="18">
        <v>6.1324574904740147E-4</v>
      </c>
      <c r="BW1508" s="18">
        <v>7.0780898129040492E-6</v>
      </c>
      <c r="BX1508" s="18">
        <v>0</v>
      </c>
      <c r="BY1508" s="18">
        <v>0</v>
      </c>
      <c r="BZ1508" s="18" t="s">
        <v>1861</v>
      </c>
      <c r="CA1508" s="18" t="s">
        <v>1875</v>
      </c>
      <c r="CB1508" s="18">
        <v>1.4424332417547703E-2</v>
      </c>
      <c r="CC1508" s="18" t="s">
        <v>1877</v>
      </c>
      <c r="CD1508" s="18" t="s">
        <v>1875</v>
      </c>
      <c r="CE1508" s="18">
        <v>-1.0565059259533882E-2</v>
      </c>
      <c r="CF1508" s="18">
        <f>SUM(TBL_DATA[[#This Row],[LARGE.CAP]:[SMALL.CAP]])*SQRT(252)</f>
        <v>6.2276734131493858E-2</v>
      </c>
    </row>
    <row r="1509" spans="1:84" x14ac:dyDescent="0.25">
      <c r="A1509" s="1">
        <f>IF(ISBLANK(TBL_DATA[[#This Row],[Row.names]]), "",   DATE(YEAR(TBL_DATA[[#This Row],[Row.names]]), MONTH(TBL_DATA[[#This Row],[Row.names]]), DAY(TBL_DATA[[#This Row],[Row.names]])))</f>
        <v>42180</v>
      </c>
      <c r="B1509">
        <v>1508</v>
      </c>
      <c r="C1509" t="s">
        <v>1635</v>
      </c>
      <c r="D1509" s="18">
        <v>4.438168797999964E-3</v>
      </c>
      <c r="E1509" s="18">
        <v>-0.14381953073934994</v>
      </c>
      <c r="F1509" s="18">
        <v>8.4376793883162549E-2</v>
      </c>
      <c r="G1509" s="19">
        <v>0.49990380043145283</v>
      </c>
      <c r="H1509" s="19">
        <v>0.52244666419733832</v>
      </c>
      <c r="I1509" s="18">
        <v>2.9081443775880312E-3</v>
      </c>
      <c r="J1509" s="18">
        <v>4.793434258759155E-2</v>
      </c>
      <c r="K1509" s="19">
        <v>1.0596178607910791</v>
      </c>
      <c r="L1509" s="19">
        <v>0.44846229986009545</v>
      </c>
      <c r="M1509" s="18">
        <v>3.1253065638823609E-3</v>
      </c>
      <c r="N1509" s="18">
        <v>6.6804434578852379E-2</v>
      </c>
      <c r="O1509" s="18">
        <v>4.3553450764665692E-2</v>
      </c>
      <c r="P1509" s="18">
        <v>-0.14381953073934994</v>
      </c>
      <c r="Q1509" s="18">
        <v>-1.0579018868043077E-2</v>
      </c>
      <c r="R1509" s="18">
        <v>-9.1643362018189335E-3</v>
      </c>
      <c r="S1509" s="18">
        <v>0.10607098851649943</v>
      </c>
      <c r="T1509" s="18">
        <v>4.7434366667962719E-2</v>
      </c>
      <c r="U1509">
        <v>2.2361632707987651</v>
      </c>
      <c r="V1509" s="18">
        <v>3.5949408457027543E-2</v>
      </c>
      <c r="W1509" s="18">
        <v>4.7718106335237737E-2</v>
      </c>
      <c r="X1509" s="19">
        <v>0.75337039161758346</v>
      </c>
      <c r="Y1509" s="19">
        <v>0.72280472065236134</v>
      </c>
      <c r="Z1509" s="19">
        <v>0.66967327844262625</v>
      </c>
      <c r="AA1509">
        <v>0</v>
      </c>
      <c r="AB1509">
        <v>0</v>
      </c>
      <c r="AC1509" s="18">
        <v>6.2099968037507516E-2</v>
      </c>
      <c r="AD1509" s="18">
        <v>3.656099470119601E-2</v>
      </c>
      <c r="AE1509" s="18">
        <v>-1.2326915674097008E-2</v>
      </c>
      <c r="AF1509" s="18">
        <v>1.5869882679699814E-4</v>
      </c>
      <c r="AG1509" s="18">
        <v>3.8615349125436002E-2</v>
      </c>
      <c r="AH1509" s="18">
        <v>0.12887155696025404</v>
      </c>
      <c r="AI1509" s="18">
        <v>0.16916206262223399</v>
      </c>
      <c r="AJ1509" s="18">
        <v>3.4372029211758998E-2</v>
      </c>
      <c r="AK1509" s="18">
        <v>-1.3289287760769992E-3</v>
      </c>
      <c r="AL1509" s="18">
        <v>1.9671726393362E-2</v>
      </c>
      <c r="AM1509" s="18">
        <v>9.5791211263793988E-2</v>
      </c>
      <c r="AN1509" s="18">
        <v>-8.0896162740439981E-2</v>
      </c>
      <c r="AO1509" s="18">
        <v>0.92928934672680397</v>
      </c>
      <c r="AP1509" s="18">
        <v>-0.50063772481258617</v>
      </c>
      <c r="AQ1509" s="18">
        <v>0.4286516219142178</v>
      </c>
      <c r="AR1509" s="18">
        <v>1.4299270715393901</v>
      </c>
      <c r="AS1509" s="18">
        <v>3.108668394131549E-4</v>
      </c>
      <c r="AT1509" s="18">
        <v>-1.0337427950008246E-4</v>
      </c>
      <c r="AU1509" s="18">
        <v>1.706815960087706E-4</v>
      </c>
      <c r="AV1509" s="18">
        <v>1.7267080191941958E-4</v>
      </c>
      <c r="AW1509" s="18">
        <v>1.3144778611951958E-3</v>
      </c>
      <c r="AX1509" s="18">
        <v>7.6358823027844027E-5</v>
      </c>
      <c r="AY1509" s="18">
        <v>1.3736201895478094E-3</v>
      </c>
      <c r="AZ1509" s="18">
        <v>2.9459966236003351E-4</v>
      </c>
      <c r="BA1509" s="18">
        <v>-2.8206217782507001E-4</v>
      </c>
      <c r="BB1509" s="18">
        <v>5.748395733608582E-4</v>
      </c>
      <c r="BC1509" s="18">
        <v>7.3374256671921909E-5</v>
      </c>
      <c r="BD1509" s="18">
        <v>1.0223741918481426E-3</v>
      </c>
      <c r="BE1509" s="18">
        <v>2.5664407048043729E-5</v>
      </c>
      <c r="BF1509" s="18">
        <v>3.7214234819629276E-5</v>
      </c>
      <c r="BG1509" s="18">
        <v>1.6658291150625328E-3</v>
      </c>
      <c r="BH1509" s="18">
        <v>3.8597525444393379E-4</v>
      </c>
      <c r="BI1509" s="18">
        <v>8.3899594295757318E-4</v>
      </c>
      <c r="BJ1509" s="18">
        <v>0</v>
      </c>
      <c r="BK1509" s="18">
        <v>3.3555793139431226E-4</v>
      </c>
      <c r="BL1509" s="18">
        <v>7.3245557937805933E-4</v>
      </c>
      <c r="BM1509" s="18">
        <v>-3.0736293687133554E-6</v>
      </c>
      <c r="BN1509" s="18">
        <v>0</v>
      </c>
      <c r="BO1509" s="18">
        <v>0</v>
      </c>
      <c r="BP1509" s="18">
        <v>1.747523618444498E-7</v>
      </c>
      <c r="BQ1509" s="18">
        <v>0</v>
      </c>
      <c r="BR1509" s="18">
        <v>8.7469877930703213E-4</v>
      </c>
      <c r="BS1509" s="18">
        <v>9.0551471061873763E-4</v>
      </c>
      <c r="BT1509" s="18">
        <v>5.348187579947908E-4</v>
      </c>
      <c r="BU1509" s="18">
        <v>8.100299489495363E-7</v>
      </c>
      <c r="BV1509" s="18">
        <v>5.9069947084886833E-4</v>
      </c>
      <c r="BW1509" s="18">
        <v>4.3967636959739288E-6</v>
      </c>
      <c r="BX1509" s="18">
        <v>0</v>
      </c>
      <c r="BY1509" s="18">
        <v>0</v>
      </c>
      <c r="BZ1509" s="18" t="s">
        <v>1861</v>
      </c>
      <c r="CA1509" s="18" t="s">
        <v>1875</v>
      </c>
      <c r="CB1509" s="18">
        <v>1.435238029807806E-2</v>
      </c>
      <c r="CC1509" s="18" t="s">
        <v>1877</v>
      </c>
      <c r="CD1509" s="18" t="s">
        <v>1875</v>
      </c>
      <c r="CE1509" s="18">
        <v>-1.0433926247060299E-2</v>
      </c>
      <c r="CF1509" s="18">
        <f>SUM(TBL_DATA[[#This Row],[LARGE.CAP]:[SMALL.CAP]])*SQRT(252)</f>
        <v>6.3117886946207069E-2</v>
      </c>
    </row>
    <row r="1510" spans="1:84" x14ac:dyDescent="0.25">
      <c r="A1510" s="1">
        <f>IF(ISBLANK(TBL_DATA[[#This Row],[Row.names]]), "",   DATE(YEAR(TBL_DATA[[#This Row],[Row.names]]), MONTH(TBL_DATA[[#This Row],[Row.names]]), DAY(TBL_DATA[[#This Row],[Row.names]])))</f>
        <v>42181</v>
      </c>
      <c r="B1510">
        <v>1509</v>
      </c>
      <c r="C1510" t="s">
        <v>1636</v>
      </c>
      <c r="D1510" s="18">
        <v>-7.4228619817219288E-3</v>
      </c>
      <c r="E1510" s="18">
        <v>-0.15017484019411764</v>
      </c>
      <c r="F1510" s="18">
        <v>3.4231136168488163E-2</v>
      </c>
      <c r="G1510" s="19">
        <v>0.49798014406737195</v>
      </c>
      <c r="H1510" s="19">
        <v>0.50258949205235048</v>
      </c>
      <c r="I1510" s="18">
        <v>3.0116973905671969E-3</v>
      </c>
      <c r="J1510" s="18">
        <v>1.5445116744036813E-2</v>
      </c>
      <c r="K1510" s="19">
        <v>1.0768688108993481</v>
      </c>
      <c r="L1510" s="19">
        <v>0.45611950848799271</v>
      </c>
      <c r="M1510" s="18">
        <v>3.1492388146832956E-3</v>
      </c>
      <c r="N1510" s="18">
        <v>6.7788203609644535E-2</v>
      </c>
      <c r="O1510" s="18">
        <v>4.6014112981876867E-2</v>
      </c>
      <c r="P1510" s="18">
        <v>-0.15017484019411764</v>
      </c>
      <c r="Q1510" s="18">
        <v>-1.0953607703217488E-2</v>
      </c>
      <c r="R1510" s="18">
        <v>-9.5180922733571656E-3</v>
      </c>
      <c r="S1510" s="18">
        <v>8.4138990461438912E-2</v>
      </c>
      <c r="T1510" s="18">
        <v>4.8575738907156961E-2</v>
      </c>
      <c r="U1510">
        <v>1.7321196209131098</v>
      </c>
      <c r="V1510" s="18">
        <v>1.9095860856452207E-2</v>
      </c>
      <c r="W1510" s="18">
        <v>4.7922956217117244E-2</v>
      </c>
      <c r="X1510" s="19">
        <v>0.39847001027936374</v>
      </c>
      <c r="Y1510" s="19">
        <v>0.7089354639544776</v>
      </c>
      <c r="Z1510" s="19">
        <v>0.67536620324679608</v>
      </c>
      <c r="AA1510">
        <v>0</v>
      </c>
      <c r="AB1510">
        <v>0</v>
      </c>
      <c r="AC1510" s="18">
        <v>6.2935873394197803E-2</v>
      </c>
      <c r="AD1510" s="18">
        <v>3.4570759289795999E-2</v>
      </c>
      <c r="AE1510" s="18">
        <v>-1.2453851564456001E-2</v>
      </c>
      <c r="AF1510" s="18">
        <v>-7.495050243349977E-4</v>
      </c>
      <c r="AG1510" s="18">
        <v>3.9049096118917E-2</v>
      </c>
      <c r="AH1510" s="18">
        <v>0.12775321307693902</v>
      </c>
      <c r="AI1510" s="18">
        <v>0.16581575635462195</v>
      </c>
      <c r="AJ1510" s="18">
        <v>3.2660291623172001E-2</v>
      </c>
      <c r="AK1510" s="18">
        <v>-7.5542690394240011E-3</v>
      </c>
      <c r="AL1510" s="18">
        <v>1.9114575633174001E-2</v>
      </c>
      <c r="AM1510" s="18">
        <v>9.3948342795964992E-2</v>
      </c>
      <c r="AN1510" s="18">
        <v>-6.3345079786030017E-2</v>
      </c>
      <c r="AO1510" s="18">
        <v>0.92466913007921925</v>
      </c>
      <c r="AP1510" s="18">
        <v>-0.49585980060087909</v>
      </c>
      <c r="AQ1510" s="18">
        <v>0.42880932947834016</v>
      </c>
      <c r="AR1510" s="18">
        <v>1.4205289306800983</v>
      </c>
      <c r="AS1510" s="18">
        <v>3.0858222482821172E-4</v>
      </c>
      <c r="AT1510" s="18">
        <v>-9.1839262135397481E-5</v>
      </c>
      <c r="AU1510" s="18">
        <v>1.4205828311331919E-4</v>
      </c>
      <c r="AV1510" s="18">
        <v>1.4314188492060747E-4</v>
      </c>
      <c r="AW1510" s="18">
        <v>1.4112244822705566E-3</v>
      </c>
      <c r="AX1510" s="18">
        <v>8.3949297597968531E-5</v>
      </c>
      <c r="AY1510" s="18">
        <v>1.2737689667877018E-3</v>
      </c>
      <c r="AZ1510" s="18">
        <v>2.8016738601780599E-4</v>
      </c>
      <c r="BA1510" s="18">
        <v>-2.1280473522577691E-4</v>
      </c>
      <c r="BB1510" s="18">
        <v>5.9876417355181723E-4</v>
      </c>
      <c r="BC1510" s="18">
        <v>7.2702918871837244E-5</v>
      </c>
      <c r="BD1510" s="18">
        <v>1.0406958155115293E-3</v>
      </c>
      <c r="BE1510" s="18">
        <v>5.0405628904231158E-5</v>
      </c>
      <c r="BF1510" s="18">
        <v>4.8559242426777024E-5</v>
      </c>
      <c r="BG1510" s="18">
        <v>1.7030042728862561E-3</v>
      </c>
      <c r="BH1510" s="18">
        <v>3.8641495673076863E-4</v>
      </c>
      <c r="BI1510" s="18">
        <v>7.8063570413908906E-4</v>
      </c>
      <c r="BJ1510" s="18">
        <v>0</v>
      </c>
      <c r="BK1510" s="18">
        <v>3.2489243583312124E-4</v>
      </c>
      <c r="BL1510" s="18">
        <v>7.1800625620556922E-4</v>
      </c>
      <c r="BM1510" s="18">
        <v>-4.2967016090441364E-6</v>
      </c>
      <c r="BN1510" s="18">
        <v>0</v>
      </c>
      <c r="BO1510" s="18">
        <v>0</v>
      </c>
      <c r="BP1510" s="18">
        <v>3.1855080225666988E-7</v>
      </c>
      <c r="BQ1510" s="18">
        <v>0</v>
      </c>
      <c r="BR1510" s="18">
        <v>8.8492728396774849E-4</v>
      </c>
      <c r="BS1510" s="18">
        <v>9.7910963416614552E-4</v>
      </c>
      <c r="BT1510" s="18">
        <v>5.1129142973330946E-4</v>
      </c>
      <c r="BU1510" s="18">
        <v>6.9214073744550574E-7</v>
      </c>
      <c r="BV1510" s="18">
        <v>5.8862880750151986E-4</v>
      </c>
      <c r="BW1510" s="18">
        <v>6.1457832605795835E-6</v>
      </c>
      <c r="BX1510" s="18">
        <v>0</v>
      </c>
      <c r="BY1510" s="18">
        <v>0</v>
      </c>
      <c r="BZ1510" s="18" t="s">
        <v>1861</v>
      </c>
      <c r="CA1510" s="18" t="s">
        <v>1875</v>
      </c>
      <c r="CB1510" s="18">
        <v>1.4383338391780853E-2</v>
      </c>
      <c r="CC1510" s="18" t="s">
        <v>1877</v>
      </c>
      <c r="CD1510" s="18" t="s">
        <v>1875</v>
      </c>
      <c r="CE1510" s="18">
        <v>-1.0509386658668518E-2</v>
      </c>
      <c r="CF1510" s="18">
        <f>SUM(TBL_DATA[[#This Row],[LARGE.CAP]:[SMALL.CAP]])*SQRT(252)</f>
        <v>6.36522621611703E-2</v>
      </c>
    </row>
    <row r="1511" spans="1:84" x14ac:dyDescent="0.25">
      <c r="A1511" s="1">
        <f>IF(ISBLANK(TBL_DATA[[#This Row],[Row.names]]), "",   DATE(YEAR(TBL_DATA[[#This Row],[Row.names]]), MONTH(TBL_DATA[[#This Row],[Row.names]]), DAY(TBL_DATA[[#This Row],[Row.names]])))</f>
        <v>42184</v>
      </c>
      <c r="B1511">
        <v>1510</v>
      </c>
      <c r="C1511" t="s">
        <v>1637</v>
      </c>
      <c r="D1511" s="18">
        <v>-1.0410142366877206E-2</v>
      </c>
      <c r="E1511" s="18">
        <v>-0.15902164109465111</v>
      </c>
      <c r="F1511" s="18">
        <v>2.9700838982560374E-2</v>
      </c>
      <c r="G1511" s="19">
        <v>0.4953636924593553</v>
      </c>
      <c r="H1511" s="19">
        <v>0.52995122181511911</v>
      </c>
      <c r="I1511" s="18">
        <v>3.0096501150678745E-3</v>
      </c>
      <c r="J1511" s="18">
        <v>2.2424801429539842E-2</v>
      </c>
      <c r="K1511" s="19">
        <v>1.0083414018675227</v>
      </c>
      <c r="L1511" s="19">
        <v>0.48198948197898833</v>
      </c>
      <c r="M1511" s="18">
        <v>3.1594670817920102E-3</v>
      </c>
      <c r="N1511" s="18">
        <v>6.9685884412290039E-2</v>
      </c>
      <c r="O1511" s="18">
        <v>5.0505275466069255E-2</v>
      </c>
      <c r="P1511" s="18">
        <v>-0.15902164109465111</v>
      </c>
      <c r="Q1511" s="18">
        <v>-1.1548407056740994E-2</v>
      </c>
      <c r="R1511" s="18">
        <v>-1.007270543034367E-2</v>
      </c>
      <c r="S1511" s="18">
        <v>7.3973302368233851E-2</v>
      </c>
      <c r="T1511" s="18">
        <v>4.8630126438327745E-2</v>
      </c>
      <c r="U1511">
        <v>1.5211414772290603</v>
      </c>
      <c r="V1511" s="18">
        <v>2.2135874830224944E-2</v>
      </c>
      <c r="W1511" s="18">
        <v>4.7968406615971466E-2</v>
      </c>
      <c r="X1511" s="19">
        <v>0.46146779498935092</v>
      </c>
      <c r="Y1511" s="19">
        <v>0.72797748716228805</v>
      </c>
      <c r="Z1511" s="19">
        <v>0.69425462330400678</v>
      </c>
      <c r="AA1511">
        <v>0</v>
      </c>
      <c r="AB1511">
        <v>0</v>
      </c>
      <c r="AC1511" s="18">
        <v>6.8764930686800202E-2</v>
      </c>
      <c r="AD1511" s="18">
        <v>3.1898943542668999E-2</v>
      </c>
      <c r="AE1511" s="18">
        <v>-1.3642157625767001E-2</v>
      </c>
      <c r="AF1511" s="18">
        <v>-3.669288634757001E-3</v>
      </c>
      <c r="AG1511" s="18">
        <v>3.9366362910611012E-2</v>
      </c>
      <c r="AH1511" s="18">
        <v>0.12474318320629396</v>
      </c>
      <c r="AI1511" s="18">
        <v>0.16063311928026291</v>
      </c>
      <c r="AJ1511" s="18">
        <v>3.1127586498555005E-2</v>
      </c>
      <c r="AK1511" s="18">
        <v>-2.4828421509159996E-3</v>
      </c>
      <c r="AL1511" s="18">
        <v>1.8521961454821E-2</v>
      </c>
      <c r="AM1511" s="18">
        <v>9.1851848199004008E-2</v>
      </c>
      <c r="AN1511" s="18">
        <v>-8.2612459647170969E-2</v>
      </c>
      <c r="AO1511" s="18">
        <v>0.92319093783274153</v>
      </c>
      <c r="AP1511" s="18">
        <v>-0.52745468079913482</v>
      </c>
      <c r="AQ1511" s="18">
        <v>0.39573625703360671</v>
      </c>
      <c r="AR1511" s="18">
        <v>1.4506456186318764</v>
      </c>
      <c r="AS1511" s="18">
        <v>2.83347789027028E-4</v>
      </c>
      <c r="AT1511" s="18">
        <v>-6.5764051880268191E-5</v>
      </c>
      <c r="AU1511" s="18">
        <v>1.7192111986303978E-4</v>
      </c>
      <c r="AV1511" s="18">
        <v>1.250608297690817E-4</v>
      </c>
      <c r="AW1511" s="18">
        <v>1.4598837739028222E-3</v>
      </c>
      <c r="AX1511" s="18">
        <v>8.5043661509246772E-5</v>
      </c>
      <c r="AY1511" s="18">
        <v>1.4895257084680796E-3</v>
      </c>
      <c r="AZ1511" s="18">
        <v>2.5081611210147047E-4</v>
      </c>
      <c r="BA1511" s="18">
        <v>-1.9373810399937548E-4</v>
      </c>
      <c r="BB1511" s="18">
        <v>6.0574032762259204E-4</v>
      </c>
      <c r="BC1511" s="18">
        <v>7.2771567739140516E-5</v>
      </c>
      <c r="BD1511" s="18">
        <v>1.1691226145773611E-3</v>
      </c>
      <c r="BE1511" s="18">
        <v>3.8844670265086614E-5</v>
      </c>
      <c r="BF1511" s="18">
        <v>5.1901470957188751E-5</v>
      </c>
      <c r="BG1511" s="18">
        <v>1.703561809534483E-3</v>
      </c>
      <c r="BH1511" s="18">
        <v>3.8104394458533483E-4</v>
      </c>
      <c r="BI1511" s="18">
        <v>9.4013422420340326E-4</v>
      </c>
      <c r="BJ1511" s="18">
        <v>0</v>
      </c>
      <c r="BK1511" s="18">
        <v>4.0780352571258125E-4</v>
      </c>
      <c r="BL1511" s="18">
        <v>6.7688597657208059E-4</v>
      </c>
      <c r="BM1511" s="18">
        <v>-1.5922742065793066E-6</v>
      </c>
      <c r="BN1511" s="18">
        <v>0</v>
      </c>
      <c r="BO1511" s="18">
        <v>0</v>
      </c>
      <c r="BP1511" s="18">
        <v>4.2129122908257149E-8</v>
      </c>
      <c r="BQ1511" s="18">
        <v>0</v>
      </c>
      <c r="BR1511" s="18">
        <v>9.158150854259448E-4</v>
      </c>
      <c r="BS1511" s="18">
        <v>9.750143508038949E-4</v>
      </c>
      <c r="BT1511" s="18">
        <v>6.2962607715702989E-4</v>
      </c>
      <c r="BU1511" s="18">
        <v>7.0496450934579276E-7</v>
      </c>
      <c r="BV1511" s="18">
        <v>6.7803082039592116E-4</v>
      </c>
      <c r="BW1511" s="18">
        <v>2.2780786297302116E-6</v>
      </c>
      <c r="BX1511" s="18">
        <v>0</v>
      </c>
      <c r="BY1511" s="18">
        <v>0</v>
      </c>
      <c r="BZ1511" s="18" t="s">
        <v>1861</v>
      </c>
      <c r="CA1511" s="18" t="s">
        <v>1875</v>
      </c>
      <c r="CB1511" s="18">
        <v>1.3975213281810284E-2</v>
      </c>
      <c r="CC1511" s="18" t="s">
        <v>1877</v>
      </c>
      <c r="CD1511" s="18" t="s">
        <v>1875</v>
      </c>
      <c r="CE1511" s="18">
        <v>-1.0386202484369278E-2</v>
      </c>
      <c r="CF1511" s="18">
        <f>SUM(TBL_DATA[[#This Row],[LARGE.CAP]:[SMALL.CAP]])*SQRT(252)</f>
        <v>6.8016055054226074E-2</v>
      </c>
    </row>
    <row r="1512" spans="1:84" x14ac:dyDescent="0.25">
      <c r="A1512" s="1">
        <f>IF(ISBLANK(TBL_DATA[[#This Row],[Row.names]]), "",   DATE(YEAR(TBL_DATA[[#This Row],[Row.names]]), MONTH(TBL_DATA[[#This Row],[Row.names]]), DAY(TBL_DATA[[#This Row],[Row.names]])))</f>
        <v>42185</v>
      </c>
      <c r="B1512">
        <v>1511</v>
      </c>
      <c r="C1512" t="s">
        <v>1638</v>
      </c>
      <c r="D1512" s="18">
        <v>4.6570503151199816E-3</v>
      </c>
      <c r="E1512" s="18">
        <v>-0.15510516256330187</v>
      </c>
      <c r="F1512" s="18">
        <v>4.2832471181137421E-2</v>
      </c>
      <c r="G1512" s="19">
        <v>0.4987786586482133</v>
      </c>
      <c r="H1512" s="19">
        <v>0.52235270960060887</v>
      </c>
      <c r="I1512" s="18">
        <v>3.0363514407951882E-3</v>
      </c>
      <c r="J1512" s="18">
        <v>4.3305552069076381E-2</v>
      </c>
      <c r="K1512" s="19">
        <v>1.0095847287651798</v>
      </c>
      <c r="L1512" s="19">
        <v>0.48385726611979968</v>
      </c>
      <c r="M1512" s="18">
        <v>3.1563364234299483E-3</v>
      </c>
      <c r="N1512" s="18">
        <v>6.9742682650075036E-2</v>
      </c>
      <c r="O1512" s="18">
        <v>4.9808545113603546E-2</v>
      </c>
      <c r="P1512" s="18">
        <v>-0.15510516256330187</v>
      </c>
      <c r="Q1512" s="18">
        <v>-1.1417595452789989E-2</v>
      </c>
      <c r="R1512" s="18">
        <v>-9.9406910397367623E-3</v>
      </c>
      <c r="S1512" s="18">
        <v>8.5730923077037335E-2</v>
      </c>
      <c r="T1512" s="18">
        <v>4.8753749560574842E-2</v>
      </c>
      <c r="U1512">
        <v>1.7584477881136023</v>
      </c>
      <c r="V1512" s="18">
        <v>3.3008705704106855E-2</v>
      </c>
      <c r="W1512" s="18">
        <v>4.787930973942138E-2</v>
      </c>
      <c r="X1512" s="19">
        <v>0.68941481996615273</v>
      </c>
      <c r="Y1512" s="19">
        <v>0.72273972465930558</v>
      </c>
      <c r="Z1512" s="19">
        <v>0.69559849490909598</v>
      </c>
      <c r="AA1512">
        <v>0</v>
      </c>
      <c r="AB1512">
        <v>0</v>
      </c>
      <c r="AC1512" s="18">
        <v>8.0611666754867195E-2</v>
      </c>
      <c r="AD1512" s="18">
        <v>2.9382412469560994E-2</v>
      </c>
      <c r="AE1512" s="18">
        <v>-1.4459431420968998E-2</v>
      </c>
      <c r="AF1512" s="18">
        <v>-3.5586342183450024E-3</v>
      </c>
      <c r="AG1512" s="18">
        <v>3.9388983317479011E-2</v>
      </c>
      <c r="AH1512" s="18">
        <v>0.12937281748013107</v>
      </c>
      <c r="AI1512" s="18">
        <v>0.15687431672309002</v>
      </c>
      <c r="AJ1512" s="18">
        <v>2.9662461386738996E-2</v>
      </c>
      <c r="AK1512" s="18">
        <v>-9.3047897553709992E-3</v>
      </c>
      <c r="AL1512" s="18">
        <v>1.6925969143287999E-2</v>
      </c>
      <c r="AM1512" s="18">
        <v>8.1885594729852004E-2</v>
      </c>
      <c r="AN1512" s="18">
        <v>-5.9623417013363017E-2</v>
      </c>
      <c r="AO1512" s="18">
        <v>0.87759412879686893</v>
      </c>
      <c r="AP1512" s="18">
        <v>-0.48104784595477712</v>
      </c>
      <c r="AQ1512" s="18">
        <v>0.39654628284209181</v>
      </c>
      <c r="AR1512" s="18">
        <v>1.3586419747516461</v>
      </c>
      <c r="AS1512" s="18">
        <v>3.6483970256313716E-4</v>
      </c>
      <c r="AT1512" s="18">
        <v>-8.1011019148156043E-5</v>
      </c>
      <c r="AU1512" s="18">
        <v>2.1660643502574613E-4</v>
      </c>
      <c r="AV1512" s="18">
        <v>1.9261040311878105E-4</v>
      </c>
      <c r="AW1512" s="18">
        <v>1.6368937326361039E-3</v>
      </c>
      <c r="AX1512" s="18">
        <v>-8.3130134465418992E-6</v>
      </c>
      <c r="AY1512" s="18">
        <v>1.7350213876627749E-3</v>
      </c>
      <c r="AZ1512" s="18">
        <v>3.2307050989735796E-4</v>
      </c>
      <c r="BA1512" s="18">
        <v>-4.6269846771412074E-4</v>
      </c>
      <c r="BB1512" s="18">
        <v>8.3638238574444213E-4</v>
      </c>
      <c r="BC1512" s="18">
        <v>1.1191419917481305E-4</v>
      </c>
      <c r="BD1512" s="18">
        <v>1.4461187174804528E-3</v>
      </c>
      <c r="BE1512" s="18">
        <v>4.3920334886213811E-5</v>
      </c>
      <c r="BF1512" s="18">
        <v>4.0681992440506226E-5</v>
      </c>
      <c r="BG1512" s="18">
        <v>1.8798886874203796E-3</v>
      </c>
      <c r="BH1512" s="18">
        <v>2.3877136531271249E-4</v>
      </c>
      <c r="BI1512" s="18">
        <v>1.215935157974072E-3</v>
      </c>
      <c r="BJ1512" s="18">
        <v>0</v>
      </c>
      <c r="BK1512" s="18">
        <v>4.5983623627205556E-4</v>
      </c>
      <c r="BL1512" s="18">
        <v>8.1995736671526499E-4</v>
      </c>
      <c r="BM1512" s="18">
        <v>1.3905631283546747E-6</v>
      </c>
      <c r="BN1512" s="18">
        <v>0</v>
      </c>
      <c r="BO1512" s="18">
        <v>0</v>
      </c>
      <c r="BP1512" s="18">
        <v>-1.3903084292026181E-7</v>
      </c>
      <c r="BQ1512" s="18">
        <v>0</v>
      </c>
      <c r="BR1512" s="18">
        <v>1.0912420498425191E-3</v>
      </c>
      <c r="BS1512" s="18">
        <v>1.0630607345898336E-3</v>
      </c>
      <c r="BT1512" s="18">
        <v>7.9663524672941529E-4</v>
      </c>
      <c r="BU1512" s="18">
        <v>7.0256134640982305E-7</v>
      </c>
      <c r="BV1512" s="18">
        <v>6.3461833943806868E-4</v>
      </c>
      <c r="BW1512" s="18">
        <v>-1.9878117046644668E-6</v>
      </c>
      <c r="BX1512" s="18">
        <v>0</v>
      </c>
      <c r="BY1512" s="18">
        <v>0</v>
      </c>
      <c r="BZ1512" s="18" t="s">
        <v>1861</v>
      </c>
      <c r="CA1512" s="18" t="s">
        <v>1875</v>
      </c>
      <c r="CB1512" s="18">
        <v>1.3907154090702534E-2</v>
      </c>
      <c r="CC1512" s="18" t="s">
        <v>1877</v>
      </c>
      <c r="CD1512" s="18" t="s">
        <v>1875</v>
      </c>
      <c r="CE1512" s="18">
        <v>-1.0393153876066208E-2</v>
      </c>
      <c r="CF1512" s="18">
        <f>SUM(TBL_DATA[[#This Row],[LARGE.CAP]:[SMALL.CAP]])*SQRT(252)</f>
        <v>7.7234501170625539E-2</v>
      </c>
    </row>
    <row r="1513" spans="1:84" x14ac:dyDescent="0.25">
      <c r="A1513" s="1">
        <f>IF(ISBLANK(TBL_DATA[[#This Row],[Row.names]]), "",   DATE(YEAR(TBL_DATA[[#This Row],[Row.names]]), MONTH(TBL_DATA[[#This Row],[Row.names]]), DAY(TBL_DATA[[#This Row],[Row.names]])))</f>
        <v>42186</v>
      </c>
      <c r="B1513">
        <v>1512</v>
      </c>
      <c r="C1513" t="s">
        <v>1639</v>
      </c>
      <c r="D1513" s="18">
        <v>2.9674704037763178E-3</v>
      </c>
      <c r="E1513" s="18">
        <v>-0.15259796213890509</v>
      </c>
      <c r="F1513" s="18">
        <v>3.0499535523929477E-2</v>
      </c>
      <c r="G1513" s="19">
        <v>0.50012648151563588</v>
      </c>
      <c r="H1513" s="19">
        <v>0.52886408108897387</v>
      </c>
      <c r="I1513" s="18">
        <v>3.025037116668715E-3</v>
      </c>
      <c r="J1513" s="18">
        <v>4.8534095279092027E-2</v>
      </c>
      <c r="K1513" s="19">
        <v>1.0127988879073415</v>
      </c>
      <c r="L1513" s="19">
        <v>0.4874714699846191</v>
      </c>
      <c r="M1513" s="18">
        <v>3.1551253837555494E-3</v>
      </c>
      <c r="N1513" s="18">
        <v>6.9961299917317643E-2</v>
      </c>
      <c r="O1513" s="18">
        <v>4.9808545113603546E-2</v>
      </c>
      <c r="P1513" s="18">
        <v>-0.15259796213890509</v>
      </c>
      <c r="Q1513" s="18">
        <v>-1.141363426124849E-2</v>
      </c>
      <c r="R1513" s="18">
        <v>-9.9321003043565202E-3</v>
      </c>
      <c r="S1513" s="18">
        <v>8.4666880970176495E-2</v>
      </c>
      <c r="T1513" s="18">
        <v>4.8752772362571528E-2</v>
      </c>
      <c r="U1513">
        <v>1.7366577707727846</v>
      </c>
      <c r="V1513" s="18">
        <v>3.601072085711543E-2</v>
      </c>
      <c r="W1513" s="18">
        <v>4.7859192699735854E-2</v>
      </c>
      <c r="X1513" s="19">
        <v>0.75243059537262491</v>
      </c>
      <c r="Y1513" s="19">
        <v>0.72723041815436595</v>
      </c>
      <c r="Z1513" s="19">
        <v>0.69819157112114938</v>
      </c>
      <c r="AA1513">
        <v>0</v>
      </c>
      <c r="AB1513">
        <v>0</v>
      </c>
      <c r="AC1513" s="18">
        <v>8.0201771871643998E-2</v>
      </c>
      <c r="AD1513" s="18">
        <v>3.0051436902236998E-2</v>
      </c>
      <c r="AE1513" s="18">
        <v>-1.4638479926324001E-2</v>
      </c>
      <c r="AF1513" s="18">
        <v>-5.2883321568829994E-3</v>
      </c>
      <c r="AG1513" s="18">
        <v>3.8878317962291006E-2</v>
      </c>
      <c r="AH1513" s="18">
        <v>0.12787945326937303</v>
      </c>
      <c r="AI1513" s="18">
        <v>0.15848175389489694</v>
      </c>
      <c r="AJ1513" s="18">
        <v>3.2519044967481994E-2</v>
      </c>
      <c r="AK1513" s="18">
        <v>-6.8441910077849952E-3</v>
      </c>
      <c r="AL1513" s="18">
        <v>1.5221825402749E-2</v>
      </c>
      <c r="AM1513" s="18">
        <v>8.0245383769871004E-2</v>
      </c>
      <c r="AN1513" s="18">
        <v>-7.8075541004317975E-2</v>
      </c>
      <c r="AO1513" s="18">
        <v>0.87778219119737366</v>
      </c>
      <c r="AP1513" s="18">
        <v>-0.49935151912378284</v>
      </c>
      <c r="AQ1513" s="18">
        <v>0.37843067207359082</v>
      </c>
      <c r="AR1513" s="18">
        <v>1.3771337103211565</v>
      </c>
      <c r="AS1513" s="18">
        <v>3.6577213483543708E-4</v>
      </c>
      <c r="AT1513" s="18">
        <v>-6.397132560015811E-5</v>
      </c>
      <c r="AU1513" s="18">
        <v>2.313525360320998E-4</v>
      </c>
      <c r="AV1513" s="18">
        <v>2.2524733709653209E-4</v>
      </c>
      <c r="AW1513" s="18">
        <v>1.6883126212781179E-3</v>
      </c>
      <c r="AX1513" s="18">
        <v>-3.1063734538782037E-5</v>
      </c>
      <c r="AY1513" s="18">
        <v>1.6816774366637897E-3</v>
      </c>
      <c r="AZ1513" s="18">
        <v>3.0381988625884375E-4</v>
      </c>
      <c r="BA1513" s="18">
        <v>-4.6034827308607401E-4</v>
      </c>
      <c r="BB1513" s="18">
        <v>8.2070312735317281E-4</v>
      </c>
      <c r="BC1513" s="18">
        <v>9.564585626029838E-5</v>
      </c>
      <c r="BD1513" s="18">
        <v>1.4071704497871618E-3</v>
      </c>
      <c r="BE1513" s="18">
        <v>6.747739050736179E-5</v>
      </c>
      <c r="BF1513" s="18">
        <v>4.6235942651942717E-5</v>
      </c>
      <c r="BG1513" s="18">
        <v>1.902856448047672E-3</v>
      </c>
      <c r="BH1513" s="18">
        <v>1.9815554211083497E-4</v>
      </c>
      <c r="BI1513" s="18">
        <v>1.235251829448304E-3</v>
      </c>
      <c r="BJ1513" s="18">
        <v>0</v>
      </c>
      <c r="BK1513" s="18">
        <v>4.6050762326350068E-4</v>
      </c>
      <c r="BL1513" s="18">
        <v>7.887147565565117E-4</v>
      </c>
      <c r="BM1513" s="18">
        <v>6.8875533420034057E-8</v>
      </c>
      <c r="BN1513" s="18">
        <v>0</v>
      </c>
      <c r="BO1513" s="18">
        <v>0</v>
      </c>
      <c r="BP1513" s="18">
        <v>-2.435991580635205E-8</v>
      </c>
      <c r="BQ1513" s="18">
        <v>0</v>
      </c>
      <c r="BR1513" s="18">
        <v>1.1834866631581079E-3</v>
      </c>
      <c r="BS1513" s="18">
        <v>1.075512840149115E-3</v>
      </c>
      <c r="BT1513" s="18">
        <v>7.6906362181464552E-4</v>
      </c>
      <c r="BU1513" s="18">
        <v>6.0702659176167572E-7</v>
      </c>
      <c r="BV1513" s="18">
        <v>5.7930828492749019E-4</v>
      </c>
      <c r="BW1513" s="18">
        <v>-9.772952546903654E-8</v>
      </c>
      <c r="BX1513" s="18">
        <v>0</v>
      </c>
      <c r="BY1513" s="18">
        <v>0</v>
      </c>
      <c r="BZ1513" s="18" t="s">
        <v>1861</v>
      </c>
      <c r="CA1513" s="18" t="s">
        <v>1875</v>
      </c>
      <c r="CB1513" s="18">
        <v>1.3599436730146408E-2</v>
      </c>
      <c r="CC1513" s="18" t="s">
        <v>1877</v>
      </c>
      <c r="CD1513" s="18" t="s">
        <v>1875</v>
      </c>
      <c r="CE1513" s="18">
        <v>-1.026418711990118E-2</v>
      </c>
      <c r="CF1513" s="18">
        <f>SUM(TBL_DATA[[#This Row],[LARGE.CAP]:[SMALL.CAP]])*SQRT(252)</f>
        <v>7.7104827824937397E-2</v>
      </c>
    </row>
    <row r="1514" spans="1:84" x14ac:dyDescent="0.25">
      <c r="A1514" s="1">
        <f>IF(ISBLANK(TBL_DATA[[#This Row],[Row.names]]), "",   DATE(YEAR(TBL_DATA[[#This Row],[Row.names]]), MONTH(TBL_DATA[[#This Row],[Row.names]]), DAY(TBL_DATA[[#This Row],[Row.names]])))</f>
        <v>42187</v>
      </c>
      <c r="B1514">
        <v>1513</v>
      </c>
      <c r="C1514" t="s">
        <v>1640</v>
      </c>
      <c r="D1514" s="18">
        <v>-1.9575185405450446E-3</v>
      </c>
      <c r="E1514" s="18">
        <v>-0.15425676733931382</v>
      </c>
      <c r="F1514" s="18">
        <v>3.2363512026578611E-2</v>
      </c>
      <c r="G1514" s="19">
        <v>0.50371256020043775</v>
      </c>
      <c r="H1514" s="19">
        <v>0.53230463222530522</v>
      </c>
      <c r="I1514" s="18">
        <v>3.0192511837107941E-3</v>
      </c>
      <c r="J1514" s="18">
        <v>6.0151810775292969E-2</v>
      </c>
      <c r="K1514" s="19">
        <v>1.028067862398909</v>
      </c>
      <c r="L1514" s="19">
        <v>0.49776489332220203</v>
      </c>
      <c r="M1514" s="18">
        <v>3.128752751051359E-3</v>
      </c>
      <c r="N1514" s="18">
        <v>7.008385483106111E-2</v>
      </c>
      <c r="O1514" s="18">
        <v>4.9951560900578444E-2</v>
      </c>
      <c r="P1514" s="18">
        <v>-0.15425676733931382</v>
      </c>
      <c r="Q1514" s="18">
        <v>-1.1456946025517195E-2</v>
      </c>
      <c r="R1514" s="18">
        <v>-9.9728167871408948E-3</v>
      </c>
      <c r="S1514" s="18">
        <v>7.4265785133905915E-2</v>
      </c>
      <c r="T1514" s="18">
        <v>4.8706334719901885E-2</v>
      </c>
      <c r="U1514">
        <v>1.5247664510374292</v>
      </c>
      <c r="V1514" s="18">
        <v>3.9022005148594108E-2</v>
      </c>
      <c r="W1514" s="18">
        <v>4.7790986258627211E-2</v>
      </c>
      <c r="X1514" s="19">
        <v>0.81651391200469048</v>
      </c>
      <c r="Y1514" s="19">
        <v>0.72959209989233376</v>
      </c>
      <c r="Z1514" s="19">
        <v>0.70552455189185448</v>
      </c>
      <c r="AA1514">
        <v>0</v>
      </c>
      <c r="AB1514">
        <v>0</v>
      </c>
      <c r="AC1514" s="18">
        <v>7.814070262985319E-2</v>
      </c>
      <c r="AD1514" s="18">
        <v>2.3581225788121003E-2</v>
      </c>
      <c r="AE1514" s="18">
        <v>-1.4879668244156E-2</v>
      </c>
      <c r="AF1514" s="18">
        <v>-8.945667869863002E-3</v>
      </c>
      <c r="AG1514" s="18">
        <v>4.0958586204095995E-2</v>
      </c>
      <c r="AH1514" s="18">
        <v>0.12960070078742</v>
      </c>
      <c r="AI1514" s="18">
        <v>0.15986852165484894</v>
      </c>
      <c r="AJ1514" s="18">
        <v>3.2554803823815003E-2</v>
      </c>
      <c r="AK1514" s="18">
        <v>-7.8599861403560005E-3</v>
      </c>
      <c r="AL1514" s="18">
        <v>1.5190698924164E-2</v>
      </c>
      <c r="AM1514" s="18">
        <v>8.3418227219363025E-2</v>
      </c>
      <c r="AN1514" s="18">
        <v>-6.5198704816983991E-2</v>
      </c>
      <c r="AO1514" s="18">
        <v>0.89271589509497162</v>
      </c>
      <c r="AP1514" s="18">
        <v>-0.50442715776450298</v>
      </c>
      <c r="AQ1514" s="18">
        <v>0.38828873733046865</v>
      </c>
      <c r="AR1514" s="18">
        <v>1.3971430528594746</v>
      </c>
      <c r="AS1514" s="18">
        <v>3.4174467697815263E-4</v>
      </c>
      <c r="AT1514" s="18">
        <v>-6.4110071725120236E-5</v>
      </c>
      <c r="AU1514" s="18">
        <v>2.4963353481040416E-4</v>
      </c>
      <c r="AV1514" s="18">
        <v>2.3709907321619475E-4</v>
      </c>
      <c r="AW1514" s="18">
        <v>1.6400176011070584E-3</v>
      </c>
      <c r="AX1514" s="18">
        <v>2.9602792634458215E-6</v>
      </c>
      <c r="AY1514" s="18">
        <v>1.6044098241230443E-3</v>
      </c>
      <c r="AZ1514" s="18">
        <v>3.2527398772416662E-4</v>
      </c>
      <c r="BA1514" s="18">
        <v>-4.7474473307998157E-4</v>
      </c>
      <c r="BB1514" s="18">
        <v>8.147717248480473E-4</v>
      </c>
      <c r="BC1514" s="18">
        <v>9.081239428285193E-5</v>
      </c>
      <c r="BD1514" s="18">
        <v>1.3817175056731852E-3</v>
      </c>
      <c r="BE1514" s="18">
        <v>7.4244438700541852E-5</v>
      </c>
      <c r="BF1514" s="18">
        <v>4.0210176490965752E-5</v>
      </c>
      <c r="BG1514" s="18">
        <v>1.8731853386506816E-3</v>
      </c>
      <c r="BH1514" s="18">
        <v>1.6682670032580176E-4</v>
      </c>
      <c r="BI1514" s="18">
        <v>1.2316841317070882E-3</v>
      </c>
      <c r="BJ1514" s="18">
        <v>0</v>
      </c>
      <c r="BK1514" s="18">
        <v>4.304772941073643E-4</v>
      </c>
      <c r="BL1514" s="18">
        <v>7.6043967219516717E-4</v>
      </c>
      <c r="BM1514" s="18">
        <v>-7.4792458402300054E-7</v>
      </c>
      <c r="BN1514" s="18">
        <v>0</v>
      </c>
      <c r="BO1514" s="18">
        <v>0</v>
      </c>
      <c r="BP1514" s="18">
        <v>4.6771849638532887E-8</v>
      </c>
      <c r="BQ1514" s="18">
        <v>0</v>
      </c>
      <c r="BR1514" s="18">
        <v>1.1760130536732872E-3</v>
      </c>
      <c r="BS1514" s="18">
        <v>1.0515019914552714E-3</v>
      </c>
      <c r="BT1514" s="18">
        <v>7.2489953017131179E-4</v>
      </c>
      <c r="BU1514" s="18">
        <v>5.45536817967512E-7</v>
      </c>
      <c r="BV1514" s="18">
        <v>6.2362203174523231E-4</v>
      </c>
      <c r="BW1514" s="18">
        <v>1.0703341170470103E-6</v>
      </c>
      <c r="BX1514" s="18">
        <v>0</v>
      </c>
      <c r="BY1514" s="18">
        <v>0</v>
      </c>
      <c r="BZ1514" s="18" t="s">
        <v>1861</v>
      </c>
      <c r="CA1514" s="18" t="s">
        <v>1875</v>
      </c>
      <c r="CB1514" s="18">
        <v>1.3631777837872505E-2</v>
      </c>
      <c r="CC1514" s="18" t="s">
        <v>1877</v>
      </c>
      <c r="CD1514" s="18" t="s">
        <v>1875</v>
      </c>
      <c r="CE1514" s="18">
        <v>-1.0454872623085976E-2</v>
      </c>
      <c r="CF1514" s="18">
        <f>SUM(TBL_DATA[[#This Row],[LARGE.CAP]:[SMALL.CAP]])*SQRT(252)</f>
        <v>7.5687562700082672E-2</v>
      </c>
    </row>
    <row r="1515" spans="1:84" x14ac:dyDescent="0.25">
      <c r="A1515" s="1">
        <f>IF(ISBLANK(TBL_DATA[[#This Row],[Row.names]]), "",   DATE(YEAR(TBL_DATA[[#This Row],[Row.names]]), MONTH(TBL_DATA[[#This Row],[Row.names]]), DAY(TBL_DATA[[#This Row],[Row.names]])))</f>
        <v>42191</v>
      </c>
      <c r="B1515">
        <v>1514</v>
      </c>
      <c r="C1515" t="s">
        <v>1641</v>
      </c>
      <c r="D1515" s="18">
        <v>2.066130964879509E-4</v>
      </c>
      <c r="E1515" s="18">
        <v>-0.15408202571118002</v>
      </c>
      <c r="F1515" s="18">
        <v>5.2760102263270214E-2</v>
      </c>
      <c r="G1515" s="19">
        <v>0.50823796379049313</v>
      </c>
      <c r="H1515" s="19">
        <v>0.53616811405103115</v>
      </c>
      <c r="I1515" s="18">
        <v>3.0065938597082431E-3</v>
      </c>
      <c r="J1515" s="18">
        <v>0.10380308388361659</v>
      </c>
      <c r="K1515" s="19">
        <v>0.89348582614618155</v>
      </c>
      <c r="L1515" s="19">
        <v>0.43207071902728139</v>
      </c>
      <c r="M1515" s="18">
        <v>3.3269141639005319E-3</v>
      </c>
      <c r="N1515" s="18">
        <v>7.0080103764211601E-2</v>
      </c>
      <c r="O1515" s="18">
        <v>4.9951560900578444E-2</v>
      </c>
      <c r="P1515" s="18">
        <v>-0.15408202571118002</v>
      </c>
      <c r="Q1515" s="18">
        <v>-1.1462131749799383E-2</v>
      </c>
      <c r="R1515" s="18">
        <v>-9.9780819458092189E-3</v>
      </c>
      <c r="S1515" s="18">
        <v>7.7596275361716982E-2</v>
      </c>
      <c r="T1515" s="18">
        <v>4.8749035837802039E-2</v>
      </c>
      <c r="U1515">
        <v>1.5917499500891787</v>
      </c>
      <c r="V1515" s="18">
        <v>5.8531805165339401E-2</v>
      </c>
      <c r="W1515" s="18">
        <v>4.9637001438400712E-2</v>
      </c>
      <c r="X1515" s="19">
        <v>1.1791970398932559</v>
      </c>
      <c r="Y1515" s="19">
        <v>0.73223501285518378</v>
      </c>
      <c r="Z1515" s="19">
        <v>0.65732086459147288</v>
      </c>
      <c r="AA1515">
        <v>0</v>
      </c>
      <c r="AB1515">
        <v>0</v>
      </c>
      <c r="AC1515" s="18">
        <v>7.5418440663934869E-2</v>
      </c>
      <c r="AD1515" s="18">
        <v>3.1801986430815006E-2</v>
      </c>
      <c r="AE1515" s="18">
        <v>-1.4676741055208003E-2</v>
      </c>
      <c r="AF1515" s="18">
        <v>-1.0039328739145998E-2</v>
      </c>
      <c r="AG1515" s="18">
        <v>4.2256800909049992E-2</v>
      </c>
      <c r="AH1515" s="18">
        <v>0.10633220934742703</v>
      </c>
      <c r="AI1515" s="18">
        <v>0.15941829678194203</v>
      </c>
      <c r="AJ1515" s="18">
        <v>3.1478693452517005E-2</v>
      </c>
      <c r="AK1515" s="18">
        <v>-8.3833025346989973E-3</v>
      </c>
      <c r="AL1515" s="18">
        <v>1.5932636488094998E-2</v>
      </c>
      <c r="AM1515" s="18">
        <v>8.1939960123648001E-2</v>
      </c>
      <c r="AN1515" s="18">
        <v>-6.229795863703598E-2</v>
      </c>
      <c r="AO1515" s="18">
        <v>0.87243866460083097</v>
      </c>
      <c r="AP1515" s="18">
        <v>-0.49867541203342636</v>
      </c>
      <c r="AQ1515" s="18">
        <v>0.37376325256740461</v>
      </c>
      <c r="AR1515" s="18">
        <v>1.3711140766342573</v>
      </c>
      <c r="AS1515" s="18">
        <v>3.3320247933654832E-4</v>
      </c>
      <c r="AT1515" s="18">
        <v>-5.8816007282048032E-5</v>
      </c>
      <c r="AU1515" s="18">
        <v>2.4978271694400719E-4</v>
      </c>
      <c r="AV1515" s="18">
        <v>2.1902346029330569E-4</v>
      </c>
      <c r="AW1515" s="18">
        <v>1.6029197007830052E-3</v>
      </c>
      <c r="AX1515" s="18">
        <v>1.1304818185655615E-5</v>
      </c>
      <c r="AY1515" s="18">
        <v>1.543924810535701E-3</v>
      </c>
      <c r="AZ1515" s="18">
        <v>3.1766135098168806E-4</v>
      </c>
      <c r="BA1515" s="18">
        <v>-4.4887658793749542E-4</v>
      </c>
      <c r="BB1515" s="18">
        <v>7.8770681970791298E-4</v>
      </c>
      <c r="BC1515" s="18">
        <v>8.7845055068905243E-5</v>
      </c>
      <c r="BD1515" s="18">
        <v>1.3333607435295749E-3</v>
      </c>
      <c r="BE1515" s="18">
        <v>6.6564467146114226E-5</v>
      </c>
      <c r="BF1515" s="18">
        <v>4.4476885601689136E-5</v>
      </c>
      <c r="BG1515" s="18">
        <v>1.8183937210893232E-3</v>
      </c>
      <c r="BH1515" s="18">
        <v>1.7476537931201711E-4</v>
      </c>
      <c r="BI1515" s="18">
        <v>1.2081174199384671E-3</v>
      </c>
      <c r="BJ1515" s="18">
        <v>0</v>
      </c>
      <c r="BK1515" s="18">
        <v>4.1820821173979377E-4</v>
      </c>
      <c r="BL1515" s="18">
        <v>7.4335529353464853E-4</v>
      </c>
      <c r="BM1515" s="18">
        <v>-2.0376804212197803E-7</v>
      </c>
      <c r="BN1515" s="18">
        <v>0</v>
      </c>
      <c r="BO1515" s="18">
        <v>0</v>
      </c>
      <c r="BP1515" s="18">
        <v>4.4947486451288663E-10</v>
      </c>
      <c r="BQ1515" s="18">
        <v>0</v>
      </c>
      <c r="BR1515" s="18">
        <v>1.1564201650761984E-3</v>
      </c>
      <c r="BS1515" s="18">
        <v>1.0212928295734139E-3</v>
      </c>
      <c r="BT1515" s="18">
        <v>6.959573848080231E-4</v>
      </c>
      <c r="BU1515" s="18">
        <v>5.4903748211472836E-7</v>
      </c>
      <c r="BV1515" s="18">
        <v>6.098068966777112E-4</v>
      </c>
      <c r="BW1515" s="18">
        <v>2.9211629253968688E-7</v>
      </c>
      <c r="BX1515" s="18">
        <v>0</v>
      </c>
      <c r="BY1515" s="18">
        <v>0</v>
      </c>
      <c r="BZ1515" s="18" t="s">
        <v>1861</v>
      </c>
      <c r="CA1515" s="18" t="s">
        <v>1875</v>
      </c>
      <c r="CB1515" s="18">
        <v>1.3763180002570152E-2</v>
      </c>
      <c r="CC1515" s="18" t="s">
        <v>1877</v>
      </c>
      <c r="CD1515" s="18" t="s">
        <v>1875</v>
      </c>
      <c r="CE1515" s="18">
        <v>-1.0353956371545792E-2</v>
      </c>
      <c r="CF1515" s="18">
        <f>SUM(TBL_DATA[[#This Row],[LARGE.CAP]:[SMALL.CAP]])*SQRT(252)</f>
        <v>7.3747861744197923E-2</v>
      </c>
    </row>
    <row r="1516" spans="1:84" x14ac:dyDescent="0.25">
      <c r="A1516" s="1">
        <f>IF(ISBLANK(TBL_DATA[[#This Row],[Row.names]]), "",   DATE(YEAR(TBL_DATA[[#This Row],[Row.names]]), MONTH(TBL_DATA[[#This Row],[Row.names]]), DAY(TBL_DATA[[#This Row],[Row.names]])))</f>
        <v>42192</v>
      </c>
      <c r="B1516">
        <v>1515</v>
      </c>
      <c r="C1516" t="s">
        <v>1642</v>
      </c>
      <c r="D1516" s="18">
        <v>-2.4678627143110976E-3</v>
      </c>
      <c r="E1516" s="18">
        <v>-0.15616963513929305</v>
      </c>
      <c r="F1516" s="18">
        <v>2.9167639293351755E-2</v>
      </c>
      <c r="G1516" s="19">
        <v>0.49474519095369773</v>
      </c>
      <c r="H1516" s="19">
        <v>0.51191959166432766</v>
      </c>
      <c r="I1516" s="18">
        <v>3.091931306771315E-3</v>
      </c>
      <c r="J1516" s="18">
        <v>0.11392218633794915</v>
      </c>
      <c r="K1516" s="19">
        <v>0.89732472464585367</v>
      </c>
      <c r="L1516" s="19">
        <v>0.4387259036628896</v>
      </c>
      <c r="M1516" s="18">
        <v>3.3156726632049376E-3</v>
      </c>
      <c r="N1516" s="18">
        <v>7.0256161711039808E-2</v>
      </c>
      <c r="O1516" s="18">
        <v>5.0168399446272258E-2</v>
      </c>
      <c r="P1516" s="18">
        <v>-0.15616963513929305</v>
      </c>
      <c r="Q1516" s="18">
        <v>-1.1517704087092009E-2</v>
      </c>
      <c r="R1516" s="18">
        <v>-1.0029925995792791E-2</v>
      </c>
      <c r="S1516" s="18">
        <v>6.4480895958610729E-2</v>
      </c>
      <c r="T1516" s="18">
        <v>4.9277135566904308E-2</v>
      </c>
      <c r="U1516">
        <v>1.3085357989419666</v>
      </c>
      <c r="V1516" s="18">
        <v>6.43693812184154E-2</v>
      </c>
      <c r="W1516" s="18">
        <v>4.9551611691742548E-2</v>
      </c>
      <c r="X1516" s="19">
        <v>1.2990370851881319</v>
      </c>
      <c r="Y1516" s="19">
        <v>0.71548556356108794</v>
      </c>
      <c r="Z1516" s="19">
        <v>0.66236387557209786</v>
      </c>
      <c r="AA1516">
        <v>0</v>
      </c>
      <c r="AB1516">
        <v>0</v>
      </c>
      <c r="AC1516" s="18">
        <v>7.2350933601437309E-2</v>
      </c>
      <c r="AD1516" s="18">
        <v>3.2824045840648998E-2</v>
      </c>
      <c r="AE1516" s="18">
        <v>-1.4383626406571998E-2</v>
      </c>
      <c r="AF1516" s="18">
        <v>-9.6282570554479963E-3</v>
      </c>
      <c r="AG1516" s="18">
        <v>4.3226472388621005E-2</v>
      </c>
      <c r="AH1516" s="18">
        <v>0.109919582909953</v>
      </c>
      <c r="AI1516" s="18">
        <v>0.15877119464496606</v>
      </c>
      <c r="AJ1516" s="18">
        <v>3.1725355656345995E-2</v>
      </c>
      <c r="AK1516" s="18">
        <v>-1.2107637840312997E-2</v>
      </c>
      <c r="AL1516" s="18">
        <v>1.5313462782530003E-2</v>
      </c>
      <c r="AM1516" s="18">
        <v>8.2395236232612981E-2</v>
      </c>
      <c r="AN1516" s="18">
        <v>-6.2170721801160997E-2</v>
      </c>
      <c r="AO1516" s="18">
        <v>0.86857090291204075</v>
      </c>
      <c r="AP1516" s="18">
        <v>-0.49268579555985714</v>
      </c>
      <c r="AQ1516" s="18">
        <v>0.37588510735218361</v>
      </c>
      <c r="AR1516" s="18">
        <v>1.3612566984718979</v>
      </c>
      <c r="AS1516" s="18">
        <v>3.2224570852429926E-4</v>
      </c>
      <c r="AT1516" s="18">
        <v>-5.5449136781981741E-5</v>
      </c>
      <c r="AU1516" s="18">
        <v>2.416887249188396E-4</v>
      </c>
      <c r="AV1516" s="18">
        <v>2.1191993663367511E-4</v>
      </c>
      <c r="AW1516" s="18">
        <v>1.5646329317461957E-3</v>
      </c>
      <c r="AX1516" s="18">
        <v>1.1357711683913966E-5</v>
      </c>
      <c r="AY1516" s="18">
        <v>1.4925866503438547E-3</v>
      </c>
      <c r="AZ1516" s="18">
        <v>3.0691951171922912E-4</v>
      </c>
      <c r="BA1516" s="18">
        <v>-4.3643473631493532E-4</v>
      </c>
      <c r="BB1516" s="18">
        <v>7.6043221285393187E-4</v>
      </c>
      <c r="BC1516" s="18">
        <v>8.476048350521954E-5</v>
      </c>
      <c r="BD1516" s="18">
        <v>1.2927807249176772E-3</v>
      </c>
      <c r="BE1516" s="18">
        <v>6.4034888857645545E-5</v>
      </c>
      <c r="BF1516" s="18">
        <v>4.2597450240533237E-5</v>
      </c>
      <c r="BG1516" s="18">
        <v>1.7690994749460054E-3</v>
      </c>
      <c r="BH1516" s="18">
        <v>1.666376919289734E-4</v>
      </c>
      <c r="BI1516" s="18">
        <v>1.1695097679414071E-3</v>
      </c>
      <c r="BJ1516" s="18">
        <v>0</v>
      </c>
      <c r="BK1516" s="18">
        <v>4.0442199129804611E-4</v>
      </c>
      <c r="BL1516" s="18">
        <v>7.1997110174439169E-4</v>
      </c>
      <c r="BM1516" s="18">
        <v>-2.7563727022543766E-7</v>
      </c>
      <c r="BN1516" s="18">
        <v>0</v>
      </c>
      <c r="BO1516" s="18">
        <v>0</v>
      </c>
      <c r="BP1516" s="18">
        <v>1.9356916254613572E-9</v>
      </c>
      <c r="BQ1516" s="18">
        <v>0</v>
      </c>
      <c r="BR1516" s="18">
        <v>1.1195051813520601E-3</v>
      </c>
      <c r="BS1516" s="18">
        <v>9.9813348387875586E-4</v>
      </c>
      <c r="BT1516" s="18">
        <v>6.7015947191119115E-4</v>
      </c>
      <c r="BU1516" s="18">
        <v>5.288208125496937E-7</v>
      </c>
      <c r="BV1516" s="18">
        <v>5.9181877549209321E-4</v>
      </c>
      <c r="BW1516" s="18">
        <v>3.948739217539396E-7</v>
      </c>
      <c r="BX1516" s="18">
        <v>0</v>
      </c>
      <c r="BY1516" s="18">
        <v>0</v>
      </c>
      <c r="BZ1516" s="18" t="s">
        <v>1861</v>
      </c>
      <c r="CA1516" s="18" t="s">
        <v>1875</v>
      </c>
      <c r="CB1516" s="18">
        <v>1.4010242186486721E-2</v>
      </c>
      <c r="CC1516" s="18" t="s">
        <v>1877</v>
      </c>
      <c r="CD1516" s="18" t="s">
        <v>1875</v>
      </c>
      <c r="CE1516" s="18">
        <v>-1.0403341613709927E-2</v>
      </c>
      <c r="CF1516" s="18">
        <f>SUM(TBL_DATA[[#This Row],[LARGE.CAP]:[SMALL.CAP]])*SQRT(252)</f>
        <v>7.1509260586863729E-2</v>
      </c>
    </row>
    <row r="1517" spans="1:84" x14ac:dyDescent="0.25">
      <c r="A1517" s="1">
        <f>IF(ISBLANK(TBL_DATA[[#This Row],[Row.names]]), "",   DATE(YEAR(TBL_DATA[[#This Row],[Row.names]]), MONTH(TBL_DATA[[#This Row],[Row.names]]), DAY(TBL_DATA[[#This Row],[Row.names]])))</f>
        <v>42193</v>
      </c>
      <c r="B1517">
        <v>1516</v>
      </c>
      <c r="C1517" t="s">
        <v>1643</v>
      </c>
      <c r="D1517" s="18">
        <v>-9.2108349187624006E-3</v>
      </c>
      <c r="E1517" s="18">
        <v>-0.16394201732946401</v>
      </c>
      <c r="F1517" s="18">
        <v>-9.9593263961715861E-3</v>
      </c>
      <c r="G1517" s="19">
        <v>0.49213486407913321</v>
      </c>
      <c r="H1517" s="19">
        <v>0.56499487469040643</v>
      </c>
      <c r="I1517" s="18">
        <v>2.9006603356287221E-3</v>
      </c>
      <c r="J1517" s="18">
        <v>8.2979738271891534E-2</v>
      </c>
      <c r="K1517" s="19">
        <v>0.86555050543600731</v>
      </c>
      <c r="L1517" s="19">
        <v>0.45808222365143036</v>
      </c>
      <c r="M1517" s="18">
        <v>3.2375492822676898E-3</v>
      </c>
      <c r="N1517" s="18">
        <v>6.9815195705385441E-2</v>
      </c>
      <c r="O1517" s="18">
        <v>5.344367336367796E-2</v>
      </c>
      <c r="P1517" s="18">
        <v>-0.16394201732946401</v>
      </c>
      <c r="Q1517" s="18">
        <v>-1.1750162362031247E-2</v>
      </c>
      <c r="R1517" s="18">
        <v>-1.0271722377828151E-2</v>
      </c>
      <c r="S1517" s="18">
        <v>6.1087591061336433E-2</v>
      </c>
      <c r="T1517" s="18">
        <v>4.9404065901662207E-2</v>
      </c>
      <c r="U1517">
        <v>1.2364891420663644</v>
      </c>
      <c r="V1517" s="18">
        <v>6.5767456289697934E-2</v>
      </c>
      <c r="W1517" s="18">
        <v>4.955213940659968E-2</v>
      </c>
      <c r="X1517" s="19">
        <v>1.3272374730391276</v>
      </c>
      <c r="Y1517" s="19">
        <v>0.75166140960568573</v>
      </c>
      <c r="Z1517" s="19">
        <v>0.67681771818668457</v>
      </c>
      <c r="AA1517">
        <v>0</v>
      </c>
      <c r="AB1517">
        <v>0</v>
      </c>
      <c r="AC1517" s="18">
        <v>7.0214321938034466E-2</v>
      </c>
      <c r="AD1517" s="18">
        <v>3.3516519213851008E-2</v>
      </c>
      <c r="AE1517" s="18">
        <v>-1.4261557153626999E-2</v>
      </c>
      <c r="AF1517" s="18">
        <v>-3.7747318629390058E-3</v>
      </c>
      <c r="AG1517" s="18">
        <v>4.2442310467890008E-2</v>
      </c>
      <c r="AH1517" s="18">
        <v>0.11287908636050704</v>
      </c>
      <c r="AI1517" s="18">
        <v>0.15487430320342707</v>
      </c>
      <c r="AJ1517" s="18">
        <v>2.5395271537898001E-2</v>
      </c>
      <c r="AK1517" s="18">
        <v>-1.2730169458435E-2</v>
      </c>
      <c r="AL1517" s="18">
        <v>1.7431900340144999E-2</v>
      </c>
      <c r="AM1517" s="18">
        <v>7.7508498540559995E-2</v>
      </c>
      <c r="AN1517" s="18">
        <v>-6.5005957804071993E-2</v>
      </c>
      <c r="AO1517" s="18">
        <v>0.84743158889143122</v>
      </c>
      <c r="AP1517" s="18">
        <v>-0.47915611550622583</v>
      </c>
      <c r="AQ1517" s="18">
        <v>0.36827547338520539</v>
      </c>
      <c r="AR1517" s="18">
        <v>1.3265877043976571</v>
      </c>
      <c r="AS1517" s="18">
        <v>3.0140509044652487E-4</v>
      </c>
      <c r="AT1517" s="18">
        <v>-4.6783945729975007E-5</v>
      </c>
      <c r="AU1517" s="18">
        <v>2.4751340161341433E-4</v>
      </c>
      <c r="AV1517" s="18">
        <v>1.9814170668328146E-4</v>
      </c>
      <c r="AW1517" s="18">
        <v>1.5332473247406248E-3</v>
      </c>
      <c r="AX1517" s="18">
        <v>2.4794396963946408E-5</v>
      </c>
      <c r="AY1517" s="18">
        <v>1.4424048883754435E-3</v>
      </c>
      <c r="AZ1517" s="18">
        <v>3.0574332084718332E-4</v>
      </c>
      <c r="BA1517" s="18">
        <v>-4.0295055117935992E-4</v>
      </c>
      <c r="BB1517" s="18">
        <v>7.4467328241649715E-4</v>
      </c>
      <c r="BC1517" s="18">
        <v>5.8252442201826287E-5</v>
      </c>
      <c r="BD1517" s="18">
        <v>1.2528636308167767E-3</v>
      </c>
      <c r="BE1517" s="18">
        <v>7.2649673147197341E-5</v>
      </c>
      <c r="BF1517" s="18">
        <v>3.7291831374633558E-5</v>
      </c>
      <c r="BG1517" s="18">
        <v>1.7202529251760014E-3</v>
      </c>
      <c r="BH1517" s="18">
        <v>1.780962871886122E-4</v>
      </c>
      <c r="BI1517" s="18">
        <v>1.1452870096761861E-3</v>
      </c>
      <c r="BJ1517" s="18">
        <v>0</v>
      </c>
      <c r="BK1517" s="18">
        <v>4.0368268103131385E-4</v>
      </c>
      <c r="BL1517" s="18">
        <v>6.9310400951728285E-4</v>
      </c>
      <c r="BM1517" s="18">
        <v>4.2595933595536291E-7</v>
      </c>
      <c r="BN1517" s="18">
        <v>0</v>
      </c>
      <c r="BO1517" s="18">
        <v>0</v>
      </c>
      <c r="BP1517" s="18">
        <v>-6.9247529551568252E-8</v>
      </c>
      <c r="BQ1517" s="18">
        <v>0</v>
      </c>
      <c r="BR1517" s="18">
        <v>1.0906393573129722E-3</v>
      </c>
      <c r="BS1517" s="18">
        <v>9.8505768752541237E-4</v>
      </c>
      <c r="BT1517" s="18">
        <v>6.4668660903206528E-4</v>
      </c>
      <c r="BU1517" s="18">
        <v>5.3851921151553996E-7</v>
      </c>
      <c r="BV1517" s="18">
        <v>5.8698427994109464E-4</v>
      </c>
      <c r="BW1517" s="18">
        <v>-6.0849799865344486E-7</v>
      </c>
      <c r="BX1517" s="18">
        <v>0</v>
      </c>
      <c r="BY1517" s="18">
        <v>0</v>
      </c>
      <c r="BZ1517" s="18" t="s">
        <v>1861</v>
      </c>
      <c r="CA1517" s="18" t="s">
        <v>1875</v>
      </c>
      <c r="CB1517" s="18">
        <v>1.3673429377377033E-2</v>
      </c>
      <c r="CC1517" s="18" t="s">
        <v>1877</v>
      </c>
      <c r="CD1517" s="18" t="s">
        <v>1875</v>
      </c>
      <c r="CE1517" s="18">
        <v>-1.0295484215021133E-2</v>
      </c>
      <c r="CF1517" s="18">
        <f>SUM(TBL_DATA[[#This Row],[LARGE.CAP]:[SMALL.CAP]])*SQRT(252)</f>
        <v>6.9950087990494819E-2</v>
      </c>
    </row>
    <row r="1518" spans="1:84" x14ac:dyDescent="0.25">
      <c r="A1518" s="1">
        <f>IF(ISBLANK(TBL_DATA[[#This Row],[Row.names]]), "",   DATE(YEAR(TBL_DATA[[#This Row],[Row.names]]), MONTH(TBL_DATA[[#This Row],[Row.names]]), DAY(TBL_DATA[[#This Row],[Row.names]])))</f>
        <v>42194</v>
      </c>
      <c r="B1518">
        <v>1517</v>
      </c>
      <c r="C1518" t="s">
        <v>1644</v>
      </c>
      <c r="D1518" s="18">
        <v>1.9742215046698597E-3</v>
      </c>
      <c r="E1518" s="18">
        <v>-0.1622914536809249</v>
      </c>
      <c r="F1518" s="18">
        <v>5.4222198322573245E-3</v>
      </c>
      <c r="G1518" s="19">
        <v>0.49776470572668091</v>
      </c>
      <c r="H1518" s="19">
        <v>0.57291656701198423</v>
      </c>
      <c r="I1518" s="18">
        <v>2.8788078008875457E-3</v>
      </c>
      <c r="J1518" s="18">
        <v>6.7494802037567858E-2</v>
      </c>
      <c r="K1518" s="19">
        <v>0.81632178142570033</v>
      </c>
      <c r="L1518" s="19">
        <v>0.4443968399223559</v>
      </c>
      <c r="M1518" s="18">
        <v>3.2835124092424487E-3</v>
      </c>
      <c r="N1518" s="18">
        <v>6.9928881001067728E-2</v>
      </c>
      <c r="O1518" s="18">
        <v>5.3423715719946543E-2</v>
      </c>
      <c r="P1518" s="18">
        <v>-0.1622914536809249</v>
      </c>
      <c r="Q1518" s="18">
        <v>-1.1726169735603281E-2</v>
      </c>
      <c r="R1518" s="18">
        <v>-1.0245322297191193E-2</v>
      </c>
      <c r="S1518" s="18">
        <v>6.5566803678890784E-2</v>
      </c>
      <c r="T1518" s="18">
        <v>4.9379559490861723E-2</v>
      </c>
      <c r="U1518">
        <v>1.3278126486937314</v>
      </c>
      <c r="V1518" s="18">
        <v>5.3367276268154074E-2</v>
      </c>
      <c r="W1518" s="18">
        <v>5.0309739614053932E-2</v>
      </c>
      <c r="X1518" s="19">
        <v>1.0607742492319723</v>
      </c>
      <c r="Y1518" s="19">
        <v>0.75691252269465348</v>
      </c>
      <c r="Z1518" s="19">
        <v>0.66663096231899999</v>
      </c>
      <c r="AA1518">
        <v>0</v>
      </c>
      <c r="AB1518">
        <v>0</v>
      </c>
      <c r="AC1518" s="18">
        <v>7.8825297444275688E-2</v>
      </c>
      <c r="AD1518" s="18">
        <v>3.6366016755704993E-2</v>
      </c>
      <c r="AE1518" s="18">
        <v>-1.4702744689968E-2</v>
      </c>
      <c r="AF1518" s="18">
        <v>-6.2615069121049992E-3</v>
      </c>
      <c r="AG1518" s="18">
        <v>4.3035465098665002E-2</v>
      </c>
      <c r="AH1518" s="18">
        <v>0.11933724734415302</v>
      </c>
      <c r="AI1518" s="18">
        <v>0.15198074777414405</v>
      </c>
      <c r="AJ1518" s="18">
        <v>2.7907110204989E-2</v>
      </c>
      <c r="AK1518" s="18">
        <v>-1.2701384730408003E-2</v>
      </c>
      <c r="AL1518" s="18">
        <v>1.7686993545781002E-2</v>
      </c>
      <c r="AM1518" s="18">
        <v>7.7287277198099982E-2</v>
      </c>
      <c r="AN1518" s="18">
        <v>-6.5768126808856991E-2</v>
      </c>
      <c r="AO1518" s="18">
        <v>0.85491815940870697</v>
      </c>
      <c r="AP1518" s="18">
        <v>-0.48075106462850775</v>
      </c>
      <c r="AQ1518" s="18">
        <v>0.37416709478019922</v>
      </c>
      <c r="AR1518" s="18">
        <v>1.3356692240372148</v>
      </c>
      <c r="AS1518" s="18">
        <v>3.7167485744083188E-4</v>
      </c>
      <c r="AT1518" s="18">
        <v>-5.276928037781278E-5</v>
      </c>
      <c r="AU1518" s="18">
        <v>2.813759012752254E-4</v>
      </c>
      <c r="AV1518" s="18">
        <v>2.71379595339724E-4</v>
      </c>
      <c r="AW1518" s="18">
        <v>1.6531335395475694E-3</v>
      </c>
      <c r="AX1518" s="18">
        <v>-2.2556443718457751E-5</v>
      </c>
      <c r="AY1518" s="18">
        <v>1.6621708425379224E-3</v>
      </c>
      <c r="AZ1518" s="18">
        <v>2.7184528815145978E-4</v>
      </c>
      <c r="BA1518" s="18">
        <v>-3.8634421436114591E-4</v>
      </c>
      <c r="BB1518" s="18">
        <v>7.1451312285976626E-4</v>
      </c>
      <c r="BC1518" s="18">
        <v>5.8379766304426555E-5</v>
      </c>
      <c r="BD1518" s="18">
        <v>1.3385182036455918E-3</v>
      </c>
      <c r="BE1518" s="18">
        <v>1.4166550225755222E-4</v>
      </c>
      <c r="BF1518" s="18">
        <v>4.0672067791842038E-5</v>
      </c>
      <c r="BG1518" s="18">
        <v>1.7119636701221478E-3</v>
      </c>
      <c r="BH1518" s="18">
        <v>2.6098781740812059E-4</v>
      </c>
      <c r="BI1518" s="18">
        <v>1.3289957137742551E-3</v>
      </c>
      <c r="BJ1518" s="18">
        <v>0</v>
      </c>
      <c r="BK1518" s="18">
        <v>4.1624159123958445E-4</v>
      </c>
      <c r="BL1518" s="18">
        <v>7.5231995589918142E-4</v>
      </c>
      <c r="BM1518" s="18">
        <v>2.7801258947373384E-6</v>
      </c>
      <c r="BN1518" s="18">
        <v>0</v>
      </c>
      <c r="BO1518" s="18">
        <v>0</v>
      </c>
      <c r="BP1518" s="18">
        <v>-3.2128171857557791E-7</v>
      </c>
      <c r="BQ1518" s="18">
        <v>0</v>
      </c>
      <c r="BR1518" s="18">
        <v>1.3798432403026783E-3</v>
      </c>
      <c r="BS1518" s="18">
        <v>1.0491646023159168E-3</v>
      </c>
      <c r="BT1518" s="18">
        <v>6.2728342964868584E-4</v>
      </c>
      <c r="BU1518" s="18">
        <v>5.6856341370704614E-7</v>
      </c>
      <c r="BV1518" s="18">
        <v>5.9889800523470628E-4</v>
      </c>
      <c r="BW1518" s="18">
        <v>-3.9752572311121754E-6</v>
      </c>
      <c r="BX1518" s="18">
        <v>0</v>
      </c>
      <c r="BY1518" s="18">
        <v>0</v>
      </c>
      <c r="BZ1518" s="18" t="s">
        <v>1861</v>
      </c>
      <c r="CA1518" s="18" t="s">
        <v>1875</v>
      </c>
      <c r="CB1518" s="18">
        <v>1.3825108297169209E-2</v>
      </c>
      <c r="CC1518" s="18" t="s">
        <v>1877</v>
      </c>
      <c r="CD1518" s="18" t="s">
        <v>1875</v>
      </c>
      <c r="CE1518" s="18">
        <v>-1.026559341698885E-2</v>
      </c>
      <c r="CF1518" s="18">
        <f>SUM(TBL_DATA[[#This Row],[LARGE.CAP]:[SMALL.CAP]])*SQRT(252)</f>
        <v>7.6559623764666962E-2</v>
      </c>
    </row>
    <row r="1519" spans="1:84" x14ac:dyDescent="0.25">
      <c r="A1519" s="1">
        <f>IF(ISBLANK(TBL_DATA[[#This Row],[Row.names]]), "",   DATE(YEAR(TBL_DATA[[#This Row],[Row.names]]), MONTH(TBL_DATA[[#This Row],[Row.names]]), DAY(TBL_DATA[[#This Row],[Row.names]])))</f>
        <v>42195</v>
      </c>
      <c r="B1519">
        <v>1518</v>
      </c>
      <c r="C1519" t="s">
        <v>1645</v>
      </c>
      <c r="D1519" s="18">
        <v>9.1459505712470079E-3</v>
      </c>
      <c r="E1519" s="18">
        <v>-0.15462981272317955</v>
      </c>
      <c r="F1519" s="18">
        <v>1.4313913566521119E-2</v>
      </c>
      <c r="G1519" s="19">
        <v>0.50897176742283956</v>
      </c>
      <c r="H1519" s="19">
        <v>0.59099100197936216</v>
      </c>
      <c r="I1519" s="18">
        <v>2.9004272337080769E-3</v>
      </c>
      <c r="J1519" s="18">
        <v>7.2764513113723117E-2</v>
      </c>
      <c r="K1519" s="19">
        <v>0.83029446538082374</v>
      </c>
      <c r="L1519" s="19">
        <v>0.47437897287980996</v>
      </c>
      <c r="M1519" s="18">
        <v>3.2880007534244393E-3</v>
      </c>
      <c r="N1519" s="18">
        <v>7.1993918734713044E-2</v>
      </c>
      <c r="O1519" s="18">
        <v>5.3423715719946543E-2</v>
      </c>
      <c r="P1519" s="18">
        <v>-0.15462981272317955</v>
      </c>
      <c r="Q1519" s="18">
        <v>-1.1979761942457133E-2</v>
      </c>
      <c r="R1519" s="18">
        <v>-1.0455184277072782E-2</v>
      </c>
      <c r="S1519" s="18">
        <v>7.5405556201154189E-2</v>
      </c>
      <c r="T1519" s="18">
        <v>4.9656669203688657E-2</v>
      </c>
      <c r="U1519">
        <v>1.5185383435978188</v>
      </c>
      <c r="V1519" s="18">
        <v>5.446993040236614E-2</v>
      </c>
      <c r="W1519" s="18">
        <v>5.0318241815220779E-2</v>
      </c>
      <c r="X1519" s="19">
        <v>1.0825086178962937</v>
      </c>
      <c r="Y1519" s="19">
        <v>0.7687593914739268</v>
      </c>
      <c r="Z1519" s="19">
        <v>0.68875174981978093</v>
      </c>
      <c r="AA1519">
        <v>0</v>
      </c>
      <c r="AB1519">
        <v>0</v>
      </c>
      <c r="AC1519" s="18">
        <v>7.6171530130248327E-2</v>
      </c>
      <c r="AD1519" s="18">
        <v>3.5574546892982992E-2</v>
      </c>
      <c r="AE1519" s="18">
        <v>-1.4337678706751003E-2</v>
      </c>
      <c r="AF1519" s="18">
        <v>-4.9442831026739993E-3</v>
      </c>
      <c r="AG1519" s="18">
        <v>4.1902276717557994E-2</v>
      </c>
      <c r="AH1519" s="18">
        <v>0.12081950735730798</v>
      </c>
      <c r="AI1519" s="18">
        <v>0.14861459251764503</v>
      </c>
      <c r="AJ1519" s="18">
        <v>3.2438219243661998E-2</v>
      </c>
      <c r="AK1519" s="18">
        <v>-1.3162602946444999E-2</v>
      </c>
      <c r="AL1519" s="18">
        <v>1.6560078944231001E-2</v>
      </c>
      <c r="AM1519" s="18">
        <v>7.6974338401218007E-2</v>
      </c>
      <c r="AN1519" s="18">
        <v>-5.8881256490658028E-2</v>
      </c>
      <c r="AO1519" s="18">
        <v>0.86204746340797889</v>
      </c>
      <c r="AP1519" s="18">
        <v>-0.48048972457990202</v>
      </c>
      <c r="AQ1519" s="18">
        <v>0.38155773882807686</v>
      </c>
      <c r="AR1519" s="18">
        <v>1.3425371879878809</v>
      </c>
      <c r="AS1519" s="18">
        <v>3.7173044051001558E-4</v>
      </c>
      <c r="AT1519" s="18">
        <v>-5.1201253629883561E-5</v>
      </c>
      <c r="AU1519" s="18">
        <v>2.8425646090418568E-4</v>
      </c>
      <c r="AV1519" s="18">
        <v>2.7015920114109967E-4</v>
      </c>
      <c r="AW1519" s="18">
        <v>1.6235731801451962E-3</v>
      </c>
      <c r="AX1519" s="18">
        <v>-2.7129942298568327E-5</v>
      </c>
      <c r="AY1519" s="18">
        <v>1.5628842132632901E-3</v>
      </c>
      <c r="AZ1519" s="18">
        <v>2.7143459283215297E-4</v>
      </c>
      <c r="BA1519" s="18">
        <v>-3.6281758231673116E-4</v>
      </c>
      <c r="BB1519" s="18">
        <v>7.0512996235960745E-4</v>
      </c>
      <c r="BC1519" s="18">
        <v>5.4512566068873337E-5</v>
      </c>
      <c r="BD1519" s="18">
        <v>1.3148493242507134E-3</v>
      </c>
      <c r="BE1519" s="18">
        <v>1.4350908019837084E-4</v>
      </c>
      <c r="BF1519" s="18">
        <v>3.8735638952631108E-5</v>
      </c>
      <c r="BG1519" s="18">
        <v>1.6712950137533187E-3</v>
      </c>
      <c r="BH1519" s="18">
        <v>2.5767473928871044E-4</v>
      </c>
      <c r="BI1519" s="18">
        <v>1.276468042535494E-3</v>
      </c>
      <c r="BJ1519" s="18">
        <v>0</v>
      </c>
      <c r="BK1519" s="18">
        <v>3.8356397575626134E-4</v>
      </c>
      <c r="BL1519" s="18">
        <v>7.3929188713402552E-4</v>
      </c>
      <c r="BM1519" s="18">
        <v>2.1269863563439599E-6</v>
      </c>
      <c r="BN1519" s="18">
        <v>0</v>
      </c>
      <c r="BO1519" s="18">
        <v>0</v>
      </c>
      <c r="BP1519" s="18">
        <v>-2.6550176556476863E-7</v>
      </c>
      <c r="BQ1519" s="18">
        <v>0</v>
      </c>
      <c r="BR1519" s="18">
        <v>1.3631191362301778E-3</v>
      </c>
      <c r="BS1519" s="18">
        <v>1.0288525894520746E-3</v>
      </c>
      <c r="BT1519" s="18">
        <v>5.8970703847227644E-4</v>
      </c>
      <c r="BU1519" s="18">
        <v>5.2381844332690406E-7</v>
      </c>
      <c r="BV1519" s="18">
        <v>5.9865313939677178E-4</v>
      </c>
      <c r="BW1519" s="18">
        <v>-3.041230496455455E-6</v>
      </c>
      <c r="BX1519" s="18">
        <v>0</v>
      </c>
      <c r="BY1519" s="18">
        <v>0</v>
      </c>
      <c r="BZ1519" s="18" t="s">
        <v>1862</v>
      </c>
      <c r="CA1519" s="18" t="s">
        <v>1875</v>
      </c>
      <c r="CB1519" s="18">
        <v>1.3031051494181156E-2</v>
      </c>
      <c r="CC1519" s="18" t="s">
        <v>1877</v>
      </c>
      <c r="CD1519" s="18" t="s">
        <v>1875</v>
      </c>
      <c r="CE1519" s="18">
        <v>-8.8120540603995323E-3</v>
      </c>
      <c r="CF1519" s="18">
        <f>SUM(TBL_DATA[[#This Row],[LARGE.CAP]:[SMALL.CAP]])*SQRT(252)</f>
        <v>7.4650378669813791E-2</v>
      </c>
    </row>
    <row r="1520" spans="1:84" x14ac:dyDescent="0.25">
      <c r="A1520" s="1">
        <f>IF(ISBLANK(TBL_DATA[[#This Row],[Row.names]]), "",   DATE(YEAR(TBL_DATA[[#This Row],[Row.names]]), MONTH(TBL_DATA[[#This Row],[Row.names]]), DAY(TBL_DATA[[#This Row],[Row.names]])))</f>
        <v>42198</v>
      </c>
      <c r="B1520">
        <v>1519</v>
      </c>
      <c r="C1520" t="s">
        <v>1646</v>
      </c>
      <c r="D1520" s="18">
        <v>4.2737867305504551E-3</v>
      </c>
      <c r="E1520" s="18">
        <v>-0.15101688083439291</v>
      </c>
      <c r="F1520" s="18">
        <v>-4.4528912774580709E-3</v>
      </c>
      <c r="G1520" s="19">
        <v>0.50860078607644643</v>
      </c>
      <c r="H1520" s="19">
        <v>0.60299267070777085</v>
      </c>
      <c r="I1520" s="18">
        <v>2.8765995773442797E-3</v>
      </c>
      <c r="J1520" s="18">
        <v>6.9831231702602192E-2</v>
      </c>
      <c r="K1520" s="19">
        <v>0.82244899757023526</v>
      </c>
      <c r="L1520" s="19">
        <v>0.48046789076299012</v>
      </c>
      <c r="M1520" s="18">
        <v>3.2906852687102444E-3</v>
      </c>
      <c r="N1520" s="18">
        <v>7.247369775138511E-2</v>
      </c>
      <c r="O1520" s="18">
        <v>5.3423715719946543E-2</v>
      </c>
      <c r="P1520" s="18">
        <v>-0.15101688083439291</v>
      </c>
      <c r="Q1520" s="18">
        <v>-1.2007440383469377E-2</v>
      </c>
      <c r="R1520" s="18">
        <v>-1.047270268809925E-2</v>
      </c>
      <c r="S1520" s="18">
        <v>6.5438710555518975E-2</v>
      </c>
      <c r="T1520" s="18">
        <v>4.9354251402680765E-2</v>
      </c>
      <c r="U1520">
        <v>1.3258981485020469</v>
      </c>
      <c r="V1520" s="18">
        <v>4.6784004014685188E-2</v>
      </c>
      <c r="W1520" s="18">
        <v>5.0302835071573397E-2</v>
      </c>
      <c r="X1520" s="19">
        <v>0.93004706291640538</v>
      </c>
      <c r="Y1520" s="19">
        <v>0.77652602706398122</v>
      </c>
      <c r="Z1520" s="19">
        <v>0.69315791185197484</v>
      </c>
      <c r="AA1520">
        <v>0</v>
      </c>
      <c r="AB1520">
        <v>0</v>
      </c>
      <c r="AC1520" s="18">
        <v>8.4005665714349531E-2</v>
      </c>
      <c r="AD1520" s="18">
        <v>3.8294766791446007E-2</v>
      </c>
      <c r="AE1520" s="18">
        <v>-1.4398914653683998E-2</v>
      </c>
      <c r="AF1520" s="18">
        <v>-5.0100725328920005E-3</v>
      </c>
      <c r="AG1520" s="18">
        <v>4.2850641390389001E-2</v>
      </c>
      <c r="AH1520" s="18">
        <v>0.13038774874360098</v>
      </c>
      <c r="AI1520" s="18">
        <v>0.14659633379700102</v>
      </c>
      <c r="AJ1520" s="18">
        <v>3.4792457289258998E-2</v>
      </c>
      <c r="AK1520" s="18">
        <v>-1.2050164131699004E-2</v>
      </c>
      <c r="AL1520" s="18">
        <v>1.6535611155068998E-2</v>
      </c>
      <c r="AM1520" s="18">
        <v>7.7379448116450977E-2</v>
      </c>
      <c r="AN1520" s="18">
        <v>-5.1041068578699E-2</v>
      </c>
      <c r="AO1520" s="18">
        <v>0.88709491406301522</v>
      </c>
      <c r="AP1520" s="18">
        <v>-0.48275812667677304</v>
      </c>
      <c r="AQ1520" s="18">
        <v>0.40433678738624218</v>
      </c>
      <c r="AR1520" s="18">
        <v>1.3698530407397882</v>
      </c>
      <c r="AS1520" s="18">
        <v>4.5655319015938195E-4</v>
      </c>
      <c r="AT1520" s="18">
        <v>-6.1131086269185556E-5</v>
      </c>
      <c r="AU1520" s="18">
        <v>3.8069492406742571E-4</v>
      </c>
      <c r="AV1520" s="18">
        <v>2.8394549651313434E-4</v>
      </c>
      <c r="AW1520" s="18">
        <v>1.6561162540088075E-3</v>
      </c>
      <c r="AX1520" s="18">
        <v>2.2911316369106019E-6</v>
      </c>
      <c r="AY1520" s="18">
        <v>1.5792738523185393E-3</v>
      </c>
      <c r="AZ1520" s="18">
        <v>3.9488694284153564E-4</v>
      </c>
      <c r="BA1520" s="18">
        <v>-4.2298229956411675E-4</v>
      </c>
      <c r="BB1520" s="18">
        <v>7.4927623494087394E-4</v>
      </c>
      <c r="BC1520" s="18">
        <v>6.757424976809801E-5</v>
      </c>
      <c r="BD1520" s="18">
        <v>1.3601790792649485E-3</v>
      </c>
      <c r="BE1520" s="18">
        <v>1.3977536485638555E-4</v>
      </c>
      <c r="BF1520" s="18">
        <v>6.392545568325378E-5</v>
      </c>
      <c r="BG1520" s="18">
        <v>1.8608891204174296E-3</v>
      </c>
      <c r="BH1520" s="18">
        <v>1.94090617996317E-4</v>
      </c>
      <c r="BI1520" s="18">
        <v>1.4676392522030694E-3</v>
      </c>
      <c r="BJ1520" s="18">
        <v>0</v>
      </c>
      <c r="BK1520" s="18">
        <v>4.2156309160723066E-4</v>
      </c>
      <c r="BL1520" s="18">
        <v>8.0398297881603611E-4</v>
      </c>
      <c r="BM1520" s="18">
        <v>-4.5839964424992693E-7</v>
      </c>
      <c r="BN1520" s="18">
        <v>0</v>
      </c>
      <c r="BO1520" s="18">
        <v>0</v>
      </c>
      <c r="BP1520" s="18">
        <v>-3.3040550382116924E-8</v>
      </c>
      <c r="BQ1520" s="18">
        <v>0</v>
      </c>
      <c r="BR1520" s="18">
        <v>1.4374543423187286E-3</v>
      </c>
      <c r="BS1520" s="18">
        <v>1.0245776711212244E-3</v>
      </c>
      <c r="BT1520" s="18">
        <v>5.7967502735005807E-4</v>
      </c>
      <c r="BU1520" s="18">
        <v>3.5388310408825202E-7</v>
      </c>
      <c r="BV1520" s="18">
        <v>8.1872730844255177E-4</v>
      </c>
      <c r="BW1520" s="18">
        <v>6.5602785611875009E-7</v>
      </c>
      <c r="BX1520" s="18">
        <v>0</v>
      </c>
      <c r="BY1520" s="18">
        <v>0</v>
      </c>
      <c r="BZ1520" s="18" t="s">
        <v>1862</v>
      </c>
      <c r="CA1520" s="18" t="s">
        <v>1875</v>
      </c>
      <c r="CB1520" s="18">
        <v>1.3286681845784187E-2</v>
      </c>
      <c r="CC1520" s="18" t="s">
        <v>1877</v>
      </c>
      <c r="CD1520" s="18" t="s">
        <v>1875</v>
      </c>
      <c r="CE1520" s="18">
        <v>-8.7984604761004448E-3</v>
      </c>
      <c r="CF1520" s="18">
        <f>SUM(TBL_DATA[[#This Row],[LARGE.CAP]:[SMALL.CAP]])*SQRT(252)</f>
        <v>8.0745666648366077E-2</v>
      </c>
    </row>
    <row r="1521" spans="1:84" x14ac:dyDescent="0.25">
      <c r="A1521" s="1">
        <f>IF(ISBLANK(TBL_DATA[[#This Row],[Row.names]]), "",   DATE(YEAR(TBL_DATA[[#This Row],[Row.names]]), MONTH(TBL_DATA[[#This Row],[Row.names]]), DAY(TBL_DATA[[#This Row],[Row.names]])))</f>
        <v>42199</v>
      </c>
      <c r="B1521">
        <v>1520</v>
      </c>
      <c r="C1521" t="s">
        <v>1647</v>
      </c>
      <c r="D1521" s="18">
        <v>4.7329586170565818E-3</v>
      </c>
      <c r="E1521" s="18">
        <v>-0.14699867886480245</v>
      </c>
      <c r="F1521" s="18">
        <v>2.0058323315240711E-2</v>
      </c>
      <c r="G1521" s="19">
        <v>0.5138180921657729</v>
      </c>
      <c r="H1521" s="19">
        <v>0.61286988490793959</v>
      </c>
      <c r="I1521" s="18">
        <v>2.8541625617325098E-3</v>
      </c>
      <c r="J1521" s="18">
        <v>9.2528554418796816E-2</v>
      </c>
      <c r="K1521" s="19">
        <v>0.82477814297003715</v>
      </c>
      <c r="L1521" s="19">
        <v>0.47838715273746807</v>
      </c>
      <c r="M1521" s="18">
        <v>3.3130223567283896E-3</v>
      </c>
      <c r="N1521" s="18">
        <v>7.28199702587424E-2</v>
      </c>
      <c r="O1521" s="18">
        <v>5.3117852019655097E-2</v>
      </c>
      <c r="P1521" s="18">
        <v>-0.14699867886480245</v>
      </c>
      <c r="Q1521" s="18">
        <v>-1.1944681727446177E-2</v>
      </c>
      <c r="R1521" s="18">
        <v>-1.0402611199801716E-2</v>
      </c>
      <c r="S1521" s="18">
        <v>7.1672995562008568E-2</v>
      </c>
      <c r="T1521" s="18">
        <v>4.9489194121936024E-2</v>
      </c>
      <c r="U1521">
        <v>1.4482554592708472</v>
      </c>
      <c r="V1521" s="18">
        <v>5.9534418009340007E-2</v>
      </c>
      <c r="W1521" s="18">
        <v>5.0413078176250403E-2</v>
      </c>
      <c r="X1521" s="19">
        <v>1.1809320153234892</v>
      </c>
      <c r="Y1521" s="19">
        <v>0.78286006725847235</v>
      </c>
      <c r="Z1521" s="19">
        <v>0.69165537136457489</v>
      </c>
      <c r="AA1521">
        <v>0</v>
      </c>
      <c r="AB1521">
        <v>0</v>
      </c>
      <c r="AC1521" s="18">
        <v>8.2921475609498377E-2</v>
      </c>
      <c r="AD1521" s="18">
        <v>3.6569787033652996E-2</v>
      </c>
      <c r="AE1521" s="18">
        <v>-1.4404376183065001E-2</v>
      </c>
      <c r="AF1521" s="18">
        <v>-4.3500643792669987E-3</v>
      </c>
      <c r="AG1521" s="18">
        <v>4.1904921146995011E-2</v>
      </c>
      <c r="AH1521" s="18">
        <v>0.13458075550331702</v>
      </c>
      <c r="AI1521" s="18">
        <v>0.15029483336113403</v>
      </c>
      <c r="AJ1521" s="18">
        <v>3.7513814713152994E-2</v>
      </c>
      <c r="AK1521" s="18">
        <v>-1.0167750539478002E-2</v>
      </c>
      <c r="AL1521" s="18">
        <v>1.6301415490527001E-2</v>
      </c>
      <c r="AM1521" s="18">
        <v>7.7319909452822022E-2</v>
      </c>
      <c r="AN1521" s="18">
        <v>-3.3588988102894991E-2</v>
      </c>
      <c r="AO1521" s="18">
        <v>0.90362794556969961</v>
      </c>
      <c r="AP1521" s="18">
        <v>-0.471653688072804</v>
      </c>
      <c r="AQ1521" s="18">
        <v>0.43197425749689561</v>
      </c>
      <c r="AR1521" s="18">
        <v>1.3752816336425036</v>
      </c>
      <c r="AS1521" s="18">
        <v>4.864907693567419E-4</v>
      </c>
      <c r="AT1521" s="18">
        <v>-7.4171200432001554E-5</v>
      </c>
      <c r="AU1521" s="18">
        <v>3.6650157989238561E-4</v>
      </c>
      <c r="AV1521" s="18">
        <v>2.9834563367273645E-4</v>
      </c>
      <c r="AW1521" s="18">
        <v>1.6763203895551549E-3</v>
      </c>
      <c r="AX1521" s="18">
        <v>-1.5325541860282199E-5</v>
      </c>
      <c r="AY1521" s="18">
        <v>1.5685756762862115E-3</v>
      </c>
      <c r="AZ1521" s="18">
        <v>3.7622808879581043E-4</v>
      </c>
      <c r="BA1521" s="18">
        <v>-4.686358859086101E-4</v>
      </c>
      <c r="BB1521" s="18">
        <v>7.640315903883493E-4</v>
      </c>
      <c r="BC1521" s="18">
        <v>6.672504404233351E-5</v>
      </c>
      <c r="BD1521" s="18">
        <v>1.3673651155844721E-3</v>
      </c>
      <c r="BE1521" s="18">
        <v>1.5793641733047149E-4</v>
      </c>
      <c r="BF1521" s="18">
        <v>5.9227933527530161E-5</v>
      </c>
      <c r="BG1521" s="18">
        <v>1.8886813786778663E-3</v>
      </c>
      <c r="BH1521" s="18">
        <v>1.4884289634926122E-4</v>
      </c>
      <c r="BI1521" s="18">
        <v>1.4230324023192284E-3</v>
      </c>
      <c r="BJ1521" s="18">
        <v>0</v>
      </c>
      <c r="BK1521" s="18">
        <v>4.0806213438219515E-4</v>
      </c>
      <c r="BL1521" s="18">
        <v>8.2222524708859481E-4</v>
      </c>
      <c r="BM1521" s="18">
        <v>-1.532104129432914E-6</v>
      </c>
      <c r="BN1521" s="18">
        <v>0</v>
      </c>
      <c r="BO1521" s="18">
        <v>0</v>
      </c>
      <c r="BP1521" s="18">
        <v>-4.0933052543657096E-8</v>
      </c>
      <c r="BQ1521" s="18">
        <v>0</v>
      </c>
      <c r="BR1521" s="18">
        <v>1.4348321797792399E-3</v>
      </c>
      <c r="BS1521" s="18">
        <v>1.0431360445226714E-3</v>
      </c>
      <c r="BT1521" s="18">
        <v>5.6738363607640907E-4</v>
      </c>
      <c r="BU1521" s="18">
        <v>2.8716115450065644E-7</v>
      </c>
      <c r="BV1521" s="18">
        <v>7.6854128285525395E-4</v>
      </c>
      <c r="BW1521" s="18">
        <v>2.1914951119417772E-6</v>
      </c>
      <c r="BX1521" s="18">
        <v>0</v>
      </c>
      <c r="BY1521" s="18">
        <v>0</v>
      </c>
      <c r="BZ1521" s="18" t="s">
        <v>1862</v>
      </c>
      <c r="CA1521" s="18" t="s">
        <v>1875</v>
      </c>
      <c r="CB1521" s="18">
        <v>1.3499581255018711E-2</v>
      </c>
      <c r="CC1521" s="18" t="s">
        <v>1877</v>
      </c>
      <c r="CD1521" s="18" t="s">
        <v>1875</v>
      </c>
      <c r="CE1521" s="18">
        <v>-8.8132722303271294E-3</v>
      </c>
      <c r="CF1521" s="18">
        <f>SUM(TBL_DATA[[#This Row],[LARGE.CAP]:[SMALL.CAP]])*SQRT(252)</f>
        <v>8.008825967617858E-2</v>
      </c>
    </row>
    <row r="1522" spans="1:84" x14ac:dyDescent="0.25">
      <c r="A1522" s="1">
        <f>IF(ISBLANK(TBL_DATA[[#This Row],[Row.names]]), "",   DATE(YEAR(TBL_DATA[[#This Row],[Row.names]]), MONTH(TBL_DATA[[#This Row],[Row.names]]), DAY(TBL_DATA[[#This Row],[Row.names]])))</f>
        <v>42200</v>
      </c>
      <c r="B1522">
        <v>1521</v>
      </c>
      <c r="C1522" t="s">
        <v>1648</v>
      </c>
      <c r="D1522" s="18">
        <v>4.4039980008880875E-4</v>
      </c>
      <c r="E1522" s="18">
        <v>-0.14662301725349902</v>
      </c>
      <c r="F1522" s="18">
        <v>3.2039098486418061E-2</v>
      </c>
      <c r="G1522" s="19">
        <v>0.51732746924004347</v>
      </c>
      <c r="H1522" s="19">
        <v>0.61633338532251791</v>
      </c>
      <c r="I1522" s="18">
        <v>2.8413198884245029E-3</v>
      </c>
      <c r="J1522" s="18">
        <v>9.7006721721164091E-2</v>
      </c>
      <c r="K1522" s="19">
        <v>0.82273396370642715</v>
      </c>
      <c r="L1522" s="19">
        <v>0.47699588542607546</v>
      </c>
      <c r="M1522" s="18">
        <v>3.3173834907884348E-3</v>
      </c>
      <c r="N1522" s="18">
        <v>7.2818779684033247E-2</v>
      </c>
      <c r="O1522" s="18">
        <v>5.3117852019655097E-2</v>
      </c>
      <c r="P1522" s="18">
        <v>-0.14662301725349902</v>
      </c>
      <c r="Q1522" s="18">
        <v>-1.1945637101771526E-2</v>
      </c>
      <c r="R1522" s="18">
        <v>-1.0403591786306685E-2</v>
      </c>
      <c r="S1522" s="18">
        <v>7.2040901439653027E-2</v>
      </c>
      <c r="T1522" s="18">
        <v>4.9491869584786879E-2</v>
      </c>
      <c r="U1522">
        <v>1.4556108315172116</v>
      </c>
      <c r="V1522" s="18">
        <v>6.688261275311369E-2</v>
      </c>
      <c r="W1522" s="18">
        <v>5.0402347199158606E-2</v>
      </c>
      <c r="X1522" s="19">
        <v>1.326974168263144</v>
      </c>
      <c r="Y1522" s="19">
        <v>0.78506903220195734</v>
      </c>
      <c r="Z1522" s="19">
        <v>0.69064888722568396</v>
      </c>
      <c r="AA1522">
        <v>0</v>
      </c>
      <c r="AB1522">
        <v>0</v>
      </c>
      <c r="AC1522" s="18">
        <v>8.2428608757999788E-2</v>
      </c>
      <c r="AD1522" s="18">
        <v>3.5306230644273989E-2</v>
      </c>
      <c r="AE1522" s="18">
        <v>-1.4230628428414998E-2</v>
      </c>
      <c r="AF1522" s="18">
        <v>-2.6383105542240027E-3</v>
      </c>
      <c r="AG1522" s="18">
        <v>4.2232275408005004E-2</v>
      </c>
      <c r="AH1522" s="18">
        <v>0.13287072507362002</v>
      </c>
      <c r="AI1522" s="18">
        <v>0.15348559843739501</v>
      </c>
      <c r="AJ1522" s="18">
        <v>4.0007931975373993E-2</v>
      </c>
      <c r="AK1522" s="18">
        <v>-1.1541179622791E-2</v>
      </c>
      <c r="AL1522" s="18">
        <v>1.6771997982651998E-2</v>
      </c>
      <c r="AM1522" s="18">
        <v>8.0338551535046987E-2</v>
      </c>
      <c r="AN1522" s="18">
        <v>-4.2546699946638004E-2</v>
      </c>
      <c r="AO1522" s="18">
        <v>0.89539046811335887</v>
      </c>
      <c r="AP1522" s="18">
        <v>-0.46533397560906004</v>
      </c>
      <c r="AQ1522" s="18">
        <v>0.43005649250429884</v>
      </c>
      <c r="AR1522" s="18">
        <v>1.3607244437224189</v>
      </c>
      <c r="AS1522" s="18">
        <v>4.6390476914639573E-4</v>
      </c>
      <c r="AT1522" s="18">
        <v>-7.0363345634992595E-5</v>
      </c>
      <c r="AU1522" s="18">
        <v>3.3374131356075692E-4</v>
      </c>
      <c r="AV1522" s="18">
        <v>3.0010483076955481E-4</v>
      </c>
      <c r="AW1522" s="18">
        <v>1.7687083739340351E-3</v>
      </c>
      <c r="AX1522" s="18">
        <v>-2.2732973836891297E-5</v>
      </c>
      <c r="AY1522" s="18">
        <v>1.5571667279211988E-3</v>
      </c>
      <c r="AZ1522" s="18">
        <v>3.5354799907584881E-4</v>
      </c>
      <c r="BA1522" s="18">
        <v>-4.6219867042550605E-4</v>
      </c>
      <c r="BB1522" s="18">
        <v>7.5201780711879043E-4</v>
      </c>
      <c r="BC1522" s="18">
        <v>5.6360369902657694E-5</v>
      </c>
      <c r="BD1522" s="18">
        <v>1.37730069231009E-3</v>
      </c>
      <c r="BE1522" s="18">
        <v>1.3227113848396835E-4</v>
      </c>
      <c r="BF1522" s="18">
        <v>5.6680388067355376E-5</v>
      </c>
      <c r="BG1522" s="18">
        <v>1.9156521916722383E-3</v>
      </c>
      <c r="BH1522" s="18">
        <v>1.2439545692409957E-4</v>
      </c>
      <c r="BI1522" s="18">
        <v>1.4239573340740976E-3</v>
      </c>
      <c r="BJ1522" s="18">
        <v>0</v>
      </c>
      <c r="BK1522" s="18">
        <v>3.9630135787239876E-4</v>
      </c>
      <c r="BL1522" s="18">
        <v>8.0400939484033334E-4</v>
      </c>
      <c r="BM1522" s="18">
        <v>-2.6585598788544752E-6</v>
      </c>
      <c r="BN1522" s="18">
        <v>0</v>
      </c>
      <c r="BO1522" s="18">
        <v>0</v>
      </c>
      <c r="BP1522" s="18">
        <v>1.9023230707862431E-8</v>
      </c>
      <c r="BQ1522" s="18">
        <v>0</v>
      </c>
      <c r="BR1522" s="18">
        <v>1.3945797485536955E-3</v>
      </c>
      <c r="BS1522" s="18">
        <v>1.1196544936318842E-3</v>
      </c>
      <c r="BT1522" s="18">
        <v>6.030478544162617E-4</v>
      </c>
      <c r="BU1522" s="18">
        <v>2.1739151523168181E-7</v>
      </c>
      <c r="BV1522" s="18">
        <v>7.1128409695008052E-4</v>
      </c>
      <c r="BW1522" s="18">
        <v>3.8024004001096852E-6</v>
      </c>
      <c r="BX1522" s="18">
        <v>0</v>
      </c>
      <c r="BY1522" s="18">
        <v>0</v>
      </c>
      <c r="BZ1522" s="18" t="s">
        <v>1862</v>
      </c>
      <c r="CA1522" s="18" t="s">
        <v>1875</v>
      </c>
      <c r="CB1522" s="18">
        <v>1.3167458586394787E-2</v>
      </c>
      <c r="CC1522" s="18" t="s">
        <v>1877</v>
      </c>
      <c r="CD1522" s="18" t="s">
        <v>1875</v>
      </c>
      <c r="CE1522" s="18">
        <v>-8.769565261900425E-3</v>
      </c>
      <c r="CF1522" s="18">
        <f>SUM(TBL_DATA[[#This Row],[LARGE.CAP]:[SMALL.CAP]])*SQRT(252)</f>
        <v>7.9852857515669937E-2</v>
      </c>
    </row>
    <row r="1523" spans="1:84" x14ac:dyDescent="0.25">
      <c r="A1523" s="1">
        <f>IF(ISBLANK(TBL_DATA[[#This Row],[Row.names]]), "",   DATE(YEAR(TBL_DATA[[#This Row],[Row.names]]), MONTH(TBL_DATA[[#This Row],[Row.names]]), DAY(TBL_DATA[[#This Row],[Row.names]])))</f>
        <v>42201</v>
      </c>
      <c r="B1523">
        <v>1522</v>
      </c>
      <c r="C1523" t="s">
        <v>1649</v>
      </c>
      <c r="D1523" s="18">
        <v>3.8480098296502785E-3</v>
      </c>
      <c r="E1523" s="18">
        <v>-0.14333921423549323</v>
      </c>
      <c r="F1523" s="18">
        <v>1.7338856032610428E-2</v>
      </c>
      <c r="G1523" s="19">
        <v>0.51725701000131719</v>
      </c>
      <c r="H1523" s="19">
        <v>0.62571619291485581</v>
      </c>
      <c r="I1523" s="18">
        <v>2.8129205250623695E-3</v>
      </c>
      <c r="J1523" s="18">
        <v>8.4983273752196054E-2</v>
      </c>
      <c r="K1523" s="19">
        <v>0.82133347405752488</v>
      </c>
      <c r="L1523" s="19">
        <v>0.48438692630490177</v>
      </c>
      <c r="M1523" s="18">
        <v>3.3015577872406968E-3</v>
      </c>
      <c r="N1523" s="18">
        <v>7.2988966330424287E-2</v>
      </c>
      <c r="O1523" s="18">
        <v>5.3117852019655097E-2</v>
      </c>
      <c r="P1523" s="18">
        <v>-0.14333921423549323</v>
      </c>
      <c r="Q1523" s="18">
        <v>-1.1958732705266279E-2</v>
      </c>
      <c r="R1523" s="18">
        <v>-1.0413083435959302E-2</v>
      </c>
      <c r="S1523" s="18">
        <v>6.7374038910002376E-2</v>
      </c>
      <c r="T1523" s="18">
        <v>4.9389629781681599E-2</v>
      </c>
      <c r="U1523">
        <v>1.3641333050646012</v>
      </c>
      <c r="V1523" s="18">
        <v>5.9084333998616678E-2</v>
      </c>
      <c r="W1523" s="18">
        <v>5.0231762209111956E-2</v>
      </c>
      <c r="X1523" s="19">
        <v>1.1762345456377177</v>
      </c>
      <c r="Y1523" s="19">
        <v>0.7910222455246475</v>
      </c>
      <c r="Z1523" s="19">
        <v>0.69597911341138796</v>
      </c>
      <c r="AA1523">
        <v>0</v>
      </c>
      <c r="AB1523">
        <v>0</v>
      </c>
      <c r="AC1523" s="18">
        <v>7.9098354306715135E-2</v>
      </c>
      <c r="AD1523" s="18">
        <v>3.4988185367114018E-2</v>
      </c>
      <c r="AE1523" s="18">
        <v>-9.3928705565459979E-3</v>
      </c>
      <c r="AF1523" s="18">
        <v>-2.4198257667770004E-3</v>
      </c>
      <c r="AG1523" s="18">
        <v>4.1951002335668001E-2</v>
      </c>
      <c r="AH1523" s="18">
        <v>0.12830195177206402</v>
      </c>
      <c r="AI1523" s="18">
        <v>0.15386911255464802</v>
      </c>
      <c r="AJ1523" s="18">
        <v>4.1836430518448001E-2</v>
      </c>
      <c r="AK1523" s="18">
        <v>-1.2741167146399996E-2</v>
      </c>
      <c r="AL1523" s="18">
        <v>1.6550439649342E-2</v>
      </c>
      <c r="AM1523" s="18">
        <v>8.4597049257103998E-2</v>
      </c>
      <c r="AN1523" s="18">
        <v>-4.6266047862886975E-2</v>
      </c>
      <c r="AO1523" s="18">
        <v>0.91750389029102142</v>
      </c>
      <c r="AP1523" s="18">
        <v>-0.48622963016924309</v>
      </c>
      <c r="AQ1523" s="18">
        <v>0.43127426012177833</v>
      </c>
      <c r="AR1523" s="18">
        <v>1.4037335204602646</v>
      </c>
      <c r="AS1523" s="18">
        <v>4.4905883377628549E-4</v>
      </c>
      <c r="AT1523" s="18">
        <v>-6.7283138326190535E-5</v>
      </c>
      <c r="AU1523" s="18">
        <v>3.2480624604019003E-4</v>
      </c>
      <c r="AV1523" s="18">
        <v>2.9218350306165581E-4</v>
      </c>
      <c r="AW1523" s="18">
        <v>1.7206783757367568E-3</v>
      </c>
      <c r="AX1523" s="18">
        <v>-1.6650263859732713E-5</v>
      </c>
      <c r="AY1523" s="18">
        <v>1.5043690737541805E-3</v>
      </c>
      <c r="AZ1523" s="18">
        <v>3.4186423505603588E-4</v>
      </c>
      <c r="BA1523" s="18">
        <v>-4.487959223174198E-4</v>
      </c>
      <c r="BB1523" s="18">
        <v>7.2577280323525963E-4</v>
      </c>
      <c r="BC1523" s="18">
        <v>5.2612455097468822E-5</v>
      </c>
      <c r="BD1523" s="18">
        <v>1.3378389517269395E-3</v>
      </c>
      <c r="BE1523" s="18">
        <v>1.2825811350491943E-4</v>
      </c>
      <c r="BF1523" s="18">
        <v>5.343292045797421E-5</v>
      </c>
      <c r="BG1523" s="18">
        <v>1.8618735564566275E-3</v>
      </c>
      <c r="BH1523" s="18">
        <v>1.1761232717947806E-4</v>
      </c>
      <c r="BI1523" s="18">
        <v>1.3796003319285514E-3</v>
      </c>
      <c r="BJ1523" s="18">
        <v>0</v>
      </c>
      <c r="BK1523" s="18">
        <v>3.8211461105654306E-4</v>
      </c>
      <c r="BL1523" s="18">
        <v>7.7960281190136722E-4</v>
      </c>
      <c r="BM1523" s="18">
        <v>-2.7100090657985344E-6</v>
      </c>
      <c r="BN1523" s="18">
        <v>0</v>
      </c>
      <c r="BO1523" s="18">
        <v>0</v>
      </c>
      <c r="BP1523" s="18">
        <v>2.0392878367492305E-8</v>
      </c>
      <c r="BQ1523" s="18">
        <v>0</v>
      </c>
      <c r="BR1523" s="18">
        <v>1.3543693183831406E-3</v>
      </c>
      <c r="BS1523" s="18">
        <v>1.0897557942327904E-3</v>
      </c>
      <c r="BT1523" s="18">
        <v>5.7934065324032448E-4</v>
      </c>
      <c r="BU1523" s="18">
        <v>2.0484464370557369E-7</v>
      </c>
      <c r="BV1523" s="18">
        <v>6.9204181979705805E-4</v>
      </c>
      <c r="BW1523" s="18">
        <v>3.8759641869913997E-6</v>
      </c>
      <c r="BX1523" s="18">
        <v>0</v>
      </c>
      <c r="BY1523" s="18">
        <v>0</v>
      </c>
      <c r="BZ1523" s="18" t="s">
        <v>1862</v>
      </c>
      <c r="CA1523" s="18" t="s">
        <v>1875</v>
      </c>
      <c r="CB1523" s="18">
        <v>1.3194109313189983E-2</v>
      </c>
      <c r="CC1523" s="18" t="s">
        <v>1877</v>
      </c>
      <c r="CD1523" s="18" t="s">
        <v>1875</v>
      </c>
      <c r="CE1523" s="18">
        <v>-8.7778232991695404E-3</v>
      </c>
      <c r="CF1523" s="18">
        <f>SUM(TBL_DATA[[#This Row],[LARGE.CAP]:[SMALL.CAP]])*SQRT(252)</f>
        <v>7.7445631263900111E-2</v>
      </c>
    </row>
    <row r="1524" spans="1:84" x14ac:dyDescent="0.25">
      <c r="A1524" s="1">
        <f>IF(ISBLANK(TBL_DATA[[#This Row],[Row.names]]), "",   DATE(YEAR(TBL_DATA[[#This Row],[Row.names]]), MONTH(TBL_DATA[[#This Row],[Row.names]]), DAY(TBL_DATA[[#This Row],[Row.names]])))</f>
        <v>42202</v>
      </c>
      <c r="B1524">
        <v>1523</v>
      </c>
      <c r="C1524" t="s">
        <v>1650</v>
      </c>
      <c r="D1524" s="18">
        <v>6.1703386422056195E-3</v>
      </c>
      <c r="E1524" s="18">
        <v>-0.13805332708582818</v>
      </c>
      <c r="F1524" s="18">
        <v>3.9015772959862804E-2</v>
      </c>
      <c r="G1524" s="19">
        <v>0.51930321175982952</v>
      </c>
      <c r="H1524" s="19">
        <v>0.60280491512909562</v>
      </c>
      <c r="I1524" s="18">
        <v>2.8977868529614353E-3</v>
      </c>
      <c r="J1524" s="18">
        <v>0.11103722897281609</v>
      </c>
      <c r="K1524" s="19">
        <v>0.8211612781245452</v>
      </c>
      <c r="L1524" s="19">
        <v>0.47331471855601354</v>
      </c>
      <c r="M1524" s="18">
        <v>3.3368762113336029E-3</v>
      </c>
      <c r="N1524" s="18">
        <v>7.2990237250641007E-2</v>
      </c>
      <c r="O1524" s="18">
        <v>5.1930548072790593E-2</v>
      </c>
      <c r="P1524" s="18">
        <v>-0.13805332708582818</v>
      </c>
      <c r="Q1524" s="18">
        <v>-1.1772367523969721E-2</v>
      </c>
      <c r="R1524" s="18">
        <v>-1.0226691341048217E-2</v>
      </c>
      <c r="S1524" s="18">
        <v>9.129910536301078E-2</v>
      </c>
      <c r="T1524" s="18">
        <v>4.9433543120215154E-2</v>
      </c>
      <c r="U1524">
        <v>1.8469059589959937</v>
      </c>
      <c r="V1524" s="18">
        <v>8.4200287049271294E-2</v>
      </c>
      <c r="W1524" s="18">
        <v>4.9464002107344189E-2</v>
      </c>
      <c r="X1524" s="19">
        <v>1.7022538303015644</v>
      </c>
      <c r="Y1524" s="19">
        <v>0.77640512306984122</v>
      </c>
      <c r="Z1524" s="19">
        <v>0.68797871955171219</v>
      </c>
      <c r="AA1524">
        <v>0</v>
      </c>
      <c r="AB1524">
        <v>0</v>
      </c>
      <c r="AC1524" s="18">
        <v>7.7899761806044854E-2</v>
      </c>
      <c r="AD1524" s="18">
        <v>3.3128265852832989E-2</v>
      </c>
      <c r="AE1524" s="18">
        <v>-9.4637450128270007E-3</v>
      </c>
      <c r="AF1524" s="18">
        <v>-2.7749586163730001E-3</v>
      </c>
      <c r="AG1524" s="18">
        <v>4.3583187674491999E-2</v>
      </c>
      <c r="AH1524" s="18">
        <v>0.12866599870843798</v>
      </c>
      <c r="AI1524" s="18">
        <v>0.14763724763451694</v>
      </c>
      <c r="AJ1524" s="18">
        <v>4.3202179094114002E-2</v>
      </c>
      <c r="AK1524" s="18">
        <v>-1.4913098332330997E-2</v>
      </c>
      <c r="AL1524" s="18">
        <v>1.5207643526401001E-2</v>
      </c>
      <c r="AM1524" s="18">
        <v>8.1975301189871994E-2</v>
      </c>
      <c r="AN1524" s="18">
        <v>-6.9380313926426976E-2</v>
      </c>
      <c r="AO1524" s="18">
        <v>0.88716168922686434</v>
      </c>
      <c r="AP1524" s="18">
        <v>-0.49029398143415498</v>
      </c>
      <c r="AQ1524" s="18">
        <v>0.39686770779270936</v>
      </c>
      <c r="AR1524" s="18">
        <v>1.3774556706610193</v>
      </c>
      <c r="AS1524" s="18">
        <v>4.5706054847069022E-4</v>
      </c>
      <c r="AT1524" s="18">
        <v>-6.9178226956150007E-5</v>
      </c>
      <c r="AU1524" s="18">
        <v>3.1074326234939735E-4</v>
      </c>
      <c r="AV1524" s="18">
        <v>2.9050859166580227E-4</v>
      </c>
      <c r="AW1524" s="18">
        <v>1.6867501905402102E-3</v>
      </c>
      <c r="AX1524" s="18">
        <v>-3.0775325529740733E-5</v>
      </c>
      <c r="AY1524" s="18">
        <v>1.4896959386790135E-3</v>
      </c>
      <c r="AZ1524" s="18">
        <v>3.3390985573299945E-4</v>
      </c>
      <c r="BA1524" s="18">
        <v>-4.6318155658196526E-4</v>
      </c>
      <c r="BB1524" s="18">
        <v>7.8840173231048861E-4</v>
      </c>
      <c r="BC1524" s="18">
        <v>3.2641068840015619E-5</v>
      </c>
      <c r="BD1524" s="18">
        <v>1.3148655420914903E-3</v>
      </c>
      <c r="BE1524" s="18">
        <v>1.2786875539594808E-4</v>
      </c>
      <c r="BF1524" s="18">
        <v>5.7479929334208916E-5</v>
      </c>
      <c r="BG1524" s="18">
        <v>1.8252697341505128E-3</v>
      </c>
      <c r="BH1524" s="18">
        <v>9.0835345388218507E-5</v>
      </c>
      <c r="BI1524" s="18">
        <v>1.4102567731603826E-3</v>
      </c>
      <c r="BJ1524" s="18">
        <v>0</v>
      </c>
      <c r="BK1524" s="18">
        <v>3.8450209111636635E-4</v>
      </c>
      <c r="BL1524" s="18">
        <v>7.8078503918710862E-4</v>
      </c>
      <c r="BM1524" s="18">
        <v>-3.6105655853514359E-6</v>
      </c>
      <c r="BN1524" s="18">
        <v>0</v>
      </c>
      <c r="BO1524" s="18">
        <v>0</v>
      </c>
      <c r="BP1524" s="18">
        <v>3.4624507988525783E-8</v>
      </c>
      <c r="BQ1524" s="18">
        <v>0</v>
      </c>
      <c r="BR1524" s="18">
        <v>1.3672158981395737E-3</v>
      </c>
      <c r="BS1524" s="18">
        <v>1.0418417339885372E-3</v>
      </c>
      <c r="BT1524" s="18">
        <v>6.3538331045318974E-4</v>
      </c>
      <c r="BU1524" s="18">
        <v>1.4913328713665264E-7</v>
      </c>
      <c r="BV1524" s="18">
        <v>6.1511099551791364E-4</v>
      </c>
      <c r="BW1524" s="18">
        <v>5.1638189082982056E-6</v>
      </c>
      <c r="BX1524" s="18">
        <v>0</v>
      </c>
      <c r="BY1524" s="18">
        <v>0</v>
      </c>
      <c r="BZ1524" s="18" t="s">
        <v>1863</v>
      </c>
      <c r="CA1524" s="18" t="s">
        <v>1875</v>
      </c>
      <c r="CB1524" s="18">
        <v>1.3129777275025845E-2</v>
      </c>
      <c r="CC1524" s="18" t="s">
        <v>1877</v>
      </c>
      <c r="CD1524" s="18" t="s">
        <v>1875</v>
      </c>
      <c r="CE1524" s="18">
        <v>-8.6943032220005989E-3</v>
      </c>
      <c r="CF1524" s="18">
        <f>SUM(TBL_DATA[[#This Row],[LARGE.CAP]:[SMALL.CAP]])*SQRT(252)</f>
        <v>7.661951994207028E-2</v>
      </c>
    </row>
    <row r="1525" spans="1:84" x14ac:dyDescent="0.25">
      <c r="A1525" s="1">
        <f>IF(ISBLANK(TBL_DATA[[#This Row],[Row.names]]), "",   DATE(YEAR(TBL_DATA[[#This Row],[Row.names]]), MONTH(TBL_DATA[[#This Row],[Row.names]]), DAY(TBL_DATA[[#This Row],[Row.names]])))</f>
        <v>42205</v>
      </c>
      <c r="B1525">
        <v>1524</v>
      </c>
      <c r="C1525" t="s">
        <v>1651</v>
      </c>
      <c r="D1525" s="18">
        <v>5.5875816318562421E-4</v>
      </c>
      <c r="E1525" s="18">
        <v>-0.13757170734610669</v>
      </c>
      <c r="F1525" s="18">
        <v>5.0162295843912519E-2</v>
      </c>
      <c r="G1525" s="19">
        <v>0.52824846663980352</v>
      </c>
      <c r="H1525" s="19">
        <v>0.60838613160464039</v>
      </c>
      <c r="I1525" s="18">
        <v>2.8740771774375894E-3</v>
      </c>
      <c r="J1525" s="18">
        <v>0.10288245040670652</v>
      </c>
      <c r="K1525" s="19">
        <v>0.82274500035738773</v>
      </c>
      <c r="L1525" s="19">
        <v>0.47603392514880127</v>
      </c>
      <c r="M1525" s="18">
        <v>3.3244589809984341E-3</v>
      </c>
      <c r="N1525" s="18">
        <v>7.2907073307570167E-2</v>
      </c>
      <c r="O1525" s="18">
        <v>5.1930548072790593E-2</v>
      </c>
      <c r="P1525" s="18">
        <v>-0.13757170734610669</v>
      </c>
      <c r="Q1525" s="18">
        <v>-1.178313934092403E-2</v>
      </c>
      <c r="R1525" s="18">
        <v>-1.0239224277447051E-2</v>
      </c>
      <c r="S1525" s="18">
        <v>8.9352550838123435E-2</v>
      </c>
      <c r="T1525" s="18">
        <v>4.9417179186607457E-2</v>
      </c>
      <c r="U1525">
        <v>1.8081273012511174</v>
      </c>
      <c r="V1525" s="18">
        <v>7.4597385653242698E-2</v>
      </c>
      <c r="W1525" s="18">
        <v>4.8916407474959595E-2</v>
      </c>
      <c r="X1525" s="19">
        <v>1.5249972249378543</v>
      </c>
      <c r="Y1525" s="19">
        <v>0.77999110995231247</v>
      </c>
      <c r="Z1525" s="19">
        <v>0.68995211801167866</v>
      </c>
      <c r="AA1525">
        <v>0</v>
      </c>
      <c r="AB1525">
        <v>0</v>
      </c>
      <c r="AC1525" s="18">
        <v>7.9828225184228066E-2</v>
      </c>
      <c r="AD1525" s="18">
        <v>2.686741548258301E-2</v>
      </c>
      <c r="AE1525" s="18">
        <v>-9.2679759119350009E-3</v>
      </c>
      <c r="AF1525" s="18">
        <v>-2.2177261323939987E-3</v>
      </c>
      <c r="AG1525" s="18">
        <v>4.9630462855912993E-2</v>
      </c>
      <c r="AH1525" s="18">
        <v>0.12935075239404401</v>
      </c>
      <c r="AI1525" s="18">
        <v>0.15388845431057302</v>
      </c>
      <c r="AJ1525" s="18">
        <v>5.3909889231433999E-2</v>
      </c>
      <c r="AK1525" s="18">
        <v>-1.4717959490922999E-2</v>
      </c>
      <c r="AL1525" s="18">
        <v>1.4141376244034999E-2</v>
      </c>
      <c r="AM1525" s="18">
        <v>8.8948883303553994E-2</v>
      </c>
      <c r="AN1525" s="18">
        <v>-0.100095446377985</v>
      </c>
      <c r="AO1525" s="18">
        <v>0.91527892679175871</v>
      </c>
      <c r="AP1525" s="18">
        <v>-0.52484080088285989</v>
      </c>
      <c r="AQ1525" s="18">
        <v>0.39043812590889881</v>
      </c>
      <c r="AR1525" s="18">
        <v>1.4401197276746185</v>
      </c>
      <c r="AS1525" s="18">
        <v>4.4737509819864129E-4</v>
      </c>
      <c r="AT1525" s="18">
        <v>-7.4750675685549003E-5</v>
      </c>
      <c r="AU1525" s="18">
        <v>3.2918555768832603E-4</v>
      </c>
      <c r="AV1525" s="18">
        <v>2.9307319084513947E-4</v>
      </c>
      <c r="AW1525" s="18">
        <v>1.5929135334992481E-3</v>
      </c>
      <c r="AX1525" s="18">
        <v>3.9293957951939864E-5</v>
      </c>
      <c r="AY1525" s="18">
        <v>1.4027871354576713E-3</v>
      </c>
      <c r="AZ1525" s="18">
        <v>3.9181355626129541E-4</v>
      </c>
      <c r="BA1525" s="18">
        <v>-4.5456999078227468E-4</v>
      </c>
      <c r="BB1525" s="18">
        <v>9.396180885447383E-4</v>
      </c>
      <c r="BC1525" s="18">
        <v>1.621100918760295E-5</v>
      </c>
      <c r="BD1525" s="18">
        <v>1.2841476780201615E-3</v>
      </c>
      <c r="BE1525" s="18">
        <v>3.3133036863519633E-4</v>
      </c>
      <c r="BF1525" s="18">
        <v>8.139714523824738E-5</v>
      </c>
      <c r="BG1525" s="18">
        <v>1.8564071539643641E-3</v>
      </c>
      <c r="BH1525" s="18">
        <v>7.206795330042673E-5</v>
      </c>
      <c r="BI1525" s="18">
        <v>1.2976001620083832E-3</v>
      </c>
      <c r="BJ1525" s="18">
        <v>0</v>
      </c>
      <c r="BK1525" s="18">
        <v>3.2673626533485012E-4</v>
      </c>
      <c r="BL1525" s="18">
        <v>8.0743696518732918E-4</v>
      </c>
      <c r="BM1525" s="18">
        <v>-4.9433610458629174E-6</v>
      </c>
      <c r="BN1525" s="18">
        <v>0</v>
      </c>
      <c r="BO1525" s="18">
        <v>0</v>
      </c>
      <c r="BP1525" s="18">
        <v>6.5357650607978263E-8</v>
      </c>
      <c r="BQ1525" s="18">
        <v>0</v>
      </c>
      <c r="BR1525" s="18">
        <v>1.2710332748918321E-3</v>
      </c>
      <c r="BS1525" s="18">
        <v>9.881278048909127E-4</v>
      </c>
      <c r="BT1525" s="18">
        <v>7.998081354361966E-4</v>
      </c>
      <c r="BU1525" s="18">
        <v>6.6457467277389338E-8</v>
      </c>
      <c r="BV1525" s="18">
        <v>7.2754975805508937E-4</v>
      </c>
      <c r="BW1525" s="18">
        <v>7.0698032985466238E-6</v>
      </c>
      <c r="BX1525" s="18">
        <v>0</v>
      </c>
      <c r="BY1525" s="18">
        <v>0</v>
      </c>
      <c r="BZ1525" s="18" t="s">
        <v>1864</v>
      </c>
      <c r="CA1525" s="18" t="s">
        <v>1875</v>
      </c>
      <c r="CB1525" s="18">
        <v>1.8215721473097801E-2</v>
      </c>
      <c r="CC1525" s="18" t="s">
        <v>1877</v>
      </c>
      <c r="CD1525" s="18" t="s">
        <v>1875</v>
      </c>
      <c r="CE1525" s="18">
        <v>-8.6078140884637833E-3</v>
      </c>
      <c r="CF1525" s="18">
        <f>SUM(TBL_DATA[[#This Row],[LARGE.CAP]:[SMALL.CAP]])*SQRT(252)</f>
        <v>7.8149415821628224E-2</v>
      </c>
    </row>
    <row r="1526" spans="1:84" x14ac:dyDescent="0.25">
      <c r="A1526" s="1">
        <f>IF(ISBLANK(TBL_DATA[[#This Row],[Row.names]]), "",   DATE(YEAR(TBL_DATA[[#This Row],[Row.names]]), MONTH(TBL_DATA[[#This Row],[Row.names]]), DAY(TBL_DATA[[#This Row],[Row.names]])))</f>
        <v>42206</v>
      </c>
      <c r="B1526">
        <v>1525</v>
      </c>
      <c r="C1526" t="s">
        <v>1652</v>
      </c>
      <c r="D1526" s="18">
        <v>-1.6104577283425625E-3</v>
      </c>
      <c r="E1526" s="18">
        <v>-0.1389606116551525</v>
      </c>
      <c r="F1526" s="18">
        <v>3.0706466931628817E-2</v>
      </c>
      <c r="G1526" s="19">
        <v>0.53064124654277722</v>
      </c>
      <c r="H1526" s="19">
        <v>0.62418278212706158</v>
      </c>
      <c r="I1526" s="18">
        <v>2.8007204248914875E-3</v>
      </c>
      <c r="J1526" s="18">
        <v>8.8716719555718582E-2</v>
      </c>
      <c r="K1526" s="19">
        <v>0.81766043614455386</v>
      </c>
      <c r="L1526" s="19">
        <v>0.46762450769119679</v>
      </c>
      <c r="M1526" s="18">
        <v>3.3334231665396222E-3</v>
      </c>
      <c r="N1526" s="18">
        <v>7.2523990507776442E-2</v>
      </c>
      <c r="O1526" s="18">
        <v>5.2030338452863513E-2</v>
      </c>
      <c r="P1526" s="18">
        <v>-0.1389606116551525</v>
      </c>
      <c r="Q1526" s="18">
        <v>-1.1816056262455714E-2</v>
      </c>
      <c r="R1526" s="18">
        <v>-1.0280253543615931E-2</v>
      </c>
      <c r="S1526" s="18">
        <v>8.4014247342899528E-2</v>
      </c>
      <c r="T1526" s="18">
        <v>4.9313143525713976E-2</v>
      </c>
      <c r="U1526">
        <v>1.7036887396783156</v>
      </c>
      <c r="V1526" s="18">
        <v>6.1919311580122427E-2</v>
      </c>
      <c r="W1526" s="18">
        <v>4.8723734142776864E-2</v>
      </c>
      <c r="X1526" s="19">
        <v>1.2708244281663243</v>
      </c>
      <c r="Y1526" s="19">
        <v>0.79005239201401156</v>
      </c>
      <c r="Z1526" s="19">
        <v>0.6838307595386427</v>
      </c>
      <c r="AA1526">
        <v>0</v>
      </c>
      <c r="AB1526">
        <v>0</v>
      </c>
      <c r="AC1526" s="18">
        <v>7.6623618095970139E-2</v>
      </c>
      <c r="AD1526" s="18">
        <v>2.6204814333944997E-2</v>
      </c>
      <c r="AE1526" s="18">
        <v>-9.5334488570449991E-3</v>
      </c>
      <c r="AF1526" s="18">
        <v>1.9960345459470018E-3</v>
      </c>
      <c r="AG1526" s="18">
        <v>4.9373849884455999E-2</v>
      </c>
      <c r="AH1526" s="18">
        <v>0.12934118210217696</v>
      </c>
      <c r="AI1526" s="18">
        <v>0.15235096574154708</v>
      </c>
      <c r="AJ1526" s="18">
        <v>5.5708052216372012E-2</v>
      </c>
      <c r="AK1526" s="18">
        <v>-1.6446899834471004E-2</v>
      </c>
      <c r="AL1526" s="18">
        <v>1.4911651622768999E-2</v>
      </c>
      <c r="AM1526" s="18">
        <v>9.0677990956163981E-2</v>
      </c>
      <c r="AN1526" s="18">
        <v>-0.14070603655017597</v>
      </c>
      <c r="AO1526" s="18">
        <v>0.91748617550132383</v>
      </c>
      <c r="AP1526" s="18">
        <v>-0.56360801933963878</v>
      </c>
      <c r="AQ1526" s="18">
        <v>0.35387815616168505</v>
      </c>
      <c r="AR1526" s="18">
        <v>1.4810941948409626</v>
      </c>
      <c r="AS1526" s="18">
        <v>4.3112035705357454E-4</v>
      </c>
      <c r="AT1526" s="18">
        <v>-7.0987349394082002E-5</v>
      </c>
      <c r="AU1526" s="18">
        <v>3.1713505952574248E-4</v>
      </c>
      <c r="AV1526" s="18">
        <v>2.9217627267653999E-4</v>
      </c>
      <c r="AW1526" s="18">
        <v>1.5458057886788088E-3</v>
      </c>
      <c r="AX1526" s="18">
        <v>3.5665530739463369E-5</v>
      </c>
      <c r="AY1526" s="18">
        <v>1.3605587240992287E-3</v>
      </c>
      <c r="AZ1526" s="18">
        <v>3.8017488660571972E-4</v>
      </c>
      <c r="BA1526" s="18">
        <v>-4.3898029568227158E-4</v>
      </c>
      <c r="BB1526" s="18">
        <v>9.1398430154455144E-4</v>
      </c>
      <c r="BC1526" s="18">
        <v>8.8420802908701416E-6</v>
      </c>
      <c r="BD1526" s="18">
        <v>1.2449754946359255E-3</v>
      </c>
      <c r="BE1526" s="18">
        <v>3.2515322838640902E-4</v>
      </c>
      <c r="BF1526" s="18">
        <v>7.9823399301066629E-5</v>
      </c>
      <c r="BG1526" s="18">
        <v>1.7954050445485492E-3</v>
      </c>
      <c r="BH1526" s="18">
        <v>6.952416418295855E-5</v>
      </c>
      <c r="BI1526" s="18">
        <v>1.2606140250832371E-3</v>
      </c>
      <c r="BJ1526" s="18">
        <v>0</v>
      </c>
      <c r="BK1526" s="18">
        <v>3.2050873392010731E-4</v>
      </c>
      <c r="BL1526" s="18">
        <v>7.7885986102582477E-4</v>
      </c>
      <c r="BM1526" s="18">
        <v>-4.959178010492877E-6</v>
      </c>
      <c r="BN1526" s="18">
        <v>0</v>
      </c>
      <c r="BO1526" s="18">
        <v>0</v>
      </c>
      <c r="BP1526" s="18">
        <v>2.9944063134841137E-8</v>
      </c>
      <c r="BQ1526" s="18">
        <v>0</v>
      </c>
      <c r="BR1526" s="18">
        <v>1.2358391699806162E-3</v>
      </c>
      <c r="BS1526" s="18">
        <v>9.5577705100484704E-4</v>
      </c>
      <c r="BT1526" s="18">
        <v>7.8221420626649427E-4</v>
      </c>
      <c r="BU1526" s="18">
        <v>5.6977643722824146E-8</v>
      </c>
      <c r="BV1526" s="18">
        <v>7.0007617846902124E-4</v>
      </c>
      <c r="BW1526" s="18">
        <v>7.0924117748701008E-6</v>
      </c>
      <c r="BX1526" s="18">
        <v>0</v>
      </c>
      <c r="BY1526" s="18">
        <v>0</v>
      </c>
      <c r="BZ1526" s="18" t="s">
        <v>1864</v>
      </c>
      <c r="CA1526" s="18" t="s">
        <v>1875</v>
      </c>
      <c r="CB1526" s="18">
        <v>1.8618756905198097E-2</v>
      </c>
      <c r="CC1526" s="18" t="s">
        <v>1877</v>
      </c>
      <c r="CD1526" s="18" t="s">
        <v>1875</v>
      </c>
      <c r="CE1526" s="18">
        <v>-8.6344219744205475E-3</v>
      </c>
      <c r="CF1526" s="18">
        <f>SUM(TBL_DATA[[#This Row],[LARGE.CAP]:[SMALL.CAP]])*SQRT(252)</f>
        <v>7.5808638596912184E-2</v>
      </c>
    </row>
    <row r="1527" spans="1:84" x14ac:dyDescent="0.25">
      <c r="A1527" s="1">
        <f>IF(ISBLANK(TBL_DATA[[#This Row],[Row.names]]), "",   DATE(YEAR(TBL_DATA[[#This Row],[Row.names]]), MONTH(TBL_DATA[[#This Row],[Row.names]]), DAY(TBL_DATA[[#This Row],[Row.names]])))</f>
        <v>42207</v>
      </c>
      <c r="B1527">
        <v>1526</v>
      </c>
      <c r="C1527" t="s">
        <v>1653</v>
      </c>
      <c r="D1527" s="18">
        <v>-2.0243940037913966E-3</v>
      </c>
      <c r="E1527" s="18">
        <v>-0.14070369462994603</v>
      </c>
      <c r="F1527" s="18">
        <v>3.496893887534358E-2</v>
      </c>
      <c r="G1527" s="19">
        <v>0.53493666025169317</v>
      </c>
      <c r="H1527" s="19">
        <v>0.62805016012658998</v>
      </c>
      <c r="I1527" s="18">
        <v>2.7914151532961299E-3</v>
      </c>
      <c r="J1527" s="18">
        <v>8.8413254656175111E-2</v>
      </c>
      <c r="K1527" s="19">
        <v>0.81989450811724418</v>
      </c>
      <c r="L1527" s="19">
        <v>0.46950575897411589</v>
      </c>
      <c r="M1527" s="18">
        <v>3.3336697982288789E-3</v>
      </c>
      <c r="N1527" s="18">
        <v>7.2657845229209747E-2</v>
      </c>
      <c r="O1527" s="18">
        <v>5.2187630755284091E-2</v>
      </c>
      <c r="P1527" s="18">
        <v>-0.14070369462994603</v>
      </c>
      <c r="Q1527" s="18">
        <v>-1.1883672820723909E-2</v>
      </c>
      <c r="R1527" s="18">
        <v>-1.0345035530266274E-2</v>
      </c>
      <c r="S1527" s="18">
        <v>8.6698547549012517E-2</v>
      </c>
      <c r="T1527" s="18">
        <v>4.9195808363965747E-2</v>
      </c>
      <c r="U1527">
        <v>1.7623157425850176</v>
      </c>
      <c r="V1527" s="18">
        <v>6.5607077015087834E-2</v>
      </c>
      <c r="W1527" s="18">
        <v>4.8628761361800124E-2</v>
      </c>
      <c r="X1527" s="19">
        <v>1.3491414376559645</v>
      </c>
      <c r="Y1527" s="19">
        <v>0.79249615779926019</v>
      </c>
      <c r="Z1527" s="19">
        <v>0.68520490291161518</v>
      </c>
      <c r="AA1527">
        <v>0</v>
      </c>
      <c r="AB1527">
        <v>0</v>
      </c>
      <c r="AC1527" s="18">
        <v>7.3811945420624053E-2</v>
      </c>
      <c r="AD1527" s="18">
        <v>2.7677714601718001E-2</v>
      </c>
      <c r="AE1527" s="18">
        <v>-9.3411831669889984E-3</v>
      </c>
      <c r="AF1527" s="18">
        <v>7.7132577718059987E-3</v>
      </c>
      <c r="AG1527" s="18">
        <v>4.9655561573435994E-2</v>
      </c>
      <c r="AH1527" s="18">
        <v>0.12797162586240599</v>
      </c>
      <c r="AI1527" s="18">
        <v>0.14885253238109494</v>
      </c>
      <c r="AJ1527" s="18">
        <v>5.5467709578097997E-2</v>
      </c>
      <c r="AK1527" s="18">
        <v>-1.4531225548148997E-2</v>
      </c>
      <c r="AL1527" s="18">
        <v>1.5056150531447998E-2</v>
      </c>
      <c r="AM1527" s="18">
        <v>9.0405938528887009E-2</v>
      </c>
      <c r="AN1527" s="18">
        <v>-0.15186464334730099</v>
      </c>
      <c r="AO1527" s="18">
        <v>0.92552955423609473</v>
      </c>
      <c r="AP1527" s="18">
        <v>-0.57846611546963966</v>
      </c>
      <c r="AQ1527" s="18">
        <v>0.34706343876645507</v>
      </c>
      <c r="AR1527" s="18">
        <v>1.5039956697057344</v>
      </c>
      <c r="AS1527" s="18">
        <v>4.1923390663998892E-4</v>
      </c>
      <c r="AT1527" s="18">
        <v>-6.8856405822606862E-5</v>
      </c>
      <c r="AU1527" s="18">
        <v>3.3316003215804016E-4</v>
      </c>
      <c r="AV1527" s="18">
        <v>2.8457180696587385E-4</v>
      </c>
      <c r="AW1527" s="18">
        <v>1.4907552703862412E-3</v>
      </c>
      <c r="AX1527" s="18">
        <v>2.7096655058277498E-5</v>
      </c>
      <c r="AY1527" s="18">
        <v>1.308736637186645E-3</v>
      </c>
      <c r="AZ1527" s="18">
        <v>3.8086882298612188E-4</v>
      </c>
      <c r="BA1527" s="18">
        <v>-4.3438027473427976E-4</v>
      </c>
      <c r="BB1527" s="18">
        <v>8.8523022527159877E-4</v>
      </c>
      <c r="BC1527" s="18">
        <v>1.8943839818945301E-5</v>
      </c>
      <c r="BD1527" s="18">
        <v>1.2131644943775427E-3</v>
      </c>
      <c r="BE1527" s="18">
        <v>3.0077190309658891E-4</v>
      </c>
      <c r="BF1527" s="18">
        <v>7.3946085668196197E-5</v>
      </c>
      <c r="BG1527" s="18">
        <v>1.7585585182713906E-3</v>
      </c>
      <c r="BH1527" s="18">
        <v>7.133324660617636E-5</v>
      </c>
      <c r="BI1527" s="18">
        <v>1.2275862678949518E-3</v>
      </c>
      <c r="BJ1527" s="18">
        <v>0</v>
      </c>
      <c r="BK1527" s="18">
        <v>3.1659896633683522E-4</v>
      </c>
      <c r="BL1527" s="18">
        <v>7.6253311716890199E-4</v>
      </c>
      <c r="BM1527" s="18">
        <v>-4.3696334125014174E-6</v>
      </c>
      <c r="BN1527" s="18">
        <v>0</v>
      </c>
      <c r="BO1527" s="18">
        <v>0</v>
      </c>
      <c r="BP1527" s="18">
        <v>1.7548752225831836E-8</v>
      </c>
      <c r="BQ1527" s="18">
        <v>0</v>
      </c>
      <c r="BR1527" s="18">
        <v>1.1853600571755749E-3</v>
      </c>
      <c r="BS1527" s="18">
        <v>9.1964889320236311E-4</v>
      </c>
      <c r="BT1527" s="18">
        <v>7.3909378190814947E-4</v>
      </c>
      <c r="BU1527" s="18">
        <v>7.3623066193008856E-8</v>
      </c>
      <c r="BV1527" s="18">
        <v>7.2015486250218597E-4</v>
      </c>
      <c r="BW1527" s="18">
        <v>6.2492992149176801E-6</v>
      </c>
      <c r="BX1527" s="18">
        <v>0</v>
      </c>
      <c r="BY1527" s="18">
        <v>0</v>
      </c>
      <c r="BZ1527" s="18" t="s">
        <v>1864</v>
      </c>
      <c r="CA1527" s="18" t="s">
        <v>1875</v>
      </c>
      <c r="CB1527" s="18">
        <v>1.7410645261406898E-2</v>
      </c>
      <c r="CC1527" s="18" t="s">
        <v>1877</v>
      </c>
      <c r="CD1527" s="18" t="s">
        <v>1875</v>
      </c>
      <c r="CE1527" s="18">
        <v>-8.6613399907946587E-3</v>
      </c>
      <c r="CF1527" s="18">
        <f>SUM(TBL_DATA[[#This Row],[LARGE.CAP]:[SMALL.CAP]])*SQRT(252)</f>
        <v>7.3742812052096332E-2</v>
      </c>
    </row>
    <row r="1528" spans="1:84" x14ac:dyDescent="0.25">
      <c r="A1528" s="1">
        <f>IF(ISBLANK(TBL_DATA[[#This Row],[Row.names]]), "",   DATE(YEAR(TBL_DATA[[#This Row],[Row.names]]), MONTH(TBL_DATA[[#This Row],[Row.names]]), DAY(TBL_DATA[[#This Row],[Row.names]])))</f>
        <v>42208</v>
      </c>
      <c r="B1528">
        <v>1527</v>
      </c>
      <c r="C1528" t="s">
        <v>1654</v>
      </c>
      <c r="D1528" s="18">
        <v>-1.3551343599573773E-3</v>
      </c>
      <c r="E1528" s="18">
        <v>-0.14186815657873741</v>
      </c>
      <c r="F1528" s="18">
        <v>5.457658781132646E-2</v>
      </c>
      <c r="G1528" s="19">
        <v>0.53466789757788569</v>
      </c>
      <c r="H1528" s="19">
        <v>0.6339858830893893</v>
      </c>
      <c r="I1528" s="18">
        <v>2.7676312064725019E-3</v>
      </c>
      <c r="J1528" s="18">
        <v>9.6947626271712384E-2</v>
      </c>
      <c r="K1528" s="19">
        <v>0.82402166736062876</v>
      </c>
      <c r="L1528" s="19">
        <v>0.47447717944543039</v>
      </c>
      <c r="M1528" s="18">
        <v>3.3163097722862605E-3</v>
      </c>
      <c r="N1528" s="18">
        <v>7.262055625374364E-2</v>
      </c>
      <c r="O1528" s="18">
        <v>5.2142925359223491E-2</v>
      </c>
      <c r="P1528" s="18">
        <v>-0.14186815657873741</v>
      </c>
      <c r="Q1528" s="18">
        <v>-1.1871468254131387E-2</v>
      </c>
      <c r="R1528" s="18">
        <v>-1.0333620612857459E-2</v>
      </c>
      <c r="S1528" s="18">
        <v>9.7377450163030677E-2</v>
      </c>
      <c r="T1528" s="18">
        <v>4.875709928359085E-2</v>
      </c>
      <c r="U1528">
        <v>1.997195312966515</v>
      </c>
      <c r="V1528" s="18">
        <v>6.7658959667689089E-2</v>
      </c>
      <c r="W1528" s="18">
        <v>4.8566897251560527E-2</v>
      </c>
      <c r="X1528" s="19">
        <v>1.3931085471084959</v>
      </c>
      <c r="Y1528" s="19">
        <v>0.79623230472607021</v>
      </c>
      <c r="Z1528" s="19">
        <v>0.68882303928181021</v>
      </c>
      <c r="AA1528">
        <v>0</v>
      </c>
      <c r="AB1528">
        <v>0</v>
      </c>
      <c r="AC1528" s="18">
        <v>7.1329707018414096E-2</v>
      </c>
      <c r="AD1528" s="18">
        <v>2.4651567442685991E-2</v>
      </c>
      <c r="AE1528" s="18">
        <v>-7.3426558674819994E-3</v>
      </c>
      <c r="AF1528" s="18">
        <v>7.6786850074599998E-3</v>
      </c>
      <c r="AG1528" s="18">
        <v>4.8450202146534997E-2</v>
      </c>
      <c r="AH1528" s="18">
        <v>0.12429314175858996</v>
      </c>
      <c r="AI1528" s="18">
        <v>0.15312470536116796</v>
      </c>
      <c r="AJ1528" s="18">
        <v>5.8357089821222008E-2</v>
      </c>
      <c r="AK1528" s="18">
        <v>-1.1947153277328005E-2</v>
      </c>
      <c r="AL1528" s="18">
        <v>1.5381760030815999E-2</v>
      </c>
      <c r="AM1528" s="18">
        <v>9.0260802250510988E-2</v>
      </c>
      <c r="AN1528" s="18">
        <v>-0.17592967312535002</v>
      </c>
      <c r="AO1528" s="18">
        <v>0.91976689952295809</v>
      </c>
      <c r="AP1528" s="18">
        <v>-0.59278842797413012</v>
      </c>
      <c r="AQ1528" s="18">
        <v>0.32697847154882798</v>
      </c>
      <c r="AR1528" s="18">
        <v>1.5125553274970882</v>
      </c>
      <c r="AS1528" s="18">
        <v>4.0471522589117495E-4</v>
      </c>
      <c r="AT1528" s="18">
        <v>-7.1294715865267074E-5</v>
      </c>
      <c r="AU1528" s="18">
        <v>3.404627206264276E-4</v>
      </c>
      <c r="AV1528" s="18">
        <v>2.6958867434623436E-4</v>
      </c>
      <c r="AW1528" s="18">
        <v>1.396404235138387E-3</v>
      </c>
      <c r="AX1528" s="18">
        <v>8.6029269094393563E-6</v>
      </c>
      <c r="AY1528" s="18">
        <v>1.3481196132833907E-3</v>
      </c>
      <c r="AZ1528" s="18">
        <v>3.7139667729735938E-4</v>
      </c>
      <c r="BA1528" s="18">
        <v>-4.2501417915904907E-4</v>
      </c>
      <c r="BB1528" s="18">
        <v>8.5600607453215169E-4</v>
      </c>
      <c r="BC1528" s="18">
        <v>3.0314750526564994E-5</v>
      </c>
      <c r="BD1528" s="18">
        <v>1.1671490310511306E-3</v>
      </c>
      <c r="BE1528" s="18">
        <v>3.3120738192508268E-4</v>
      </c>
      <c r="BF1528" s="18">
        <v>7.618512327067236E-5</v>
      </c>
      <c r="BG1528" s="18">
        <v>1.6908157912694005E-3</v>
      </c>
      <c r="BH1528" s="18">
        <v>8.0328103685817169E-5</v>
      </c>
      <c r="BI1528" s="18">
        <v>1.183616572324711E-3</v>
      </c>
      <c r="BJ1528" s="18">
        <v>0</v>
      </c>
      <c r="BK1528" s="18">
        <v>3.1312473442408678E-4</v>
      </c>
      <c r="BL1528" s="18">
        <v>7.4791947153243744E-4</v>
      </c>
      <c r="BM1528" s="18">
        <v>-3.6618091143728534E-6</v>
      </c>
      <c r="BN1528" s="18">
        <v>0</v>
      </c>
      <c r="BO1528" s="18">
        <v>0</v>
      </c>
      <c r="BP1528" s="18">
        <v>-8.4895301744018378E-10</v>
      </c>
      <c r="BQ1528" s="18">
        <v>0</v>
      </c>
      <c r="BR1528" s="18">
        <v>1.167391079735506E-3</v>
      </c>
      <c r="BS1528" s="18">
        <v>8.5587353098356272E-4</v>
      </c>
      <c r="BT1528" s="18">
        <v>7.3930239558202585E-4</v>
      </c>
      <c r="BU1528" s="18">
        <v>9.5179250955170178E-8</v>
      </c>
      <c r="BV1528" s="18">
        <v>7.0402123419964979E-4</v>
      </c>
      <c r="BW1528" s="18">
        <v>5.2370358859802099E-6</v>
      </c>
      <c r="BX1528" s="18">
        <v>0</v>
      </c>
      <c r="BY1528" s="18">
        <v>0</v>
      </c>
      <c r="BZ1528" s="18" t="s">
        <v>1864</v>
      </c>
      <c r="CA1528" s="18" t="s">
        <v>1875</v>
      </c>
      <c r="CB1528" s="18">
        <v>1.7221972346305847E-2</v>
      </c>
      <c r="CC1528" s="18" t="s">
        <v>1877</v>
      </c>
      <c r="CD1528" s="18" t="s">
        <v>1875</v>
      </c>
      <c r="CE1528" s="18">
        <v>-8.6074685677886009E-3</v>
      </c>
      <c r="CF1528" s="18">
        <f>SUM(TBL_DATA[[#This Row],[LARGE.CAP]:[SMALL.CAP]])*SQRT(252)</f>
        <v>7.1900440284231273E-2</v>
      </c>
    </row>
    <row r="1529" spans="1:84" x14ac:dyDescent="0.25">
      <c r="A1529" s="1">
        <f>IF(ISBLANK(TBL_DATA[[#This Row],[Row.names]]), "",   DATE(YEAR(TBL_DATA[[#This Row],[Row.names]]), MONTH(TBL_DATA[[#This Row],[Row.names]]), DAY(TBL_DATA[[#This Row],[Row.names]])))</f>
        <v>42209</v>
      </c>
      <c r="B1529">
        <v>1528</v>
      </c>
      <c r="C1529" t="s">
        <v>1655</v>
      </c>
      <c r="D1529" s="18">
        <v>-6.7449146367595247E-3</v>
      </c>
      <c r="E1529" s="18">
        <v>-0.14765618260969893</v>
      </c>
      <c r="F1529" s="18">
        <v>6.2966640309554789E-2</v>
      </c>
      <c r="G1529" s="19">
        <v>0.5415826328953065</v>
      </c>
      <c r="H1529" s="19">
        <v>0.65244051124163072</v>
      </c>
      <c r="I1529" s="18">
        <v>2.7426944029502816E-3</v>
      </c>
      <c r="J1529" s="18">
        <v>9.6625307466574384E-2</v>
      </c>
      <c r="K1529" s="19">
        <v>0.84044923151182627</v>
      </c>
      <c r="L1529" s="19">
        <v>0.49072260673925111</v>
      </c>
      <c r="M1529" s="18">
        <v>3.3200149899672605E-3</v>
      </c>
      <c r="N1529" s="18">
        <v>7.3852145352790416E-2</v>
      </c>
      <c r="O1529" s="18">
        <v>5.3749612239226613E-2</v>
      </c>
      <c r="P1529" s="18">
        <v>-0.14765618260969893</v>
      </c>
      <c r="Q1529" s="18">
        <v>-1.2156349382562945E-2</v>
      </c>
      <c r="R1529" s="18">
        <v>-1.0592421021329094E-2</v>
      </c>
      <c r="S1529" s="18">
        <v>7.8454797608857874E-2</v>
      </c>
      <c r="T1529" s="18">
        <v>4.8158618710592176E-2</v>
      </c>
      <c r="U1529">
        <v>1.6290915252434814</v>
      </c>
      <c r="V1529" s="18">
        <v>5.8547788869935502E-2</v>
      </c>
      <c r="W1529" s="18">
        <v>4.8569233369801998E-2</v>
      </c>
      <c r="X1529" s="19">
        <v>1.2054501339182695</v>
      </c>
      <c r="Y1529" s="19">
        <v>0.80773789761384285</v>
      </c>
      <c r="Z1529" s="19">
        <v>0.7005159575193497</v>
      </c>
      <c r="AA1529">
        <v>0</v>
      </c>
      <c r="AB1529">
        <v>0</v>
      </c>
      <c r="AC1529" s="18">
        <v>6.8653145450659037E-2</v>
      </c>
      <c r="AD1529" s="18">
        <v>2.6913613039315019E-2</v>
      </c>
      <c r="AE1529" s="18">
        <v>-1.2043137326233999E-2</v>
      </c>
      <c r="AF1529" s="18">
        <v>9.1610364511149952E-3</v>
      </c>
      <c r="AG1529" s="18">
        <v>4.8729634055812002E-2</v>
      </c>
      <c r="AH1529" s="18">
        <v>0.12600127267135897</v>
      </c>
      <c r="AI1529" s="18">
        <v>0.15469893892630307</v>
      </c>
      <c r="AJ1529" s="18">
        <v>6.2731441132872989E-2</v>
      </c>
      <c r="AK1529" s="18">
        <v>-5.2174826677040004E-3</v>
      </c>
      <c r="AL1529" s="18">
        <v>1.5556458443649E-2</v>
      </c>
      <c r="AM1529" s="18">
        <v>9.0874915528520978E-2</v>
      </c>
      <c r="AN1529" s="18">
        <v>-0.15558555226230297</v>
      </c>
      <c r="AO1529" s="18">
        <v>0.93446626505277941</v>
      </c>
      <c r="AP1529" s="18">
        <v>-0.5726451270600742</v>
      </c>
      <c r="AQ1529" s="18">
        <v>0.36182113799270521</v>
      </c>
      <c r="AR1529" s="18">
        <v>1.5071113921128536</v>
      </c>
      <c r="AS1529" s="18">
        <v>3.8937965913031578E-4</v>
      </c>
      <c r="AT1529" s="18">
        <v>-6.778852267679408E-5</v>
      </c>
      <c r="AU1529" s="18">
        <v>3.537519286968188E-4</v>
      </c>
      <c r="AV1529" s="18">
        <v>2.7366504785186291E-4</v>
      </c>
      <c r="AW1529" s="18">
        <v>1.3616430885637311E-3</v>
      </c>
      <c r="AX1529" s="18">
        <v>-1.0755345496301561E-5</v>
      </c>
      <c r="AY1529" s="18">
        <v>1.2798597946329841E-3</v>
      </c>
      <c r="AZ1529" s="18">
        <v>3.7117317577167004E-4</v>
      </c>
      <c r="BA1529" s="18">
        <v>-4.2235955971360557E-4</v>
      </c>
      <c r="BB1529" s="18">
        <v>8.3972977930417696E-4</v>
      </c>
      <c r="BC1529" s="18">
        <v>3.4224435248266197E-5</v>
      </c>
      <c r="BD1529" s="18">
        <v>1.1252019939410644E-3</v>
      </c>
      <c r="BE1529" s="18">
        <v>3.205405219597871E-4</v>
      </c>
      <c r="BF1529" s="18">
        <v>7.5497286060584589E-5</v>
      </c>
      <c r="BG1529" s="18">
        <v>1.6443789210760648E-3</v>
      </c>
      <c r="BH1529" s="18">
        <v>8.574749564568208E-5</v>
      </c>
      <c r="BI1529" s="18">
        <v>1.1511572626299422E-3</v>
      </c>
      <c r="BJ1529" s="18">
        <v>0</v>
      </c>
      <c r="BK1529" s="18">
        <v>3.0486919040793008E-4</v>
      </c>
      <c r="BL1529" s="18">
        <v>7.2767203242485833E-4</v>
      </c>
      <c r="BM1529" s="18">
        <v>-3.170276249857172E-6</v>
      </c>
      <c r="BN1529" s="18">
        <v>0</v>
      </c>
      <c r="BO1529" s="18">
        <v>0</v>
      </c>
      <c r="BP1529" s="18">
        <v>-1.270635521290015E-8</v>
      </c>
      <c r="BQ1529" s="18">
        <v>0</v>
      </c>
      <c r="BR1529" s="18">
        <v>1.1302295029636206E-3</v>
      </c>
      <c r="BS1529" s="18">
        <v>8.3238661323243235E-4</v>
      </c>
      <c r="BT1529" s="18">
        <v>7.0893547884382391E-4</v>
      </c>
      <c r="BU1529" s="18">
        <v>1.0834015078822234E-7</v>
      </c>
      <c r="BV1529" s="18">
        <v>6.9697121609825486E-4</v>
      </c>
      <c r="BW1529" s="18">
        <v>4.5340897964859404E-6</v>
      </c>
      <c r="BX1529" s="18">
        <v>0</v>
      </c>
      <c r="BY1529" s="18">
        <v>0</v>
      </c>
      <c r="BZ1529" s="18" t="s">
        <v>1864</v>
      </c>
      <c r="CA1529" s="18" t="s">
        <v>1875</v>
      </c>
      <c r="CB1529" s="18">
        <v>1.7226509749889374E-2</v>
      </c>
      <c r="CC1529" s="18" t="s">
        <v>1877</v>
      </c>
      <c r="CD1529" s="18" t="s">
        <v>1875</v>
      </c>
      <c r="CE1529" s="18">
        <v>-8.5413642227649689E-3</v>
      </c>
      <c r="CF1529" s="18">
        <f>SUM(TBL_DATA[[#This Row],[LARGE.CAP]:[SMALL.CAP]])*SQRT(252)</f>
        <v>6.9887893636061085E-2</v>
      </c>
    </row>
    <row r="1530" spans="1:84" x14ac:dyDescent="0.25">
      <c r="A1530" s="1">
        <f>IF(ISBLANK(TBL_DATA[[#This Row],[Row.names]]), "",   DATE(YEAR(TBL_DATA[[#This Row],[Row.names]]), MONTH(TBL_DATA[[#This Row],[Row.names]]), DAY(TBL_DATA[[#This Row],[Row.names]])))</f>
        <v>42212</v>
      </c>
      <c r="B1530">
        <v>1529</v>
      </c>
      <c r="C1530" t="s">
        <v>1656</v>
      </c>
      <c r="D1530" s="18">
        <v>-5.7547548660338288E-3</v>
      </c>
      <c r="E1530" s="18">
        <v>-0.15256121234035958</v>
      </c>
      <c r="F1530" s="18">
        <v>9.2121484210103244E-2</v>
      </c>
      <c r="G1530" s="19">
        <v>0.534153523917829</v>
      </c>
      <c r="H1530" s="19">
        <v>0.69316912486014925</v>
      </c>
      <c r="I1530" s="18">
        <v>2.4722518408006708E-3</v>
      </c>
      <c r="J1530" s="18">
        <v>0.15860697964164627</v>
      </c>
      <c r="K1530" s="19">
        <v>0.84687369404743396</v>
      </c>
      <c r="L1530" s="19">
        <v>0.57831150037703039</v>
      </c>
      <c r="M1530" s="18">
        <v>2.8982714453981194E-3</v>
      </c>
      <c r="N1530" s="18">
        <v>7.0850586542909572E-2</v>
      </c>
      <c r="O1530" s="18">
        <v>4.9706573315596844E-2</v>
      </c>
      <c r="P1530" s="18">
        <v>-0.15256121234035958</v>
      </c>
      <c r="Q1530" s="18">
        <v>-1.1561516533156267E-2</v>
      </c>
      <c r="R1530" s="18">
        <v>-1.0061150617241501E-2</v>
      </c>
      <c r="S1530" s="18">
        <v>7.2002659328753049E-2</v>
      </c>
      <c r="T1530" s="18">
        <v>4.8411074298107676E-2</v>
      </c>
      <c r="U1530">
        <v>1.487317940630116</v>
      </c>
      <c r="V1530" s="18">
        <v>6.4240908242915173E-2</v>
      </c>
      <c r="W1530" s="18">
        <v>4.8619351092229528E-2</v>
      </c>
      <c r="X1530" s="19">
        <v>1.3213032835640277</v>
      </c>
      <c r="Y1530" s="19">
        <v>0.83256778994875202</v>
      </c>
      <c r="Z1530" s="19">
        <v>0.76046794829041309</v>
      </c>
      <c r="AA1530">
        <v>0</v>
      </c>
      <c r="AB1530">
        <v>0</v>
      </c>
      <c r="AC1530" s="18">
        <v>7.2315505484831358E-2</v>
      </c>
      <c r="AD1530" s="18">
        <v>3.2295798144281004E-2</v>
      </c>
      <c r="AE1530" s="18">
        <v>-1.0816907881621998E-2</v>
      </c>
      <c r="AF1530" s="18">
        <v>8.1629803496199929E-3</v>
      </c>
      <c r="AG1530" s="18">
        <v>4.7389883823784999E-2</v>
      </c>
      <c r="AH1530" s="18">
        <v>0.12402840895383103</v>
      </c>
      <c r="AI1530" s="18">
        <v>0.14282405929759398</v>
      </c>
      <c r="AJ1530" s="18">
        <v>5.6346709682693001E-2</v>
      </c>
      <c r="AK1530" s="18">
        <v>-3.31367564623099E-3</v>
      </c>
      <c r="AL1530" s="18">
        <v>1.7492129184436E-2</v>
      </c>
      <c r="AM1530" s="18">
        <v>8.5669687064213032E-2</v>
      </c>
      <c r="AN1530" s="18">
        <v>-0.16656602407071899</v>
      </c>
      <c r="AO1530" s="18">
        <v>0.90837295691570541</v>
      </c>
      <c r="AP1530" s="18">
        <v>-0.57485990801382503</v>
      </c>
      <c r="AQ1530" s="18">
        <v>0.33351304890188038</v>
      </c>
      <c r="AR1530" s="18">
        <v>1.4832328649295303</v>
      </c>
      <c r="AS1530" s="18">
        <v>3.5365018848066256E-4</v>
      </c>
      <c r="AT1530" s="18">
        <v>-8.4245270867218267E-5</v>
      </c>
      <c r="AU1530" s="18">
        <v>2.7851981314984685E-4</v>
      </c>
      <c r="AV1530" s="18">
        <v>2.4735836227370353E-4</v>
      </c>
      <c r="AW1530" s="18">
        <v>1.5871884447945371E-3</v>
      </c>
      <c r="AX1530" s="18">
        <v>-1.710466203595406E-6</v>
      </c>
      <c r="AY1530" s="18">
        <v>1.3240670255725423E-3</v>
      </c>
      <c r="AZ1530" s="18">
        <v>4.2290192238230237E-4</v>
      </c>
      <c r="BA1530" s="18">
        <v>-5.168072312559599E-4</v>
      </c>
      <c r="BB1530" s="18">
        <v>8.8648771435546761E-4</v>
      </c>
      <c r="BC1530" s="18">
        <v>7.3538352626604687E-5</v>
      </c>
      <c r="BD1530" s="18">
        <v>1.2471095962388282E-3</v>
      </c>
      <c r="BE1530" s="18">
        <v>2.5857598991786853E-4</v>
      </c>
      <c r="BF1530" s="18">
        <v>3.8316448269530101E-5</v>
      </c>
      <c r="BG1530" s="18">
        <v>1.706831357845258E-3</v>
      </c>
      <c r="BH1530" s="18">
        <v>1.123298490744982E-4</v>
      </c>
      <c r="BI1530" s="18">
        <v>1.2077856139629112E-3</v>
      </c>
      <c r="BJ1530" s="18">
        <v>0</v>
      </c>
      <c r="BK1530" s="18">
        <v>3.6572162644480613E-4</v>
      </c>
      <c r="BL1530" s="18">
        <v>7.0413249354637076E-4</v>
      </c>
      <c r="BM1530" s="18">
        <v>-1.0087326385938226E-6</v>
      </c>
      <c r="BN1530" s="18">
        <v>0</v>
      </c>
      <c r="BO1530" s="18">
        <v>0</v>
      </c>
      <c r="BP1530" s="18">
        <v>-7.0884659202522451E-8</v>
      </c>
      <c r="BQ1530" s="18">
        <v>0</v>
      </c>
      <c r="BR1530" s="18">
        <v>1.2205254463013193E-3</v>
      </c>
      <c r="BS1530" s="18">
        <v>9.73946017802468E-4</v>
      </c>
      <c r="BT1530" s="18">
        <v>6.7376893515289364E-4</v>
      </c>
      <c r="BU1530" s="18">
        <v>1.7986188829589081E-7</v>
      </c>
      <c r="BV1530" s="18">
        <v>6.3231122955239856E-4</v>
      </c>
      <c r="BW1530" s="18">
        <v>1.4428619181373776E-6</v>
      </c>
      <c r="BX1530" s="18">
        <v>0</v>
      </c>
      <c r="BY1530" s="18">
        <v>0</v>
      </c>
      <c r="BZ1530" s="18" t="s">
        <v>1862</v>
      </c>
      <c r="CA1530" s="18" t="s">
        <v>1875</v>
      </c>
      <c r="CB1530" s="18">
        <v>1.4117971993982792E-2</v>
      </c>
      <c r="CC1530" s="18" t="s">
        <v>1877</v>
      </c>
      <c r="CD1530" s="18" t="s">
        <v>1875</v>
      </c>
      <c r="CE1530" s="18">
        <v>-8.5070934146642685E-3</v>
      </c>
      <c r="CF1530" s="18">
        <f>SUM(TBL_DATA[[#This Row],[LARGE.CAP]:[SMALL.CAP]])*SQRT(252)</f>
        <v>7.2561563560456177E-2</v>
      </c>
    </row>
    <row r="1531" spans="1:84" x14ac:dyDescent="0.25">
      <c r="A1531" s="1">
        <f>IF(ISBLANK(TBL_DATA[[#This Row],[Row.names]]), "",   DATE(YEAR(TBL_DATA[[#This Row],[Row.names]]), MONTH(TBL_DATA[[#This Row],[Row.names]]), DAY(TBL_DATA[[#This Row],[Row.names]])))</f>
        <v>42213</v>
      </c>
      <c r="B1531">
        <v>1530</v>
      </c>
      <c r="C1531" t="s">
        <v>1657</v>
      </c>
      <c r="D1531" s="18">
        <v>2.7615819791257934E-3</v>
      </c>
      <c r="E1531" s="18">
        <v>-0.15022094065594649</v>
      </c>
      <c r="F1531" s="18">
        <v>8.7835237924432708E-2</v>
      </c>
      <c r="G1531" s="19">
        <v>0.52054569251278604</v>
      </c>
      <c r="H1531" s="19">
        <v>0.68884806800986442</v>
      </c>
      <c r="I1531" s="18">
        <v>2.4930430633305326E-3</v>
      </c>
      <c r="J1531" s="18">
        <v>0.15974381035768692</v>
      </c>
      <c r="K1531" s="19">
        <v>0.84353673017047459</v>
      </c>
      <c r="L1531" s="19">
        <v>0.57991649682773372</v>
      </c>
      <c r="M1531" s="18">
        <v>2.8967521824067419E-3</v>
      </c>
      <c r="N1531" s="18">
        <v>7.0948595036290252E-2</v>
      </c>
      <c r="O1531" s="18">
        <v>4.9628210246816698E-2</v>
      </c>
      <c r="P1531" s="18">
        <v>-0.15022094065594649</v>
      </c>
      <c r="Q1531" s="18">
        <v>-1.1511862724897943E-2</v>
      </c>
      <c r="R1531" s="18">
        <v>-1.0009421334239585E-2</v>
      </c>
      <c r="S1531" s="18">
        <v>6.0824553945682869E-2</v>
      </c>
      <c r="T1531" s="18">
        <v>4.8471711886048631E-2</v>
      </c>
      <c r="U1531">
        <v>1.2548464161669044</v>
      </c>
      <c r="V1531" s="18">
        <v>6.595020436284571E-2</v>
      </c>
      <c r="W1531" s="18">
        <v>4.8589847246767619E-2</v>
      </c>
      <c r="X1531" s="19">
        <v>1.3572836322763491</v>
      </c>
      <c r="Y1531" s="19">
        <v>0.82996871507898673</v>
      </c>
      <c r="Z1531" s="19">
        <v>0.76152248609462192</v>
      </c>
      <c r="AA1531">
        <v>0</v>
      </c>
      <c r="AB1531">
        <v>0</v>
      </c>
      <c r="AC1531" s="18">
        <v>7.3881756326753076E-2</v>
      </c>
      <c r="AD1531" s="18">
        <v>3.0491880950205E-2</v>
      </c>
      <c r="AE1531" s="18">
        <v>-1.0576367459242E-2</v>
      </c>
      <c r="AF1531" s="18">
        <v>3.4538339955239986E-3</v>
      </c>
      <c r="AG1531" s="18">
        <v>4.663541929312201E-2</v>
      </c>
      <c r="AH1531" s="18">
        <v>0.11861641713429798</v>
      </c>
      <c r="AI1531" s="18">
        <v>0.14341190992444899</v>
      </c>
      <c r="AJ1531" s="18">
        <v>4.2650179486247997E-2</v>
      </c>
      <c r="AK1531" s="18">
        <v>-3.2013414145759989E-3</v>
      </c>
      <c r="AL1531" s="18">
        <v>1.8757962040902E-2</v>
      </c>
      <c r="AM1531" s="18">
        <v>8.1386444598076951E-2</v>
      </c>
      <c r="AN1531" s="18">
        <v>-0.13193112369284898</v>
      </c>
      <c r="AO1531" s="18">
        <v>0.87448610122655324</v>
      </c>
      <c r="AP1531" s="18">
        <v>-0.53479088637039474</v>
      </c>
      <c r="AQ1531" s="18">
        <v>0.3396952148561585</v>
      </c>
      <c r="AR1531" s="18">
        <v>1.409276987596948</v>
      </c>
      <c r="AS1531" s="18">
        <v>3.2289353572973037E-4</v>
      </c>
      <c r="AT1531" s="18">
        <v>-7.7000073871138361E-5</v>
      </c>
      <c r="AU1531" s="18">
        <v>2.5098964168840046E-4</v>
      </c>
      <c r="AV1531" s="18">
        <v>2.9515288420144337E-4</v>
      </c>
      <c r="AW1531" s="18">
        <v>1.5241480882982339E-3</v>
      </c>
      <c r="AX1531" s="18">
        <v>1.5639814166779128E-5</v>
      </c>
      <c r="AY1531" s="18">
        <v>1.4160722020344636E-3</v>
      </c>
      <c r="AZ1531" s="18">
        <v>4.7086411279589376E-4</v>
      </c>
      <c r="BA1531" s="18">
        <v>-5.0650663499909182E-4</v>
      </c>
      <c r="BB1531" s="18">
        <v>8.880936051512355E-4</v>
      </c>
      <c r="BC1531" s="18">
        <v>4.5212394585821916E-5</v>
      </c>
      <c r="BD1531" s="18">
        <v>1.2102646564894281E-3</v>
      </c>
      <c r="BE1531" s="18">
        <v>2.6595418910511112E-4</v>
      </c>
      <c r="BF1531" s="18">
        <v>4.6971118277753532E-5</v>
      </c>
      <c r="BG1531" s="18">
        <v>1.7456079756633402E-3</v>
      </c>
      <c r="BH1531" s="18">
        <v>1.8900532737525083E-4</v>
      </c>
      <c r="BI1531" s="18">
        <v>1.1877563028708878E-3</v>
      </c>
      <c r="BJ1531" s="18">
        <v>0</v>
      </c>
      <c r="BK1531" s="18">
        <v>3.4191098036625309E-4</v>
      </c>
      <c r="BL1531" s="18">
        <v>7.099294028079698E-4</v>
      </c>
      <c r="BM1531" s="18">
        <v>6.2755741980981045E-7</v>
      </c>
      <c r="BN1531" s="18">
        <v>0</v>
      </c>
      <c r="BO1531" s="18">
        <v>0</v>
      </c>
      <c r="BP1531" s="18">
        <v>2.0552645927107403E-7</v>
      </c>
      <c r="BQ1531" s="18">
        <v>0</v>
      </c>
      <c r="BR1531" s="18">
        <v>1.2834220982210006E-3</v>
      </c>
      <c r="BS1531" s="18">
        <v>9.8304129713913798E-4</v>
      </c>
      <c r="BT1531" s="18">
        <v>7.0401672414372775E-4</v>
      </c>
      <c r="BU1531" s="18">
        <v>2.3490752971197745E-7</v>
      </c>
      <c r="BV1531" s="18">
        <v>6.2306827433987401E-4</v>
      </c>
      <c r="BW1531" s="18">
        <v>-8.9719864498418465E-7</v>
      </c>
      <c r="BX1531" s="18">
        <v>0</v>
      </c>
      <c r="BY1531" s="18">
        <v>0</v>
      </c>
      <c r="BZ1531" s="18" t="s">
        <v>1862</v>
      </c>
      <c r="CA1531" s="18" t="s">
        <v>1875</v>
      </c>
      <c r="CB1531" s="18">
        <v>1.3963074423372746E-2</v>
      </c>
      <c r="CC1531" s="18" t="s">
        <v>1877</v>
      </c>
      <c r="CD1531" s="18" t="s">
        <v>1875</v>
      </c>
      <c r="CE1531" s="18">
        <v>-8.826838806271553E-3</v>
      </c>
      <c r="CF1531" s="18">
        <f>SUM(TBL_DATA[[#This Row],[LARGE.CAP]:[SMALL.CAP]])*SQRT(252)</f>
        <v>7.3745971934272667E-2</v>
      </c>
    </row>
    <row r="1532" spans="1:84" x14ac:dyDescent="0.25">
      <c r="A1532" s="1">
        <f>IF(ISBLANK(TBL_DATA[[#This Row],[Row.names]]), "",   DATE(YEAR(TBL_DATA[[#This Row],[Row.names]]), MONTH(TBL_DATA[[#This Row],[Row.names]]), DAY(TBL_DATA[[#This Row],[Row.names]])))</f>
        <v>42214</v>
      </c>
      <c r="B1532">
        <v>1531</v>
      </c>
      <c r="C1532" t="s">
        <v>1658</v>
      </c>
      <c r="D1532" s="18">
        <v>-2.3285951818234896E-3</v>
      </c>
      <c r="E1532" s="18">
        <v>-0.15219973207914961</v>
      </c>
      <c r="F1532" s="18">
        <v>6.0348435964262093E-2</v>
      </c>
      <c r="G1532" s="19">
        <v>0.50551434469635714</v>
      </c>
      <c r="H1532" s="19">
        <v>0.6563884453311607</v>
      </c>
      <c r="I1532" s="18">
        <v>2.6233387017046876E-3</v>
      </c>
      <c r="J1532" s="18">
        <v>0.12784537004552932</v>
      </c>
      <c r="K1532" s="19">
        <v>0.80722755622351794</v>
      </c>
      <c r="L1532" s="19">
        <v>0.54262916232202496</v>
      </c>
      <c r="M1532" s="18">
        <v>3.0265978674612372E-3</v>
      </c>
      <c r="N1532" s="18">
        <v>7.1042912402371594E-2</v>
      </c>
      <c r="O1532" s="18">
        <v>4.9743312537339032E-2</v>
      </c>
      <c r="P1532" s="18">
        <v>-0.15219973207914961</v>
      </c>
      <c r="Q1532" s="18">
        <v>-1.1539122450710364E-2</v>
      </c>
      <c r="R1532" s="18">
        <v>-1.0034683750385957E-2</v>
      </c>
      <c r="S1532" s="18">
        <v>4.0957830531430206E-2</v>
      </c>
      <c r="T1532" s="18">
        <v>4.8899305774619893E-2</v>
      </c>
      <c r="U1532">
        <v>0.83759533765586636</v>
      </c>
      <c r="V1532" s="18">
        <v>5.0068172661371868E-2</v>
      </c>
      <c r="W1532" s="18">
        <v>4.9586361932495493E-2</v>
      </c>
      <c r="X1532" s="19">
        <v>1.0097165976711961</v>
      </c>
      <c r="Y1532" s="19">
        <v>0.81017803310825498</v>
      </c>
      <c r="Z1532" s="19">
        <v>0.73663366901196226</v>
      </c>
      <c r="AA1532">
        <v>0</v>
      </c>
      <c r="AB1532">
        <v>0</v>
      </c>
      <c r="AC1532" s="18">
        <v>7.2010780210152323E-2</v>
      </c>
      <c r="AD1532" s="18">
        <v>2.7474546121008005E-2</v>
      </c>
      <c r="AE1532" s="18">
        <v>-1.0424597962109998E-2</v>
      </c>
      <c r="AF1532" s="18">
        <v>9.0019983117859952E-3</v>
      </c>
      <c r="AG1532" s="18">
        <v>4.5599292538476992E-2</v>
      </c>
      <c r="AH1532" s="18">
        <v>0.115239863753579</v>
      </c>
      <c r="AI1532" s="18">
        <v>0.1411673993417609</v>
      </c>
      <c r="AJ1532" s="18">
        <v>4.3814879814424001E-2</v>
      </c>
      <c r="AK1532" s="18">
        <v>-2.536479672057002E-3</v>
      </c>
      <c r="AL1532" s="18">
        <v>1.9883938686369999E-2</v>
      </c>
      <c r="AM1532" s="18">
        <v>7.9248747209521991E-2</v>
      </c>
      <c r="AN1532" s="18">
        <v>-9.805173564282596E-2</v>
      </c>
      <c r="AO1532" s="18">
        <v>0.85833758117621672</v>
      </c>
      <c r="AP1532" s="18">
        <v>-0.48791972867628297</v>
      </c>
      <c r="AQ1532" s="18">
        <v>0.37041785249993375</v>
      </c>
      <c r="AR1532" s="18">
        <v>1.3462573098524997</v>
      </c>
      <c r="AS1532" s="18">
        <v>3.1671368636808573E-4</v>
      </c>
      <c r="AT1532" s="18">
        <v>-7.2072475266710167E-5</v>
      </c>
      <c r="AU1532" s="18">
        <v>2.1907056222928082E-4</v>
      </c>
      <c r="AV1532" s="18">
        <v>2.9732703718506287E-4</v>
      </c>
      <c r="AW1532" s="18">
        <v>1.517989928852623E-3</v>
      </c>
      <c r="AX1532" s="18">
        <v>-9.8001929755991278E-6</v>
      </c>
      <c r="AY1532" s="18">
        <v>1.4312803064573203E-3</v>
      </c>
      <c r="AZ1532" s="18">
        <v>4.7453489666560042E-4</v>
      </c>
      <c r="BA1532" s="18">
        <v>-5.4094548664936613E-4</v>
      </c>
      <c r="BB1532" s="18">
        <v>8.7997849362600532E-4</v>
      </c>
      <c r="BC1532" s="18">
        <v>4.2859934799310561E-5</v>
      </c>
      <c r="BD1532" s="18">
        <v>1.2015838358919589E-3</v>
      </c>
      <c r="BE1532" s="18">
        <v>2.0856727621225147E-4</v>
      </c>
      <c r="BF1532" s="18">
        <v>4.8264573646293042E-5</v>
      </c>
      <c r="BG1532" s="18">
        <v>1.7550445615813108E-3</v>
      </c>
      <c r="BH1532" s="18">
        <v>1.8303960651305126E-4</v>
      </c>
      <c r="BI1532" s="18">
        <v>1.1604368374467488E-3</v>
      </c>
      <c r="BJ1532" s="18">
        <v>0</v>
      </c>
      <c r="BK1532" s="18">
        <v>3.2756638554862617E-4</v>
      </c>
      <c r="BL1532" s="18">
        <v>6.8697159499060386E-4</v>
      </c>
      <c r="BM1532" s="18">
        <v>-1.891390621310451E-7</v>
      </c>
      <c r="BN1532" s="18">
        <v>0</v>
      </c>
      <c r="BO1532" s="18">
        <v>0</v>
      </c>
      <c r="BP1532" s="18">
        <v>2.211263350699444E-7</v>
      </c>
      <c r="BQ1532" s="18">
        <v>0</v>
      </c>
      <c r="BR1532" s="18">
        <v>1.304848502116229E-3</v>
      </c>
      <c r="BS1532" s="18">
        <v>9.6706696621486098E-4</v>
      </c>
      <c r="BT1532" s="18">
        <v>7.0535185962003336E-4</v>
      </c>
      <c r="BU1532" s="18">
        <v>1.9038093270900107E-7</v>
      </c>
      <c r="BV1532" s="18">
        <v>5.6463827622691472E-4</v>
      </c>
      <c r="BW1532" s="18">
        <v>2.7073836869752211E-7</v>
      </c>
      <c r="BX1532" s="18">
        <v>0</v>
      </c>
      <c r="BY1532" s="18">
        <v>0</v>
      </c>
      <c r="BZ1532" s="18" t="s">
        <v>1862</v>
      </c>
      <c r="CA1532" s="18" t="s">
        <v>1875</v>
      </c>
      <c r="CB1532" s="18">
        <v>1.4360075816512108E-2</v>
      </c>
      <c r="CC1532" s="18" t="s">
        <v>1877</v>
      </c>
      <c r="CD1532" s="18" t="s">
        <v>1875</v>
      </c>
      <c r="CE1532" s="18">
        <v>-7.9323397949337959E-3</v>
      </c>
      <c r="CF1532" s="18">
        <f>SUM(TBL_DATA[[#This Row],[LARGE.CAP]:[SMALL.CAP]])*SQRT(252)</f>
        <v>7.2339127352538765E-2</v>
      </c>
    </row>
    <row r="1533" spans="1:84" x14ac:dyDescent="0.25">
      <c r="A1533" s="1">
        <f>IF(ISBLANK(TBL_DATA[[#This Row],[Row.names]]), "",   DATE(YEAR(TBL_DATA[[#This Row],[Row.names]]), MONTH(TBL_DATA[[#This Row],[Row.names]]), DAY(TBL_DATA[[#This Row],[Row.names]])))</f>
        <v>42215</v>
      </c>
      <c r="B1533">
        <v>1532</v>
      </c>
      <c r="C1533" t="s">
        <v>1659</v>
      </c>
      <c r="D1533" s="18">
        <v>1.6677243783653761E-3</v>
      </c>
      <c r="E1533" s="18">
        <v>-0.15078583490435327</v>
      </c>
      <c r="F1533" s="18">
        <v>8.3496055915770029E-2</v>
      </c>
      <c r="G1533" s="19">
        <v>0.49269251184892726</v>
      </c>
      <c r="H1533" s="19">
        <v>0.64430593855010709</v>
      </c>
      <c r="I1533" s="18">
        <v>2.5817705401207252E-3</v>
      </c>
      <c r="J1533" s="18">
        <v>0.16946362894779132</v>
      </c>
      <c r="K1533" s="19">
        <v>0.78383540433200061</v>
      </c>
      <c r="L1533" s="19">
        <v>0.54393273052391178</v>
      </c>
      <c r="M1533" s="18">
        <v>2.9234373172936957E-3</v>
      </c>
      <c r="N1533" s="18">
        <v>6.8719438785739301E-2</v>
      </c>
      <c r="O1533" s="18">
        <v>4.6633602872328248E-2</v>
      </c>
      <c r="P1533" s="18">
        <v>-0.15078583490435327</v>
      </c>
      <c r="Q1533" s="18">
        <v>-1.0988268143752027E-2</v>
      </c>
      <c r="R1533" s="18">
        <v>-9.5330324322950594E-3</v>
      </c>
      <c r="S1533" s="18">
        <v>3.9494823797663337E-2</v>
      </c>
      <c r="T1533" s="18">
        <v>4.8827109469580167E-2</v>
      </c>
      <c r="U1533">
        <v>0.80887081432229879</v>
      </c>
      <c r="V1533" s="18">
        <v>4.6625372126877673E-2</v>
      </c>
      <c r="W1533" s="18">
        <v>4.9269865173374186E-2</v>
      </c>
      <c r="X1533" s="19">
        <v>0.94632635918140051</v>
      </c>
      <c r="Y1533" s="19">
        <v>0.80268670012035648</v>
      </c>
      <c r="Z1533" s="19">
        <v>0.73751795267905984</v>
      </c>
      <c r="AA1533">
        <v>0</v>
      </c>
      <c r="AB1533">
        <v>0</v>
      </c>
      <c r="AC1533" s="18">
        <v>6.9799015902343262E-2</v>
      </c>
      <c r="AD1533" s="18">
        <v>2.8273517503554994E-2</v>
      </c>
      <c r="AE1533" s="18">
        <v>-1.0853762679442002E-2</v>
      </c>
      <c r="AF1533" s="18">
        <v>1.0526491984405004E-2</v>
      </c>
      <c r="AG1533" s="18">
        <v>4.6837193795488008E-2</v>
      </c>
      <c r="AH1533" s="18">
        <v>0.11610639666170097</v>
      </c>
      <c r="AI1533" s="18">
        <v>0.14670206197365102</v>
      </c>
      <c r="AJ1533" s="18">
        <v>4.3103783310560993E-2</v>
      </c>
      <c r="AK1533" s="18">
        <v>3.004281982005E-3</v>
      </c>
      <c r="AL1533" s="18">
        <v>1.8805422379669999E-2</v>
      </c>
      <c r="AM1533" s="18">
        <v>7.1771973078779E-2</v>
      </c>
      <c r="AN1533" s="18">
        <v>-0.101024854766652</v>
      </c>
      <c r="AO1533" s="18">
        <v>0.85713136422031577</v>
      </c>
      <c r="AP1533" s="18">
        <v>-0.48387885899659527</v>
      </c>
      <c r="AQ1533" s="18">
        <v>0.3732525052237205</v>
      </c>
      <c r="AR1533" s="18">
        <v>1.341010223216911</v>
      </c>
      <c r="AS1533" s="18">
        <v>3.1039393154350738E-4</v>
      </c>
      <c r="AT1533" s="18">
        <v>-6.8227274687824958E-5</v>
      </c>
      <c r="AU1533" s="18">
        <v>2.1612170870665475E-4</v>
      </c>
      <c r="AV1533" s="18">
        <v>2.7004048794651293E-4</v>
      </c>
      <c r="AW1533" s="18">
        <v>1.4994028348710212E-3</v>
      </c>
      <c r="AX1533" s="18">
        <v>-4.2193617845252918E-6</v>
      </c>
      <c r="AY1533" s="18">
        <v>1.3923687577391917E-3</v>
      </c>
      <c r="AZ1533" s="18">
        <v>4.5205628217348965E-4</v>
      </c>
      <c r="BA1533" s="18">
        <v>-5.2849852259913212E-4</v>
      </c>
      <c r="BB1533" s="18">
        <v>8.6887850058073529E-4</v>
      </c>
      <c r="BC1533" s="18">
        <v>4.4267891031668155E-5</v>
      </c>
      <c r="BD1533" s="18">
        <v>1.2081012924217125E-3</v>
      </c>
      <c r="BE1533" s="18">
        <v>1.9959617222593858E-4</v>
      </c>
      <c r="BF1533" s="18">
        <v>3.8766081488730919E-5</v>
      </c>
      <c r="BG1533" s="18">
        <v>1.7105778988888614E-3</v>
      </c>
      <c r="BH1533" s="18">
        <v>1.6883757719323507E-4</v>
      </c>
      <c r="BI1533" s="18">
        <v>1.1267062133028213E-3</v>
      </c>
      <c r="BJ1533" s="18">
        <v>0</v>
      </c>
      <c r="BK1533" s="18">
        <v>3.0675820375716416E-4</v>
      </c>
      <c r="BL1533" s="18">
        <v>6.5998612040034735E-4</v>
      </c>
      <c r="BM1533" s="18">
        <v>4.6423911373560851E-7</v>
      </c>
      <c r="BN1533" s="18">
        <v>0</v>
      </c>
      <c r="BO1533" s="18">
        <v>0</v>
      </c>
      <c r="BP1533" s="18">
        <v>1.9278091998015326E-7</v>
      </c>
      <c r="BQ1533" s="18">
        <v>0</v>
      </c>
      <c r="BR1533" s="18">
        <v>1.2903832543166452E-3</v>
      </c>
      <c r="BS1533" s="18">
        <v>9.7285590801674308E-4</v>
      </c>
      <c r="BT1533" s="18">
        <v>6.9226017410449101E-4</v>
      </c>
      <c r="BU1533" s="18">
        <v>2.1153888874320901E-7</v>
      </c>
      <c r="BV1533" s="18">
        <v>5.3013667566878878E-4</v>
      </c>
      <c r="BW1533" s="18">
        <v>-6.6365966533981321E-7</v>
      </c>
      <c r="BX1533" s="18">
        <v>0</v>
      </c>
      <c r="BY1533" s="18">
        <v>0</v>
      </c>
      <c r="BZ1533" s="18" t="s">
        <v>1862</v>
      </c>
      <c r="CA1533" s="18" t="s">
        <v>1875</v>
      </c>
      <c r="CB1533" s="18">
        <v>1.4392449520528316E-2</v>
      </c>
      <c r="CC1533" s="18" t="s">
        <v>1877</v>
      </c>
      <c r="CD1533" s="18" t="s">
        <v>1875</v>
      </c>
      <c r="CE1533" s="18">
        <v>-7.9075014218688011E-3</v>
      </c>
      <c r="CF1533" s="18">
        <f>SUM(TBL_DATA[[#This Row],[LARGE.CAP]:[SMALL.CAP]])*SQRT(252)</f>
        <v>7.0682599347043906E-2</v>
      </c>
    </row>
    <row r="1534" spans="1:84" x14ac:dyDescent="0.25">
      <c r="A1534" s="1">
        <f>IF(ISBLANK(TBL_DATA[[#This Row],[Row.names]]), "",   DATE(YEAR(TBL_DATA[[#This Row],[Row.names]]), MONTH(TBL_DATA[[#This Row],[Row.names]]), DAY(TBL_DATA[[#This Row],[Row.names]])))</f>
        <v>42216</v>
      </c>
      <c r="B1534">
        <v>1533</v>
      </c>
      <c r="C1534" t="s">
        <v>1660</v>
      </c>
      <c r="D1534" s="18">
        <v>2.0608171297813449E-3</v>
      </c>
      <c r="E1534" s="18">
        <v>-0.1490357598060712</v>
      </c>
      <c r="F1534" s="18">
        <v>0.10223625462160957</v>
      </c>
      <c r="G1534" s="19">
        <v>0.49571734180668009</v>
      </c>
      <c r="H1534" s="19">
        <v>0.63560391828012774</v>
      </c>
      <c r="I1534" s="18">
        <v>2.5997017962012333E-3</v>
      </c>
      <c r="J1534" s="18">
        <v>0.16215635563464992</v>
      </c>
      <c r="K1534" s="19">
        <v>0.7805526770120923</v>
      </c>
      <c r="L1534" s="19">
        <v>0.54387638925335458</v>
      </c>
      <c r="M1534" s="18">
        <v>2.9085595622757869E-3</v>
      </c>
      <c r="N1534" s="18">
        <v>6.8365493860113799E-2</v>
      </c>
      <c r="O1534" s="18">
        <v>4.6633602872328248E-2</v>
      </c>
      <c r="P1534" s="18">
        <v>-0.1490357598060712</v>
      </c>
      <c r="Q1534" s="18">
        <v>-1.0964165619076602E-2</v>
      </c>
      <c r="R1534" s="18">
        <v>-9.516425214693737E-3</v>
      </c>
      <c r="S1534" s="18">
        <v>4.8817311377983952E-2</v>
      </c>
      <c r="T1534" s="18">
        <v>4.8958186816061601E-2</v>
      </c>
      <c r="U1534">
        <v>0.99712253563215225</v>
      </c>
      <c r="V1534" s="18">
        <v>5.7650454380012928E-2</v>
      </c>
      <c r="W1534" s="18">
        <v>4.9036423341065276E-2</v>
      </c>
      <c r="X1534" s="19">
        <v>1.1756659734139681</v>
      </c>
      <c r="Y1534" s="19">
        <v>0.79724771450291887</v>
      </c>
      <c r="Z1534" s="19">
        <v>0.7374797551481358</v>
      </c>
      <c r="AA1534">
        <v>0</v>
      </c>
      <c r="AB1534">
        <v>0</v>
      </c>
      <c r="AC1534" s="18">
        <v>6.741146885047318E-2</v>
      </c>
      <c r="AD1534" s="18">
        <v>2.8065405736979993E-2</v>
      </c>
      <c r="AE1534" s="18">
        <v>-1.1718373916834002E-2</v>
      </c>
      <c r="AF1534" s="18">
        <v>8.6708910162149998E-3</v>
      </c>
      <c r="AG1534" s="18">
        <v>4.6743077588905002E-2</v>
      </c>
      <c r="AH1534" s="18">
        <v>0.11758083158434797</v>
      </c>
      <c r="AI1534" s="18">
        <v>0.13961016926554898</v>
      </c>
      <c r="AJ1534" s="18">
        <v>4.8443524617340999E-2</v>
      </c>
      <c r="AK1534" s="18">
        <v>1.4709860623219975E-3</v>
      </c>
      <c r="AL1534" s="18">
        <v>1.8812012546997998E-2</v>
      </c>
      <c r="AM1534" s="18">
        <v>6.4041640208751013E-2</v>
      </c>
      <c r="AN1534" s="18">
        <v>-7.9299875214361992E-2</v>
      </c>
      <c r="AO1534" s="18">
        <v>0.85573819526025718</v>
      </c>
      <c r="AP1534" s="18">
        <v>-0.47331790576404403</v>
      </c>
      <c r="AQ1534" s="18">
        <v>0.38242028949621315</v>
      </c>
      <c r="AR1534" s="18">
        <v>1.3290561010243012</v>
      </c>
      <c r="AS1534" s="18">
        <v>2.993978983772185E-4</v>
      </c>
      <c r="AT1534" s="18">
        <v>-6.8010862458867881E-5</v>
      </c>
      <c r="AU1534" s="18">
        <v>2.1508590115377059E-4</v>
      </c>
      <c r="AV1534" s="18">
        <v>2.5491941385565031E-4</v>
      </c>
      <c r="AW1534" s="18">
        <v>1.4662827255617799E-3</v>
      </c>
      <c r="AX1534" s="18">
        <v>-5.9966629426070337E-7</v>
      </c>
      <c r="AY1534" s="18">
        <v>1.3631196851239999E-3</v>
      </c>
      <c r="AZ1534" s="18">
        <v>4.3911206500431586E-4</v>
      </c>
      <c r="BA1534" s="18">
        <v>-5.0670716180407905E-4</v>
      </c>
      <c r="BB1534" s="18">
        <v>8.3468725626454298E-4</v>
      </c>
      <c r="BC1534" s="18">
        <v>4.0575731980316858E-5</v>
      </c>
      <c r="BD1534" s="18">
        <v>1.2093452477252207E-3</v>
      </c>
      <c r="BE1534" s="18">
        <v>1.8779623879308608E-4</v>
      </c>
      <c r="BF1534" s="18">
        <v>3.6789395842417712E-5</v>
      </c>
      <c r="BG1534" s="18">
        <v>1.6325324935208703E-3</v>
      </c>
      <c r="BH1534" s="18">
        <v>1.690528292064462E-4</v>
      </c>
      <c r="BI1534" s="18">
        <v>1.1023467816763468E-3</v>
      </c>
      <c r="BJ1534" s="18">
        <v>0</v>
      </c>
      <c r="BK1534" s="18">
        <v>2.895069250544248E-4</v>
      </c>
      <c r="BL1534" s="18">
        <v>6.3566431710572241E-4</v>
      </c>
      <c r="BM1534" s="18">
        <v>-6.2483295683037538E-8</v>
      </c>
      <c r="BN1534" s="18">
        <v>0</v>
      </c>
      <c r="BO1534" s="18">
        <v>0</v>
      </c>
      <c r="BP1534" s="18">
        <v>1.9879632913074618E-7</v>
      </c>
      <c r="BQ1534" s="18">
        <v>0</v>
      </c>
      <c r="BR1534" s="18">
        <v>1.2547437947168518E-3</v>
      </c>
      <c r="BS1534" s="18">
        <v>9.5086744988553636E-4</v>
      </c>
      <c r="BT1534" s="18">
        <v>6.9092340225974415E-4</v>
      </c>
      <c r="BU1534" s="18">
        <v>1.8168367294515745E-7</v>
      </c>
      <c r="BV1534" s="18">
        <v>5.1574950973357666E-4</v>
      </c>
      <c r="BW1534" s="18">
        <v>8.9591302138179735E-8</v>
      </c>
      <c r="BX1534" s="18">
        <v>0</v>
      </c>
      <c r="BY1534" s="18">
        <v>0</v>
      </c>
      <c r="BZ1534" s="18" t="s">
        <v>1862</v>
      </c>
      <c r="CA1534" s="18" t="s">
        <v>1875</v>
      </c>
      <c r="CB1534" s="18">
        <v>1.3086864724755287E-2</v>
      </c>
      <c r="CC1534" s="18" t="s">
        <v>1877</v>
      </c>
      <c r="CD1534" s="18" t="s">
        <v>1875</v>
      </c>
      <c r="CE1534" s="18">
        <v>-7.5536244548857212E-3</v>
      </c>
      <c r="CF1534" s="18">
        <f>SUM(TBL_DATA[[#This Row],[LARGE.CAP]:[SMALL.CAP]])*SQRT(252)</f>
        <v>6.8861440106702643E-2</v>
      </c>
    </row>
    <row r="1535" spans="1:84" x14ac:dyDescent="0.25">
      <c r="A1535" s="1">
        <f>IF(ISBLANK(TBL_DATA[[#This Row],[Row.names]]), "",   DATE(YEAR(TBL_DATA[[#This Row],[Row.names]]), MONTH(TBL_DATA[[#This Row],[Row.names]]), DAY(TBL_DATA[[#This Row],[Row.names]])))</f>
        <v>42219</v>
      </c>
      <c r="B1535">
        <v>1534</v>
      </c>
      <c r="C1535" t="s">
        <v>1661</v>
      </c>
      <c r="D1535" s="18">
        <v>-1.7166456494215332E-3</v>
      </c>
      <c r="E1535" s="18">
        <v>-0.15049656386681343</v>
      </c>
      <c r="F1535" s="18">
        <v>0.1032484442281989</v>
      </c>
      <c r="G1535" s="19">
        <v>0.49735577330514535</v>
      </c>
      <c r="H1535" s="19">
        <v>0.63729321725643295</v>
      </c>
      <c r="I1535" s="18">
        <v>2.5984709573671724E-3</v>
      </c>
      <c r="J1535" s="18">
        <v>0.16007388384810661</v>
      </c>
      <c r="K1535" s="19">
        <v>0.78476747717391726</v>
      </c>
      <c r="L1535" s="19">
        <v>0.54388427497054126</v>
      </c>
      <c r="M1535" s="18">
        <v>2.9139195096449179E-3</v>
      </c>
      <c r="N1535" s="18">
        <v>6.849207112390461E-2</v>
      </c>
      <c r="O1535" s="18">
        <v>4.6759816145882489E-2</v>
      </c>
      <c r="P1535" s="18">
        <v>-0.15049656386681343</v>
      </c>
      <c r="Q1535" s="18">
        <v>-1.1026421086335208E-2</v>
      </c>
      <c r="R1535" s="18">
        <v>-9.5760002212591025E-3</v>
      </c>
      <c r="S1535" s="18">
        <v>6.2135995627501384E-2</v>
      </c>
      <c r="T1535" s="18">
        <v>4.7632559026666722E-2</v>
      </c>
      <c r="U1535">
        <v>1.3044857739579985</v>
      </c>
      <c r="V1535" s="18">
        <v>5.8245591094008287E-2</v>
      </c>
      <c r="W1535" s="18">
        <v>4.9015109277127489E-2</v>
      </c>
      <c r="X1535" s="19">
        <v>1.1883191112498066</v>
      </c>
      <c r="Y1535" s="19">
        <v>0.79830646825416185</v>
      </c>
      <c r="Z1535" s="19">
        <v>0.7374851015244589</v>
      </c>
      <c r="AA1535">
        <v>0</v>
      </c>
      <c r="AB1535">
        <v>0</v>
      </c>
      <c r="AC1535" s="18">
        <v>6.5374783931243574E-2</v>
      </c>
      <c r="AD1535" s="18">
        <v>2.3210752359084999E-2</v>
      </c>
      <c r="AE1535" s="18">
        <v>-1.2524388142815E-2</v>
      </c>
      <c r="AF1535" s="18">
        <v>5.3285679221180019E-3</v>
      </c>
      <c r="AG1535" s="18">
        <v>4.4438778513140001E-2</v>
      </c>
      <c r="AH1535" s="18">
        <v>0.11321394100250903</v>
      </c>
      <c r="AI1535" s="18">
        <v>0.13203326976648996</v>
      </c>
      <c r="AJ1535" s="18">
        <v>4.0452492611247996E-2</v>
      </c>
      <c r="AK1535" s="18">
        <v>-2.2781461212049996E-3</v>
      </c>
      <c r="AL1535" s="18">
        <v>1.8270857048201E-2</v>
      </c>
      <c r="AM1535" s="18">
        <v>6.1390744091285983E-2</v>
      </c>
      <c r="AN1535" s="18">
        <v>-0.10117209775595701</v>
      </c>
      <c r="AO1535" s="18">
        <v>0.79438502422405066</v>
      </c>
      <c r="AP1535" s="18">
        <v>-0.47202025292995115</v>
      </c>
      <c r="AQ1535" s="18">
        <v>0.32236477129409952</v>
      </c>
      <c r="AR1535" s="18">
        <v>1.2664052771540018</v>
      </c>
      <c r="AS1535" s="18">
        <v>2.7649927175786018E-4</v>
      </c>
      <c r="AT1535" s="18">
        <v>-7.0248368301200365E-5</v>
      </c>
      <c r="AU1535" s="18">
        <v>1.8509678729922133E-4</v>
      </c>
      <c r="AV1535" s="18">
        <v>2.6169581147747337E-4</v>
      </c>
      <c r="AW1535" s="18">
        <v>1.4646147680282583E-3</v>
      </c>
      <c r="AX1535" s="18">
        <v>-5.6358135879627543E-6</v>
      </c>
      <c r="AY1535" s="18">
        <v>1.3220680591624512E-3</v>
      </c>
      <c r="AZ1535" s="18">
        <v>4.2885095255529971E-4</v>
      </c>
      <c r="BA1535" s="18">
        <v>-4.72549089569155E-4</v>
      </c>
      <c r="BB1535" s="18">
        <v>8.1609449321099609E-4</v>
      </c>
      <c r="BC1535" s="18">
        <v>3.149327897691378E-5</v>
      </c>
      <c r="BD1535" s="18">
        <v>1.1834714152829506E-3</v>
      </c>
      <c r="BE1535" s="18">
        <v>1.6979265277360141E-4</v>
      </c>
      <c r="BF1535" s="18">
        <v>4.7325271468280172E-5</v>
      </c>
      <c r="BG1535" s="18">
        <v>1.5732397806650581E-3</v>
      </c>
      <c r="BH1535" s="18">
        <v>1.6924109357081956E-4</v>
      </c>
      <c r="BI1535" s="18">
        <v>1.0949099372494458E-3</v>
      </c>
      <c r="BJ1535" s="18">
        <v>0</v>
      </c>
      <c r="BK1535" s="18">
        <v>3.0032912724388687E-4</v>
      </c>
      <c r="BL1535" s="18">
        <v>6.2552812622165442E-4</v>
      </c>
      <c r="BM1535" s="18">
        <v>-7.0095816347103227E-7</v>
      </c>
      <c r="BN1535" s="18">
        <v>0</v>
      </c>
      <c r="BO1535" s="18">
        <v>0</v>
      </c>
      <c r="BP1535" s="18">
        <v>2.0744962494351644E-7</v>
      </c>
      <c r="BQ1535" s="18">
        <v>0</v>
      </c>
      <c r="BR1535" s="18">
        <v>1.2342471794371793E-3</v>
      </c>
      <c r="BS1535" s="18">
        <v>9.5110680061377066E-4</v>
      </c>
      <c r="BT1535" s="18">
        <v>6.7748261974931348E-4</v>
      </c>
      <c r="BU1535" s="18">
        <v>1.4665634610323717E-7</v>
      </c>
      <c r="BV1535" s="18">
        <v>4.486304921271648E-4</v>
      </c>
      <c r="BW1535" s="18">
        <v>1.0026578096106658E-6</v>
      </c>
      <c r="BX1535" s="18">
        <v>0</v>
      </c>
      <c r="BY1535" s="18">
        <v>0</v>
      </c>
      <c r="BZ1535" s="18" t="s">
        <v>1865</v>
      </c>
      <c r="CA1535" s="18" t="s">
        <v>1875</v>
      </c>
      <c r="CB1535" s="18">
        <v>1.3162660412490368E-2</v>
      </c>
      <c r="CC1535" s="18" t="s">
        <v>1877</v>
      </c>
      <c r="CD1535" s="18" t="s">
        <v>1875</v>
      </c>
      <c r="CE1535" s="18">
        <v>-7.451977115124464E-3</v>
      </c>
      <c r="CF1535" s="18">
        <f>SUM(TBL_DATA[[#This Row],[LARGE.CAP]:[SMALL.CAP]])*SQRT(252)</f>
        <v>6.7275849244804981E-2</v>
      </c>
    </row>
    <row r="1536" spans="1:84" x14ac:dyDescent="0.25">
      <c r="A1536" s="1">
        <f>IF(ISBLANK(TBL_DATA[[#This Row],[Row.names]]), "",   DATE(YEAR(TBL_DATA[[#This Row],[Row.names]]), MONTH(TBL_DATA[[#This Row],[Row.names]]), DAY(TBL_DATA[[#This Row],[Row.names]])))</f>
        <v>42220</v>
      </c>
      <c r="B1536">
        <v>1535</v>
      </c>
      <c r="C1536" t="s">
        <v>1662</v>
      </c>
      <c r="D1536" s="18">
        <v>-3.0470686290674509E-3</v>
      </c>
      <c r="E1536" s="18">
        <v>-0.15308505913733983</v>
      </c>
      <c r="F1536" s="18">
        <v>0.10062423504323648</v>
      </c>
      <c r="G1536" s="19">
        <v>0.49220604243749361</v>
      </c>
      <c r="H1536" s="19">
        <v>0.62027907178367936</v>
      </c>
      <c r="I1536" s="18">
        <v>2.6061884428464108E-3</v>
      </c>
      <c r="J1536" s="18">
        <v>0.15875183760690903</v>
      </c>
      <c r="K1536" s="19">
        <v>0.76856012257835771</v>
      </c>
      <c r="L1536" s="19">
        <v>0.52499020725338219</v>
      </c>
      <c r="M1536" s="18">
        <v>2.9149078459298448E-3</v>
      </c>
      <c r="N1536" s="18">
        <v>6.7138837627732026E-2</v>
      </c>
      <c r="O1536" s="18">
        <v>4.4937943354204354E-2</v>
      </c>
      <c r="P1536" s="18">
        <v>-0.15308505913733983</v>
      </c>
      <c r="Q1536" s="18">
        <v>-1.0735987976735516E-2</v>
      </c>
      <c r="R1536" s="18">
        <v>-9.3142238315681719E-3</v>
      </c>
      <c r="S1536" s="18">
        <v>6.9107514487526611E-2</v>
      </c>
      <c r="T1536" s="18">
        <v>4.6918619357900419E-2</v>
      </c>
      <c r="U1536">
        <v>1.4729230193319809</v>
      </c>
      <c r="V1536" s="18">
        <v>5.8192241052462679E-2</v>
      </c>
      <c r="W1536" s="18">
        <v>4.8993315438201186E-2</v>
      </c>
      <c r="X1536" s="19">
        <v>1.1877587897856139</v>
      </c>
      <c r="Y1536" s="19">
        <v>0.78757797822417519</v>
      </c>
      <c r="Z1536" s="19">
        <v>0.72456207964078712</v>
      </c>
      <c r="AA1536">
        <v>0</v>
      </c>
      <c r="AB1536">
        <v>0</v>
      </c>
      <c r="AC1536" s="18">
        <v>6.3130160575989608E-2</v>
      </c>
      <c r="AD1536" s="18">
        <v>2.5336175550917998E-2</v>
      </c>
      <c r="AE1536" s="18">
        <v>-1.1662504849998E-2</v>
      </c>
      <c r="AF1536" s="18">
        <v>-8.6942287510520001E-3</v>
      </c>
      <c r="AG1536" s="18">
        <v>4.3017298603451E-2</v>
      </c>
      <c r="AH1536" s="18">
        <v>0.11753881777617495</v>
      </c>
      <c r="AI1536" s="18">
        <v>0.13409834067055509</v>
      </c>
      <c r="AJ1536" s="18">
        <v>4.6205058318790002E-2</v>
      </c>
      <c r="AK1536" s="18">
        <v>-5.228409765418004E-3</v>
      </c>
      <c r="AL1536" s="18">
        <v>2.0749465724991999E-2</v>
      </c>
      <c r="AM1536" s="18">
        <v>5.4537507800832996E-2</v>
      </c>
      <c r="AN1536" s="18">
        <v>-0.11176985648538801</v>
      </c>
      <c r="AO1536" s="18">
        <v>0.80161329094026479</v>
      </c>
      <c r="AP1536" s="18">
        <v>-0.49748562634640697</v>
      </c>
      <c r="AQ1536" s="18">
        <v>0.30412766459385782</v>
      </c>
      <c r="AR1536" s="18">
        <v>1.2990989172866718</v>
      </c>
      <c r="AS1536" s="18">
        <v>2.5079504027559894E-4</v>
      </c>
      <c r="AT1536" s="18">
        <v>-6.7873697956308531E-5</v>
      </c>
      <c r="AU1536" s="18">
        <v>1.8103926943558959E-4</v>
      </c>
      <c r="AV1536" s="18">
        <v>2.4748743341614223E-4</v>
      </c>
      <c r="AW1536" s="18">
        <v>1.4170243991995205E-3</v>
      </c>
      <c r="AX1536" s="18">
        <v>-1.3922478968889713E-5</v>
      </c>
      <c r="AY1536" s="18">
        <v>1.3236556825563168E-3</v>
      </c>
      <c r="AZ1536" s="18">
        <v>4.0698549398063467E-4</v>
      </c>
      <c r="BA1536" s="18">
        <v>-4.5460048030100919E-4</v>
      </c>
      <c r="BB1536" s="18">
        <v>7.8083660848878803E-4</v>
      </c>
      <c r="BC1536" s="18">
        <v>5.7117494556186519E-5</v>
      </c>
      <c r="BD1536" s="18">
        <v>1.1055097204290736E-3</v>
      </c>
      <c r="BE1536" s="18">
        <v>1.5988156055654244E-4</v>
      </c>
      <c r="BF1536" s="18">
        <v>5.2383002124983508E-5</v>
      </c>
      <c r="BG1536" s="18">
        <v>1.5476247216797774E-3</v>
      </c>
      <c r="BH1536" s="18">
        <v>1.8233165505816164E-4</v>
      </c>
      <c r="BI1536" s="18">
        <v>1.0808141048340321E-3</v>
      </c>
      <c r="BJ1536" s="18">
        <v>0</v>
      </c>
      <c r="BK1536" s="18">
        <v>2.8867924952139028E-4</v>
      </c>
      <c r="BL1536" s="18">
        <v>6.0162996995096439E-4</v>
      </c>
      <c r="BM1536" s="18">
        <v>-1.6905226570395755E-7</v>
      </c>
      <c r="BN1536" s="18">
        <v>0</v>
      </c>
      <c r="BO1536" s="18">
        <v>0</v>
      </c>
      <c r="BP1536" s="18">
        <v>2.8292635136398271E-7</v>
      </c>
      <c r="BQ1536" s="18">
        <v>0</v>
      </c>
      <c r="BR1536" s="18">
        <v>1.2138487378114424E-3</v>
      </c>
      <c r="BS1536" s="18">
        <v>9.1950385187835855E-4</v>
      </c>
      <c r="BT1536" s="18">
        <v>6.4474741930669493E-4</v>
      </c>
      <c r="BU1536" s="18">
        <v>1.6379689831417616E-7</v>
      </c>
      <c r="BV1536" s="18">
        <v>4.5961588770182705E-4</v>
      </c>
      <c r="BW1536" s="18">
        <v>2.419775279180929E-7</v>
      </c>
      <c r="BX1536" s="18">
        <v>0</v>
      </c>
      <c r="BY1536" s="18">
        <v>0</v>
      </c>
      <c r="BZ1536" s="18" t="s">
        <v>1865</v>
      </c>
      <c r="CA1536" s="18" t="s">
        <v>1875</v>
      </c>
      <c r="CB1536" s="18">
        <v>1.3271346688270569E-2</v>
      </c>
      <c r="CC1536" s="18" t="s">
        <v>1877</v>
      </c>
      <c r="CD1536" s="18" t="s">
        <v>1875</v>
      </c>
      <c r="CE1536" s="18">
        <v>-7.496444508433342E-3</v>
      </c>
      <c r="CF1536" s="18">
        <f>SUM(TBL_DATA[[#This Row],[LARGE.CAP]:[SMALL.CAP]])*SQRT(252)</f>
        <v>6.5538616343686587E-2</v>
      </c>
    </row>
    <row r="1537" spans="1:84" x14ac:dyDescent="0.25">
      <c r="A1537" s="1">
        <f>IF(ISBLANK(TBL_DATA[[#This Row],[Row.names]]), "",   DATE(YEAR(TBL_DATA[[#This Row],[Row.names]]), MONTH(TBL_DATA[[#This Row],[Row.names]]), DAY(TBL_DATA[[#This Row],[Row.names]])))</f>
        <v>42221</v>
      </c>
      <c r="B1537">
        <v>1536</v>
      </c>
      <c r="C1537" t="s">
        <v>1663</v>
      </c>
      <c r="D1537" s="18">
        <v>4.2030070652343543E-3</v>
      </c>
      <c r="E1537" s="18">
        <v>-0.14952546965724156</v>
      </c>
      <c r="F1537" s="18">
        <v>0.11130612724246913</v>
      </c>
      <c r="G1537" s="19">
        <v>0.49408587197564996</v>
      </c>
      <c r="H1537" s="19">
        <v>0.6191268535074208</v>
      </c>
      <c r="I1537" s="18">
        <v>2.6191377694946795E-3</v>
      </c>
      <c r="J1537" s="18">
        <v>0.17439230951161533</v>
      </c>
      <c r="K1537" s="19">
        <v>0.76964606979332373</v>
      </c>
      <c r="L1537" s="19">
        <v>0.51354248664165503</v>
      </c>
      <c r="M1537" s="18">
        <v>2.9599925926957521E-3</v>
      </c>
      <c r="N1537" s="18">
        <v>6.7370293117158059E-2</v>
      </c>
      <c r="O1537" s="18">
        <v>4.4764550406823561E-2</v>
      </c>
      <c r="P1537" s="18">
        <v>-0.14952546965724156</v>
      </c>
      <c r="Q1537" s="18">
        <v>-1.0676523402713836E-2</v>
      </c>
      <c r="R1537" s="18">
        <v>-9.2498578453729177E-3</v>
      </c>
      <c r="S1537" s="18">
        <v>6.6082043546680458E-2</v>
      </c>
      <c r="T1537" s="18">
        <v>4.6757388796892611E-2</v>
      </c>
      <c r="U1537">
        <v>1.4132962778082279</v>
      </c>
      <c r="V1537" s="18">
        <v>6.2931031165021301E-2</v>
      </c>
      <c r="W1537" s="18">
        <v>4.9305755684263215E-2</v>
      </c>
      <c r="X1537" s="19">
        <v>1.2763424937244563</v>
      </c>
      <c r="Y1537" s="19">
        <v>0.78684614347877491</v>
      </c>
      <c r="Z1537" s="19">
        <v>0.71661878753047981</v>
      </c>
      <c r="AA1537">
        <v>1</v>
      </c>
      <c r="AB1537">
        <v>1</v>
      </c>
      <c r="AC1537" s="18">
        <v>6.1992642540147247E-2</v>
      </c>
      <c r="AD1537" s="18">
        <v>2.6959967713751001E-2</v>
      </c>
      <c r="AE1537" s="18">
        <v>-1.5741437542584003E-2</v>
      </c>
      <c r="AF1537" s="18">
        <v>-1.3216204700733002E-2</v>
      </c>
      <c r="AG1537" s="18">
        <v>4.3725496348467993E-2</v>
      </c>
      <c r="AH1537" s="18">
        <v>0.12024099909296697</v>
      </c>
      <c r="AI1537" s="18">
        <v>0.13879026541160003</v>
      </c>
      <c r="AJ1537" s="18">
        <v>5.1723529389483006E-2</v>
      </c>
      <c r="AK1537" s="18">
        <v>-1.3228832806977998E-2</v>
      </c>
      <c r="AL1537" s="18">
        <v>2.1540612284050999E-2</v>
      </c>
      <c r="AM1537" s="18">
        <v>5.3847731827923989E-2</v>
      </c>
      <c r="AN1537" s="18">
        <v>-0.10907246533866502</v>
      </c>
      <c r="AO1537" s="18">
        <v>0.80030677177066512</v>
      </c>
      <c r="AP1537" s="18">
        <v>-0.49473711009138105</v>
      </c>
      <c r="AQ1537" s="18">
        <v>0.30556966167928407</v>
      </c>
      <c r="AR1537" s="18">
        <v>1.2950438818620462</v>
      </c>
      <c r="AS1537" s="18">
        <v>2.5025252743271937E-4</v>
      </c>
      <c r="AT1537" s="18">
        <v>-6.5399472089489491E-5</v>
      </c>
      <c r="AU1537" s="18">
        <v>2.0125378454348682E-4</v>
      </c>
      <c r="AV1537" s="18">
        <v>2.4476892920803931E-4</v>
      </c>
      <c r="AW1537" s="18">
        <v>1.3398072042872826E-3</v>
      </c>
      <c r="AX1537" s="18">
        <v>-1.7952839436246337E-5</v>
      </c>
      <c r="AY1537" s="18">
        <v>1.3206957051999201E-3</v>
      </c>
      <c r="AZ1537" s="18">
        <v>3.3433905925401853E-4</v>
      </c>
      <c r="BA1537" s="18">
        <v>-4.5269523413385773E-4</v>
      </c>
      <c r="BB1537" s="18">
        <v>8.4366108743035646E-4</v>
      </c>
      <c r="BC1537" s="18">
        <v>6.9926039202882485E-5</v>
      </c>
      <c r="BD1537" s="18">
        <v>1.0778590327657138E-3</v>
      </c>
      <c r="BE1537" s="18">
        <v>1.4654692013847166E-4</v>
      </c>
      <c r="BF1537" s="18">
        <v>4.1856742604461126E-5</v>
      </c>
      <c r="BG1537" s="18">
        <v>1.5582623902107137E-3</v>
      </c>
      <c r="BH1537" s="18">
        <v>1.3898028438596945E-4</v>
      </c>
      <c r="BI1537" s="18">
        <v>1.1051514207937822E-3</v>
      </c>
      <c r="BJ1537" s="18">
        <v>0</v>
      </c>
      <c r="BK1537" s="18">
        <v>2.6379162236201466E-4</v>
      </c>
      <c r="BL1537" s="18">
        <v>5.8415215133401715E-4</v>
      </c>
      <c r="BM1537" s="18">
        <v>7.71328144328495E-7</v>
      </c>
      <c r="BN1537" s="18">
        <v>0</v>
      </c>
      <c r="BO1537" s="18">
        <v>0</v>
      </c>
      <c r="BP1537" s="18">
        <v>2.4110702635570628E-7</v>
      </c>
      <c r="BQ1537" s="18">
        <v>0</v>
      </c>
      <c r="BR1537" s="18">
        <v>1.2099213358054267E-3</v>
      </c>
      <c r="BS1537" s="18">
        <v>8.8068804137237376E-4</v>
      </c>
      <c r="BT1537" s="18">
        <v>6.9336521343230334E-4</v>
      </c>
      <c r="BU1537" s="18">
        <v>1.9720248862309188E-7</v>
      </c>
      <c r="BV1537" s="18">
        <v>4.3663164841294707E-4</v>
      </c>
      <c r="BW1537" s="18">
        <v>-1.1028594792785048E-6</v>
      </c>
      <c r="BX1537" s="18">
        <v>0</v>
      </c>
      <c r="BY1537" s="18">
        <v>0</v>
      </c>
      <c r="BZ1537" s="18" t="s">
        <v>1865</v>
      </c>
      <c r="CA1537" s="18" t="s">
        <v>1875</v>
      </c>
      <c r="CB1537" s="18">
        <v>1.3268028385937214E-2</v>
      </c>
      <c r="CC1537" s="18" t="s">
        <v>1877</v>
      </c>
      <c r="CD1537" s="18" t="s">
        <v>1875</v>
      </c>
      <c r="CE1537" s="18">
        <v>-7.4628069996833801E-3</v>
      </c>
      <c r="CF1537" s="18">
        <f>SUM(TBL_DATA[[#This Row],[LARGE.CAP]:[SMALL.CAP]])*SQRT(252)</f>
        <v>6.4587924232759053E-2</v>
      </c>
    </row>
    <row r="1538" spans="1:84" x14ac:dyDescent="0.25">
      <c r="A1538" s="1">
        <f>IF(ISBLANK(TBL_DATA[[#This Row],[Row.names]]), "",   DATE(YEAR(TBL_DATA[[#This Row],[Row.names]]), MONTH(TBL_DATA[[#This Row],[Row.names]]), DAY(TBL_DATA[[#This Row],[Row.names]])))</f>
        <v>42222</v>
      </c>
      <c r="B1538">
        <v>1537</v>
      </c>
      <c r="C1538" t="s">
        <v>1664</v>
      </c>
      <c r="D1538" s="18">
        <v>-1.4657023008598835E-2</v>
      </c>
      <c r="E1538" s="18">
        <v>-0.16199089441670267</v>
      </c>
      <c r="F1538" s="18">
        <v>5.3838870391799354E-2</v>
      </c>
      <c r="G1538" s="19">
        <v>0.52151808829798663</v>
      </c>
      <c r="H1538" s="19">
        <v>0.58849966432691536</v>
      </c>
      <c r="I1538" s="18">
        <v>2.9698765843627034E-3</v>
      </c>
      <c r="J1538" s="18">
        <v>9.8793055937769436E-2</v>
      </c>
      <c r="K1538" s="19">
        <v>0.81212652187956347</v>
      </c>
      <c r="L1538" s="19">
        <v>0.48473220554454116</v>
      </c>
      <c r="M1538" s="18">
        <v>3.3233019678957751E-3</v>
      </c>
      <c r="N1538" s="18">
        <v>7.3494286109327872E-2</v>
      </c>
      <c r="O1538" s="18">
        <v>5.3508674689469092E-2</v>
      </c>
      <c r="P1538" s="18">
        <v>-0.16199089441670267</v>
      </c>
      <c r="Q1538" s="18">
        <v>-1.1995485732748648E-2</v>
      </c>
      <c r="R1538" s="18">
        <v>-1.0439135570056048E-2</v>
      </c>
      <c r="S1538" s="18">
        <v>3.770213522831356E-2</v>
      </c>
      <c r="T1538" s="18">
        <v>4.9405497168791598E-2</v>
      </c>
      <c r="U1538">
        <v>0.76311619938781217</v>
      </c>
      <c r="V1538" s="18">
        <v>2.9075987084118182E-2</v>
      </c>
      <c r="W1538" s="18">
        <v>5.1934484349673425E-2</v>
      </c>
      <c r="X1538" s="19">
        <v>0.55985897324695433</v>
      </c>
      <c r="Y1538" s="19">
        <v>0.76713731777753813</v>
      </c>
      <c r="Z1538" s="19">
        <v>0.69622712209776882</v>
      </c>
      <c r="AA1538">
        <v>0</v>
      </c>
      <c r="AB1538">
        <v>0</v>
      </c>
      <c r="AC1538" s="18">
        <v>6.2504950432767076E-2</v>
      </c>
      <c r="AD1538" s="18">
        <v>2.6318155460129996E-2</v>
      </c>
      <c r="AE1538" s="18">
        <v>-1.4936350117935E-2</v>
      </c>
      <c r="AF1538" s="18">
        <v>-2.1476516679108004E-2</v>
      </c>
      <c r="AG1538" s="18">
        <v>4.5012518149453E-2</v>
      </c>
      <c r="AH1538" s="18">
        <v>0.11844855915210102</v>
      </c>
      <c r="AI1538" s="18">
        <v>0.13615297833403997</v>
      </c>
      <c r="AJ1538" s="18">
        <v>5.1921522789931999E-2</v>
      </c>
      <c r="AK1538" s="18">
        <v>-1.6761680328640997E-2</v>
      </c>
      <c r="AL1538" s="18">
        <v>2.2405867554009001E-2</v>
      </c>
      <c r="AM1538" s="18">
        <v>6.0608258193817009E-2</v>
      </c>
      <c r="AN1538" s="18">
        <v>-0.132183052091323</v>
      </c>
      <c r="AO1538" s="18">
        <v>0.81163465922921763</v>
      </c>
      <c r="AP1538" s="18">
        <v>-0.53612439881274199</v>
      </c>
      <c r="AQ1538" s="18">
        <v>0.27551026041647564</v>
      </c>
      <c r="AR1538" s="18">
        <v>1.3477590580419596</v>
      </c>
      <c r="AS1538" s="18">
        <v>2.695687186145223E-4</v>
      </c>
      <c r="AT1538" s="18">
        <v>-7.3577975052529051E-5</v>
      </c>
      <c r="AU1538" s="18">
        <v>1.547936059102168E-4</v>
      </c>
      <c r="AV1538" s="18">
        <v>2.5645045757211022E-4</v>
      </c>
      <c r="AW1538" s="18">
        <v>1.3060435185027431E-3</v>
      </c>
      <c r="AX1538" s="18">
        <v>-5.9618106902343E-5</v>
      </c>
      <c r="AY1538" s="18">
        <v>1.3899912232536312E-3</v>
      </c>
      <c r="AZ1538" s="18">
        <v>3.6176490100837098E-4</v>
      </c>
      <c r="BA1538" s="18">
        <v>-4.3256898589146881E-4</v>
      </c>
      <c r="BB1538" s="18">
        <v>8.1438058180254643E-4</v>
      </c>
      <c r="BC1538" s="18">
        <v>9.3797850587550748E-5</v>
      </c>
      <c r="BD1538" s="18">
        <v>1.0968719031806589E-3</v>
      </c>
      <c r="BE1538" s="18">
        <v>1.0990801573223019E-4</v>
      </c>
      <c r="BF1538" s="18">
        <v>1.2400477641599229E-5</v>
      </c>
      <c r="BG1538" s="18">
        <v>1.5985588902939077E-3</v>
      </c>
      <c r="BH1538" s="18">
        <v>1.4999744354668456E-4</v>
      </c>
      <c r="BI1538" s="18">
        <v>1.1132890590102704E-3</v>
      </c>
      <c r="BJ1538" s="18">
        <v>0</v>
      </c>
      <c r="BK1538" s="18">
        <v>2.6752513292660219E-4</v>
      </c>
      <c r="BL1538" s="18">
        <v>5.7579099710625516E-4</v>
      </c>
      <c r="BM1538" s="18">
        <v>-6.1072378239887503E-7</v>
      </c>
      <c r="BN1538" s="18">
        <v>0</v>
      </c>
      <c r="BO1538" s="18">
        <v>0</v>
      </c>
      <c r="BP1538" s="18">
        <v>3.2610835177117972E-7</v>
      </c>
      <c r="BQ1538" s="18">
        <v>0</v>
      </c>
      <c r="BR1538" s="18">
        <v>1.2399613426579644E-3</v>
      </c>
      <c r="BS1538" s="18">
        <v>8.8031610029460662E-4</v>
      </c>
      <c r="BT1538" s="18">
        <v>7.5595766641242668E-4</v>
      </c>
      <c r="BU1538" s="18">
        <v>1.2622599783149378E-7</v>
      </c>
      <c r="BV1538" s="18">
        <v>3.6075935579691146E-4</v>
      </c>
      <c r="BW1538" s="18">
        <v>8.735836433804845E-7</v>
      </c>
      <c r="BX1538" s="18">
        <v>0</v>
      </c>
      <c r="BY1538" s="18">
        <v>0</v>
      </c>
      <c r="BZ1538" s="18" t="s">
        <v>1865</v>
      </c>
      <c r="CA1538" s="18" t="s">
        <v>1875</v>
      </c>
      <c r="CB1538" s="18">
        <v>1.3738330453634262E-2</v>
      </c>
      <c r="CC1538" s="18" t="s">
        <v>1877</v>
      </c>
      <c r="CD1538" s="18" t="s">
        <v>1875</v>
      </c>
      <c r="CE1538" s="18">
        <v>-7.6661407947540283E-3</v>
      </c>
      <c r="CF1538" s="18">
        <f>SUM(TBL_DATA[[#This Row],[LARGE.CAP]:[SMALL.CAP]])*SQRT(252)</f>
        <v>6.4784275996845692E-2</v>
      </c>
    </row>
    <row r="1539" spans="1:84" x14ac:dyDescent="0.25">
      <c r="A1539" s="1">
        <f>IF(ISBLANK(TBL_DATA[[#This Row],[Row.names]]), "",   DATE(YEAR(TBL_DATA[[#This Row],[Row.names]]), MONTH(TBL_DATA[[#This Row],[Row.names]]), DAY(TBL_DATA[[#This Row],[Row.names]])))</f>
        <v>42223</v>
      </c>
      <c r="B1539">
        <v>1538</v>
      </c>
      <c r="C1539" t="s">
        <v>1665</v>
      </c>
      <c r="D1539" s="18">
        <v>-2.2025278657789027E-4</v>
      </c>
      <c r="E1539" s="18">
        <v>-0.16217546825738505</v>
      </c>
      <c r="F1539" s="18">
        <v>5.8507614628263926E-2</v>
      </c>
      <c r="G1539" s="19">
        <v>0.52079787941749411</v>
      </c>
      <c r="H1539" s="19">
        <v>0.57200792484078622</v>
      </c>
      <c r="I1539" s="18">
        <v>2.9728130172138605E-3</v>
      </c>
      <c r="J1539" s="18">
        <v>9.8345305066528832E-2</v>
      </c>
      <c r="K1539" s="19">
        <v>0.79765470160886232</v>
      </c>
      <c r="L1539" s="19">
        <v>0.46487908309046622</v>
      </c>
      <c r="M1539" s="18">
        <v>3.3241123492099098E-3</v>
      </c>
      <c r="N1539" s="18">
        <v>7.2135658489905163E-2</v>
      </c>
      <c r="O1539" s="18">
        <v>5.3510487870915661E-2</v>
      </c>
      <c r="P1539" s="18">
        <v>-0.16217546825738505</v>
      </c>
      <c r="Q1539" s="18">
        <v>-1.1886593261079619E-2</v>
      </c>
      <c r="R1539" s="18">
        <v>-1.0359014046830298E-2</v>
      </c>
      <c r="S1539" s="18">
        <v>4.1138631987557739E-2</v>
      </c>
      <c r="T1539" s="18">
        <v>4.9416632099156498E-2</v>
      </c>
      <c r="U1539">
        <v>0.83248554666800012</v>
      </c>
      <c r="V1539" s="18">
        <v>3.5027118270576807E-2</v>
      </c>
      <c r="W1539" s="18">
        <v>5.2006429277158137E-2</v>
      </c>
      <c r="X1539" s="19">
        <v>0.67351515490337943</v>
      </c>
      <c r="Y1539" s="19">
        <v>0.75631205519995925</v>
      </c>
      <c r="Z1539" s="19">
        <v>0.68182041850509745</v>
      </c>
      <c r="AA1539">
        <v>0</v>
      </c>
      <c r="AB1539">
        <v>0</v>
      </c>
      <c r="AC1539" s="18">
        <v>8.8731710642493536E-2</v>
      </c>
      <c r="AD1539" s="18">
        <v>2.7463674766760992E-2</v>
      </c>
      <c r="AE1539" s="18">
        <v>-1.7120040630144998E-2</v>
      </c>
      <c r="AF1539" s="18">
        <v>-2.3114845205353E-2</v>
      </c>
      <c r="AG1539" s="18">
        <v>4.5243470377495994E-2</v>
      </c>
      <c r="AH1539" s="18">
        <v>0.12485476233662003</v>
      </c>
      <c r="AI1539" s="18">
        <v>0.13748377245698407</v>
      </c>
      <c r="AJ1539" s="18">
        <v>4.4956028077276E-2</v>
      </c>
      <c r="AK1539" s="18">
        <v>-1.1027749754712001E-2</v>
      </c>
      <c r="AL1539" s="18">
        <v>2.2261352323072997E-2</v>
      </c>
      <c r="AM1539" s="18">
        <v>5.924400800826099E-2</v>
      </c>
      <c r="AN1539" s="18">
        <v>-0.10496425491272701</v>
      </c>
      <c r="AO1539" s="18">
        <v>0.81313045991121302</v>
      </c>
      <c r="AP1539" s="18">
        <v>-0.5078502820676789</v>
      </c>
      <c r="AQ1539" s="18">
        <v>0.30528017784353412</v>
      </c>
      <c r="AR1539" s="18">
        <v>1.3209807419788919</v>
      </c>
      <c r="AS1539" s="18">
        <v>3.1511481723096049E-4</v>
      </c>
      <c r="AT1539" s="18">
        <v>-9.9181729416297502E-5</v>
      </c>
      <c r="AU1539" s="18">
        <v>4.8985722849222244E-4</v>
      </c>
      <c r="AV1539" s="18">
        <v>2.0063158121575502E-4</v>
      </c>
      <c r="AW1539" s="18">
        <v>1.8758226807474262E-3</v>
      </c>
      <c r="AX1539" s="18">
        <v>-5.2522535119565348E-5</v>
      </c>
      <c r="AY1539" s="18">
        <v>1.5173186271571245E-3</v>
      </c>
      <c r="AZ1539" s="18">
        <v>4.0953685392111698E-4</v>
      </c>
      <c r="BA1539" s="18">
        <v>-5.5264320576601112E-4</v>
      </c>
      <c r="BB1539" s="18">
        <v>8.2937469571603515E-4</v>
      </c>
      <c r="BC1539" s="18">
        <v>3.97056110848343E-4</v>
      </c>
      <c r="BD1539" s="18">
        <v>1.3014394104282488E-3</v>
      </c>
      <c r="BE1539" s="18">
        <v>8.1728268008204538E-5</v>
      </c>
      <c r="BF1539" s="18">
        <v>6.3363919079193945E-5</v>
      </c>
      <c r="BG1539" s="18">
        <v>2.4598253469274569E-3</v>
      </c>
      <c r="BH1539" s="18">
        <v>1.6614434870598709E-4</v>
      </c>
      <c r="BI1539" s="18">
        <v>1.2578638318780197E-3</v>
      </c>
      <c r="BJ1539" s="18">
        <v>0</v>
      </c>
      <c r="BK1539" s="18">
        <v>1.6774896244377169E-4</v>
      </c>
      <c r="BL1539" s="18">
        <v>6.0762231127503563E-4</v>
      </c>
      <c r="BM1539" s="18">
        <v>3.0469949660512543E-6</v>
      </c>
      <c r="BN1539" s="18">
        <v>0</v>
      </c>
      <c r="BO1539" s="18">
        <v>0</v>
      </c>
      <c r="BP1539" s="18">
        <v>3.009133378312002E-7</v>
      </c>
      <c r="BQ1539" s="18">
        <v>0</v>
      </c>
      <c r="BR1539" s="18">
        <v>1.369632540740929E-3</v>
      </c>
      <c r="BS1539" s="18">
        <v>1.201554112102066E-3</v>
      </c>
      <c r="BT1539" s="18">
        <v>9.7689794806701531E-4</v>
      </c>
      <c r="BU1539" s="18">
        <v>2.4400165161365834E-7</v>
      </c>
      <c r="BV1539" s="18">
        <v>1.0076746718972061E-3</v>
      </c>
      <c r="BW1539" s="18">
        <v>-4.3573314544095537E-6</v>
      </c>
      <c r="BX1539" s="18">
        <v>0</v>
      </c>
      <c r="BY1539" s="18">
        <v>0</v>
      </c>
      <c r="BZ1539" s="18" t="s">
        <v>1865</v>
      </c>
      <c r="CA1539" s="18" t="s">
        <v>1875</v>
      </c>
      <c r="CB1539" s="18">
        <v>1.423276774585247E-2</v>
      </c>
      <c r="CC1539" s="18" t="s">
        <v>1877</v>
      </c>
      <c r="CD1539" s="18" t="s">
        <v>1875</v>
      </c>
      <c r="CE1539" s="18">
        <v>-7.5497101061046124E-3</v>
      </c>
      <c r="CF1539" s="18">
        <f>SUM(TBL_DATA[[#This Row],[LARGE.CAP]:[SMALL.CAP]])*SQRT(252)</f>
        <v>8.4616923107960693E-2</v>
      </c>
    </row>
    <row r="1540" spans="1:84" x14ac:dyDescent="0.25">
      <c r="A1540" s="1">
        <f>IF(ISBLANK(TBL_DATA[[#This Row],[Row.names]]), "",   DATE(YEAR(TBL_DATA[[#This Row],[Row.names]]), MONTH(TBL_DATA[[#This Row],[Row.names]]), DAY(TBL_DATA[[#This Row],[Row.names]])))</f>
        <v>42226</v>
      </c>
      <c r="B1540">
        <v>1539</v>
      </c>
      <c r="C1540" t="s">
        <v>1666</v>
      </c>
      <c r="D1540" s="18">
        <v>3.0056363953452347E-3</v>
      </c>
      <c r="E1540" s="18">
        <v>-0.15965727235186633</v>
      </c>
      <c r="F1540" s="18">
        <v>3.0269326257687856E-2</v>
      </c>
      <c r="G1540" s="19">
        <v>0.50844994440314129</v>
      </c>
      <c r="H1540" s="19">
        <v>0.57041180463355656</v>
      </c>
      <c r="I1540" s="18">
        <v>2.9875932488685614E-3</v>
      </c>
      <c r="J1540" s="18">
        <v>8.637394516970498E-2</v>
      </c>
      <c r="K1540" s="19">
        <v>0.77819583038884943</v>
      </c>
      <c r="L1540" s="19">
        <v>0.46263487829260785</v>
      </c>
      <c r="M1540" s="18">
        <v>3.3414120715186189E-3</v>
      </c>
      <c r="N1540" s="18">
        <v>7.2359502178710122E-2</v>
      </c>
      <c r="O1540" s="18">
        <v>5.3510487870915661E-2</v>
      </c>
      <c r="P1540" s="18">
        <v>-0.15965727235186633</v>
      </c>
      <c r="Q1540" s="18">
        <v>-1.1885847006519045E-2</v>
      </c>
      <c r="R1540" s="18">
        <v>-1.0353527571227627E-2</v>
      </c>
      <c r="S1540" s="18">
        <v>4.1689031850166813E-2</v>
      </c>
      <c r="T1540" s="18">
        <v>4.942236003520202E-2</v>
      </c>
      <c r="U1540">
        <v>0.84352572035153728</v>
      </c>
      <c r="V1540" s="18">
        <v>3.3810532003627936E-2</v>
      </c>
      <c r="W1540" s="18">
        <v>5.2108627937579324E-2</v>
      </c>
      <c r="X1540" s="19">
        <v>0.6488470977230375</v>
      </c>
      <c r="Y1540" s="19">
        <v>0.7552561185674409</v>
      </c>
      <c r="Z1540" s="19">
        <v>0.68017268270095044</v>
      </c>
      <c r="AA1540">
        <v>0</v>
      </c>
      <c r="AB1540">
        <v>0</v>
      </c>
      <c r="AC1540" s="18">
        <v>8.5110533607377595E-2</v>
      </c>
      <c r="AD1540" s="18">
        <v>1.9574792705482999E-2</v>
      </c>
      <c r="AE1540" s="18">
        <v>-1.7755162020141997E-2</v>
      </c>
      <c r="AF1540" s="18">
        <v>-2.5790379445743E-2</v>
      </c>
      <c r="AG1540" s="18">
        <v>4.6078319429055999E-2</v>
      </c>
      <c r="AH1540" s="18">
        <v>0.12347187852219794</v>
      </c>
      <c r="AI1540" s="18">
        <v>0.13476554411688696</v>
      </c>
      <c r="AJ1540" s="18">
        <v>4.4855493869094001E-2</v>
      </c>
      <c r="AK1540" s="18">
        <v>-1.1806186710940006E-2</v>
      </c>
      <c r="AL1540" s="18">
        <v>2.2361592428418002E-2</v>
      </c>
      <c r="AM1540" s="18">
        <v>5.8161950437534998E-2</v>
      </c>
      <c r="AN1540" s="18">
        <v>-9.0316870409692981E-2</v>
      </c>
      <c r="AO1540" s="18">
        <v>0.79672461882111845</v>
      </c>
      <c r="AP1540" s="18">
        <v>-0.49312364589896507</v>
      </c>
      <c r="AQ1540" s="18">
        <v>0.30360097292215338</v>
      </c>
      <c r="AR1540" s="18">
        <v>1.2898482647200835</v>
      </c>
      <c r="AS1540" s="18">
        <v>3.0547239458173772E-4</v>
      </c>
      <c r="AT1540" s="18">
        <v>-9.5835865146326953E-5</v>
      </c>
      <c r="AU1540" s="18">
        <v>4.7447359359425046E-4</v>
      </c>
      <c r="AV1540" s="18">
        <v>1.9462778265541523E-4</v>
      </c>
      <c r="AW1540" s="18">
        <v>1.8195221711448618E-3</v>
      </c>
      <c r="AX1540" s="18">
        <v>-5.0452440262825665E-5</v>
      </c>
      <c r="AY1540" s="18">
        <v>1.4702538500384504E-3</v>
      </c>
      <c r="AZ1540" s="18">
        <v>3.9777531613170795E-4</v>
      </c>
      <c r="BA1540" s="18">
        <v>-5.3684002955473173E-4</v>
      </c>
      <c r="BB1540" s="18">
        <v>8.0349103365834633E-4</v>
      </c>
      <c r="BC1540" s="18">
        <v>3.8561968178921663E-4</v>
      </c>
      <c r="BD1540" s="18">
        <v>1.261347024825131E-3</v>
      </c>
      <c r="BE1540" s="18">
        <v>7.8893623576862162E-5</v>
      </c>
      <c r="BF1540" s="18">
        <v>6.248056126282613E-5</v>
      </c>
      <c r="BG1540" s="18">
        <v>2.3842595016867105E-3</v>
      </c>
      <c r="BH1540" s="18">
        <v>1.6059535419786928E-4</v>
      </c>
      <c r="BI1540" s="18">
        <v>1.2205314230807028E-3</v>
      </c>
      <c r="BJ1540" s="18">
        <v>0</v>
      </c>
      <c r="BK1540" s="18">
        <v>1.6353584965048126E-4</v>
      </c>
      <c r="BL1540" s="18">
        <v>5.8883486782492877E-4</v>
      </c>
      <c r="BM1540" s="18">
        <v>2.9905410338530652E-6</v>
      </c>
      <c r="BN1540" s="18">
        <v>0</v>
      </c>
      <c r="BO1540" s="18">
        <v>0</v>
      </c>
      <c r="BP1540" s="18">
        <v>2.9251553594791481E-7</v>
      </c>
      <c r="BQ1540" s="18">
        <v>0</v>
      </c>
      <c r="BR1540" s="18">
        <v>1.3280587350858104E-3</v>
      </c>
      <c r="BS1540" s="18">
        <v>1.1649979361986499E-3</v>
      </c>
      <c r="BT1540" s="18">
        <v>9.4460063025103764E-4</v>
      </c>
      <c r="BU1540" s="18">
        <v>2.3816344578710924E-7</v>
      </c>
      <c r="BV1540" s="18">
        <v>9.7883485122766327E-4</v>
      </c>
      <c r="BW1540" s="18">
        <v>-4.276601624057349E-6</v>
      </c>
      <c r="BX1540" s="18">
        <v>0</v>
      </c>
      <c r="BY1540" s="18">
        <v>0</v>
      </c>
      <c r="BZ1540" s="18" t="s">
        <v>1865</v>
      </c>
      <c r="CA1540" s="18" t="s">
        <v>1875</v>
      </c>
      <c r="CB1540" s="18">
        <v>1.4192670583724976E-2</v>
      </c>
      <c r="CC1540" s="18" t="s">
        <v>1877</v>
      </c>
      <c r="CD1540" s="18" t="s">
        <v>1875</v>
      </c>
      <c r="CE1540" s="18">
        <v>-7.693334948271513E-3</v>
      </c>
      <c r="CF1540" s="18">
        <f>SUM(TBL_DATA[[#This Row],[LARGE.CAP]:[SMALL.CAP]])*SQRT(252)</f>
        <v>8.2041162982594923E-2</v>
      </c>
    </row>
    <row r="1541" spans="1:84" x14ac:dyDescent="0.25">
      <c r="A1541" s="1">
        <f>IF(ISBLANK(TBL_DATA[[#This Row],[Row.names]]), "",   DATE(YEAR(TBL_DATA[[#This Row],[Row.names]]), MONTH(TBL_DATA[[#This Row],[Row.names]]), DAY(TBL_DATA[[#This Row],[Row.names]])))</f>
        <v>42227</v>
      </c>
      <c r="B1541">
        <v>1540</v>
      </c>
      <c r="C1541" t="s">
        <v>1667</v>
      </c>
      <c r="D1541" s="18">
        <v>-5.379974304119961E-3</v>
      </c>
      <c r="E1541" s="18">
        <v>-0.16417829463326739</v>
      </c>
      <c r="F1541" s="18">
        <v>2.7724898971296374E-2</v>
      </c>
      <c r="G1541" s="19">
        <v>0.51068541879820473</v>
      </c>
      <c r="H1541" s="19">
        <v>0.57912005847824444</v>
      </c>
      <c r="I1541" s="18">
        <v>2.9889507689814451E-3</v>
      </c>
      <c r="J1541" s="18">
        <v>6.9480405811339629E-2</v>
      </c>
      <c r="K1541" s="19">
        <v>0.79168130461695818</v>
      </c>
      <c r="L1541" s="19">
        <v>0.4679475090413146</v>
      </c>
      <c r="M1541" s="18">
        <v>3.3606005026696499E-3</v>
      </c>
      <c r="N1541" s="18">
        <v>7.3137467477699628E-2</v>
      </c>
      <c r="O1541" s="18">
        <v>5.450269049646262E-2</v>
      </c>
      <c r="P1541" s="18">
        <v>-0.16417829463326739</v>
      </c>
      <c r="Q1541" s="18">
        <v>-1.2077535460432273E-2</v>
      </c>
      <c r="R1541" s="18">
        <v>-1.0528741459786885E-2</v>
      </c>
      <c r="S1541" s="18">
        <v>4.0197272771334669E-2</v>
      </c>
      <c r="T1541" s="18">
        <v>4.9443245506147669E-2</v>
      </c>
      <c r="U1541">
        <v>0.81299826416808796</v>
      </c>
      <c r="V1541" s="18">
        <v>2.7361952498114128E-2</v>
      </c>
      <c r="W1541" s="18">
        <v>5.2226269799430736E-2</v>
      </c>
      <c r="X1541" s="19">
        <v>0.52391167516260895</v>
      </c>
      <c r="Y1541" s="19">
        <v>0.76099938139149914</v>
      </c>
      <c r="Z1541" s="19">
        <v>0.68406688930346171</v>
      </c>
      <c r="AA1541">
        <v>0</v>
      </c>
      <c r="AB1541">
        <v>0</v>
      </c>
      <c r="AC1541" s="18">
        <v>8.2808582628163305E-2</v>
      </c>
      <c r="AD1541" s="18">
        <v>1.7855824463758996E-2</v>
      </c>
      <c r="AE1541" s="18">
        <v>-1.8314717558879003E-2</v>
      </c>
      <c r="AF1541" s="18">
        <v>-2.1979279249158996E-2</v>
      </c>
      <c r="AG1541" s="18">
        <v>4.8040266853236993E-2</v>
      </c>
      <c r="AH1541" s="18">
        <v>0.12160027957570994</v>
      </c>
      <c r="AI1541" s="18">
        <v>0.13478225206024294</v>
      </c>
      <c r="AJ1541" s="18">
        <v>4.6986550396248009E-2</v>
      </c>
      <c r="AK1541" s="18">
        <v>-4.7033396374039985E-3</v>
      </c>
      <c r="AL1541" s="18">
        <v>1.8674485296562002E-2</v>
      </c>
      <c r="AM1541" s="18">
        <v>5.8245907206585026E-2</v>
      </c>
      <c r="AN1541" s="18">
        <v>-9.9073617780787007E-2</v>
      </c>
      <c r="AO1541" s="18">
        <v>0.79600921412865677</v>
      </c>
      <c r="AP1541" s="18">
        <v>-0.49389460250254186</v>
      </c>
      <c r="AQ1541" s="18">
        <v>0.30211461162611492</v>
      </c>
      <c r="AR1541" s="18">
        <v>1.2899038166311987</v>
      </c>
      <c r="AS1541" s="18">
        <v>3.0792372980750635E-4</v>
      </c>
      <c r="AT1541" s="18">
        <v>-1.005651845296882E-4</v>
      </c>
      <c r="AU1541" s="18">
        <v>4.2179871585126149E-4</v>
      </c>
      <c r="AV1541" s="18">
        <v>2.1101523270546316E-4</v>
      </c>
      <c r="AW1541" s="18">
        <v>1.7693876516837233E-3</v>
      </c>
      <c r="AX1541" s="18">
        <v>-9.0451077502473737E-5</v>
      </c>
      <c r="AY1541" s="18">
        <v>1.4725547559650007E-3</v>
      </c>
      <c r="AZ1541" s="18">
        <v>3.9749209616827755E-4</v>
      </c>
      <c r="BA1541" s="18">
        <v>-5.0669635339607526E-4</v>
      </c>
      <c r="BB1541" s="18">
        <v>8.0500601886671346E-4</v>
      </c>
      <c r="BC1541" s="18">
        <v>3.7922429134045312E-4</v>
      </c>
      <c r="BD1541" s="18">
        <v>1.213787745788485E-3</v>
      </c>
      <c r="BE1541" s="18">
        <v>8.1211624013250759E-5</v>
      </c>
      <c r="BF1541" s="18">
        <v>8.5817766003147504E-5</v>
      </c>
      <c r="BG1541" s="18">
        <v>2.3011561848466848E-3</v>
      </c>
      <c r="BH1541" s="18">
        <v>1.9881557453288318E-4</v>
      </c>
      <c r="BI1541" s="18">
        <v>1.185900981775711E-3</v>
      </c>
      <c r="BJ1541" s="18">
        <v>0</v>
      </c>
      <c r="BK1541" s="18">
        <v>1.6329880056265296E-4</v>
      </c>
      <c r="BL1541" s="18">
        <v>5.7747461030753348E-4</v>
      </c>
      <c r="BM1541" s="18">
        <v>2.0957546986714978E-6</v>
      </c>
      <c r="BN1541" s="18">
        <v>0</v>
      </c>
      <c r="BO1541" s="18">
        <v>0</v>
      </c>
      <c r="BP1541" s="18">
        <v>2.0556346801660569E-8</v>
      </c>
      <c r="BQ1541" s="18">
        <v>0</v>
      </c>
      <c r="BR1541" s="18">
        <v>1.3680604043147253E-3</v>
      </c>
      <c r="BS1541" s="18">
        <v>1.1386147016437269E-3</v>
      </c>
      <c r="BT1541" s="18">
        <v>9.211416936006448E-4</v>
      </c>
      <c r="BU1541" s="18">
        <v>1.944582622165885E-7</v>
      </c>
      <c r="BV1541" s="18">
        <v>8.9878588104388285E-4</v>
      </c>
      <c r="BW1541" s="18">
        <v>-2.9969838206942363E-6</v>
      </c>
      <c r="BX1541" s="18">
        <v>0</v>
      </c>
      <c r="BY1541" s="18">
        <v>0</v>
      </c>
      <c r="BZ1541" s="18" t="s">
        <v>1865</v>
      </c>
      <c r="CA1541" s="18" t="s">
        <v>1875</v>
      </c>
      <c r="CB1541" s="18">
        <v>1.4328658580780029E-2</v>
      </c>
      <c r="CC1541" s="18" t="s">
        <v>1877</v>
      </c>
      <c r="CD1541" s="18" t="s">
        <v>1875</v>
      </c>
      <c r="CE1541" s="18">
        <v>-7.6122055761516094E-3</v>
      </c>
      <c r="CF1541" s="18">
        <f>SUM(TBL_DATA[[#This Row],[LARGE.CAP]:[SMALL.CAP]])*SQRT(252)</f>
        <v>8.0431208308350238E-2</v>
      </c>
    </row>
    <row r="1542" spans="1:84" x14ac:dyDescent="0.25">
      <c r="A1542" s="1">
        <f>IF(ISBLANK(TBL_DATA[[#This Row],[Row.names]]), "",   DATE(YEAR(TBL_DATA[[#This Row],[Row.names]]), MONTH(TBL_DATA[[#This Row],[Row.names]]), DAY(TBL_DATA[[#This Row],[Row.names]])))</f>
        <v>42228</v>
      </c>
      <c r="B1542">
        <v>1541</v>
      </c>
      <c r="C1542" t="s">
        <v>1668</v>
      </c>
      <c r="D1542" s="18">
        <v>2.6897559100480528E-3</v>
      </c>
      <c r="E1542" s="18">
        <v>-0.1619301382615107</v>
      </c>
      <c r="F1542" s="18">
        <v>3.4542818193449065E-2</v>
      </c>
      <c r="G1542" s="19">
        <v>0.51148746937539158</v>
      </c>
      <c r="H1542" s="19">
        <v>0.57834986734579807</v>
      </c>
      <c r="I1542" s="18">
        <v>2.9990872923480018E-3</v>
      </c>
      <c r="J1542" s="18">
        <v>9.696282772280429E-2</v>
      </c>
      <c r="K1542" s="19">
        <v>0.77076897487902218</v>
      </c>
      <c r="L1542" s="19">
        <v>0.44716817936385811</v>
      </c>
      <c r="M1542" s="18">
        <v>3.4340728373960156E-3</v>
      </c>
      <c r="N1542" s="18">
        <v>7.3318446839024512E-2</v>
      </c>
      <c r="O1542" s="18">
        <v>5.450269049646262E-2</v>
      </c>
      <c r="P1542" s="18">
        <v>-0.1619301382615107</v>
      </c>
      <c r="Q1542" s="18">
        <v>-1.2071167999583075E-2</v>
      </c>
      <c r="R1542" s="18">
        <v>-1.0518541493400821E-2</v>
      </c>
      <c r="S1542" s="18">
        <v>4.2565191520116175E-2</v>
      </c>
      <c r="T1542" s="18">
        <v>4.950817990327612E-2</v>
      </c>
      <c r="U1542">
        <v>0.85976078303172476</v>
      </c>
      <c r="V1542" s="18">
        <v>4.0917487726825241E-2</v>
      </c>
      <c r="W1542" s="18">
        <v>5.2963198548570511E-2</v>
      </c>
      <c r="X1542" s="19">
        <v>0.77256451362735179</v>
      </c>
      <c r="Y1542" s="19">
        <v>0.76049317376673287</v>
      </c>
      <c r="Z1542" s="19">
        <v>0.66870634763239556</v>
      </c>
      <c r="AA1542">
        <v>0</v>
      </c>
      <c r="AB1542">
        <v>0</v>
      </c>
      <c r="AC1542" s="18">
        <v>8.2904930411839425E-2</v>
      </c>
      <c r="AD1542" s="18">
        <v>1.8768543466598005E-2</v>
      </c>
      <c r="AE1542" s="18">
        <v>-1.6922997032137996E-2</v>
      </c>
      <c r="AF1542" s="18">
        <v>-1.966462591557E-2</v>
      </c>
      <c r="AG1542" s="18">
        <v>4.8380560078619003E-2</v>
      </c>
      <c r="AH1542" s="18">
        <v>0.11861266888506294</v>
      </c>
      <c r="AI1542" s="18">
        <v>0.13630945151989404</v>
      </c>
      <c r="AJ1542" s="18">
        <v>5.0837675633359003E-2</v>
      </c>
      <c r="AK1542" s="18">
        <v>-6.5986705524350049E-3</v>
      </c>
      <c r="AL1542" s="18">
        <v>1.1911398263461E-2</v>
      </c>
      <c r="AM1542" s="18">
        <v>5.5408697356648003E-2</v>
      </c>
      <c r="AN1542" s="18">
        <v>-0.10238955830775898</v>
      </c>
      <c r="AO1542" s="18">
        <v>0.7840531075293431</v>
      </c>
      <c r="AP1542" s="18">
        <v>-0.48939996413360276</v>
      </c>
      <c r="AQ1542" s="18">
        <v>0.29465314339574034</v>
      </c>
      <c r="AR1542" s="18">
        <v>1.2734530716629457</v>
      </c>
      <c r="AS1542" s="18">
        <v>2.925704429259106E-4</v>
      </c>
      <c r="AT1542" s="18">
        <v>-8.7700631982608407E-5</v>
      </c>
      <c r="AU1542" s="18">
        <v>3.8471367927065558E-4</v>
      </c>
      <c r="AV1542" s="18">
        <v>1.9956223646074646E-4</v>
      </c>
      <c r="AW1542" s="18">
        <v>1.7825693302862392E-3</v>
      </c>
      <c r="AX1542" s="18">
        <v>-6.6057308463429395E-5</v>
      </c>
      <c r="AY1542" s="18">
        <v>1.5364950362620837E-3</v>
      </c>
      <c r="AZ1542" s="18">
        <v>4.2768938528893344E-4</v>
      </c>
      <c r="BA1542" s="18">
        <v>-5.0381950594376255E-4</v>
      </c>
      <c r="BB1542" s="18">
        <v>7.2236744388671061E-4</v>
      </c>
      <c r="BC1542" s="18">
        <v>3.9317439282293416E-4</v>
      </c>
      <c r="BD1542" s="18">
        <v>1.1480506713406069E-3</v>
      </c>
      <c r="BE1542" s="18">
        <v>7.613103503297387E-5</v>
      </c>
      <c r="BF1542" s="18">
        <v>1.4072533023865743E-4</v>
      </c>
      <c r="BG1542" s="18">
        <v>2.26745399110814E-3</v>
      </c>
      <c r="BH1542" s="18">
        <v>2.5172263029512215E-4</v>
      </c>
      <c r="BI1542" s="18">
        <v>1.1974808427989132E-3</v>
      </c>
      <c r="BJ1542" s="18">
        <v>0</v>
      </c>
      <c r="BK1542" s="18">
        <v>1.5002255571939111E-4</v>
      </c>
      <c r="BL1542" s="18">
        <v>6.1076965361092368E-4</v>
      </c>
      <c r="BM1542" s="18">
        <v>3.2958434464866011E-6</v>
      </c>
      <c r="BN1542" s="18">
        <v>0</v>
      </c>
      <c r="BO1542" s="18">
        <v>0</v>
      </c>
      <c r="BP1542" s="18">
        <v>5.4531999796321897E-8</v>
      </c>
      <c r="BQ1542" s="18">
        <v>0</v>
      </c>
      <c r="BR1542" s="18">
        <v>1.4359891659224142E-3</v>
      </c>
      <c r="BS1542" s="18">
        <v>1.1154759360444107E-3</v>
      </c>
      <c r="BT1542" s="18">
        <v>8.5743801232974581E-4</v>
      </c>
      <c r="BU1542" s="18">
        <v>2.4075149543724016E-7</v>
      </c>
      <c r="BV1542" s="18">
        <v>9.129912750270422E-4</v>
      </c>
      <c r="BW1542" s="18">
        <v>-4.7132247812347959E-6</v>
      </c>
      <c r="BX1542" s="18">
        <v>0</v>
      </c>
      <c r="BY1542" s="18">
        <v>0</v>
      </c>
      <c r="BZ1542" s="18" t="s">
        <v>1863</v>
      </c>
      <c r="CA1542" s="18" t="s">
        <v>1875</v>
      </c>
      <c r="CB1542" s="18">
        <v>1.4631199650466442E-2</v>
      </c>
      <c r="CC1542" s="18" t="s">
        <v>1877</v>
      </c>
      <c r="CD1542" s="18" t="s">
        <v>1875</v>
      </c>
      <c r="CE1542" s="18">
        <v>-7.7210436575114727E-3</v>
      </c>
      <c r="CF1542" s="18">
        <f>SUM(TBL_DATA[[#This Row],[LARGE.CAP]:[SMALL.CAP]])*SQRT(252)</f>
        <v>8.0667335641734103E-2</v>
      </c>
    </row>
    <row r="1543" spans="1:84" x14ac:dyDescent="0.25">
      <c r="A1543" s="1">
        <f>IF(ISBLANK(TBL_DATA[[#This Row],[Row.names]]), "",   DATE(YEAR(TBL_DATA[[#This Row],[Row.names]]), MONTH(TBL_DATA[[#This Row],[Row.names]]), DAY(TBL_DATA[[#This Row],[Row.names]])))</f>
        <v>42229</v>
      </c>
      <c r="B1543">
        <v>1542</v>
      </c>
      <c r="C1543" t="s">
        <v>1669</v>
      </c>
      <c r="D1543" s="18">
        <v>4.3982450339261625E-3</v>
      </c>
      <c r="E1543" s="18">
        <v>-0.15824410165403624</v>
      </c>
      <c r="F1543" s="18">
        <v>5.6264741480761327E-2</v>
      </c>
      <c r="G1543" s="19">
        <v>0.51128523308996521</v>
      </c>
      <c r="H1543" s="19">
        <v>0.55807743598575255</v>
      </c>
      <c r="I1543" s="18">
        <v>3.0598935050435818E-3</v>
      </c>
      <c r="J1543" s="18">
        <v>9.6049519101936598E-2</v>
      </c>
      <c r="K1543" s="19">
        <v>0.76671732590239416</v>
      </c>
      <c r="L1543" s="19">
        <v>0.44410799441578386</v>
      </c>
      <c r="M1543" s="18">
        <v>3.4318511085724181E-3</v>
      </c>
      <c r="N1543" s="18">
        <v>7.3069055534942973E-2</v>
      </c>
      <c r="O1543" s="18">
        <v>5.450269049646262E-2</v>
      </c>
      <c r="P1543" s="18">
        <v>-0.15824410165403624</v>
      </c>
      <c r="Q1543" s="18">
        <v>-1.2044672477544325E-2</v>
      </c>
      <c r="R1543" s="18">
        <v>-1.0497327200927374E-2</v>
      </c>
      <c r="S1543" s="18">
        <v>4.8190227855976042E-2</v>
      </c>
      <c r="T1543" s="18">
        <v>4.9871322741003199E-2</v>
      </c>
      <c r="U1543">
        <v>0.96629135156976709</v>
      </c>
      <c r="V1543" s="18">
        <v>4.1783343372860049E-2</v>
      </c>
      <c r="W1543" s="18">
        <v>5.3008492439237255E-2</v>
      </c>
      <c r="X1543" s="19">
        <v>0.78823866611101223</v>
      </c>
      <c r="Y1543" s="19">
        <v>0.74704580581497981</v>
      </c>
      <c r="Z1543" s="19">
        <v>0.66641428137141834</v>
      </c>
      <c r="AA1543">
        <v>0</v>
      </c>
      <c r="AB1543">
        <v>0</v>
      </c>
      <c r="AC1543" s="18">
        <v>8.0491863141907996E-2</v>
      </c>
      <c r="AD1543" s="18">
        <v>1.8510717500433E-2</v>
      </c>
      <c r="AE1543" s="18">
        <v>-1.5280582790122E-2</v>
      </c>
      <c r="AF1543" s="18">
        <v>-4.2262053844810002E-3</v>
      </c>
      <c r="AG1543" s="18">
        <v>4.8971070174060993E-2</v>
      </c>
      <c r="AH1543" s="18">
        <v>0.12455760526370897</v>
      </c>
      <c r="AI1543" s="18">
        <v>0.138835649054357</v>
      </c>
      <c r="AJ1543" s="18">
        <v>5.2561894988858E-2</v>
      </c>
      <c r="AK1543" s="18">
        <v>-7.1230449211460052E-3</v>
      </c>
      <c r="AL1543" s="18">
        <v>2.1034884787873E-2</v>
      </c>
      <c r="AM1543" s="18">
        <v>6.6611542678064989E-2</v>
      </c>
      <c r="AN1543" s="18">
        <v>-6.6678115548437014E-2</v>
      </c>
      <c r="AO1543" s="18">
        <v>0.80200546018184471</v>
      </c>
      <c r="AP1543" s="18">
        <v>-0.42423004437867518</v>
      </c>
      <c r="AQ1543" s="18">
        <v>0.37777541580316953</v>
      </c>
      <c r="AR1543" s="18">
        <v>1.22623550456052</v>
      </c>
      <c r="AS1543" s="18">
        <v>2.7798604741446507E-4</v>
      </c>
      <c r="AT1543" s="18">
        <v>-9.03614836212229E-5</v>
      </c>
      <c r="AU1543" s="18">
        <v>3.7523326460268605E-4</v>
      </c>
      <c r="AV1543" s="18">
        <v>1.9438890592498535E-4</v>
      </c>
      <c r="AW1543" s="18">
        <v>1.7322511252365728E-3</v>
      </c>
      <c r="AX1543" s="18">
        <v>-8.3734721436894824E-5</v>
      </c>
      <c r="AY1543" s="18">
        <v>1.5128201717452623E-3</v>
      </c>
      <c r="AZ1543" s="18">
        <v>4.3458223223274549E-4</v>
      </c>
      <c r="BA1543" s="18">
        <v>-4.6236318642225803E-4</v>
      </c>
      <c r="BB1543" s="18">
        <v>6.7671639982213086E-4</v>
      </c>
      <c r="BC1543" s="18">
        <v>4.055780755715987E-4</v>
      </c>
      <c r="BD1543" s="18">
        <v>1.1428755870249998E-3</v>
      </c>
      <c r="BE1543" s="18">
        <v>5.3075791967966158E-5</v>
      </c>
      <c r="BF1543" s="18">
        <v>1.3812949955243844E-4</v>
      </c>
      <c r="BG1543" s="18">
        <v>2.2033157201205348E-3</v>
      </c>
      <c r="BH1543" s="18">
        <v>2.5724124045671716E-4</v>
      </c>
      <c r="BI1543" s="18">
        <v>1.1784589919474151E-3</v>
      </c>
      <c r="BJ1543" s="18">
        <v>0</v>
      </c>
      <c r="BK1543" s="18">
        <v>1.4610752393844946E-4</v>
      </c>
      <c r="BL1543" s="18">
        <v>6.159102497151097E-4</v>
      </c>
      <c r="BM1543" s="18">
        <v>2.4570301881339796E-6</v>
      </c>
      <c r="BN1543" s="18">
        <v>0</v>
      </c>
      <c r="BO1543" s="18">
        <v>0</v>
      </c>
      <c r="BP1543" s="18">
        <v>3.2986515432409079E-8</v>
      </c>
      <c r="BQ1543" s="18">
        <v>0</v>
      </c>
      <c r="BR1543" s="18">
        <v>1.3836226162324084E-3</v>
      </c>
      <c r="BS1543" s="18">
        <v>1.0858160302187881E-3</v>
      </c>
      <c r="BT1543" s="18">
        <v>8.3664358353744588E-4</v>
      </c>
      <c r="BU1543" s="18">
        <v>2.0011278061590736E-7</v>
      </c>
      <c r="BV1543" s="18">
        <v>9.0582035058634164E-4</v>
      </c>
      <c r="BW1543" s="18">
        <v>-3.5136526426540046E-6</v>
      </c>
      <c r="BX1543" s="18">
        <v>0</v>
      </c>
      <c r="BY1543" s="18">
        <v>0</v>
      </c>
      <c r="BZ1543" s="18" t="s">
        <v>1863</v>
      </c>
      <c r="CA1543" s="18" t="s">
        <v>1875</v>
      </c>
      <c r="CB1543" s="18">
        <v>1.4507915824651718E-2</v>
      </c>
      <c r="CC1543" s="18" t="s">
        <v>1877</v>
      </c>
      <c r="CD1543" s="18" t="s">
        <v>1875</v>
      </c>
      <c r="CE1543" s="18">
        <v>-7.6715657487511635E-3</v>
      </c>
      <c r="CF1543" s="18">
        <f>SUM(TBL_DATA[[#This Row],[LARGE.CAP]:[SMALL.CAP]])*SQRT(252)</f>
        <v>7.8945464765128828E-2</v>
      </c>
    </row>
    <row r="1544" spans="1:84" x14ac:dyDescent="0.25">
      <c r="A1544" s="1">
        <f>IF(ISBLANK(TBL_DATA[[#This Row],[Row.names]]), "",   DATE(YEAR(TBL_DATA[[#This Row],[Row.names]]), MONTH(TBL_DATA[[#This Row],[Row.names]]), DAY(TBL_DATA[[#This Row],[Row.names]])))</f>
        <v>42230</v>
      </c>
      <c r="B1544">
        <v>1543</v>
      </c>
      <c r="C1544" t="s">
        <v>1670</v>
      </c>
      <c r="D1544" s="18">
        <v>1.7111225353660942E-3</v>
      </c>
      <c r="E1544" s="18">
        <v>-0.15680375416709913</v>
      </c>
      <c r="F1544" s="18">
        <v>5.6986315692886258E-2</v>
      </c>
      <c r="G1544" s="19">
        <v>0.51080189491221129</v>
      </c>
      <c r="H1544" s="19">
        <v>0.55905880756522475</v>
      </c>
      <c r="I1544" s="18">
        <v>3.0593413820890706E-3</v>
      </c>
      <c r="J1544" s="18">
        <v>0.10839447846824912</v>
      </c>
      <c r="K1544" s="19">
        <v>0.77427735354345695</v>
      </c>
      <c r="L1544" s="19">
        <v>0.44951674756317883</v>
      </c>
      <c r="M1544" s="18">
        <v>3.4182959503636385E-3</v>
      </c>
      <c r="N1544" s="18">
        <v>7.3137123510006119E-2</v>
      </c>
      <c r="O1544" s="18">
        <v>5.4502684588442346E-2</v>
      </c>
      <c r="P1544" s="18">
        <v>-0.15680375416709913</v>
      </c>
      <c r="Q1544" s="18">
        <v>-1.2028647450426814E-2</v>
      </c>
      <c r="R1544" s="18">
        <v>-1.0479860733805859E-2</v>
      </c>
      <c r="S1544" s="18">
        <v>4.6232761669040556E-2</v>
      </c>
      <c r="T1544" s="18">
        <v>4.9864854269816454E-2</v>
      </c>
      <c r="U1544">
        <v>0.92716127112048075</v>
      </c>
      <c r="V1544" s="18">
        <v>4.1422139369926558E-2</v>
      </c>
      <c r="W1544" s="18">
        <v>5.3005633702453217E-2</v>
      </c>
      <c r="X1544" s="19">
        <v>0.7814667324316783</v>
      </c>
      <c r="Y1544" s="19">
        <v>0.74770235225337145</v>
      </c>
      <c r="Z1544" s="19">
        <v>0.67046010139543633</v>
      </c>
      <c r="AA1544">
        <v>0</v>
      </c>
      <c r="AB1544">
        <v>0</v>
      </c>
      <c r="AC1544" s="18">
        <v>7.9789732602987787E-2</v>
      </c>
      <c r="AD1544" s="18">
        <v>1.6955943549206001E-2</v>
      </c>
      <c r="AE1544" s="18">
        <v>-1.5366177194994998E-2</v>
      </c>
      <c r="AF1544" s="18">
        <v>-7.4738723402139919E-3</v>
      </c>
      <c r="AG1544" s="18">
        <v>4.9999944387973998E-2</v>
      </c>
      <c r="AH1544" s="18">
        <v>0.11520611280187097</v>
      </c>
      <c r="AI1544" s="18">
        <v>0.14246007279280798</v>
      </c>
      <c r="AJ1544" s="18">
        <v>5.446237739728E-2</v>
      </c>
      <c r="AK1544" s="18">
        <v>-2.9755867975479987E-3</v>
      </c>
      <c r="AL1544" s="18">
        <v>2.0340360121462998E-2</v>
      </c>
      <c r="AM1544" s="18">
        <v>5.2660904908710983E-2</v>
      </c>
      <c r="AN1544" s="18">
        <v>-6.0640890659546025E-2</v>
      </c>
      <c r="AO1544" s="18">
        <v>0.81697516526535396</v>
      </c>
      <c r="AP1544" s="18">
        <v>-0.45134597629834405</v>
      </c>
      <c r="AQ1544" s="18">
        <v>0.36562918896700991</v>
      </c>
      <c r="AR1544" s="18">
        <v>1.2683211415636979</v>
      </c>
      <c r="AS1544" s="18">
        <v>2.8935495365516208E-4</v>
      </c>
      <c r="AT1544" s="18">
        <v>-7.3187604583377152E-5</v>
      </c>
      <c r="AU1544" s="18">
        <v>4.6009173419058987E-4</v>
      </c>
      <c r="AV1544" s="18">
        <v>1.9900609493770274E-4</v>
      </c>
      <c r="AW1544" s="18">
        <v>1.6350505315718233E-3</v>
      </c>
      <c r="AX1544" s="18">
        <v>-6.0156320997596686E-5</v>
      </c>
      <c r="AY1544" s="18">
        <v>1.429079925500698E-3</v>
      </c>
      <c r="AZ1544" s="18">
        <v>4.2007182845302254E-4</v>
      </c>
      <c r="BA1544" s="18">
        <v>-4.0418330773359362E-4</v>
      </c>
      <c r="BB1544" s="18">
        <v>6.3720262393899109E-4</v>
      </c>
      <c r="BC1544" s="18">
        <v>4.1190738196908883E-4</v>
      </c>
      <c r="BD1544" s="18">
        <v>1.1141465334045433E-3</v>
      </c>
      <c r="BE1544" s="18">
        <v>7.1988633506445831E-5</v>
      </c>
      <c r="BF1544" s="18">
        <v>1.238155945735085E-4</v>
      </c>
      <c r="BG1544" s="18">
        <v>2.2085137853439536E-3</v>
      </c>
      <c r="BH1544" s="18">
        <v>2.2933634767904789E-4</v>
      </c>
      <c r="BI1544" s="18">
        <v>1.1964369463950118E-3</v>
      </c>
      <c r="BJ1544" s="18">
        <v>0</v>
      </c>
      <c r="BK1544" s="18">
        <v>1.363178612347951E-4</v>
      </c>
      <c r="BL1544" s="18">
        <v>6.0289908970358208E-4</v>
      </c>
      <c r="BM1544" s="18">
        <v>1.1713771068749961E-6</v>
      </c>
      <c r="BN1544" s="18">
        <v>0</v>
      </c>
      <c r="BO1544" s="18">
        <v>0</v>
      </c>
      <c r="BP1544" s="18">
        <v>1.7801552831403656E-10</v>
      </c>
      <c r="BQ1544" s="18">
        <v>0</v>
      </c>
      <c r="BR1544" s="18">
        <v>1.3775273226090611E-3</v>
      </c>
      <c r="BS1544" s="18">
        <v>1.0280060995492544E-3</v>
      </c>
      <c r="BT1544" s="18">
        <v>7.9676120324700158E-4</v>
      </c>
      <c r="BU1544" s="18">
        <v>1.3861048338748263E-7</v>
      </c>
      <c r="BV1544" s="18">
        <v>1.003091160659595E-3</v>
      </c>
      <c r="BW1544" s="18">
        <v>-1.675061706569221E-6</v>
      </c>
      <c r="BX1544" s="18">
        <v>0</v>
      </c>
      <c r="BY1544" s="18">
        <v>0</v>
      </c>
      <c r="BZ1544" s="18" t="s">
        <v>1865</v>
      </c>
      <c r="CA1544" s="18" t="s">
        <v>1875</v>
      </c>
      <c r="CB1544" s="18">
        <v>1.4725854620337486E-2</v>
      </c>
      <c r="CC1544" s="18" t="s">
        <v>1877</v>
      </c>
      <c r="CD1544" s="18" t="s">
        <v>1875</v>
      </c>
      <c r="CE1544" s="18">
        <v>-7.6345573179423809E-3</v>
      </c>
      <c r="CF1544" s="18">
        <f>SUM(TBL_DATA[[#This Row],[LARGE.CAP]:[SMALL.CAP]])*SQRT(252)</f>
        <v>7.848734249869789E-2</v>
      </c>
    </row>
    <row r="1545" spans="1:84" x14ac:dyDescent="0.25">
      <c r="A1545" s="1">
        <f>IF(ISBLANK(TBL_DATA[[#This Row],[Row.names]]), "",   DATE(YEAR(TBL_DATA[[#This Row],[Row.names]]), MONTH(TBL_DATA[[#This Row],[Row.names]]), DAY(TBL_DATA[[#This Row],[Row.names]])))</f>
        <v>42233</v>
      </c>
      <c r="B1545">
        <v>1544</v>
      </c>
      <c r="C1545" t="s">
        <v>1671</v>
      </c>
      <c r="D1545" s="18">
        <v>5.3774258424161836E-3</v>
      </c>
      <c r="E1545" s="18">
        <v>-0.15226952888452894</v>
      </c>
      <c r="F1545" s="18">
        <v>5.5550407866407081E-2</v>
      </c>
      <c r="G1545" s="19">
        <v>0.51234683637119105</v>
      </c>
      <c r="H1545" s="19">
        <v>0.56305749993565235</v>
      </c>
      <c r="I1545" s="18">
        <v>3.0545760036358037E-3</v>
      </c>
      <c r="J1545" s="18">
        <v>0.10642095030345788</v>
      </c>
      <c r="K1545" s="19">
        <v>0.78155966577378588</v>
      </c>
      <c r="L1545" s="19">
        <v>0.45656196467217686</v>
      </c>
      <c r="M1545" s="18">
        <v>3.4065424625357187E-3</v>
      </c>
      <c r="N1545" s="18">
        <v>7.3356577600386857E-2</v>
      </c>
      <c r="O1545" s="18">
        <v>5.4502684588442346E-2</v>
      </c>
      <c r="P1545" s="18">
        <v>-0.15226952888452894</v>
      </c>
      <c r="Q1545" s="18">
        <v>-1.2052139152107377E-2</v>
      </c>
      <c r="R1545" s="18">
        <v>-1.0498705170680564E-2</v>
      </c>
      <c r="S1545" s="18">
        <v>5.1121858994995772E-2</v>
      </c>
      <c r="T1545" s="18">
        <v>5.0005370722050461E-2</v>
      </c>
      <c r="U1545">
        <v>1.0223273671772417</v>
      </c>
      <c r="V1545" s="18">
        <v>4.8143972069422558E-2</v>
      </c>
      <c r="W1545" s="18">
        <v>5.3300624810717692E-2</v>
      </c>
      <c r="X1545" s="19">
        <v>0.90325342789868701</v>
      </c>
      <c r="Y1545" s="19">
        <v>0.75037157457865655</v>
      </c>
      <c r="Z1545" s="19">
        <v>0.67569369145506819</v>
      </c>
      <c r="AA1545">
        <v>0</v>
      </c>
      <c r="AB1545">
        <v>0</v>
      </c>
      <c r="AC1545" s="18">
        <v>7.695684161478146E-2</v>
      </c>
      <c r="AD1545" s="18">
        <v>1.8629263575298999E-2</v>
      </c>
      <c r="AE1545" s="18">
        <v>-1.8043505135980006E-2</v>
      </c>
      <c r="AF1545" s="18">
        <v>-1.0522676687073001E-2</v>
      </c>
      <c r="AG1545" s="18">
        <v>5.0069022415257007E-2</v>
      </c>
      <c r="AH1545" s="18">
        <v>0.11459544883039402</v>
      </c>
      <c r="AI1545" s="18">
        <v>0.14227967103218997</v>
      </c>
      <c r="AJ1545" s="18">
        <v>6.0242290138369001E-2</v>
      </c>
      <c r="AK1545" s="18">
        <v>-5.0001698627539989E-3</v>
      </c>
      <c r="AL1545" s="18">
        <v>2.0347140886237E-2</v>
      </c>
      <c r="AM1545" s="18">
        <v>5.1689589819676016E-2</v>
      </c>
      <c r="AN1545" s="18">
        <v>-5.3150696079258E-2</v>
      </c>
      <c r="AO1545" s="18">
        <v>0.83484595729372768</v>
      </c>
      <c r="AP1545" s="18">
        <v>-0.46371057836137153</v>
      </c>
      <c r="AQ1545" s="18">
        <v>0.37113537893235615</v>
      </c>
      <c r="AR1545" s="18">
        <v>1.2985565356550992</v>
      </c>
      <c r="AS1545" s="18">
        <v>2.7546165069682255E-4</v>
      </c>
      <c r="AT1545" s="18">
        <v>-7.8557241572711975E-5</v>
      </c>
      <c r="AU1545" s="18">
        <v>4.3968366040652033E-4</v>
      </c>
      <c r="AV1545" s="18">
        <v>2.0503913256311171E-4</v>
      </c>
      <c r="AW1545" s="18">
        <v>1.5658709826220536E-3</v>
      </c>
      <c r="AX1545" s="18">
        <v>-5.3703321585763638E-5</v>
      </c>
      <c r="AY1545" s="18">
        <v>1.4092538502233072E-3</v>
      </c>
      <c r="AZ1545" s="18">
        <v>4.1529200998279432E-4</v>
      </c>
      <c r="BA1545" s="18">
        <v>-3.8195898152293048E-4</v>
      </c>
      <c r="BB1545" s="18">
        <v>6.2707436210777479E-4</v>
      </c>
      <c r="BC1545" s="18">
        <v>3.9005203907268194E-4</v>
      </c>
      <c r="BD1545" s="18">
        <v>1.0751718602908258E-3</v>
      </c>
      <c r="BE1545" s="18">
        <v>7.839489237041062E-5</v>
      </c>
      <c r="BF1545" s="18">
        <v>1.2931493056460999E-4</v>
      </c>
      <c r="BG1545" s="18">
        <v>2.1356146869840088E-3</v>
      </c>
      <c r="BH1545" s="18">
        <v>2.3252320154950248E-4</v>
      </c>
      <c r="BI1545" s="18">
        <v>1.1624885712343028E-3</v>
      </c>
      <c r="BJ1545" s="18">
        <v>0</v>
      </c>
      <c r="BK1545" s="18">
        <v>1.3685104355794003E-4</v>
      </c>
      <c r="BL1545" s="18">
        <v>5.9774683541573195E-4</v>
      </c>
      <c r="BM1545" s="18">
        <v>6.5845660418782908E-7</v>
      </c>
      <c r="BN1545" s="18">
        <v>0</v>
      </c>
      <c r="BO1545" s="18">
        <v>0</v>
      </c>
      <c r="BP1545" s="18">
        <v>-1.2213524336017861E-8</v>
      </c>
      <c r="BQ1545" s="18">
        <v>0</v>
      </c>
      <c r="BR1545" s="18">
        <v>1.350353415695845E-3</v>
      </c>
      <c r="BS1545" s="18">
        <v>9.7921926404617244E-4</v>
      </c>
      <c r="BT1545" s="18">
        <v>7.8185026992136147E-4</v>
      </c>
      <c r="BU1545" s="18">
        <v>1.1307421234055421E-7</v>
      </c>
      <c r="BV1545" s="18">
        <v>9.6766954102360959E-4</v>
      </c>
      <c r="BW1545" s="18">
        <v>-9.4154395919224113E-7</v>
      </c>
      <c r="BX1545" s="18">
        <v>0</v>
      </c>
      <c r="BY1545" s="18">
        <v>0</v>
      </c>
      <c r="BZ1545" s="18" t="s">
        <v>1863</v>
      </c>
      <c r="CA1545" s="18" t="s">
        <v>1875</v>
      </c>
      <c r="CB1545" s="18">
        <v>1.5846997499465942E-2</v>
      </c>
      <c r="CC1545" s="18" t="s">
        <v>1879</v>
      </c>
      <c r="CD1545" s="18" t="s">
        <v>1875</v>
      </c>
      <c r="CE1545" s="18">
        <v>-8.0167204141616821E-3</v>
      </c>
      <c r="CF1545" s="18">
        <f>SUM(TBL_DATA[[#This Row],[LARGE.CAP]:[SMALL.CAP]])*SQRT(252)</f>
        <v>7.6412072880873358E-2</v>
      </c>
    </row>
    <row r="1546" spans="1:84" x14ac:dyDescent="0.25">
      <c r="A1546" s="1">
        <f>IF(ISBLANK(TBL_DATA[[#This Row],[Row.names]]), "",   DATE(YEAR(TBL_DATA[[#This Row],[Row.names]]), MONTH(TBL_DATA[[#This Row],[Row.names]]), DAY(TBL_DATA[[#This Row],[Row.names]])))</f>
        <v>42234</v>
      </c>
      <c r="B1546">
        <v>1545</v>
      </c>
      <c r="C1546" t="s">
        <v>1672</v>
      </c>
      <c r="D1546" s="18">
        <v>-3.9671632597931827E-3</v>
      </c>
      <c r="E1546" s="18">
        <v>-0.1556326140637454</v>
      </c>
      <c r="F1546" s="18">
        <v>3.9517141702945402E-2</v>
      </c>
      <c r="G1546" s="19">
        <v>0.51482956143963932</v>
      </c>
      <c r="H1546" s="19">
        <v>0.56271798637716175</v>
      </c>
      <c r="I1546" s="18">
        <v>3.0743596402242903E-3</v>
      </c>
      <c r="J1546" s="18">
        <v>9.899475923216694E-2</v>
      </c>
      <c r="K1546" s="19">
        <v>0.78807426530651259</v>
      </c>
      <c r="L1546" s="19">
        <v>0.45860609083824594</v>
      </c>
      <c r="M1546" s="18">
        <v>3.4208225451757396E-3</v>
      </c>
      <c r="N1546" s="18">
        <v>7.3803020002457073E-2</v>
      </c>
      <c r="O1546" s="18">
        <v>5.5077183703114693E-2</v>
      </c>
      <c r="P1546" s="18">
        <v>-0.1556326140637454</v>
      </c>
      <c r="Q1546" s="18">
        <v>-1.2203772894932423E-2</v>
      </c>
      <c r="R1546" s="18">
        <v>-1.0640884835619046E-2</v>
      </c>
      <c r="S1546" s="18">
        <v>4.2347399856925927E-2</v>
      </c>
      <c r="T1546" s="18">
        <v>5.0159749226916225E-2</v>
      </c>
      <c r="U1546">
        <v>0.8442506294310157</v>
      </c>
      <c r="V1546" s="18">
        <v>4.3816649116164674E-2</v>
      </c>
      <c r="W1546" s="18">
        <v>5.3390221692604455E-2</v>
      </c>
      <c r="X1546" s="19">
        <v>0.82068677984594507</v>
      </c>
      <c r="Y1546" s="19">
        <v>0.75014531017474329</v>
      </c>
      <c r="Z1546" s="19">
        <v>0.67720461519266539</v>
      </c>
      <c r="AA1546">
        <v>0</v>
      </c>
      <c r="AB1546">
        <v>0</v>
      </c>
      <c r="AC1546" s="18">
        <v>7.7786879810514561E-2</v>
      </c>
      <c r="AD1546" s="18">
        <v>2.2824636809147991E-2</v>
      </c>
      <c r="AE1546" s="18">
        <v>-1.7392385717134001E-2</v>
      </c>
      <c r="AF1546" s="18">
        <v>-1.0116518748156002E-2</v>
      </c>
      <c r="AG1546" s="18">
        <v>4.9979523621271005E-2</v>
      </c>
      <c r="AH1546" s="18">
        <v>0.12727352057311203</v>
      </c>
      <c r="AI1546" s="18">
        <v>0.14073622442160499</v>
      </c>
      <c r="AJ1546" s="18">
        <v>6.3498727038346012E-2</v>
      </c>
      <c r="AK1546" s="18">
        <v>-7.4162535716859991E-3</v>
      </c>
      <c r="AL1546" s="18">
        <v>2.0963606831915001E-2</v>
      </c>
      <c r="AM1546" s="18">
        <v>5.1930802354192993E-2</v>
      </c>
      <c r="AN1546" s="18">
        <v>-5.7049608774353E-2</v>
      </c>
      <c r="AO1546" s="18">
        <v>0.84622186155936407</v>
      </c>
      <c r="AP1546" s="18">
        <v>-0.46098958672110313</v>
      </c>
      <c r="AQ1546" s="18">
        <v>0.38523227483826095</v>
      </c>
      <c r="AR1546" s="18">
        <v>1.3072114482804671</v>
      </c>
      <c r="AS1546" s="18">
        <v>2.4607509040016961E-4</v>
      </c>
      <c r="AT1546" s="18">
        <v>-8.4350570075223956E-5</v>
      </c>
      <c r="AU1546" s="18">
        <v>3.9965568277213018E-4</v>
      </c>
      <c r="AV1546" s="18">
        <v>2.2346232503637684E-4</v>
      </c>
      <c r="AW1546" s="18">
        <v>1.7305651044878703E-3</v>
      </c>
      <c r="AX1546" s="18">
        <v>-2.4726737510132304E-5</v>
      </c>
      <c r="AY1546" s="18">
        <v>1.4001668144717646E-3</v>
      </c>
      <c r="AZ1546" s="18">
        <v>4.1150783560782206E-4</v>
      </c>
      <c r="BA1546" s="18">
        <v>-4.2591876578214008E-4</v>
      </c>
      <c r="BB1546" s="18">
        <v>6.0751378804174575E-4</v>
      </c>
      <c r="BC1546" s="18">
        <v>3.6939420321573704E-4</v>
      </c>
      <c r="BD1546" s="18">
        <v>1.1386952998408435E-3</v>
      </c>
      <c r="BE1546" s="18">
        <v>5.5584138654027287E-5</v>
      </c>
      <c r="BF1546" s="18">
        <v>1.2729904034984571E-4</v>
      </c>
      <c r="BG1546" s="18">
        <v>2.2006171523638513E-3</v>
      </c>
      <c r="BH1546" s="18">
        <v>1.5161039772706216E-4</v>
      </c>
      <c r="BI1546" s="18">
        <v>1.1795387417304901E-3</v>
      </c>
      <c r="BJ1546" s="18">
        <v>0</v>
      </c>
      <c r="BK1546" s="18">
        <v>1.2491382679074266E-4</v>
      </c>
      <c r="BL1546" s="18">
        <v>5.7930229039090334E-4</v>
      </c>
      <c r="BM1546" s="18">
        <v>-8.1457403560038706E-7</v>
      </c>
      <c r="BN1546" s="18">
        <v>0</v>
      </c>
      <c r="BO1546" s="18">
        <v>0</v>
      </c>
      <c r="BP1546" s="18">
        <v>-5.1222361277620791E-7</v>
      </c>
      <c r="BQ1546" s="18">
        <v>0</v>
      </c>
      <c r="BR1546" s="18">
        <v>1.3683838509770548E-3</v>
      </c>
      <c r="BS1546" s="18">
        <v>1.1226759332325959E-3</v>
      </c>
      <c r="BT1546" s="18">
        <v>6.9423729820566806E-4</v>
      </c>
      <c r="BU1546" s="18">
        <v>4.2667358380552973E-8</v>
      </c>
      <c r="BV1546" s="18">
        <v>9.6395068879928777E-4</v>
      </c>
      <c r="BW1546" s="18">
        <v>1.1650125598635192E-6</v>
      </c>
      <c r="BX1546" s="18">
        <v>0</v>
      </c>
      <c r="BY1546" s="18">
        <v>0</v>
      </c>
      <c r="BZ1546" s="18" t="s">
        <v>1863</v>
      </c>
      <c r="CA1546" s="18" t="s">
        <v>1875</v>
      </c>
      <c r="CB1546" s="18">
        <v>1.560275349766016E-2</v>
      </c>
      <c r="CC1546" s="18" t="s">
        <v>1879</v>
      </c>
      <c r="CD1546" s="18" t="s">
        <v>1875</v>
      </c>
      <c r="CE1546" s="18">
        <v>-8.0508571118116379E-3</v>
      </c>
      <c r="CF1546" s="18">
        <f>SUM(TBL_DATA[[#This Row],[LARGE.CAP]:[SMALL.CAP]])*SQRT(252)</f>
        <v>7.7044459740230178E-2</v>
      </c>
    </row>
    <row r="1547" spans="1:84" x14ac:dyDescent="0.25">
      <c r="A1547" s="1">
        <f>IF(ISBLANK(TBL_DATA[[#This Row],[Row.names]]), "",   DATE(YEAR(TBL_DATA[[#This Row],[Row.names]]), MONTH(TBL_DATA[[#This Row],[Row.names]]), DAY(TBL_DATA[[#This Row],[Row.names]])))</f>
        <v>42235</v>
      </c>
      <c r="B1547">
        <v>1546</v>
      </c>
      <c r="C1547" t="s">
        <v>1673</v>
      </c>
      <c r="D1547" s="18">
        <v>-4.8830525271639225E-3</v>
      </c>
      <c r="E1547" s="18">
        <v>-0.15975570436149622</v>
      </c>
      <c r="F1547" s="18">
        <v>3.3001658354985697E-2</v>
      </c>
      <c r="G1547" s="19">
        <v>0.51722646670724759</v>
      </c>
      <c r="H1547" s="19">
        <v>0.57043876186975695</v>
      </c>
      <c r="I1547" s="18">
        <v>3.0743378045250216E-3</v>
      </c>
      <c r="J1547" s="18">
        <v>8.9916094424381532E-2</v>
      </c>
      <c r="K1547" s="19">
        <v>0.79587910805572593</v>
      </c>
      <c r="L1547" s="19">
        <v>0.4639549707928714</v>
      </c>
      <c r="M1547" s="18">
        <v>3.4343114622822565E-3</v>
      </c>
      <c r="N1547" s="18">
        <v>7.4462791490269617E-2</v>
      </c>
      <c r="O1547" s="18">
        <v>5.5936329631097625E-2</v>
      </c>
      <c r="P1547" s="18">
        <v>-0.15975570436149622</v>
      </c>
      <c r="Q1547" s="18">
        <v>-1.2399413960371522E-2</v>
      </c>
      <c r="R1547" s="18">
        <v>-1.0822554264394182E-2</v>
      </c>
      <c r="S1547" s="18">
        <v>3.551455361977629E-2</v>
      </c>
      <c r="T1547" s="18">
        <v>5.0099567908262636E-2</v>
      </c>
      <c r="U1547">
        <v>0.7088794395354272</v>
      </c>
      <c r="V1547" s="18">
        <v>3.7773342728503412E-2</v>
      </c>
      <c r="W1547" s="18">
        <v>5.3443421111574511E-2</v>
      </c>
      <c r="X1547" s="19">
        <v>0.70679125592733894</v>
      </c>
      <c r="Y1547" s="19">
        <v>0.7552739647768596</v>
      </c>
      <c r="Z1547" s="19">
        <v>0.68114240125899628</v>
      </c>
      <c r="AA1547">
        <v>0</v>
      </c>
      <c r="AB1547">
        <v>0</v>
      </c>
      <c r="AC1547" s="18">
        <v>7.6616420979341349E-2</v>
      </c>
      <c r="AD1547" s="18">
        <v>2.3451596641108997E-2</v>
      </c>
      <c r="AE1547" s="18">
        <v>-1.6671681355698E-2</v>
      </c>
      <c r="AF1547" s="18">
        <v>-1.1091827593329001E-2</v>
      </c>
      <c r="AG1547" s="18">
        <v>5.0082531683209995E-2</v>
      </c>
      <c r="AH1547" s="18">
        <v>0.123898259696198</v>
      </c>
      <c r="AI1547" s="18">
        <v>0.13999685103564599</v>
      </c>
      <c r="AJ1547" s="18">
        <v>6.1333461234401004E-2</v>
      </c>
      <c r="AK1547" s="18">
        <v>-8.6489878632679974E-3</v>
      </c>
      <c r="AL1547" s="18">
        <v>2.0497273998181E-2</v>
      </c>
      <c r="AM1547" s="18">
        <v>5.0681354640858003E-2</v>
      </c>
      <c r="AN1547" s="18">
        <v>-6.5863971744766991E-2</v>
      </c>
      <c r="AO1547" s="18">
        <v>0.82878511264167243</v>
      </c>
      <c r="AP1547" s="18">
        <v>-0.46112025226913089</v>
      </c>
      <c r="AQ1547" s="18">
        <v>0.36766486037254154</v>
      </c>
      <c r="AR1547" s="18">
        <v>1.2899053649108034</v>
      </c>
      <c r="AS1547" s="18">
        <v>2.2267414679242933E-4</v>
      </c>
      <c r="AT1547" s="18">
        <v>-7.6291457743199158E-5</v>
      </c>
      <c r="AU1547" s="18">
        <v>4.0469325705947757E-4</v>
      </c>
      <c r="AV1547" s="18">
        <v>2.3643268514417714E-4</v>
      </c>
      <c r="AW1547" s="18">
        <v>1.6565575864678249E-3</v>
      </c>
      <c r="AX1547" s="18">
        <v>-4.0196037921654923E-6</v>
      </c>
      <c r="AY1547" s="18">
        <v>1.4218304104339839E-3</v>
      </c>
      <c r="AZ1547" s="18">
        <v>4.0344014785431459E-4</v>
      </c>
      <c r="BA1547" s="18">
        <v>-4.0509501039330016E-4</v>
      </c>
      <c r="BB1547" s="18">
        <v>5.8482884946515709E-4</v>
      </c>
      <c r="BC1547" s="18">
        <v>3.558284727113774E-4</v>
      </c>
      <c r="BD1547" s="18">
        <v>1.1511754070650277E-3</v>
      </c>
      <c r="BE1547" s="18">
        <v>4.0334058832754454E-5</v>
      </c>
      <c r="BF1547" s="18">
        <v>1.1784965358002895E-4</v>
      </c>
      <c r="BG1547" s="18">
        <v>2.1239038345470078E-3</v>
      </c>
      <c r="BH1547" s="18">
        <v>1.5972135467850313E-4</v>
      </c>
      <c r="BI1547" s="18">
        <v>1.2078951752967559E-3</v>
      </c>
      <c r="BJ1547" s="18">
        <v>0</v>
      </c>
      <c r="BK1547" s="18">
        <v>1.1718139575041867E-4</v>
      </c>
      <c r="BL1547" s="18">
        <v>5.671633280449357E-4</v>
      </c>
      <c r="BM1547" s="18">
        <v>2.5798402039061412E-7</v>
      </c>
      <c r="BN1547" s="18">
        <v>0</v>
      </c>
      <c r="BO1547" s="18">
        <v>0</v>
      </c>
      <c r="BP1547" s="18">
        <v>-4.6088467441409381E-7</v>
      </c>
      <c r="BQ1547" s="18">
        <v>0</v>
      </c>
      <c r="BR1547" s="18">
        <v>1.3624515904952954E-3</v>
      </c>
      <c r="BS1547" s="18">
        <v>1.0578875817620745E-3</v>
      </c>
      <c r="BT1547" s="18">
        <v>6.825470186810421E-4</v>
      </c>
      <c r="BU1547" s="18">
        <v>8.58825334089649E-8</v>
      </c>
      <c r="BV1547" s="18">
        <v>1.0141344324352162E-3</v>
      </c>
      <c r="BW1547" s="18">
        <v>-3.6884504829105202E-7</v>
      </c>
      <c r="BX1547" s="18">
        <v>0</v>
      </c>
      <c r="BY1547" s="18">
        <v>0</v>
      </c>
      <c r="BZ1547" s="18" t="s">
        <v>1863</v>
      </c>
      <c r="CA1547" s="18" t="s">
        <v>1875</v>
      </c>
      <c r="CB1547" s="18">
        <v>1.5332174487411976E-2</v>
      </c>
      <c r="CC1547" s="18" t="s">
        <v>1879</v>
      </c>
      <c r="CD1547" s="18" t="s">
        <v>1875</v>
      </c>
      <c r="CE1547" s="18">
        <v>-8.0577507615089417E-3</v>
      </c>
      <c r="CF1547" s="18">
        <f>SUM(TBL_DATA[[#This Row],[LARGE.CAP]:[SMALL.CAP]])*SQRT(252)</f>
        <v>7.6211599134337796E-2</v>
      </c>
    </row>
    <row r="1548" spans="1:84" x14ac:dyDescent="0.25">
      <c r="A1548" s="1">
        <f>IF(ISBLANK(TBL_DATA[[#This Row],[Row.names]]), "",   DATE(YEAR(TBL_DATA[[#This Row],[Row.names]]), MONTH(TBL_DATA[[#This Row],[Row.names]]), DAY(TBL_DATA[[#This Row],[Row.names]])))</f>
        <v>42236</v>
      </c>
      <c r="B1548">
        <v>1547</v>
      </c>
      <c r="C1548" t="s">
        <v>1674</v>
      </c>
      <c r="D1548" s="18">
        <v>-1.15628477689248E-2</v>
      </c>
      <c r="E1548" s="18">
        <v>-0.16947132124067177</v>
      </c>
      <c r="F1548" s="18">
        <v>3.502058533457908E-2</v>
      </c>
      <c r="G1548" s="19">
        <v>0.52300225796786282</v>
      </c>
      <c r="H1548" s="19">
        <v>0.608568460415848</v>
      </c>
      <c r="I1548" s="18">
        <v>3.0727829990540856E-3</v>
      </c>
      <c r="J1548" s="18">
        <v>8.124537329236392E-2</v>
      </c>
      <c r="K1548" s="19">
        <v>0.82396044138376445</v>
      </c>
      <c r="L1548" s="19">
        <v>0.50595245117920917</v>
      </c>
      <c r="M1548" s="18">
        <v>3.4521396642484691E-3</v>
      </c>
      <c r="N1548" s="18">
        <v>7.7965820502853486E-2</v>
      </c>
      <c r="O1548" s="18">
        <v>6.0528264197051998E-2</v>
      </c>
      <c r="P1548" s="18">
        <v>-0.16947132124067177</v>
      </c>
      <c r="Q1548" s="18">
        <v>-1.3172212372186709E-2</v>
      </c>
      <c r="R1548" s="18">
        <v>-1.1521170857971939E-2</v>
      </c>
      <c r="S1548" s="18">
        <v>3.0746808025664096E-2</v>
      </c>
      <c r="T1548" s="18">
        <v>5.0147104917333783E-2</v>
      </c>
      <c r="U1548">
        <v>0.61313226508986751</v>
      </c>
      <c r="V1548" s="18">
        <v>3.0028596807706753E-2</v>
      </c>
      <c r="W1548" s="18">
        <v>5.3437491184757796E-2</v>
      </c>
      <c r="X1548" s="19">
        <v>0.56193874641090824</v>
      </c>
      <c r="Y1548" s="19">
        <v>0.78010797997190628</v>
      </c>
      <c r="Z1548" s="19">
        <v>0.71130334680726004</v>
      </c>
      <c r="AA1548">
        <v>0</v>
      </c>
      <c r="AB1548">
        <v>0</v>
      </c>
      <c r="AC1548" s="18">
        <v>7.6576555289504078E-2</v>
      </c>
      <c r="AD1548" s="18">
        <v>2.2060100724663998E-2</v>
      </c>
      <c r="AE1548" s="18">
        <v>-1.7572135291307994E-2</v>
      </c>
      <c r="AF1548" s="18">
        <v>-1.8261877817022994E-2</v>
      </c>
      <c r="AG1548" s="18">
        <v>5.1591441965270005E-2</v>
      </c>
      <c r="AH1548" s="18">
        <v>0.12248786716685602</v>
      </c>
      <c r="AI1548" s="18">
        <v>0.14378348974463301</v>
      </c>
      <c r="AJ1548" s="18">
        <v>5.8669156321612986E-2</v>
      </c>
      <c r="AK1548" s="18">
        <v>-8.5312539235410031E-3</v>
      </c>
      <c r="AL1548" s="18">
        <v>2.1633371921750001E-2</v>
      </c>
      <c r="AM1548" s="18">
        <v>5.5651818910451005E-2</v>
      </c>
      <c r="AN1548" s="18">
        <v>-6.5417321536634987E-2</v>
      </c>
      <c r="AO1548" s="18">
        <v>0.85504338890724085</v>
      </c>
      <c r="AP1548" s="18">
        <v>-0.4889487307205112</v>
      </c>
      <c r="AQ1548" s="18">
        <v>0.36609465818672965</v>
      </c>
      <c r="AR1548" s="18">
        <v>1.343992119627752</v>
      </c>
      <c r="AS1548" s="18">
        <v>2.0438561227739173E-4</v>
      </c>
      <c r="AT1548" s="18">
        <v>-7.4261869246093764E-5</v>
      </c>
      <c r="AU1548" s="18">
        <v>3.7981730317358662E-4</v>
      </c>
      <c r="AV1548" s="18">
        <v>2.4646652487829543E-4</v>
      </c>
      <c r="AW1548" s="18">
        <v>1.677098080847123E-3</v>
      </c>
      <c r="AX1548" s="18">
        <v>5.6453820624234937E-5</v>
      </c>
      <c r="AY1548" s="18">
        <v>1.4113745830194903E-3</v>
      </c>
      <c r="AZ1548" s="18">
        <v>4.2070451344890583E-4</v>
      </c>
      <c r="BA1548" s="18">
        <v>-4.2856145999809229E-4</v>
      </c>
      <c r="BB1548" s="18">
        <v>5.5568233306247522E-4</v>
      </c>
      <c r="BC1548" s="18">
        <v>3.5222240406291325E-4</v>
      </c>
      <c r="BD1548" s="18">
        <v>1.1544974280995885E-3</v>
      </c>
      <c r="BE1548" s="18">
        <v>3.8121342393505763E-5</v>
      </c>
      <c r="BF1548" s="18">
        <v>8.4469498836153218E-5</v>
      </c>
      <c r="BG1548" s="18">
        <v>2.1888798452374364E-3</v>
      </c>
      <c r="BH1548" s="18">
        <v>1.4186389520567499E-4</v>
      </c>
      <c r="BI1548" s="18">
        <v>1.193549836377872E-3</v>
      </c>
      <c r="BJ1548" s="18">
        <v>0</v>
      </c>
      <c r="BK1548" s="18">
        <v>1.0420352138937513E-4</v>
      </c>
      <c r="BL1548" s="18">
        <v>5.6181632217337546E-4</v>
      </c>
      <c r="BM1548" s="18">
        <v>1.5190833327541756E-6</v>
      </c>
      <c r="BN1548" s="18">
        <v>0</v>
      </c>
      <c r="BO1548" s="18">
        <v>0</v>
      </c>
      <c r="BP1548" s="18">
        <v>-4.003683790563004E-7</v>
      </c>
      <c r="BQ1548" s="18">
        <v>0</v>
      </c>
      <c r="BR1548" s="18">
        <v>1.3276420550023013E-3</v>
      </c>
      <c r="BS1548" s="18">
        <v>1.0936024781536139E-3</v>
      </c>
      <c r="BT1548" s="18">
        <v>6.617591486098055E-4</v>
      </c>
      <c r="BU1548" s="18">
        <v>1.3680097073881642E-7</v>
      </c>
      <c r="BV1548" s="18">
        <v>1.0532751389209598E-3</v>
      </c>
      <c r="BW1548" s="18">
        <v>-2.1723340236375251E-6</v>
      </c>
      <c r="BX1548" s="18">
        <v>0</v>
      </c>
      <c r="BY1548" s="18">
        <v>0</v>
      </c>
      <c r="BZ1548" s="18" t="s">
        <v>1863</v>
      </c>
      <c r="CA1548" s="18" t="s">
        <v>1875</v>
      </c>
      <c r="CB1548" s="18">
        <v>1.5342440456151962E-2</v>
      </c>
      <c r="CC1548" s="18" t="s">
        <v>1879</v>
      </c>
      <c r="CD1548" s="18" t="s">
        <v>1875</v>
      </c>
      <c r="CE1548" s="18">
        <v>-8.4639722481369972E-3</v>
      </c>
      <c r="CF1548" s="18">
        <f>SUM(TBL_DATA[[#This Row],[LARGE.CAP]:[SMALL.CAP]])*SQRT(252)</f>
        <v>7.621957388624219E-2</v>
      </c>
    </row>
    <row r="1549" spans="1:84" x14ac:dyDescent="0.25">
      <c r="A1549" s="1">
        <f>IF(ISBLANK(TBL_DATA[[#This Row],[Row.names]]), "",   DATE(YEAR(TBL_DATA[[#This Row],[Row.names]]), MONTH(TBL_DATA[[#This Row],[Row.names]]), DAY(TBL_DATA[[#This Row],[Row.names]])))</f>
        <v>42237</v>
      </c>
      <c r="B1549">
        <v>1548</v>
      </c>
      <c r="C1549" t="s">
        <v>1675</v>
      </c>
      <c r="D1549" s="18">
        <v>-9.1188455717106098E-3</v>
      </c>
      <c r="E1549" s="18">
        <v>-0.17704478400515489</v>
      </c>
      <c r="F1549" s="18">
        <v>3.9202666375218742E-2</v>
      </c>
      <c r="G1549" s="19">
        <v>0.47134517203739923</v>
      </c>
      <c r="H1549" s="19">
        <v>0.60531269382139974</v>
      </c>
      <c r="I1549" s="18">
        <v>3.1610967945089694E-3</v>
      </c>
      <c r="J1549" s="18">
        <v>8.0009864489531068E-2</v>
      </c>
      <c r="K1549" s="19">
        <v>0.79600950674056692</v>
      </c>
      <c r="L1549" s="19">
        <v>0.52697238647245326</v>
      </c>
      <c r="M1549" s="18">
        <v>3.4606243704700442E-3</v>
      </c>
      <c r="N1549" s="18">
        <v>7.9875112948327581E-2</v>
      </c>
      <c r="O1549" s="18">
        <v>6.3216169964265892E-2</v>
      </c>
      <c r="P1549" s="18">
        <v>-0.17704478400515489</v>
      </c>
      <c r="Q1549" s="18">
        <v>-1.3662787466619482E-2</v>
      </c>
      <c r="R1549" s="18">
        <v>-1.1971313862164107E-2</v>
      </c>
      <c r="S1549" s="18">
        <v>3.4593841561209038E-2</v>
      </c>
      <c r="T1549" s="18">
        <v>5.0602810335385662E-2</v>
      </c>
      <c r="U1549">
        <v>0.68363478889665874</v>
      </c>
      <c r="V1549" s="18">
        <v>3.3107233209728193E-2</v>
      </c>
      <c r="W1549" s="18">
        <v>5.3616778559422075E-2</v>
      </c>
      <c r="X1549" s="19">
        <v>0.61747897018908571</v>
      </c>
      <c r="Y1549" s="19">
        <v>0.7780184405407109</v>
      </c>
      <c r="Z1549" s="19">
        <v>0.72592863731392587</v>
      </c>
      <c r="AA1549">
        <v>0</v>
      </c>
      <c r="AB1549">
        <v>0</v>
      </c>
      <c r="AC1549" s="18">
        <v>8.971782778327575E-2</v>
      </c>
      <c r="AD1549" s="18">
        <v>1.4868789844049006E-2</v>
      </c>
      <c r="AE1549" s="18">
        <v>-1.2598188703295998E-2</v>
      </c>
      <c r="AF1549" s="18">
        <v>-1.0066611099251995E-2</v>
      </c>
      <c r="AG1549" s="18">
        <v>5.0765939023728002E-2</v>
      </c>
      <c r="AH1549" s="18">
        <v>0.10895077778649299</v>
      </c>
      <c r="AI1549" s="18">
        <v>0.14079467916946797</v>
      </c>
      <c r="AJ1549" s="18">
        <v>4.6959916032014007E-2</v>
      </c>
      <c r="AK1549" s="18">
        <v>-4.9631299104799893E-4</v>
      </c>
      <c r="AL1549" s="18">
        <v>2.1589475179776E-2</v>
      </c>
      <c r="AM1549" s="18">
        <v>5.660081307827499E-2</v>
      </c>
      <c r="AN1549" s="18">
        <v>-4.8079355300344996E-2</v>
      </c>
      <c r="AO1549" s="18">
        <v>0.78762320177611089</v>
      </c>
      <c r="AP1549" s="18">
        <v>-0.4183332797562489</v>
      </c>
      <c r="AQ1549" s="18">
        <v>0.36928992201986199</v>
      </c>
      <c r="AR1549" s="18">
        <v>1.2059564815323598</v>
      </c>
      <c r="AS1549" s="18">
        <v>2.522834385740066E-4</v>
      </c>
      <c r="AT1549" s="18">
        <v>-1.035362434470732E-4</v>
      </c>
      <c r="AU1549" s="18">
        <v>3.7986775476508793E-4</v>
      </c>
      <c r="AV1549" s="18">
        <v>3.8667327543899743E-4</v>
      </c>
      <c r="AW1549" s="18">
        <v>2.1093545905583231E-3</v>
      </c>
      <c r="AX1549" s="18">
        <v>-8.1219166768175058E-5</v>
      </c>
      <c r="AY1549" s="18">
        <v>1.7385478551085482E-3</v>
      </c>
      <c r="AZ1549" s="18">
        <v>5.1797207138922191E-4</v>
      </c>
      <c r="BA1549" s="18">
        <v>-7.0032467918327375E-4</v>
      </c>
      <c r="BB1549" s="18">
        <v>6.2449354535622258E-4</v>
      </c>
      <c r="BC1549" s="18">
        <v>3.1613323041997641E-4</v>
      </c>
      <c r="BD1549" s="18">
        <v>1.4997192674266828E-3</v>
      </c>
      <c r="BE1549" s="18">
        <v>-6.9152195758908752E-6</v>
      </c>
      <c r="BF1549" s="18">
        <v>1.2360874453147243E-4</v>
      </c>
      <c r="BG1549" s="18">
        <v>2.6369967729472838E-3</v>
      </c>
      <c r="BH1549" s="18">
        <v>-1.0690217074141848E-4</v>
      </c>
      <c r="BI1549" s="18">
        <v>1.2937382776237328E-3</v>
      </c>
      <c r="BJ1549" s="18">
        <v>0</v>
      </c>
      <c r="BK1549" s="18">
        <v>9.9941594212874283E-5</v>
      </c>
      <c r="BL1549" s="18">
        <v>6.1625519485695394E-4</v>
      </c>
      <c r="BM1549" s="18">
        <v>3.9529257585741007E-6</v>
      </c>
      <c r="BN1549" s="18">
        <v>0</v>
      </c>
      <c r="BO1549" s="18">
        <v>0</v>
      </c>
      <c r="BP1549" s="18">
        <v>-2.3053450447181892E-7</v>
      </c>
      <c r="BQ1549" s="18">
        <v>0</v>
      </c>
      <c r="BR1549" s="18">
        <v>1.3183190825734013E-3</v>
      </c>
      <c r="BS1549" s="18">
        <v>1.4695840769824381E-3</v>
      </c>
      <c r="BT1549" s="18">
        <v>7.7304659959900326E-4</v>
      </c>
      <c r="BU1549" s="18">
        <v>2.3177817802822857E-7</v>
      </c>
      <c r="BV1549" s="18">
        <v>1.1647979131596431E-3</v>
      </c>
      <c r="BW1549" s="18">
        <v>-5.6529586045822192E-6</v>
      </c>
      <c r="BX1549" s="18">
        <v>0</v>
      </c>
      <c r="BY1549" s="18">
        <v>0</v>
      </c>
      <c r="BZ1549" s="18" t="s">
        <v>1865</v>
      </c>
      <c r="CA1549" s="18" t="s">
        <v>1875</v>
      </c>
      <c r="CB1549" s="18">
        <v>1.5026265755295753E-2</v>
      </c>
      <c r="CC1549" s="18" t="s">
        <v>1880</v>
      </c>
      <c r="CD1549" s="18" t="s">
        <v>1875</v>
      </c>
      <c r="CE1549" s="18">
        <v>-8.4883589297533035E-3</v>
      </c>
      <c r="CF1549" s="18">
        <f>SUM(TBL_DATA[[#This Row],[LARGE.CAP]:[SMALL.CAP]])*SQRT(252)</f>
        <v>8.6361222718608022E-2</v>
      </c>
    </row>
    <row r="1550" spans="1:84" x14ac:dyDescent="0.25">
      <c r="A1550" s="1">
        <f>IF(ISBLANK(TBL_DATA[[#This Row],[Row.names]]), "",   DATE(YEAR(TBL_DATA[[#This Row],[Row.names]]), MONTH(TBL_DATA[[#This Row],[Row.names]]), DAY(TBL_DATA[[#This Row],[Row.names]])))</f>
        <v>42240</v>
      </c>
      <c r="B1550">
        <v>1549</v>
      </c>
      <c r="C1550" t="s">
        <v>1676</v>
      </c>
      <c r="D1550" s="18">
        <v>-1.7332548441262752E-2</v>
      </c>
      <c r="E1550" s="18">
        <v>-0.19130869515137539</v>
      </c>
      <c r="F1550" s="18">
        <v>4.033113722901982E-2</v>
      </c>
      <c r="G1550" s="19">
        <v>0.46429983265074909</v>
      </c>
      <c r="H1550" s="19">
        <v>0.6623733622221516</v>
      </c>
      <c r="I1550" s="18">
        <v>3.1632772268880452E-3</v>
      </c>
      <c r="J1550" s="18">
        <v>8.9769243140063182E-2</v>
      </c>
      <c r="K1550" s="19">
        <v>0.81242779826609557</v>
      </c>
      <c r="L1550" s="19">
        <v>0.59882659265873239</v>
      </c>
      <c r="M1550" s="18">
        <v>3.4481406418117237E-3</v>
      </c>
      <c r="N1550" s="18">
        <v>8.6420977290836407E-2</v>
      </c>
      <c r="O1550" s="18">
        <v>7.1516399159735955E-2</v>
      </c>
      <c r="P1550" s="18">
        <v>-0.19130869515137539</v>
      </c>
      <c r="Q1550" s="18">
        <v>-1.4955692400961519E-2</v>
      </c>
      <c r="R1550" s="18">
        <v>-1.3125600441614274E-2</v>
      </c>
      <c r="S1550" s="18">
        <v>3.925747192075657E-2</v>
      </c>
      <c r="T1550" s="18">
        <v>5.052604111662324E-2</v>
      </c>
      <c r="U1550">
        <v>0.77697502224928383</v>
      </c>
      <c r="V1550" s="18">
        <v>3.4964231665699064E-2</v>
      </c>
      <c r="W1550" s="18">
        <v>5.3595776192998296E-2</v>
      </c>
      <c r="X1550" s="19">
        <v>0.65236916319287785</v>
      </c>
      <c r="Y1550" s="19">
        <v>0.81386323311853281</v>
      </c>
      <c r="Z1550" s="19">
        <v>0.77383886737403684</v>
      </c>
      <c r="AA1550">
        <v>0</v>
      </c>
      <c r="AB1550">
        <v>0</v>
      </c>
      <c r="AC1550" s="18">
        <v>9.5128652956480125E-2</v>
      </c>
      <c r="AD1550" s="18">
        <v>1.0853095372648005E-2</v>
      </c>
      <c r="AE1550" s="18">
        <v>-9.0269935200319989E-3</v>
      </c>
      <c r="AF1550" s="18">
        <v>-2.1657152311360998E-2</v>
      </c>
      <c r="AG1550" s="18">
        <v>4.6637746094100992E-2</v>
      </c>
      <c r="AH1550" s="18">
        <v>0.10736124774171396</v>
      </c>
      <c r="AI1550" s="18">
        <v>0.13434623363514905</v>
      </c>
      <c r="AJ1550" s="18">
        <v>3.1098045134008989E-2</v>
      </c>
      <c r="AK1550" s="18">
        <v>1.770946504450002E-3</v>
      </c>
      <c r="AL1550" s="18">
        <v>2.1527650053669002E-2</v>
      </c>
      <c r="AM1550" s="18">
        <v>6.0204456614747999E-2</v>
      </c>
      <c r="AN1550" s="18">
        <v>-3.5974872983282009E-2</v>
      </c>
      <c r="AO1550" s="18">
        <v>0.7947334504446244</v>
      </c>
      <c r="AP1550" s="18">
        <v>-0.4475930481088109</v>
      </c>
      <c r="AQ1550" s="18">
        <v>0.3471404023358135</v>
      </c>
      <c r="AR1550" s="18">
        <v>1.2423264985534352</v>
      </c>
      <c r="AS1550" s="18">
        <v>2.4604747599800338E-4</v>
      </c>
      <c r="AT1550" s="18">
        <v>-1.179347257001159E-4</v>
      </c>
      <c r="AU1550" s="18">
        <v>2.8872876753938484E-4</v>
      </c>
      <c r="AV1550" s="18">
        <v>5.0438130530586342E-4</v>
      </c>
      <c r="AW1550" s="18">
        <v>2.1312871394027818E-3</v>
      </c>
      <c r="AX1550" s="18">
        <v>-1.0487873867347869E-4</v>
      </c>
      <c r="AY1550" s="18">
        <v>2.0197722859967488E-3</v>
      </c>
      <c r="AZ1550" s="18">
        <v>5.5882747228346843E-4</v>
      </c>
      <c r="BA1550" s="18">
        <v>-8.2327900875620583E-4</v>
      </c>
      <c r="BB1550" s="18">
        <v>6.9269539591690365E-4</v>
      </c>
      <c r="BC1550" s="18">
        <v>3.2555981309271133E-4</v>
      </c>
      <c r="BD1550" s="18">
        <v>1.6648000340318658E-3</v>
      </c>
      <c r="BE1550" s="18">
        <v>4.1773592453510724E-5</v>
      </c>
      <c r="BF1550" s="18">
        <v>1.3342568683649469E-4</v>
      </c>
      <c r="BG1550" s="18">
        <v>2.6388378640259356E-3</v>
      </c>
      <c r="BH1550" s="18">
        <v>-1.4421620416269409E-4</v>
      </c>
      <c r="BI1550" s="18">
        <v>1.3865862092209524E-3</v>
      </c>
      <c r="BJ1550" s="18">
        <v>0</v>
      </c>
      <c r="BK1550" s="18">
        <v>6.9123827463278786E-5</v>
      </c>
      <c r="BL1550" s="18">
        <v>7.5422656122598277E-4</v>
      </c>
      <c r="BM1550" s="18">
        <v>5.5488480383388641E-6</v>
      </c>
      <c r="BN1550" s="18">
        <v>0</v>
      </c>
      <c r="BO1550" s="18">
        <v>0</v>
      </c>
      <c r="BP1550" s="18">
        <v>-3.8936279490948507E-7</v>
      </c>
      <c r="BQ1550" s="18">
        <v>0</v>
      </c>
      <c r="BR1550" s="18">
        <v>1.4214144720932883E-3</v>
      </c>
      <c r="BS1550" s="18">
        <v>1.461462487480864E-3</v>
      </c>
      <c r="BT1550" s="18">
        <v>8.1939532666631411E-4</v>
      </c>
      <c r="BU1550" s="18">
        <v>2.9571408441581026E-7</v>
      </c>
      <c r="BV1550" s="18">
        <v>1.1980645842624665E-3</v>
      </c>
      <c r="BW1550" s="18">
        <v>-7.9352761139751045E-6</v>
      </c>
      <c r="BX1550" s="18">
        <v>0</v>
      </c>
      <c r="BY1550" s="18">
        <v>0</v>
      </c>
      <c r="BZ1550" s="18" t="s">
        <v>1865</v>
      </c>
      <c r="CA1550" s="18" t="s">
        <v>1875</v>
      </c>
      <c r="CB1550" s="18">
        <v>1.5009555965662003E-2</v>
      </c>
      <c r="CC1550" s="18" t="s">
        <v>1880</v>
      </c>
      <c r="CD1550" s="18" t="s">
        <v>1875</v>
      </c>
      <c r="CE1550" s="18">
        <v>-9.3498183414340019E-3</v>
      </c>
      <c r="CF1550" s="18">
        <f>SUM(TBL_DATA[[#This Row],[LARGE.CAP]:[SMALL.CAP]])*SQRT(252)</f>
        <v>9.0821348422338008E-2</v>
      </c>
    </row>
    <row r="1551" spans="1:84" x14ac:dyDescent="0.25">
      <c r="A1551" s="1">
        <f>IF(ISBLANK(TBL_DATA[[#This Row],[Row.names]]), "",   DATE(YEAR(TBL_DATA[[#This Row],[Row.names]]), MONTH(TBL_DATA[[#This Row],[Row.names]]), DAY(TBL_DATA[[#This Row],[Row.names]])))</f>
        <v>42241</v>
      </c>
      <c r="B1551">
        <v>1550</v>
      </c>
      <c r="C1551" t="s">
        <v>1677</v>
      </c>
      <c r="D1551" s="18">
        <v>-6.4408776695323855E-4</v>
      </c>
      <c r="E1551" s="18">
        <v>-0.19182956332806989</v>
      </c>
      <c r="F1551" s="18">
        <v>2.9211398694417801E-2</v>
      </c>
      <c r="G1551" s="19">
        <v>0.44217938011739388</v>
      </c>
      <c r="H1551" s="19">
        <v>0.64200844633192156</v>
      </c>
      <c r="I1551" s="18">
        <v>3.1555239012664533E-3</v>
      </c>
      <c r="J1551" s="18">
        <v>3.0201689594665293E-2</v>
      </c>
      <c r="K1551" s="19">
        <v>0.7822292037550661</v>
      </c>
      <c r="L1551" s="19">
        <v>0.59684180209557436</v>
      </c>
      <c r="M1551" s="18">
        <v>3.3486737025540513E-3</v>
      </c>
      <c r="N1551" s="18">
        <v>8.3721182607986708E-2</v>
      </c>
      <c r="O1551" s="18">
        <v>7.1527999727245523E-2</v>
      </c>
      <c r="P1551" s="18">
        <v>-0.19182956332806989</v>
      </c>
      <c r="Q1551" s="18">
        <v>-1.4674737914337056E-2</v>
      </c>
      <c r="R1551" s="18">
        <v>-1.2901818098789389E-2</v>
      </c>
      <c r="S1551" s="18">
        <v>5.0206609552764681E-2</v>
      </c>
      <c r="T1551" s="18">
        <v>5.1052101272166417E-2</v>
      </c>
      <c r="U1551">
        <v>0.98343864996086461</v>
      </c>
      <c r="V1551" s="18">
        <v>3.041421809001732E-2</v>
      </c>
      <c r="W1551" s="18">
        <v>5.3837959798390359E-2</v>
      </c>
      <c r="X1551" s="19">
        <v>0.56492144583321746</v>
      </c>
      <c r="Y1551" s="19">
        <v>0.80125429567143136</v>
      </c>
      <c r="Z1551" s="19">
        <v>0.77255537154017273</v>
      </c>
      <c r="AA1551">
        <v>0</v>
      </c>
      <c r="AB1551">
        <v>0</v>
      </c>
      <c r="AC1551" s="18">
        <v>0.11966813778348324</v>
      </c>
      <c r="AD1551" s="18">
        <v>1.5466286352519986E-3</v>
      </c>
      <c r="AE1551" s="18">
        <v>-5.8814644978709991E-3</v>
      </c>
      <c r="AF1551" s="18">
        <v>-2.2999361661130001E-2</v>
      </c>
      <c r="AG1551" s="18">
        <v>4.4984854137321999E-2</v>
      </c>
      <c r="AH1551" s="18">
        <v>0.12051973871317698</v>
      </c>
      <c r="AI1551" s="18">
        <v>0.140260969765654</v>
      </c>
      <c r="AJ1551" s="18">
        <v>2.6883492072259003E-2</v>
      </c>
      <c r="AK1551" s="18">
        <v>-2.3296256632209995E-3</v>
      </c>
      <c r="AL1551" s="18">
        <v>2.2587087252577999E-2</v>
      </c>
      <c r="AM1551" s="18">
        <v>5.4079187965466999E-2</v>
      </c>
      <c r="AN1551" s="18">
        <v>-6.0601239019211009E-2</v>
      </c>
      <c r="AO1551" s="18">
        <v>0.76172009009840735</v>
      </c>
      <c r="AP1551" s="18">
        <v>-0.4426698223981308</v>
      </c>
      <c r="AQ1551" s="18">
        <v>0.31905026770027656</v>
      </c>
      <c r="AR1551" s="18">
        <v>1.2043899124965383</v>
      </c>
      <c r="AS1551" s="18">
        <v>3.0028162822736445E-4</v>
      </c>
      <c r="AT1551" s="18">
        <v>-1.199035417698931E-4</v>
      </c>
      <c r="AU1551" s="18">
        <v>9.5210017330851087E-5</v>
      </c>
      <c r="AV1551" s="18">
        <v>6.7726664550654138E-4</v>
      </c>
      <c r="AW1551" s="18">
        <v>2.4691474271445182E-3</v>
      </c>
      <c r="AX1551" s="18">
        <v>8.0487751743575975E-5</v>
      </c>
      <c r="AY1551" s="18">
        <v>2.2796952506687327E-3</v>
      </c>
      <c r="AZ1551" s="18">
        <v>5.6205714595100511E-4</v>
      </c>
      <c r="BA1551" s="18">
        <v>-6.5919976012430244E-4</v>
      </c>
      <c r="BB1551" s="18">
        <v>8.857942716318434E-4</v>
      </c>
      <c r="BC1551" s="18">
        <v>4.0262880726366372E-4</v>
      </c>
      <c r="BD1551" s="18">
        <v>1.9825591209258631E-3</v>
      </c>
      <c r="BE1551" s="18">
        <v>7.6639127693416533E-5</v>
      </c>
      <c r="BF1551" s="18">
        <v>2.6154055219881688E-4</v>
      </c>
      <c r="BG1551" s="18">
        <v>3.0146269769542869E-3</v>
      </c>
      <c r="BH1551" s="18">
        <v>9.3500622082862744E-5</v>
      </c>
      <c r="BI1551" s="18">
        <v>1.5445992437186542E-3</v>
      </c>
      <c r="BJ1551" s="18">
        <v>0</v>
      </c>
      <c r="BK1551" s="18">
        <v>6.2036426485285659E-5</v>
      </c>
      <c r="BL1551" s="18">
        <v>8.5153304120025558E-4</v>
      </c>
      <c r="BM1551" s="18">
        <v>7.4326284752240096E-6</v>
      </c>
      <c r="BN1551" s="18">
        <v>0</v>
      </c>
      <c r="BO1551" s="18">
        <v>0</v>
      </c>
      <c r="BP1551" s="18">
        <v>1.7391012168772137E-7</v>
      </c>
      <c r="BQ1551" s="18">
        <v>0</v>
      </c>
      <c r="BR1551" s="18">
        <v>1.6370357446776171E-3</v>
      </c>
      <c r="BS1551" s="18">
        <v>1.7478849041283194E-3</v>
      </c>
      <c r="BT1551" s="18">
        <v>1.1028099112142338E-3</v>
      </c>
      <c r="BU1551" s="18">
        <v>3.6657828101761866E-7</v>
      </c>
      <c r="BV1551" s="18">
        <v>1.5748217624485911E-3</v>
      </c>
      <c r="BW1551" s="18">
        <v>-1.0629263458331222E-5</v>
      </c>
      <c r="BX1551" s="18">
        <v>0</v>
      </c>
      <c r="BY1551" s="18">
        <v>0</v>
      </c>
      <c r="BZ1551" s="18" t="s">
        <v>1865</v>
      </c>
      <c r="CA1551" s="18" t="s">
        <v>1875</v>
      </c>
      <c r="CB1551" s="18">
        <v>1.5242638066411018E-2</v>
      </c>
      <c r="CC1551" s="18" t="s">
        <v>1880</v>
      </c>
      <c r="CD1551" s="18" t="s">
        <v>1875</v>
      </c>
      <c r="CE1551" s="18">
        <v>-9.5738852396607399E-3</v>
      </c>
      <c r="CF1551" s="18">
        <f>SUM(TBL_DATA[[#This Row],[LARGE.CAP]:[SMALL.CAP]])*SQRT(252)</f>
        <v>0.11070033521489715</v>
      </c>
    </row>
    <row r="1552" spans="1:84" x14ac:dyDescent="0.25">
      <c r="A1552" s="1">
        <f>IF(ISBLANK(TBL_DATA[[#This Row],[Row.names]]), "",   DATE(YEAR(TBL_DATA[[#This Row],[Row.names]]), MONTH(TBL_DATA[[#This Row],[Row.names]]), DAY(TBL_DATA[[#This Row],[Row.names]])))</f>
        <v>42242</v>
      </c>
      <c r="B1552">
        <v>1551</v>
      </c>
      <c r="C1552" t="s">
        <v>1678</v>
      </c>
      <c r="D1552" s="18">
        <v>1.1589792579166147E-2</v>
      </c>
      <c r="E1552" s="18">
        <v>-0.18246303559842802</v>
      </c>
      <c r="F1552" s="18">
        <v>-7.3661069472215068E-3</v>
      </c>
      <c r="G1552" s="19">
        <v>0.41004789942325942</v>
      </c>
      <c r="H1552" s="19">
        <v>0.65696501151395736</v>
      </c>
      <c r="I1552" s="18">
        <v>3.2193569312761643E-3</v>
      </c>
      <c r="J1552" s="18">
        <v>5.2009077775561963E-2</v>
      </c>
      <c r="K1552" s="19">
        <v>0.81294695644708792</v>
      </c>
      <c r="L1552" s="19">
        <v>0.61377881882076168</v>
      </c>
      <c r="M1552" s="18">
        <v>3.4160008030775322E-3</v>
      </c>
      <c r="N1552" s="18">
        <v>8.7256982581584153E-2</v>
      </c>
      <c r="O1552" s="18">
        <v>7.1527999727245523E-2</v>
      </c>
      <c r="P1552" s="18">
        <v>-0.18246303559842802</v>
      </c>
      <c r="Q1552" s="18">
        <v>-1.5084145653637571E-2</v>
      </c>
      <c r="R1552" s="18">
        <v>-1.3236350046304255E-2</v>
      </c>
      <c r="S1552" s="18">
        <v>2.9382954170442233E-2</v>
      </c>
      <c r="T1552" s="18">
        <v>5.1516998151579729E-2</v>
      </c>
      <c r="U1552">
        <v>0.57035454752212167</v>
      </c>
      <c r="V1552" s="18">
        <v>3.9310105135266227E-2</v>
      </c>
      <c r="W1552" s="18">
        <v>5.4334977449498306E-2</v>
      </c>
      <c r="X1552" s="19">
        <v>0.72347697524680188</v>
      </c>
      <c r="Y1552" s="19">
        <v>0.81053378184623326</v>
      </c>
      <c r="Z1552" s="19">
        <v>0.78344037349421924</v>
      </c>
      <c r="AA1552">
        <v>0</v>
      </c>
      <c r="AB1552">
        <v>0</v>
      </c>
      <c r="AC1552" s="18">
        <v>0.1148087834774839</v>
      </c>
      <c r="AD1552" s="18">
        <v>3.949857431402002E-3</v>
      </c>
      <c r="AE1552" s="18">
        <v>-5.7375217443189994E-3</v>
      </c>
      <c r="AF1552" s="18">
        <v>-2.0601298401036E-2</v>
      </c>
      <c r="AG1552" s="18">
        <v>4.6253619186952005E-2</v>
      </c>
      <c r="AH1552" s="18">
        <v>0.12212973403798305</v>
      </c>
      <c r="AI1552" s="18">
        <v>0.14768521842172497</v>
      </c>
      <c r="AJ1552" s="18">
        <v>2.9944100390673987E-2</v>
      </c>
      <c r="AK1552" s="18">
        <v>-2.2455064962320008E-3</v>
      </c>
      <c r="AL1552" s="18">
        <v>2.0383360673766001E-2</v>
      </c>
      <c r="AM1552" s="18">
        <v>5.5343305651908002E-2</v>
      </c>
      <c r="AN1552" s="18">
        <v>-6.1975901586532017E-2</v>
      </c>
      <c r="AO1552" s="18">
        <v>0.79650919627089767</v>
      </c>
      <c r="AP1552" s="18">
        <v>-0.46138022870460654</v>
      </c>
      <c r="AQ1552" s="18">
        <v>0.33512896756629112</v>
      </c>
      <c r="AR1552" s="18">
        <v>1.2578894249755042</v>
      </c>
      <c r="AS1552" s="18">
        <v>2.908885039025223E-4</v>
      </c>
      <c r="AT1552" s="18">
        <v>-1.1881726918392257E-4</v>
      </c>
      <c r="AU1552" s="18">
        <v>9.7097432398652374E-5</v>
      </c>
      <c r="AV1552" s="18">
        <v>6.5756517556143489E-4</v>
      </c>
      <c r="AW1552" s="18">
        <v>2.3816107872339115E-3</v>
      </c>
      <c r="AX1552" s="18">
        <v>7.7197486751758935E-5</v>
      </c>
      <c r="AY1552" s="18">
        <v>2.2144805224648522E-3</v>
      </c>
      <c r="AZ1552" s="18">
        <v>5.4711015372757078E-4</v>
      </c>
      <c r="BA1552" s="18">
        <v>-6.4156004592463704E-4</v>
      </c>
      <c r="BB1552" s="18">
        <v>8.6144872387738827E-4</v>
      </c>
      <c r="BC1552" s="18">
        <v>3.9552147604807842E-4</v>
      </c>
      <c r="BD1552" s="18">
        <v>1.9208238032032534E-3</v>
      </c>
      <c r="BE1552" s="18">
        <v>7.1654643509267752E-5</v>
      </c>
      <c r="BF1552" s="18">
        <v>2.5734273824178972E-4</v>
      </c>
      <c r="BG1552" s="18">
        <v>2.9311830192226603E-3</v>
      </c>
      <c r="BH1552" s="18">
        <v>8.8470115143691699E-5</v>
      </c>
      <c r="BI1552" s="18">
        <v>1.4930686275369473E-3</v>
      </c>
      <c r="BJ1552" s="18">
        <v>0</v>
      </c>
      <c r="BK1552" s="18">
        <v>5.9320646020936413E-5</v>
      </c>
      <c r="BL1552" s="18">
        <v>8.2780195425728286E-4</v>
      </c>
      <c r="BM1552" s="18">
        <v>7.3147939855122749E-6</v>
      </c>
      <c r="BN1552" s="18">
        <v>0</v>
      </c>
      <c r="BO1552" s="18">
        <v>0</v>
      </c>
      <c r="BP1552" s="18">
        <v>1.6383302933718688E-7</v>
      </c>
      <c r="BQ1552" s="18">
        <v>0</v>
      </c>
      <c r="BR1552" s="18">
        <v>1.5769962394324177E-3</v>
      </c>
      <c r="BS1552" s="18">
        <v>1.6838257495210491E-3</v>
      </c>
      <c r="BT1552" s="18">
        <v>1.0727029260813956E-3</v>
      </c>
      <c r="BU1552" s="18">
        <v>3.6017250207969632E-7</v>
      </c>
      <c r="BV1552" s="18">
        <v>1.5445173833343589E-3</v>
      </c>
      <c r="BW1552" s="18">
        <v>-1.0460751306758905E-5</v>
      </c>
      <c r="BX1552" s="18">
        <v>0</v>
      </c>
      <c r="BY1552" s="18">
        <v>0</v>
      </c>
      <c r="BZ1552" s="18" t="s">
        <v>1865</v>
      </c>
      <c r="CA1552" s="18" t="s">
        <v>1875</v>
      </c>
      <c r="CB1552" s="18">
        <v>1.54389888048172E-2</v>
      </c>
      <c r="CC1552" s="18" t="s">
        <v>1880</v>
      </c>
      <c r="CD1552" s="18" t="s">
        <v>1875</v>
      </c>
      <c r="CE1552" s="18">
        <v>-9.8235486075282097E-3</v>
      </c>
      <c r="CF1552" s="18">
        <f>SUM(TBL_DATA[[#This Row],[LARGE.CAP]:[SMALL.CAP]])*SQRT(252)</f>
        <v>0.10735204120667473</v>
      </c>
    </row>
    <row r="1553" spans="1:84" x14ac:dyDescent="0.25">
      <c r="A1553" s="1">
        <f>IF(ISBLANK(TBL_DATA[[#This Row],[Row.names]]), "",   DATE(YEAR(TBL_DATA[[#This Row],[Row.names]]), MONTH(TBL_DATA[[#This Row],[Row.names]]), DAY(TBL_DATA[[#This Row],[Row.names]])))</f>
        <v>42243</v>
      </c>
      <c r="B1553">
        <v>1552</v>
      </c>
      <c r="C1553" t="s">
        <v>1679</v>
      </c>
      <c r="D1553" s="18">
        <v>6.3080990404082993E-3</v>
      </c>
      <c r="E1553" s="18">
        <v>-0.17730593145778817</v>
      </c>
      <c r="F1553" s="18">
        <v>-3.8605811764054421E-2</v>
      </c>
      <c r="G1553" s="19">
        <v>0.40109868019354927</v>
      </c>
      <c r="H1553" s="19">
        <v>0.66636075222894531</v>
      </c>
      <c r="I1553" s="18">
        <v>3.2114645110821452E-3</v>
      </c>
      <c r="J1553" s="18">
        <v>1.0546311706872036E-2</v>
      </c>
      <c r="K1553" s="19">
        <v>0.77086472187533794</v>
      </c>
      <c r="L1553" s="19">
        <v>0.61159534041780983</v>
      </c>
      <c r="M1553" s="18">
        <v>3.4650282213780936E-3</v>
      </c>
      <c r="N1553" s="18">
        <v>8.8260184473042153E-2</v>
      </c>
      <c r="O1553" s="18">
        <v>7.1527999727245523E-2</v>
      </c>
      <c r="P1553" s="18">
        <v>-0.17730593145778817</v>
      </c>
      <c r="Q1553" s="18">
        <v>-1.5171300100021504E-2</v>
      </c>
      <c r="R1553" s="18">
        <v>-1.3302260209497768E-2</v>
      </c>
      <c r="S1553" s="18">
        <v>2.3465192588116635E-2</v>
      </c>
      <c r="T1553" s="18">
        <v>5.1773912599587552E-2</v>
      </c>
      <c r="U1553">
        <v>0.45322424769387754</v>
      </c>
      <c r="V1553" s="18">
        <v>3.1739297884906703E-2</v>
      </c>
      <c r="W1553" s="18">
        <v>5.4784191148621306E-2</v>
      </c>
      <c r="X1553" s="19">
        <v>0.57935140082296266</v>
      </c>
      <c r="Y1553" s="19">
        <v>0.81630922586293575</v>
      </c>
      <c r="Z1553" s="19">
        <v>0.78204561274762607</v>
      </c>
      <c r="AA1553">
        <v>0</v>
      </c>
      <c r="AB1553">
        <v>0</v>
      </c>
      <c r="AC1553" s="18">
        <v>0.12196672700590956</v>
      </c>
      <c r="AD1553" s="18">
        <v>7.247680774273001E-3</v>
      </c>
      <c r="AE1553" s="18">
        <v>-5.9883325339190009E-3</v>
      </c>
      <c r="AF1553" s="18">
        <v>-2.0725874298619999E-2</v>
      </c>
      <c r="AG1553" s="18">
        <v>4.7331763843645992E-2</v>
      </c>
      <c r="AH1553" s="18">
        <v>0.13249628869217098</v>
      </c>
      <c r="AI1553" s="18">
        <v>0.15502995075364598</v>
      </c>
      <c r="AJ1553" s="18">
        <v>3.1725874432217985E-2</v>
      </c>
      <c r="AK1553" s="18">
        <v>4.0945936124830006E-3</v>
      </c>
      <c r="AL1553" s="18">
        <v>2.0161937277217001E-2</v>
      </c>
      <c r="AM1553" s="18">
        <v>5.9365539769115995E-2</v>
      </c>
      <c r="AN1553" s="18">
        <v>-5.4155711665180989E-2</v>
      </c>
      <c r="AO1553" s="18">
        <v>0.85152034590152181</v>
      </c>
      <c r="AP1553" s="18">
        <v>-0.47493663524447155</v>
      </c>
      <c r="AQ1553" s="18">
        <v>0.37658371065705026</v>
      </c>
      <c r="AR1553" s="18">
        <v>1.3264569811459934</v>
      </c>
      <c r="AS1553" s="18">
        <v>2.853180456435515E-4</v>
      </c>
      <c r="AT1553" s="18">
        <v>-9.7377553994112533E-5</v>
      </c>
      <c r="AU1553" s="18">
        <v>9.2030558435667213E-5</v>
      </c>
      <c r="AV1553" s="18">
        <v>7.3373774860386091E-4</v>
      </c>
      <c r="AW1553" s="18">
        <v>2.5997076073773716E-3</v>
      </c>
      <c r="AX1553" s="18">
        <v>3.5117436887636477E-5</v>
      </c>
      <c r="AY1553" s="18">
        <v>2.4922096510763317E-3</v>
      </c>
      <c r="AZ1553" s="18">
        <v>5.5411621507675188E-4</v>
      </c>
      <c r="BA1553" s="18">
        <v>-8.5001261543944683E-4</v>
      </c>
      <c r="BB1553" s="18">
        <v>9.1242133518912262E-4</v>
      </c>
      <c r="BC1553" s="18">
        <v>3.9154862995394109E-4</v>
      </c>
      <c r="BD1553" s="18">
        <v>1.9520929588650563E-3</v>
      </c>
      <c r="BE1553" s="18">
        <v>-4.30113413138621E-5</v>
      </c>
      <c r="BF1553" s="18">
        <v>2.7696816936792273E-4</v>
      </c>
      <c r="BG1553" s="18">
        <v>3.2738166641759817E-3</v>
      </c>
      <c r="BH1553" s="18">
        <v>4.8595876019501457E-5</v>
      </c>
      <c r="BI1553" s="18">
        <v>1.6403547316960756E-3</v>
      </c>
      <c r="BJ1553" s="18">
        <v>0</v>
      </c>
      <c r="BK1553" s="18">
        <v>8.1260420441394758E-5</v>
      </c>
      <c r="BL1553" s="18">
        <v>8.4132293977682573E-4</v>
      </c>
      <c r="BM1553" s="18">
        <v>4.4306722868133086E-6</v>
      </c>
      <c r="BN1553" s="18">
        <v>0</v>
      </c>
      <c r="BO1553" s="18">
        <v>0</v>
      </c>
      <c r="BP1553" s="18">
        <v>2.3476829148631256E-7</v>
      </c>
      <c r="BQ1553" s="18">
        <v>0</v>
      </c>
      <c r="BR1553" s="18">
        <v>1.6971818272917816E-3</v>
      </c>
      <c r="BS1553" s="18">
        <v>1.84308272916228E-3</v>
      </c>
      <c r="BT1553" s="18">
        <v>9.9282046523626656E-4</v>
      </c>
      <c r="BU1553" s="18">
        <v>2.2917282933441046E-7</v>
      </c>
      <c r="BV1553" s="18">
        <v>1.6945902718026359E-3</v>
      </c>
      <c r="BW1553" s="18">
        <v>-6.336208308142756E-6</v>
      </c>
      <c r="BX1553" s="18">
        <v>0</v>
      </c>
      <c r="BY1553" s="18">
        <v>0</v>
      </c>
      <c r="BZ1553" s="18" t="s">
        <v>1865</v>
      </c>
      <c r="CA1553" s="18" t="s">
        <v>1875</v>
      </c>
      <c r="CB1553" s="18">
        <v>1.5686428174376488E-2</v>
      </c>
      <c r="CC1553" s="18" t="s">
        <v>1880</v>
      </c>
      <c r="CD1553" s="18" t="s">
        <v>1875</v>
      </c>
      <c r="CE1553" s="18">
        <v>-1.0131427086889744E-2</v>
      </c>
      <c r="CF1553" s="18">
        <f>SUM(TBL_DATA[[#This Row],[LARGE.CAP]:[SMALL.CAP]])*SQRT(252)</f>
        <v>0.11348395263545553</v>
      </c>
    </row>
    <row r="1554" spans="1:84" x14ac:dyDescent="0.25">
      <c r="A1554" s="1">
        <f>IF(ISBLANK(TBL_DATA[[#This Row],[Row.names]]), "",   DATE(YEAR(TBL_DATA[[#This Row],[Row.names]]), MONTH(TBL_DATA[[#This Row],[Row.names]]), DAY(TBL_DATA[[#This Row],[Row.names]])))</f>
        <v>42244</v>
      </c>
      <c r="B1554">
        <v>1553</v>
      </c>
      <c r="C1554" t="s">
        <v>1680</v>
      </c>
      <c r="D1554" s="18">
        <v>1.8985532309310216E-3</v>
      </c>
      <c r="E1554" s="18">
        <v>-0.17574400297588955</v>
      </c>
      <c r="F1554" s="18">
        <v>-4.3793273853969805E-2</v>
      </c>
      <c r="G1554" s="19">
        <v>0.40029046990198386</v>
      </c>
      <c r="H1554" s="19">
        <v>0.66750926916220032</v>
      </c>
      <c r="I1554" s="18">
        <v>3.1954271679461043E-3</v>
      </c>
      <c r="J1554" s="18">
        <v>4.1998683838910811E-3</v>
      </c>
      <c r="K1554" s="19">
        <v>0.76849905492650294</v>
      </c>
      <c r="L1554" s="19">
        <v>0.61095498557899264</v>
      </c>
      <c r="M1554" s="18">
        <v>3.4565200399047846E-3</v>
      </c>
      <c r="N1554" s="18">
        <v>8.7970978451640897E-2</v>
      </c>
      <c r="O1554" s="18">
        <v>7.1527999727245523E-2</v>
      </c>
      <c r="P1554" s="18">
        <v>-0.17574400297588955</v>
      </c>
      <c r="Q1554" s="18">
        <v>-1.5153044983387971E-2</v>
      </c>
      <c r="R1554" s="18">
        <v>-1.3290129457931066E-2</v>
      </c>
      <c r="S1554" s="18">
        <v>1.8630522421232421E-2</v>
      </c>
      <c r="T1554" s="18">
        <v>5.1539336408944987E-2</v>
      </c>
      <c r="U1554">
        <v>0.36148161228554299</v>
      </c>
      <c r="V1554" s="18">
        <v>2.3241371148611245E-2</v>
      </c>
      <c r="W1554" s="18">
        <v>5.4438430361164025E-2</v>
      </c>
      <c r="X1554" s="19">
        <v>0.42692948702634653</v>
      </c>
      <c r="Y1554" s="19">
        <v>0.81701240453386026</v>
      </c>
      <c r="Z1554" s="19">
        <v>0.7816360953659911</v>
      </c>
      <c r="AA1554">
        <v>0</v>
      </c>
      <c r="AB1554">
        <v>0</v>
      </c>
      <c r="AC1554" s="18">
        <v>0.12045995094491971</v>
      </c>
      <c r="AD1554" s="18">
        <v>1.3124488029734992E-2</v>
      </c>
      <c r="AE1554" s="18">
        <v>-4.2247448211519996E-3</v>
      </c>
      <c r="AF1554" s="18">
        <v>-2.0398944959646E-2</v>
      </c>
      <c r="AG1554" s="18">
        <v>5.1046397769148003E-2</v>
      </c>
      <c r="AH1554" s="18">
        <v>0.13509923653217004</v>
      </c>
      <c r="AI1554" s="18">
        <v>0.17567077950367094</v>
      </c>
      <c r="AJ1554" s="18">
        <v>3.2098576150755995E-2</v>
      </c>
      <c r="AK1554" s="18">
        <v>4.0398384371850005E-3</v>
      </c>
      <c r="AL1554" s="18">
        <v>1.6724944512669E-2</v>
      </c>
      <c r="AM1554" s="18">
        <v>6.4438797964384981E-2</v>
      </c>
      <c r="AN1554" s="18">
        <v>-5.3525535688791981E-2</v>
      </c>
      <c r="AO1554" s="18">
        <v>0.89196946937633881</v>
      </c>
      <c r="AP1554" s="18">
        <v>-0.47787563594620991</v>
      </c>
      <c r="AQ1554" s="18">
        <v>0.4140938334301289</v>
      </c>
      <c r="AR1554" s="18">
        <v>1.3698451053225487</v>
      </c>
      <c r="AS1554" s="18">
        <v>2.6319281406888379E-4</v>
      </c>
      <c r="AT1554" s="18">
        <v>-9.2397869576067907E-5</v>
      </c>
      <c r="AU1554" s="18">
        <v>-6.4316846863015788E-6</v>
      </c>
      <c r="AV1554" s="18">
        <v>7.3744496078893872E-4</v>
      </c>
      <c r="AW1554" s="18">
        <v>2.6655141262651866E-3</v>
      </c>
      <c r="AX1554" s="18">
        <v>1.1395622161984163E-5</v>
      </c>
      <c r="AY1554" s="18">
        <v>2.5577336328574769E-3</v>
      </c>
      <c r="AZ1554" s="18">
        <v>5.6018977932355035E-4</v>
      </c>
      <c r="BA1554" s="18">
        <v>-9.0940046392942937E-4</v>
      </c>
      <c r="BB1554" s="18">
        <v>9.4361443973432649E-4</v>
      </c>
      <c r="BC1554" s="18">
        <v>3.7368178041099413E-4</v>
      </c>
      <c r="BD1554" s="18">
        <v>2.0284757070872794E-3</v>
      </c>
      <c r="BE1554" s="18">
        <v>-6.4772873671458119E-5</v>
      </c>
      <c r="BF1554" s="18">
        <v>2.9639146242978252E-4</v>
      </c>
      <c r="BG1554" s="18">
        <v>3.1722075621104292E-3</v>
      </c>
      <c r="BH1554" s="18">
        <v>3.3163547649392843E-5</v>
      </c>
      <c r="BI1554" s="18">
        <v>1.6390717318141162E-3</v>
      </c>
      <c r="BJ1554" s="18">
        <v>0</v>
      </c>
      <c r="BK1554" s="18">
        <v>8.649580374574508E-5</v>
      </c>
      <c r="BL1554" s="18">
        <v>8.1385230796935358E-4</v>
      </c>
      <c r="BM1554" s="18">
        <v>3.047908502521615E-6</v>
      </c>
      <c r="BN1554" s="18">
        <v>0</v>
      </c>
      <c r="BO1554" s="18">
        <v>0</v>
      </c>
      <c r="BP1554" s="18">
        <v>2.921755360725764E-7</v>
      </c>
      <c r="BQ1554" s="18">
        <v>0</v>
      </c>
      <c r="BR1554" s="18">
        <v>1.6798110280880226E-3</v>
      </c>
      <c r="BS1554" s="18">
        <v>1.896786197666335E-3</v>
      </c>
      <c r="BT1554" s="18">
        <v>1.0207853692906731E-3</v>
      </c>
      <c r="BU1554" s="18">
        <v>1.6655955493859742E-7</v>
      </c>
      <c r="BV1554" s="18">
        <v>1.6076585235506415E-3</v>
      </c>
      <c r="BW1554" s="18">
        <v>-4.35873648476173E-6</v>
      </c>
      <c r="BX1554" s="18">
        <v>0</v>
      </c>
      <c r="BY1554" s="18">
        <v>0</v>
      </c>
      <c r="BZ1554" s="18" t="s">
        <v>1865</v>
      </c>
      <c r="CA1554" s="18" t="s">
        <v>1875</v>
      </c>
      <c r="CB1554" s="18">
        <v>1.5905372798442841E-2</v>
      </c>
      <c r="CC1554" s="18" t="s">
        <v>1880</v>
      </c>
      <c r="CD1554" s="18" t="s">
        <v>1875</v>
      </c>
      <c r="CE1554" s="18">
        <v>-1.0096429847180843E-2</v>
      </c>
      <c r="CF1554" s="18">
        <f>SUM(TBL_DATA[[#This Row],[LARGE.CAP]:[SMALL.CAP]])*SQRT(252)</f>
        <v>0.11278103067500897</v>
      </c>
    </row>
    <row r="1555" spans="1:84" x14ac:dyDescent="0.25">
      <c r="A1555" s="1">
        <f>IF(ISBLANK(TBL_DATA[[#This Row],[Row.names]]), "",   DATE(YEAR(TBL_DATA[[#This Row],[Row.names]]), MONTH(TBL_DATA[[#This Row],[Row.names]]), DAY(TBL_DATA[[#This Row],[Row.names]])))</f>
        <v>42247</v>
      </c>
      <c r="B1555">
        <v>1554</v>
      </c>
      <c r="C1555" t="s">
        <v>1681</v>
      </c>
      <c r="D1555" s="18">
        <v>-7.1269128649035229E-3</v>
      </c>
      <c r="E1555" s="18">
        <v>-0.18161840364505455</v>
      </c>
      <c r="F1555" s="18">
        <v>-4.6947979850529897E-2</v>
      </c>
      <c r="G1555" s="19">
        <v>0.4036264030866199</v>
      </c>
      <c r="H1555" s="19">
        <v>0.67052871237659584</v>
      </c>
      <c r="I1555" s="18">
        <v>3.2112205195850129E-3</v>
      </c>
      <c r="J1555" s="18">
        <v>-5.7292438394594969E-3</v>
      </c>
      <c r="K1555" s="19">
        <v>0.77240919431478849</v>
      </c>
      <c r="L1555" s="19">
        <v>0.60552988374768479</v>
      </c>
      <c r="M1555" s="18">
        <v>3.5137300896900584E-3</v>
      </c>
      <c r="N1555" s="18">
        <v>8.8809947652186375E-2</v>
      </c>
      <c r="O1555" s="18">
        <v>7.2656963448658282E-2</v>
      </c>
      <c r="P1555" s="18">
        <v>-0.18161840364505455</v>
      </c>
      <c r="Q1555" s="18">
        <v>-1.5355464807212671E-2</v>
      </c>
      <c r="R1555" s="18">
        <v>-1.3474782868597867E-2</v>
      </c>
      <c r="S1555" s="18">
        <v>1.7786699516093574E-2</v>
      </c>
      <c r="T1555" s="18">
        <v>5.1606669228717962E-2</v>
      </c>
      <c r="U1555">
        <v>0.34465893230318517</v>
      </c>
      <c r="V1555" s="18">
        <v>2.0343273854125821E-2</v>
      </c>
      <c r="W1555" s="18">
        <v>5.4723999122255965E-2</v>
      </c>
      <c r="X1555" s="19">
        <v>0.37174318727470917</v>
      </c>
      <c r="Y1555" s="19">
        <v>0.81885817598445942</v>
      </c>
      <c r="Z1555" s="19">
        <v>0.77815800692898152</v>
      </c>
      <c r="AA1555">
        <v>0</v>
      </c>
      <c r="AB1555">
        <v>0</v>
      </c>
      <c r="AC1555" s="18">
        <v>0.11588495895124755</v>
      </c>
      <c r="AD1555" s="18">
        <v>1.4574521981883002E-2</v>
      </c>
      <c r="AE1555" s="18">
        <v>-4.4570500199620005E-3</v>
      </c>
      <c r="AF1555" s="18">
        <v>-1.4288095455671997E-2</v>
      </c>
      <c r="AG1555" s="18">
        <v>5.157392018010299E-2</v>
      </c>
      <c r="AH1555" s="18">
        <v>0.12325356148461307</v>
      </c>
      <c r="AI1555" s="18">
        <v>0.17991077368251399</v>
      </c>
      <c r="AJ1555" s="18">
        <v>3.4052116360763003E-2</v>
      </c>
      <c r="AK1555" s="18">
        <v>-4.9197281266139996E-3</v>
      </c>
      <c r="AL1555" s="18">
        <v>1.7010914900756003E-2</v>
      </c>
      <c r="AM1555" s="18">
        <v>6.5508619008407015E-2</v>
      </c>
      <c r="AN1555" s="18">
        <v>-5.9541439785813992E-2</v>
      </c>
      <c r="AO1555" s="18">
        <v>0.89590461121071485</v>
      </c>
      <c r="AP1555" s="18">
        <v>-0.49322649699973792</v>
      </c>
      <c r="AQ1555" s="18">
        <v>0.40267811421097693</v>
      </c>
      <c r="AR1555" s="18">
        <v>1.3891311082104527</v>
      </c>
      <c r="AS1555" s="18">
        <v>2.5723335766066605E-4</v>
      </c>
      <c r="AT1555" s="18">
        <v>-9.1882986453558702E-5</v>
      </c>
      <c r="AU1555" s="18">
        <v>-1.9846239303864809E-5</v>
      </c>
      <c r="AV1555" s="18">
        <v>7.1961611933719829E-4</v>
      </c>
      <c r="AW1555" s="18">
        <v>2.602327321037943E-3</v>
      </c>
      <c r="AX1555" s="18">
        <v>1.9049398483361522E-5</v>
      </c>
      <c r="AY1555" s="18">
        <v>2.4871635373885283E-3</v>
      </c>
      <c r="AZ1555" s="18">
        <v>5.4240545873740259E-4</v>
      </c>
      <c r="BA1555" s="18">
        <v>-8.8833574285353224E-4</v>
      </c>
      <c r="BB1555" s="18">
        <v>9.10034355945561E-4</v>
      </c>
      <c r="BC1555" s="18">
        <v>3.671599223977388E-4</v>
      </c>
      <c r="BD1555" s="18">
        <v>1.9651157209564086E-3</v>
      </c>
      <c r="BE1555" s="18">
        <v>-5.9689861290327589E-5</v>
      </c>
      <c r="BF1555" s="18">
        <v>2.937609263272572E-4</v>
      </c>
      <c r="BG1555" s="18">
        <v>3.0759929537942264E-3</v>
      </c>
      <c r="BH1555" s="18">
        <v>2.9235433948157156E-5</v>
      </c>
      <c r="BI1555" s="18">
        <v>1.6005093286417217E-3</v>
      </c>
      <c r="BJ1555" s="18">
        <v>0</v>
      </c>
      <c r="BK1555" s="18">
        <v>8.1756268975980128E-5</v>
      </c>
      <c r="BL1555" s="18">
        <v>7.8395277954919319E-4</v>
      </c>
      <c r="BM1555" s="18">
        <v>2.5849007364624611E-6</v>
      </c>
      <c r="BN1555" s="18">
        <v>0</v>
      </c>
      <c r="BO1555" s="18">
        <v>0</v>
      </c>
      <c r="BP1555" s="18">
        <v>3.1127099899090793E-7</v>
      </c>
      <c r="BQ1555" s="18">
        <v>0</v>
      </c>
      <c r="BR1555" s="18">
        <v>1.6281570595766963E-3</v>
      </c>
      <c r="BS1555" s="18">
        <v>1.8538191523031272E-3</v>
      </c>
      <c r="BT1555" s="18">
        <v>9.914893738160349E-4</v>
      </c>
      <c r="BU1555" s="18">
        <v>1.4514775984007796E-7</v>
      </c>
      <c r="BV1555" s="18">
        <v>1.5664051445571138E-3</v>
      </c>
      <c r="BW1555" s="18">
        <v>-3.696595895995497E-6</v>
      </c>
      <c r="BX1555" s="18">
        <v>0</v>
      </c>
      <c r="BY1555" s="18">
        <v>0</v>
      </c>
      <c r="BZ1555" s="18" t="s">
        <v>1865</v>
      </c>
      <c r="CA1555" s="18" t="s">
        <v>1875</v>
      </c>
      <c r="CB1555" s="18">
        <v>1.5951231122016907E-2</v>
      </c>
      <c r="CC1555" s="18" t="s">
        <v>1880</v>
      </c>
      <c r="CD1555" s="18" t="s">
        <v>1875</v>
      </c>
      <c r="CE1555" s="18">
        <v>-1.0197818279266357E-2</v>
      </c>
      <c r="CF1555" s="18">
        <f>SUM(TBL_DATA[[#This Row],[LARGE.CAP]:[SMALL.CAP]])*SQRT(252)</f>
        <v>0.1096122783298028</v>
      </c>
    </row>
    <row r="1556" spans="1:84" x14ac:dyDescent="0.25">
      <c r="A1556" s="1">
        <f>IF(ISBLANK(TBL_DATA[[#This Row],[Row.names]]), "",   DATE(YEAR(TBL_DATA[[#This Row],[Row.names]]), MONTH(TBL_DATA[[#This Row],[Row.names]]), DAY(TBL_DATA[[#This Row],[Row.names]])))</f>
        <v>42248</v>
      </c>
      <c r="B1556">
        <v>1555</v>
      </c>
      <c r="C1556" t="s">
        <v>1682</v>
      </c>
      <c r="D1556" s="18">
        <v>-9.7479831044339216E-3</v>
      </c>
      <c r="E1556" s="18">
        <v>-0.18959597361930225</v>
      </c>
      <c r="F1556" s="18">
        <v>-4.9014318453244554E-2</v>
      </c>
      <c r="G1556" s="19">
        <v>0.39515563660676145</v>
      </c>
      <c r="H1556" s="19">
        <v>0.6818128473890982</v>
      </c>
      <c r="I1556" s="18">
        <v>3.2121271208228677E-3</v>
      </c>
      <c r="J1556" s="18">
        <v>-1.4721719866508942E-2</v>
      </c>
      <c r="K1556" s="19">
        <v>0.77201761469353491</v>
      </c>
      <c r="L1556" s="19">
        <v>0.62114301410246886</v>
      </c>
      <c r="M1556" s="18">
        <v>3.5050083268089336E-3</v>
      </c>
      <c r="N1556" s="18">
        <v>9.0396512259041273E-2</v>
      </c>
      <c r="O1556" s="18">
        <v>7.522716953333404E-2</v>
      </c>
      <c r="P1556" s="18">
        <v>-0.18959597361930225</v>
      </c>
      <c r="Q1556" s="18">
        <v>-1.5820175570618007E-2</v>
      </c>
      <c r="R1556" s="18">
        <v>-1.3905895780867841E-2</v>
      </c>
      <c r="S1556" s="18">
        <v>2.0737486423821005E-2</v>
      </c>
      <c r="T1556" s="18">
        <v>5.1700789113543102E-2</v>
      </c>
      <c r="U1556">
        <v>0.40110580088590542</v>
      </c>
      <c r="V1556" s="18">
        <v>2.0615468076397025E-2</v>
      </c>
      <c r="W1556" s="18">
        <v>5.472507406728519E-2</v>
      </c>
      <c r="X1556" s="19">
        <v>0.37670973365974875</v>
      </c>
      <c r="Y1556" s="19">
        <v>0.82571959368123171</v>
      </c>
      <c r="Z1556" s="19">
        <v>0.78812626786731899</v>
      </c>
      <c r="AA1556">
        <v>0</v>
      </c>
      <c r="AB1556">
        <v>0</v>
      </c>
      <c r="AC1556" s="18">
        <v>0.11555858433828434</v>
      </c>
      <c r="AD1556" s="18">
        <v>1.3614150263534002E-2</v>
      </c>
      <c r="AE1556" s="18">
        <v>-4.873474816236999E-3</v>
      </c>
      <c r="AF1556" s="18">
        <v>-1.3052778023789E-2</v>
      </c>
      <c r="AG1556" s="18">
        <v>4.9291512176756994E-2</v>
      </c>
      <c r="AH1556" s="18">
        <v>0.11489305719034895</v>
      </c>
      <c r="AI1556" s="18">
        <v>0.16662380103031607</v>
      </c>
      <c r="AJ1556" s="18">
        <v>3.1820012789829002E-2</v>
      </c>
      <c r="AK1556" s="18">
        <v>-4.8193929629559993E-3</v>
      </c>
      <c r="AL1556" s="18">
        <v>1.7588506842005001E-2</v>
      </c>
      <c r="AM1556" s="18">
        <v>6.1160959516597016E-2</v>
      </c>
      <c r="AN1556" s="18">
        <v>-7.7462438037671028E-2</v>
      </c>
      <c r="AO1556" s="18">
        <v>0.83962367073562172</v>
      </c>
      <c r="AP1556" s="18">
        <v>-0.48483975476688795</v>
      </c>
      <c r="AQ1556" s="18">
        <v>0.35478391596873377</v>
      </c>
      <c r="AR1556" s="18">
        <v>1.3244634255025096</v>
      </c>
      <c r="AS1556" s="18">
        <v>2.1102669058003826E-4</v>
      </c>
      <c r="AT1556" s="18">
        <v>-9.4380978401531547E-5</v>
      </c>
      <c r="AU1556" s="18">
        <v>3.9631419198573231E-6</v>
      </c>
      <c r="AV1556" s="18">
        <v>7.0527968807004664E-4</v>
      </c>
      <c r="AW1556" s="18">
        <v>2.6996406658490154E-3</v>
      </c>
      <c r="AX1556" s="18">
        <v>2.400298058640083E-6</v>
      </c>
      <c r="AY1556" s="18">
        <v>2.4597026622359885E-3</v>
      </c>
      <c r="AZ1556" s="18">
        <v>5.0330313522149999E-4</v>
      </c>
      <c r="BA1556" s="18">
        <v>-8.5045670783021705E-4</v>
      </c>
      <c r="BB1556" s="18">
        <v>9.0793887460622095E-4</v>
      </c>
      <c r="BC1556" s="18">
        <v>3.6616302653961168E-4</v>
      </c>
      <c r="BD1556" s="18">
        <v>1.9776775644721341E-3</v>
      </c>
      <c r="BE1556" s="18">
        <v>-6.9056947458834883E-5</v>
      </c>
      <c r="BF1556" s="18">
        <v>2.6485759630684767E-4</v>
      </c>
      <c r="BG1556" s="18">
        <v>3.1201302063408355E-3</v>
      </c>
      <c r="BH1556" s="18">
        <v>5.2811650218440572E-5</v>
      </c>
      <c r="BI1556" s="18">
        <v>1.5681604269697478E-3</v>
      </c>
      <c r="BJ1556" s="18">
        <v>0</v>
      </c>
      <c r="BK1556" s="18">
        <v>8.374515474801859E-5</v>
      </c>
      <c r="BL1556" s="18">
        <v>7.728437054822804E-4</v>
      </c>
      <c r="BM1556" s="18">
        <v>3.7284962205355919E-6</v>
      </c>
      <c r="BN1556" s="18">
        <v>0</v>
      </c>
      <c r="BO1556" s="18">
        <v>0</v>
      </c>
      <c r="BP1556" s="18">
        <v>-2.1352073704099803E-7</v>
      </c>
      <c r="BQ1556" s="18">
        <v>0</v>
      </c>
      <c r="BR1556" s="18">
        <v>1.6093419679192719E-3</v>
      </c>
      <c r="BS1556" s="18">
        <v>1.9152012583268335E-3</v>
      </c>
      <c r="BT1556" s="18">
        <v>9.9782671977147923E-4</v>
      </c>
      <c r="BU1556" s="18">
        <v>1.9344746061600262E-7</v>
      </c>
      <c r="BV1556" s="18">
        <v>1.5372453084515946E-3</v>
      </c>
      <c r="BW1556" s="18">
        <v>-5.3320407944182271E-6</v>
      </c>
      <c r="BX1556" s="18">
        <v>0</v>
      </c>
      <c r="BY1556" s="18">
        <v>0</v>
      </c>
      <c r="BZ1556" s="18" t="s">
        <v>1865</v>
      </c>
      <c r="CA1556" s="18" t="s">
        <v>1875</v>
      </c>
      <c r="CB1556" s="18">
        <v>1.503085158765316E-2</v>
      </c>
      <c r="CC1556" s="18" t="s">
        <v>1880</v>
      </c>
      <c r="CD1556" s="18" t="s">
        <v>1875</v>
      </c>
      <c r="CE1556" s="18">
        <v>-9.8949195817112923E-3</v>
      </c>
      <c r="CF1556" s="18">
        <f>SUM(TBL_DATA[[#This Row],[LARGE.CAP]:[SMALL.CAP]])*SQRT(252)</f>
        <v>0.10976556249000205</v>
      </c>
    </row>
    <row r="1557" spans="1:84" x14ac:dyDescent="0.25">
      <c r="A1557" s="1">
        <f>IF(ISBLANK(TBL_DATA[[#This Row],[Row.names]]), "",   DATE(YEAR(TBL_DATA[[#This Row],[Row.names]]), MONTH(TBL_DATA[[#This Row],[Row.names]]), DAY(TBL_DATA[[#This Row],[Row.names]])))</f>
        <v>42249</v>
      </c>
      <c r="B1557">
        <v>1556</v>
      </c>
      <c r="C1557" t="s">
        <v>1683</v>
      </c>
      <c r="D1557" s="18">
        <v>9.8549811763108952E-3</v>
      </c>
      <c r="E1557" s="18">
        <v>-0.18160945719411392</v>
      </c>
      <c r="F1557" s="18">
        <v>-3.4246331633983829E-2</v>
      </c>
      <c r="G1557" s="19">
        <v>0.40041027450294397</v>
      </c>
      <c r="H1557" s="19">
        <v>0.69328136800182738</v>
      </c>
      <c r="I1557" s="18">
        <v>3.2285918619498035E-3</v>
      </c>
      <c r="J1557" s="18">
        <v>2.0191401397180453E-2</v>
      </c>
      <c r="K1557" s="19">
        <v>0.78549973093453973</v>
      </c>
      <c r="L1557" s="19">
        <v>0.61654328075917508</v>
      </c>
      <c r="M1557" s="18">
        <v>3.6099504811614226E-3</v>
      </c>
      <c r="N1557" s="18">
        <v>9.254294987977707E-2</v>
      </c>
      <c r="O1557" s="18">
        <v>7.4719432752224091E-2</v>
      </c>
      <c r="P1557" s="18">
        <v>-0.18160945719411392</v>
      </c>
      <c r="Q1557" s="18">
        <v>-1.5951997437143116E-2</v>
      </c>
      <c r="R1557" s="18">
        <v>-1.3992263657469542E-2</v>
      </c>
      <c r="S1557" s="18">
        <v>1.8266342970766125E-2</v>
      </c>
      <c r="T1557" s="18">
        <v>5.1537625364944842E-2</v>
      </c>
      <c r="U1557">
        <v>0.35442733035175172</v>
      </c>
      <c r="V1557" s="18">
        <v>2.5600874513162175E-2</v>
      </c>
      <c r="W1557" s="18">
        <v>5.5145963236453203E-2</v>
      </c>
      <c r="X1557" s="19">
        <v>0.4642384140320755</v>
      </c>
      <c r="Y1557" s="19">
        <v>0.83263519502950833</v>
      </c>
      <c r="Z1557" s="19">
        <v>0.7852027004278419</v>
      </c>
      <c r="AA1557">
        <v>0</v>
      </c>
      <c r="AB1557">
        <v>0</v>
      </c>
      <c r="AC1557" s="18">
        <v>0.1190237710727242</v>
      </c>
      <c r="AD1557" s="18">
        <v>1.1686593009829986E-2</v>
      </c>
      <c r="AE1557" s="18">
        <v>-7.4875395609320002E-3</v>
      </c>
      <c r="AF1557" s="18">
        <v>-9.6633286920170015E-3</v>
      </c>
      <c r="AG1557" s="18">
        <v>4.975861857835201E-2</v>
      </c>
      <c r="AH1557" s="18">
        <v>9.6430502119106004E-2</v>
      </c>
      <c r="AI1557" s="18">
        <v>0.16277171469321006</v>
      </c>
      <c r="AJ1557" s="18">
        <v>3.0266833167419991E-2</v>
      </c>
      <c r="AK1557" s="18">
        <v>-1.6920648044969993E-3</v>
      </c>
      <c r="AL1557" s="18">
        <v>1.9284064286980998E-2</v>
      </c>
      <c r="AM1557" s="18">
        <v>6.2002549207831992E-2</v>
      </c>
      <c r="AN1557" s="18">
        <v>-5.7716634026406005E-2</v>
      </c>
      <c r="AO1557" s="18">
        <v>0.84250251287856981</v>
      </c>
      <c r="AP1557" s="18">
        <v>-0.48686120489969098</v>
      </c>
      <c r="AQ1557" s="18">
        <v>0.35564130797887883</v>
      </c>
      <c r="AR1557" s="18">
        <v>1.3293637177782607</v>
      </c>
      <c r="AS1557" s="18">
        <v>2.0565561061698217E-4</v>
      </c>
      <c r="AT1557" s="18">
        <v>-8.4969513735553195E-5</v>
      </c>
      <c r="AU1557" s="18">
        <v>-7.4732843224869204E-5</v>
      </c>
      <c r="AV1557" s="18">
        <v>7.7204456565847692E-4</v>
      </c>
      <c r="AW1557" s="18">
        <v>2.7058508276960637E-3</v>
      </c>
      <c r="AX1557" s="18">
        <v>-2.5987605158643042E-5</v>
      </c>
      <c r="AY1557" s="18">
        <v>2.7569399571432856E-3</v>
      </c>
      <c r="AZ1557" s="18">
        <v>5.0730563641153024E-4</v>
      </c>
      <c r="BA1557" s="18">
        <v>-9.8486609181546434E-4</v>
      </c>
      <c r="BB1557" s="18">
        <v>9.7618961581819096E-4</v>
      </c>
      <c r="BC1557" s="18">
        <v>3.5774052852206634E-4</v>
      </c>
      <c r="BD1557" s="18">
        <v>1.9584804236009775E-3</v>
      </c>
      <c r="BE1557" s="18">
        <v>-5.0609757330528391E-5</v>
      </c>
      <c r="BF1557" s="18">
        <v>3.2561758988314677E-4</v>
      </c>
      <c r="BG1557" s="18">
        <v>3.0645607628369195E-3</v>
      </c>
      <c r="BH1557" s="18">
        <v>6.8119329856976182E-5</v>
      </c>
      <c r="BI1557" s="18">
        <v>1.7450023390845749E-3</v>
      </c>
      <c r="BJ1557" s="18">
        <v>0</v>
      </c>
      <c r="BK1557" s="18">
        <v>1.2657577887403466E-4</v>
      </c>
      <c r="BL1557" s="18">
        <v>8.8815457600170883E-4</v>
      </c>
      <c r="BM1557" s="18">
        <v>5.1434130636207458E-6</v>
      </c>
      <c r="BN1557" s="18">
        <v>0</v>
      </c>
      <c r="BO1557" s="18">
        <v>0</v>
      </c>
      <c r="BP1557" s="18">
        <v>-3.618328204916938E-7</v>
      </c>
      <c r="BQ1557" s="18">
        <v>0</v>
      </c>
      <c r="BR1557" s="18">
        <v>1.5877256485047895E-3</v>
      </c>
      <c r="BS1557" s="18">
        <v>1.9323206012235748E-3</v>
      </c>
      <c r="BT1557" s="18">
        <v>1.0645665131444994E-3</v>
      </c>
      <c r="BU1557" s="18">
        <v>2.5305300227634592E-7</v>
      </c>
      <c r="BV1557" s="18">
        <v>1.5141484368910408E-3</v>
      </c>
      <c r="BW1557" s="18">
        <v>-7.3554999529864893E-6</v>
      </c>
      <c r="BX1557" s="18">
        <v>0</v>
      </c>
      <c r="BY1557" s="18">
        <v>0</v>
      </c>
      <c r="BZ1557" s="18" t="s">
        <v>1866</v>
      </c>
      <c r="CA1557" s="18" t="s">
        <v>1875</v>
      </c>
      <c r="CB1557" s="18">
        <v>1.5226125717163086E-2</v>
      </c>
      <c r="CC1557" s="18" t="s">
        <v>1880</v>
      </c>
      <c r="CD1557" s="18" t="s">
        <v>1875</v>
      </c>
      <c r="CE1557" s="18">
        <v>-9.9146654829382896E-3</v>
      </c>
      <c r="CF1557" s="18">
        <f>SUM(TBL_DATA[[#This Row],[LARGE.CAP]:[SMALL.CAP]])*SQRT(252)</f>
        <v>0.1128863350248021</v>
      </c>
    </row>
    <row r="1558" spans="1:84" x14ac:dyDescent="0.25">
      <c r="A1558" s="1">
        <f>IF(ISBLANK(TBL_DATA[[#This Row],[Row.names]]), "",   DATE(YEAR(TBL_DATA[[#This Row],[Row.names]]), MONTH(TBL_DATA[[#This Row],[Row.names]]), DAY(TBL_DATA[[#This Row],[Row.names]])))</f>
        <v>42250</v>
      </c>
      <c r="B1558">
        <v>1557</v>
      </c>
      <c r="C1558" t="s">
        <v>1684</v>
      </c>
      <c r="D1558" s="18">
        <v>4.8126198536579956E-4</v>
      </c>
      <c r="E1558" s="18">
        <v>-0.18121559693667855</v>
      </c>
      <c r="F1558" s="18">
        <v>-4.3539310810527532E-2</v>
      </c>
      <c r="G1558" s="19">
        <v>0.40056423020282589</v>
      </c>
      <c r="H1558" s="19">
        <v>0.69573677933766886</v>
      </c>
      <c r="I1558" s="18">
        <v>3.212018094622464E-3</v>
      </c>
      <c r="J1558" s="18">
        <v>5.930161322629246E-3</v>
      </c>
      <c r="K1558" s="19">
        <v>0.78184720061061141</v>
      </c>
      <c r="L1558" s="19">
        <v>0.615503053565714</v>
      </c>
      <c r="M1558" s="18">
        <v>3.610768971071611E-3</v>
      </c>
      <c r="N1558" s="18">
        <v>9.2438635156443419E-2</v>
      </c>
      <c r="O1558" s="18">
        <v>7.4719432752224091E-2</v>
      </c>
      <c r="P1558" s="18">
        <v>-0.18121559693667855</v>
      </c>
      <c r="Q1558" s="18">
        <v>-1.5956522462277314E-2</v>
      </c>
      <c r="R1558" s="18">
        <v>-1.399899770108975E-2</v>
      </c>
      <c r="S1558" s="18">
        <v>1.1184835592689568E-2</v>
      </c>
      <c r="T1558" s="18">
        <v>5.1281585207532211E-2</v>
      </c>
      <c r="U1558">
        <v>0.21810627630611437</v>
      </c>
      <c r="V1558" s="18">
        <v>2.1057280481708185E-2</v>
      </c>
      <c r="W1558" s="18">
        <v>5.5211226507504228E-2</v>
      </c>
      <c r="X1558" s="19">
        <v>0.38139490487222033</v>
      </c>
      <c r="Y1558" s="19">
        <v>0.83410837385658043</v>
      </c>
      <c r="Z1558" s="19">
        <v>0.78454002674542611</v>
      </c>
      <c r="AA1558">
        <v>0</v>
      </c>
      <c r="AB1558">
        <v>0</v>
      </c>
      <c r="AC1558" s="18">
        <v>0.1225824788513315</v>
      </c>
      <c r="AD1558" s="18">
        <v>1.2186896413704009E-2</v>
      </c>
      <c r="AE1558" s="18">
        <v>-7.717118544693001E-3</v>
      </c>
      <c r="AF1558" s="18">
        <v>-6.2778204608909989E-3</v>
      </c>
      <c r="AG1558" s="18">
        <v>4.9847768950891998E-2</v>
      </c>
      <c r="AH1558" s="18">
        <v>9.7191401366007013E-2</v>
      </c>
      <c r="AI1558" s="18">
        <v>0.16160866499009294</v>
      </c>
      <c r="AJ1558" s="18">
        <v>3.3876904222695993E-2</v>
      </c>
      <c r="AK1558" s="18">
        <v>1.1647818696730004E-3</v>
      </c>
      <c r="AL1558" s="18">
        <v>1.9267343728820999E-2</v>
      </c>
      <c r="AM1558" s="18">
        <v>6.1494320834833006E-2</v>
      </c>
      <c r="AN1558" s="18">
        <v>-4.6453117019609955E-2</v>
      </c>
      <c r="AO1558" s="18">
        <v>0.85820644207903363</v>
      </c>
      <c r="AP1558" s="18">
        <v>-0.48201641572750908</v>
      </c>
      <c r="AQ1558" s="18">
        <v>0.37619002635152454</v>
      </c>
      <c r="AR1558" s="18">
        <v>1.3402228578065427</v>
      </c>
      <c r="AS1558" s="18">
        <v>2.3271216134551458E-4</v>
      </c>
      <c r="AT1558" s="18">
        <v>-7.4006079564073723E-5</v>
      </c>
      <c r="AU1558" s="18">
        <v>-9.7012899815203087E-5</v>
      </c>
      <c r="AV1558" s="18">
        <v>7.8112544451337557E-4</v>
      </c>
      <c r="AW1558" s="18">
        <v>2.8206356322710863E-3</v>
      </c>
      <c r="AX1558" s="18">
        <v>-1.6021203609586956E-5</v>
      </c>
      <c r="AY1558" s="18">
        <v>2.8188859961448638E-3</v>
      </c>
      <c r="AZ1558" s="18">
        <v>5.4583017005045253E-4</v>
      </c>
      <c r="BA1558" s="18">
        <v>-1.0146087704223179E-3</v>
      </c>
      <c r="BB1558" s="18">
        <v>9.8250301151426569E-4</v>
      </c>
      <c r="BC1558" s="18">
        <v>3.3047432839965619E-4</v>
      </c>
      <c r="BD1558" s="18">
        <v>2.014256181686954E-3</v>
      </c>
      <c r="BE1558" s="18">
        <v>-1.1102348449722587E-5</v>
      </c>
      <c r="BF1558" s="18">
        <v>3.6245318188998245E-4</v>
      </c>
      <c r="BG1558" s="18">
        <v>3.0020418347035389E-3</v>
      </c>
      <c r="BH1558" s="18">
        <v>8.1107212257644073E-5</v>
      </c>
      <c r="BI1558" s="18">
        <v>1.8617617287396361E-3</v>
      </c>
      <c r="BJ1558" s="18">
        <v>0</v>
      </c>
      <c r="BK1558" s="18">
        <v>1.5397361320934418E-4</v>
      </c>
      <c r="BL1558" s="18">
        <v>9.3612236911240444E-4</v>
      </c>
      <c r="BM1558" s="18">
        <v>2.9728336385050057E-6</v>
      </c>
      <c r="BN1558" s="18">
        <v>0</v>
      </c>
      <c r="BO1558" s="18">
        <v>0</v>
      </c>
      <c r="BP1558" s="18">
        <v>-1.6538059040654787E-7</v>
      </c>
      <c r="BQ1558" s="18">
        <v>0</v>
      </c>
      <c r="BR1558" s="18">
        <v>1.6527565759464988E-3</v>
      </c>
      <c r="BS1558" s="18">
        <v>2.0501488966622548E-3</v>
      </c>
      <c r="BT1558" s="18">
        <v>1.0292651344570786E-3</v>
      </c>
      <c r="BU1558" s="18">
        <v>1.553804149870444E-7</v>
      </c>
      <c r="BV1558" s="18">
        <v>1.4895397508117162E-3</v>
      </c>
      <c r="BW1558" s="18">
        <v>-4.2513828343495881E-6</v>
      </c>
      <c r="BX1558" s="18">
        <v>0</v>
      </c>
      <c r="BY1558" s="18">
        <v>0</v>
      </c>
      <c r="BZ1558" s="18" t="s">
        <v>1863</v>
      </c>
      <c r="CA1558" s="18" t="s">
        <v>1875</v>
      </c>
      <c r="CB1558" s="18">
        <v>1.5760956332087517E-2</v>
      </c>
      <c r="CC1558" s="18" t="s">
        <v>1880</v>
      </c>
      <c r="CD1558" s="18" t="s">
        <v>1875</v>
      </c>
      <c r="CE1558" s="18">
        <v>-9.3159349635243416E-3</v>
      </c>
      <c r="CF1558" s="18">
        <f>SUM(TBL_DATA[[#This Row],[LARGE.CAP]:[SMALL.CAP]])*SQRT(252)</f>
        <v>0.11605087217786572</v>
      </c>
    </row>
    <row r="1559" spans="1:84" x14ac:dyDescent="0.25">
      <c r="A1559" s="1">
        <f>IF(ISBLANK(TBL_DATA[[#This Row],[Row.names]]), "",   DATE(YEAR(TBL_DATA[[#This Row],[Row.names]]), MONTH(TBL_DATA[[#This Row],[Row.names]]), DAY(TBL_DATA[[#This Row],[Row.names]])))</f>
        <v>42251</v>
      </c>
      <c r="B1559">
        <v>1558</v>
      </c>
      <c r="C1559" t="s">
        <v>1685</v>
      </c>
      <c r="D1559" s="18">
        <v>-4.1631969719988504E-3</v>
      </c>
      <c r="E1559" s="18">
        <v>-0.18462435768423169</v>
      </c>
      <c r="F1559" s="18">
        <v>-2.4530454392686196E-2</v>
      </c>
      <c r="G1559" s="19">
        <v>0.39556989535926201</v>
      </c>
      <c r="H1559" s="19">
        <v>0.69644592425609919</v>
      </c>
      <c r="I1559" s="18">
        <v>3.1968086455146844E-3</v>
      </c>
      <c r="J1559" s="18">
        <v>2.329756821624307E-2</v>
      </c>
      <c r="K1559" s="19">
        <v>0.77684025267910584</v>
      </c>
      <c r="L1559" s="19">
        <v>0.61971675830652762</v>
      </c>
      <c r="M1559" s="18">
        <v>3.5780977471982062E-3</v>
      </c>
      <c r="N1559" s="18">
        <v>9.2108323423129398E-2</v>
      </c>
      <c r="O1559" s="18">
        <v>7.4267357206578427E-2</v>
      </c>
      <c r="P1559" s="18">
        <v>-0.18462435768423169</v>
      </c>
      <c r="Q1559" s="18">
        <v>-1.5874803305056227E-2</v>
      </c>
      <c r="R1559" s="18">
        <v>-1.3924273383156136E-2</v>
      </c>
      <c r="S1559" s="18">
        <v>8.5305736054681613E-3</v>
      </c>
      <c r="T1559" s="18">
        <v>5.1166603201572604E-2</v>
      </c>
      <c r="U1559">
        <v>0.16672151504491459</v>
      </c>
      <c r="V1559" s="18">
        <v>1.301891881688344E-2</v>
      </c>
      <c r="W1559" s="18">
        <v>5.4798521122604991E-2</v>
      </c>
      <c r="X1559" s="19">
        <v>0.23757792272815539</v>
      </c>
      <c r="Y1559" s="19">
        <v>0.83453335718597799</v>
      </c>
      <c r="Z1559" s="19">
        <v>0.78722090819955215</v>
      </c>
      <c r="AA1559">
        <v>0</v>
      </c>
      <c r="AB1559">
        <v>0</v>
      </c>
      <c r="AC1559" s="18">
        <v>0.11760477728529087</v>
      </c>
      <c r="AD1559" s="18">
        <v>9.499384010402E-3</v>
      </c>
      <c r="AE1559" s="18">
        <v>-7.7272600415389994E-3</v>
      </c>
      <c r="AF1559" s="18">
        <v>-6.4489832531150022E-3</v>
      </c>
      <c r="AG1559" s="18">
        <v>4.8434656943083999E-2</v>
      </c>
      <c r="AH1559" s="18">
        <v>9.8757066974650975E-2</v>
      </c>
      <c r="AI1559" s="18">
        <v>0.16240148117197895</v>
      </c>
      <c r="AJ1559" s="18">
        <v>3.4593261236235004E-2</v>
      </c>
      <c r="AK1559" s="18">
        <v>4.950257483359987E-4</v>
      </c>
      <c r="AL1559" s="18">
        <v>2.1227662052923001E-2</v>
      </c>
      <c r="AM1559" s="18">
        <v>6.0687267572949982E-2</v>
      </c>
      <c r="AN1559" s="18">
        <v>-4.8119698474749999E-2</v>
      </c>
      <c r="AO1559" s="18">
        <v>0.85719585474776838</v>
      </c>
      <c r="AP1559" s="18">
        <v>-0.48339599080661216</v>
      </c>
      <c r="AQ1559" s="18">
        <v>0.37379986394115622</v>
      </c>
      <c r="AR1559" s="18">
        <v>1.3405918455543806</v>
      </c>
      <c r="AS1559" s="18">
        <v>2.274756685202867E-4</v>
      </c>
      <c r="AT1559" s="18">
        <v>-7.3243953573498528E-5</v>
      </c>
      <c r="AU1559" s="18">
        <v>-9.3172239656273608E-5</v>
      </c>
      <c r="AV1559" s="18">
        <v>7.5870488578558693E-4</v>
      </c>
      <c r="AW1559" s="18">
        <v>2.7208788068507801E-3</v>
      </c>
      <c r="AX1559" s="18">
        <v>-1.3445220934009071E-5</v>
      </c>
      <c r="AY1559" s="18">
        <v>2.7380371554246441E-3</v>
      </c>
      <c r="AZ1559" s="18">
        <v>5.2909001948165247E-4</v>
      </c>
      <c r="BA1559" s="18">
        <v>-9.7875279637494954E-4</v>
      </c>
      <c r="BB1559" s="18">
        <v>9.5258094101643704E-4</v>
      </c>
      <c r="BC1559" s="18">
        <v>3.2091263826836694E-4</v>
      </c>
      <c r="BD1559" s="18">
        <v>1.9535733801200692E-3</v>
      </c>
      <c r="BE1559" s="18">
        <v>-1.1854511034149358E-5</v>
      </c>
      <c r="BF1559" s="18">
        <v>3.5000357405184831E-4</v>
      </c>
      <c r="BG1559" s="18">
        <v>2.9133992617464705E-3</v>
      </c>
      <c r="BH1559" s="18">
        <v>8.018438581636596E-5</v>
      </c>
      <c r="BI1559" s="18">
        <v>1.803759814108419E-3</v>
      </c>
      <c r="BJ1559" s="18">
        <v>0</v>
      </c>
      <c r="BK1559" s="18">
        <v>1.4818767519972955E-4</v>
      </c>
      <c r="BL1559" s="18">
        <v>9.0630852334043987E-4</v>
      </c>
      <c r="BM1559" s="18">
        <v>2.7838196887516132E-6</v>
      </c>
      <c r="BN1559" s="18">
        <v>0</v>
      </c>
      <c r="BO1559" s="18">
        <v>0</v>
      </c>
      <c r="BP1559" s="18">
        <v>-1.4921369192909219E-7</v>
      </c>
      <c r="BQ1559" s="18">
        <v>0</v>
      </c>
      <c r="BR1559" s="18">
        <v>1.6015091335799133E-3</v>
      </c>
      <c r="BS1559" s="18">
        <v>1.9773618487315936E-3</v>
      </c>
      <c r="BT1559" s="18">
        <v>1.0080850083626399E-3</v>
      </c>
      <c r="BU1559" s="18">
        <v>1.4631786447664964E-7</v>
      </c>
      <c r="BV1559" s="18">
        <v>1.4488138689105388E-3</v>
      </c>
      <c r="BW1559" s="18">
        <v>-3.9810771771306942E-6</v>
      </c>
      <c r="BX1559" s="18">
        <v>0</v>
      </c>
      <c r="BY1559" s="18">
        <v>0</v>
      </c>
      <c r="BZ1559" s="18" t="s">
        <v>1867</v>
      </c>
      <c r="CA1559" s="18" t="s">
        <v>1875</v>
      </c>
      <c r="CB1559" s="18">
        <v>1.584421843290329E-2</v>
      </c>
      <c r="CC1559" s="18" t="s">
        <v>1880</v>
      </c>
      <c r="CD1559" s="18" t="s">
        <v>1875</v>
      </c>
      <c r="CE1559" s="18">
        <v>-9.167051874101162E-3</v>
      </c>
      <c r="CF1559" s="18">
        <f>SUM(TBL_DATA[[#This Row],[LARGE.CAP]:[SMALL.CAP]])*SQRT(252)</f>
        <v>0.11253543247123059</v>
      </c>
    </row>
    <row r="1560" spans="1:84" x14ac:dyDescent="0.25">
      <c r="A1560" s="1">
        <f>IF(ISBLANK(TBL_DATA[[#This Row],[Row.names]]), "",   DATE(YEAR(TBL_DATA[[#This Row],[Row.names]]), MONTH(TBL_DATA[[#This Row],[Row.names]]), DAY(TBL_DATA[[#This Row],[Row.names]])))</f>
        <v>42255</v>
      </c>
      <c r="B1560">
        <v>1559</v>
      </c>
      <c r="C1560" t="s">
        <v>1686</v>
      </c>
      <c r="D1560" s="18">
        <v>9.8297151911082015E-3</v>
      </c>
      <c r="E1560" s="18">
        <v>-0.17660944734650075</v>
      </c>
      <c r="F1560" s="18">
        <v>-6.780807809067535E-3</v>
      </c>
      <c r="G1560" s="19">
        <v>0.39598600842494153</v>
      </c>
      <c r="H1560" s="19">
        <v>0.71841278822498966</v>
      </c>
      <c r="I1560" s="18">
        <v>3.1437792903800696E-3</v>
      </c>
      <c r="J1560" s="18">
        <v>5.8012897372180738E-2</v>
      </c>
      <c r="K1560" s="19">
        <v>0.79028520027069526</v>
      </c>
      <c r="L1560" s="19">
        <v>0.62801491534972398</v>
      </c>
      <c r="M1560" s="18">
        <v>3.6133360016337725E-3</v>
      </c>
      <c r="N1560" s="18">
        <v>9.4047196795075477E-2</v>
      </c>
      <c r="O1560" s="18">
        <v>7.3731398995407843E-2</v>
      </c>
      <c r="P1560" s="18">
        <v>-0.17660944734650075</v>
      </c>
      <c r="Q1560" s="18">
        <v>-1.5971020484631705E-2</v>
      </c>
      <c r="R1560" s="18">
        <v>-1.3979432052640368E-2</v>
      </c>
      <c r="S1560" s="18">
        <v>6.5527006773122842E-3</v>
      </c>
      <c r="T1560" s="18">
        <v>5.1167660110778716E-2</v>
      </c>
      <c r="U1560">
        <v>0.12806332482520391</v>
      </c>
      <c r="V1560" s="18">
        <v>2.8174131667211944E-2</v>
      </c>
      <c r="W1560" s="18">
        <v>5.506585279008213E-2</v>
      </c>
      <c r="X1560" s="19">
        <v>0.51164433563964284</v>
      </c>
      <c r="Y1560" s="19">
        <v>0.84759234790374893</v>
      </c>
      <c r="Z1560" s="19">
        <v>0.79247392092719615</v>
      </c>
      <c r="AA1560">
        <v>0</v>
      </c>
      <c r="AB1560">
        <v>0</v>
      </c>
      <c r="AC1560" s="18">
        <v>0.11427680796199427</v>
      </c>
      <c r="AD1560" s="18">
        <v>8.3105818285379978E-3</v>
      </c>
      <c r="AE1560" s="18">
        <v>-7.9750251049130003E-3</v>
      </c>
      <c r="AF1560" s="18">
        <v>3.8078027470180003E-3</v>
      </c>
      <c r="AG1560" s="18">
        <v>4.9811285675947996E-2</v>
      </c>
      <c r="AH1560" s="18">
        <v>0.12071859608814105</v>
      </c>
      <c r="AI1560" s="18">
        <v>0.17200409061752805</v>
      </c>
      <c r="AJ1560" s="18">
        <v>3.7125843052416008E-2</v>
      </c>
      <c r="AK1560" s="18">
        <v>3.2929233927099863E-4</v>
      </c>
      <c r="AL1560" s="18">
        <v>2.3165821917189001E-2</v>
      </c>
      <c r="AM1560" s="18">
        <v>6.1705752436623997E-2</v>
      </c>
      <c r="AN1560" s="18">
        <v>-4.2786052448985021E-2</v>
      </c>
      <c r="AO1560" s="18">
        <v>0.91222136051778313</v>
      </c>
      <c r="AP1560" s="18">
        <v>-0.48600337136900806</v>
      </c>
      <c r="AQ1560" s="18">
        <v>0.42621798914877507</v>
      </c>
      <c r="AR1560" s="18">
        <v>1.3982247318867911</v>
      </c>
      <c r="AS1560" s="18">
        <v>2.2535793965586124E-4</v>
      </c>
      <c r="AT1560" s="18">
        <v>-7.5898274491110611E-5</v>
      </c>
      <c r="AU1560" s="18">
        <v>-8.224292208716185E-5</v>
      </c>
      <c r="AV1560" s="18">
        <v>7.6948052842587664E-4</v>
      </c>
      <c r="AW1560" s="18">
        <v>2.5594083367424191E-3</v>
      </c>
      <c r="AX1560" s="18">
        <v>-2.8539687310566136E-5</v>
      </c>
      <c r="AY1560" s="18">
        <v>2.7089895944444795E-3</v>
      </c>
      <c r="AZ1560" s="18">
        <v>5.3662681591433318E-4</v>
      </c>
      <c r="BA1560" s="18">
        <v>-9.268470611503238E-4</v>
      </c>
      <c r="BB1560" s="18">
        <v>9.4189404894933903E-4</v>
      </c>
      <c r="BC1560" s="18">
        <v>3.1803225813186446E-4</v>
      </c>
      <c r="BD1560" s="18">
        <v>1.9060351506183465E-3</v>
      </c>
      <c r="BE1560" s="18">
        <v>2.3378939364663333E-6</v>
      </c>
      <c r="BF1560" s="18">
        <v>3.4212831941594338E-4</v>
      </c>
      <c r="BG1560" s="18">
        <v>2.8396549931494698E-3</v>
      </c>
      <c r="BH1560" s="18">
        <v>1.0601966162322718E-4</v>
      </c>
      <c r="BI1560" s="18">
        <v>1.7500855584815585E-3</v>
      </c>
      <c r="BJ1560" s="18">
        <v>0</v>
      </c>
      <c r="BK1560" s="18">
        <v>1.4133195436709384E-4</v>
      </c>
      <c r="BL1560" s="18">
        <v>8.8432998813844986E-4</v>
      </c>
      <c r="BM1560" s="18">
        <v>3.423754494788661E-6</v>
      </c>
      <c r="BN1560" s="18">
        <v>0</v>
      </c>
      <c r="BO1560" s="18">
        <v>0</v>
      </c>
      <c r="BP1560" s="18">
        <v>-1.7207094387467702E-7</v>
      </c>
      <c r="BQ1560" s="18">
        <v>0</v>
      </c>
      <c r="BR1560" s="18">
        <v>1.5762313886100302E-3</v>
      </c>
      <c r="BS1560" s="18">
        <v>1.8687257283089072E-3</v>
      </c>
      <c r="BT1560" s="18">
        <v>1.0160210264212148E-3</v>
      </c>
      <c r="BU1560" s="18">
        <v>1.7345218996465444E-7</v>
      </c>
      <c r="BV1560" s="18">
        <v>1.4610925972886278E-3</v>
      </c>
      <c r="BW1560" s="18">
        <v>-4.8962416501908E-6</v>
      </c>
      <c r="BX1560" s="18">
        <v>0</v>
      </c>
      <c r="BY1560" s="18">
        <v>0</v>
      </c>
      <c r="BZ1560" s="18" t="s">
        <v>1863</v>
      </c>
      <c r="CA1560" s="18" t="s">
        <v>1875</v>
      </c>
      <c r="CB1560" s="18">
        <v>1.5914825722575188E-2</v>
      </c>
      <c r="CC1560" s="18" t="s">
        <v>1880</v>
      </c>
      <c r="CD1560" s="18" t="s">
        <v>1875</v>
      </c>
      <c r="CE1560" s="18">
        <v>-9.374057874083519E-3</v>
      </c>
      <c r="CF1560" s="18">
        <f>SUM(TBL_DATA[[#This Row],[LARGE.CAP]:[SMALL.CAP]])*SQRT(252)</f>
        <v>0.110268484049644</v>
      </c>
    </row>
    <row r="1561" spans="1:84" x14ac:dyDescent="0.25">
      <c r="A1561" s="1">
        <f>IF(ISBLANK(TBL_DATA[[#This Row],[Row.names]]), "",   DATE(YEAR(TBL_DATA[[#This Row],[Row.names]]), MONTH(TBL_DATA[[#This Row],[Row.names]]), DAY(TBL_DATA[[#This Row],[Row.names]])))</f>
        <v>42256</v>
      </c>
      <c r="B1561">
        <v>1560</v>
      </c>
      <c r="C1561" t="s">
        <v>1687</v>
      </c>
      <c r="D1561" s="18">
        <v>-3.4365253519417216E-3</v>
      </c>
      <c r="E1561" s="18">
        <v>-0.17943904985524384</v>
      </c>
      <c r="F1561" s="18">
        <v>-5.6715963182528695E-3</v>
      </c>
      <c r="G1561" s="19">
        <v>0.39142409464740979</v>
      </c>
      <c r="H1561" s="19">
        <v>0.71300278625470981</v>
      </c>
      <c r="I1561" s="18">
        <v>3.1486515399080902E-3</v>
      </c>
      <c r="J1561" s="18">
        <v>2.4529046796112342E-2</v>
      </c>
      <c r="K1561" s="19">
        <v>0.77594218301407702</v>
      </c>
      <c r="L1561" s="19">
        <v>0.60699042930082681</v>
      </c>
      <c r="M1561" s="18">
        <v>3.6845743387971626E-3</v>
      </c>
      <c r="N1561" s="18">
        <v>9.3300942358522237E-2</v>
      </c>
      <c r="O1561" s="18">
        <v>7.4051050119482986E-2</v>
      </c>
      <c r="P1561" s="18">
        <v>-0.17943904985524384</v>
      </c>
      <c r="Q1561" s="18">
        <v>-1.600013650055605E-2</v>
      </c>
      <c r="R1561" s="18">
        <v>-1.4024351109525095E-2</v>
      </c>
      <c r="S1561" s="18">
        <v>1.8085883090461774E-3</v>
      </c>
      <c r="T1561" s="18">
        <v>5.0863591566896404E-2</v>
      </c>
      <c r="U1561">
        <v>3.5557620949112495E-2</v>
      </c>
      <c r="V1561" s="18">
        <v>1.0934905497844261E-2</v>
      </c>
      <c r="W1561" s="18">
        <v>5.5614982144071352E-2</v>
      </c>
      <c r="X1561" s="19">
        <v>0.19661798091595611</v>
      </c>
      <c r="Y1561" s="19">
        <v>0.84439492315782538</v>
      </c>
      <c r="Z1561" s="19">
        <v>0.77909590507255699</v>
      </c>
      <c r="AA1561">
        <v>0</v>
      </c>
      <c r="AB1561">
        <v>0</v>
      </c>
      <c r="AC1561" s="18">
        <v>0.11831092920221045</v>
      </c>
      <c r="AD1561" s="18">
        <v>1.0718787064829009E-2</v>
      </c>
      <c r="AE1561" s="18">
        <v>-8.1053080589150017E-3</v>
      </c>
      <c r="AF1561" s="18">
        <v>5.3758719248150006E-3</v>
      </c>
      <c r="AG1561" s="18">
        <v>5.0434898152652993E-2</v>
      </c>
      <c r="AH1561" s="18">
        <v>0.125346316552641</v>
      </c>
      <c r="AI1561" s="18">
        <v>0.17194226331867604</v>
      </c>
      <c r="AJ1561" s="18">
        <v>3.7159002594186002E-2</v>
      </c>
      <c r="AK1561" s="18">
        <v>2.7000679055239991E-3</v>
      </c>
      <c r="AL1561" s="18">
        <v>2.3056641886185999E-2</v>
      </c>
      <c r="AM1561" s="18">
        <v>6.1745117859947997E-2</v>
      </c>
      <c r="AN1561" s="18">
        <v>-6.1076678088392997E-2</v>
      </c>
      <c r="AO1561" s="18">
        <v>0.90411661510466834</v>
      </c>
      <c r="AP1561" s="18">
        <v>-0.48481963399251815</v>
      </c>
      <c r="AQ1561" s="18">
        <v>0.41929698111215019</v>
      </c>
      <c r="AR1561" s="18">
        <v>1.3889362490971866</v>
      </c>
      <c r="AS1561" s="18">
        <v>2.0658314867804086E-4</v>
      </c>
      <c r="AT1561" s="18">
        <v>-7.7201275252984788E-5</v>
      </c>
      <c r="AU1561" s="18">
        <v>-1.9922171279685174E-5</v>
      </c>
      <c r="AV1561" s="18">
        <v>7.6738589633909018E-4</v>
      </c>
      <c r="AW1561" s="18">
        <v>2.6901323579303243E-3</v>
      </c>
      <c r="AX1561" s="18">
        <v>-1.1654633685521113E-4</v>
      </c>
      <c r="AY1561" s="18">
        <v>2.8798893865107909E-3</v>
      </c>
      <c r="AZ1561" s="18">
        <v>5.3779383773288432E-4</v>
      </c>
      <c r="BA1561" s="18">
        <v>-9.2581996888384862E-4</v>
      </c>
      <c r="BB1561" s="18">
        <v>9.3567673598518488E-4</v>
      </c>
      <c r="BC1561" s="18">
        <v>2.8232819686459557E-4</v>
      </c>
      <c r="BD1561" s="18">
        <v>1.9785359695070072E-3</v>
      </c>
      <c r="BE1561" s="18">
        <v>-1.4717973568246845E-5</v>
      </c>
      <c r="BF1561" s="18">
        <v>3.4406087948715686E-4</v>
      </c>
      <c r="BG1561" s="18">
        <v>2.9615747555526775E-3</v>
      </c>
      <c r="BH1561" s="18">
        <v>1.2790657748434697E-4</v>
      </c>
      <c r="BI1561" s="18">
        <v>1.7629395993062397E-3</v>
      </c>
      <c r="BJ1561" s="18">
        <v>0</v>
      </c>
      <c r="BK1561" s="18">
        <v>1.7918238793935778E-4</v>
      </c>
      <c r="BL1561" s="18">
        <v>8.8560891049966315E-4</v>
      </c>
      <c r="BM1561" s="18">
        <v>1.3548958017093093E-6</v>
      </c>
      <c r="BN1561" s="18">
        <v>0</v>
      </c>
      <c r="BO1561" s="18">
        <v>0</v>
      </c>
      <c r="BP1561" s="18">
        <v>-6.4221165823472967E-7</v>
      </c>
      <c r="BQ1561" s="18">
        <v>0</v>
      </c>
      <c r="BR1561" s="18">
        <v>1.6607002728516499E-3</v>
      </c>
      <c r="BS1561" s="18">
        <v>1.9311172422560214E-3</v>
      </c>
      <c r="BT1561" s="18">
        <v>1.0345431323782199E-3</v>
      </c>
      <c r="BU1561" s="18">
        <v>8.0538735221801317E-8</v>
      </c>
      <c r="BV1561" s="18">
        <v>1.4702922327481855E-3</v>
      </c>
      <c r="BW1561" s="18">
        <v>-1.9375937826127983E-6</v>
      </c>
      <c r="BX1561" s="18">
        <v>0</v>
      </c>
      <c r="BY1561" s="18">
        <v>0</v>
      </c>
      <c r="BZ1561" s="18" t="s">
        <v>1863</v>
      </c>
      <c r="CA1561" s="18" t="s">
        <v>1875</v>
      </c>
      <c r="CB1561" s="18">
        <v>1.6024895012378693E-2</v>
      </c>
      <c r="CC1561" s="18" t="s">
        <v>1880</v>
      </c>
      <c r="CD1561" s="18" t="s">
        <v>1875</v>
      </c>
      <c r="CE1561" s="18">
        <v>-8.3973510190844536E-3</v>
      </c>
      <c r="CF1561" s="18">
        <f>SUM(TBL_DATA[[#This Row],[LARGE.CAP]:[SMALL.CAP]])*SQRT(252)</f>
        <v>0.11366623562412509</v>
      </c>
    </row>
    <row r="1562" spans="1:84" x14ac:dyDescent="0.25">
      <c r="A1562" s="1">
        <f>IF(ISBLANK(TBL_DATA[[#This Row],[Row.names]]), "",   DATE(YEAR(TBL_DATA[[#This Row],[Row.names]]), MONTH(TBL_DATA[[#This Row],[Row.names]]), DAY(TBL_DATA[[#This Row],[Row.names]])))</f>
        <v>42257</v>
      </c>
      <c r="B1562">
        <v>1561</v>
      </c>
      <c r="C1562" t="s">
        <v>1688</v>
      </c>
      <c r="D1562" s="18">
        <v>3.0818960304415111E-3</v>
      </c>
      <c r="E1562" s="18">
        <v>-0.17691016632025736</v>
      </c>
      <c r="F1562" s="18">
        <v>-1.1091217371972384E-4</v>
      </c>
      <c r="G1562" s="19">
        <v>0.39217519754627506</v>
      </c>
      <c r="H1562" s="19">
        <v>0.71415325766596949</v>
      </c>
      <c r="I1562" s="18">
        <v>3.1508602518856427E-3</v>
      </c>
      <c r="J1562" s="18">
        <v>4.1850579324120618E-2</v>
      </c>
      <c r="K1562" s="19">
        <v>0.7768097709839944</v>
      </c>
      <c r="L1562" s="19">
        <v>0.6038852981638253</v>
      </c>
      <c r="M1562" s="18">
        <v>3.7091380607358134E-3</v>
      </c>
      <c r="N1562" s="18">
        <v>9.3554092088422733E-2</v>
      </c>
      <c r="O1562" s="18">
        <v>7.4051050119482986E-2</v>
      </c>
      <c r="P1562" s="18">
        <v>-0.17691016632025736</v>
      </c>
      <c r="Q1562" s="18">
        <v>-1.6000258446699795E-2</v>
      </c>
      <c r="R1562" s="18">
        <v>-1.4019112235880345E-2</v>
      </c>
      <c r="S1562" s="18">
        <v>6.4027100543184723E-3</v>
      </c>
      <c r="T1562" s="18">
        <v>5.0842902177506755E-2</v>
      </c>
      <c r="U1562">
        <v>0.1259312466460869</v>
      </c>
      <c r="V1562" s="18">
        <v>2.1276347313639032E-2</v>
      </c>
      <c r="W1562" s="18">
        <v>5.5799453406003667E-2</v>
      </c>
      <c r="X1562" s="19">
        <v>0.38130028190114551</v>
      </c>
      <c r="Y1562" s="19">
        <v>0.84507588870229267</v>
      </c>
      <c r="Z1562" s="19">
        <v>0.77710057146023603</v>
      </c>
      <c r="AA1562">
        <v>0</v>
      </c>
      <c r="AB1562">
        <v>0</v>
      </c>
      <c r="AC1562" s="18">
        <v>0.11447140730430982</v>
      </c>
      <c r="AD1562" s="18">
        <v>1.2731884045486006E-2</v>
      </c>
      <c r="AE1562" s="18">
        <v>-7.709163270092999E-3</v>
      </c>
      <c r="AF1562" s="18">
        <v>2.9897693124919982E-3</v>
      </c>
      <c r="AG1562" s="18">
        <v>5.1388900125961007E-2</v>
      </c>
      <c r="AH1562" s="18">
        <v>0.12742177395813298</v>
      </c>
      <c r="AI1562" s="18">
        <v>0.18188045668203801</v>
      </c>
      <c r="AJ1562" s="18">
        <v>3.333564297931501E-2</v>
      </c>
      <c r="AK1562" s="18">
        <v>6.4492362465940036E-3</v>
      </c>
      <c r="AL1562" s="18">
        <v>2.0101500077860001E-2</v>
      </c>
      <c r="AM1562" s="18">
        <v>7.1006070902766019E-2</v>
      </c>
      <c r="AN1562" s="18">
        <v>-6.8482595473683988E-2</v>
      </c>
      <c r="AO1562" s="18">
        <v>0.91847475108648069</v>
      </c>
      <c r="AP1562" s="18">
        <v>-0.48736127549961322</v>
      </c>
      <c r="AQ1562" s="18">
        <v>0.43111347558686747</v>
      </c>
      <c r="AR1562" s="18">
        <v>1.4058360265860939</v>
      </c>
      <c r="AS1562" s="18">
        <v>1.7837967152573692E-4</v>
      </c>
      <c r="AT1562" s="18">
        <v>-7.6569305648651278E-5</v>
      </c>
      <c r="AU1562" s="18">
        <v>5.1272688494340341E-6</v>
      </c>
      <c r="AV1562" s="18">
        <v>7.385407733488473E-4</v>
      </c>
      <c r="AW1562" s="18">
        <v>2.6506673986782625E-3</v>
      </c>
      <c r="AX1562" s="18">
        <v>-1.2800117514894858E-4</v>
      </c>
      <c r="AY1562" s="18">
        <v>2.8379196226242876E-3</v>
      </c>
      <c r="AZ1562" s="18">
        <v>5.231634704111884E-4</v>
      </c>
      <c r="BA1562" s="18">
        <v>-9.3115886150672931E-4</v>
      </c>
      <c r="BB1562" s="18">
        <v>9.1245452625319417E-4</v>
      </c>
      <c r="BC1562" s="18">
        <v>2.8064484325049659E-4</v>
      </c>
      <c r="BD1562" s="18">
        <v>1.922216179834426E-3</v>
      </c>
      <c r="BE1562" s="18">
        <v>-2.4128451086395531E-5</v>
      </c>
      <c r="BF1562" s="18">
        <v>3.3996394613484548E-4</v>
      </c>
      <c r="BG1562" s="18">
        <v>2.9120108863913844E-3</v>
      </c>
      <c r="BH1562" s="18">
        <v>1.1651412134144019E-4</v>
      </c>
      <c r="BI1562" s="18">
        <v>1.7245915500214187E-3</v>
      </c>
      <c r="BJ1562" s="18">
        <v>0</v>
      </c>
      <c r="BK1562" s="18">
        <v>1.7323841440461068E-4</v>
      </c>
      <c r="BL1562" s="18">
        <v>8.6532821924636299E-4</v>
      </c>
      <c r="BM1562" s="18">
        <v>1.9193715433240134E-6</v>
      </c>
      <c r="BN1562" s="18">
        <v>0</v>
      </c>
      <c r="BO1562" s="18">
        <v>0</v>
      </c>
      <c r="BP1562" s="18">
        <v>-6.4223883076150856E-7</v>
      </c>
      <c r="BQ1562" s="18">
        <v>0</v>
      </c>
      <c r="BR1562" s="18">
        <v>1.6005366596247906E-3</v>
      </c>
      <c r="BS1562" s="18">
        <v>1.9038968680668128E-3</v>
      </c>
      <c r="BT1562" s="18">
        <v>1.0075105468352373E-3</v>
      </c>
      <c r="BU1562" s="18">
        <v>1.0455237348529416E-7</v>
      </c>
      <c r="BV1562" s="18">
        <v>1.4420206842625529E-3</v>
      </c>
      <c r="BW1562" s="18">
        <v>-2.7448448892954532E-6</v>
      </c>
      <c r="BX1562" s="18">
        <v>0</v>
      </c>
      <c r="BY1562" s="18">
        <v>0</v>
      </c>
      <c r="BZ1562" s="18" t="s">
        <v>1868</v>
      </c>
      <c r="CA1562" s="18" t="s">
        <v>1875</v>
      </c>
      <c r="CB1562" s="18">
        <v>1.6271146014332771E-2</v>
      </c>
      <c r="CC1562" s="18" t="s">
        <v>1880</v>
      </c>
      <c r="CD1562" s="18" t="s">
        <v>1875</v>
      </c>
      <c r="CE1562" s="18">
        <v>-6.7619383335113525E-3</v>
      </c>
      <c r="CF1562" s="18">
        <f>SUM(TBL_DATA[[#This Row],[LARGE.CAP]:[SMALL.CAP]])*SQRT(252)</f>
        <v>0.11098135510423665</v>
      </c>
    </row>
    <row r="1563" spans="1:84" x14ac:dyDescent="0.25">
      <c r="A1563" s="1">
        <f>IF(ISBLANK(TBL_DATA[[#This Row],[Row.names]]), "",   DATE(YEAR(TBL_DATA[[#This Row],[Row.names]]), MONTH(TBL_DATA[[#This Row],[Row.names]]), DAY(TBL_DATA[[#This Row],[Row.names]])))</f>
        <v>42258</v>
      </c>
      <c r="B1563">
        <v>1562</v>
      </c>
      <c r="C1563" t="s">
        <v>1689</v>
      </c>
      <c r="D1563" s="18">
        <v>4.6445609357586015E-3</v>
      </c>
      <c r="E1563" s="18">
        <v>-0.17308727543212843</v>
      </c>
      <c r="F1563" s="18">
        <v>9.9413266751240403E-3</v>
      </c>
      <c r="G1563" s="19">
        <v>0.39396354532876615</v>
      </c>
      <c r="H1563" s="19">
        <v>0.71353127196296928</v>
      </c>
      <c r="I1563" s="18">
        <v>3.1696948400109499E-3</v>
      </c>
      <c r="J1563" s="18">
        <v>6.8800373877935694E-2</v>
      </c>
      <c r="K1563" s="19">
        <v>0.77874283146473333</v>
      </c>
      <c r="L1563" s="19">
        <v>0.6012624280697566</v>
      </c>
      <c r="M1563" s="18">
        <v>3.7395765087020298E-3</v>
      </c>
      <c r="N1563" s="18">
        <v>9.4011095475197357E-2</v>
      </c>
      <c r="O1563" s="18">
        <v>7.3900621655871343E-2</v>
      </c>
      <c r="P1563" s="18">
        <v>-0.17308727543212843</v>
      </c>
      <c r="Q1563" s="18">
        <v>-1.5965209811578715E-2</v>
      </c>
      <c r="R1563" s="18">
        <v>-1.3974385878408173E-2</v>
      </c>
      <c r="S1563" s="18">
        <v>6.5596735546433749E-3</v>
      </c>
      <c r="T1563" s="18">
        <v>5.0842634490275304E-2</v>
      </c>
      <c r="U1563">
        <v>0.12901915135609363</v>
      </c>
      <c r="V1563" s="18">
        <v>2.7463301820930264E-2</v>
      </c>
      <c r="W1563" s="18">
        <v>5.6106880235856013E-2</v>
      </c>
      <c r="X1563" s="19">
        <v>0.48948189073217074</v>
      </c>
      <c r="Y1563" s="19">
        <v>0.84470780271225709</v>
      </c>
      <c r="Z1563" s="19">
        <v>0.77541113486314905</v>
      </c>
      <c r="AA1563">
        <v>0</v>
      </c>
      <c r="AB1563">
        <v>0</v>
      </c>
      <c r="AC1563" s="18">
        <v>0.11071585029411363</v>
      </c>
      <c r="AD1563" s="18">
        <v>1.0647362382098997E-2</v>
      </c>
      <c r="AE1563" s="18">
        <v>-7.8363901385830013E-3</v>
      </c>
      <c r="AF1563" s="18">
        <v>1.488743703760005E-4</v>
      </c>
      <c r="AG1563" s="18">
        <v>5.1566667596872007E-2</v>
      </c>
      <c r="AH1563" s="18">
        <v>0.12901797180897698</v>
      </c>
      <c r="AI1563" s="18">
        <v>0.17686245323361693</v>
      </c>
      <c r="AJ1563" s="18">
        <v>3.3274125250177991E-2</v>
      </c>
      <c r="AK1563" s="18">
        <v>1.7057513101109987E-3</v>
      </c>
      <c r="AL1563" s="18">
        <v>1.7978444503871E-2</v>
      </c>
      <c r="AM1563" s="18">
        <v>7.0488234929657986E-2</v>
      </c>
      <c r="AN1563" s="18">
        <v>-7.2359518617405985E-2</v>
      </c>
      <c r="AO1563" s="18">
        <v>0.91694706495738831</v>
      </c>
      <c r="AP1563" s="18">
        <v>-0.50545308832761793</v>
      </c>
      <c r="AQ1563" s="18">
        <v>0.41149397662977039</v>
      </c>
      <c r="AR1563" s="18">
        <v>1.4224001532850061</v>
      </c>
      <c r="AS1563" s="18">
        <v>1.9638361371296595E-4</v>
      </c>
      <c r="AT1563" s="18">
        <v>-7.5757985950325059E-5</v>
      </c>
      <c r="AU1563" s="18">
        <v>-8.6311998182897789E-6</v>
      </c>
      <c r="AV1563" s="18">
        <v>7.0795694833869255E-4</v>
      </c>
      <c r="AW1563" s="18">
        <v>2.6310770050042009E-3</v>
      </c>
      <c r="AX1563" s="18">
        <v>-1.249486856703213E-4</v>
      </c>
      <c r="AY1563" s="18">
        <v>2.7637244789022624E-3</v>
      </c>
      <c r="AZ1563" s="18">
        <v>4.9118876124055457E-4</v>
      </c>
      <c r="BA1563" s="18">
        <v>-8.9395076722999982E-4</v>
      </c>
      <c r="BB1563" s="18">
        <v>8.7565651091403574E-4</v>
      </c>
      <c r="BC1563" s="18">
        <v>2.5962846822032089E-4</v>
      </c>
      <c r="BD1563" s="18">
        <v>1.8648144589114874E-3</v>
      </c>
      <c r="BE1563" s="18">
        <v>-1.5513715981897697E-5</v>
      </c>
      <c r="BF1563" s="18">
        <v>3.2527515788296769E-4</v>
      </c>
      <c r="BG1563" s="18">
        <v>2.8509997065513243E-3</v>
      </c>
      <c r="BH1563" s="18">
        <v>1.2442927697823094E-4</v>
      </c>
      <c r="BI1563" s="18">
        <v>1.6723222633219846E-3</v>
      </c>
      <c r="BJ1563" s="18">
        <v>0</v>
      </c>
      <c r="BK1563" s="18">
        <v>1.7255486639322954E-4</v>
      </c>
      <c r="BL1563" s="18">
        <v>8.3302693434419192E-4</v>
      </c>
      <c r="BM1563" s="18">
        <v>1.2579500459607213E-6</v>
      </c>
      <c r="BN1563" s="18">
        <v>0</v>
      </c>
      <c r="BO1563" s="18">
        <v>0</v>
      </c>
      <c r="BP1563" s="18">
        <v>-5.9242579203696431E-7</v>
      </c>
      <c r="BQ1563" s="18">
        <v>0</v>
      </c>
      <c r="BR1563" s="18">
        <v>1.5989732049041588E-3</v>
      </c>
      <c r="BS1563" s="18">
        <v>1.8714544028862925E-3</v>
      </c>
      <c r="BT1563" s="18">
        <v>9.7628858940461568E-4</v>
      </c>
      <c r="BU1563" s="18">
        <v>7.4753417175752995E-8</v>
      </c>
      <c r="BV1563" s="18">
        <v>1.3710878268021007E-3</v>
      </c>
      <c r="BW1563" s="18">
        <v>-1.7989547415909513E-6</v>
      </c>
      <c r="BX1563" s="18">
        <v>0</v>
      </c>
      <c r="BY1563" s="18">
        <v>0</v>
      </c>
      <c r="BZ1563" s="18" t="s">
        <v>1868</v>
      </c>
      <c r="CA1563" s="18" t="s">
        <v>1875</v>
      </c>
      <c r="CB1563" s="18">
        <v>1.639445498585701E-2</v>
      </c>
      <c r="CC1563" s="18" t="s">
        <v>1880</v>
      </c>
      <c r="CD1563" s="18" t="s">
        <v>1875</v>
      </c>
      <c r="CE1563" s="18">
        <v>-6.9476775825023651E-3</v>
      </c>
      <c r="CF1563" s="18">
        <f>SUM(TBL_DATA[[#This Row],[LARGE.CAP]:[SMALL.CAP]])*SQRT(252)</f>
        <v>0.10830108597266301</v>
      </c>
    </row>
    <row r="1564" spans="1:84" x14ac:dyDescent="0.25">
      <c r="A1564" s="1">
        <f>IF(ISBLANK(TBL_DATA[[#This Row],[Row.names]]), "",   DATE(YEAR(TBL_DATA[[#This Row],[Row.names]]), MONTH(TBL_DATA[[#This Row],[Row.names]]), DAY(TBL_DATA[[#This Row],[Row.names]])))</f>
        <v>42261</v>
      </c>
      <c r="B1564">
        <v>1563</v>
      </c>
      <c r="C1564" t="s">
        <v>1690</v>
      </c>
      <c r="D1564" s="18">
        <v>-1.5885643893220891E-3</v>
      </c>
      <c r="E1564" s="18">
        <v>-0.17440087953945427</v>
      </c>
      <c r="F1564" s="18">
        <v>-2.9418820837121551E-3</v>
      </c>
      <c r="G1564" s="19">
        <v>0.39518460103773667</v>
      </c>
      <c r="H1564" s="19">
        <v>0.71821675924947503</v>
      </c>
      <c r="I1564" s="18">
        <v>3.1424848474916594E-3</v>
      </c>
      <c r="J1564" s="18">
        <v>5.4351256472606524E-2</v>
      </c>
      <c r="K1564" s="19">
        <v>0.78112229499755625</v>
      </c>
      <c r="L1564" s="19">
        <v>0.6049807143732594</v>
      </c>
      <c r="M1564" s="18">
        <v>3.7207009238768248E-3</v>
      </c>
      <c r="N1564" s="18">
        <v>9.3975767843666028E-2</v>
      </c>
      <c r="O1564" s="18">
        <v>7.3968885542505844E-2</v>
      </c>
      <c r="P1564" s="18">
        <v>-0.17440087953945427</v>
      </c>
      <c r="Q1564" s="18">
        <v>-1.6007738900976645E-2</v>
      </c>
      <c r="R1564" s="18">
        <v>-1.4017663082632329E-2</v>
      </c>
      <c r="S1564" s="18">
        <v>1.3647698107886574E-2</v>
      </c>
      <c r="T1564" s="18">
        <v>5.0621933807772135E-2</v>
      </c>
      <c r="U1564">
        <v>0.26960048898391159</v>
      </c>
      <c r="V1564" s="18">
        <v>2.9778121587898942E-2</v>
      </c>
      <c r="W1564" s="18">
        <v>5.6075858652575639E-2</v>
      </c>
      <c r="X1564" s="19">
        <v>0.53103282416757414</v>
      </c>
      <c r="Y1564" s="19">
        <v>0.84747670130185593</v>
      </c>
      <c r="Z1564" s="19">
        <v>0.77780506193599652</v>
      </c>
      <c r="AA1564">
        <v>0</v>
      </c>
      <c r="AB1564">
        <v>0</v>
      </c>
      <c r="AC1564" s="18">
        <v>0.10830011910190948</v>
      </c>
      <c r="AD1564" s="18">
        <v>1.3815495394214004E-2</v>
      </c>
      <c r="AE1564" s="18">
        <v>-6.6747049058239992E-3</v>
      </c>
      <c r="AF1564" s="18">
        <v>-4.9223992950490018E-3</v>
      </c>
      <c r="AG1564" s="18">
        <v>5.0908585618482986E-2</v>
      </c>
      <c r="AH1564" s="18">
        <v>0.13150904673954497</v>
      </c>
      <c r="AI1564" s="18">
        <v>0.16706049485816102</v>
      </c>
      <c r="AJ1564" s="18">
        <v>3.0364976988903E-2</v>
      </c>
      <c r="AK1564" s="18">
        <v>2.0857637270460029E-3</v>
      </c>
      <c r="AL1564" s="18">
        <v>1.7559592268686999E-2</v>
      </c>
      <c r="AM1564" s="18">
        <v>6.9446640542124002E-2</v>
      </c>
      <c r="AN1564" s="18">
        <v>-5.9053386848708998E-2</v>
      </c>
      <c r="AO1564" s="18">
        <v>0.91718209926232386</v>
      </c>
      <c r="AP1564" s="18">
        <v>-0.50508199417474309</v>
      </c>
      <c r="AQ1564" s="18">
        <v>0.41210010508758077</v>
      </c>
      <c r="AR1564" s="18">
        <v>1.4222640934370669</v>
      </c>
      <c r="AS1564" s="18">
        <v>2.0326860333460861E-4</v>
      </c>
      <c r="AT1564" s="18">
        <v>-7.1983299689303205E-5</v>
      </c>
      <c r="AU1564" s="18">
        <v>2.521540814217544E-5</v>
      </c>
      <c r="AV1564" s="18">
        <v>6.9339508166875485E-4</v>
      </c>
      <c r="AW1564" s="18">
        <v>2.6134589648432972E-3</v>
      </c>
      <c r="AX1564" s="18">
        <v>-1.2695154002807178E-4</v>
      </c>
      <c r="AY1564" s="18">
        <v>2.6817272929776899E-3</v>
      </c>
      <c r="AZ1564" s="18">
        <v>4.7745591171916479E-4</v>
      </c>
      <c r="BA1564" s="18">
        <v>-8.5665892400388821E-4</v>
      </c>
      <c r="BB1564" s="18">
        <v>8.2606327438775311E-4</v>
      </c>
      <c r="BC1564" s="18">
        <v>2.49482033710696E-4</v>
      </c>
      <c r="BD1564" s="18">
        <v>1.8283440770718786E-3</v>
      </c>
      <c r="BE1564" s="18">
        <v>-3.3312751331274455E-6</v>
      </c>
      <c r="BF1564" s="18">
        <v>3.2504362251431317E-4</v>
      </c>
      <c r="BG1564" s="18">
        <v>2.7831350445131132E-3</v>
      </c>
      <c r="BH1564" s="18">
        <v>1.1966856267161524E-4</v>
      </c>
      <c r="BI1564" s="18">
        <v>1.6616127754250846E-3</v>
      </c>
      <c r="BJ1564" s="18">
        <v>0</v>
      </c>
      <c r="BK1564" s="18">
        <v>1.9163974931607955E-4</v>
      </c>
      <c r="BL1564" s="18">
        <v>8.0935112038695869E-4</v>
      </c>
      <c r="BM1564" s="18">
        <v>3.0689503777710866E-7</v>
      </c>
      <c r="BN1564" s="18">
        <v>0</v>
      </c>
      <c r="BO1564" s="18">
        <v>0</v>
      </c>
      <c r="BP1564" s="18">
        <v>-5.3613955219346386E-7</v>
      </c>
      <c r="BQ1564" s="18">
        <v>0</v>
      </c>
      <c r="BR1564" s="18">
        <v>1.5861814342370676E-3</v>
      </c>
      <c r="BS1564" s="18">
        <v>1.8711964151617924E-3</v>
      </c>
      <c r="BT1564" s="18">
        <v>8.9188227559116923E-4</v>
      </c>
      <c r="BU1564" s="18">
        <v>3.2099335798567071E-8</v>
      </c>
      <c r="BV1564" s="18">
        <v>1.3648578208373232E-3</v>
      </c>
      <c r="BW1564" s="18">
        <v>-4.3886328889510304E-7</v>
      </c>
      <c r="BX1564" s="18">
        <v>0</v>
      </c>
      <c r="BY1564" s="18">
        <v>0</v>
      </c>
      <c r="BZ1564" s="18" t="s">
        <v>1868</v>
      </c>
      <c r="CA1564" s="18" t="s">
        <v>1875</v>
      </c>
      <c r="CB1564" s="18">
        <v>1.6356833279132843E-2</v>
      </c>
      <c r="CC1564" s="18" t="s">
        <v>1880</v>
      </c>
      <c r="CD1564" s="18" t="s">
        <v>1875</v>
      </c>
      <c r="CE1564" s="18">
        <v>-6.4952564425766468E-3</v>
      </c>
      <c r="CF1564" s="18">
        <f>SUM(TBL_DATA[[#This Row],[LARGE.CAP]:[SMALL.CAP]])*SQRT(252)</f>
        <v>0.1065889513943649</v>
      </c>
    </row>
    <row r="1565" spans="1:84" x14ac:dyDescent="0.25">
      <c r="A1565" s="1">
        <f>IF(ISBLANK(TBL_DATA[[#This Row],[Row.names]]), "",   DATE(YEAR(TBL_DATA[[#This Row],[Row.names]]), MONTH(TBL_DATA[[#This Row],[Row.names]]), DAY(TBL_DATA[[#This Row],[Row.names]])))</f>
        <v>42262</v>
      </c>
      <c r="B1565">
        <v>1564</v>
      </c>
      <c r="C1565" t="s">
        <v>1691</v>
      </c>
      <c r="D1565" s="18">
        <v>3.2440187760109929E-3</v>
      </c>
      <c r="E1565" s="18">
        <v>-0.17172262049122211</v>
      </c>
      <c r="F1565" s="18">
        <v>-1.5013366886136303E-2</v>
      </c>
      <c r="G1565" s="19">
        <v>0.39205656761575158</v>
      </c>
      <c r="H1565" s="19">
        <v>0.7172610180948632</v>
      </c>
      <c r="I1565" s="18">
        <v>3.1474160567189343E-3</v>
      </c>
      <c r="J1565" s="18">
        <v>4.586599010282133E-2</v>
      </c>
      <c r="K1565" s="19">
        <v>0.78123429925197119</v>
      </c>
      <c r="L1565" s="19">
        <v>0.60842598156810057</v>
      </c>
      <c r="M1565" s="18">
        <v>3.7039766918512415E-3</v>
      </c>
      <c r="N1565" s="18">
        <v>9.3964018464008051E-2</v>
      </c>
      <c r="O1565" s="18">
        <v>7.3968885542505844E-2</v>
      </c>
      <c r="P1565" s="18">
        <v>-0.17172262049122211</v>
      </c>
      <c r="Q1565" s="18">
        <v>-1.6006967326148265E-2</v>
      </c>
      <c r="R1565" s="18">
        <v>-1.4017140318288549E-2</v>
      </c>
      <c r="S1565" s="18">
        <v>1.2793430069140133E-3</v>
      </c>
      <c r="T1565" s="18">
        <v>5.0394386646615073E-2</v>
      </c>
      <c r="U1565">
        <v>2.5386617281112304E-2</v>
      </c>
      <c r="V1565" s="18">
        <v>2.6748869128172315E-2</v>
      </c>
      <c r="W1565" s="18">
        <v>5.5992559429548457E-2</v>
      </c>
      <c r="X1565" s="19">
        <v>0.47772185091536234</v>
      </c>
      <c r="Y1565" s="19">
        <v>0.84691263899818092</v>
      </c>
      <c r="Z1565" s="19">
        <v>0.78001665467353987</v>
      </c>
      <c r="AA1565">
        <v>0</v>
      </c>
      <c r="AB1565">
        <v>0</v>
      </c>
      <c r="AC1565" s="18">
        <v>0.1040960477009656</v>
      </c>
      <c r="AD1565" s="18">
        <v>1.6456932439138008E-2</v>
      </c>
      <c r="AE1565" s="18">
        <v>-4.680976181235E-3</v>
      </c>
      <c r="AF1565" s="18">
        <v>-3.9232653668940026E-3</v>
      </c>
      <c r="AG1565" s="18">
        <v>5.1228923534353002E-2</v>
      </c>
      <c r="AH1565" s="18">
        <v>0.13361748443573301</v>
      </c>
      <c r="AI1565" s="18">
        <v>0.1630599501528969</v>
      </c>
      <c r="AJ1565" s="18">
        <v>3.0726712558634E-2</v>
      </c>
      <c r="AK1565" s="18">
        <v>1.2865538268099969E-3</v>
      </c>
      <c r="AL1565" s="18">
        <v>1.6072708000297004E-2</v>
      </c>
      <c r="AM1565" s="18">
        <v>7.041980315700902E-2</v>
      </c>
      <c r="AN1565" s="18">
        <v>-4.6864378471562981E-2</v>
      </c>
      <c r="AO1565" s="18">
        <v>0.94393836142571519</v>
      </c>
      <c r="AP1565" s="18">
        <v>-0.51653791334053611</v>
      </c>
      <c r="AQ1565" s="18">
        <v>0.42740044808517907</v>
      </c>
      <c r="AR1565" s="18">
        <v>1.4604762747662514</v>
      </c>
      <c r="AS1565" s="18">
        <v>1.9929480351151878E-4</v>
      </c>
      <c r="AT1565" s="18">
        <v>-7.0989882852704023E-5</v>
      </c>
      <c r="AU1565" s="18">
        <v>4.2407681851182953E-5</v>
      </c>
      <c r="AV1565" s="18">
        <v>6.7027572304963201E-4</v>
      </c>
      <c r="AW1565" s="18">
        <v>2.5349971650953673E-3</v>
      </c>
      <c r="AX1565" s="18">
        <v>-1.2402481322649919E-4</v>
      </c>
      <c r="AY1565" s="18">
        <v>2.6001230469134447E-3</v>
      </c>
      <c r="AZ1565" s="18">
        <v>4.633502670921184E-4</v>
      </c>
      <c r="BA1565" s="18">
        <v>-8.351304627112736E-4</v>
      </c>
      <c r="BB1565" s="18">
        <v>7.9923587559364807E-4</v>
      </c>
      <c r="BC1565" s="18">
        <v>2.4100013074470689E-4</v>
      </c>
      <c r="BD1565" s="18">
        <v>1.7677210292323744E-3</v>
      </c>
      <c r="BE1565" s="18">
        <v>-8.8616838317269352E-6</v>
      </c>
      <c r="BF1565" s="18">
        <v>3.1516437814279902E-4</v>
      </c>
      <c r="BG1565" s="18">
        <v>2.7123708958003618E-3</v>
      </c>
      <c r="BH1565" s="18">
        <v>1.1894468538377334E-4</v>
      </c>
      <c r="BI1565" s="18">
        <v>1.615200230333561E-3</v>
      </c>
      <c r="BJ1565" s="18">
        <v>0</v>
      </c>
      <c r="BK1565" s="18">
        <v>1.8208161231462504E-4</v>
      </c>
      <c r="BL1565" s="18">
        <v>7.9002949218395975E-4</v>
      </c>
      <c r="BM1565" s="18">
        <v>5.9385817598627357E-7</v>
      </c>
      <c r="BN1565" s="18">
        <v>0</v>
      </c>
      <c r="BO1565" s="18">
        <v>0</v>
      </c>
      <c r="BP1565" s="18">
        <v>-4.6965416662767126E-7</v>
      </c>
      <c r="BQ1565" s="18">
        <v>0</v>
      </c>
      <c r="BR1565" s="18">
        <v>1.5184396707469596E-3</v>
      </c>
      <c r="BS1565" s="18">
        <v>1.818908041658864E-3</v>
      </c>
      <c r="BT1565" s="18">
        <v>8.6873080314293753E-4</v>
      </c>
      <c r="BU1565" s="18">
        <v>4.4108757697905061E-8</v>
      </c>
      <c r="BV1565" s="18">
        <v>1.3430308488990563E-3</v>
      </c>
      <c r="BW1565" s="18">
        <v>-8.4924665231625287E-7</v>
      </c>
      <c r="BX1565" s="18">
        <v>0</v>
      </c>
      <c r="BY1565" s="18">
        <v>0</v>
      </c>
      <c r="BZ1565" s="18" t="s">
        <v>1868</v>
      </c>
      <c r="CA1565" s="18" t="s">
        <v>1875</v>
      </c>
      <c r="CB1565" s="18">
        <v>1.631612703204155E-2</v>
      </c>
      <c r="CC1565" s="18" t="s">
        <v>1880</v>
      </c>
      <c r="CD1565" s="18" t="s">
        <v>1875</v>
      </c>
      <c r="CE1565" s="18">
        <v>-6.5369228832423687E-3</v>
      </c>
      <c r="CF1565" s="18">
        <f>SUM(TBL_DATA[[#This Row],[LARGE.CAP]:[SMALL.CAP]])*SQRT(252)</f>
        <v>0.10351035614241909</v>
      </c>
    </row>
    <row r="1566" spans="1:84" x14ac:dyDescent="0.25">
      <c r="A1566" s="1">
        <f>IF(ISBLANK(TBL_DATA[[#This Row],[Row.names]]), "",   DATE(YEAR(TBL_DATA[[#This Row],[Row.names]]), MONTH(TBL_DATA[[#This Row],[Row.names]]), DAY(TBL_DATA[[#This Row],[Row.names]])))</f>
        <v>42263</v>
      </c>
      <c r="B1566">
        <v>1565</v>
      </c>
      <c r="C1566" t="s">
        <v>1692</v>
      </c>
      <c r="D1566" s="18">
        <v>2.9117330906647254E-4</v>
      </c>
      <c r="E1566" s="18">
        <v>-0.17148144822580558</v>
      </c>
      <c r="F1566" s="18">
        <v>-2.3667205748129416E-2</v>
      </c>
      <c r="G1566" s="19">
        <v>0.38948114050852822</v>
      </c>
      <c r="H1566" s="19">
        <v>0.71345793212910646</v>
      </c>
      <c r="I1566" s="18">
        <v>3.1688077948046818E-3</v>
      </c>
      <c r="J1566" s="18">
        <v>3.2782710078058663E-2</v>
      </c>
      <c r="K1566" s="19">
        <v>0.77147727818598699</v>
      </c>
      <c r="L1566" s="19">
        <v>0.60200541256344553</v>
      </c>
      <c r="M1566" s="18">
        <v>3.7345672578126808E-3</v>
      </c>
      <c r="N1566" s="18">
        <v>9.3972757916093858E-2</v>
      </c>
      <c r="O1566" s="18">
        <v>7.3967175825896611E-2</v>
      </c>
      <c r="P1566" s="18">
        <v>-0.17148144822580558</v>
      </c>
      <c r="Q1566" s="18">
        <v>-1.5999809695918129E-2</v>
      </c>
      <c r="R1566" s="18">
        <v>-1.4009797617240048E-2</v>
      </c>
      <c r="S1566" s="18">
        <v>-1.3070593920049278E-3</v>
      </c>
      <c r="T1566" s="18">
        <v>5.0531573883283713E-2</v>
      </c>
      <c r="U1566">
        <v>-2.5866191997580241E-2</v>
      </c>
      <c r="V1566" s="18">
        <v>2.2084201894550626E-2</v>
      </c>
      <c r="W1566" s="18">
        <v>5.6233899230628895E-2</v>
      </c>
      <c r="X1566" s="19">
        <v>0.39272044437071568</v>
      </c>
      <c r="Y1566" s="19">
        <v>0.84466439023384099</v>
      </c>
      <c r="Z1566" s="19">
        <v>0.77589007762919981</v>
      </c>
      <c r="AA1566">
        <v>0</v>
      </c>
      <c r="AB1566">
        <v>0</v>
      </c>
      <c r="AC1566" s="18">
        <v>0.1009601539760714</v>
      </c>
      <c r="AD1566" s="18">
        <v>2.2556575000067004E-2</v>
      </c>
      <c r="AE1566" s="18">
        <v>-4.8232178273029981E-3</v>
      </c>
      <c r="AF1566" s="18">
        <v>-2.796195433422001E-3</v>
      </c>
      <c r="AG1566" s="18">
        <v>5.310178995916201E-2</v>
      </c>
      <c r="AH1566" s="18">
        <v>0.13253279500949897</v>
      </c>
      <c r="AI1566" s="18">
        <v>0.156905153625361</v>
      </c>
      <c r="AJ1566" s="18">
        <v>3.0176218466798001E-2</v>
      </c>
      <c r="AK1566" s="18">
        <v>2.8398969419760061E-3</v>
      </c>
      <c r="AL1566" s="18">
        <v>1.4828470160843002E-2</v>
      </c>
      <c r="AM1566" s="18">
        <v>6.8161855675472019E-2</v>
      </c>
      <c r="AN1566" s="18">
        <v>-7.1859626596967E-2</v>
      </c>
      <c r="AO1566" s="18">
        <v>0.91769198954087572</v>
      </c>
      <c r="AP1566" s="18">
        <v>-0.51606827455938986</v>
      </c>
      <c r="AQ1566" s="18">
        <v>0.40162371498148586</v>
      </c>
      <c r="AR1566" s="18">
        <v>1.4337602641002656</v>
      </c>
      <c r="AS1566" s="18">
        <v>1.9118434665153067E-4</v>
      </c>
      <c r="AT1566" s="18">
        <v>-7.1425053897300429E-5</v>
      </c>
      <c r="AU1566" s="18">
        <v>3.4285682687226202E-5</v>
      </c>
      <c r="AV1566" s="18">
        <v>6.5476231984180303E-4</v>
      </c>
      <c r="AW1566" s="18">
        <v>2.4742291064847152E-3</v>
      </c>
      <c r="AX1566" s="18">
        <v>-1.2587422334214471E-4</v>
      </c>
      <c r="AY1566" s="18">
        <v>2.5463373300962798E-3</v>
      </c>
      <c r="AZ1566" s="18">
        <v>4.4634037559267126E-4</v>
      </c>
      <c r="BA1566" s="18">
        <v>-8.1337348154631405E-4</v>
      </c>
      <c r="BB1566" s="18">
        <v>8.0456369905588707E-4</v>
      </c>
      <c r="BC1566" s="18">
        <v>2.3236223223731248E-4</v>
      </c>
      <c r="BD1566" s="18">
        <v>1.6921623296359295E-3</v>
      </c>
      <c r="BE1566" s="18">
        <v>-1.2265738047170732E-6</v>
      </c>
      <c r="BF1566" s="18">
        <v>3.1030138066085122E-4</v>
      </c>
      <c r="BG1566" s="18">
        <v>2.6598792587199916E-3</v>
      </c>
      <c r="BH1566" s="18">
        <v>1.1388506543556364E-4</v>
      </c>
      <c r="BI1566" s="18">
        <v>1.5983908732140483E-3</v>
      </c>
      <c r="BJ1566" s="18">
        <v>0</v>
      </c>
      <c r="BK1566" s="18">
        <v>1.7965064850510924E-4</v>
      </c>
      <c r="BL1566" s="18">
        <v>7.7795406967431317E-4</v>
      </c>
      <c r="BM1566" s="18">
        <v>-8.897295454849296E-8</v>
      </c>
      <c r="BN1566" s="18">
        <v>0</v>
      </c>
      <c r="BO1566" s="18">
        <v>0</v>
      </c>
      <c r="BP1566" s="18">
        <v>-4.333298015036496E-7</v>
      </c>
      <c r="BQ1566" s="18">
        <v>0</v>
      </c>
      <c r="BR1566" s="18">
        <v>1.4778538740676005E-3</v>
      </c>
      <c r="BS1566" s="18">
        <v>1.7716331195276175E-3</v>
      </c>
      <c r="BT1566" s="18">
        <v>8.6405256080545993E-4</v>
      </c>
      <c r="BU1566" s="18">
        <v>1.342254910612005E-8</v>
      </c>
      <c r="BV1566" s="18">
        <v>1.3026296802611137E-3</v>
      </c>
      <c r="BW1566" s="18">
        <v>1.2726122739890479E-7</v>
      </c>
      <c r="BX1566" s="18">
        <v>0</v>
      </c>
      <c r="BY1566" s="18">
        <v>0</v>
      </c>
      <c r="BZ1566" s="18" t="s">
        <v>1863</v>
      </c>
      <c r="CA1566" s="18" t="s">
        <v>1875</v>
      </c>
      <c r="CB1566" s="18">
        <v>1.5781519934535027E-2</v>
      </c>
      <c r="CC1566" s="18" t="s">
        <v>1880</v>
      </c>
      <c r="CD1566" s="18" t="s">
        <v>1875</v>
      </c>
      <c r="CE1566" s="18">
        <v>-6.6742938943207264E-3</v>
      </c>
      <c r="CF1566" s="18">
        <f>SUM(TBL_DATA[[#This Row],[LARGE.CAP]:[SMALL.CAP]])*SQRT(252)</f>
        <v>0.10117446673946112</v>
      </c>
    </row>
    <row r="1567" spans="1:84" x14ac:dyDescent="0.25">
      <c r="A1567" s="1">
        <f>IF(ISBLANK(TBL_DATA[[#This Row],[Row.names]]), "",   DATE(YEAR(TBL_DATA[[#This Row],[Row.names]]), MONTH(TBL_DATA[[#This Row],[Row.names]]), DAY(TBL_DATA[[#This Row],[Row.names]])))</f>
        <v>42264</v>
      </c>
      <c r="B1567">
        <v>1566</v>
      </c>
      <c r="C1567" t="s">
        <v>1693</v>
      </c>
      <c r="D1567" s="18">
        <v>3.1443153218548847E-3</v>
      </c>
      <c r="E1567" s="18">
        <v>-0.16887632464902091</v>
      </c>
      <c r="F1567" s="18">
        <v>-2.2546177767887365E-2</v>
      </c>
      <c r="G1567" s="19">
        <v>0.38492189744449334</v>
      </c>
      <c r="H1567" s="19">
        <v>0.70500208192334191</v>
      </c>
      <c r="I1567" s="18">
        <v>3.178790069950292E-3</v>
      </c>
      <c r="J1567" s="18">
        <v>1.4621402497557723E-2</v>
      </c>
      <c r="K1567" s="19">
        <v>0.76631708306873492</v>
      </c>
      <c r="L1567" s="19">
        <v>0.60753440358830213</v>
      </c>
      <c r="M1567" s="18">
        <v>3.6665124869497737E-3</v>
      </c>
      <c r="N1567" s="18">
        <v>9.2907899733986082E-2</v>
      </c>
      <c r="O1567" s="18">
        <v>7.3967175825896611E-2</v>
      </c>
      <c r="P1567" s="18">
        <v>-0.16887632464902091</v>
      </c>
      <c r="Q1567" s="18">
        <v>-1.5890849251754154E-2</v>
      </c>
      <c r="R1567" s="18">
        <v>-1.3923387119373975E-2</v>
      </c>
      <c r="S1567" s="18">
        <v>-3.5231154757274785E-3</v>
      </c>
      <c r="T1567" s="18">
        <v>5.0315287200401994E-2</v>
      </c>
      <c r="U1567">
        <v>-7.0020776423180803E-2</v>
      </c>
      <c r="V1567" s="18">
        <v>1.6262871489329367E-2</v>
      </c>
      <c r="W1567" s="18">
        <v>5.5923694185269018E-2</v>
      </c>
      <c r="X1567" s="19">
        <v>0.29080467101211643</v>
      </c>
      <c r="Y1567" s="19">
        <v>0.83964402095372659</v>
      </c>
      <c r="Z1567" s="19">
        <v>0.77944493300572693</v>
      </c>
      <c r="AA1567">
        <v>0</v>
      </c>
      <c r="AB1567">
        <v>0</v>
      </c>
      <c r="AC1567" s="18">
        <v>9.6852554613874847E-2</v>
      </c>
      <c r="AD1567" s="18">
        <v>2.1636775244157001E-2</v>
      </c>
      <c r="AE1567" s="18">
        <v>-4.6039958708590008E-3</v>
      </c>
      <c r="AF1567" s="18">
        <v>-6.3948039639999995E-4</v>
      </c>
      <c r="AG1567" s="18">
        <v>5.2659582159552E-2</v>
      </c>
      <c r="AH1567" s="18">
        <v>0.12962494078718595</v>
      </c>
      <c r="AI1567" s="18">
        <v>0.15607307873712792</v>
      </c>
      <c r="AJ1567" s="18">
        <v>3.0054441506122003E-2</v>
      </c>
      <c r="AK1567" s="18">
        <v>4.0815229485859968E-3</v>
      </c>
      <c r="AL1567" s="18">
        <v>1.4302909389885999E-2</v>
      </c>
      <c r="AM1567" s="18">
        <v>6.799116565032802E-2</v>
      </c>
      <c r="AN1567" s="18">
        <v>-8.3547240515881013E-2</v>
      </c>
      <c r="AO1567" s="18">
        <v>0.90907456029356171</v>
      </c>
      <c r="AP1567" s="18">
        <v>-0.52144086065375739</v>
      </c>
      <c r="AQ1567" s="18">
        <v>0.38763369963980432</v>
      </c>
      <c r="AR1567" s="18">
        <v>1.430515420947319</v>
      </c>
      <c r="AS1567" s="18">
        <v>1.8612879407149067E-4</v>
      </c>
      <c r="AT1567" s="18">
        <v>-6.9838055056019495E-5</v>
      </c>
      <c r="AU1567" s="18">
        <v>3.2843508936236501E-5</v>
      </c>
      <c r="AV1567" s="18">
        <v>6.3463976188110095E-4</v>
      </c>
      <c r="AW1567" s="18">
        <v>2.3963331906561563E-3</v>
      </c>
      <c r="AX1567" s="18">
        <v>-1.2082509874643615E-4</v>
      </c>
      <c r="AY1567" s="18">
        <v>2.473333150489932E-3</v>
      </c>
      <c r="AZ1567" s="18">
        <v>4.3242748548591214E-4</v>
      </c>
      <c r="BA1567" s="18">
        <v>-7.9228072887461076E-4</v>
      </c>
      <c r="BB1567" s="18">
        <v>7.813678228510805E-4</v>
      </c>
      <c r="BC1567" s="18">
        <v>2.258097373068525E-4</v>
      </c>
      <c r="BD1567" s="18">
        <v>1.6354259955252365E-3</v>
      </c>
      <c r="BE1567" s="18">
        <v>-3.38032409151767E-6</v>
      </c>
      <c r="BF1567" s="18">
        <v>3.0143381835914432E-4</v>
      </c>
      <c r="BG1567" s="18">
        <v>2.5812499096963806E-3</v>
      </c>
      <c r="BH1567" s="18">
        <v>1.0986705243464744E-4</v>
      </c>
      <c r="BI1567" s="18">
        <v>1.5553431170778041E-3</v>
      </c>
      <c r="BJ1567" s="18">
        <v>0</v>
      </c>
      <c r="BK1567" s="18">
        <v>1.7442271379771566E-4</v>
      </c>
      <c r="BL1567" s="18">
        <v>7.5401174377056365E-4</v>
      </c>
      <c r="BM1567" s="18">
        <v>-1.6492425850953059E-7</v>
      </c>
      <c r="BN1567" s="18">
        <v>0</v>
      </c>
      <c r="BO1567" s="18">
        <v>0</v>
      </c>
      <c r="BP1567" s="18">
        <v>-4.1786760890132885E-7</v>
      </c>
      <c r="BQ1567" s="18">
        <v>0</v>
      </c>
      <c r="BR1567" s="18">
        <v>1.4307359502388831E-3</v>
      </c>
      <c r="BS1567" s="18">
        <v>1.7172018827993614E-3</v>
      </c>
      <c r="BT1567" s="18">
        <v>8.3823485228751344E-4</v>
      </c>
      <c r="BU1567" s="18">
        <v>9.5561956177579357E-9</v>
      </c>
      <c r="BV1567" s="18">
        <v>1.2656697841610188E-3</v>
      </c>
      <c r="BW1567" s="18">
        <v>2.3587761843206254E-7</v>
      </c>
      <c r="BX1567" s="18">
        <v>0</v>
      </c>
      <c r="BY1567" s="18">
        <v>0</v>
      </c>
      <c r="BZ1567" s="18" t="s">
        <v>1865</v>
      </c>
      <c r="CA1567" s="18" t="s">
        <v>1875</v>
      </c>
      <c r="CB1567" s="18">
        <v>1.5100473538041115E-2</v>
      </c>
      <c r="CC1567" s="18" t="s">
        <v>1880</v>
      </c>
      <c r="CD1567" s="18" t="s">
        <v>1875</v>
      </c>
      <c r="CE1567" s="18">
        <v>-6.6325669176876545E-3</v>
      </c>
      <c r="CF1567" s="18">
        <f>SUM(TBL_DATA[[#This Row],[LARGE.CAP]:[SMALL.CAP]])*SQRT(252)</f>
        <v>9.8103499301917058E-2</v>
      </c>
    </row>
    <row r="1568" spans="1:84" x14ac:dyDescent="0.25">
      <c r="A1568" s="1">
        <f>IF(ISBLANK(TBL_DATA[[#This Row],[Row.names]]), "",   DATE(YEAR(TBL_DATA[[#This Row],[Row.names]]), MONTH(TBL_DATA[[#This Row],[Row.names]]), DAY(TBL_DATA[[#This Row],[Row.names]])))</f>
        <v>42265</v>
      </c>
      <c r="B1568">
        <v>1567</v>
      </c>
      <c r="C1568" t="s">
        <v>1694</v>
      </c>
      <c r="D1568" s="18">
        <v>-3.05518853705955E-3</v>
      </c>
      <c r="E1568" s="18">
        <v>-0.17141556417483206</v>
      </c>
      <c r="F1568" s="18">
        <v>-1.2339028465757296E-2</v>
      </c>
      <c r="G1568" s="19">
        <v>0.38029883516182783</v>
      </c>
      <c r="H1568" s="19">
        <v>0.70096351563962767</v>
      </c>
      <c r="I1568" s="18">
        <v>3.2043156339265451E-3</v>
      </c>
      <c r="J1568" s="18">
        <v>2.2072546961736883E-2</v>
      </c>
      <c r="K1568" s="19">
        <v>0.76275315013529721</v>
      </c>
      <c r="L1568" s="19">
        <v>0.60773094863730759</v>
      </c>
      <c r="M1568" s="18">
        <v>3.6699928841569208E-3</v>
      </c>
      <c r="N1568" s="18">
        <v>9.3019386317174213E-2</v>
      </c>
      <c r="O1568" s="18">
        <v>7.4134503637913921E-2</v>
      </c>
      <c r="P1568" s="18">
        <v>-0.17141556417483206</v>
      </c>
      <c r="Q1568" s="18">
        <v>-1.5929791288880168E-2</v>
      </c>
      <c r="R1568" s="18">
        <v>-1.3959968263278649E-2</v>
      </c>
      <c r="S1568" s="18">
        <v>1.148695624987317E-2</v>
      </c>
      <c r="T1568" s="18">
        <v>5.0264095873889379E-2</v>
      </c>
      <c r="U1568">
        <v>0.22853203763365182</v>
      </c>
      <c r="V1568" s="18">
        <v>2.5524877938136736E-2</v>
      </c>
      <c r="W1568" s="18">
        <v>5.5845701325081015E-2</v>
      </c>
      <c r="X1568" s="19">
        <v>0.45706074653006801</v>
      </c>
      <c r="Y1568" s="19">
        <v>0.83723563925553701</v>
      </c>
      <c r="Z1568" s="19">
        <v>0.77957100294797255</v>
      </c>
      <c r="AA1568">
        <v>0</v>
      </c>
      <c r="AB1568">
        <v>0</v>
      </c>
      <c r="AC1568" s="18">
        <v>9.4024642394685387E-2</v>
      </c>
      <c r="AD1568" s="18">
        <v>2.1554757392127009E-2</v>
      </c>
      <c r="AE1568" s="18">
        <v>-4.6510332856230007E-3</v>
      </c>
      <c r="AF1568" s="18">
        <v>-7.3130869347900205E-4</v>
      </c>
      <c r="AG1568" s="18">
        <v>5.2863661929539993E-2</v>
      </c>
      <c r="AH1568" s="18">
        <v>0.13364391637802794</v>
      </c>
      <c r="AI1568" s="18">
        <v>0.15421220980233508</v>
      </c>
      <c r="AJ1568" s="18">
        <v>3.0282682032424995E-2</v>
      </c>
      <c r="AK1568" s="18">
        <v>3.1909087707180034E-3</v>
      </c>
      <c r="AL1568" s="18">
        <v>1.5015803667098E-2</v>
      </c>
      <c r="AM1568" s="18">
        <v>7.0451141688773977E-2</v>
      </c>
      <c r="AN1568" s="18">
        <v>-8.6780014669384994E-2</v>
      </c>
      <c r="AO1568" s="18">
        <v>0.9008696641659385</v>
      </c>
      <c r="AP1568" s="18">
        <v>-0.51181693915337978</v>
      </c>
      <c r="AQ1568" s="18">
        <v>0.38905272501255872</v>
      </c>
      <c r="AR1568" s="18">
        <v>1.4126866033193184</v>
      </c>
      <c r="AS1568" s="18">
        <v>1.9195756807930208E-4</v>
      </c>
      <c r="AT1568" s="18">
        <v>-6.210120696910717E-5</v>
      </c>
      <c r="AU1568" s="18">
        <v>1.6908319515984432E-5</v>
      </c>
      <c r="AV1568" s="18">
        <v>6.1966125561851158E-4</v>
      </c>
      <c r="AW1568" s="18">
        <v>2.36790267190766E-3</v>
      </c>
      <c r="AX1568" s="18">
        <v>-8.0939421941696052E-5</v>
      </c>
      <c r="AY1568" s="18">
        <v>2.3630587440981671E-3</v>
      </c>
      <c r="AZ1568" s="18">
        <v>4.1533660495279699E-4</v>
      </c>
      <c r="BA1568" s="18">
        <v>-7.7695372725629169E-4</v>
      </c>
      <c r="BB1568" s="18">
        <v>7.684166682106698E-4</v>
      </c>
      <c r="BC1568" s="18">
        <v>2.2033831751863345E-4</v>
      </c>
      <c r="BD1568" s="18">
        <v>1.6351477359635139E-3</v>
      </c>
      <c r="BE1568" s="18">
        <v>-1.0373112827382339E-5</v>
      </c>
      <c r="BF1568" s="18">
        <v>3.072707807233382E-4</v>
      </c>
      <c r="BG1568" s="18">
        <v>2.4697338619815755E-3</v>
      </c>
      <c r="BH1568" s="18">
        <v>8.2394267502851221E-5</v>
      </c>
      <c r="BI1568" s="18">
        <v>1.5594122603907338E-3</v>
      </c>
      <c r="BJ1568" s="18">
        <v>0</v>
      </c>
      <c r="BK1568" s="18">
        <v>1.8459397094896157E-4</v>
      </c>
      <c r="BL1568" s="18">
        <v>7.1648823530897797E-4</v>
      </c>
      <c r="BM1568" s="18">
        <v>-8.3904049834099978E-7</v>
      </c>
      <c r="BN1568" s="18">
        <v>0</v>
      </c>
      <c r="BO1568" s="18">
        <v>0</v>
      </c>
      <c r="BP1568" s="18">
        <v>-3.8249199105749379E-7</v>
      </c>
      <c r="BQ1568" s="18">
        <v>0</v>
      </c>
      <c r="BR1568" s="18">
        <v>1.4458971541568227E-3</v>
      </c>
      <c r="BS1568" s="18">
        <v>1.6669713601879061E-3</v>
      </c>
      <c r="BT1568" s="18">
        <v>7.9296534102056061E-4</v>
      </c>
      <c r="BU1568" s="18">
        <v>-2.0708759001112495E-8</v>
      </c>
      <c r="BV1568" s="18">
        <v>1.2367120508753264E-3</v>
      </c>
      <c r="BW1568" s="18">
        <v>1.1999224844750067E-6</v>
      </c>
      <c r="BX1568" s="18">
        <v>0</v>
      </c>
      <c r="BY1568" s="18">
        <v>0</v>
      </c>
      <c r="BZ1568" s="18" t="s">
        <v>1865</v>
      </c>
      <c r="CA1568" s="18" t="s">
        <v>1875</v>
      </c>
      <c r="CB1568" s="18">
        <v>1.51243656873703E-2</v>
      </c>
      <c r="CC1568" s="18" t="s">
        <v>1880</v>
      </c>
      <c r="CD1568" s="18" t="s">
        <v>1875</v>
      </c>
      <c r="CE1568" s="18">
        <v>-6.5893838182091713E-3</v>
      </c>
      <c r="CF1568" s="18">
        <f>SUM(TBL_DATA[[#This Row],[LARGE.CAP]:[SMALL.CAP]])*SQRT(252)</f>
        <v>9.5938950223828395E-2</v>
      </c>
    </row>
    <row r="1569" spans="1:84" x14ac:dyDescent="0.25">
      <c r="A1569" s="1">
        <f>IF(ISBLANK(TBL_DATA[[#This Row],[Row.names]]), "",   DATE(YEAR(TBL_DATA[[#This Row],[Row.names]]), MONTH(TBL_DATA[[#This Row],[Row.names]]), DAY(TBL_DATA[[#This Row],[Row.names]])))</f>
        <v>42268</v>
      </c>
      <c r="B1569">
        <v>1568</v>
      </c>
      <c r="C1569" t="s">
        <v>1695</v>
      </c>
      <c r="D1569" s="18">
        <v>-4.137153622970402E-3</v>
      </c>
      <c r="E1569" s="18">
        <v>-0.1748435452754431</v>
      </c>
      <c r="F1569" s="18">
        <v>-3.9575869875888903E-2</v>
      </c>
      <c r="G1569" s="19">
        <v>0.37648704613072803</v>
      </c>
      <c r="H1569" s="19">
        <v>0.68577277841051321</v>
      </c>
      <c r="I1569" s="18">
        <v>3.2845090087659577E-3</v>
      </c>
      <c r="J1569" s="18">
        <v>8.320217635160887E-3</v>
      </c>
      <c r="K1569" s="19">
        <v>0.76333205762058698</v>
      </c>
      <c r="L1569" s="19">
        <v>0.60093602288190051</v>
      </c>
      <c r="M1569" s="18">
        <v>3.7014323637751569E-3</v>
      </c>
      <c r="N1569" s="18">
        <v>9.3014107898591838E-2</v>
      </c>
      <c r="O1569" s="18">
        <v>7.4594830853351363E-2</v>
      </c>
      <c r="P1569" s="18">
        <v>-0.1748435452754431</v>
      </c>
      <c r="Q1569" s="18">
        <v>-1.6045059194725989E-2</v>
      </c>
      <c r="R1569" s="18">
        <v>-1.4075347947441591E-2</v>
      </c>
      <c r="S1569" s="18">
        <v>7.5955408283303605E-3</v>
      </c>
      <c r="T1569" s="18">
        <v>5.063140128709849E-2</v>
      </c>
      <c r="U1569">
        <v>0.15001640553578355</v>
      </c>
      <c r="V1569" s="18">
        <v>2.8023640122910365E-2</v>
      </c>
      <c r="W1569" s="18">
        <v>5.5655690537784464E-2</v>
      </c>
      <c r="X1569" s="19">
        <v>0.50351796648511993</v>
      </c>
      <c r="Y1569" s="19">
        <v>0.82811398877842501</v>
      </c>
      <c r="Z1569" s="19">
        <v>0.77520063395349503</v>
      </c>
      <c r="AA1569">
        <v>0</v>
      </c>
      <c r="AB1569">
        <v>0</v>
      </c>
      <c r="AC1569" s="18">
        <v>9.1163900185148139E-2</v>
      </c>
      <c r="AD1569" s="18">
        <v>2.0998994029539E-2</v>
      </c>
      <c r="AE1569" s="18">
        <v>-4.7408803259619981E-3</v>
      </c>
      <c r="AF1569" s="18">
        <v>-6.0420717198660023E-3</v>
      </c>
      <c r="AG1569" s="18">
        <v>5.3222456358439994E-2</v>
      </c>
      <c r="AH1569" s="18">
        <v>0.12769234789397602</v>
      </c>
      <c r="AI1569" s="18">
        <v>0.15674470217003206</v>
      </c>
      <c r="AJ1569" s="18">
        <v>2.6252952880949997E-2</v>
      </c>
      <c r="AK1569" s="18">
        <v>3.7506531543510008E-3</v>
      </c>
      <c r="AL1569" s="18">
        <v>1.4543281290486999E-2</v>
      </c>
      <c r="AM1569" s="18">
        <v>7.0224513746450001E-2</v>
      </c>
      <c r="AN1569" s="18">
        <v>-8.8143731614985996E-2</v>
      </c>
      <c r="AO1569" s="18">
        <v>0.8917493796864403</v>
      </c>
      <c r="AP1569" s="18">
        <v>-0.51724616182302896</v>
      </c>
      <c r="AQ1569" s="18">
        <v>0.37450321786341134</v>
      </c>
      <c r="AR1569" s="18">
        <v>1.4089955415094693</v>
      </c>
      <c r="AS1569" s="18">
        <v>2.0260047001461896E-4</v>
      </c>
      <c r="AT1569" s="18">
        <v>-5.8171159160110488E-5</v>
      </c>
      <c r="AU1569" s="18">
        <v>5.1304518253571594E-6</v>
      </c>
      <c r="AV1569" s="18">
        <v>6.1727775813246876E-4</v>
      </c>
      <c r="AW1569" s="18">
        <v>2.3413775371302174E-3</v>
      </c>
      <c r="AX1569" s="18">
        <v>-1.1365236471903423E-4</v>
      </c>
      <c r="AY1569" s="18">
        <v>2.3092828441588237E-3</v>
      </c>
      <c r="AZ1569" s="18">
        <v>4.264798169106774E-4</v>
      </c>
      <c r="BA1569" s="18">
        <v>-7.8951371766767219E-4</v>
      </c>
      <c r="BB1569" s="18">
        <v>7.5168129716656428E-4</v>
      </c>
      <c r="BC1569" s="18">
        <v>2.1265803516797973E-4</v>
      </c>
      <c r="BD1569" s="18">
        <v>1.6266677855336939E-3</v>
      </c>
      <c r="BE1569" s="18">
        <v>-2.3995598885450576E-5</v>
      </c>
      <c r="BF1569" s="18">
        <v>2.9670821660301723E-4</v>
      </c>
      <c r="BG1569" s="18">
        <v>2.4468389465225888E-3</v>
      </c>
      <c r="BH1569" s="18">
        <v>7.2522217324517995E-5</v>
      </c>
      <c r="BI1569" s="18">
        <v>1.4864094018615227E-3</v>
      </c>
      <c r="BJ1569" s="18">
        <v>0</v>
      </c>
      <c r="BK1569" s="18">
        <v>1.7781408099100754E-4</v>
      </c>
      <c r="BL1569" s="18">
        <v>7.0715857915177433E-4</v>
      </c>
      <c r="BM1569" s="18">
        <v>-1.6126968473077776E-7</v>
      </c>
      <c r="BN1569" s="18">
        <v>0</v>
      </c>
      <c r="BO1569" s="18">
        <v>0</v>
      </c>
      <c r="BP1569" s="18">
        <v>-3.7904499673479028E-7</v>
      </c>
      <c r="BQ1569" s="18">
        <v>0</v>
      </c>
      <c r="BR1569" s="18">
        <v>1.4122115638504455E-3</v>
      </c>
      <c r="BS1569" s="18">
        <v>1.6528881189875457E-3</v>
      </c>
      <c r="BT1569" s="18">
        <v>7.6023482408105972E-4</v>
      </c>
      <c r="BU1569" s="18">
        <v>8.4518999431705741E-9</v>
      </c>
      <c r="BV1569" s="18">
        <v>1.1951450150335156E-3</v>
      </c>
      <c r="BW1569" s="18">
        <v>2.3064964606409612E-7</v>
      </c>
      <c r="BX1569" s="18">
        <v>0</v>
      </c>
      <c r="BY1569" s="18">
        <v>0</v>
      </c>
      <c r="BZ1569" s="18" t="s">
        <v>1865</v>
      </c>
      <c r="CA1569" s="18" t="s">
        <v>1875</v>
      </c>
      <c r="CB1569" s="18">
        <v>1.5485844574868679E-2</v>
      </c>
      <c r="CC1569" s="18" t="s">
        <v>1880</v>
      </c>
      <c r="CD1569" s="18" t="s">
        <v>1875</v>
      </c>
      <c r="CE1569" s="18">
        <v>-6.6669536754488945E-3</v>
      </c>
      <c r="CF1569" s="18">
        <f>SUM(TBL_DATA[[#This Row],[LARGE.CAP]:[SMALL.CAP]])*SQRT(252)</f>
        <v>9.3741365508959798E-2</v>
      </c>
    </row>
    <row r="1570" spans="1:84" x14ac:dyDescent="0.25">
      <c r="A1570" s="1">
        <f>IF(ISBLANK(TBL_DATA[[#This Row],[Row.names]]), "",   DATE(YEAR(TBL_DATA[[#This Row],[Row.names]]), MONTH(TBL_DATA[[#This Row],[Row.names]]), DAY(TBL_DATA[[#This Row],[Row.names]])))</f>
        <v>42269</v>
      </c>
      <c r="B1570">
        <v>1569</v>
      </c>
      <c r="C1570" t="s">
        <v>1696</v>
      </c>
      <c r="D1570" s="18">
        <v>-6.0394124420731776E-3</v>
      </c>
      <c r="E1570" s="18">
        <v>-0.17982700543476349</v>
      </c>
      <c r="F1570" s="18">
        <v>-4.8851633449702558E-2</v>
      </c>
      <c r="G1570" s="19">
        <v>0.37757470969306356</v>
      </c>
      <c r="H1570" s="19">
        <v>0.68955983606123061</v>
      </c>
      <c r="I1570" s="18">
        <v>3.284173509090312E-3</v>
      </c>
      <c r="J1570" s="18">
        <v>1.4633488704238085E-2</v>
      </c>
      <c r="K1570" s="19">
        <v>0.76433848503445545</v>
      </c>
      <c r="L1570" s="19">
        <v>0.60624142209995235</v>
      </c>
      <c r="M1570" s="18">
        <v>3.6987259605326854E-3</v>
      </c>
      <c r="N1570" s="18">
        <v>9.3570168594418981E-2</v>
      </c>
      <c r="O1570" s="18">
        <v>7.5566439645003605E-2</v>
      </c>
      <c r="P1570" s="18">
        <v>-0.17982700543476349</v>
      </c>
      <c r="Q1570" s="18">
        <v>-1.6255297196178704E-2</v>
      </c>
      <c r="R1570" s="18">
        <v>-1.4273810541577196E-2</v>
      </c>
      <c r="S1570" s="18">
        <v>4.1540850917864969E-3</v>
      </c>
      <c r="T1570" s="18">
        <v>5.0640219239570516E-2</v>
      </c>
      <c r="U1570">
        <v>8.2031340980855669E-2</v>
      </c>
      <c r="V1570" s="18">
        <v>3.1547647397510481E-2</v>
      </c>
      <c r="W1570" s="18">
        <v>5.5652794053440147E-2</v>
      </c>
      <c r="X1570" s="19">
        <v>0.56686547250830044</v>
      </c>
      <c r="Y1570" s="19">
        <v>0.83039739646823962</v>
      </c>
      <c r="Z1570" s="19">
        <v>0.77861506670494929</v>
      </c>
      <c r="AA1570">
        <v>0</v>
      </c>
      <c r="AB1570">
        <v>0</v>
      </c>
      <c r="AC1570" s="18">
        <v>8.9311245965153704E-2</v>
      </c>
      <c r="AD1570" s="18">
        <v>2.4011687617080998E-2</v>
      </c>
      <c r="AE1570" s="18">
        <v>-3.9392340624469988E-3</v>
      </c>
      <c r="AF1570" s="18">
        <v>-7.2192713094150016E-3</v>
      </c>
      <c r="AG1570" s="18">
        <v>5.3069771197519003E-2</v>
      </c>
      <c r="AH1570" s="18">
        <v>0.10635935420459902</v>
      </c>
      <c r="AI1570" s="18">
        <v>0.15579322963693595</v>
      </c>
      <c r="AJ1570" s="18">
        <v>2.5182712506372992E-2</v>
      </c>
      <c r="AK1570" s="18">
        <v>6.5913172643500446E-4</v>
      </c>
      <c r="AL1570" s="18">
        <v>1.4328667554217E-2</v>
      </c>
      <c r="AM1570" s="18">
        <v>6.4213961553196003E-2</v>
      </c>
      <c r="AN1570" s="18">
        <v>-8.8090406761446E-2</v>
      </c>
      <c r="AO1570" s="18">
        <v>0.8591952958312532</v>
      </c>
      <c r="AP1570" s="18">
        <v>-0.51482569196820493</v>
      </c>
      <c r="AQ1570" s="18">
        <v>0.34436960386304827</v>
      </c>
      <c r="AR1570" s="18">
        <v>1.374020987799458</v>
      </c>
      <c r="AS1570" s="18">
        <v>1.8194870177505986E-4</v>
      </c>
      <c r="AT1570" s="18">
        <v>-5.6944833956412562E-5</v>
      </c>
      <c r="AU1570" s="18">
        <v>-1.4314372797678033E-5</v>
      </c>
      <c r="AV1570" s="18">
        <v>5.7000323081246812E-4</v>
      </c>
      <c r="AW1570" s="18">
        <v>2.5076790707530307E-3</v>
      </c>
      <c r="AX1570" s="18">
        <v>-9.7088995573262112E-5</v>
      </c>
      <c r="AY1570" s="18">
        <v>2.145161095240297E-3</v>
      </c>
      <c r="AZ1570" s="18">
        <v>4.0095223999596943E-4</v>
      </c>
      <c r="BA1570" s="18">
        <v>-7.4850161274524663E-4</v>
      </c>
      <c r="BB1570" s="18">
        <v>7.189444432479389E-4</v>
      </c>
      <c r="BC1570" s="18">
        <v>2.0362900446066937E-4</v>
      </c>
      <c r="BD1570" s="18">
        <v>1.6553553820323396E-3</v>
      </c>
      <c r="BE1570" s="18">
        <v>-4.0705235752454333E-5</v>
      </c>
      <c r="BF1570" s="18">
        <v>2.8619154236704297E-4</v>
      </c>
      <c r="BG1570" s="18">
        <v>2.3502718145580626E-3</v>
      </c>
      <c r="BH1570" s="18">
        <v>9.9026112256015637E-5</v>
      </c>
      <c r="BI1570" s="18">
        <v>1.4613283557518286E-3</v>
      </c>
      <c r="BJ1570" s="18">
        <v>0</v>
      </c>
      <c r="BK1570" s="18">
        <v>1.6270988107567664E-4</v>
      </c>
      <c r="BL1570" s="18">
        <v>6.3624727978318343E-4</v>
      </c>
      <c r="BM1570" s="18">
        <v>7.3887397836024552E-7</v>
      </c>
      <c r="BN1570" s="18">
        <v>0</v>
      </c>
      <c r="BO1570" s="18">
        <v>0</v>
      </c>
      <c r="BP1570" s="18">
        <v>-1.5830055067190739E-7</v>
      </c>
      <c r="BQ1570" s="18">
        <v>0</v>
      </c>
      <c r="BR1570" s="18">
        <v>1.4156060041900203E-3</v>
      </c>
      <c r="BS1570" s="18">
        <v>1.7650725969960744E-3</v>
      </c>
      <c r="BT1570" s="18">
        <v>6.7861213393639462E-4</v>
      </c>
      <c r="BU1570" s="18">
        <v>4.7297493664974357E-8</v>
      </c>
      <c r="BV1570" s="18">
        <v>1.1536488404020487E-3</v>
      </c>
      <c r="BW1570" s="18">
        <v>-1.0566360919161639E-6</v>
      </c>
      <c r="BX1570" s="18">
        <v>0</v>
      </c>
      <c r="BY1570" s="18">
        <v>0</v>
      </c>
      <c r="BZ1570" s="18" t="s">
        <v>1865</v>
      </c>
      <c r="CA1570" s="18" t="s">
        <v>1875</v>
      </c>
      <c r="CB1570" s="18">
        <v>1.566411554813385E-2</v>
      </c>
      <c r="CC1570" s="18" t="s">
        <v>1880</v>
      </c>
      <c r="CD1570" s="18" t="s">
        <v>1875</v>
      </c>
      <c r="CE1570" s="18">
        <v>-6.3651977106928825E-3</v>
      </c>
      <c r="CF1570" s="18">
        <f>SUM(TBL_DATA[[#This Row],[LARGE.CAP]:[SMALL.CAP]])*SQRT(252)</f>
        <v>9.2254194024277411E-2</v>
      </c>
    </row>
    <row r="1571" spans="1:84" x14ac:dyDescent="0.25">
      <c r="A1571" s="1">
        <f>IF(ISBLANK(TBL_DATA[[#This Row],[Row.names]]), "",   DATE(YEAR(TBL_DATA[[#This Row],[Row.names]]), MONTH(TBL_DATA[[#This Row],[Row.names]]), DAY(TBL_DATA[[#This Row],[Row.names]])))</f>
        <v>42270</v>
      </c>
      <c r="B1571">
        <v>1570</v>
      </c>
      <c r="C1571" t="s">
        <v>1697</v>
      </c>
      <c r="D1571" s="18">
        <v>-1.3955746057817686E-3</v>
      </c>
      <c r="E1571" s="18">
        <v>-0.18097161803832673</v>
      </c>
      <c r="F1571" s="18">
        <v>-4.3826132537024498E-2</v>
      </c>
      <c r="G1571" s="19">
        <v>0.37652037242221792</v>
      </c>
      <c r="H1571" s="19">
        <v>0.68863907971975702</v>
      </c>
      <c r="I1571" s="18">
        <v>3.2762505913473544E-3</v>
      </c>
      <c r="J1571" s="18">
        <v>2.7192310059477753E-2</v>
      </c>
      <c r="K1571" s="19">
        <v>0.76230861123490179</v>
      </c>
      <c r="L1571" s="19">
        <v>0.60755091640506165</v>
      </c>
      <c r="M1571" s="18">
        <v>3.6782116947563842E-3</v>
      </c>
      <c r="N1571" s="18">
        <v>9.3206313616297012E-2</v>
      </c>
      <c r="O1571" s="18">
        <v>7.5005786441748878E-2</v>
      </c>
      <c r="P1571" s="18">
        <v>-0.18097161803832673</v>
      </c>
      <c r="Q1571" s="18">
        <v>-1.6140636485303245E-2</v>
      </c>
      <c r="R1571" s="18">
        <v>-1.4166854997788528E-2</v>
      </c>
      <c r="S1571" s="18">
        <v>1.9539026107722623E-2</v>
      </c>
      <c r="T1571" s="18">
        <v>4.9120118116547526E-2</v>
      </c>
      <c r="U1571">
        <v>0.39778051961036187</v>
      </c>
      <c r="V1571" s="18">
        <v>4.8905646701589367E-2</v>
      </c>
      <c r="W1571" s="18">
        <v>5.4147393735430871E-2</v>
      </c>
      <c r="X1571" s="19">
        <v>0.90319484148298701</v>
      </c>
      <c r="Y1571" s="19">
        <v>0.8298428042224365</v>
      </c>
      <c r="Z1571" s="19">
        <v>0.77945552561070575</v>
      </c>
      <c r="AA1571">
        <v>0</v>
      </c>
      <c r="AB1571">
        <v>0</v>
      </c>
      <c r="AC1571" s="18">
        <v>8.9735133954247523E-2</v>
      </c>
      <c r="AD1571" s="18">
        <v>2.3347179434878997E-2</v>
      </c>
      <c r="AE1571" s="18">
        <v>-5.3269773429040013E-3</v>
      </c>
      <c r="AF1571" s="18">
        <v>-1.0132568194167002E-2</v>
      </c>
      <c r="AG1571" s="18">
        <v>5.3905079044166006E-2</v>
      </c>
      <c r="AH1571" s="18">
        <v>0.11706669591856098</v>
      </c>
      <c r="AI1571" s="18">
        <v>0.15224020038355607</v>
      </c>
      <c r="AJ1571" s="18">
        <v>2.1743029902018998E-2</v>
      </c>
      <c r="AK1571" s="18">
        <v>-1.2549832540869992E-3</v>
      </c>
      <c r="AL1571" s="18">
        <v>1.1861361483298E-2</v>
      </c>
      <c r="AM1571" s="18">
        <v>5.9545638623078004E-2</v>
      </c>
      <c r="AN1571" s="18">
        <v>-7.6067495971323992E-2</v>
      </c>
      <c r="AO1571" s="18">
        <v>0.86507402977788184</v>
      </c>
      <c r="AP1571" s="18">
        <v>-0.51814686975080704</v>
      </c>
      <c r="AQ1571" s="18">
        <v>0.3469271600270748</v>
      </c>
      <c r="AR1571" s="18">
        <v>1.383220899528689</v>
      </c>
      <c r="AS1571" s="18">
        <v>2.0478780950626294E-4</v>
      </c>
      <c r="AT1571" s="18">
        <v>-6.1304465491213617E-5</v>
      </c>
      <c r="AU1571" s="18">
        <v>5.3318383749528562E-6</v>
      </c>
      <c r="AV1571" s="18">
        <v>5.6815038888509591E-4</v>
      </c>
      <c r="AW1571" s="18">
        <v>2.5111444239170754E-3</v>
      </c>
      <c r="AX1571" s="18">
        <v>-1.0304859121486494E-4</v>
      </c>
      <c r="AY1571" s="18">
        <v>2.1294259378793149E-3</v>
      </c>
      <c r="AZ1571" s="18">
        <v>4.1260257644844484E-4</v>
      </c>
      <c r="BA1571" s="18">
        <v>-8.0475848296519251E-4</v>
      </c>
      <c r="BB1571" s="18">
        <v>7.4946100052549207E-4</v>
      </c>
      <c r="BC1571" s="18">
        <v>2.1032916630025575E-4</v>
      </c>
      <c r="BD1571" s="18">
        <v>1.615819192664905E-3</v>
      </c>
      <c r="BE1571" s="18">
        <v>-4.7767126917300906E-5</v>
      </c>
      <c r="BF1571" s="18">
        <v>3.1386237821049193E-4</v>
      </c>
      <c r="BG1571" s="18">
        <v>2.3464232169695628E-3</v>
      </c>
      <c r="BH1571" s="18">
        <v>8.6993051018592385E-5</v>
      </c>
      <c r="BI1571" s="18">
        <v>1.5067908902193729E-3</v>
      </c>
      <c r="BJ1571" s="18">
        <v>0</v>
      </c>
      <c r="BK1571" s="18">
        <v>1.6521130613348842E-4</v>
      </c>
      <c r="BL1571" s="18">
        <v>6.4993807786991242E-4</v>
      </c>
      <c r="BM1571" s="18">
        <v>2.0037827381017384E-6</v>
      </c>
      <c r="BN1571" s="18">
        <v>0</v>
      </c>
      <c r="BO1571" s="18">
        <v>0</v>
      </c>
      <c r="BP1571" s="18">
        <v>-1.6986761893289121E-7</v>
      </c>
      <c r="BQ1571" s="18">
        <v>0</v>
      </c>
      <c r="BR1571" s="18">
        <v>1.4369662862841412E-3</v>
      </c>
      <c r="BS1571" s="18">
        <v>1.7344708489069312E-3</v>
      </c>
      <c r="BT1571" s="18">
        <v>6.8265327468133971E-4</v>
      </c>
      <c r="BU1571" s="18">
        <v>1.0194768427679856E-7</v>
      </c>
      <c r="BV1571" s="18">
        <v>1.153811513863912E-3</v>
      </c>
      <c r="BW1571" s="18">
        <v>-2.8655683775458586E-6</v>
      </c>
      <c r="BX1571" s="18">
        <v>0</v>
      </c>
      <c r="BY1571" s="18">
        <v>0</v>
      </c>
      <c r="BZ1571" s="18" t="s">
        <v>1865</v>
      </c>
      <c r="CA1571" s="18" t="s">
        <v>1875</v>
      </c>
      <c r="CB1571" s="18">
        <v>1.5853950753808022E-2</v>
      </c>
      <c r="CC1571" s="18" t="s">
        <v>1880</v>
      </c>
      <c r="CD1571" s="18" t="s">
        <v>1875</v>
      </c>
      <c r="CE1571" s="18">
        <v>-6.4302366226911545E-3</v>
      </c>
      <c r="CF1571" s="18">
        <f>SUM(TBL_DATA[[#This Row],[LARGE.CAP]:[SMALL.CAP]])*SQRT(252)</f>
        <v>9.2423315172643059E-2</v>
      </c>
    </row>
    <row r="1572" spans="1:84" x14ac:dyDescent="0.25">
      <c r="A1572" s="1">
        <f>IF(ISBLANK(TBL_DATA[[#This Row],[Row.names]]), "",   DATE(YEAR(TBL_DATA[[#This Row],[Row.names]]), MONTH(TBL_DATA[[#This Row],[Row.names]]), DAY(TBL_DATA[[#This Row],[Row.names]])))</f>
        <v>42271</v>
      </c>
      <c r="B1572">
        <v>1571</v>
      </c>
      <c r="C1572" t="s">
        <v>1698</v>
      </c>
      <c r="D1572" s="18">
        <v>-1.5362917437091728E-3</v>
      </c>
      <c r="E1572" s="18">
        <v>-0.18222988457939793</v>
      </c>
      <c r="F1572" s="18">
        <v>-6.5530765368157606E-2</v>
      </c>
      <c r="G1572" s="19">
        <v>0.37750901205765347</v>
      </c>
      <c r="H1572" s="19">
        <v>0.70065857237799367</v>
      </c>
      <c r="I1572" s="18">
        <v>3.1933435201759604E-3</v>
      </c>
      <c r="J1572" s="18">
        <v>4.5160427002985948E-3</v>
      </c>
      <c r="K1572" s="19">
        <v>0.7635426812483842</v>
      </c>
      <c r="L1572" s="19">
        <v>0.61697047886365619</v>
      </c>
      <c r="M1572" s="18">
        <v>3.6122545830047713E-3</v>
      </c>
      <c r="N1572" s="18">
        <v>9.2653642485740179E-2</v>
      </c>
      <c r="O1572" s="18">
        <v>7.5068693668082415E-2</v>
      </c>
      <c r="P1572" s="18">
        <v>-0.18222988457939793</v>
      </c>
      <c r="Q1572" s="18">
        <v>-1.6143419105866117E-2</v>
      </c>
      <c r="R1572" s="18">
        <v>-1.4181341246612762E-2</v>
      </c>
      <c r="S1572" s="18">
        <v>1.4742008405560947E-2</v>
      </c>
      <c r="T1572" s="18">
        <v>4.9029066524731151E-2</v>
      </c>
      <c r="U1572">
        <v>0.30067895333321937</v>
      </c>
      <c r="V1572" s="18">
        <v>4.179417432573862E-2</v>
      </c>
      <c r="W1572" s="18">
        <v>5.3944505736121882E-2</v>
      </c>
      <c r="X1572" s="19">
        <v>0.77476239248870793</v>
      </c>
      <c r="Y1572" s="19">
        <v>0.83705350628140485</v>
      </c>
      <c r="Z1572" s="19">
        <v>0.78547468378277896</v>
      </c>
      <c r="AA1572">
        <v>0</v>
      </c>
      <c r="AB1572">
        <v>0</v>
      </c>
      <c r="AC1572" s="18">
        <v>8.6270869995135821E-2</v>
      </c>
      <c r="AD1572" s="18">
        <v>2.2802530964230992E-2</v>
      </c>
      <c r="AE1572" s="18">
        <v>-6.1138445955410004E-3</v>
      </c>
      <c r="AF1572" s="18">
        <v>-1.0496002780018998E-2</v>
      </c>
      <c r="AG1572" s="18">
        <v>5.3816946199648996E-2</v>
      </c>
      <c r="AH1572" s="18">
        <v>0.118445203580791</v>
      </c>
      <c r="AI1572" s="18">
        <v>0.15228857571711399</v>
      </c>
      <c r="AJ1572" s="18">
        <v>1.9742295357944008E-2</v>
      </c>
      <c r="AK1572" s="18">
        <v>-4.6060336083700026E-3</v>
      </c>
      <c r="AL1572" s="18">
        <v>1.1600322720705001E-2</v>
      </c>
      <c r="AM1572" s="18">
        <v>6.2116499117662004E-2</v>
      </c>
      <c r="AN1572" s="18">
        <v>-8.0727076082990984E-2</v>
      </c>
      <c r="AO1572" s="18">
        <v>0.8642635950609141</v>
      </c>
      <c r="AP1572" s="18">
        <v>-0.5253941784697389</v>
      </c>
      <c r="AQ1572" s="18">
        <v>0.3388694165911752</v>
      </c>
      <c r="AR1572" s="18">
        <v>1.389657773530653</v>
      </c>
      <c r="AS1572" s="18">
        <v>2.0316520549258413E-4</v>
      </c>
      <c r="AT1572" s="18">
        <v>-5.9468976660680844E-5</v>
      </c>
      <c r="AU1572" s="18">
        <v>-6.8288253142188071E-6</v>
      </c>
      <c r="AV1572" s="18">
        <v>5.4181677485009921E-4</v>
      </c>
      <c r="AW1572" s="18">
        <v>2.453717934585689E-3</v>
      </c>
      <c r="AX1572" s="18">
        <v>-1.0473801541670474E-4</v>
      </c>
      <c r="AY1572" s="18">
        <v>2.0532300986109931E-3</v>
      </c>
      <c r="AZ1572" s="18">
        <v>4.1513816656229039E-4</v>
      </c>
      <c r="BA1572" s="18">
        <v>-7.7706711322305755E-4</v>
      </c>
      <c r="BB1572" s="18">
        <v>7.3116890222065217E-4</v>
      </c>
      <c r="BC1572" s="18">
        <v>2.0420824360270891E-4</v>
      </c>
      <c r="BD1572" s="18">
        <v>1.5869787025026109E-3</v>
      </c>
      <c r="BE1572" s="18">
        <v>-4.805229046708257E-5</v>
      </c>
      <c r="BF1572" s="18">
        <v>3.0372589012459266E-4</v>
      </c>
      <c r="BG1572" s="18">
        <v>2.2617714077439025E-3</v>
      </c>
      <c r="BH1572" s="18">
        <v>9.3038121502192204E-5</v>
      </c>
      <c r="BI1572" s="18">
        <v>1.4568805639041398E-3</v>
      </c>
      <c r="BJ1572" s="18">
        <v>0</v>
      </c>
      <c r="BK1572" s="18">
        <v>1.5806042383805345E-4</v>
      </c>
      <c r="BL1572" s="18">
        <v>6.3136827239863576E-4</v>
      </c>
      <c r="BM1572" s="18">
        <v>2.242297466583629E-6</v>
      </c>
      <c r="BN1572" s="18">
        <v>0</v>
      </c>
      <c r="BO1572" s="18">
        <v>0</v>
      </c>
      <c r="BP1572" s="18">
        <v>-1.7086640564724197E-7</v>
      </c>
      <c r="BQ1572" s="18">
        <v>0</v>
      </c>
      <c r="BR1572" s="18">
        <v>1.3863769114317343E-3</v>
      </c>
      <c r="BS1572" s="18">
        <v>1.6972145426924412E-3</v>
      </c>
      <c r="BT1572" s="18">
        <v>6.6070640375186327E-4</v>
      </c>
      <c r="BU1572" s="18">
        <v>1.1197832428486587E-7</v>
      </c>
      <c r="BV1572" s="18">
        <v>1.1216390978629719E-3</v>
      </c>
      <c r="BW1572" s="18">
        <v>-3.2066660505656592E-6</v>
      </c>
      <c r="BX1572" s="18">
        <v>0</v>
      </c>
      <c r="BY1572" s="18">
        <v>0</v>
      </c>
      <c r="BZ1572" s="18" t="s">
        <v>1865</v>
      </c>
      <c r="CA1572" s="18" t="s">
        <v>1875</v>
      </c>
      <c r="CB1572" s="18">
        <v>1.6087682917714119E-2</v>
      </c>
      <c r="CC1572" s="18" t="s">
        <v>1880</v>
      </c>
      <c r="CD1572" s="18" t="s">
        <v>1875</v>
      </c>
      <c r="CE1572" s="18">
        <v>-6.357444915920496E-3</v>
      </c>
      <c r="CF1572" s="18">
        <f>SUM(TBL_DATA[[#This Row],[LARGE.CAP]:[SMALL.CAP]])*SQRT(252)</f>
        <v>8.9759902833602828E-2</v>
      </c>
    </row>
    <row r="1573" spans="1:84" x14ac:dyDescent="0.25">
      <c r="A1573" s="1">
        <f>IF(ISBLANK(TBL_DATA[[#This Row],[Row.names]]), "",   DATE(YEAR(TBL_DATA[[#This Row],[Row.names]]), MONTH(TBL_DATA[[#This Row],[Row.names]]), DAY(TBL_DATA[[#This Row],[Row.names]])))</f>
        <v>42272</v>
      </c>
      <c r="B1573">
        <v>1572</v>
      </c>
      <c r="C1573" t="s">
        <v>1699</v>
      </c>
      <c r="D1573" s="18">
        <v>-7.3135752419413169E-3</v>
      </c>
      <c r="E1573" s="18">
        <v>-0.18821070784913763</v>
      </c>
      <c r="F1573" s="18">
        <v>-6.471994148804483E-2</v>
      </c>
      <c r="G1573" s="19">
        <v>0.3776924064589488</v>
      </c>
      <c r="H1573" s="19">
        <v>0.70179491153493556</v>
      </c>
      <c r="I1573" s="18">
        <v>3.1861784299696298E-3</v>
      </c>
      <c r="J1573" s="18">
        <v>-6.8596182606517342E-3</v>
      </c>
      <c r="K1573" s="19">
        <v>0.75482366476817997</v>
      </c>
      <c r="L1573" s="19">
        <v>0.60265890879169082</v>
      </c>
      <c r="M1573" s="18">
        <v>3.6778525036551624E-3</v>
      </c>
      <c r="N1573" s="18">
        <v>9.2621719361688226E-2</v>
      </c>
      <c r="O1573" s="18">
        <v>7.5025774106714641E-2</v>
      </c>
      <c r="P1573" s="18">
        <v>-0.18821070784913763</v>
      </c>
      <c r="Q1573" s="18">
        <v>-1.6136367442886282E-2</v>
      </c>
      <c r="R1573" s="18">
        <v>-1.4174965602980032E-2</v>
      </c>
      <c r="S1573" s="18">
        <v>-9.3537398426274398E-3</v>
      </c>
      <c r="T1573" s="18">
        <v>4.9604705178370866E-2</v>
      </c>
      <c r="U1573">
        <v>-0.18856557677326849</v>
      </c>
      <c r="V1573" s="18">
        <v>1.7769890353242834E-2</v>
      </c>
      <c r="W1573" s="18">
        <v>5.4770798710534342E-2</v>
      </c>
      <c r="X1573" s="19">
        <v>0.32444095707198556</v>
      </c>
      <c r="Y1573" s="19">
        <v>0.83773200460226882</v>
      </c>
      <c r="Z1573" s="19">
        <v>0.77631109021557265</v>
      </c>
      <c r="AA1573">
        <v>0</v>
      </c>
      <c r="AB1573">
        <v>0</v>
      </c>
      <c r="AC1573" s="18">
        <v>8.3003176811295584E-2</v>
      </c>
      <c r="AD1573" s="18">
        <v>2.2682616975521003E-2</v>
      </c>
      <c r="AE1573" s="18">
        <v>-6.4492760747919967E-3</v>
      </c>
      <c r="AF1573" s="18">
        <v>-1.476695452137E-2</v>
      </c>
      <c r="AG1573" s="18">
        <v>5.3257809291261997E-2</v>
      </c>
      <c r="AH1573" s="18">
        <v>0.10684787176583598</v>
      </c>
      <c r="AI1573" s="18">
        <v>0.15549778490120997</v>
      </c>
      <c r="AJ1573" s="18">
        <v>1.6514448894058995E-2</v>
      </c>
      <c r="AK1573" s="18">
        <v>-8.9378659297289931E-3</v>
      </c>
      <c r="AL1573" s="18">
        <v>1.1312512056606E-2</v>
      </c>
      <c r="AM1573" s="18">
        <v>6.1867568015973019E-2</v>
      </c>
      <c r="AN1573" s="18">
        <v>-5.9184743748532019E-2</v>
      </c>
      <c r="AO1573" s="18">
        <v>0.84428503309603087</v>
      </c>
      <c r="AP1573" s="18">
        <v>-0.50564326146998717</v>
      </c>
      <c r="AQ1573" s="18">
        <v>0.3386417716260437</v>
      </c>
      <c r="AR1573" s="18">
        <v>1.349928294566018</v>
      </c>
      <c r="AS1573" s="18">
        <v>2.0071714886532306E-4</v>
      </c>
      <c r="AT1573" s="18">
        <v>-5.6345659038777412E-5</v>
      </c>
      <c r="AU1573" s="18">
        <v>-1.1161380319293864E-5</v>
      </c>
      <c r="AV1573" s="18">
        <v>5.2737867073786185E-4</v>
      </c>
      <c r="AW1573" s="18">
        <v>2.3880571433532922E-3</v>
      </c>
      <c r="AX1573" s="18">
        <v>-1.0563171211333821E-4</v>
      </c>
      <c r="AY1573" s="18">
        <v>1.9897002311384123E-3</v>
      </c>
      <c r="AZ1573" s="18">
        <v>4.0938090871915048E-4</v>
      </c>
      <c r="BA1573" s="18">
        <v>-7.5970157930019906E-4</v>
      </c>
      <c r="BB1573" s="18">
        <v>7.1266666149596004E-4</v>
      </c>
      <c r="BC1573" s="18">
        <v>1.9876693743340051E-4</v>
      </c>
      <c r="BD1573" s="18">
        <v>1.5522601282549739E-3</v>
      </c>
      <c r="BE1573" s="18">
        <v>-4.7345881863712454E-5</v>
      </c>
      <c r="BF1573" s="18">
        <v>2.9475513090771615E-4</v>
      </c>
      <c r="BG1573" s="18">
        <v>2.1784851127269324E-3</v>
      </c>
      <c r="BH1573" s="18">
        <v>9.145814001595554E-5</v>
      </c>
      <c r="BI1573" s="18">
        <v>1.424214740929926E-3</v>
      </c>
      <c r="BJ1573" s="18">
        <v>0</v>
      </c>
      <c r="BK1573" s="18">
        <v>1.5288125324348337E-4</v>
      </c>
      <c r="BL1573" s="18">
        <v>6.17798089746033E-4</v>
      </c>
      <c r="BM1573" s="18">
        <v>2.509305361208651E-6</v>
      </c>
      <c r="BN1573" s="18">
        <v>0</v>
      </c>
      <c r="BO1573" s="18">
        <v>0</v>
      </c>
      <c r="BP1573" s="18">
        <v>-1.6661820904282152E-7</v>
      </c>
      <c r="BQ1573" s="18">
        <v>0</v>
      </c>
      <c r="BR1573" s="18">
        <v>1.3347991132126298E-3</v>
      </c>
      <c r="BS1573" s="18">
        <v>1.6591764303173656E-3</v>
      </c>
      <c r="BT1573" s="18">
        <v>6.4329355934303106E-4</v>
      </c>
      <c r="BU1573" s="18">
        <v>1.2326922497644704E-7</v>
      </c>
      <c r="BV1573" s="18">
        <v>1.087001480186097E-3</v>
      </c>
      <c r="BW1573" s="18">
        <v>-3.5885114539905491E-6</v>
      </c>
      <c r="BX1573" s="18">
        <v>0</v>
      </c>
      <c r="BY1573" s="18">
        <v>0</v>
      </c>
      <c r="BZ1573" s="18" t="s">
        <v>1865</v>
      </c>
      <c r="CA1573" s="18" t="s">
        <v>1875</v>
      </c>
      <c r="CB1573" s="18">
        <v>1.6347849741578102E-2</v>
      </c>
      <c r="CC1573" s="18" t="s">
        <v>1877</v>
      </c>
      <c r="CD1573" s="18" t="s">
        <v>1875</v>
      </c>
      <c r="CE1573" s="18">
        <v>-6.8367947824299335E-3</v>
      </c>
      <c r="CF1573" s="18">
        <f>SUM(TBL_DATA[[#This Row],[LARGE.CAP]:[SMALL.CAP]])*SQRT(252)</f>
        <v>8.7211805817066904E-2</v>
      </c>
    </row>
    <row r="1574" spans="1:84" x14ac:dyDescent="0.25">
      <c r="A1574" s="1">
        <f>IF(ISBLANK(TBL_DATA[[#This Row],[Row.names]]), "",   DATE(YEAR(TBL_DATA[[#This Row],[Row.names]]), MONTH(TBL_DATA[[#This Row],[Row.names]]), DAY(TBL_DATA[[#This Row],[Row.names]])))</f>
        <v>42275</v>
      </c>
      <c r="B1574">
        <v>1573</v>
      </c>
      <c r="C1574" t="s">
        <v>1700</v>
      </c>
      <c r="D1574" s="18">
        <v>-1.5512249726390315E-2</v>
      </c>
      <c r="E1574" s="18">
        <v>-0.20080338607419135</v>
      </c>
      <c r="F1574" s="18">
        <v>-7.4692039398355559E-2</v>
      </c>
      <c r="G1574" s="19">
        <v>0.38635566602734922</v>
      </c>
      <c r="H1574" s="19">
        <v>0.7068813039439189</v>
      </c>
      <c r="I1574" s="18">
        <v>3.2507947223853152E-3</v>
      </c>
      <c r="J1574" s="18">
        <v>-2.3424535777199162E-2</v>
      </c>
      <c r="K1574" s="19">
        <v>0.78168287229968936</v>
      </c>
      <c r="L1574" s="19">
        <v>0.60543016993442111</v>
      </c>
      <c r="M1574" s="18">
        <v>3.7716355744485883E-3</v>
      </c>
      <c r="N1574" s="18">
        <v>9.531649333143806E-2</v>
      </c>
      <c r="O1574" s="18">
        <v>7.8472301420391341E-2</v>
      </c>
      <c r="P1574" s="18">
        <v>-0.20080338607419135</v>
      </c>
      <c r="Q1574" s="18">
        <v>-1.6666181090677672E-2</v>
      </c>
      <c r="R1574" s="18">
        <v>-1.4647713427994381E-2</v>
      </c>
      <c r="S1574" s="18">
        <v>-2.290571200277991E-2</v>
      </c>
      <c r="T1574" s="18">
        <v>5.0046746451243358E-2</v>
      </c>
      <c r="U1574">
        <v>-0.45768633581595874</v>
      </c>
      <c r="V1574" s="18">
        <v>2.3761659111489752E-3</v>
      </c>
      <c r="W1574" s="18">
        <v>5.5362293758930189E-2</v>
      </c>
      <c r="X1574" s="19">
        <v>4.2920293756175683E-2</v>
      </c>
      <c r="Y1574" s="19">
        <v>0.84076233499361686</v>
      </c>
      <c r="Z1574" s="19">
        <v>0.77809393387586645</v>
      </c>
      <c r="AA1574">
        <v>0</v>
      </c>
      <c r="AB1574">
        <v>0</v>
      </c>
      <c r="AC1574" s="18">
        <v>8.5970061502686823E-2</v>
      </c>
      <c r="AD1574" s="18">
        <v>2.6165667418572017E-2</v>
      </c>
      <c r="AE1574" s="18">
        <v>-5.726776772631002E-3</v>
      </c>
      <c r="AF1574" s="18">
        <v>-1.5280872319413998E-2</v>
      </c>
      <c r="AG1574" s="18">
        <v>5.2577772380321998E-2</v>
      </c>
      <c r="AH1574" s="18">
        <v>0.10350830432834204</v>
      </c>
      <c r="AI1574" s="18">
        <v>0.15263849127781789</v>
      </c>
      <c r="AJ1574" s="18">
        <v>1.4675368572249005E-2</v>
      </c>
      <c r="AK1574" s="18">
        <v>-6.1060426490130099E-3</v>
      </c>
      <c r="AL1574" s="18">
        <v>1.2017798800786999E-2</v>
      </c>
      <c r="AM1574" s="18">
        <v>6.0372212082448008E-2</v>
      </c>
      <c r="AN1574" s="18">
        <v>-7.3590324111884015E-2</v>
      </c>
      <c r="AO1574" s="18">
        <v>0.8218610860495702</v>
      </c>
      <c r="AP1574" s="18">
        <v>-0.50060948704197406</v>
      </c>
      <c r="AQ1574" s="18">
        <v>0.32125159900759614</v>
      </c>
      <c r="AR1574" s="18">
        <v>1.3224705730915443</v>
      </c>
      <c r="AS1574" s="18">
        <v>1.2516748740825438E-4</v>
      </c>
      <c r="AT1574" s="18">
        <v>-6.6546951715756289E-5</v>
      </c>
      <c r="AU1574" s="18">
        <v>1.0774122490465406E-5</v>
      </c>
      <c r="AV1574" s="18">
        <v>5.1022019804377206E-4</v>
      </c>
      <c r="AW1574" s="18">
        <v>2.7864148275916446E-3</v>
      </c>
      <c r="AX1574" s="18">
        <v>-7.9996488890028244E-5</v>
      </c>
      <c r="AY1574" s="18">
        <v>1.8602283197537734E-3</v>
      </c>
      <c r="AZ1574" s="18">
        <v>3.8327123996473262E-4</v>
      </c>
      <c r="BA1574" s="18">
        <v>-7.8882008018083373E-4</v>
      </c>
      <c r="BB1574" s="18">
        <v>6.9792440704204161E-4</v>
      </c>
      <c r="BC1574" s="18">
        <v>1.7621048415894972E-4</v>
      </c>
      <c r="BD1574" s="18">
        <v>1.5550096100286042E-3</v>
      </c>
      <c r="BE1574" s="18">
        <v>-7.8712779899314401E-5</v>
      </c>
      <c r="BF1574" s="18">
        <v>3.2406792759310474E-4</v>
      </c>
      <c r="BG1574" s="18">
        <v>2.193000479475586E-3</v>
      </c>
      <c r="BH1574" s="18">
        <v>8.3920308414076731E-5</v>
      </c>
      <c r="BI1574" s="18">
        <v>1.5375620200549583E-3</v>
      </c>
      <c r="BJ1574" s="18">
        <v>0</v>
      </c>
      <c r="BK1574" s="18">
        <v>1.3726593263296342E-4</v>
      </c>
      <c r="BL1574" s="18">
        <v>5.8143107688655971E-4</v>
      </c>
      <c r="BM1574" s="18">
        <v>3.953992767355334E-6</v>
      </c>
      <c r="BN1574" s="18">
        <v>0</v>
      </c>
      <c r="BO1574" s="18">
        <v>0</v>
      </c>
      <c r="BP1574" s="18">
        <v>-1.5925774739064203E-7</v>
      </c>
      <c r="BQ1574" s="18">
        <v>0</v>
      </c>
      <c r="BR1574" s="18">
        <v>1.3020577163849886E-3</v>
      </c>
      <c r="BS1574" s="18">
        <v>1.9436611290341314E-3</v>
      </c>
      <c r="BT1574" s="18">
        <v>6.0770035421086612E-4</v>
      </c>
      <c r="BU1574" s="18">
        <v>1.8568635220959075E-7</v>
      </c>
      <c r="BV1574" s="18">
        <v>1.0444054783759983E-3</v>
      </c>
      <c r="BW1574" s="18">
        <v>-5.6545432306658273E-6</v>
      </c>
      <c r="BX1574" s="18">
        <v>0</v>
      </c>
      <c r="BY1574" s="18">
        <v>0</v>
      </c>
      <c r="BZ1574" s="18" t="s">
        <v>1865</v>
      </c>
      <c r="CA1574" s="18" t="s">
        <v>1875</v>
      </c>
      <c r="CB1574" s="18">
        <v>1.6286639496684074E-2</v>
      </c>
      <c r="CC1574" s="18" t="s">
        <v>1877</v>
      </c>
      <c r="CD1574" s="18" t="s">
        <v>1875</v>
      </c>
      <c r="CE1574" s="18">
        <v>-6.8850531242787838E-3</v>
      </c>
      <c r="CF1574" s="18">
        <f>SUM(TBL_DATA[[#This Row],[LARGE.CAP]:[SMALL.CAP]])*SQRT(252)</f>
        <v>8.9132941849748001E-2</v>
      </c>
    </row>
    <row r="1575" spans="1:84" x14ac:dyDescent="0.25">
      <c r="A1575" s="1">
        <f>IF(ISBLANK(TBL_DATA[[#This Row],[Row.names]]), "",   DATE(YEAR(TBL_DATA[[#This Row],[Row.names]]), MONTH(TBL_DATA[[#This Row],[Row.names]]), DAY(TBL_DATA[[#This Row],[Row.names]])))</f>
        <v>42276</v>
      </c>
      <c r="B1575">
        <v>1574</v>
      </c>
      <c r="C1575" t="s">
        <v>1701</v>
      </c>
      <c r="D1575" s="18">
        <v>-6.9613063617380844E-3</v>
      </c>
      <c r="E1575" s="18">
        <v>-0.20636683854699267</v>
      </c>
      <c r="F1575" s="18">
        <v>-0.11568591412300178</v>
      </c>
      <c r="G1575" s="19">
        <v>0.38314415665532803</v>
      </c>
      <c r="H1575" s="19">
        <v>0.69262776896075195</v>
      </c>
      <c r="I1575" s="18">
        <v>3.3335491319327862E-3</v>
      </c>
      <c r="J1575" s="18">
        <v>-4.7754358146355091E-2</v>
      </c>
      <c r="K1575" s="19">
        <v>0.78265386473601228</v>
      </c>
      <c r="L1575" s="19">
        <v>0.60638098644053628</v>
      </c>
      <c r="M1575" s="18">
        <v>3.7723552124107637E-3</v>
      </c>
      <c r="N1575" s="18">
        <v>9.5449754583434604E-2</v>
      </c>
      <c r="O1575" s="18">
        <v>7.9697811985403044E-2</v>
      </c>
      <c r="P1575" s="18">
        <v>-0.20636683854699267</v>
      </c>
      <c r="Q1575" s="18">
        <v>-1.6872794765505458E-2</v>
      </c>
      <c r="R1575" s="18">
        <v>-1.4851505098797027E-2</v>
      </c>
      <c r="S1575" s="18">
        <v>-3.6486499628061497E-2</v>
      </c>
      <c r="T1575" s="18">
        <v>5.1128392553761254E-2</v>
      </c>
      <c r="U1575">
        <v>-0.71362500962055719</v>
      </c>
      <c r="V1575" s="18">
        <v>2.1553547133175144E-3</v>
      </c>
      <c r="W1575" s="18">
        <v>5.5396497012602249E-2</v>
      </c>
      <c r="X1575" s="19">
        <v>3.890777990577976E-2</v>
      </c>
      <c r="Y1575" s="19">
        <v>0.83224261424223644</v>
      </c>
      <c r="Z1575" s="19">
        <v>0.77870468499973478</v>
      </c>
      <c r="AA1575">
        <v>0</v>
      </c>
      <c r="AB1575">
        <v>0</v>
      </c>
      <c r="AC1575" s="18">
        <v>0.10768333301567595</v>
      </c>
      <c r="AD1575" s="18">
        <v>2.6760044563886008E-2</v>
      </c>
      <c r="AE1575" s="18">
        <v>-5.8147770762790006E-3</v>
      </c>
      <c r="AF1575" s="18">
        <v>-1.3538929844124999E-2</v>
      </c>
      <c r="AG1575" s="18">
        <v>5.0933049066219011E-2</v>
      </c>
      <c r="AH1575" s="18">
        <v>8.2690502347171013E-2</v>
      </c>
      <c r="AI1575" s="18">
        <v>0.14798074841134803</v>
      </c>
      <c r="AJ1575" s="18">
        <v>8.0451064384449954E-3</v>
      </c>
      <c r="AK1575" s="18">
        <v>-7.3851143636550053E-3</v>
      </c>
      <c r="AL1575" s="18">
        <v>1.2380896593328E-2</v>
      </c>
      <c r="AM1575" s="18">
        <v>5.9266057527994999E-2</v>
      </c>
      <c r="AN1575" s="18">
        <v>-7.0447691818132985E-2</v>
      </c>
      <c r="AO1575" s="18">
        <v>0.79734956211412844</v>
      </c>
      <c r="AP1575" s="18">
        <v>-0.50647967026792795</v>
      </c>
      <c r="AQ1575" s="18">
        <v>0.29086989184620049</v>
      </c>
      <c r="AR1575" s="18">
        <v>1.3038292323820564</v>
      </c>
      <c r="AS1575" s="18">
        <v>1.9093476530451591E-4</v>
      </c>
      <c r="AT1575" s="18">
        <v>-9.2307748032162155E-5</v>
      </c>
      <c r="AU1575" s="18">
        <v>-9.33831005777024E-5</v>
      </c>
      <c r="AV1575" s="18">
        <v>5.9720125383196153E-4</v>
      </c>
      <c r="AW1575" s="18">
        <v>3.4782829776876488E-3</v>
      </c>
      <c r="AX1575" s="18">
        <v>-1.1266226936260183E-4</v>
      </c>
      <c r="AY1575" s="18">
        <v>2.0851751588334606E-3</v>
      </c>
      <c r="AZ1575" s="18">
        <v>4.6442629721185071E-4</v>
      </c>
      <c r="BA1575" s="18">
        <v>-8.689167425882607E-4</v>
      </c>
      <c r="BB1575" s="18">
        <v>8.3714064266328435E-4</v>
      </c>
      <c r="BC1575" s="18">
        <v>1.435621479037648E-4</v>
      </c>
      <c r="BD1575" s="18">
        <v>1.8264811458769961E-3</v>
      </c>
      <c r="BE1575" s="18">
        <v>-7.0480273702618556E-5</v>
      </c>
      <c r="BF1575" s="18">
        <v>3.6454995857890406E-4</v>
      </c>
      <c r="BG1575" s="18">
        <v>2.5095861364333055E-3</v>
      </c>
      <c r="BH1575" s="18">
        <v>1.9186975615987411E-4</v>
      </c>
      <c r="BI1575" s="18">
        <v>1.8074466595292991E-3</v>
      </c>
      <c r="BJ1575" s="18">
        <v>0</v>
      </c>
      <c r="BK1575" s="18">
        <v>1.7503436511425105E-4</v>
      </c>
      <c r="BL1575" s="18">
        <v>6.3352736036890631E-4</v>
      </c>
      <c r="BM1575" s="18">
        <v>6.1174242820597165E-6</v>
      </c>
      <c r="BN1575" s="18">
        <v>0</v>
      </c>
      <c r="BO1575" s="18">
        <v>0</v>
      </c>
      <c r="BP1575" s="18">
        <v>6.0772525037000784E-7</v>
      </c>
      <c r="BQ1575" s="18">
        <v>0</v>
      </c>
      <c r="BR1575" s="18">
        <v>1.2941939397585144E-3</v>
      </c>
      <c r="BS1575" s="18">
        <v>2.4903051250846288E-3</v>
      </c>
      <c r="BT1575" s="18">
        <v>9.1599429752549681E-4</v>
      </c>
      <c r="BU1575" s="18">
        <v>2.7827893076969514E-7</v>
      </c>
      <c r="BV1575" s="18">
        <v>1.122143310832098E-3</v>
      </c>
      <c r="BW1575" s="18">
        <v>-8.7484442713349288E-6</v>
      </c>
      <c r="BX1575" s="18">
        <v>0</v>
      </c>
      <c r="BY1575" s="18">
        <v>0</v>
      </c>
      <c r="BZ1575" s="18" t="s">
        <v>1865</v>
      </c>
      <c r="CA1575" s="18" t="s">
        <v>1875</v>
      </c>
      <c r="CB1575" s="18">
        <v>1.6031008213758469E-2</v>
      </c>
      <c r="CC1575" s="18" t="s">
        <v>1877</v>
      </c>
      <c r="CD1575" s="18" t="s">
        <v>1875</v>
      </c>
      <c r="CE1575" s="18">
        <v>-7.5098490342497826E-3</v>
      </c>
      <c r="CF1575" s="18">
        <f>SUM(TBL_DATA[[#This Row],[LARGE.CAP]:[SMALL.CAP]])*SQRT(252)</f>
        <v>0.10523930987631079</v>
      </c>
    </row>
    <row r="1576" spans="1:84" x14ac:dyDescent="0.25">
      <c r="A1576" s="1">
        <f>IF(ISBLANK(TBL_DATA[[#This Row],[Row.names]]), "",   DATE(YEAR(TBL_DATA[[#This Row],[Row.names]]), MONTH(TBL_DATA[[#This Row],[Row.names]]), DAY(TBL_DATA[[#This Row],[Row.names]])))</f>
        <v>42277</v>
      </c>
      <c r="B1576">
        <v>1575</v>
      </c>
      <c r="C1576" t="s">
        <v>1702</v>
      </c>
      <c r="D1576" s="18">
        <v>7.8291935739718266E-3</v>
      </c>
      <c r="E1576" s="18">
        <v>-0.2001533308992538</v>
      </c>
      <c r="F1576" s="18">
        <v>-0.11437671765445612</v>
      </c>
      <c r="G1576" s="19">
        <v>0.38443535457945976</v>
      </c>
      <c r="H1576" s="19">
        <v>0.70065060974372806</v>
      </c>
      <c r="I1576" s="18">
        <v>3.3346516444863962E-3</v>
      </c>
      <c r="J1576" s="18">
        <v>-4.8282609712186009E-2</v>
      </c>
      <c r="K1576" s="19">
        <v>0.78527268200946687</v>
      </c>
      <c r="L1576" s="19">
        <v>0.6172142015615889</v>
      </c>
      <c r="M1576" s="18">
        <v>3.7708494301116492E-3</v>
      </c>
      <c r="N1576" s="18">
        <v>9.675235691515191E-2</v>
      </c>
      <c r="O1576" s="18">
        <v>7.9697811985403044E-2</v>
      </c>
      <c r="P1576" s="18">
        <v>-0.2001533308992538</v>
      </c>
      <c r="Q1576" s="18">
        <v>-1.7012579361243674E-2</v>
      </c>
      <c r="R1576" s="18">
        <v>-1.4963705164387196E-2</v>
      </c>
      <c r="S1576" s="18">
        <v>-4.0161225968200487E-2</v>
      </c>
      <c r="T1576" s="18">
        <v>5.1038672104167716E-2</v>
      </c>
      <c r="U1576">
        <v>-0.78687834758383146</v>
      </c>
      <c r="V1576" s="18">
        <v>4.0651983710349171E-3</v>
      </c>
      <c r="W1576" s="18">
        <v>5.5395493683717274E-2</v>
      </c>
      <c r="X1576" s="19">
        <v>7.3385001210483386E-2</v>
      </c>
      <c r="Y1576" s="19">
        <v>0.83704874992065326</v>
      </c>
      <c r="Z1576" s="19">
        <v>0.78562981203718896</v>
      </c>
      <c r="AA1576">
        <v>0</v>
      </c>
      <c r="AB1576">
        <v>0</v>
      </c>
      <c r="AC1576" s="18">
        <v>0.1077979876063815</v>
      </c>
      <c r="AD1576" s="18">
        <v>2.6356648909982999E-2</v>
      </c>
      <c r="AE1576" s="18">
        <v>-5.7118414216940005E-3</v>
      </c>
      <c r="AF1576" s="18">
        <v>-1.0596362264816004E-2</v>
      </c>
      <c r="AG1576" s="18">
        <v>5.1326722735637993E-2</v>
      </c>
      <c r="AH1576" s="18">
        <v>8.6478650110333025E-2</v>
      </c>
      <c r="AI1576" s="18">
        <v>0.14751019781097199</v>
      </c>
      <c r="AJ1576" s="18">
        <v>9.3744223760800008E-3</v>
      </c>
      <c r="AK1576" s="18">
        <v>-6.9280058259989976E-3</v>
      </c>
      <c r="AL1576" s="18">
        <v>1.1953614387806E-2</v>
      </c>
      <c r="AM1576" s="18">
        <v>5.5931837282247994E-2</v>
      </c>
      <c r="AN1576" s="18">
        <v>-8.6135129798564025E-2</v>
      </c>
      <c r="AO1576" s="18">
        <v>0.79155412854537588</v>
      </c>
      <c r="AP1576" s="18">
        <v>-0.51199337424338909</v>
      </c>
      <c r="AQ1576" s="18">
        <v>0.27956075430198679</v>
      </c>
      <c r="AR1576" s="18">
        <v>1.3035475027887649</v>
      </c>
      <c r="AS1576" s="18">
        <v>2.2598107189141902E-4</v>
      </c>
      <c r="AT1576" s="18">
        <v>-8.2793401978654212E-5</v>
      </c>
      <c r="AU1576" s="18">
        <v>-5.3913220014480867E-5</v>
      </c>
      <c r="AV1576" s="18">
        <v>6.0065490602371628E-4</v>
      </c>
      <c r="AW1576" s="18">
        <v>3.3921373678597083E-3</v>
      </c>
      <c r="AX1576" s="18">
        <v>-1.9841737598094611E-5</v>
      </c>
      <c r="AY1576" s="18">
        <v>2.0774863091257462E-3</v>
      </c>
      <c r="AZ1576" s="18">
        <v>4.5092764669072408E-4</v>
      </c>
      <c r="BA1576" s="18">
        <v>-8.398390862953824E-4</v>
      </c>
      <c r="BB1576" s="18">
        <v>7.5476062697429024E-4</v>
      </c>
      <c r="BC1576" s="18">
        <v>1.4003935055606359E-4</v>
      </c>
      <c r="BD1576" s="18">
        <v>1.7666497022714219E-3</v>
      </c>
      <c r="BE1576" s="18">
        <v>-2.0895396846419173E-5</v>
      </c>
      <c r="BF1576" s="18">
        <v>3.7037088769607655E-4</v>
      </c>
      <c r="BG1576" s="18">
        <v>2.5588345826782787E-3</v>
      </c>
      <c r="BH1576" s="18">
        <v>1.810772194960053E-4</v>
      </c>
      <c r="BI1576" s="18">
        <v>1.7895628379396924E-3</v>
      </c>
      <c r="BJ1576" s="18">
        <v>0</v>
      </c>
      <c r="BK1576" s="18">
        <v>1.9439918486756203E-4</v>
      </c>
      <c r="BL1576" s="18">
        <v>6.2225583103232005E-4</v>
      </c>
      <c r="BM1576" s="18">
        <v>7.0584910000955468E-6</v>
      </c>
      <c r="BN1576" s="18">
        <v>0</v>
      </c>
      <c r="BO1576" s="18">
        <v>0</v>
      </c>
      <c r="BP1576" s="18">
        <v>5.6131535181030732E-7</v>
      </c>
      <c r="BQ1576" s="18">
        <v>0</v>
      </c>
      <c r="BR1576" s="18">
        <v>1.2981057909193889E-3</v>
      </c>
      <c r="BS1576" s="18">
        <v>2.4212836311593537E-3</v>
      </c>
      <c r="BT1576" s="18">
        <v>8.8117891354872033E-4</v>
      </c>
      <c r="BU1576" s="18">
        <v>3.1902435918047021E-7</v>
      </c>
      <c r="BV1576" s="18">
        <v>1.2305319044549018E-3</v>
      </c>
      <c r="BW1576" s="18">
        <v>-1.0094253458277658E-5</v>
      </c>
      <c r="BX1576" s="18">
        <v>0</v>
      </c>
      <c r="BY1576" s="18">
        <v>0</v>
      </c>
      <c r="BZ1576" s="18" t="s">
        <v>1865</v>
      </c>
      <c r="CA1576" s="18" t="s">
        <v>1875</v>
      </c>
      <c r="CB1576" s="18">
        <v>1.6060536727309227E-2</v>
      </c>
      <c r="CC1576" s="18" t="s">
        <v>1877</v>
      </c>
      <c r="CD1576" s="18" t="s">
        <v>1875</v>
      </c>
      <c r="CE1576" s="18">
        <v>-7.596219889819622E-3</v>
      </c>
      <c r="CF1576" s="18">
        <f>SUM(TBL_DATA[[#This Row],[LARGE.CAP]:[SMALL.CAP]])*SQRT(252)</f>
        <v>0.10549562682955364</v>
      </c>
    </row>
    <row r="1577" spans="1:84" x14ac:dyDescent="0.25">
      <c r="A1577" s="1">
        <f>IF(ISBLANK(TBL_DATA[[#This Row],[Row.names]]), "",   DATE(YEAR(TBL_DATA[[#This Row],[Row.names]]), MONTH(TBL_DATA[[#This Row],[Row.names]]), DAY(TBL_DATA[[#This Row],[Row.names]])))</f>
        <v>42278</v>
      </c>
      <c r="B1577">
        <v>1576</v>
      </c>
      <c r="C1577" t="s">
        <v>1703</v>
      </c>
      <c r="D1577" s="18">
        <v>4.1160600752356835E-3</v>
      </c>
      <c r="E1577" s="18">
        <v>-0.196861113958258</v>
      </c>
      <c r="F1577" s="18">
        <v>-9.5593800022123587E-2</v>
      </c>
      <c r="G1577" s="19">
        <v>0.38560403411523692</v>
      </c>
      <c r="H1577" s="19">
        <v>0.69839860790507469</v>
      </c>
      <c r="I1577" s="18">
        <v>3.3641560151550982E-3</v>
      </c>
      <c r="J1577" s="18">
        <v>-3.403996293156375E-2</v>
      </c>
      <c r="K1577" s="19">
        <v>0.78831437115296932</v>
      </c>
      <c r="L1577" s="19">
        <v>0.61712665046066062</v>
      </c>
      <c r="M1577" s="18">
        <v>3.7904173062166279E-3</v>
      </c>
      <c r="N1577" s="18">
        <v>9.7243308821646432E-2</v>
      </c>
      <c r="O1577" s="18">
        <v>7.9601593702100848E-2</v>
      </c>
      <c r="P1577" s="18">
        <v>-0.196861113958258</v>
      </c>
      <c r="Q1577" s="18">
        <v>-1.6997943798551143E-2</v>
      </c>
      <c r="R1577" s="18">
        <v>-1.4938672969248841E-2</v>
      </c>
      <c r="S1577" s="18">
        <v>-2.9917245233786471E-2</v>
      </c>
      <c r="T1577" s="18">
        <v>5.1202290221560601E-2</v>
      </c>
      <c r="U1577">
        <v>-0.58429505993442299</v>
      </c>
      <c r="V1577" s="18">
        <v>1.5453934683850035E-2</v>
      </c>
      <c r="W1577" s="18">
        <v>5.5411478678825392E-2</v>
      </c>
      <c r="X1577" s="19">
        <v>0.2788941037546343</v>
      </c>
      <c r="Y1577" s="19">
        <v>0.83570246374237445</v>
      </c>
      <c r="Z1577" s="19">
        <v>0.78557408973352749</v>
      </c>
      <c r="AA1577">
        <v>0</v>
      </c>
      <c r="AB1577">
        <v>0</v>
      </c>
      <c r="AC1577" s="18">
        <v>0.10933660003395504</v>
      </c>
      <c r="AD1577" s="18">
        <v>3.4048071222396017E-2</v>
      </c>
      <c r="AE1577" s="18">
        <v>-5.296600481732E-3</v>
      </c>
      <c r="AF1577" s="18">
        <v>-9.9922173372840005E-3</v>
      </c>
      <c r="AG1577" s="18">
        <v>5.4120595170403005E-2</v>
      </c>
      <c r="AH1577" s="18">
        <v>9.1359189716190975E-2</v>
      </c>
      <c r="AI1577" s="18">
        <v>0.15366289692494201</v>
      </c>
      <c r="AJ1577" s="18">
        <v>7.102591347213005E-3</v>
      </c>
      <c r="AK1577" s="18">
        <v>-4.6171756087180042E-3</v>
      </c>
      <c r="AL1577" s="18">
        <v>8.8082738825610001E-3</v>
      </c>
      <c r="AM1577" s="18">
        <v>5.7842730179941002E-2</v>
      </c>
      <c r="AN1577" s="18">
        <v>-7.5105361546709021E-2</v>
      </c>
      <c r="AO1577" s="18">
        <v>0.79231002311014953</v>
      </c>
      <c r="AP1577" s="18">
        <v>-0.48037702964094586</v>
      </c>
      <c r="AQ1577" s="18">
        <v>0.31193299346920367</v>
      </c>
      <c r="AR1577" s="18">
        <v>1.2726870527510954</v>
      </c>
      <c r="AS1577" s="18">
        <v>2.7896499145509075E-4</v>
      </c>
      <c r="AT1577" s="18">
        <v>-7.3799247965300748E-5</v>
      </c>
      <c r="AU1577" s="18">
        <v>-4.0354406857770341E-5</v>
      </c>
      <c r="AV1577" s="18">
        <v>6.236978871065553E-4</v>
      </c>
      <c r="AW1577" s="18">
        <v>3.4118254488885577E-3</v>
      </c>
      <c r="AX1577" s="18">
        <v>-1.2592661522854808E-5</v>
      </c>
      <c r="AY1577" s="18">
        <v>2.0504046414809509E-3</v>
      </c>
      <c r="AZ1577" s="18">
        <v>4.4049878780242513E-4</v>
      </c>
      <c r="BA1577" s="18">
        <v>-8.7406727824981345E-4</v>
      </c>
      <c r="BB1577" s="18">
        <v>7.884335311408217E-4</v>
      </c>
      <c r="BC1577" s="18">
        <v>1.3400607718903957E-4</v>
      </c>
      <c r="BD1577" s="18">
        <v>1.8326416300552442E-3</v>
      </c>
      <c r="BE1577" s="18">
        <v>-4.569381075207186E-5</v>
      </c>
      <c r="BF1577" s="18">
        <v>3.8769803432592851E-4</v>
      </c>
      <c r="BG1577" s="18">
        <v>2.4683633320895684E-3</v>
      </c>
      <c r="BH1577" s="18">
        <v>2.1301611270887084E-4</v>
      </c>
      <c r="BI1577" s="18">
        <v>1.8709924720401619E-3</v>
      </c>
      <c r="BJ1577" s="18">
        <v>0</v>
      </c>
      <c r="BK1577" s="18">
        <v>1.4156919252051431E-4</v>
      </c>
      <c r="BL1577" s="18">
        <v>6.1881350589114913E-4</v>
      </c>
      <c r="BM1577" s="18">
        <v>5.0591226715364888E-6</v>
      </c>
      <c r="BN1577" s="18">
        <v>0</v>
      </c>
      <c r="BO1577" s="18">
        <v>0</v>
      </c>
      <c r="BP1577" s="18">
        <v>5.2956949886525546E-7</v>
      </c>
      <c r="BQ1577" s="18">
        <v>0</v>
      </c>
      <c r="BR1577" s="18">
        <v>1.386734933313405E-3</v>
      </c>
      <c r="BS1577" s="18">
        <v>2.4562566087504636E-3</v>
      </c>
      <c r="BT1577" s="18">
        <v>8.2900494765763839E-4</v>
      </c>
      <c r="BU1577" s="18">
        <v>2.3055525252473826E-7</v>
      </c>
      <c r="BV1577" s="18">
        <v>1.296054316083313E-3</v>
      </c>
      <c r="BW1577" s="18">
        <v>-7.2349811717079778E-6</v>
      </c>
      <c r="BX1577" s="18">
        <v>0</v>
      </c>
      <c r="BY1577" s="18">
        <v>0</v>
      </c>
      <c r="BZ1577" s="18" t="s">
        <v>1865</v>
      </c>
      <c r="CA1577" s="18" t="s">
        <v>1875</v>
      </c>
      <c r="CB1577" s="18">
        <v>1.636994443833828E-2</v>
      </c>
      <c r="CC1577" s="18" t="s">
        <v>1877</v>
      </c>
      <c r="CD1577" s="18" t="s">
        <v>1875</v>
      </c>
      <c r="CE1577" s="18">
        <v>-7.6309083960950375E-3</v>
      </c>
      <c r="CF1577" s="18">
        <f>SUM(TBL_DATA[[#This Row],[LARGE.CAP]:[SMALL.CAP]])*SQRT(252)</f>
        <v>0.10678809651461833</v>
      </c>
    </row>
    <row r="1578" spans="1:84" x14ac:dyDescent="0.25">
      <c r="A1578" s="1">
        <f>IF(ISBLANK(TBL_DATA[[#This Row],[Row.names]]), "",   DATE(YEAR(TBL_DATA[[#This Row],[Row.names]]), MONTH(TBL_DATA[[#This Row],[Row.names]]), DAY(TBL_DATA[[#This Row],[Row.names]])))</f>
        <v>42279</v>
      </c>
      <c r="B1578">
        <v>1577</v>
      </c>
      <c r="C1578" t="s">
        <v>1704</v>
      </c>
      <c r="D1578" s="18">
        <v>5.7642164753144431E-3</v>
      </c>
      <c r="E1578" s="18">
        <v>-0.1922316475593705</v>
      </c>
      <c r="F1578" s="18">
        <v>-0.10068563438667522</v>
      </c>
      <c r="G1578" s="19">
        <v>0.38699949601752054</v>
      </c>
      <c r="H1578" s="19">
        <v>0.70539641823841026</v>
      </c>
      <c r="I1578" s="18">
        <v>3.3544952298863555E-3</v>
      </c>
      <c r="J1578" s="18">
        <v>-4.546330790698927E-2</v>
      </c>
      <c r="K1578" s="19">
        <v>0.82572802204131168</v>
      </c>
      <c r="L1578" s="19">
        <v>0.6468278978592118</v>
      </c>
      <c r="M1578" s="18">
        <v>3.6728345276393795E-3</v>
      </c>
      <c r="N1578" s="18">
        <v>9.8108907068977666E-2</v>
      </c>
      <c r="O1578" s="18">
        <v>7.9601593702100848E-2</v>
      </c>
      <c r="P1578" s="18">
        <v>-0.1922316475593705</v>
      </c>
      <c r="Q1578" s="18">
        <v>-1.7053897503879586E-2</v>
      </c>
      <c r="R1578" s="18">
        <v>-1.4976296351985181E-2</v>
      </c>
      <c r="S1578" s="18">
        <v>-2.5933858886103667E-2</v>
      </c>
      <c r="T1578" s="18">
        <v>5.1121386480875948E-2</v>
      </c>
      <c r="U1578">
        <v>-0.50729959947008263</v>
      </c>
      <c r="V1578" s="18">
        <v>2.5065385547614394E-2</v>
      </c>
      <c r="W1578" s="18">
        <v>5.5545582609519632E-2</v>
      </c>
      <c r="X1578" s="19">
        <v>0.45125794653774293</v>
      </c>
      <c r="Y1578" s="19">
        <v>0.83987881163797085</v>
      </c>
      <c r="Z1578" s="19">
        <v>0.80425611459236768</v>
      </c>
      <c r="AA1578">
        <v>0</v>
      </c>
      <c r="AB1578">
        <v>0</v>
      </c>
      <c r="AC1578" s="18">
        <v>0.10655735410817886</v>
      </c>
      <c r="AD1578" s="18">
        <v>4.1486296209740967E-2</v>
      </c>
      <c r="AE1578" s="18">
        <v>-5.5643655569399993E-3</v>
      </c>
      <c r="AF1578" s="18">
        <v>-8.1043346882480032E-3</v>
      </c>
      <c r="AG1578" s="18">
        <v>5.3135320907397005E-2</v>
      </c>
      <c r="AH1578" s="18">
        <v>0.11188889722596004</v>
      </c>
      <c r="AI1578" s="18">
        <v>0.15422350885907296</v>
      </c>
      <c r="AJ1578" s="18">
        <v>7.16269000903E-3</v>
      </c>
      <c r="AK1578" s="18">
        <v>-8.1401382875489897E-3</v>
      </c>
      <c r="AL1578" s="18">
        <v>1.0858281395439999E-2</v>
      </c>
      <c r="AM1578" s="18">
        <v>6.1975304027914006E-2</v>
      </c>
      <c r="AN1578" s="18">
        <v>-5.9504344662816025E-2</v>
      </c>
      <c r="AO1578" s="18">
        <v>0.84611575866365585</v>
      </c>
      <c r="AP1578" s="18">
        <v>-0.48669864322465384</v>
      </c>
      <c r="AQ1578" s="18">
        <v>0.35941711543900201</v>
      </c>
      <c r="AR1578" s="18">
        <v>1.3328144018883097</v>
      </c>
      <c r="AS1578" s="18">
        <v>2.7137487371223527E-4</v>
      </c>
      <c r="AT1578" s="18">
        <v>-7.2491620993527862E-5</v>
      </c>
      <c r="AU1578" s="18">
        <v>-2.9988090065203018E-5</v>
      </c>
      <c r="AV1578" s="18">
        <v>6.05476432779524E-4</v>
      </c>
      <c r="AW1578" s="18">
        <v>3.3555646686481157E-3</v>
      </c>
      <c r="AX1578" s="18">
        <v>4.9953866776520758E-5</v>
      </c>
      <c r="AY1578" s="18">
        <v>1.959357904510889E-3</v>
      </c>
      <c r="AZ1578" s="18">
        <v>4.5412863696534146E-4</v>
      </c>
      <c r="BA1578" s="18">
        <v>-8.4820633258515766E-4</v>
      </c>
      <c r="BB1578" s="18">
        <v>7.3127484442753524E-4</v>
      </c>
      <c r="BC1578" s="18">
        <v>1.257671817597515E-4</v>
      </c>
      <c r="BD1578" s="18">
        <v>1.8493903693107547E-3</v>
      </c>
      <c r="BE1578" s="18">
        <v>-2.0617533655702395E-5</v>
      </c>
      <c r="BF1578" s="18">
        <v>3.6898217428492228E-4</v>
      </c>
      <c r="BG1578" s="18">
        <v>2.4225521970606631E-3</v>
      </c>
      <c r="BH1578" s="18">
        <v>2.0260389546926388E-4</v>
      </c>
      <c r="BI1578" s="18">
        <v>1.7793012634661235E-3</v>
      </c>
      <c r="BJ1578" s="18">
        <v>0</v>
      </c>
      <c r="BK1578" s="18">
        <v>1.3385786071750069E-4</v>
      </c>
      <c r="BL1578" s="18">
        <v>5.9867147175931038E-4</v>
      </c>
      <c r="BM1578" s="18">
        <v>4.0372949818366312E-6</v>
      </c>
      <c r="BN1578" s="18">
        <v>0</v>
      </c>
      <c r="BO1578" s="18">
        <v>0</v>
      </c>
      <c r="BP1578" s="18">
        <v>5.0775307506748975E-7</v>
      </c>
      <c r="BQ1578" s="18">
        <v>0</v>
      </c>
      <c r="BR1578" s="18">
        <v>1.3966302748696839E-3</v>
      </c>
      <c r="BS1578" s="18">
        <v>2.4021427194228198E-3</v>
      </c>
      <c r="BT1578" s="18">
        <v>7.5710734039788612E-4</v>
      </c>
      <c r="BU1578" s="18">
        <v>1.853163748312033E-7</v>
      </c>
      <c r="BV1578" s="18">
        <v>1.3148460122107853E-3</v>
      </c>
      <c r="BW1578" s="18">
        <v>-5.7736778736967159E-6</v>
      </c>
      <c r="BX1578" s="18">
        <v>0</v>
      </c>
      <c r="BY1578" s="18">
        <v>0</v>
      </c>
      <c r="BZ1578" s="18" t="s">
        <v>1863</v>
      </c>
      <c r="CA1578" s="18" t="s">
        <v>1875</v>
      </c>
      <c r="CB1578" s="18">
        <v>1.6605440527200699E-2</v>
      </c>
      <c r="CC1578" s="18" t="s">
        <v>1877</v>
      </c>
      <c r="CD1578" s="18" t="s">
        <v>1875</v>
      </c>
      <c r="CE1578" s="18">
        <v>-7.78565788641572E-3</v>
      </c>
      <c r="CF1578" s="18">
        <f>SUM(TBL_DATA[[#This Row],[LARGE.CAP]:[SMALL.CAP]])*SQRT(252)</f>
        <v>0.10480687213861255</v>
      </c>
    </row>
    <row r="1579" spans="1:84" x14ac:dyDescent="0.25">
      <c r="A1579" s="1">
        <f>IF(ISBLANK(TBL_DATA[[#This Row],[Row.names]]), "",   DATE(YEAR(TBL_DATA[[#This Row],[Row.names]]), MONTH(TBL_DATA[[#This Row],[Row.names]]), DAY(TBL_DATA[[#This Row],[Row.names]])))</f>
        <v>42282</v>
      </c>
      <c r="B1579">
        <v>1578</v>
      </c>
      <c r="C1579" t="s">
        <v>1705</v>
      </c>
      <c r="D1579" s="18">
        <v>2.7039075460040252E-3</v>
      </c>
      <c r="E1579" s="18">
        <v>-0.19004751661578301</v>
      </c>
      <c r="F1579" s="18">
        <v>-9.9646839161252609E-2</v>
      </c>
      <c r="G1579" s="19">
        <v>0.38300293494930693</v>
      </c>
      <c r="H1579" s="19">
        <v>0.70800323427398182</v>
      </c>
      <c r="I1579" s="18">
        <v>3.3453804194947556E-3</v>
      </c>
      <c r="J1579" s="18">
        <v>-5.9853890222770212E-2</v>
      </c>
      <c r="K1579" s="19">
        <v>0.81599985959742471</v>
      </c>
      <c r="L1579" s="19">
        <v>0.64433178697185234</v>
      </c>
      <c r="M1579" s="18">
        <v>3.6921472787177292E-3</v>
      </c>
      <c r="N1579" s="18">
        <v>9.8278101990300432E-2</v>
      </c>
      <c r="O1579" s="18">
        <v>7.9448425625732788E-2</v>
      </c>
      <c r="P1579" s="18">
        <v>-0.19004751661578301</v>
      </c>
      <c r="Q1579" s="18">
        <v>-1.6999986156126731E-2</v>
      </c>
      <c r="R1579" s="18">
        <v>-1.4918802051634678E-2</v>
      </c>
      <c r="S1579" s="18">
        <v>-3.5670923471956217E-2</v>
      </c>
      <c r="T1579" s="18">
        <v>5.1545150945073261E-2</v>
      </c>
      <c r="U1579">
        <v>-0.69203257373263516</v>
      </c>
      <c r="V1579" s="18">
        <v>2.0813589087713025E-2</v>
      </c>
      <c r="W1579" s="18">
        <v>5.5703527539520431E-2</v>
      </c>
      <c r="X1579" s="19">
        <v>0.37364939003093189</v>
      </c>
      <c r="Y1579" s="19">
        <v>0.84142928061363653</v>
      </c>
      <c r="Z1579" s="19">
        <v>0.80270280114862702</v>
      </c>
      <c r="AA1579">
        <v>0</v>
      </c>
      <c r="AB1579">
        <v>0</v>
      </c>
      <c r="AC1579" s="18">
        <v>0.10553008007362231</v>
      </c>
      <c r="AD1579" s="18">
        <v>4.6482482846334987E-2</v>
      </c>
      <c r="AE1579" s="18">
        <v>-3.6171973220569999E-3</v>
      </c>
      <c r="AF1579" s="18">
        <v>-6.9999247202109987E-3</v>
      </c>
      <c r="AG1579" s="18">
        <v>5.3620571478062991E-2</v>
      </c>
      <c r="AH1579" s="18">
        <v>0.12279225929500492</v>
      </c>
      <c r="AI1579" s="18">
        <v>0.15648352195749599</v>
      </c>
      <c r="AJ1579" s="18">
        <v>7.6224571286559999E-3</v>
      </c>
      <c r="AK1579" s="18">
        <v>-4.0750161544439965E-3</v>
      </c>
      <c r="AL1579" s="18">
        <v>1.2226078592688001E-2</v>
      </c>
      <c r="AM1579" s="18">
        <v>6.0244046950744007E-2</v>
      </c>
      <c r="AN1579" s="18">
        <v>-4.9645794911715002E-2</v>
      </c>
      <c r="AO1579" s="18">
        <v>0.87259651194532539</v>
      </c>
      <c r="AP1579" s="18">
        <v>-0.4774630268047651</v>
      </c>
      <c r="AQ1579" s="18">
        <v>0.39513348514056029</v>
      </c>
      <c r="AR1579" s="18">
        <v>1.3500595387500904</v>
      </c>
      <c r="AS1579" s="18">
        <v>2.5887806861023938E-4</v>
      </c>
      <c r="AT1579" s="18">
        <v>-8.509474887643147E-5</v>
      </c>
      <c r="AU1579" s="18">
        <v>-4.695155834714052E-5</v>
      </c>
      <c r="AV1579" s="18">
        <v>6.1152774285594294E-4</v>
      </c>
      <c r="AW1579" s="18">
        <v>3.2921365628243945E-3</v>
      </c>
      <c r="AX1579" s="18">
        <v>2.8152098528713309E-5</v>
      </c>
      <c r="AY1579" s="18">
        <v>2.0348939529542358E-3</v>
      </c>
      <c r="AZ1579" s="18">
        <v>4.4115486795831012E-4</v>
      </c>
      <c r="BA1579" s="18">
        <v>-8.574302394693203E-4</v>
      </c>
      <c r="BB1579" s="18">
        <v>7.4958823983819057E-4</v>
      </c>
      <c r="BC1579" s="18">
        <v>1.3222469323278036E-4</v>
      </c>
      <c r="BD1579" s="18">
        <v>1.9035870867207896E-3</v>
      </c>
      <c r="BE1579" s="18">
        <v>-7.2819730468478162E-6</v>
      </c>
      <c r="BF1579" s="18">
        <v>3.6102343774368627E-4</v>
      </c>
      <c r="BG1579" s="18">
        <v>2.3410297051031422E-3</v>
      </c>
      <c r="BH1579" s="18">
        <v>1.8539196342857753E-4</v>
      </c>
      <c r="BI1579" s="18">
        <v>1.7753294601605667E-3</v>
      </c>
      <c r="BJ1579" s="18">
        <v>0</v>
      </c>
      <c r="BK1579" s="18">
        <v>1.2787909461350113E-4</v>
      </c>
      <c r="BL1579" s="18">
        <v>5.9220090982940298E-4</v>
      </c>
      <c r="BM1579" s="18">
        <v>2.6848540512223929E-6</v>
      </c>
      <c r="BN1579" s="18">
        <v>0</v>
      </c>
      <c r="BO1579" s="18">
        <v>0</v>
      </c>
      <c r="BP1579" s="18">
        <v>5.2185689720224771E-7</v>
      </c>
      <c r="BQ1579" s="18">
        <v>0</v>
      </c>
      <c r="BR1579" s="18">
        <v>1.2274134674048326E-3</v>
      </c>
      <c r="BS1579" s="18">
        <v>2.4891915699662166E-3</v>
      </c>
      <c r="BT1579" s="18">
        <v>7.7742848737612929E-4</v>
      </c>
      <c r="BU1579" s="18">
        <v>1.2547657093836288E-7</v>
      </c>
      <c r="BV1579" s="18">
        <v>1.345473531972568E-3</v>
      </c>
      <c r="BW1579" s="18">
        <v>-3.8395685720994819E-6</v>
      </c>
      <c r="BX1579" s="18">
        <v>0</v>
      </c>
      <c r="BY1579" s="18">
        <v>0</v>
      </c>
      <c r="BZ1579" s="18" t="s">
        <v>1863</v>
      </c>
      <c r="CA1579" s="18" t="s">
        <v>1875</v>
      </c>
      <c r="CB1579" s="18">
        <v>1.6620434820652008E-2</v>
      </c>
      <c r="CC1579" s="18" t="s">
        <v>1877</v>
      </c>
      <c r="CD1579" s="18" t="s">
        <v>1875</v>
      </c>
      <c r="CE1579" s="18">
        <v>-7.9039037227630615E-3</v>
      </c>
      <c r="CF1579" s="18">
        <f>SUM(TBL_DATA[[#This Row],[LARGE.CAP]:[SMALL.CAP]])*SQRT(252)</f>
        <v>0.10412216197816754</v>
      </c>
    </row>
    <row r="1580" spans="1:84" x14ac:dyDescent="0.25">
      <c r="A1580" s="1">
        <f>IF(ISBLANK(TBL_DATA[[#This Row],[Row.names]]), "",   DATE(YEAR(TBL_DATA[[#This Row],[Row.names]]), MONTH(TBL_DATA[[#This Row],[Row.names]]), DAY(TBL_DATA[[#This Row],[Row.names]])))</f>
        <v>42283</v>
      </c>
      <c r="B1580">
        <v>1579</v>
      </c>
      <c r="C1580" t="s">
        <v>1706</v>
      </c>
      <c r="D1580" s="18">
        <v>-7.5582652768314551E-3</v>
      </c>
      <c r="E1580" s="18">
        <v>-0.19616935234682942</v>
      </c>
      <c r="F1580" s="18">
        <v>-0.11138832145438671</v>
      </c>
      <c r="G1580" s="19">
        <v>0.38105986064601854</v>
      </c>
      <c r="H1580" s="19">
        <v>0.69348334633792907</v>
      </c>
      <c r="I1580" s="18">
        <v>3.4089854322217087E-3</v>
      </c>
      <c r="J1580" s="18">
        <v>-8.3959304084359254E-2</v>
      </c>
      <c r="K1580" s="19">
        <v>0.81298908498787814</v>
      </c>
      <c r="L1580" s="19">
        <v>0.61958483397289854</v>
      </c>
      <c r="M1580" s="18">
        <v>3.7977556531098031E-3</v>
      </c>
      <c r="N1580" s="18">
        <v>9.7745861330535103E-2</v>
      </c>
      <c r="O1580" s="18">
        <v>7.874772321016428E-2</v>
      </c>
      <c r="P1580" s="18">
        <v>-0.19616935234682942</v>
      </c>
      <c r="Q1580" s="18">
        <v>-1.688510760059822E-2</v>
      </c>
      <c r="R1580" s="18">
        <v>-1.4815194478944008E-2</v>
      </c>
      <c r="S1580" s="18">
        <v>-6.4044748634183413E-2</v>
      </c>
      <c r="T1580" s="18">
        <v>5.0646176436478882E-2</v>
      </c>
      <c r="U1580">
        <v>-1.264552492220399</v>
      </c>
      <c r="V1580" s="18">
        <v>-7.6364070808638829E-3</v>
      </c>
      <c r="W1580" s="18">
        <v>5.5984396691482315E-2</v>
      </c>
      <c r="X1580" s="19">
        <v>-0.13640241803348246</v>
      </c>
      <c r="Y1580" s="19">
        <v>0.83275647480997028</v>
      </c>
      <c r="Z1580" s="19">
        <v>0.78713711256228946</v>
      </c>
      <c r="AA1580">
        <v>0</v>
      </c>
      <c r="AB1580">
        <v>0</v>
      </c>
      <c r="AC1580" s="18">
        <v>0.10199426365601968</v>
      </c>
      <c r="AD1580" s="18">
        <v>4.6371053397987007E-2</v>
      </c>
      <c r="AE1580" s="18">
        <v>-3.6752373841319975E-3</v>
      </c>
      <c r="AF1580" s="18">
        <v>-7.8409363815560001E-3</v>
      </c>
      <c r="AG1580" s="18">
        <v>5.3899559126097014E-2</v>
      </c>
      <c r="AH1580" s="18">
        <v>0.11974743551529103</v>
      </c>
      <c r="AI1580" s="18">
        <v>0.15748751041776901</v>
      </c>
      <c r="AJ1580" s="18">
        <v>5.8292705904859953E-3</v>
      </c>
      <c r="AK1580" s="18">
        <v>-2.8591038878169961E-3</v>
      </c>
      <c r="AL1580" s="18">
        <v>1.3133429319354E-2</v>
      </c>
      <c r="AM1580" s="18">
        <v>6.1602051913318003E-2</v>
      </c>
      <c r="AN1580" s="18">
        <v>-8.6287935735464991E-2</v>
      </c>
      <c r="AO1580" s="18">
        <v>0.8622248241994257</v>
      </c>
      <c r="AP1580" s="18">
        <v>-0.50481772730809316</v>
      </c>
      <c r="AQ1580" s="18">
        <v>0.35740709689133254</v>
      </c>
      <c r="AR1580" s="18">
        <v>1.3670425515075189</v>
      </c>
      <c r="AS1580" s="18">
        <v>2.8557813400188569E-4</v>
      </c>
      <c r="AT1580" s="18">
        <v>-8.3132442167794095E-5</v>
      </c>
      <c r="AU1580" s="18">
        <v>-5.3130795932371011E-5</v>
      </c>
      <c r="AV1580" s="18">
        <v>6.043412824697506E-4</v>
      </c>
      <c r="AW1580" s="18">
        <v>3.1562258496990771E-3</v>
      </c>
      <c r="AX1580" s="18">
        <v>1.2372395352273817E-5</v>
      </c>
      <c r="AY1580" s="18">
        <v>2.0000072389964024E-3</v>
      </c>
      <c r="AZ1580" s="18">
        <v>4.1317622309449781E-4</v>
      </c>
      <c r="BA1580" s="18">
        <v>-8.3916621623576543E-4</v>
      </c>
      <c r="BB1580" s="18">
        <v>7.6109702610337095E-4</v>
      </c>
      <c r="BC1580" s="18">
        <v>1.3800360349929761E-4</v>
      </c>
      <c r="BD1580" s="18">
        <v>1.8263810033169203E-3</v>
      </c>
      <c r="BE1580" s="18">
        <v>-1.9515890480485084E-5</v>
      </c>
      <c r="BF1580" s="18">
        <v>3.6019766761768448E-4</v>
      </c>
      <c r="BG1580" s="18">
        <v>2.2669214472868428E-3</v>
      </c>
      <c r="BH1580" s="18">
        <v>1.7536584273077294E-4</v>
      </c>
      <c r="BI1580" s="18">
        <v>1.7860222284088907E-3</v>
      </c>
      <c r="BJ1580" s="18">
        <v>0</v>
      </c>
      <c r="BK1580" s="18">
        <v>1.2160950320063305E-4</v>
      </c>
      <c r="BL1580" s="18">
        <v>6.0713374354576851E-4</v>
      </c>
      <c r="BM1580" s="18">
        <v>2.0362329659524641E-6</v>
      </c>
      <c r="BN1580" s="18">
        <v>0</v>
      </c>
      <c r="BO1580" s="18">
        <v>0</v>
      </c>
      <c r="BP1580" s="18">
        <v>4.2032475960292186E-7</v>
      </c>
      <c r="BQ1580" s="18">
        <v>0</v>
      </c>
      <c r="BR1580" s="18">
        <v>1.1948425739123931E-3</v>
      </c>
      <c r="BS1580" s="18">
        <v>2.3640972100374986E-3</v>
      </c>
      <c r="BT1580" s="18">
        <v>7.8729886786978046E-4</v>
      </c>
      <c r="BU1580" s="18">
        <v>9.6712590097421212E-8</v>
      </c>
      <c r="BV1580" s="18">
        <v>1.3207491135404292E-3</v>
      </c>
      <c r="BW1580" s="18">
        <v>-2.911983541529062E-6</v>
      </c>
      <c r="BX1580" s="18">
        <v>0</v>
      </c>
      <c r="BY1580" s="18">
        <v>0</v>
      </c>
      <c r="BZ1580" s="18" t="s">
        <v>1865</v>
      </c>
      <c r="CA1580" s="18" t="s">
        <v>1875</v>
      </c>
      <c r="CB1580" s="18">
        <v>1.6002001240849495E-2</v>
      </c>
      <c r="CC1580" s="18" t="s">
        <v>1877</v>
      </c>
      <c r="CD1580" s="18" t="s">
        <v>1875</v>
      </c>
      <c r="CE1580" s="18">
        <v>-8.0804601311683655E-3</v>
      </c>
      <c r="CF1580" s="18">
        <f>SUM(TBL_DATA[[#This Row],[LARGE.CAP]:[SMALL.CAP]])*SQRT(252)</f>
        <v>0.10152338786705749</v>
      </c>
    </row>
    <row r="1581" spans="1:84" x14ac:dyDescent="0.25">
      <c r="A1581" s="1">
        <f>IF(ISBLANK(TBL_DATA[[#This Row],[Row.names]]), "",   DATE(YEAR(TBL_DATA[[#This Row],[Row.names]]), MONTH(TBL_DATA[[#This Row],[Row.names]]), DAY(TBL_DATA[[#This Row],[Row.names]])))</f>
        <v>42284</v>
      </c>
      <c r="B1581">
        <v>1580</v>
      </c>
      <c r="C1581" t="s">
        <v>1707</v>
      </c>
      <c r="D1581" s="18">
        <v>4.5469459019606973E-3</v>
      </c>
      <c r="E1581" s="18">
        <v>-0.19251437787761239</v>
      </c>
      <c r="F1581" s="18">
        <v>-0.11052440972920197</v>
      </c>
      <c r="G1581" s="19">
        <v>0.38209419749305096</v>
      </c>
      <c r="H1581" s="19">
        <v>0.69572489367915358</v>
      </c>
      <c r="I1581" s="18">
        <v>3.4107618380085228E-3</v>
      </c>
      <c r="J1581" s="18">
        <v>-4.3176089443265453E-2</v>
      </c>
      <c r="K1581" s="19">
        <v>0.82965645323458392</v>
      </c>
      <c r="L1581" s="19">
        <v>0.61764275732032281</v>
      </c>
      <c r="M1581" s="18">
        <v>3.8234273659616415E-3</v>
      </c>
      <c r="N1581" s="18">
        <v>9.8156362110600734E-2</v>
      </c>
      <c r="O1581" s="18">
        <v>7.874772321016428E-2</v>
      </c>
      <c r="P1581" s="18">
        <v>-0.19251437787761239</v>
      </c>
      <c r="Q1581" s="18">
        <v>-1.6912641622939747E-2</v>
      </c>
      <c r="R1581" s="18">
        <v>-1.4834035540381195E-2</v>
      </c>
      <c r="S1581" s="18">
        <v>-5.7043577307342663E-2</v>
      </c>
      <c r="T1581" s="18">
        <v>5.0580388870713922E-2</v>
      </c>
      <c r="U1581">
        <v>-1.1277805208882237</v>
      </c>
      <c r="V1581" s="18">
        <v>9.3745605616943894E-3</v>
      </c>
      <c r="W1581" s="18">
        <v>5.6385252934108086E-2</v>
      </c>
      <c r="X1581" s="19">
        <v>0.16625908502440379</v>
      </c>
      <c r="Y1581" s="19">
        <v>0.83410124905742322</v>
      </c>
      <c r="Z1581" s="19">
        <v>0.7859025113335133</v>
      </c>
      <c r="AA1581">
        <v>0</v>
      </c>
      <c r="AB1581">
        <v>0</v>
      </c>
      <c r="AC1581" s="18">
        <v>0.10341944713222229</v>
      </c>
      <c r="AD1581" s="18">
        <v>5.0911243384765999E-2</v>
      </c>
      <c r="AE1581" s="18">
        <v>-3.7723623056330003E-3</v>
      </c>
      <c r="AF1581" s="18">
        <v>-2.3126055706710049E-3</v>
      </c>
      <c r="AG1581" s="18">
        <v>5.433669243375E-2</v>
      </c>
      <c r="AH1581" s="18">
        <v>0.10560139245676101</v>
      </c>
      <c r="AI1581" s="18">
        <v>0.16621245402726498</v>
      </c>
      <c r="AJ1581" s="18">
        <v>1.7635737236300002E-2</v>
      </c>
      <c r="AK1581" s="18">
        <v>-4.8478130280250036E-3</v>
      </c>
      <c r="AL1581" s="18">
        <v>1.2976525962646002E-2</v>
      </c>
      <c r="AM1581" s="18">
        <v>6.2934231272268992E-2</v>
      </c>
      <c r="AN1581" s="18">
        <v>-5.5541972169454994E-2</v>
      </c>
      <c r="AO1581" s="18">
        <v>0.87415148555259792</v>
      </c>
      <c r="AP1581" s="18">
        <v>-0.47001796185262473</v>
      </c>
      <c r="AQ1581" s="18">
        <v>0.40413352369997319</v>
      </c>
      <c r="AR1581" s="18">
        <v>1.3441694474052226</v>
      </c>
      <c r="AS1581" s="18">
        <v>2.9759765935118994E-4</v>
      </c>
      <c r="AT1581" s="18">
        <v>-7.8432035125763271E-5</v>
      </c>
      <c r="AU1581" s="18">
        <v>-5.5071371169995531E-5</v>
      </c>
      <c r="AV1581" s="18">
        <v>6.0142792210833779E-4</v>
      </c>
      <c r="AW1581" s="18">
        <v>3.334560450874277E-3</v>
      </c>
      <c r="AX1581" s="18">
        <v>1.7103830512259701E-5</v>
      </c>
      <c r="AY1581" s="18">
        <v>1.8295301168874557E-3</v>
      </c>
      <c r="AZ1581" s="18">
        <v>4.6289033172757985E-4</v>
      </c>
      <c r="BA1581" s="18">
        <v>-7.9352004893703165E-4</v>
      </c>
      <c r="BB1581" s="18">
        <v>7.1692097970154256E-4</v>
      </c>
      <c r="BC1581" s="18">
        <v>1.3237170037012715E-4</v>
      </c>
      <c r="BD1581" s="18">
        <v>1.9650698170678342E-3</v>
      </c>
      <c r="BE1581" s="18">
        <v>-2.4935225648238675E-5</v>
      </c>
      <c r="BF1581" s="18">
        <v>3.2372434658057425E-4</v>
      </c>
      <c r="BG1581" s="18">
        <v>2.3295872276027064E-3</v>
      </c>
      <c r="BH1581" s="18">
        <v>1.9257229348636394E-4</v>
      </c>
      <c r="BI1581" s="18">
        <v>1.6793610772107401E-3</v>
      </c>
      <c r="BJ1581" s="18">
        <v>0</v>
      </c>
      <c r="BK1581" s="18">
        <v>1.3690761451673296E-4</v>
      </c>
      <c r="BL1581" s="18">
        <v>6.0309225370251869E-4</v>
      </c>
      <c r="BM1581" s="18">
        <v>3.3672834805186647E-6</v>
      </c>
      <c r="BN1581" s="18">
        <v>0</v>
      </c>
      <c r="BO1581" s="18">
        <v>0</v>
      </c>
      <c r="BP1581" s="18">
        <v>3.0143344297804175E-7</v>
      </c>
      <c r="BQ1581" s="18">
        <v>0</v>
      </c>
      <c r="BR1581" s="18">
        <v>1.1933984225023617E-3</v>
      </c>
      <c r="BS1581" s="18">
        <v>2.4772615588749599E-3</v>
      </c>
      <c r="BT1581" s="18">
        <v>7.5101442799365391E-4</v>
      </c>
      <c r="BU1581" s="18">
        <v>1.5467450614418762E-7</v>
      </c>
      <c r="BV1581" s="18">
        <v>1.3046973711350227E-3</v>
      </c>
      <c r="BW1581" s="18">
        <v>-4.8155038549103636E-6</v>
      </c>
      <c r="BX1581" s="18">
        <v>0</v>
      </c>
      <c r="BY1581" s="18">
        <v>0</v>
      </c>
      <c r="BZ1581" s="18" t="s">
        <v>1867</v>
      </c>
      <c r="CA1581" s="18" t="s">
        <v>1875</v>
      </c>
      <c r="CB1581" s="18">
        <v>1.6632687300443649E-2</v>
      </c>
      <c r="CC1581" s="18" t="s">
        <v>1877</v>
      </c>
      <c r="CD1581" s="18" t="s">
        <v>1875</v>
      </c>
      <c r="CE1581" s="18">
        <v>-8.1955380737781525E-3</v>
      </c>
      <c r="CF1581" s="18">
        <f>SUM(TBL_DATA[[#This Row],[LARGE.CAP]:[SMALL.CAP]])*SQRT(252)</f>
        <v>0.1026347183081751</v>
      </c>
    </row>
    <row r="1582" spans="1:84" x14ac:dyDescent="0.25">
      <c r="A1582" s="1">
        <f>IF(ISBLANK(TBL_DATA[[#This Row],[Row.names]]), "",   DATE(YEAR(TBL_DATA[[#This Row],[Row.names]]), MONTH(TBL_DATA[[#This Row],[Row.names]]), DAY(TBL_DATA[[#This Row],[Row.names]])))</f>
        <v>42285</v>
      </c>
      <c r="B1582">
        <v>1581</v>
      </c>
      <c r="C1582" t="s">
        <v>1708</v>
      </c>
      <c r="D1582" s="18">
        <v>-5.0468716153162507E-3</v>
      </c>
      <c r="E1582" s="18">
        <v>-0.19658965414367779</v>
      </c>
      <c r="F1582" s="18">
        <v>-0.1559189691300914</v>
      </c>
      <c r="G1582" s="19">
        <v>0.37009372726223344</v>
      </c>
      <c r="H1582" s="19">
        <v>0.6701731295140243</v>
      </c>
      <c r="I1582" s="18">
        <v>3.4926366548522179E-3</v>
      </c>
      <c r="J1582" s="18">
        <v>-7.3078722470390156E-2</v>
      </c>
      <c r="K1582" s="19">
        <v>0.81686857800448187</v>
      </c>
      <c r="L1582" s="19">
        <v>0.59306989674738031</v>
      </c>
      <c r="M1582" s="18">
        <v>3.8794512593460879E-3</v>
      </c>
      <c r="N1582" s="18">
        <v>9.6540748336289409E-2</v>
      </c>
      <c r="O1582" s="18">
        <v>7.9391986769387413E-2</v>
      </c>
      <c r="P1582" s="18">
        <v>-0.19658965414367779</v>
      </c>
      <c r="Q1582" s="18">
        <v>-1.6868836119594222E-2</v>
      </c>
      <c r="R1582" s="18">
        <v>-1.4824443047238359E-2</v>
      </c>
      <c r="S1582" s="18">
        <v>-7.6004497274221317E-2</v>
      </c>
      <c r="T1582" s="18">
        <v>5.1898049593130005E-2</v>
      </c>
      <c r="U1582">
        <v>-1.4644962165260715</v>
      </c>
      <c r="V1582" s="18">
        <v>-4.2984657740042787E-3</v>
      </c>
      <c r="W1582" s="18">
        <v>5.6970374961914663E-2</v>
      </c>
      <c r="X1582" s="19">
        <v>-7.5450894905955093E-2</v>
      </c>
      <c r="Y1582" s="19">
        <v>0.81864102603890065</v>
      </c>
      <c r="Z1582" s="19">
        <v>0.77011031466107516</v>
      </c>
      <c r="AA1582">
        <v>0</v>
      </c>
      <c r="AB1582">
        <v>0</v>
      </c>
      <c r="AC1582" s="18">
        <v>0.10135608821332898</v>
      </c>
      <c r="AD1582" s="18">
        <v>4.6833617100262986E-2</v>
      </c>
      <c r="AE1582" s="18">
        <v>-4.3175065274910027E-3</v>
      </c>
      <c r="AF1582" s="18">
        <v>-3.7080250626289964E-3</v>
      </c>
      <c r="AG1582" s="18">
        <v>5.2142033374026009E-2</v>
      </c>
      <c r="AH1582" s="18">
        <v>0.10609062924742002</v>
      </c>
      <c r="AI1582" s="18">
        <v>0.17049344647164602</v>
      </c>
      <c r="AJ1582" s="18">
        <v>2.021819385594599E-2</v>
      </c>
      <c r="AK1582" s="18">
        <v>-1.405101107941301E-2</v>
      </c>
      <c r="AL1582" s="18">
        <v>1.3484295142146E-2</v>
      </c>
      <c r="AM1582" s="18">
        <v>6.4456663074192011E-2</v>
      </c>
      <c r="AN1582" s="18">
        <v>-6.7630143776331003E-2</v>
      </c>
      <c r="AO1582" s="18">
        <v>0.87085123838833089</v>
      </c>
      <c r="AP1582" s="18">
        <v>-0.48683904656855614</v>
      </c>
      <c r="AQ1582" s="18">
        <v>0.38401219181977475</v>
      </c>
      <c r="AR1582" s="18">
        <v>1.357690284956887</v>
      </c>
      <c r="AS1582" s="18">
        <v>3.3932080492396439E-4</v>
      </c>
      <c r="AT1582" s="18">
        <v>-7.9585572090741877E-5</v>
      </c>
      <c r="AU1582" s="18">
        <v>-6.2795885301106835E-5</v>
      </c>
      <c r="AV1582" s="18">
        <v>6.2167553082714789E-4</v>
      </c>
      <c r="AW1582" s="18">
        <v>3.1779696302745544E-3</v>
      </c>
      <c r="AX1582" s="18">
        <v>-4.726422580303106E-6</v>
      </c>
      <c r="AY1582" s="18">
        <v>1.8539489408889883E-3</v>
      </c>
      <c r="AZ1582" s="18">
        <v>4.4420493278878644E-4</v>
      </c>
      <c r="BA1582" s="18">
        <v>-7.6861411471308933E-4</v>
      </c>
      <c r="BB1582" s="18">
        <v>7.2316192996096983E-4</v>
      </c>
      <c r="BC1582" s="18">
        <v>1.2546329347921947E-4</v>
      </c>
      <c r="BD1582" s="18">
        <v>1.9448656138226497E-3</v>
      </c>
      <c r="BE1582" s="18">
        <v>-6.541092778837938E-5</v>
      </c>
      <c r="BF1582" s="18">
        <v>3.3059533694716558E-4</v>
      </c>
      <c r="BG1582" s="18">
        <v>2.2593433295595169E-3</v>
      </c>
      <c r="BH1582" s="18">
        <v>1.866831752880621E-4</v>
      </c>
      <c r="BI1582" s="18">
        <v>1.7139465406293759E-3</v>
      </c>
      <c r="BJ1582" s="18">
        <v>0</v>
      </c>
      <c r="BK1582" s="18">
        <v>1.3624222109265172E-4</v>
      </c>
      <c r="BL1582" s="18">
        <v>6.1737276286085525E-4</v>
      </c>
      <c r="BM1582" s="18">
        <v>2.2870078966095102E-6</v>
      </c>
      <c r="BN1582" s="18">
        <v>0</v>
      </c>
      <c r="BO1582" s="18">
        <v>0</v>
      </c>
      <c r="BP1582" s="18">
        <v>3.4319296036759931E-7</v>
      </c>
      <c r="BQ1582" s="18">
        <v>0</v>
      </c>
      <c r="BR1582" s="18">
        <v>1.1948663008631338E-3</v>
      </c>
      <c r="BS1582" s="18">
        <v>2.3051280107652733E-3</v>
      </c>
      <c r="BT1582" s="18">
        <v>8.2484752132409931E-4</v>
      </c>
      <c r="BU1582" s="18">
        <v>1.0690898369167705E-7</v>
      </c>
      <c r="BV1582" s="18">
        <v>1.2920997565713985E-3</v>
      </c>
      <c r="BW1582" s="18">
        <v>-3.2706148596899243E-6</v>
      </c>
      <c r="BX1582" s="18">
        <v>0</v>
      </c>
      <c r="BY1582" s="18">
        <v>0</v>
      </c>
      <c r="BZ1582" s="18" t="s">
        <v>1867</v>
      </c>
      <c r="CA1582" s="18" t="s">
        <v>1875</v>
      </c>
      <c r="CB1582" s="18">
        <v>1.7141474410891533E-2</v>
      </c>
      <c r="CC1582" s="18" t="s">
        <v>1877</v>
      </c>
      <c r="CD1582" s="18" t="s">
        <v>1875</v>
      </c>
      <c r="CE1582" s="18">
        <v>-8.3327349275350571E-3</v>
      </c>
      <c r="CF1582" s="18">
        <f>SUM(TBL_DATA[[#This Row],[LARGE.CAP]:[SMALL.CAP]])*SQRT(252)</f>
        <v>0.10112098130931285</v>
      </c>
    </row>
    <row r="1583" spans="1:84" x14ac:dyDescent="0.25">
      <c r="A1583" s="1">
        <f>IF(ISBLANK(TBL_DATA[[#This Row],[Row.names]]), "",   DATE(YEAR(TBL_DATA[[#This Row],[Row.names]]), MONTH(TBL_DATA[[#This Row],[Row.names]]), DAY(TBL_DATA[[#This Row],[Row.names]])))</f>
        <v>42286</v>
      </c>
      <c r="B1583">
        <v>1582</v>
      </c>
      <c r="C1583" t="s">
        <v>1709</v>
      </c>
      <c r="D1583" s="18">
        <v>9.1049363073780754E-4</v>
      </c>
      <c r="E1583" s="18">
        <v>-0.19585815414090679</v>
      </c>
      <c r="F1583" s="18">
        <v>-0.15435344599000389</v>
      </c>
      <c r="G1583" s="19">
        <v>0.36938102148126295</v>
      </c>
      <c r="H1583" s="19">
        <v>0.66639371017811233</v>
      </c>
      <c r="I1583" s="18">
        <v>3.4949863564870988E-3</v>
      </c>
      <c r="J1583" s="18">
        <v>-6.1001761964897261E-2</v>
      </c>
      <c r="K1583" s="19">
        <v>0.8180271450681178</v>
      </c>
      <c r="L1583" s="19">
        <v>0.58637783097095486</v>
      </c>
      <c r="M1583" s="18">
        <v>3.8916186270073435E-3</v>
      </c>
      <c r="N1583" s="18">
        <v>9.6056916198862002E-2</v>
      </c>
      <c r="O1583" s="18">
        <v>7.9391986769387413E-2</v>
      </c>
      <c r="P1583" s="18">
        <v>-0.19585815414090679</v>
      </c>
      <c r="Q1583" s="18">
        <v>-1.6841637109716551E-2</v>
      </c>
      <c r="R1583" s="18">
        <v>-1.4807489898170616E-2</v>
      </c>
      <c r="S1583" s="18">
        <v>-7.9956561692169359E-2</v>
      </c>
      <c r="T1583" s="18">
        <v>5.1728878388086985E-2</v>
      </c>
      <c r="U1583">
        <v>-1.5456851991320795</v>
      </c>
      <c r="V1583" s="18">
        <v>1.0264994238522451E-3</v>
      </c>
      <c r="W1583" s="18">
        <v>5.705606718654864E-2</v>
      </c>
      <c r="X1583" s="19">
        <v>1.7991065183235226E-2</v>
      </c>
      <c r="Y1583" s="19">
        <v>0.81632941278512816</v>
      </c>
      <c r="Z1583" s="19">
        <v>0.76575311358880849</v>
      </c>
      <c r="AA1583">
        <v>0</v>
      </c>
      <c r="AB1583">
        <v>0</v>
      </c>
      <c r="AC1583" s="18">
        <v>9.9734263026939746E-2</v>
      </c>
      <c r="AD1583" s="18">
        <v>5.2540014348604995E-2</v>
      </c>
      <c r="AE1583" s="18">
        <v>-2.1570487227569992E-3</v>
      </c>
      <c r="AF1583" s="18">
        <v>-1.2627861357620042E-3</v>
      </c>
      <c r="AG1583" s="18">
        <v>4.9747942244769007E-2</v>
      </c>
      <c r="AH1583" s="18">
        <v>0.11238835437377799</v>
      </c>
      <c r="AI1583" s="18">
        <v>0.17458537397292104</v>
      </c>
      <c r="AJ1583" s="18">
        <v>1.8148973813175991E-2</v>
      </c>
      <c r="AK1583" s="18">
        <v>-7.3157324754240076E-3</v>
      </c>
      <c r="AL1583" s="18">
        <v>1.3547845729706999E-2</v>
      </c>
      <c r="AM1583" s="18">
        <v>6.4831725062119011E-2</v>
      </c>
      <c r="AN1583" s="18">
        <v>-5.9396614567562997E-2</v>
      </c>
      <c r="AO1583" s="18">
        <v>0.89123778081626792</v>
      </c>
      <c r="AP1583" s="18">
        <v>-0.47557973317269892</v>
      </c>
      <c r="AQ1583" s="18">
        <v>0.41565804764356901</v>
      </c>
      <c r="AR1583" s="18">
        <v>1.3668175139889669</v>
      </c>
      <c r="AS1583" s="18">
        <v>2.6202856823396095E-4</v>
      </c>
      <c r="AT1583" s="18">
        <v>-5.9560053527833945E-5</v>
      </c>
      <c r="AU1583" s="18">
        <v>-5.0166325460078681E-5</v>
      </c>
      <c r="AV1583" s="18">
        <v>6.0579745054240421E-4</v>
      </c>
      <c r="AW1583" s="18">
        <v>3.0988018535044741E-3</v>
      </c>
      <c r="AX1583" s="18">
        <v>7.781332348942639E-5</v>
      </c>
      <c r="AY1583" s="18">
        <v>1.8027451699059293E-3</v>
      </c>
      <c r="AZ1583" s="18">
        <v>4.0165378662789799E-4</v>
      </c>
      <c r="BA1583" s="18">
        <v>-6.3259428032633007E-4</v>
      </c>
      <c r="BB1583" s="18">
        <v>6.891234699367754E-4</v>
      </c>
      <c r="BC1583" s="18">
        <v>9.9312875056759651E-5</v>
      </c>
      <c r="BD1583" s="18">
        <v>1.924783692525587E-3</v>
      </c>
      <c r="BE1583" s="18">
        <v>-5.5333358348634939E-5</v>
      </c>
      <c r="BF1583" s="18">
        <v>2.9719394768135192E-4</v>
      </c>
      <c r="BG1583" s="18">
        <v>2.2074749647084538E-3</v>
      </c>
      <c r="BH1583" s="18">
        <v>2.4630488631502715E-4</v>
      </c>
      <c r="BI1583" s="18">
        <v>1.6745317051016012E-3</v>
      </c>
      <c r="BJ1583" s="18">
        <v>0</v>
      </c>
      <c r="BK1583" s="18">
        <v>1.0896919445106302E-4</v>
      </c>
      <c r="BL1583" s="18">
        <v>5.8302643566761922E-4</v>
      </c>
      <c r="BM1583" s="18">
        <v>3.1823098535835249E-6</v>
      </c>
      <c r="BN1583" s="18">
        <v>0</v>
      </c>
      <c r="BO1583" s="18">
        <v>0</v>
      </c>
      <c r="BP1583" s="18">
        <v>2.5972892994644125E-7</v>
      </c>
      <c r="BQ1583" s="18">
        <v>0</v>
      </c>
      <c r="BR1583" s="18">
        <v>1.318223553564952E-3</v>
      </c>
      <c r="BS1583" s="18">
        <v>2.2220282812826686E-3</v>
      </c>
      <c r="BT1583" s="18">
        <v>8.6007312821236362E-4</v>
      </c>
      <c r="BU1583" s="18">
        <v>1.4592427507325699E-7</v>
      </c>
      <c r="BV1583" s="18">
        <v>1.2035982577903186E-3</v>
      </c>
      <c r="BW1583" s="18">
        <v>-4.5509760442020005E-6</v>
      </c>
      <c r="BX1583" s="18">
        <v>0</v>
      </c>
      <c r="BY1583" s="18">
        <v>0</v>
      </c>
      <c r="BZ1583" s="18" t="s">
        <v>1863</v>
      </c>
      <c r="CA1583" s="18" t="s">
        <v>1875</v>
      </c>
      <c r="CB1583" s="18">
        <v>1.6409039497375488E-2</v>
      </c>
      <c r="CC1583" s="18" t="s">
        <v>1881</v>
      </c>
      <c r="CD1583" s="18" t="s">
        <v>1875</v>
      </c>
      <c r="CE1583" s="18">
        <v>-7.2704493068158627E-3</v>
      </c>
      <c r="CF1583" s="18">
        <f>SUM(TBL_DATA[[#This Row],[LARGE.CAP]:[SMALL.CAP]])*SQRT(252)</f>
        <v>9.9929325968629468E-2</v>
      </c>
    </row>
    <row r="1584" spans="1:84" x14ac:dyDescent="0.25">
      <c r="A1584" s="1">
        <f>IF(ISBLANK(TBL_DATA[[#This Row],[Row.names]]), "",   DATE(YEAR(TBL_DATA[[#This Row],[Row.names]]), MONTH(TBL_DATA[[#This Row],[Row.names]]), DAY(TBL_DATA[[#This Row],[Row.names]])))</f>
        <v>42289</v>
      </c>
      <c r="B1584">
        <v>1583</v>
      </c>
      <c r="C1584" t="s">
        <v>1710</v>
      </c>
      <c r="D1584" s="18">
        <v>5.4927430212381445E-4</v>
      </c>
      <c r="E1584" s="18">
        <v>-0.19541645968971399</v>
      </c>
      <c r="F1584" s="18">
        <v>-0.16464164094766653</v>
      </c>
      <c r="G1584" s="19">
        <v>0.36781005254485427</v>
      </c>
      <c r="H1584" s="19">
        <v>0.66811613166178929</v>
      </c>
      <c r="I1584" s="18">
        <v>3.4632826864881752E-3</v>
      </c>
      <c r="J1584" s="18">
        <v>-7.2266830959434758E-2</v>
      </c>
      <c r="K1584" s="19">
        <v>0.81432275983473545</v>
      </c>
      <c r="L1584" s="19">
        <v>0.58768451602359972</v>
      </c>
      <c r="M1584" s="18">
        <v>3.8601989858685392E-3</v>
      </c>
      <c r="N1584" s="18">
        <v>9.5432244983226402E-2</v>
      </c>
      <c r="O1584" s="18">
        <v>7.9391986769387413E-2</v>
      </c>
      <c r="P1584" s="18">
        <v>-0.19541645968971399</v>
      </c>
      <c r="Q1584" s="18">
        <v>-1.6804002743632543E-2</v>
      </c>
      <c r="R1584" s="18">
        <v>-1.4783083868594801E-2</v>
      </c>
      <c r="S1584" s="18">
        <v>-7.3377061982029423E-2</v>
      </c>
      <c r="T1584" s="18">
        <v>5.1532360012865236E-2</v>
      </c>
      <c r="U1584">
        <v>-1.4239026111691873</v>
      </c>
      <c r="V1584" s="18">
        <v>5.7413732975502008E-3</v>
      </c>
      <c r="W1584" s="18">
        <v>5.7035349711047213E-2</v>
      </c>
      <c r="X1584" s="19">
        <v>0.10066341885580042</v>
      </c>
      <c r="Y1584" s="19">
        <v>0.81738371139984756</v>
      </c>
      <c r="Z1584" s="19">
        <v>0.76660584137064847</v>
      </c>
      <c r="AA1584">
        <v>0</v>
      </c>
      <c r="AB1584">
        <v>0</v>
      </c>
      <c r="AC1584" s="18">
        <v>9.576677405672282E-2</v>
      </c>
      <c r="AD1584" s="18">
        <v>5.9793183357654989E-2</v>
      </c>
      <c r="AE1584" s="18">
        <v>-2.712835562957999E-3</v>
      </c>
      <c r="AF1584" s="18">
        <v>1.7461827496539964E-3</v>
      </c>
      <c r="AG1584" s="18">
        <v>4.9888265378498005E-2</v>
      </c>
      <c r="AH1584" s="18">
        <v>0.11232093682871801</v>
      </c>
      <c r="AI1584" s="18">
        <v>0.17064390520018208</v>
      </c>
      <c r="AJ1584" s="18">
        <v>1.8158593034976998E-2</v>
      </c>
      <c r="AK1584" s="18">
        <v>-7.5332189818399951E-3</v>
      </c>
      <c r="AL1584" s="18">
        <v>1.3701261361893001E-2</v>
      </c>
      <c r="AM1584" s="18">
        <v>6.6766181682520992E-2</v>
      </c>
      <c r="AN1584" s="18">
        <v>-6.2405537779430004E-2</v>
      </c>
      <c r="AO1584" s="18">
        <v>0.8858904379080258</v>
      </c>
      <c r="AP1584" s="18">
        <v>-0.46552352063815616</v>
      </c>
      <c r="AQ1584" s="18">
        <v>0.42036691726986963</v>
      </c>
      <c r="AR1584" s="18">
        <v>1.351413958546182</v>
      </c>
      <c r="AS1584" s="18">
        <v>2.5549749721155013E-4</v>
      </c>
      <c r="AT1584" s="18">
        <v>-5.8578552109399974E-5</v>
      </c>
      <c r="AU1584" s="18">
        <v>-5.5075374503793811E-5</v>
      </c>
      <c r="AV1584" s="18">
        <v>5.8397884734653752E-4</v>
      </c>
      <c r="AW1584" s="18">
        <v>2.9997947127310205E-3</v>
      </c>
      <c r="AX1584" s="18">
        <v>8.2809303683843588E-5</v>
      </c>
      <c r="AY1584" s="18">
        <v>1.7596528285125077E-3</v>
      </c>
      <c r="AZ1584" s="18">
        <v>3.8336414301178923E-4</v>
      </c>
      <c r="BA1584" s="18">
        <v>-6.098920384368866E-4</v>
      </c>
      <c r="BB1584" s="18">
        <v>6.7081024221852235E-4</v>
      </c>
      <c r="BC1584" s="18">
        <v>9.5493726048568098E-5</v>
      </c>
      <c r="BD1584" s="18">
        <v>1.8669843375014831E-3</v>
      </c>
      <c r="BE1584" s="18">
        <v>-5.0450917811883555E-5</v>
      </c>
      <c r="BF1584" s="18">
        <v>2.9502671172892687E-4</v>
      </c>
      <c r="BG1584" s="18">
        <v>2.139560828021107E-3</v>
      </c>
      <c r="BH1584" s="18">
        <v>2.3721487997947963E-4</v>
      </c>
      <c r="BI1584" s="18">
        <v>1.6195194962951465E-3</v>
      </c>
      <c r="BJ1584" s="18">
        <v>0</v>
      </c>
      <c r="BK1584" s="18">
        <v>1.0352704005190504E-4</v>
      </c>
      <c r="BL1584" s="18">
        <v>5.6634294090370581E-4</v>
      </c>
      <c r="BM1584" s="18">
        <v>2.8795920066906139E-6</v>
      </c>
      <c r="BN1584" s="18">
        <v>0</v>
      </c>
      <c r="BO1584" s="18">
        <v>0</v>
      </c>
      <c r="BP1584" s="18">
        <v>2.6503046251914572E-7</v>
      </c>
      <c r="BQ1584" s="18">
        <v>0</v>
      </c>
      <c r="BR1584" s="18">
        <v>1.2827115736800153E-3</v>
      </c>
      <c r="BS1584" s="18">
        <v>2.1454978779476951E-3</v>
      </c>
      <c r="BT1584" s="18">
        <v>8.4519078764881651E-4</v>
      </c>
      <c r="BU1584" s="18">
        <v>1.324349532434609E-7</v>
      </c>
      <c r="BV1584" s="18">
        <v>1.165426121119563E-3</v>
      </c>
      <c r="BW1584" s="18">
        <v>-4.1180630598944087E-6</v>
      </c>
      <c r="BX1584" s="18">
        <v>0</v>
      </c>
      <c r="BY1584" s="18">
        <v>0</v>
      </c>
      <c r="BZ1584" s="18" t="s">
        <v>1863</v>
      </c>
      <c r="CA1584" s="18" t="s">
        <v>1875</v>
      </c>
      <c r="CB1584" s="18">
        <v>1.6323855146765709E-2</v>
      </c>
      <c r="CC1584" s="18" t="s">
        <v>1881</v>
      </c>
      <c r="CD1584" s="18" t="s">
        <v>1875</v>
      </c>
      <c r="CE1584" s="18">
        <v>-7.318803109228611E-3</v>
      </c>
      <c r="CF1584" s="18">
        <f>SUM(TBL_DATA[[#This Row],[LARGE.CAP]:[SMALL.CAP]])*SQRT(252)</f>
        <v>9.6959197573553146E-2</v>
      </c>
    </row>
    <row r="1585" spans="1:84" x14ac:dyDescent="0.25">
      <c r="A1585" s="1">
        <f>IF(ISBLANK(TBL_DATA[[#This Row],[Row.names]]), "",   DATE(YEAR(TBL_DATA[[#This Row],[Row.names]]), MONTH(TBL_DATA[[#This Row],[Row.names]]), DAY(TBL_DATA[[#This Row],[Row.names]])))</f>
        <v>42290</v>
      </c>
      <c r="B1585">
        <v>1584</v>
      </c>
      <c r="C1585" t="s">
        <v>1711</v>
      </c>
      <c r="D1585" s="18">
        <v>-6.6153366052639218E-3</v>
      </c>
      <c r="E1585" s="18">
        <v>-0.20073905063592146</v>
      </c>
      <c r="F1585" s="18">
        <v>-0.18044593119328167</v>
      </c>
      <c r="G1585" s="19">
        <v>0.36970467109603428</v>
      </c>
      <c r="H1585" s="19">
        <v>0.66838750685038695</v>
      </c>
      <c r="I1585" s="18">
        <v>3.4849237827904722E-3</v>
      </c>
      <c r="J1585" s="18">
        <v>-0.10044479140315288</v>
      </c>
      <c r="K1585" s="19">
        <v>0.81514445764779431</v>
      </c>
      <c r="L1585" s="19">
        <v>0.58090275971574712</v>
      </c>
      <c r="M1585" s="18">
        <v>3.917736681808481E-3</v>
      </c>
      <c r="N1585" s="18">
        <v>9.6067859177677337E-2</v>
      </c>
      <c r="O1585" s="18">
        <v>8.0486882638069454E-2</v>
      </c>
      <c r="P1585" s="18">
        <v>-0.20073905063592146</v>
      </c>
      <c r="Q1585" s="18">
        <v>-1.7021863219986434E-2</v>
      </c>
      <c r="R1585" s="18">
        <v>-1.4987484274685926E-2</v>
      </c>
      <c r="S1585" s="18">
        <v>-7.7644855115220679E-2</v>
      </c>
      <c r="T1585" s="18">
        <v>5.1755683010562728E-2</v>
      </c>
      <c r="U1585">
        <v>-1.500218924738647</v>
      </c>
      <c r="V1585" s="18">
        <v>-7.6371332674300962E-3</v>
      </c>
      <c r="W1585" s="18">
        <v>5.7664928816771224E-2</v>
      </c>
      <c r="X1585" s="19">
        <v>-0.13243982823072381</v>
      </c>
      <c r="Y1585" s="19">
        <v>0.81754969686887347</v>
      </c>
      <c r="Z1585" s="19">
        <v>0.76216977092754545</v>
      </c>
      <c r="AA1585">
        <v>0</v>
      </c>
      <c r="AB1585">
        <v>0</v>
      </c>
      <c r="AC1585" s="18">
        <v>9.1900840087396823E-2</v>
      </c>
      <c r="AD1585" s="18">
        <v>5.9300571906210006E-2</v>
      </c>
      <c r="AE1585" s="18">
        <v>-2.6394106931620018E-3</v>
      </c>
      <c r="AF1585" s="18">
        <v>-1.7527316828850011E-3</v>
      </c>
      <c r="AG1585" s="18">
        <v>4.9334897997719014E-2</v>
      </c>
      <c r="AH1585" s="18">
        <v>0.11244856987100699</v>
      </c>
      <c r="AI1585" s="18">
        <v>0.168374075353493</v>
      </c>
      <c r="AJ1585" s="18">
        <v>1.6337734738906012E-2</v>
      </c>
      <c r="AK1585" s="18">
        <v>-7.9770617112370022E-3</v>
      </c>
      <c r="AL1585" s="18">
        <v>1.3825792869018999E-2</v>
      </c>
      <c r="AM1585" s="18">
        <v>6.6751687066895021E-2</v>
      </c>
      <c r="AN1585" s="18">
        <v>-5.782586146553699E-2</v>
      </c>
      <c r="AO1585" s="18">
        <v>0.88097075780240008</v>
      </c>
      <c r="AP1585" s="18">
        <v>-0.46479249355197194</v>
      </c>
      <c r="AQ1585" s="18">
        <v>0.41617826425042814</v>
      </c>
      <c r="AR1585" s="18">
        <v>1.345763251354372</v>
      </c>
      <c r="AS1585" s="18">
        <v>2.518170448636834E-4</v>
      </c>
      <c r="AT1585" s="18">
        <v>-5.7356237902003765E-5</v>
      </c>
      <c r="AU1585" s="18">
        <v>-5.2065620101066013E-5</v>
      </c>
      <c r="AV1585" s="18">
        <v>5.7091120302948245E-4</v>
      </c>
      <c r="AW1585" s="18">
        <v>2.9065421088596663E-3</v>
      </c>
      <c r="AX1585" s="18">
        <v>8.2340999316505781E-5</v>
      </c>
      <c r="AY1585" s="18">
        <v>1.70392365945473E-3</v>
      </c>
      <c r="AZ1585" s="18">
        <v>3.7019297037140393E-4</v>
      </c>
      <c r="BA1585" s="18">
        <v>-5.9416832023903186E-4</v>
      </c>
      <c r="BB1585" s="18">
        <v>6.4910369711655377E-4</v>
      </c>
      <c r="BC1585" s="18">
        <v>9.2495737526931753E-5</v>
      </c>
      <c r="BD1585" s="18">
        <v>1.8182208596307632E-3</v>
      </c>
      <c r="BE1585" s="18">
        <v>-4.9090203457096764E-5</v>
      </c>
      <c r="BF1585" s="18">
        <v>2.836740380135903E-4</v>
      </c>
      <c r="BG1585" s="18">
        <v>2.0771350636789566E-3</v>
      </c>
      <c r="BH1585" s="18">
        <v>2.2464072442809533E-4</v>
      </c>
      <c r="BI1585" s="18">
        <v>1.5691567600025476E-3</v>
      </c>
      <c r="BJ1585" s="18">
        <v>0</v>
      </c>
      <c r="BK1585" s="18">
        <v>1.0056930220760153E-4</v>
      </c>
      <c r="BL1585" s="18">
        <v>5.5153704872475139E-4</v>
      </c>
      <c r="BM1585" s="18">
        <v>2.6573909887702254E-6</v>
      </c>
      <c r="BN1585" s="18">
        <v>0</v>
      </c>
      <c r="BO1585" s="18">
        <v>0</v>
      </c>
      <c r="BP1585" s="18">
        <v>2.4921956369051376E-7</v>
      </c>
      <c r="BQ1585" s="18">
        <v>0</v>
      </c>
      <c r="BR1585" s="18">
        <v>1.2402971071550121E-3</v>
      </c>
      <c r="BS1585" s="18">
        <v>2.0808018231608899E-3</v>
      </c>
      <c r="BT1585" s="18">
        <v>8.2023977544479546E-4</v>
      </c>
      <c r="BU1585" s="18">
        <v>1.2249112159428924E-7</v>
      </c>
      <c r="BV1585" s="18">
        <v>1.1310633801634071E-3</v>
      </c>
      <c r="BW1585" s="18">
        <v>-3.8002962336553469E-6</v>
      </c>
      <c r="BX1585" s="18">
        <v>0</v>
      </c>
      <c r="BY1585" s="18">
        <v>0</v>
      </c>
      <c r="BZ1585" s="18" t="s">
        <v>1863</v>
      </c>
      <c r="CA1585" s="18" t="s">
        <v>1875</v>
      </c>
      <c r="CB1585" s="18">
        <v>1.5882475301623344E-2</v>
      </c>
      <c r="CC1585" s="18" t="s">
        <v>1881</v>
      </c>
      <c r="CD1585" s="18" t="s">
        <v>1875</v>
      </c>
      <c r="CE1585" s="18">
        <v>-7.1784970350563526E-3</v>
      </c>
      <c r="CF1585" s="18">
        <f>SUM(TBL_DATA[[#This Row],[LARGE.CAP]:[SMALL.CAP]])*SQRT(252)</f>
        <v>9.4036413451254297E-2</v>
      </c>
    </row>
    <row r="1586" spans="1:84" x14ac:dyDescent="0.25">
      <c r="A1586" s="1">
        <f>IF(ISBLANK(TBL_DATA[[#This Row],[Row.names]]), "",   DATE(YEAR(TBL_DATA[[#This Row],[Row.names]]), MONTH(TBL_DATA[[#This Row],[Row.names]]), DAY(TBL_DATA[[#This Row],[Row.names]])))</f>
        <v>42291</v>
      </c>
      <c r="B1586">
        <v>1585</v>
      </c>
      <c r="C1586" t="s">
        <v>1712</v>
      </c>
      <c r="D1586" s="18">
        <v>6.1037512220751822E-4</v>
      </c>
      <c r="E1586" s="18">
        <v>-0.20025120163627763</v>
      </c>
      <c r="F1586" s="18">
        <v>-0.17607153486800498</v>
      </c>
      <c r="G1586" s="19">
        <v>0.36728422929615084</v>
      </c>
      <c r="H1586" s="19">
        <v>0.66220427237742385</v>
      </c>
      <c r="I1586" s="18">
        <v>3.5007944701100002E-3</v>
      </c>
      <c r="J1586" s="18">
        <v>-9.3080312170673252E-2</v>
      </c>
      <c r="K1586" s="19">
        <v>0.81147346327691416</v>
      </c>
      <c r="L1586" s="19">
        <v>0.57356587481980514</v>
      </c>
      <c r="M1586" s="18">
        <v>3.93337645609175E-3</v>
      </c>
      <c r="N1586" s="18">
        <v>9.5618033683416481E-2</v>
      </c>
      <c r="O1586" s="18">
        <v>8.0486882638069454E-2</v>
      </c>
      <c r="P1586" s="18">
        <v>-0.20025120163627763</v>
      </c>
      <c r="Q1586" s="18">
        <v>-1.6998333605600373E-2</v>
      </c>
      <c r="R1586" s="18">
        <v>-1.4973480380165147E-2</v>
      </c>
      <c r="S1586" s="18">
        <v>-7.899160188577159E-2</v>
      </c>
      <c r="T1586" s="18">
        <v>5.166924793233231E-2</v>
      </c>
      <c r="U1586">
        <v>-1.5287933354327414</v>
      </c>
      <c r="V1586" s="18">
        <v>-8.7908539946774944E-3</v>
      </c>
      <c r="W1586" s="18">
        <v>5.7621468672253047E-2</v>
      </c>
      <c r="X1586" s="19">
        <v>-0.1525621300053851</v>
      </c>
      <c r="Y1586" s="19">
        <v>0.81375934549314033</v>
      </c>
      <c r="Z1586" s="19">
        <v>0.75734131989467279</v>
      </c>
      <c r="AA1586">
        <v>0</v>
      </c>
      <c r="AB1586">
        <v>0</v>
      </c>
      <c r="AC1586" s="18">
        <v>9.2892417633324745E-2</v>
      </c>
      <c r="AD1586" s="18">
        <v>6.7381145417863011E-2</v>
      </c>
      <c r="AE1586" s="18">
        <v>-3.4752820806120003E-3</v>
      </c>
      <c r="AF1586" s="18">
        <v>-1.9042311321499977E-4</v>
      </c>
      <c r="AG1586" s="18">
        <v>4.8579185637254996E-2</v>
      </c>
      <c r="AH1586" s="18">
        <v>0.10207666963755499</v>
      </c>
      <c r="AI1586" s="18">
        <v>0.16488125418968702</v>
      </c>
      <c r="AJ1586" s="18">
        <v>1.4983251912872008E-2</v>
      </c>
      <c r="AK1586" s="18">
        <v>-8.7084680037820099E-3</v>
      </c>
      <c r="AL1586" s="18">
        <v>1.3675585133760999E-2</v>
      </c>
      <c r="AM1586" s="18">
        <v>6.6843242730066005E-2</v>
      </c>
      <c r="AN1586" s="18">
        <v>-5.2503239949458005E-2</v>
      </c>
      <c r="AO1586" s="18">
        <v>0.87355078572568534</v>
      </c>
      <c r="AP1586" s="18">
        <v>-0.46000786421369289</v>
      </c>
      <c r="AQ1586" s="18">
        <v>0.41354292151199246</v>
      </c>
      <c r="AR1586" s="18">
        <v>1.3335586499393783</v>
      </c>
      <c r="AS1586" s="18">
        <v>2.8505359037511756E-4</v>
      </c>
      <c r="AT1586" s="18">
        <v>-6.3352911139677432E-5</v>
      </c>
      <c r="AU1586" s="18">
        <v>-4.9654838495065497E-5</v>
      </c>
      <c r="AV1586" s="18">
        <v>5.5099760926995785E-4</v>
      </c>
      <c r="AW1586" s="18">
        <v>2.9937940727054182E-3</v>
      </c>
      <c r="AX1586" s="18">
        <v>1.1958012213761529E-4</v>
      </c>
      <c r="AY1586" s="18">
        <v>1.6579446877351826E-3</v>
      </c>
      <c r="AZ1586" s="18">
        <v>3.7355981131023994E-4</v>
      </c>
      <c r="BA1586" s="18">
        <v>-6.105868762799956E-4</v>
      </c>
      <c r="BB1586" s="18">
        <v>6.2334749187432611E-4</v>
      </c>
      <c r="BC1586" s="18">
        <v>8.2939578997079299E-5</v>
      </c>
      <c r="BD1586" s="18">
        <v>1.8598496706386932E-3</v>
      </c>
      <c r="BE1586" s="18">
        <v>-4.5529607157007143E-5</v>
      </c>
      <c r="BF1586" s="18">
        <v>3.0343885783812996E-4</v>
      </c>
      <c r="BG1586" s="18">
        <v>2.0308591783046678E-3</v>
      </c>
      <c r="BH1586" s="18">
        <v>2.1108236078079231E-4</v>
      </c>
      <c r="BI1586" s="18">
        <v>1.6039218780849224E-3</v>
      </c>
      <c r="BJ1586" s="18">
        <v>0</v>
      </c>
      <c r="BK1586" s="18">
        <v>1.6080381909605454E-4</v>
      </c>
      <c r="BL1586" s="18">
        <v>5.1437527577782762E-4</v>
      </c>
      <c r="BM1586" s="18">
        <v>3.8825477183466323E-6</v>
      </c>
      <c r="BN1586" s="18">
        <v>0</v>
      </c>
      <c r="BO1586" s="18">
        <v>0</v>
      </c>
      <c r="BP1586" s="18">
        <v>1.2375712403482699E-7</v>
      </c>
      <c r="BQ1586" s="18">
        <v>0</v>
      </c>
      <c r="BR1586" s="18">
        <v>1.189866770567277E-3</v>
      </c>
      <c r="BS1586" s="18">
        <v>2.1582955934132671E-3</v>
      </c>
      <c r="BT1586" s="18">
        <v>7.5679166159547885E-4</v>
      </c>
      <c r="BU1586" s="18">
        <v>1.7592948027995451E-7</v>
      </c>
      <c r="BV1586" s="18">
        <v>1.1848593626467066E-3</v>
      </c>
      <c r="BW1586" s="18">
        <v>-5.5523789290738847E-6</v>
      </c>
      <c r="BX1586" s="18">
        <v>0</v>
      </c>
      <c r="BY1586" s="18">
        <v>0</v>
      </c>
      <c r="BZ1586" s="18" t="s">
        <v>1863</v>
      </c>
      <c r="CA1586" s="18" t="s">
        <v>1875</v>
      </c>
      <c r="CB1586" s="18">
        <v>1.56888198107481E-2</v>
      </c>
      <c r="CC1586" s="18" t="s">
        <v>1881</v>
      </c>
      <c r="CD1586" s="18" t="s">
        <v>1875</v>
      </c>
      <c r="CE1586" s="18">
        <v>-7.0919706486165524E-3</v>
      </c>
      <c r="CF1586" s="18">
        <f>SUM(TBL_DATA[[#This Row],[LARGE.CAP]:[SMALL.CAP]])*SQRT(252)</f>
        <v>9.4669569724527128E-2</v>
      </c>
    </row>
    <row r="1587" spans="1:84" x14ac:dyDescent="0.25">
      <c r="A1587" s="1">
        <f>IF(ISBLANK(TBL_DATA[[#This Row],[Row.names]]), "",   DATE(YEAR(TBL_DATA[[#This Row],[Row.names]]), MONTH(TBL_DATA[[#This Row],[Row.names]]), DAY(TBL_DATA[[#This Row],[Row.names]])))</f>
        <v>42292</v>
      </c>
      <c r="B1587">
        <v>1586</v>
      </c>
      <c r="C1587" t="s">
        <v>1713</v>
      </c>
      <c r="D1587" s="18">
        <v>1.1348501446507342E-2</v>
      </c>
      <c r="E1587" s="18">
        <v>-0.19117525124120449</v>
      </c>
      <c r="F1587" s="18">
        <v>-0.17467153165167937</v>
      </c>
      <c r="G1587" s="19">
        <v>0.37542175978988612</v>
      </c>
      <c r="H1587" s="19">
        <v>0.67646811773103888</v>
      </c>
      <c r="I1587" s="18">
        <v>3.502453517799362E-3</v>
      </c>
      <c r="J1587" s="18">
        <v>-8.1511326498721282E-2</v>
      </c>
      <c r="K1587" s="19">
        <v>0.82750327558910208</v>
      </c>
      <c r="L1587" s="19">
        <v>0.57980046970405785</v>
      </c>
      <c r="M1587" s="18">
        <v>3.9915504192222836E-3</v>
      </c>
      <c r="N1587" s="18">
        <v>9.7749401845463241E-2</v>
      </c>
      <c r="O1587" s="18">
        <v>8.0486882638069454E-2</v>
      </c>
      <c r="P1587" s="18">
        <v>-0.19117525124120449</v>
      </c>
      <c r="Q1587" s="18">
        <v>-1.7271130362345226E-2</v>
      </c>
      <c r="R1587" s="18">
        <v>-1.5201142265053093E-2</v>
      </c>
      <c r="S1587" s="18">
        <v>-6.7055982608831277E-2</v>
      </c>
      <c r="T1587" s="18">
        <v>5.226661250193558E-2</v>
      </c>
      <c r="U1587">
        <v>-1.2829601804851616</v>
      </c>
      <c r="V1587" s="18">
        <v>8.9542102716277938E-3</v>
      </c>
      <c r="W1587" s="18">
        <v>5.8403574014512502E-2</v>
      </c>
      <c r="X1587" s="19">
        <v>0.15331613557421661</v>
      </c>
      <c r="Y1587" s="19">
        <v>0.8224768189627224</v>
      </c>
      <c r="Z1587" s="19">
        <v>0.76144630126100021</v>
      </c>
      <c r="AA1587">
        <v>0</v>
      </c>
      <c r="AB1587">
        <v>0</v>
      </c>
      <c r="AC1587" s="18">
        <v>8.9154462485114633E-2</v>
      </c>
      <c r="AD1587" s="18">
        <v>6.2107105958022012E-2</v>
      </c>
      <c r="AE1587" s="18">
        <v>-8.0206528263510012E-3</v>
      </c>
      <c r="AF1587" s="18">
        <v>3.0174137194800105E-4</v>
      </c>
      <c r="AG1587" s="18">
        <v>4.9799004669179005E-2</v>
      </c>
      <c r="AH1587" s="18">
        <v>0.109466294181538</v>
      </c>
      <c r="AI1587" s="18">
        <v>0.16320209490374396</v>
      </c>
      <c r="AJ1587" s="18">
        <v>1.5940908174904005E-2</v>
      </c>
      <c r="AK1587" s="18">
        <v>-7.7327523752969999E-3</v>
      </c>
      <c r="AL1587" s="18">
        <v>1.3574920332749001E-2</v>
      </c>
      <c r="AM1587" s="18">
        <v>6.8453094294367994E-2</v>
      </c>
      <c r="AN1587" s="18">
        <v>-2.7156569113334989E-2</v>
      </c>
      <c r="AO1587" s="18">
        <v>0.91058904092886317</v>
      </c>
      <c r="AP1587" s="18">
        <v>-0.47065385135739385</v>
      </c>
      <c r="AQ1587" s="18">
        <v>0.43993518957146932</v>
      </c>
      <c r="AR1587" s="18">
        <v>1.381242892286257</v>
      </c>
      <c r="AS1587" s="18">
        <v>2.7549892552242297E-4</v>
      </c>
      <c r="AT1587" s="18">
        <v>-6.1719458054413108E-5</v>
      </c>
      <c r="AU1587" s="18">
        <v>-4.6362488321371438E-5</v>
      </c>
      <c r="AV1587" s="18">
        <v>5.3002777680183539E-4</v>
      </c>
      <c r="AW1587" s="18">
        <v>2.9111751015311331E-3</v>
      </c>
      <c r="AX1587" s="18">
        <v>1.2123578634645716E-4</v>
      </c>
      <c r="AY1587" s="18">
        <v>1.5983603388280306E-3</v>
      </c>
      <c r="AZ1587" s="18">
        <v>3.6023998326366194E-4</v>
      </c>
      <c r="BA1587" s="18">
        <v>-5.8913444631231192E-4</v>
      </c>
      <c r="BB1587" s="18">
        <v>6.0470071060391177E-4</v>
      </c>
      <c r="BC1587" s="18">
        <v>8.055428031644077E-5</v>
      </c>
      <c r="BD1587" s="18">
        <v>1.8164283479231264E-3</v>
      </c>
      <c r="BE1587" s="18">
        <v>-4.5200007422173832E-5</v>
      </c>
      <c r="BF1587" s="18">
        <v>2.9801905143491287E-4</v>
      </c>
      <c r="BG1587" s="18">
        <v>1.9617522700665028E-3</v>
      </c>
      <c r="BH1587" s="18">
        <v>2.0466511805378241E-4</v>
      </c>
      <c r="BI1587" s="18">
        <v>1.5489117304696481E-3</v>
      </c>
      <c r="BJ1587" s="18">
        <v>0</v>
      </c>
      <c r="BK1587" s="18">
        <v>1.4656777954586057E-4</v>
      </c>
      <c r="BL1587" s="18">
        <v>4.978042567104615E-4</v>
      </c>
      <c r="BM1587" s="18">
        <v>3.6056705799223242E-6</v>
      </c>
      <c r="BN1587" s="18">
        <v>0</v>
      </c>
      <c r="BO1587" s="18">
        <v>0</v>
      </c>
      <c r="BP1587" s="18">
        <v>2.1916265742784205E-7</v>
      </c>
      <c r="BQ1587" s="18">
        <v>0</v>
      </c>
      <c r="BR1587" s="18">
        <v>1.1577730986865715E-3</v>
      </c>
      <c r="BS1587" s="18">
        <v>2.1012544218126585E-3</v>
      </c>
      <c r="BT1587" s="18">
        <v>7.2983626548240644E-4</v>
      </c>
      <c r="BU1587" s="18">
        <v>1.6360050233773406E-7</v>
      </c>
      <c r="BV1587" s="18">
        <v>1.1525086749537158E-3</v>
      </c>
      <c r="BW1587" s="18">
        <v>-5.1564204055632825E-6</v>
      </c>
      <c r="BX1587" s="18">
        <v>0</v>
      </c>
      <c r="BY1587" s="18">
        <v>0</v>
      </c>
      <c r="BZ1587" s="18" t="s">
        <v>1863</v>
      </c>
      <c r="CA1587" s="18" t="s">
        <v>1875</v>
      </c>
      <c r="CB1587" s="18">
        <v>1.578887365758419E-2</v>
      </c>
      <c r="CC1587" s="18" t="s">
        <v>1880</v>
      </c>
      <c r="CD1587" s="18" t="s">
        <v>1875</v>
      </c>
      <c r="CE1587" s="18">
        <v>-7.1082464419305325E-3</v>
      </c>
      <c r="CF1587" s="18">
        <f>SUM(TBL_DATA[[#This Row],[LARGE.CAP]:[SMALL.CAP]])*SQRT(252)</f>
        <v>9.1827305320062405E-2</v>
      </c>
    </row>
    <row r="1588" spans="1:84" x14ac:dyDescent="0.25">
      <c r="A1588" s="1">
        <f>IF(ISBLANK(TBL_DATA[[#This Row],[Row.names]]), "",   DATE(YEAR(TBL_DATA[[#This Row],[Row.names]]), MONTH(TBL_DATA[[#This Row],[Row.names]]), DAY(TBL_DATA[[#This Row],[Row.names]])))</f>
        <v>42293</v>
      </c>
      <c r="B1588">
        <v>1587</v>
      </c>
      <c r="C1588" t="s">
        <v>1714</v>
      </c>
      <c r="D1588" s="18">
        <v>2.8557295812257077E-3</v>
      </c>
      <c r="E1588" s="18">
        <v>-0.18886546648014646</v>
      </c>
      <c r="F1588" s="18">
        <v>-0.17167378374001507</v>
      </c>
      <c r="G1588" s="19">
        <v>0.37616121886510862</v>
      </c>
      <c r="H1588" s="19">
        <v>0.67707239330742786</v>
      </c>
      <c r="I1588" s="18">
        <v>3.5083304726626113E-3</v>
      </c>
      <c r="J1588" s="18">
        <v>-7.2174053362110691E-2</v>
      </c>
      <c r="K1588" s="19">
        <v>0.82750873254028989</v>
      </c>
      <c r="L1588" s="19">
        <v>0.576743553478413</v>
      </c>
      <c r="M1588" s="18">
        <v>4.0165178321632019E-3</v>
      </c>
      <c r="N1588" s="18">
        <v>9.8004987834515375E-2</v>
      </c>
      <c r="O1588" s="18">
        <v>8.0486882638069454E-2</v>
      </c>
      <c r="P1588" s="18">
        <v>-0.18886546648014646</v>
      </c>
      <c r="Q1588" s="18">
        <v>-1.7277239598138813E-2</v>
      </c>
      <c r="R1588" s="18">
        <v>-1.520183908966887E-2</v>
      </c>
      <c r="S1588" s="18">
        <v>-6.2046983382303522E-2</v>
      </c>
      <c r="T1588" s="18">
        <v>5.2258972637861327E-2</v>
      </c>
      <c r="U1588">
        <v>-1.1872981853713449</v>
      </c>
      <c r="V1588" s="18">
        <v>1.0322979362265672E-2</v>
      </c>
      <c r="W1588" s="18">
        <v>5.8473906546894328E-2</v>
      </c>
      <c r="X1588" s="19">
        <v>0.17653992989141148</v>
      </c>
      <c r="Y1588" s="19">
        <v>0.82284408809167964</v>
      </c>
      <c r="Z1588" s="19">
        <v>0.7594363393191117</v>
      </c>
      <c r="AA1588">
        <v>0</v>
      </c>
      <c r="AB1588">
        <v>0</v>
      </c>
      <c r="AC1588" s="18">
        <v>9.9747218612287372E-2</v>
      </c>
      <c r="AD1588" s="18">
        <v>6.0316765946253979E-2</v>
      </c>
      <c r="AE1588" s="18">
        <v>-9.849807836727998E-3</v>
      </c>
      <c r="AF1588" s="18">
        <v>-1.8885065076000027E-3</v>
      </c>
      <c r="AG1588" s="18">
        <v>4.9800733394195003E-2</v>
      </c>
      <c r="AH1588" s="18">
        <v>0.12109974487227601</v>
      </c>
      <c r="AI1588" s="18">
        <v>0.16488589483228797</v>
      </c>
      <c r="AJ1588" s="18">
        <v>2.0324127864487996E-2</v>
      </c>
      <c r="AK1588" s="18">
        <v>-1.6738596291798E-2</v>
      </c>
      <c r="AL1588" s="18">
        <v>1.3725532386853999E-2</v>
      </c>
      <c r="AM1588" s="18">
        <v>6.3435997531193986E-2</v>
      </c>
      <c r="AN1588" s="18">
        <v>-4.8463374517778011E-2</v>
      </c>
      <c r="AO1588" s="18">
        <v>0.88866629796733332</v>
      </c>
      <c r="AP1588" s="18">
        <v>-0.47201778629368774</v>
      </c>
      <c r="AQ1588" s="18">
        <v>0.41664851167364558</v>
      </c>
      <c r="AR1588" s="18">
        <v>1.3606840842610211</v>
      </c>
      <c r="AS1588" s="18">
        <v>3.1211678203816516E-4</v>
      </c>
      <c r="AT1588" s="18">
        <v>-6.6655641635131113E-5</v>
      </c>
      <c r="AU1588" s="18">
        <v>-6.6152656256412669E-5</v>
      </c>
      <c r="AV1588" s="18">
        <v>5.3511314001038614E-4</v>
      </c>
      <c r="AW1588" s="18">
        <v>2.9516285314579605E-3</v>
      </c>
      <c r="AX1588" s="18">
        <v>1.6046849368359908E-4</v>
      </c>
      <c r="AY1588" s="18">
        <v>1.8348418611481582E-3</v>
      </c>
      <c r="AZ1588" s="18">
        <v>3.6907942917304679E-4</v>
      </c>
      <c r="BA1588" s="18">
        <v>-5.4070844265457531E-4</v>
      </c>
      <c r="BB1588" s="18">
        <v>6.9484318222389125E-4</v>
      </c>
      <c r="BC1588" s="18">
        <v>8.2419554286157173E-5</v>
      </c>
      <c r="BD1588" s="18">
        <v>1.975289482903327E-3</v>
      </c>
      <c r="BE1588" s="18">
        <v>3.1044122278125107E-6</v>
      </c>
      <c r="BF1588" s="18">
        <v>3.3642571427536602E-4</v>
      </c>
      <c r="BG1588" s="18">
        <v>2.1222511876730862E-3</v>
      </c>
      <c r="BH1588" s="18">
        <v>2.0386306554396987E-4</v>
      </c>
      <c r="BI1588" s="18">
        <v>1.6260603708516839E-3</v>
      </c>
      <c r="BJ1588" s="18">
        <v>0</v>
      </c>
      <c r="BK1588" s="18">
        <v>2.126949355126517E-4</v>
      </c>
      <c r="BL1588" s="18">
        <v>4.6805620373645816E-4</v>
      </c>
      <c r="BM1588" s="18">
        <v>8.064533241166806E-7</v>
      </c>
      <c r="BN1588" s="18">
        <v>0</v>
      </c>
      <c r="BO1588" s="18">
        <v>0</v>
      </c>
      <c r="BP1588" s="18">
        <v>3.8355408168514435E-7</v>
      </c>
      <c r="BQ1588" s="18">
        <v>0</v>
      </c>
      <c r="BR1588" s="18">
        <v>1.4663728276870936E-3</v>
      </c>
      <c r="BS1588" s="18">
        <v>2.0187384552361586E-3</v>
      </c>
      <c r="BT1588" s="18">
        <v>8.9161731624730638E-4</v>
      </c>
      <c r="BU1588" s="18">
        <v>3.9944657051408929E-8</v>
      </c>
      <c r="BV1588" s="18">
        <v>1.2094378366447806E-3</v>
      </c>
      <c r="BW1588" s="18">
        <v>-1.1532936520556438E-6</v>
      </c>
      <c r="BX1588" s="18">
        <v>0</v>
      </c>
      <c r="BY1588" s="18">
        <v>0</v>
      </c>
      <c r="BZ1588" s="18" t="s">
        <v>1863</v>
      </c>
      <c r="CA1588" s="18" t="s">
        <v>1875</v>
      </c>
      <c r="CB1588" s="18">
        <v>1.5177589841187E-2</v>
      </c>
      <c r="CC1588" s="18" t="s">
        <v>1881</v>
      </c>
      <c r="CD1588" s="18" t="s">
        <v>1875</v>
      </c>
      <c r="CE1588" s="18">
        <v>-8.0467741936445236E-3</v>
      </c>
      <c r="CF1588" s="18">
        <f>SUM(TBL_DATA[[#This Row],[LARGE.CAP]:[SMALL.CAP]])*SQRT(252)</f>
        <v>9.9485449257908157E-2</v>
      </c>
    </row>
    <row r="1589" spans="1:84" x14ac:dyDescent="0.25">
      <c r="A1589" s="1">
        <f>IF(ISBLANK(TBL_DATA[[#This Row],[Row.names]]), "",   DATE(YEAR(TBL_DATA[[#This Row],[Row.names]]), MONTH(TBL_DATA[[#This Row],[Row.names]]), DAY(TBL_DATA[[#This Row],[Row.names]])))</f>
        <v>42296</v>
      </c>
      <c r="B1589">
        <v>1588</v>
      </c>
      <c r="C1589" t="s">
        <v>1715</v>
      </c>
      <c r="D1589" s="18">
        <v>1.3450838713928714E-3</v>
      </c>
      <c r="E1589" s="18">
        <v>-0.18777442250157916</v>
      </c>
      <c r="F1589" s="18">
        <v>-0.16745344797008677</v>
      </c>
      <c r="G1589" s="19">
        <v>0.37653657383629635</v>
      </c>
      <c r="H1589" s="19">
        <v>0.67628605862882174</v>
      </c>
      <c r="I1589" s="18">
        <v>3.5161027978590979E-3</v>
      </c>
      <c r="J1589" s="18">
        <v>-6.230572250989308E-2</v>
      </c>
      <c r="K1589" s="19">
        <v>0.82909596229022198</v>
      </c>
      <c r="L1589" s="19">
        <v>0.57815519741391719</v>
      </c>
      <c r="M1589" s="18">
        <v>4.0138137217441538E-3</v>
      </c>
      <c r="N1589" s="18">
        <v>9.8102738875352841E-2</v>
      </c>
      <c r="O1589" s="18">
        <v>8.042240969042927E-2</v>
      </c>
      <c r="P1589" s="18">
        <v>-0.18777442250157916</v>
      </c>
      <c r="Q1589" s="18">
        <v>-1.7246607154521337E-2</v>
      </c>
      <c r="R1589" s="18">
        <v>-1.5169136623246027E-2</v>
      </c>
      <c r="S1589" s="18">
        <v>-6.9212101166477247E-2</v>
      </c>
      <c r="T1589" s="18">
        <v>5.1751457241830605E-2</v>
      </c>
      <c r="U1589">
        <v>-1.3373942465630366</v>
      </c>
      <c r="V1589" s="18">
        <v>8.9152272408326017E-3</v>
      </c>
      <c r="W1589" s="18">
        <v>5.8452670559609392E-2</v>
      </c>
      <c r="X1589" s="19">
        <v>0.15252044355682517</v>
      </c>
      <c r="Y1589" s="19">
        <v>0.82236613416945969</v>
      </c>
      <c r="Z1589" s="19">
        <v>0.76036517372504453</v>
      </c>
      <c r="AA1589">
        <v>0</v>
      </c>
      <c r="AB1589">
        <v>0</v>
      </c>
      <c r="AC1589" s="18">
        <v>9.6582933622095538E-2</v>
      </c>
      <c r="AD1589" s="18">
        <v>6.7613824440353992E-2</v>
      </c>
      <c r="AE1589" s="18">
        <v>-1.0290088404668E-2</v>
      </c>
      <c r="AF1589" s="18">
        <v>-3.5389813768520024E-3</v>
      </c>
      <c r="AG1589" s="18">
        <v>4.9314187896120999E-2</v>
      </c>
      <c r="AH1589" s="18">
        <v>0.12526371757961899</v>
      </c>
      <c r="AI1589" s="18">
        <v>0.16141400445489995</v>
      </c>
      <c r="AJ1589" s="18">
        <v>1.9730738510593003E-2</v>
      </c>
      <c r="AK1589" s="18">
        <v>-1.6104383786283996E-2</v>
      </c>
      <c r="AL1589" s="18">
        <v>1.0217574602440001E-2</v>
      </c>
      <c r="AM1589" s="18">
        <v>6.9386397673265002E-2</v>
      </c>
      <c r="AN1589" s="18">
        <v>-6.7967432781537024E-2</v>
      </c>
      <c r="AO1589" s="18">
        <v>0.89741969300787283</v>
      </c>
      <c r="AP1589" s="18">
        <v>-0.49238013419992183</v>
      </c>
      <c r="AQ1589" s="18">
        <v>0.40503955880795101</v>
      </c>
      <c r="AR1589" s="18">
        <v>1.3897998272077947</v>
      </c>
      <c r="AS1589" s="18">
        <v>2.8913492924134991E-4</v>
      </c>
      <c r="AT1589" s="18">
        <v>-7.138647086582422E-5</v>
      </c>
      <c r="AU1589" s="18">
        <v>-5.2208960603443387E-5</v>
      </c>
      <c r="AV1589" s="18">
        <v>5.0266639056508041E-4</v>
      </c>
      <c r="AW1589" s="18">
        <v>2.8487756926348614E-3</v>
      </c>
      <c r="AX1589" s="18">
        <v>2.2299829751092846E-4</v>
      </c>
      <c r="AY1589" s="18">
        <v>1.7890572930482826E-3</v>
      </c>
      <c r="AZ1589" s="18">
        <v>3.6196949950450348E-4</v>
      </c>
      <c r="BA1589" s="18">
        <v>-5.3366014950917786E-4</v>
      </c>
      <c r="BB1589" s="18">
        <v>6.807143156345825E-4</v>
      </c>
      <c r="BC1589" s="18">
        <v>7.9904511268096137E-5</v>
      </c>
      <c r="BD1589" s="18">
        <v>1.9309387580380875E-3</v>
      </c>
      <c r="BE1589" s="18">
        <v>3.7208008544933216E-7</v>
      </c>
      <c r="BF1589" s="18">
        <v>3.2667619875894911E-4</v>
      </c>
      <c r="BG1589" s="18">
        <v>2.0909004805776694E-3</v>
      </c>
      <c r="BH1589" s="18">
        <v>1.8658107072625231E-4</v>
      </c>
      <c r="BI1589" s="18">
        <v>1.5824967602428319E-3</v>
      </c>
      <c r="BJ1589" s="18">
        <v>0</v>
      </c>
      <c r="BK1589" s="18">
        <v>2.1468925680666811E-4</v>
      </c>
      <c r="BL1589" s="18">
        <v>4.4804210537720355E-4</v>
      </c>
      <c r="BM1589" s="18">
        <v>1.6869570430489732E-7</v>
      </c>
      <c r="BN1589" s="18">
        <v>0</v>
      </c>
      <c r="BO1589" s="18">
        <v>0</v>
      </c>
      <c r="BP1589" s="18">
        <v>4.2031291994781328E-7</v>
      </c>
      <c r="BQ1589" s="18">
        <v>0</v>
      </c>
      <c r="BR1589" s="18">
        <v>1.3891085769016092E-3</v>
      </c>
      <c r="BS1589" s="18">
        <v>1.9635291069675142E-3</v>
      </c>
      <c r="BT1589" s="18">
        <v>8.7382626759969985E-4</v>
      </c>
      <c r="BU1589" s="18">
        <v>1.1761017838541241E-8</v>
      </c>
      <c r="BV1589" s="18">
        <v>1.2284105093387327E-3</v>
      </c>
      <c r="BW1589" s="18">
        <v>-2.4124420427839661E-7</v>
      </c>
      <c r="BX1589" s="18">
        <v>0</v>
      </c>
      <c r="BY1589" s="18">
        <v>0</v>
      </c>
      <c r="BZ1589" s="18" t="s">
        <v>1869</v>
      </c>
      <c r="CA1589" s="18" t="s">
        <v>1875</v>
      </c>
      <c r="CB1589" s="18">
        <v>1.6632895916700363E-2</v>
      </c>
      <c r="CC1589" s="18" t="s">
        <v>1881</v>
      </c>
      <c r="CD1589" s="18" t="s">
        <v>1875</v>
      </c>
      <c r="CE1589" s="18">
        <v>-8.1603843718767166E-3</v>
      </c>
      <c r="CF1589" s="18">
        <f>SUM(TBL_DATA[[#This Row],[LARGE.CAP]:[SMALL.CAP]])*SQRT(252)</f>
        <v>9.7119689049926378E-2</v>
      </c>
    </row>
    <row r="1590" spans="1:84" x14ac:dyDescent="0.25">
      <c r="A1590" s="1">
        <f>IF(ISBLANK(TBL_DATA[[#This Row],[Row.names]]), "",   DATE(YEAR(TBL_DATA[[#This Row],[Row.names]]), MONTH(TBL_DATA[[#This Row],[Row.names]]), DAY(TBL_DATA[[#This Row],[Row.names]])))</f>
        <v>42297</v>
      </c>
      <c r="B1590">
        <v>1589</v>
      </c>
      <c r="C1590" t="s">
        <v>1716</v>
      </c>
      <c r="D1590" s="18">
        <v>-3.4250324266301702E-3</v>
      </c>
      <c r="E1590" s="18">
        <v>-0.19055632144224965</v>
      </c>
      <c r="F1590" s="18">
        <v>-0.17320318734039919</v>
      </c>
      <c r="G1590" s="19">
        <v>0.37664512689734309</v>
      </c>
      <c r="H1590" s="19">
        <v>0.6750880810490989</v>
      </c>
      <c r="I1590" s="18">
        <v>3.5263650287531193E-3</v>
      </c>
      <c r="J1590" s="18">
        <v>-6.5967582527660107E-2</v>
      </c>
      <c r="K1590" s="19">
        <v>0.83001004680295065</v>
      </c>
      <c r="L1590" s="19">
        <v>0.57860347402250467</v>
      </c>
      <c r="M1590" s="18">
        <v>4.0159650058925762E-3</v>
      </c>
      <c r="N1590" s="18">
        <v>9.8207513363062174E-2</v>
      </c>
      <c r="O1590" s="18">
        <v>8.0612000871946962E-2</v>
      </c>
      <c r="P1590" s="18">
        <v>-0.19055632144224965</v>
      </c>
      <c r="Q1590" s="18">
        <v>-1.7286290215059199E-2</v>
      </c>
      <c r="R1590" s="18">
        <v>-1.5206600929107503E-2</v>
      </c>
      <c r="S1590" s="18">
        <v>-7.2150724566658275E-2</v>
      </c>
      <c r="T1590" s="18">
        <v>5.1860772943962609E-2</v>
      </c>
      <c r="U1590">
        <v>-1.3912388973573471</v>
      </c>
      <c r="V1590" s="18">
        <v>6.8873291888413846E-3</v>
      </c>
      <c r="W1590" s="18">
        <v>5.8481853330817887E-2</v>
      </c>
      <c r="X1590" s="19">
        <v>0.1177686546608126</v>
      </c>
      <c r="Y1590" s="19">
        <v>0.82163743892856955</v>
      </c>
      <c r="Z1590" s="19">
        <v>0.76065989379124288</v>
      </c>
      <c r="AA1590">
        <v>0</v>
      </c>
      <c r="AB1590">
        <v>0</v>
      </c>
      <c r="AC1590" s="18">
        <v>9.2862340622988079E-2</v>
      </c>
      <c r="AD1590" s="18">
        <v>7.7967483417914013E-2</v>
      </c>
      <c r="AE1590" s="18">
        <v>-1.0846966464523999E-2</v>
      </c>
      <c r="AF1590" s="18">
        <v>-6.3329969293079999E-3</v>
      </c>
      <c r="AG1590" s="18">
        <v>4.9222413551459003E-2</v>
      </c>
      <c r="AH1590" s="18">
        <v>0.12185138707659096</v>
      </c>
      <c r="AI1590" s="18">
        <v>0.16117451716136794</v>
      </c>
      <c r="AJ1590" s="18">
        <v>1.9150416410491995E-2</v>
      </c>
      <c r="AK1590" s="18">
        <v>-1.7458950693230994E-2</v>
      </c>
      <c r="AL1590" s="18">
        <v>9.8331064914219998E-3</v>
      </c>
      <c r="AM1590" s="18">
        <v>6.9479996617718032E-2</v>
      </c>
      <c r="AN1590" s="18">
        <v>-5.2649254132627998E-2</v>
      </c>
      <c r="AO1590" s="18">
        <v>0.90393509136259931</v>
      </c>
      <c r="AP1590" s="18">
        <v>-0.48254393885532604</v>
      </c>
      <c r="AQ1590" s="18">
        <v>0.42139115250727327</v>
      </c>
      <c r="AR1590" s="18">
        <v>1.3864790302179253</v>
      </c>
      <c r="AS1590" s="18">
        <v>2.9057034455701045E-4</v>
      </c>
      <c r="AT1590" s="18">
        <v>-7.0395677513258352E-5</v>
      </c>
      <c r="AU1590" s="18">
        <v>-4.7456184768576423E-5</v>
      </c>
      <c r="AV1590" s="18">
        <v>4.8879382593956333E-4</v>
      </c>
      <c r="AW1590" s="18">
        <v>2.7698503042456967E-3</v>
      </c>
      <c r="AX1590" s="18">
        <v>2.2156065862179069E-4</v>
      </c>
      <c r="AY1590" s="18">
        <v>1.7251701808592042E-3</v>
      </c>
      <c r="AZ1590" s="18">
        <v>3.4731669785618622E-4</v>
      </c>
      <c r="BA1590" s="18">
        <v>-5.1902049958608911E-4</v>
      </c>
      <c r="BB1590" s="18">
        <v>6.5602051989627425E-4</v>
      </c>
      <c r="BC1590" s="18">
        <v>7.9355911528347149E-5</v>
      </c>
      <c r="BD1590" s="18">
        <v>1.8724125757332644E-3</v>
      </c>
      <c r="BE1590" s="18">
        <v>2.392955484837811E-6</v>
      </c>
      <c r="BF1590" s="18">
        <v>3.1712468934641384E-4</v>
      </c>
      <c r="BG1590" s="18">
        <v>2.0423741959138841E-3</v>
      </c>
      <c r="BH1590" s="18">
        <v>1.784682093505296E-4</v>
      </c>
      <c r="BI1590" s="18">
        <v>1.5289934558072192E-3</v>
      </c>
      <c r="BJ1590" s="18">
        <v>0</v>
      </c>
      <c r="BK1590" s="18">
        <v>2.1421099132960537E-4</v>
      </c>
      <c r="BL1590" s="18">
        <v>4.3758353160438406E-4</v>
      </c>
      <c r="BM1590" s="18">
        <v>-1.4115195240310971E-7</v>
      </c>
      <c r="BN1590" s="18">
        <v>0</v>
      </c>
      <c r="BO1590" s="18">
        <v>0</v>
      </c>
      <c r="BP1590" s="18">
        <v>4.1467795269133743E-7</v>
      </c>
      <c r="BQ1590" s="18">
        <v>0</v>
      </c>
      <c r="BR1590" s="18">
        <v>1.3488977015366985E-3</v>
      </c>
      <c r="BS1590" s="18">
        <v>1.9082226124998358E-3</v>
      </c>
      <c r="BT1590" s="18">
        <v>8.4566179511280572E-4</v>
      </c>
      <c r="BU1590" s="18">
        <v>-1.9900142838765061E-9</v>
      </c>
      <c r="BV1590" s="18">
        <v>1.1867160484642146E-3</v>
      </c>
      <c r="BW1590" s="18">
        <v>2.0186510260095374E-7</v>
      </c>
      <c r="BX1590" s="18">
        <v>0</v>
      </c>
      <c r="BY1590" s="18">
        <v>0</v>
      </c>
      <c r="BZ1590" s="18" t="s">
        <v>1869</v>
      </c>
      <c r="CA1590" s="18" t="s">
        <v>1875</v>
      </c>
      <c r="CB1590" s="18">
        <v>1.6316933557391167E-2</v>
      </c>
      <c r="CC1590" s="18" t="s">
        <v>1881</v>
      </c>
      <c r="CD1590" s="18" t="s">
        <v>1875</v>
      </c>
      <c r="CE1590" s="18">
        <v>-8.0817388370633125E-3</v>
      </c>
      <c r="CF1590" s="18">
        <f>SUM(TBL_DATA[[#This Row],[LARGE.CAP]:[SMALL.CAP]])*SQRT(252)</f>
        <v>9.4322612403167735E-2</v>
      </c>
    </row>
    <row r="1591" spans="1:84" x14ac:dyDescent="0.25">
      <c r="A1591" s="1">
        <f>IF(ISBLANK(TBL_DATA[[#This Row],[Row.names]]), "",   DATE(YEAR(TBL_DATA[[#This Row],[Row.names]]), MONTH(TBL_DATA[[#This Row],[Row.names]]), DAY(TBL_DATA[[#This Row],[Row.names]])))</f>
        <v>42298</v>
      </c>
      <c r="B1591">
        <v>1590</v>
      </c>
      <c r="C1591" t="s">
        <v>1717</v>
      </c>
      <c r="D1591" s="18">
        <v>-7.2172579407249193E-3</v>
      </c>
      <c r="E1591" s="18">
        <v>-0.19639828525889025</v>
      </c>
      <c r="F1591" s="18">
        <v>-0.1920205418519787</v>
      </c>
      <c r="G1591" s="19">
        <v>0.37933405241144108</v>
      </c>
      <c r="H1591" s="19">
        <v>0.67379495732494843</v>
      </c>
      <c r="I1591" s="18">
        <v>3.5621539862219424E-3</v>
      </c>
      <c r="J1591" s="18">
        <v>-7.5121873021909202E-2</v>
      </c>
      <c r="K1591" s="19">
        <v>0.83583140955278667</v>
      </c>
      <c r="L1591" s="19">
        <v>0.58161543116997905</v>
      </c>
      <c r="M1591" s="18">
        <v>4.0341791763471796E-3</v>
      </c>
      <c r="N1591" s="18">
        <v>9.9007392889100224E-2</v>
      </c>
      <c r="O1591" s="18">
        <v>8.1849278413291204E-2</v>
      </c>
      <c r="P1591" s="18">
        <v>-0.19639828525889025</v>
      </c>
      <c r="Q1591" s="18">
        <v>-1.7512563652443504E-2</v>
      </c>
      <c r="R1591" s="18">
        <v>-1.5415935734981982E-2</v>
      </c>
      <c r="S1591" s="18">
        <v>-7.6021303659613237E-2</v>
      </c>
      <c r="T1591" s="18">
        <v>5.2151550706577919E-2</v>
      </c>
      <c r="U1591">
        <v>-1.4576997736334734</v>
      </c>
      <c r="V1591" s="18">
        <v>5.970790215451327E-3</v>
      </c>
      <c r="W1591" s="18">
        <v>5.8565138961016359E-2</v>
      </c>
      <c r="X1591" s="19">
        <v>0.10195126864508523</v>
      </c>
      <c r="Y1591" s="19">
        <v>0.82085014303766102</v>
      </c>
      <c r="Z1591" s="19">
        <v>0.76263715564479218</v>
      </c>
      <c r="AA1591">
        <v>0</v>
      </c>
      <c r="AB1591">
        <v>0</v>
      </c>
      <c r="AC1591" s="18">
        <v>9.0321743823552833E-2</v>
      </c>
      <c r="AD1591" s="18">
        <v>8.1653523226621019E-2</v>
      </c>
      <c r="AE1591" s="18">
        <v>-1.1635827899129999E-2</v>
      </c>
      <c r="AF1591" s="18">
        <v>-8.8015444291229955E-3</v>
      </c>
      <c r="AG1591" s="18">
        <v>4.9614238024076003E-2</v>
      </c>
      <c r="AH1591" s="18">
        <v>0.109002445897091</v>
      </c>
      <c r="AI1591" s="18">
        <v>0.16070582734771199</v>
      </c>
      <c r="AJ1591" s="18">
        <v>1.8344792354854002E-2</v>
      </c>
      <c r="AK1591" s="18">
        <v>-1.1830187976901991E-2</v>
      </c>
      <c r="AL1591" s="18">
        <v>9.4224122516990017E-3</v>
      </c>
      <c r="AM1591" s="18">
        <v>6.6325713578191003E-2</v>
      </c>
      <c r="AN1591" s="18">
        <v>-4.7965812601201988E-2</v>
      </c>
      <c r="AO1591" s="18">
        <v>0.88329443499020999</v>
      </c>
      <c r="AP1591" s="18">
        <v>-0.46845885521632297</v>
      </c>
      <c r="AQ1591" s="18">
        <v>0.41483557977388702</v>
      </c>
      <c r="AR1591" s="18">
        <v>1.351753290206533</v>
      </c>
      <c r="AS1591" s="18">
        <v>2.6385844779839131E-4</v>
      </c>
      <c r="AT1591" s="18">
        <v>-7.4296701588697357E-5</v>
      </c>
      <c r="AU1591" s="18">
        <v>-5.5646121961996297E-5</v>
      </c>
      <c r="AV1591" s="18">
        <v>4.8523721128884868E-4</v>
      </c>
      <c r="AW1591" s="18">
        <v>2.8068976295432704E-3</v>
      </c>
      <c r="AX1591" s="18">
        <v>2.1764046556369977E-4</v>
      </c>
      <c r="AY1591" s="18">
        <v>1.6261592898124458E-3</v>
      </c>
      <c r="AZ1591" s="18">
        <v>3.329883628830926E-4</v>
      </c>
      <c r="BA1591" s="18">
        <v>-5.097522604538019E-4</v>
      </c>
      <c r="BB1591" s="18">
        <v>6.5396709419492506E-4</v>
      </c>
      <c r="BC1591" s="18">
        <v>7.2145670968546777E-5</v>
      </c>
      <c r="BD1591" s="18">
        <v>1.8491164662657795E-3</v>
      </c>
      <c r="BE1591" s="18">
        <v>1.4126729262063114E-5</v>
      </c>
      <c r="BF1591" s="18">
        <v>3.1757973819630363E-4</v>
      </c>
      <c r="BG1591" s="18">
        <v>2.0037958342201761E-3</v>
      </c>
      <c r="BH1591" s="18">
        <v>1.7510783435932957E-4</v>
      </c>
      <c r="BI1591" s="18">
        <v>1.4594724857450734E-3</v>
      </c>
      <c r="BJ1591" s="18">
        <v>0</v>
      </c>
      <c r="BK1591" s="18">
        <v>2.1536388926489367E-4</v>
      </c>
      <c r="BL1591" s="18">
        <v>4.1617535148052976E-4</v>
      </c>
      <c r="BM1591" s="18">
        <v>6.0009722370153679E-7</v>
      </c>
      <c r="BN1591" s="18">
        <v>0</v>
      </c>
      <c r="BO1591" s="18">
        <v>0</v>
      </c>
      <c r="BP1591" s="18">
        <v>3.2759089044542803E-7</v>
      </c>
      <c r="BQ1591" s="18">
        <v>0</v>
      </c>
      <c r="BR1591" s="18">
        <v>1.3083027091148991E-3</v>
      </c>
      <c r="BS1591" s="18">
        <v>1.9447937752439918E-3</v>
      </c>
      <c r="BT1591" s="18">
        <v>8.0272172617351168E-4</v>
      </c>
      <c r="BU1591" s="18">
        <v>3.0402996100232542E-8</v>
      </c>
      <c r="BV1591" s="18">
        <v>1.1317417324903333E-3</v>
      </c>
      <c r="BW1591" s="18">
        <v>-8.5818682968004948E-7</v>
      </c>
      <c r="BX1591" s="18">
        <v>0</v>
      </c>
      <c r="BY1591" s="18">
        <v>0</v>
      </c>
      <c r="BZ1591" s="18" t="s">
        <v>1865</v>
      </c>
      <c r="CA1591" s="18" t="s">
        <v>1875</v>
      </c>
      <c r="CB1591" s="18">
        <v>1.4719156548380852E-2</v>
      </c>
      <c r="CC1591" s="18" t="s">
        <v>1881</v>
      </c>
      <c r="CD1591" s="18" t="s">
        <v>1875</v>
      </c>
      <c r="CE1591" s="18">
        <v>-7.3076141998171806E-3</v>
      </c>
      <c r="CF1591" s="18">
        <f>SUM(TBL_DATA[[#This Row],[LARGE.CAP]:[SMALL.CAP]])*SQRT(252)</f>
        <v>9.2376921699304712E-2</v>
      </c>
    </row>
    <row r="1592" spans="1:84" x14ac:dyDescent="0.25">
      <c r="A1592" s="1">
        <f>IF(ISBLANK(TBL_DATA[[#This Row],[Row.names]]), "",   DATE(YEAR(TBL_DATA[[#This Row],[Row.names]]), MONTH(TBL_DATA[[#This Row],[Row.names]]), DAY(TBL_DATA[[#This Row],[Row.names]])))</f>
        <v>42299</v>
      </c>
      <c r="B1592">
        <v>1591</v>
      </c>
      <c r="C1592" t="s">
        <v>1718</v>
      </c>
      <c r="D1592" s="18">
        <v>-1.8900362402896054E-3</v>
      </c>
      <c r="E1592" s="18">
        <v>-0.19791712162250974</v>
      </c>
      <c r="F1592" s="18">
        <v>-0.20976134306415262</v>
      </c>
      <c r="G1592" s="19">
        <v>0.36691384400664928</v>
      </c>
      <c r="H1592" s="19">
        <v>0.6489532875120162</v>
      </c>
      <c r="I1592" s="18">
        <v>3.6704191555254179E-3</v>
      </c>
      <c r="J1592" s="18">
        <v>-8.2586445835730715E-2</v>
      </c>
      <c r="K1592" s="19">
        <v>0.82573968062419945</v>
      </c>
      <c r="L1592" s="19">
        <v>0.57238255505696944</v>
      </c>
      <c r="M1592" s="18">
        <v>4.0509876086493955E-3</v>
      </c>
      <c r="N1592" s="18">
        <v>9.8340741369518994E-2</v>
      </c>
      <c r="O1592" s="18">
        <v>8.0818425070686692E-2</v>
      </c>
      <c r="P1592" s="18">
        <v>-0.19791712162250974</v>
      </c>
      <c r="Q1592" s="18">
        <v>-1.7324468011527594E-2</v>
      </c>
      <c r="R1592" s="18">
        <v>-1.5241957425574212E-2</v>
      </c>
      <c r="S1592" s="18">
        <v>-8.7520753738773105E-2</v>
      </c>
      <c r="T1592" s="18">
        <v>5.3385188074657801E-2</v>
      </c>
      <c r="U1592">
        <v>-1.639420163068033</v>
      </c>
      <c r="V1592" s="18">
        <v>1.8568276989756605E-3</v>
      </c>
      <c r="W1592" s="18">
        <v>5.875278622770632E-2</v>
      </c>
      <c r="X1592" s="19">
        <v>3.1604079026639038E-2</v>
      </c>
      <c r="Y1592" s="19">
        <v>0.80557636975771341</v>
      </c>
      <c r="Z1592" s="19">
        <v>0.75655968373748894</v>
      </c>
      <c r="AA1592">
        <v>0</v>
      </c>
      <c r="AB1592">
        <v>0</v>
      </c>
      <c r="AC1592" s="18">
        <v>9.2357941371303806E-2</v>
      </c>
      <c r="AD1592" s="18">
        <v>7.5874241109077992E-2</v>
      </c>
      <c r="AE1592" s="18">
        <v>-6.9762334682889997E-3</v>
      </c>
      <c r="AF1592" s="18">
        <v>-1.1521269911007003E-2</v>
      </c>
      <c r="AG1592" s="18">
        <v>5.0705548333759003E-2</v>
      </c>
      <c r="AH1592" s="18">
        <v>9.4414097679605014E-2</v>
      </c>
      <c r="AI1592" s="18">
        <v>0.15969752320745007</v>
      </c>
      <c r="AJ1592" s="18">
        <v>1.8795987156314996E-2</v>
      </c>
      <c r="AK1592" s="18">
        <v>-1.0470859661194997E-2</v>
      </c>
      <c r="AL1592" s="18">
        <v>9.5597714600320002E-3</v>
      </c>
      <c r="AM1592" s="18">
        <v>6.4040619356894965E-2</v>
      </c>
      <c r="AN1592" s="18">
        <v>-5.3462200357303986E-2</v>
      </c>
      <c r="AO1592" s="18">
        <v>0.87719107618028436</v>
      </c>
      <c r="AP1592" s="18">
        <v>-0.48653385127494531</v>
      </c>
      <c r="AQ1592" s="18">
        <v>0.39065722490533905</v>
      </c>
      <c r="AR1592" s="18">
        <v>1.3637249274552297</v>
      </c>
      <c r="AS1592" s="18">
        <v>2.8121558819059451E-4</v>
      </c>
      <c r="AT1592" s="18">
        <v>-6.9720728313242306E-5</v>
      </c>
      <c r="AU1592" s="18">
        <v>1.8496752046549342E-6</v>
      </c>
      <c r="AV1592" s="18">
        <v>4.8564587141149466E-4</v>
      </c>
      <c r="AW1592" s="18">
        <v>2.727117570426756E-3</v>
      </c>
      <c r="AX1592" s="18">
        <v>2.3234469718693006E-4</v>
      </c>
      <c r="AY1592" s="18">
        <v>1.6828371658439028E-3</v>
      </c>
      <c r="AZ1592" s="18">
        <v>3.0817984958152379E-4</v>
      </c>
      <c r="BA1592" s="18">
        <v>-5.0772562011377977E-4</v>
      </c>
      <c r="BB1592" s="18">
        <v>6.9992253941634477E-4</v>
      </c>
      <c r="BC1592" s="18">
        <v>6.5972857597628042E-5</v>
      </c>
      <c r="BD1592" s="18">
        <v>1.7921381768397303E-3</v>
      </c>
      <c r="BE1592" s="18">
        <v>3.2296570913327224E-5</v>
      </c>
      <c r="BF1592" s="18">
        <v>3.1200303877110377E-4</v>
      </c>
      <c r="BG1592" s="18">
        <v>2.102516279305148E-3</v>
      </c>
      <c r="BH1592" s="18">
        <v>1.4219218972924273E-4</v>
      </c>
      <c r="BI1592" s="18">
        <v>1.5264932108742552E-3</v>
      </c>
      <c r="BJ1592" s="18">
        <v>0</v>
      </c>
      <c r="BK1592" s="18">
        <v>2.6490752792820055E-4</v>
      </c>
      <c r="BL1592" s="18">
        <v>4.2529414387968724E-4</v>
      </c>
      <c r="BM1592" s="18">
        <v>2.098582754102436E-6</v>
      </c>
      <c r="BN1592" s="18">
        <v>0</v>
      </c>
      <c r="BO1592" s="18">
        <v>0</v>
      </c>
      <c r="BP1592" s="18">
        <v>1.5583607385674722E-7</v>
      </c>
      <c r="BQ1592" s="18">
        <v>0</v>
      </c>
      <c r="BR1592" s="18">
        <v>1.1892445298433108E-3</v>
      </c>
      <c r="BS1592" s="18">
        <v>1.8954362325944094E-3</v>
      </c>
      <c r="BT1592" s="18">
        <v>9.2415200907701542E-4</v>
      </c>
      <c r="BU1592" s="18">
        <v>9.5930509058208124E-8</v>
      </c>
      <c r="BV1592" s="18">
        <v>1.2092558274927855E-3</v>
      </c>
      <c r="BW1592" s="18">
        <v>-3.001153719618537E-6</v>
      </c>
      <c r="BX1592" s="18">
        <v>0</v>
      </c>
      <c r="BY1592" s="18">
        <v>0</v>
      </c>
      <c r="BZ1592" s="18" t="s">
        <v>1870</v>
      </c>
      <c r="CA1592" s="18" t="s">
        <v>1875</v>
      </c>
      <c r="CB1592" s="18">
        <v>1.5028374269604683E-2</v>
      </c>
      <c r="CC1592" s="18" t="s">
        <v>1880</v>
      </c>
      <c r="CD1592" s="18" t="s">
        <v>1875</v>
      </c>
      <c r="CE1592" s="18">
        <v>-7.184324786067009E-3</v>
      </c>
      <c r="CF1592" s="18">
        <f>SUM(TBL_DATA[[#This Row],[LARGE.CAP]:[SMALL.CAP]])*SQRT(252)</f>
        <v>9.3780869181669113E-2</v>
      </c>
    </row>
    <row r="1593" spans="1:84" x14ac:dyDescent="0.25">
      <c r="A1593" s="1">
        <f>IF(ISBLANK(TBL_DATA[[#This Row],[Row.names]]), "",   DATE(YEAR(TBL_DATA[[#This Row],[Row.names]]), MONTH(TBL_DATA[[#This Row],[Row.names]]), DAY(TBL_DATA[[#This Row],[Row.names]])))</f>
        <v>42300</v>
      </c>
      <c r="B1593">
        <v>1592</v>
      </c>
      <c r="C1593" t="s">
        <v>1719</v>
      </c>
      <c r="D1593" s="18">
        <v>9.0731861653354784E-3</v>
      </c>
      <c r="E1593" s="18">
        <v>-0.19063967434696261</v>
      </c>
      <c r="F1593" s="18">
        <v>-0.18208066622970653</v>
      </c>
      <c r="G1593" s="19">
        <v>0.37107739963526215</v>
      </c>
      <c r="H1593" s="19">
        <v>0.6485831256811041</v>
      </c>
      <c r="I1593" s="18">
        <v>3.7288336013514057E-3</v>
      </c>
      <c r="J1593" s="18">
        <v>-6.599557095171471E-2</v>
      </c>
      <c r="K1593" s="19">
        <v>0.84655365331737953</v>
      </c>
      <c r="L1593" s="19">
        <v>0.57513731340745411</v>
      </c>
      <c r="M1593" s="18">
        <v>4.1000201694868918E-3</v>
      </c>
      <c r="N1593" s="18">
        <v>9.9853195580206514E-2</v>
      </c>
      <c r="O1593" s="18">
        <v>7.9994681177148516E-2</v>
      </c>
      <c r="P1593" s="18">
        <v>-0.19063967434696261</v>
      </c>
      <c r="Q1593" s="18">
        <v>-1.7341010532272626E-2</v>
      </c>
      <c r="R1593" s="18">
        <v>-1.5226471492387908E-2</v>
      </c>
      <c r="S1593" s="18">
        <v>-6.0226411201706909E-2</v>
      </c>
      <c r="T1593" s="18">
        <v>5.2010688480424359E-2</v>
      </c>
      <c r="U1593">
        <v>-1.1579621989502169</v>
      </c>
      <c r="V1593" s="18">
        <v>3.8754135623336516E-2</v>
      </c>
      <c r="W1593" s="18">
        <v>5.6445408270329032E-2</v>
      </c>
      <c r="X1593" s="19">
        <v>0.68657729319158678</v>
      </c>
      <c r="Y1593" s="19">
        <v>0.80534658730332009</v>
      </c>
      <c r="Z1593" s="19">
        <v>0.75837808077993252</v>
      </c>
      <c r="AA1593">
        <v>0</v>
      </c>
      <c r="AB1593">
        <v>0</v>
      </c>
      <c r="AC1593" s="18">
        <v>8.8955297828375329E-2</v>
      </c>
      <c r="AD1593" s="18">
        <v>8.4209226281301008E-2</v>
      </c>
      <c r="AE1593" s="18">
        <v>-1.2570675107940998E-2</v>
      </c>
      <c r="AF1593" s="18">
        <v>-5.0607802492109982E-3</v>
      </c>
      <c r="AG1593" s="18">
        <v>4.9260323999254993E-2</v>
      </c>
      <c r="AH1593" s="18">
        <v>8.0872816869395972E-2</v>
      </c>
      <c r="AI1593" s="18">
        <v>0.16923447951600201</v>
      </c>
      <c r="AJ1593" s="18">
        <v>2.3330506150327994E-2</v>
      </c>
      <c r="AK1593" s="18">
        <v>-1.1899722785235999E-2</v>
      </c>
      <c r="AL1593" s="18">
        <v>9.4389387649289995E-3</v>
      </c>
      <c r="AM1593" s="18">
        <v>7.1784085327908989E-2</v>
      </c>
      <c r="AN1593" s="18">
        <v>-5.2373159008423008E-2</v>
      </c>
      <c r="AO1593" s="18">
        <v>0.88549642283576491</v>
      </c>
      <c r="AP1593" s="18">
        <v>-0.47927038307745556</v>
      </c>
      <c r="AQ1593" s="18">
        <v>0.40622603975830934</v>
      </c>
      <c r="AR1593" s="18">
        <v>1.3647668059132205</v>
      </c>
      <c r="AS1593" s="18">
        <v>2.6453214716100121E-4</v>
      </c>
      <c r="AT1593" s="18">
        <v>-6.8283319794169563E-5</v>
      </c>
      <c r="AU1593" s="18">
        <v>1.0520542406802757E-5</v>
      </c>
      <c r="AV1593" s="18">
        <v>4.5813790594098549E-4</v>
      </c>
      <c r="AW1593" s="18">
        <v>2.7297630633128407E-3</v>
      </c>
      <c r="AX1593" s="18">
        <v>2.4017028450715031E-4</v>
      </c>
      <c r="AY1593" s="18">
        <v>1.5898503523794196E-3</v>
      </c>
      <c r="AZ1593" s="18">
        <v>2.8232349050755749E-4</v>
      </c>
      <c r="BA1593" s="18">
        <v>-4.8104333428568286E-4</v>
      </c>
      <c r="BB1593" s="18">
        <v>6.5763651384541616E-4</v>
      </c>
      <c r="BC1593" s="18">
        <v>6.1447049623374118E-5</v>
      </c>
      <c r="BD1593" s="18">
        <v>1.7268924068813345E-3</v>
      </c>
      <c r="BE1593" s="18">
        <v>3.0396832732398094E-5</v>
      </c>
      <c r="BF1593" s="18">
        <v>3.3512431862891244E-4</v>
      </c>
      <c r="BG1593" s="18">
        <v>2.0471784075419951E-3</v>
      </c>
      <c r="BH1593" s="18">
        <v>1.3343038616043273E-4</v>
      </c>
      <c r="BI1593" s="18">
        <v>1.472032343659623E-3</v>
      </c>
      <c r="BJ1593" s="18">
        <v>0</v>
      </c>
      <c r="BK1593" s="18">
        <v>2.5511806954879997E-4</v>
      </c>
      <c r="BL1593" s="18">
        <v>3.9603783565255742E-4</v>
      </c>
      <c r="BM1593" s="18">
        <v>2.4329818875997081E-6</v>
      </c>
      <c r="BN1593" s="18">
        <v>0</v>
      </c>
      <c r="BO1593" s="18">
        <v>0</v>
      </c>
      <c r="BP1593" s="18">
        <v>1.0971057047066864E-7</v>
      </c>
      <c r="BQ1593" s="18">
        <v>0</v>
      </c>
      <c r="BR1593" s="18">
        <v>1.212325093299237E-3</v>
      </c>
      <c r="BS1593" s="18">
        <v>1.8727185057371407E-3</v>
      </c>
      <c r="BT1593" s="18">
        <v>8.6616956593379686E-4</v>
      </c>
      <c r="BU1593" s="18">
        <v>1.1049532929722709E-7</v>
      </c>
      <c r="BV1593" s="18">
        <v>1.1435118117869617E-3</v>
      </c>
      <c r="BW1593" s="18">
        <v>-3.4793741411653512E-6</v>
      </c>
      <c r="BX1593" s="18">
        <v>0</v>
      </c>
      <c r="BY1593" s="18">
        <v>0</v>
      </c>
      <c r="BZ1593" s="18" t="s">
        <v>1871</v>
      </c>
      <c r="CA1593" s="18" t="s">
        <v>1875</v>
      </c>
      <c r="CB1593" s="18">
        <v>1.5833735466003418E-2</v>
      </c>
      <c r="CC1593" s="18" t="s">
        <v>1881</v>
      </c>
      <c r="CD1593" s="18" t="s">
        <v>1875</v>
      </c>
      <c r="CE1593" s="18">
        <v>-7.4841864407062531E-3</v>
      </c>
      <c r="CF1593" s="18">
        <f>SUM(TBL_DATA[[#This Row],[LARGE.CAP]:[SMALL.CAP]])*SQRT(252)</f>
        <v>9.119991595820344E-2</v>
      </c>
    </row>
    <row r="1594" spans="1:84" x14ac:dyDescent="0.25">
      <c r="A1594" s="1">
        <f>IF(ISBLANK(TBL_DATA[[#This Row],[Row.names]]), "",   DATE(YEAR(TBL_DATA[[#This Row],[Row.names]]), MONTH(TBL_DATA[[#This Row],[Row.names]]), DAY(TBL_DATA[[#This Row],[Row.names]])))</f>
        <v>42303</v>
      </c>
      <c r="B1594">
        <v>1593</v>
      </c>
      <c r="C1594" t="s">
        <v>1720</v>
      </c>
      <c r="D1594" s="18">
        <v>-3.6617729622889783E-4</v>
      </c>
      <c r="E1594" s="18">
        <v>-0.19093604372268524</v>
      </c>
      <c r="F1594" s="18">
        <v>-0.17491945415274412</v>
      </c>
      <c r="G1594" s="19">
        <v>0.37201550479006223</v>
      </c>
      <c r="H1594" s="19">
        <v>0.64679015344437918</v>
      </c>
      <c r="I1594" s="18">
        <v>3.7291114289964133E-3</v>
      </c>
      <c r="J1594" s="18">
        <v>-6.6269214238036445E-2</v>
      </c>
      <c r="K1594" s="19">
        <v>0.84622659916888698</v>
      </c>
      <c r="L1594" s="19">
        <v>0.57304038887033026</v>
      </c>
      <c r="M1594" s="18">
        <v>4.099985839277529E-3</v>
      </c>
      <c r="N1594" s="18">
        <v>9.9606855495506394E-2</v>
      </c>
      <c r="O1594" s="18">
        <v>7.9998033475096958E-2</v>
      </c>
      <c r="P1594" s="18">
        <v>-0.19093604372268524</v>
      </c>
      <c r="Q1594" s="18">
        <v>-1.7349628356026253E-2</v>
      </c>
      <c r="R1594" s="18">
        <v>-1.5240305931625505E-2</v>
      </c>
      <c r="S1594" s="18">
        <v>-5.4652781909077408E-2</v>
      </c>
      <c r="T1594" s="18">
        <v>5.1914624712094681E-2</v>
      </c>
      <c r="U1594">
        <v>-1.0527434651057934</v>
      </c>
      <c r="V1594" s="18">
        <v>3.9265297354236228E-2</v>
      </c>
      <c r="W1594" s="18">
        <v>5.6441399834022354E-2</v>
      </c>
      <c r="X1594" s="19">
        <v>0.69568255694763026</v>
      </c>
      <c r="Y1594" s="19">
        <v>0.80423264883016221</v>
      </c>
      <c r="Z1594" s="19">
        <v>0.75699431231042302</v>
      </c>
      <c r="AA1594">
        <v>0</v>
      </c>
      <c r="AB1594">
        <v>0</v>
      </c>
      <c r="AC1594" s="18">
        <v>9.4720824494804817E-2</v>
      </c>
      <c r="AD1594" s="18">
        <v>8.2972015225938986E-2</v>
      </c>
      <c r="AE1594" s="18">
        <v>-1.2614221560019998E-2</v>
      </c>
      <c r="AF1594" s="18">
        <v>-4.1264298985989999E-3</v>
      </c>
      <c r="AG1594" s="18">
        <v>4.9539059084184989E-2</v>
      </c>
      <c r="AH1594" s="18">
        <v>8.9668878322175932E-2</v>
      </c>
      <c r="AI1594" s="18">
        <v>0.16845763525457297</v>
      </c>
      <c r="AJ1594" s="18">
        <v>2.2172026341375002E-2</v>
      </c>
      <c r="AK1594" s="18">
        <v>-1.2401461573443988E-2</v>
      </c>
      <c r="AL1594" s="18">
        <v>8.491373361807001E-3</v>
      </c>
      <c r="AM1594" s="18">
        <v>7.9936359040062979E-2</v>
      </c>
      <c r="AN1594" s="18">
        <v>-9.014063763579501E-2</v>
      </c>
      <c r="AO1594" s="18">
        <v>0.88518241292161981</v>
      </c>
      <c r="AP1594" s="18">
        <v>-0.50322781695936003</v>
      </c>
      <c r="AQ1594" s="18">
        <v>0.38195459596225978</v>
      </c>
      <c r="AR1594" s="18">
        <v>1.38841022988098</v>
      </c>
      <c r="AS1594" s="18">
        <v>4.3658548767938231E-4</v>
      </c>
      <c r="AT1594" s="18">
        <v>-1.0493562537180603E-4</v>
      </c>
      <c r="AU1594" s="18">
        <v>2.5590986069263715E-5</v>
      </c>
      <c r="AV1594" s="18">
        <v>4.4304187766233867E-4</v>
      </c>
      <c r="AW1594" s="18">
        <v>2.8066094920922292E-3</v>
      </c>
      <c r="AX1594" s="18">
        <v>2.1153372705762753E-4</v>
      </c>
      <c r="AY1594" s="18">
        <v>1.8333483866418091E-3</v>
      </c>
      <c r="AZ1594" s="18">
        <v>2.7871222105083185E-4</v>
      </c>
      <c r="BA1594" s="18">
        <v>-5.8102550058335514E-4</v>
      </c>
      <c r="BB1594" s="18">
        <v>6.0147826298710422E-4</v>
      </c>
      <c r="BC1594" s="18">
        <v>5.1307321666382524E-5</v>
      </c>
      <c r="BD1594" s="18">
        <v>1.7433300195431305E-3</v>
      </c>
      <c r="BE1594" s="18">
        <v>3.4988110133967132E-4</v>
      </c>
      <c r="BF1594" s="18">
        <v>3.1697386748206314E-4</v>
      </c>
      <c r="BG1594" s="18">
        <v>1.9827297535332114E-3</v>
      </c>
      <c r="BH1594" s="18">
        <v>2.5725720364723796E-5</v>
      </c>
      <c r="BI1594" s="18">
        <v>1.5836061746890087E-3</v>
      </c>
      <c r="BJ1594" s="18">
        <v>0</v>
      </c>
      <c r="BK1594" s="18">
        <v>3.1831036152263131E-4</v>
      </c>
      <c r="BL1594" s="18">
        <v>5.5581087343995394E-4</v>
      </c>
      <c r="BM1594" s="18">
        <v>2.5029754074626481E-7</v>
      </c>
      <c r="BN1594" s="18">
        <v>0</v>
      </c>
      <c r="BO1594" s="18">
        <v>0</v>
      </c>
      <c r="BP1594" s="18">
        <v>2.9471333558764192E-7</v>
      </c>
      <c r="BQ1594" s="18">
        <v>0</v>
      </c>
      <c r="BR1594" s="18">
        <v>1.1849296587782101E-3</v>
      </c>
      <c r="BS1594" s="18">
        <v>1.8820755643337804E-3</v>
      </c>
      <c r="BT1594" s="18">
        <v>9.6670614258028223E-4</v>
      </c>
      <c r="BU1594" s="18">
        <v>1.4249630548000359E-8</v>
      </c>
      <c r="BV1594" s="18">
        <v>1.0942127192142964E-3</v>
      </c>
      <c r="BW1594" s="18">
        <v>-3.5794342422745865E-7</v>
      </c>
      <c r="BX1594" s="18">
        <v>0</v>
      </c>
      <c r="BY1594" s="18">
        <v>0</v>
      </c>
      <c r="BZ1594" s="18" t="s">
        <v>1871</v>
      </c>
      <c r="CA1594" s="18" t="s">
        <v>1875</v>
      </c>
      <c r="CB1594" s="18">
        <v>1.6091333702206612E-2</v>
      </c>
      <c r="CC1594" s="18" t="s">
        <v>1881</v>
      </c>
      <c r="CD1594" s="18" t="s">
        <v>1875</v>
      </c>
      <c r="CE1594" s="18">
        <v>-7.393253967165947E-3</v>
      </c>
      <c r="CF1594" s="18">
        <f>SUM(TBL_DATA[[#This Row],[LARGE.CAP]:[SMALL.CAP]])*SQRT(252)</f>
        <v>9.5282711454289667E-2</v>
      </c>
    </row>
    <row r="1595" spans="1:84" x14ac:dyDescent="0.25">
      <c r="A1595" s="1">
        <f>IF(ISBLANK(TBL_DATA[[#This Row],[Row.names]]), "",   DATE(YEAR(TBL_DATA[[#This Row],[Row.names]]), MONTH(TBL_DATA[[#This Row],[Row.names]]), DAY(TBL_DATA[[#This Row],[Row.names]])))</f>
        <v>42304</v>
      </c>
      <c r="B1595">
        <v>1594</v>
      </c>
      <c r="C1595" t="s">
        <v>1721</v>
      </c>
      <c r="D1595" s="18">
        <v>2.749849503567825E-3</v>
      </c>
      <c r="E1595" s="18">
        <v>-0.18871123960416147</v>
      </c>
      <c r="F1595" s="18">
        <v>-0.14528743695503965</v>
      </c>
      <c r="G1595" s="19">
        <v>0.37396918012576896</v>
      </c>
      <c r="H1595" s="19">
        <v>0.64821210529102968</v>
      </c>
      <c r="I1595" s="18">
        <v>3.7287907975617988E-3</v>
      </c>
      <c r="J1595" s="18">
        <v>-2.6932222723056953E-2</v>
      </c>
      <c r="K1595" s="19">
        <v>0.86490802947014911</v>
      </c>
      <c r="L1595" s="19">
        <v>0.58693075079659507</v>
      </c>
      <c r="M1595" s="18">
        <v>4.0405362298814029E-3</v>
      </c>
      <c r="N1595" s="18">
        <v>9.979937994477843E-2</v>
      </c>
      <c r="O1595" s="18">
        <v>7.9862356199898621E-2</v>
      </c>
      <c r="P1595" s="18">
        <v>-0.18871123960416147</v>
      </c>
      <c r="Q1595" s="18">
        <v>-1.7301084013866243E-2</v>
      </c>
      <c r="R1595" s="18">
        <v>-1.518768459962303E-2</v>
      </c>
      <c r="S1595" s="18">
        <v>-4.7270571037601794E-2</v>
      </c>
      <c r="T1595" s="18">
        <v>5.2220243845242008E-2</v>
      </c>
      <c r="U1595">
        <v>-0.90521544054239034</v>
      </c>
      <c r="V1595" s="18">
        <v>4.5643830207628078E-2</v>
      </c>
      <c r="W1595" s="18">
        <v>5.6586826870288785E-2</v>
      </c>
      <c r="X1595" s="19">
        <v>0.80661582796036957</v>
      </c>
      <c r="Y1595" s="19">
        <v>0.80511620607899193</v>
      </c>
      <c r="Z1595" s="19">
        <v>0.76611405860785187</v>
      </c>
      <c r="AA1595">
        <v>0</v>
      </c>
      <c r="AB1595">
        <v>0</v>
      </c>
      <c r="AC1595" s="18">
        <v>9.0861598561305101E-2</v>
      </c>
      <c r="AD1595" s="18">
        <v>7.3116782244135037E-2</v>
      </c>
      <c r="AE1595" s="18">
        <v>-1.3041136656907999E-2</v>
      </c>
      <c r="AF1595" s="18">
        <v>-2.3579052418800026E-3</v>
      </c>
      <c r="AG1595" s="18">
        <v>4.9901192464472E-2</v>
      </c>
      <c r="AH1595" s="18">
        <v>8.8060474692198978E-2</v>
      </c>
      <c r="AI1595" s="18">
        <v>0.168127245530314</v>
      </c>
      <c r="AJ1595" s="18">
        <v>2.2921960349231992E-2</v>
      </c>
      <c r="AK1595" s="18">
        <v>-1.1837731373601001E-2</v>
      </c>
      <c r="AL1595" s="18">
        <v>8.346841454603E-3</v>
      </c>
      <c r="AM1595" s="18">
        <v>7.514214923144899E-2</v>
      </c>
      <c r="AN1595" s="18">
        <v>-0.10323755884692401</v>
      </c>
      <c r="AO1595" s="18">
        <v>0.86218146280414043</v>
      </c>
      <c r="AP1595" s="18">
        <v>-0.50703914895704882</v>
      </c>
      <c r="AQ1595" s="18">
        <v>0.35514231384709161</v>
      </c>
      <c r="AR1595" s="18">
        <v>1.3692206117611891</v>
      </c>
      <c r="AS1595" s="18">
        <v>4.2248776387926679E-4</v>
      </c>
      <c r="AT1595" s="18">
        <v>-1.0219157168359347E-4</v>
      </c>
      <c r="AU1595" s="18">
        <v>2.4394609652164798E-5</v>
      </c>
      <c r="AV1595" s="18">
        <v>4.2720034468464902E-4</v>
      </c>
      <c r="AW1595" s="18">
        <v>2.7189869630169852E-3</v>
      </c>
      <c r="AX1595" s="18">
        <v>2.0588984423158805E-4</v>
      </c>
      <c r="AY1595" s="18">
        <v>1.7819674262437358E-3</v>
      </c>
      <c r="AZ1595" s="18">
        <v>2.7248277360950794E-4</v>
      </c>
      <c r="BA1595" s="18">
        <v>-5.6372790035745394E-4</v>
      </c>
      <c r="BB1595" s="18">
        <v>5.8230653406465425E-4</v>
      </c>
      <c r="BC1595" s="18">
        <v>5.0034870485956397E-5</v>
      </c>
      <c r="BD1595" s="18">
        <v>1.6907245419063588E-3</v>
      </c>
      <c r="BE1595" s="18">
        <v>3.3816031389178182E-4</v>
      </c>
      <c r="BF1595" s="18">
        <v>3.0631376333096794E-4</v>
      </c>
      <c r="BG1595" s="18">
        <v>1.9187716261297603E-3</v>
      </c>
      <c r="BH1595" s="18">
        <v>2.4632454816107038E-5</v>
      </c>
      <c r="BI1595" s="18">
        <v>1.5412289577524849E-3</v>
      </c>
      <c r="BJ1595" s="18">
        <v>0</v>
      </c>
      <c r="BK1595" s="18">
        <v>3.0908109375467493E-4</v>
      </c>
      <c r="BL1595" s="18">
        <v>5.3915763351083934E-4</v>
      </c>
      <c r="BM1595" s="18">
        <v>3.0646245753602037E-7</v>
      </c>
      <c r="BN1595" s="18">
        <v>0</v>
      </c>
      <c r="BO1595" s="18">
        <v>0</v>
      </c>
      <c r="BP1595" s="18">
        <v>2.8221945622467573E-7</v>
      </c>
      <c r="BQ1595" s="18">
        <v>0</v>
      </c>
      <c r="BR1595" s="18">
        <v>1.1489573779315961E-3</v>
      </c>
      <c r="BS1595" s="18">
        <v>1.8226117874046651E-3</v>
      </c>
      <c r="BT1595" s="18">
        <v>9.3663751208834627E-4</v>
      </c>
      <c r="BU1595" s="18">
        <v>1.6617518073908395E-8</v>
      </c>
      <c r="BV1595" s="18">
        <v>1.0632192180422193E-3</v>
      </c>
      <c r="BW1595" s="18">
        <v>-4.3826433671456341E-7</v>
      </c>
      <c r="BX1595" s="18">
        <v>0</v>
      </c>
      <c r="BY1595" s="18">
        <v>0</v>
      </c>
      <c r="BZ1595" s="18" t="s">
        <v>1863</v>
      </c>
      <c r="CA1595" s="18" t="s">
        <v>1875</v>
      </c>
      <c r="CB1595" s="18">
        <v>1.5241159126162529E-2</v>
      </c>
      <c r="CC1595" s="18" t="s">
        <v>1881</v>
      </c>
      <c r="CD1595" s="18" t="s">
        <v>1875</v>
      </c>
      <c r="CE1595" s="18">
        <v>-7.342291995882988E-3</v>
      </c>
      <c r="CF1595" s="18">
        <f>SUM(TBL_DATA[[#This Row],[LARGE.CAP]:[SMALL.CAP]])*SQRT(252)</f>
        <v>9.2386963433233285E-2</v>
      </c>
    </row>
    <row r="1596" spans="1:84" x14ac:dyDescent="0.25">
      <c r="A1596" s="1">
        <f>IF(ISBLANK(TBL_DATA[[#This Row],[Row.names]]), "",   DATE(YEAR(TBL_DATA[[#This Row],[Row.names]]), MONTH(TBL_DATA[[#This Row],[Row.names]]), DAY(TBL_DATA[[#This Row],[Row.names]])))</f>
        <v>42305</v>
      </c>
      <c r="B1596">
        <v>1595</v>
      </c>
      <c r="C1596" t="s">
        <v>1722</v>
      </c>
      <c r="D1596" s="18">
        <v>6.3588178135252083E-3</v>
      </c>
      <c r="E1596" s="18">
        <v>-0.18355240218264357</v>
      </c>
      <c r="F1596" s="18">
        <v>-0.14438595929384912</v>
      </c>
      <c r="G1596" s="19">
        <v>0.37656019981980982</v>
      </c>
      <c r="H1596" s="19">
        <v>0.65388850428377876</v>
      </c>
      <c r="I1596" s="18">
        <v>3.7313992539128003E-3</v>
      </c>
      <c r="J1596" s="18">
        <v>-3.4206617102189973E-2</v>
      </c>
      <c r="K1596" s="19">
        <v>0.87182781032191592</v>
      </c>
      <c r="L1596" s="19">
        <v>0.59829563526414098</v>
      </c>
      <c r="M1596" s="18">
        <v>4.0199160500435935E-3</v>
      </c>
      <c r="N1596" s="18">
        <v>0.10068481552230853</v>
      </c>
      <c r="O1596" s="18">
        <v>7.9862356199898621E-2</v>
      </c>
      <c r="P1596" s="18">
        <v>-0.18355240218264357</v>
      </c>
      <c r="Q1596" s="18">
        <v>-1.7374095849888371E-2</v>
      </c>
      <c r="R1596" s="18">
        <v>-1.524194602825848E-2</v>
      </c>
      <c r="S1596" s="18">
        <v>-3.5422200243223734E-2</v>
      </c>
      <c r="T1596" s="18">
        <v>5.1896521047317838E-2</v>
      </c>
      <c r="U1596">
        <v>-0.68255442808828615</v>
      </c>
      <c r="V1596" s="18">
        <v>6.0847392859176619E-2</v>
      </c>
      <c r="W1596" s="18">
        <v>5.5914928233213923E-2</v>
      </c>
      <c r="X1596" s="19">
        <v>1.0882137343607063</v>
      </c>
      <c r="Y1596" s="19">
        <v>0.80863372690222313</v>
      </c>
      <c r="Z1596" s="19">
        <v>0.77349572414082635</v>
      </c>
      <c r="AA1596">
        <v>0</v>
      </c>
      <c r="AB1596">
        <v>0</v>
      </c>
      <c r="AC1596" s="18">
        <v>8.8078022478439044E-2</v>
      </c>
      <c r="AD1596" s="18">
        <v>7.9081365437546E-2</v>
      </c>
      <c r="AE1596" s="18">
        <v>-1.0931376021602998E-2</v>
      </c>
      <c r="AF1596" s="18">
        <v>-8.9738399537999769E-4</v>
      </c>
      <c r="AG1596" s="18">
        <v>4.9257833064650987E-2</v>
      </c>
      <c r="AH1596" s="18">
        <v>0.10427189347796498</v>
      </c>
      <c r="AI1596" s="18">
        <v>0.18282214208697203</v>
      </c>
      <c r="AJ1596" s="18">
        <v>2.3989196473113001E-2</v>
      </c>
      <c r="AK1596" s="18">
        <v>-1.4763326751939995E-2</v>
      </c>
      <c r="AL1596" s="18">
        <v>4.6114099699609999E-3</v>
      </c>
      <c r="AM1596" s="18">
        <v>7.7476978861229992E-2</v>
      </c>
      <c r="AN1596" s="18">
        <v>-8.1069763778226986E-2</v>
      </c>
      <c r="AO1596" s="18">
        <v>0.91951572019310113</v>
      </c>
      <c r="AP1596" s="18">
        <v>-0.50566675136881278</v>
      </c>
      <c r="AQ1596" s="18">
        <v>0.41384896882428834</v>
      </c>
      <c r="AR1596" s="18">
        <v>1.4251824715619139</v>
      </c>
      <c r="AS1596" s="18">
        <v>3.9856286514168809E-4</v>
      </c>
      <c r="AT1596" s="18">
        <v>-1.0402403014003641E-4</v>
      </c>
      <c r="AU1596" s="18">
        <v>2.1339469397898504E-5</v>
      </c>
      <c r="AV1596" s="18">
        <v>4.1345461785487913E-4</v>
      </c>
      <c r="AW1596" s="18">
        <v>2.7221942298193392E-3</v>
      </c>
      <c r="AX1596" s="18">
        <v>2.247290696509921E-4</v>
      </c>
      <c r="AY1596" s="18">
        <v>1.718389216555284E-3</v>
      </c>
      <c r="AZ1596" s="18">
        <v>2.5326586403912022E-4</v>
      </c>
      <c r="BA1596" s="18">
        <v>-5.3135829496286696E-4</v>
      </c>
      <c r="BB1596" s="18">
        <v>5.2274161525875504E-4</v>
      </c>
      <c r="BC1596" s="18">
        <v>4.5136766186700927E-5</v>
      </c>
      <c r="BD1596" s="18">
        <v>1.6860731813366778E-3</v>
      </c>
      <c r="BE1596" s="18">
        <v>3.5521902575607749E-4</v>
      </c>
      <c r="BF1596" s="18">
        <v>2.8678599414732345E-4</v>
      </c>
      <c r="BG1596" s="18">
        <v>1.8497511708148446E-3</v>
      </c>
      <c r="BH1596" s="18">
        <v>1.8085329901314139E-5</v>
      </c>
      <c r="BI1596" s="18">
        <v>1.4885166868455165E-3</v>
      </c>
      <c r="BJ1596" s="18">
        <v>0</v>
      </c>
      <c r="BK1596" s="18">
        <v>2.8920809582340704E-4</v>
      </c>
      <c r="BL1596" s="18">
        <v>4.8849507161565539E-4</v>
      </c>
      <c r="BM1596" s="18">
        <v>-3.3561705496850461E-7</v>
      </c>
      <c r="BN1596" s="18">
        <v>0</v>
      </c>
      <c r="BO1596" s="18">
        <v>0</v>
      </c>
      <c r="BP1596" s="18">
        <v>3.3922540344780107E-7</v>
      </c>
      <c r="BQ1596" s="18">
        <v>0</v>
      </c>
      <c r="BR1596" s="18">
        <v>1.1491987896875325E-3</v>
      </c>
      <c r="BS1596" s="18">
        <v>1.8346730732317048E-3</v>
      </c>
      <c r="BT1596" s="18">
        <v>8.9649781081372953E-4</v>
      </c>
      <c r="BU1596" s="18">
        <v>-1.1707004654483323E-8</v>
      </c>
      <c r="BV1596" s="18">
        <v>1.0258866804246825E-3</v>
      </c>
      <c r="BW1596" s="18">
        <v>4.7996586121808313E-7</v>
      </c>
      <c r="BX1596" s="18">
        <v>0</v>
      </c>
      <c r="BY1596" s="18">
        <v>0</v>
      </c>
      <c r="BZ1596" s="18" t="s">
        <v>1867</v>
      </c>
      <c r="CA1596" s="18" t="s">
        <v>1875</v>
      </c>
      <c r="CB1596" s="18">
        <v>1.6198007389903069E-2</v>
      </c>
      <c r="CC1596" s="18" t="s">
        <v>1881</v>
      </c>
      <c r="CD1596" s="18" t="s">
        <v>1875</v>
      </c>
      <c r="CE1596" s="18">
        <v>-7.6290075667202473E-3</v>
      </c>
      <c r="CF1596" s="18">
        <f>SUM(TBL_DATA[[#This Row],[LARGE.CAP]:[SMALL.CAP]])*SQRT(252)</f>
        <v>9.0237550797473712E-2</v>
      </c>
    </row>
    <row r="1597" spans="1:84" x14ac:dyDescent="0.25">
      <c r="A1597" s="1">
        <f>IF(ISBLANK(TBL_DATA[[#This Row],[Row.names]]), "",   DATE(YEAR(TBL_DATA[[#This Row],[Row.names]]), MONTH(TBL_DATA[[#This Row],[Row.names]]), DAY(TBL_DATA[[#This Row],[Row.names]])))</f>
        <v>42306</v>
      </c>
      <c r="B1597">
        <v>1596</v>
      </c>
      <c r="C1597" t="s">
        <v>1723</v>
      </c>
      <c r="D1597" s="18">
        <v>-3.4664474555640146E-3</v>
      </c>
      <c r="E1597" s="18">
        <v>-0.18638257488069887</v>
      </c>
      <c r="F1597" s="18">
        <v>-0.16554995418744234</v>
      </c>
      <c r="G1597" s="19">
        <v>0.37737180725136138</v>
      </c>
      <c r="H1597" s="19">
        <v>0.65625410493354264</v>
      </c>
      <c r="I1597" s="18">
        <v>3.7190740101358259E-3</v>
      </c>
      <c r="J1597" s="18">
        <v>-5.8437542927063602E-2</v>
      </c>
      <c r="K1597" s="19">
        <v>0.86667264137082667</v>
      </c>
      <c r="L1597" s="19">
        <v>0.59176537813543562</v>
      </c>
      <c r="M1597" s="18">
        <v>4.0529474951872474E-3</v>
      </c>
      <c r="N1597" s="18">
        <v>0.10069695338493638</v>
      </c>
      <c r="O1597" s="18">
        <v>8.0162715583045399E-2</v>
      </c>
      <c r="P1597" s="18">
        <v>-0.18638257488069887</v>
      </c>
      <c r="Q1597" s="18">
        <v>-1.7463851828916497E-2</v>
      </c>
      <c r="R1597" s="18">
        <v>-1.5331444970100782E-2</v>
      </c>
      <c r="S1597" s="18">
        <v>-4.1589729744699433E-2</v>
      </c>
      <c r="T1597" s="18">
        <v>5.2092205511858246E-2</v>
      </c>
      <c r="U1597">
        <v>-0.79838680923640226</v>
      </c>
      <c r="V1597" s="18">
        <v>4.4334376762169336E-2</v>
      </c>
      <c r="W1597" s="18">
        <v>5.6182068377723354E-2</v>
      </c>
      <c r="X1597" s="19">
        <v>0.78911969677051397</v>
      </c>
      <c r="Y1597" s="19">
        <v>0.81009512091700853</v>
      </c>
      <c r="Z1597" s="19">
        <v>0.76926287973321283</v>
      </c>
      <c r="AA1597">
        <v>0</v>
      </c>
      <c r="AB1597">
        <v>0</v>
      </c>
      <c r="AC1597" s="18">
        <v>8.9303073671276226E-2</v>
      </c>
      <c r="AD1597" s="18">
        <v>8.003585887943801E-2</v>
      </c>
      <c r="AE1597" s="18">
        <v>-1.3335474836791001E-2</v>
      </c>
      <c r="AF1597" s="18">
        <v>1.6790495442220023E-3</v>
      </c>
      <c r="AG1597" s="18">
        <v>4.9573458934834003E-2</v>
      </c>
      <c r="AH1597" s="18">
        <v>0.10893738737612503</v>
      </c>
      <c r="AI1597" s="18">
        <v>0.18859180574219397</v>
      </c>
      <c r="AJ1597" s="18">
        <v>2.6721788352782001E-2</v>
      </c>
      <c r="AK1597" s="18">
        <v>-1.8699246734757997E-2</v>
      </c>
      <c r="AL1597" s="18">
        <v>4.7170833022269999E-3</v>
      </c>
      <c r="AM1597" s="18">
        <v>7.5043356858849997E-2</v>
      </c>
      <c r="AN1597" s="18">
        <v>-7.2228243314576016E-2</v>
      </c>
      <c r="AO1597" s="18">
        <v>0.91417990068381949</v>
      </c>
      <c r="AP1597" s="18">
        <v>-0.4831430765792733</v>
      </c>
      <c r="AQ1597" s="18">
        <v>0.43103682410454619</v>
      </c>
      <c r="AR1597" s="18">
        <v>1.3973229772630928</v>
      </c>
      <c r="AS1597" s="18">
        <v>3.9003283113146585E-4</v>
      </c>
      <c r="AT1597" s="18">
        <v>-9.5133659700011224E-5</v>
      </c>
      <c r="AU1597" s="18">
        <v>5.9494250763713569E-5</v>
      </c>
      <c r="AV1597" s="18">
        <v>4.4787716485201643E-4</v>
      </c>
      <c r="AW1597" s="18">
        <v>2.6513874607248674E-3</v>
      </c>
      <c r="AX1597" s="18">
        <v>1.1269923814237031E-4</v>
      </c>
      <c r="AY1597" s="18">
        <v>1.8015264873331362E-3</v>
      </c>
      <c r="AZ1597" s="18">
        <v>2.7003937225021261E-4</v>
      </c>
      <c r="BA1597" s="18">
        <v>-5.6126426129758926E-4</v>
      </c>
      <c r="BB1597" s="18">
        <v>6.1051013409964576E-4</v>
      </c>
      <c r="BC1597" s="18">
        <v>4.4069927127809564E-5</v>
      </c>
      <c r="BD1597" s="18">
        <v>1.6009931466697792E-3</v>
      </c>
      <c r="BE1597" s="18">
        <v>3.1017525918836797E-4</v>
      </c>
      <c r="BF1597" s="18">
        <v>3.0527459586471908E-4</v>
      </c>
      <c r="BG1597" s="18">
        <v>1.9437717520371972E-3</v>
      </c>
      <c r="BH1597" s="18">
        <v>2.1768429259336859E-5</v>
      </c>
      <c r="BI1597" s="18">
        <v>1.5492557624082364E-3</v>
      </c>
      <c r="BJ1597" s="18">
        <v>0</v>
      </c>
      <c r="BK1597" s="18">
        <v>3.0706626082948371E-4</v>
      </c>
      <c r="BL1597" s="18">
        <v>5.326963477923336E-4</v>
      </c>
      <c r="BM1597" s="18">
        <v>-1.740621955796096E-6</v>
      </c>
      <c r="BN1597" s="18">
        <v>0</v>
      </c>
      <c r="BO1597" s="18">
        <v>0</v>
      </c>
      <c r="BP1597" s="18">
        <v>4.6118264871392704E-7</v>
      </c>
      <c r="BQ1597" s="18">
        <v>0</v>
      </c>
      <c r="BR1597" s="18">
        <v>1.0954852952247249E-3</v>
      </c>
      <c r="BS1597" s="18">
        <v>1.8052293900004568E-3</v>
      </c>
      <c r="BT1597" s="18">
        <v>9.5377815525809258E-4</v>
      </c>
      <c r="BU1597" s="18">
        <v>-7.3632854274129106E-8</v>
      </c>
      <c r="BV1597" s="18">
        <v>1.0358473219225421E-3</v>
      </c>
      <c r="BW1597" s="18">
        <v>2.4892465613593822E-6</v>
      </c>
      <c r="BX1597" s="18">
        <v>0</v>
      </c>
      <c r="BY1597" s="18">
        <v>0</v>
      </c>
      <c r="BZ1597" s="18" t="s">
        <v>1867</v>
      </c>
      <c r="CA1597" s="18" t="s">
        <v>1875</v>
      </c>
      <c r="CB1597" s="18">
        <v>1.7113808542490005E-2</v>
      </c>
      <c r="CC1597" s="18" t="s">
        <v>1881</v>
      </c>
      <c r="CD1597" s="18" t="s">
        <v>1875</v>
      </c>
      <c r="CE1597" s="18">
        <v>-7.7950786799192429E-3</v>
      </c>
      <c r="CF1597" s="18">
        <f>SUM(TBL_DATA[[#This Row],[LARGE.CAP]:[SMALL.CAP]])*SQRT(252)</f>
        <v>9.0980597723337678E-2</v>
      </c>
    </row>
    <row r="1598" spans="1:84" x14ac:dyDescent="0.25">
      <c r="A1598" s="1">
        <f>IF(ISBLANK(TBL_DATA[[#This Row],[Row.names]]), "",   DATE(YEAR(TBL_DATA[[#This Row],[Row.names]]), MONTH(TBL_DATA[[#This Row],[Row.names]]), DAY(TBL_DATA[[#This Row],[Row.names]])))</f>
        <v>42307</v>
      </c>
      <c r="B1598">
        <v>1597</v>
      </c>
      <c r="C1598" t="s">
        <v>1724</v>
      </c>
      <c r="D1598" s="18">
        <v>4.907626064028614E-3</v>
      </c>
      <c r="E1598" s="18">
        <v>-0.18238964479903563</v>
      </c>
      <c r="F1598" s="18">
        <v>-0.14044053966373093</v>
      </c>
      <c r="G1598" s="19">
        <v>0.37425014982553861</v>
      </c>
      <c r="H1598" s="19">
        <v>0.6387445579169535</v>
      </c>
      <c r="I1598" s="18">
        <v>3.8351793224916312E-3</v>
      </c>
      <c r="J1598" s="18">
        <v>-3.5319232668379219E-2</v>
      </c>
      <c r="K1598" s="19">
        <v>0.8693519070319311</v>
      </c>
      <c r="L1598" s="19">
        <v>0.58874697843904666</v>
      </c>
      <c r="M1598" s="18">
        <v>4.0919755208783043E-3</v>
      </c>
      <c r="N1598" s="18">
        <v>0.10129283968194921</v>
      </c>
      <c r="O1598" s="18">
        <v>8.0089159569229587E-2</v>
      </c>
      <c r="P1598" s="18">
        <v>-0.18238964479903563</v>
      </c>
      <c r="Q1598" s="18">
        <v>-1.7457952443160087E-2</v>
      </c>
      <c r="R1598" s="18">
        <v>-1.5312926811043789E-2</v>
      </c>
      <c r="S1598" s="18">
        <v>-2.7840458908057419E-2</v>
      </c>
      <c r="T1598" s="18">
        <v>5.3015571313814472E-2</v>
      </c>
      <c r="U1598">
        <v>-0.52513739299840245</v>
      </c>
      <c r="V1598" s="18">
        <v>5.6420383735810375E-2</v>
      </c>
      <c r="W1598" s="18">
        <v>5.647169373361581E-2</v>
      </c>
      <c r="X1598" s="19">
        <v>0.99909140324270296</v>
      </c>
      <c r="Y1598" s="19">
        <v>0.79921496352167587</v>
      </c>
      <c r="Z1598" s="19">
        <v>0.76729849370310033</v>
      </c>
      <c r="AA1598">
        <v>0</v>
      </c>
      <c r="AB1598">
        <v>0</v>
      </c>
      <c r="AC1598" s="18">
        <v>8.6989187649873775E-2</v>
      </c>
      <c r="AD1598" s="18">
        <v>7.2049742040039999E-2</v>
      </c>
      <c r="AE1598" s="18">
        <v>-1.3357120837939997E-2</v>
      </c>
      <c r="AF1598" s="18">
        <v>6.6151025430059998E-3</v>
      </c>
      <c r="AG1598" s="18">
        <v>4.3394624254742997E-2</v>
      </c>
      <c r="AH1598" s="18">
        <v>0.12066483609235697</v>
      </c>
      <c r="AI1598" s="18">
        <v>0.168303476783916</v>
      </c>
      <c r="AJ1598" s="18">
        <v>2.5701852629776992E-2</v>
      </c>
      <c r="AK1598" s="18">
        <v>-1.9111515800881999E-2</v>
      </c>
      <c r="AL1598" s="18">
        <v>4.8101632336009998E-3</v>
      </c>
      <c r="AM1598" s="18">
        <v>6.5729549580015006E-2</v>
      </c>
      <c r="AN1598" s="18">
        <v>-6.2591084110191E-2</v>
      </c>
      <c r="AO1598" s="18">
        <v>0.87936432999825698</v>
      </c>
      <c r="AP1598" s="18">
        <v>-0.46715470358981487</v>
      </c>
      <c r="AQ1598" s="18">
        <v>0.41220962640844211</v>
      </c>
      <c r="AR1598" s="18">
        <v>1.3465190335880719</v>
      </c>
      <c r="AS1598" s="18">
        <v>3.7192230505798436E-4</v>
      </c>
      <c r="AT1598" s="18">
        <v>-1.0452692989877798E-4</v>
      </c>
      <c r="AU1598" s="18">
        <v>4.6457743084405964E-5</v>
      </c>
      <c r="AV1598" s="18">
        <v>4.315360049789361E-4</v>
      </c>
      <c r="AW1598" s="18">
        <v>2.5510471589455675E-3</v>
      </c>
      <c r="AX1598" s="18">
        <v>1.5947107334730515E-4</v>
      </c>
      <c r="AY1598" s="18">
        <v>1.8043451423325528E-3</v>
      </c>
      <c r="AZ1598" s="18">
        <v>2.5888959005028006E-4</v>
      </c>
      <c r="BA1598" s="18">
        <v>-5.5149361270933597E-4</v>
      </c>
      <c r="BB1598" s="18">
        <v>6.0967374998780572E-4</v>
      </c>
      <c r="BC1598" s="18">
        <v>4.1000946146523617E-5</v>
      </c>
      <c r="BD1598" s="18">
        <v>1.5772327841991514E-3</v>
      </c>
      <c r="BE1598" s="18">
        <v>2.5903044812695123E-4</v>
      </c>
      <c r="BF1598" s="18">
        <v>3.0572304213587838E-4</v>
      </c>
      <c r="BG1598" s="18">
        <v>1.9108480337210476E-3</v>
      </c>
      <c r="BH1598" s="18">
        <v>2.346873984052247E-5</v>
      </c>
      <c r="BI1598" s="18">
        <v>1.5420201232996967E-3</v>
      </c>
      <c r="BJ1598" s="18">
        <v>0</v>
      </c>
      <c r="BK1598" s="18">
        <v>3.2309977700931429E-4</v>
      </c>
      <c r="BL1598" s="18">
        <v>5.1575868411563128E-4</v>
      </c>
      <c r="BM1598" s="18">
        <v>-9.0018335520196225E-7</v>
      </c>
      <c r="BN1598" s="18">
        <v>0</v>
      </c>
      <c r="BO1598" s="18">
        <v>0</v>
      </c>
      <c r="BP1598" s="18">
        <v>3.3734052490643169E-7</v>
      </c>
      <c r="BQ1598" s="18">
        <v>0</v>
      </c>
      <c r="BR1598" s="18">
        <v>1.054753327769171E-3</v>
      </c>
      <c r="BS1598" s="18">
        <v>1.7313963644981318E-3</v>
      </c>
      <c r="BT1598" s="18">
        <v>9.9103577117979572E-4</v>
      </c>
      <c r="BU1598" s="18">
        <v>-3.6829654719294743E-8</v>
      </c>
      <c r="BV1598" s="18">
        <v>1.0015915741676089E-3</v>
      </c>
      <c r="BW1598" s="18">
        <v>1.2873450686098948E-6</v>
      </c>
      <c r="BX1598" s="18">
        <v>0</v>
      </c>
      <c r="BY1598" s="18">
        <v>0</v>
      </c>
      <c r="BZ1598" s="18" t="s">
        <v>1867</v>
      </c>
      <c r="CA1598" s="18" t="s">
        <v>1875</v>
      </c>
      <c r="CB1598" s="18">
        <v>1.8064029514789581E-2</v>
      </c>
      <c r="CC1598" s="18" t="s">
        <v>1881</v>
      </c>
      <c r="CD1598" s="18" t="s">
        <v>1875</v>
      </c>
      <c r="CE1598" s="18">
        <v>-7.7976896427571774E-3</v>
      </c>
      <c r="CF1598" s="18">
        <f>SUM(TBL_DATA[[#This Row],[LARGE.CAP]:[SMALL.CAP]])*SQRT(252)</f>
        <v>8.9188115379078309E-2</v>
      </c>
    </row>
    <row r="1599" spans="1:84" x14ac:dyDescent="0.25">
      <c r="A1599" s="1">
        <f>IF(ISBLANK(TBL_DATA[[#This Row],[Row.names]]), "",   DATE(YEAR(TBL_DATA[[#This Row],[Row.names]]), MONTH(TBL_DATA[[#This Row],[Row.names]]), DAY(TBL_DATA[[#This Row],[Row.names]])))</f>
        <v>42310</v>
      </c>
      <c r="B1599">
        <v>1598</v>
      </c>
      <c r="C1599" t="s">
        <v>1725</v>
      </c>
      <c r="D1599" s="18">
        <v>5.0902877012040104E-3</v>
      </c>
      <c r="E1599" s="18">
        <v>-0.17822777286357905</v>
      </c>
      <c r="F1599" s="18">
        <v>-0.13058911693390263</v>
      </c>
      <c r="G1599" s="19">
        <v>0.3751496051297134</v>
      </c>
      <c r="H1599" s="19">
        <v>0.64277417493193245</v>
      </c>
      <c r="I1599" s="18">
        <v>3.8326661438906691E-3</v>
      </c>
      <c r="J1599" s="18">
        <v>-1.9043024534983077E-2</v>
      </c>
      <c r="K1599" s="19">
        <v>0.8730065515386356</v>
      </c>
      <c r="L1599" s="19">
        <v>0.59376433058760025</v>
      </c>
      <c r="M1599" s="18">
        <v>4.087131333398269E-3</v>
      </c>
      <c r="N1599" s="18">
        <v>0.10179579460236922</v>
      </c>
      <c r="O1599" s="18">
        <v>7.985696570484338E-2</v>
      </c>
      <c r="P1599" s="18">
        <v>-0.17822777286357905</v>
      </c>
      <c r="Q1599" s="18">
        <v>-1.7412557664865137E-2</v>
      </c>
      <c r="R1599" s="18">
        <v>-1.5256881218737818E-2</v>
      </c>
      <c r="S1599" s="18">
        <v>-2.229682122717358E-2</v>
      </c>
      <c r="T1599" s="18">
        <v>5.2913313028097389E-2</v>
      </c>
      <c r="U1599">
        <v>-0.42138395710232301</v>
      </c>
      <c r="V1599" s="18">
        <v>6.4292428380702482E-2</v>
      </c>
      <c r="W1599" s="18">
        <v>5.6418150345988106E-2</v>
      </c>
      <c r="X1599" s="19">
        <v>1.1395699431198087</v>
      </c>
      <c r="Y1599" s="19">
        <v>0.80173198447606675</v>
      </c>
      <c r="Z1599" s="19">
        <v>0.77056104922815838</v>
      </c>
      <c r="AA1599">
        <v>0</v>
      </c>
      <c r="AB1599">
        <v>0</v>
      </c>
      <c r="AC1599" s="18">
        <v>8.6399650388412727E-2</v>
      </c>
      <c r="AD1599" s="18">
        <v>5.6504340184440983E-2</v>
      </c>
      <c r="AE1599" s="18">
        <v>-1.4778390128948002E-2</v>
      </c>
      <c r="AF1599" s="18">
        <v>4.4595983466049994E-3</v>
      </c>
      <c r="AG1599" s="18">
        <v>4.1010423128664E-2</v>
      </c>
      <c r="AH1599" s="18">
        <v>0.11382470761627199</v>
      </c>
      <c r="AI1599" s="18">
        <v>0.16614973743491793</v>
      </c>
      <c r="AJ1599" s="18">
        <v>2.8161577463628001E-2</v>
      </c>
      <c r="AK1599" s="18">
        <v>-1.7324354652850989E-2</v>
      </c>
      <c r="AL1599" s="18">
        <v>5.1065049565689998E-3</v>
      </c>
      <c r="AM1599" s="18">
        <v>6.3623145108092985E-2</v>
      </c>
      <c r="AN1599" s="18">
        <v>-4.4366292980639994E-2</v>
      </c>
      <c r="AO1599" s="18">
        <v>0.88208688585468398</v>
      </c>
      <c r="AP1599" s="18">
        <v>-0.47971588937793297</v>
      </c>
      <c r="AQ1599" s="18">
        <v>0.40237099647675101</v>
      </c>
      <c r="AR1599" s="18">
        <v>1.3618027752326169</v>
      </c>
      <c r="AS1599" s="18">
        <v>3.7144681376350238E-4</v>
      </c>
      <c r="AT1599" s="18">
        <v>-7.3363579521754622E-5</v>
      </c>
      <c r="AU1599" s="18">
        <v>1.6755494191482366E-4</v>
      </c>
      <c r="AV1599" s="18">
        <v>4.032005435452947E-4</v>
      </c>
      <c r="AW1599" s="18">
        <v>2.3194608606708252E-3</v>
      </c>
      <c r="AX1599" s="18">
        <v>1.2841506685559877E-4</v>
      </c>
      <c r="AY1599" s="18">
        <v>1.8408386806079832E-3</v>
      </c>
      <c r="AZ1599" s="18">
        <v>2.6989840332062638E-4</v>
      </c>
      <c r="BA1599" s="18">
        <v>-4.6985458525226404E-4</v>
      </c>
      <c r="BB1599" s="18">
        <v>5.8057220860729822E-4</v>
      </c>
      <c r="BC1599" s="18">
        <v>4.4750259377062373E-5</v>
      </c>
      <c r="BD1599" s="18">
        <v>1.5742117267507341E-3</v>
      </c>
      <c r="BE1599" s="18">
        <v>2.4108785890589453E-4</v>
      </c>
      <c r="BF1599" s="18">
        <v>3.2290659745771408E-4</v>
      </c>
      <c r="BG1599" s="18">
        <v>1.8770881393690628E-3</v>
      </c>
      <c r="BH1599" s="18">
        <v>5.1135169070309487E-5</v>
      </c>
      <c r="BI1599" s="18">
        <v>1.5164901223352811E-3</v>
      </c>
      <c r="BJ1599" s="18">
        <v>0</v>
      </c>
      <c r="BK1599" s="18">
        <v>3.1505716751938209E-4</v>
      </c>
      <c r="BL1599" s="18">
        <v>5.1590504846288929E-4</v>
      </c>
      <c r="BM1599" s="18">
        <v>-1.9919795040344924E-6</v>
      </c>
      <c r="BN1599" s="18">
        <v>0</v>
      </c>
      <c r="BO1599" s="18">
        <v>0</v>
      </c>
      <c r="BP1599" s="18">
        <v>4.2836465251948779E-7</v>
      </c>
      <c r="BQ1599" s="18">
        <v>0</v>
      </c>
      <c r="BR1599" s="18">
        <v>1.0119283478408814E-3</v>
      </c>
      <c r="BS1599" s="18">
        <v>1.6005109154461818E-3</v>
      </c>
      <c r="BT1599" s="18">
        <v>1.0267607278696249E-3</v>
      </c>
      <c r="BU1599" s="18">
        <v>-8.4937777181051785E-8</v>
      </c>
      <c r="BV1599" s="18">
        <v>1.1115572496826578E-3</v>
      </c>
      <c r="BW1599" s="18">
        <v>2.8487096960755629E-6</v>
      </c>
      <c r="BX1599" s="18">
        <v>0</v>
      </c>
      <c r="BY1599" s="18">
        <v>0</v>
      </c>
      <c r="BZ1599" s="18" t="s">
        <v>1867</v>
      </c>
      <c r="CA1599" s="18" t="s">
        <v>1875</v>
      </c>
      <c r="CB1599" s="18">
        <v>1.9133161753416061E-2</v>
      </c>
      <c r="CC1599" s="18" t="s">
        <v>1881</v>
      </c>
      <c r="CD1599" s="18" t="s">
        <v>1875</v>
      </c>
      <c r="CE1599" s="18">
        <v>-7.858864963054657E-3</v>
      </c>
      <c r="CF1599" s="18">
        <f>SUM(TBL_DATA[[#This Row],[LARGE.CAP]:[SMALL.CAP]])*SQRT(252)</f>
        <v>8.8626101328090193E-2</v>
      </c>
    </row>
    <row r="1600" spans="1:84" x14ac:dyDescent="0.25">
      <c r="A1600" s="1">
        <f>IF(ISBLANK(TBL_DATA[[#This Row],[Row.names]]), "",   DATE(YEAR(TBL_DATA[[#This Row],[Row.names]]), MONTH(TBL_DATA[[#This Row],[Row.names]]), DAY(TBL_DATA[[#This Row],[Row.names]])))</f>
        <v>42311</v>
      </c>
      <c r="B1600">
        <v>1599</v>
      </c>
      <c r="C1600" t="s">
        <v>1726</v>
      </c>
      <c r="D1600" s="18">
        <v>-8.8931578898587826E-4</v>
      </c>
      <c r="E1600" s="18">
        <v>-0.17895858788012153</v>
      </c>
      <c r="F1600" s="18">
        <v>-0.14710143255280472</v>
      </c>
      <c r="G1600" s="19">
        <v>0.37389512906124384</v>
      </c>
      <c r="H1600" s="19">
        <v>0.64378922687562135</v>
      </c>
      <c r="I1600" s="18">
        <v>3.8107058005852606E-3</v>
      </c>
      <c r="J1600" s="18">
        <v>-4.0471953455677001E-2</v>
      </c>
      <c r="K1600" s="19">
        <v>0.87358675064371771</v>
      </c>
      <c r="L1600" s="19">
        <v>0.5997143822288209</v>
      </c>
      <c r="M1600" s="18">
        <v>4.0395862862957696E-3</v>
      </c>
      <c r="N1600" s="18">
        <v>0.10135663097297551</v>
      </c>
      <c r="O1600" s="18">
        <v>7.987677072763201E-2</v>
      </c>
      <c r="P1600" s="18">
        <v>-0.17895858788012153</v>
      </c>
      <c r="Q1600" s="18">
        <v>-1.7420243330739327E-2</v>
      </c>
      <c r="R1600" s="18">
        <v>-1.5273866823726173E-2</v>
      </c>
      <c r="S1600" s="18">
        <v>-2.5463114298771128E-2</v>
      </c>
      <c r="T1600" s="18">
        <v>5.2979632345838121E-2</v>
      </c>
      <c r="U1600">
        <v>-0.4806208191962173</v>
      </c>
      <c r="V1600" s="18">
        <v>5.9263284531668292E-2</v>
      </c>
      <c r="W1600" s="18">
        <v>5.6396329238009989E-2</v>
      </c>
      <c r="X1600" s="19">
        <v>1.0508358492900993</v>
      </c>
      <c r="Y1600" s="19">
        <v>0.80236477170649845</v>
      </c>
      <c r="Z1600" s="19">
        <v>0.77441228181687627</v>
      </c>
      <c r="AA1600">
        <v>0</v>
      </c>
      <c r="AB1600">
        <v>0</v>
      </c>
      <c r="AC1600" s="18">
        <v>8.6071622019516111E-2</v>
      </c>
      <c r="AD1600" s="18">
        <v>5.9262147782283989E-2</v>
      </c>
      <c r="AE1600" s="18">
        <v>-2.0207316072615E-2</v>
      </c>
      <c r="AF1600" s="18">
        <v>5.6730251998589991E-3</v>
      </c>
      <c r="AG1600" s="18">
        <v>4.0555586935016999E-2</v>
      </c>
      <c r="AH1600" s="18">
        <v>0.125119544924363</v>
      </c>
      <c r="AI1600" s="18">
        <v>0.167280291266871</v>
      </c>
      <c r="AJ1600" s="18">
        <v>2.6734590223625E-2</v>
      </c>
      <c r="AK1600" s="18">
        <v>-1.4843093074671E-2</v>
      </c>
      <c r="AL1600" s="18">
        <v>5.1828267077160001E-3</v>
      </c>
      <c r="AM1600" s="18">
        <v>6.3702409255782008E-2</v>
      </c>
      <c r="AN1600" s="18">
        <v>-3.6448479194979996E-2</v>
      </c>
      <c r="AO1600" s="18">
        <v>0.90372584085919394</v>
      </c>
      <c r="AP1600" s="18">
        <v>-0.48171430690594291</v>
      </c>
      <c r="AQ1600" s="18">
        <v>0.42201153395325103</v>
      </c>
      <c r="AR1600" s="18">
        <v>1.3854401477651368</v>
      </c>
      <c r="AS1600" s="18">
        <v>3.9063467684389717E-4</v>
      </c>
      <c r="AT1600" s="18">
        <v>-8.5599084709341258E-5</v>
      </c>
      <c r="AU1600" s="18">
        <v>1.6485889330420365E-4</v>
      </c>
      <c r="AV1600" s="18">
        <v>3.8687972471079096E-4</v>
      </c>
      <c r="AW1600" s="18">
        <v>2.3607622514347144E-3</v>
      </c>
      <c r="AX1600" s="18">
        <v>7.2993695087909564E-5</v>
      </c>
      <c r="AY1600" s="18">
        <v>1.840492175594689E-3</v>
      </c>
      <c r="AZ1600" s="18">
        <v>2.699637361280381E-4</v>
      </c>
      <c r="BA1600" s="18">
        <v>-4.9860701261817666E-4</v>
      </c>
      <c r="BB1600" s="18">
        <v>6.0450851423134004E-4</v>
      </c>
      <c r="BC1600" s="18">
        <v>5.1553240991840618E-5</v>
      </c>
      <c r="BD1600" s="18">
        <v>1.5247180648846456E-3</v>
      </c>
      <c r="BE1600" s="18">
        <v>2.5465674179389418E-4</v>
      </c>
      <c r="BF1600" s="18">
        <v>3.1444505701737184E-4</v>
      </c>
      <c r="BG1600" s="18">
        <v>1.9507230505004117E-3</v>
      </c>
      <c r="BH1600" s="18">
        <v>1.7111533593651515E-5</v>
      </c>
      <c r="BI1600" s="18">
        <v>1.4967863632099306E-3</v>
      </c>
      <c r="BJ1600" s="18">
        <v>0</v>
      </c>
      <c r="BK1600" s="18">
        <v>2.9630437606407257E-4</v>
      </c>
      <c r="BL1600" s="18">
        <v>5.0601933473970961E-4</v>
      </c>
      <c r="BM1600" s="18">
        <v>-3.0638174045837491E-6</v>
      </c>
      <c r="BN1600" s="18">
        <v>0</v>
      </c>
      <c r="BO1600" s="18">
        <v>0</v>
      </c>
      <c r="BP1600" s="18">
        <v>5.4533344815138214E-7</v>
      </c>
      <c r="BQ1600" s="18">
        <v>0</v>
      </c>
      <c r="BR1600" s="18">
        <v>1.0326982534218363E-3</v>
      </c>
      <c r="BS1600" s="18">
        <v>1.5790596225231314E-3</v>
      </c>
      <c r="BT1600" s="18">
        <v>1.0322648689850139E-3</v>
      </c>
      <c r="BU1600" s="18">
        <v>-1.3216590492565877E-7</v>
      </c>
      <c r="BV1600" s="18">
        <v>1.1103634728556399E-3</v>
      </c>
      <c r="BW1600" s="18">
        <v>4.3815322718598606E-6</v>
      </c>
      <c r="BX1600" s="18">
        <v>0</v>
      </c>
      <c r="BY1600" s="18">
        <v>0</v>
      </c>
      <c r="BZ1600" s="18" t="s">
        <v>1867</v>
      </c>
      <c r="CA1600" s="18" t="s">
        <v>1875</v>
      </c>
      <c r="CB1600" s="18">
        <v>1.9222913309931755E-2</v>
      </c>
      <c r="CC1600" s="18" t="s">
        <v>1881</v>
      </c>
      <c r="CD1600" s="18" t="s">
        <v>1875</v>
      </c>
      <c r="CE1600" s="18">
        <v>-7.8427577391266823E-3</v>
      </c>
      <c r="CF1600" s="18">
        <f>SUM(TBL_DATA[[#This Row],[LARGE.CAP]:[SMALL.CAP]])*SQRT(252)</f>
        <v>8.8237512379067545E-2</v>
      </c>
    </row>
    <row r="1601" spans="1:84" x14ac:dyDescent="0.25">
      <c r="A1601" s="1">
        <f>IF(ISBLANK(TBL_DATA[[#This Row],[Row.names]]), "",   DATE(YEAR(TBL_DATA[[#This Row],[Row.names]]), MONTH(TBL_DATA[[#This Row],[Row.names]]), DAY(TBL_DATA[[#This Row],[Row.names]])))</f>
        <v>42312</v>
      </c>
      <c r="B1601">
        <v>1600</v>
      </c>
      <c r="C1601" t="s">
        <v>1727</v>
      </c>
      <c r="D1601" s="18">
        <v>-1.8463388291219962E-3</v>
      </c>
      <c r="E1601" s="18">
        <v>-0.18047450851963565</v>
      </c>
      <c r="F1601" s="18">
        <v>-0.10743360199837493</v>
      </c>
      <c r="G1601" s="19">
        <v>0.36635553317515873</v>
      </c>
      <c r="H1601" s="19">
        <v>0.66848864513116701</v>
      </c>
      <c r="I1601" s="18">
        <v>3.5276059309569323E-3</v>
      </c>
      <c r="J1601" s="18">
        <v>7.319396003021561E-3</v>
      </c>
      <c r="K1601" s="19">
        <v>0.85634339123387915</v>
      </c>
      <c r="L1601" s="19">
        <v>0.62547740735991375</v>
      </c>
      <c r="M1601" s="18">
        <v>3.7494698911133854E-3</v>
      </c>
      <c r="N1601" s="18">
        <v>9.725929793937807E-2</v>
      </c>
      <c r="O1601" s="18">
        <v>7.4395033948940453E-2</v>
      </c>
      <c r="P1601" s="18">
        <v>-0.18047450851963565</v>
      </c>
      <c r="Q1601" s="18">
        <v>-1.6534468232129909E-2</v>
      </c>
      <c r="R1601" s="18">
        <v>-1.4474858809621243E-2</v>
      </c>
      <c r="S1601" s="18">
        <v>-3.1564247440423854E-2</v>
      </c>
      <c r="T1601" s="18">
        <v>5.2846074798502764E-2</v>
      </c>
      <c r="U1601">
        <v>-0.59728650729075783</v>
      </c>
      <c r="V1601" s="18">
        <v>5.0302037996619031E-2</v>
      </c>
      <c r="W1601" s="18">
        <v>5.6008097976669606E-2</v>
      </c>
      <c r="X1601" s="19">
        <v>0.89812080420178786</v>
      </c>
      <c r="Y1601" s="19">
        <v>0.81761154904463473</v>
      </c>
      <c r="Z1601" s="19">
        <v>0.7908712963307708</v>
      </c>
      <c r="AA1601">
        <v>0</v>
      </c>
      <c r="AB1601">
        <v>0</v>
      </c>
      <c r="AC1601" s="18">
        <v>8.2635331288736971E-2</v>
      </c>
      <c r="AD1601" s="18">
        <v>5.8249090133949001E-2</v>
      </c>
      <c r="AE1601" s="18">
        <v>-2.0999977956639E-2</v>
      </c>
      <c r="AF1601" s="18">
        <v>9.3137543679029933E-3</v>
      </c>
      <c r="AG1601" s="18">
        <v>3.9172578504832002E-2</v>
      </c>
      <c r="AH1601" s="18">
        <v>0.12582486600644296</v>
      </c>
      <c r="AI1601" s="18">
        <v>0.16819578631894105</v>
      </c>
      <c r="AJ1601" s="18">
        <v>2.5143345782978003E-2</v>
      </c>
      <c r="AK1601" s="18">
        <v>-1.5466704384119005E-2</v>
      </c>
      <c r="AL1601" s="18">
        <v>5.0728388056750003E-3</v>
      </c>
      <c r="AM1601" s="18">
        <v>5.9255450055105005E-2</v>
      </c>
      <c r="AN1601" s="18">
        <v>-0.10135385443214201</v>
      </c>
      <c r="AO1601" s="18">
        <v>0.87689797093329913</v>
      </c>
      <c r="AP1601" s="18">
        <v>-0.52449079773037288</v>
      </c>
      <c r="AQ1601" s="18">
        <v>0.35240717320292625</v>
      </c>
      <c r="AR1601" s="18">
        <v>1.4013887686636721</v>
      </c>
      <c r="AS1601" s="18">
        <v>3.9284529512436474E-4</v>
      </c>
      <c r="AT1601" s="18">
        <v>-7.5905646324455408E-5</v>
      </c>
      <c r="AU1601" s="18">
        <v>1.5439529707553517E-4</v>
      </c>
      <c r="AV1601" s="18">
        <v>3.7873222101211861E-4</v>
      </c>
      <c r="AW1601" s="18">
        <v>2.2744662547426403E-3</v>
      </c>
      <c r="AX1601" s="18">
        <v>7.319186214295727E-5</v>
      </c>
      <c r="AY1601" s="18">
        <v>1.7793084697500135E-3</v>
      </c>
      <c r="AZ1601" s="18">
        <v>2.7090133760207183E-4</v>
      </c>
      <c r="BA1601" s="18">
        <v>-4.8363486080059648E-4</v>
      </c>
      <c r="BB1601" s="18">
        <v>5.796022969810871E-4</v>
      </c>
      <c r="BC1601" s="18">
        <v>4.8921723629883501E-5</v>
      </c>
      <c r="BD1601" s="18">
        <v>1.4821258851838031E-3</v>
      </c>
      <c r="BE1601" s="18">
        <v>2.4618437668425642E-4</v>
      </c>
      <c r="BF1601" s="18">
        <v>3.0627881329940568E-4</v>
      </c>
      <c r="BG1601" s="18">
        <v>1.9067283995611612E-3</v>
      </c>
      <c r="BH1601" s="18">
        <v>1.9668790906909377E-5</v>
      </c>
      <c r="BI1601" s="18">
        <v>1.4318379853000844E-3</v>
      </c>
      <c r="BJ1601" s="18">
        <v>0</v>
      </c>
      <c r="BK1601" s="18">
        <v>2.8922984116801144E-4</v>
      </c>
      <c r="BL1601" s="18">
        <v>4.9019586290584445E-4</v>
      </c>
      <c r="BM1601" s="18">
        <v>-2.775310413754616E-6</v>
      </c>
      <c r="BN1601" s="18">
        <v>0</v>
      </c>
      <c r="BO1601" s="18">
        <v>0</v>
      </c>
      <c r="BP1601" s="18">
        <v>5.1088636875381596E-7</v>
      </c>
      <c r="BQ1601" s="18">
        <v>0</v>
      </c>
      <c r="BR1601" s="18">
        <v>1.0060668536502472E-3</v>
      </c>
      <c r="BS1601" s="18">
        <v>1.5267856437582226E-3</v>
      </c>
      <c r="BT1601" s="18">
        <v>9.984597600771329E-4</v>
      </c>
      <c r="BU1601" s="18">
        <v>-1.195675754914199E-7</v>
      </c>
      <c r="BV1601" s="18">
        <v>1.0805013392706049E-3</v>
      </c>
      <c r="BW1601" s="18">
        <v>3.9689417260496075E-6</v>
      </c>
      <c r="BX1601" s="18">
        <v>0</v>
      </c>
      <c r="BY1601" s="18">
        <v>0</v>
      </c>
      <c r="BZ1601" s="18" t="s">
        <v>1867</v>
      </c>
      <c r="CA1601" s="18" t="s">
        <v>1875</v>
      </c>
      <c r="CB1601" s="18">
        <v>2.0427905023097992E-2</v>
      </c>
      <c r="CC1601" s="18" t="s">
        <v>1881</v>
      </c>
      <c r="CD1601" s="18" t="s">
        <v>1875</v>
      </c>
      <c r="CE1601" s="18">
        <v>-7.7068298123776913E-3</v>
      </c>
      <c r="CF1601" s="18">
        <f>SUM(TBL_DATA[[#This Row],[LARGE.CAP]:[SMALL.CAP]])*SQRT(252)</f>
        <v>8.5608430993523027E-2</v>
      </c>
    </row>
    <row r="1602" spans="1:84" x14ac:dyDescent="0.25">
      <c r="A1602" s="1">
        <f>IF(ISBLANK(TBL_DATA[[#This Row],[Row.names]]), "",   DATE(YEAR(TBL_DATA[[#This Row],[Row.names]]), MONTH(TBL_DATA[[#This Row],[Row.names]]), DAY(TBL_DATA[[#This Row],[Row.names]])))</f>
        <v>42313</v>
      </c>
      <c r="B1602">
        <v>1601</v>
      </c>
      <c r="C1602" t="s">
        <v>1728</v>
      </c>
      <c r="D1602" s="18">
        <v>-3.2941010771029289E-3</v>
      </c>
      <c r="E1602" s="18">
        <v>-0.18317410832383441</v>
      </c>
      <c r="F1602" s="18">
        <v>-0.12086137249906748</v>
      </c>
      <c r="G1602" s="19">
        <v>0.36697988040683444</v>
      </c>
      <c r="H1602" s="19">
        <v>0.66781446388256294</v>
      </c>
      <c r="I1602" s="18">
        <v>3.5377020851538443E-3</v>
      </c>
      <c r="J1602" s="18">
        <v>-1.2074163762819001E-2</v>
      </c>
      <c r="K1602" s="19">
        <v>0.85890268500886413</v>
      </c>
      <c r="L1602" s="19">
        <v>0.62527933972726846</v>
      </c>
      <c r="M1602" s="18">
        <v>3.7573765237739289E-3</v>
      </c>
      <c r="N1602" s="18">
        <v>9.7438629895443912E-2</v>
      </c>
      <c r="O1602" s="18">
        <v>7.4684880924647007E-2</v>
      </c>
      <c r="P1602" s="18">
        <v>-0.18317410832383441</v>
      </c>
      <c r="Q1602" s="18">
        <v>-1.6613128091354016E-2</v>
      </c>
      <c r="R1602" s="18">
        <v>-1.4549721049550379E-2</v>
      </c>
      <c r="S1602" s="18">
        <v>-4.0700513280211847E-2</v>
      </c>
      <c r="T1602" s="18">
        <v>5.2918753937500555E-2</v>
      </c>
      <c r="U1602">
        <v>-0.76911322077388666</v>
      </c>
      <c r="V1602" s="18">
        <v>4.0744979636126333E-2</v>
      </c>
      <c r="W1602" s="18">
        <v>5.6137610658808637E-2</v>
      </c>
      <c r="X1602" s="19">
        <v>0.72580537643051568</v>
      </c>
      <c r="Y1602" s="19">
        <v>0.81719915802854504</v>
      </c>
      <c r="Z1602" s="19">
        <v>0.79074606526195779</v>
      </c>
      <c r="AA1602">
        <v>0</v>
      </c>
      <c r="AB1602">
        <v>0</v>
      </c>
      <c r="AC1602" s="18">
        <v>7.965317799363511E-2</v>
      </c>
      <c r="AD1602" s="18">
        <v>5.7581083848104009E-2</v>
      </c>
      <c r="AE1602" s="18">
        <v>-2.0970628932939002E-2</v>
      </c>
      <c r="AF1602" s="18">
        <v>7.1680430943330074E-3</v>
      </c>
      <c r="AG1602" s="18">
        <v>3.7548321594041999E-2</v>
      </c>
      <c r="AH1602" s="18">
        <v>0.11275993329373607</v>
      </c>
      <c r="AI1602" s="18">
        <v>0.159982327421375</v>
      </c>
      <c r="AJ1602" s="18">
        <v>2.7494975483885003E-2</v>
      </c>
      <c r="AK1602" s="18">
        <v>-1.2251396019401986E-2</v>
      </c>
      <c r="AL1602" s="18">
        <v>5.1384825204170001E-3</v>
      </c>
      <c r="AM1602" s="18">
        <v>6.3998604267515996E-2</v>
      </c>
      <c r="AN1602" s="18">
        <v>-0.10164039258704501</v>
      </c>
      <c r="AO1602" s="18">
        <v>0.86277693095874919</v>
      </c>
      <c r="AP1602" s="18">
        <v>-0.52596757697472696</v>
      </c>
      <c r="AQ1602" s="18">
        <v>0.33680935398402223</v>
      </c>
      <c r="AR1602" s="18">
        <v>1.3887445079334761</v>
      </c>
      <c r="AS1602" s="18">
        <v>3.815648750230972E-4</v>
      </c>
      <c r="AT1602" s="18">
        <v>-7.6732794392627237E-5</v>
      </c>
      <c r="AU1602" s="18">
        <v>1.5211226440931962E-4</v>
      </c>
      <c r="AV1602" s="18">
        <v>3.7471574207834069E-4</v>
      </c>
      <c r="AW1602" s="18">
        <v>2.2135003325745024E-3</v>
      </c>
      <c r="AX1602" s="18">
        <v>8.4289767637605722E-5</v>
      </c>
      <c r="AY1602" s="18">
        <v>1.7183457624315162E-3</v>
      </c>
      <c r="AZ1602" s="18">
        <v>2.5607794460766477E-4</v>
      </c>
      <c r="BA1602" s="18">
        <v>-4.6652767115975722E-4</v>
      </c>
      <c r="BB1602" s="18">
        <v>5.6122953249118212E-4</v>
      </c>
      <c r="BC1602" s="18">
        <v>4.8149567999899918E-5</v>
      </c>
      <c r="BD1602" s="18">
        <v>1.4593040100127264E-3</v>
      </c>
      <c r="BE1602" s="18">
        <v>2.2117690131748821E-4</v>
      </c>
      <c r="BF1602" s="18">
        <v>2.8557909249361753E-4</v>
      </c>
      <c r="BG1602" s="18">
        <v>1.8545518613992983E-3</v>
      </c>
      <c r="BH1602" s="18">
        <v>2.849939151883451E-5</v>
      </c>
      <c r="BI1602" s="18">
        <v>1.3976140669587794E-3</v>
      </c>
      <c r="BJ1602" s="18">
        <v>0</v>
      </c>
      <c r="BK1602" s="18">
        <v>2.7803552291554592E-4</v>
      </c>
      <c r="BL1602" s="18">
        <v>4.6786563154176586E-4</v>
      </c>
      <c r="BM1602" s="18">
        <v>-2.2485639323082446E-6</v>
      </c>
      <c r="BN1602" s="18">
        <v>0</v>
      </c>
      <c r="BO1602" s="18">
        <v>0</v>
      </c>
      <c r="BP1602" s="18">
        <v>4.5944363344077052E-7</v>
      </c>
      <c r="BQ1602" s="18">
        <v>0</v>
      </c>
      <c r="BR1602" s="18">
        <v>9.5069544606849994E-4</v>
      </c>
      <c r="BS1602" s="18">
        <v>1.5139187743666365E-3</v>
      </c>
      <c r="BT1602" s="18">
        <v>9.6005115343902035E-4</v>
      </c>
      <c r="BU1602" s="18">
        <v>-9.6507615685435048E-8</v>
      </c>
      <c r="BV1602" s="18">
        <v>1.0748287755983803E-3</v>
      </c>
      <c r="BW1602" s="18">
        <v>3.2156476854489862E-6</v>
      </c>
      <c r="BX1602" s="18">
        <v>0</v>
      </c>
      <c r="BY1602" s="18">
        <v>0</v>
      </c>
      <c r="BZ1602" s="18" t="s">
        <v>1867</v>
      </c>
      <c r="CA1602" s="18" t="s">
        <v>1875</v>
      </c>
      <c r="CB1602" s="18">
        <v>2.0807623863220215E-2</v>
      </c>
      <c r="CC1602" s="18" t="s">
        <v>1881</v>
      </c>
      <c r="CD1602" s="18" t="s">
        <v>1875</v>
      </c>
      <c r="CE1602" s="18">
        <v>-7.4275564402341843E-3</v>
      </c>
      <c r="CF1602" s="18">
        <f>SUM(TBL_DATA[[#This Row],[LARGE.CAP]:[SMALL.CAP]])*SQRT(252)</f>
        <v>8.3289182423862212E-2</v>
      </c>
    </row>
    <row r="1603" spans="1:84" x14ac:dyDescent="0.25">
      <c r="A1603" s="1">
        <f>IF(ISBLANK(TBL_DATA[[#This Row],[Row.names]]), "",   DATE(YEAR(TBL_DATA[[#This Row],[Row.names]]), MONTH(TBL_DATA[[#This Row],[Row.names]]), DAY(TBL_DATA[[#This Row],[Row.names]])))</f>
        <v>42314</v>
      </c>
      <c r="B1603">
        <v>1602</v>
      </c>
      <c r="C1603" t="s">
        <v>1729</v>
      </c>
      <c r="D1603" s="18">
        <v>4.1230245010324129E-3</v>
      </c>
      <c r="E1603" s="18">
        <v>-0.17980631515937595</v>
      </c>
      <c r="F1603" s="18">
        <v>-9.985203463862069E-2</v>
      </c>
      <c r="G1603" s="19">
        <v>0.36815127583082669</v>
      </c>
      <c r="H1603" s="19">
        <v>0.66041201459008692</v>
      </c>
      <c r="I1603" s="18">
        <v>3.5836367434510176E-3</v>
      </c>
      <c r="J1603" s="18">
        <v>9.5902878874256636E-3</v>
      </c>
      <c r="K1603" s="19">
        <v>0.87241642895806082</v>
      </c>
      <c r="L1603" s="19">
        <v>0.62810799286885377</v>
      </c>
      <c r="M1603" s="18">
        <v>3.7502156751063375E-3</v>
      </c>
      <c r="N1603" s="18">
        <v>9.7622088125840084E-2</v>
      </c>
      <c r="O1603" s="18">
        <v>7.4684880924647007E-2</v>
      </c>
      <c r="P1603" s="18">
        <v>-0.17980631515937595</v>
      </c>
      <c r="Q1603" s="18">
        <v>-1.6625947639953634E-2</v>
      </c>
      <c r="R1603" s="18">
        <v>-1.4558655598895777E-2</v>
      </c>
      <c r="S1603" s="18">
        <v>-3.7521482506213233E-2</v>
      </c>
      <c r="T1603" s="18">
        <v>5.3141650932331801E-2</v>
      </c>
      <c r="U1603">
        <v>-0.70606542792566629</v>
      </c>
      <c r="V1603" s="18">
        <v>4.5493813267390992E-2</v>
      </c>
      <c r="W1603" s="18">
        <v>5.6214866390865023E-2</v>
      </c>
      <c r="X1603" s="19">
        <v>0.80928437952818455</v>
      </c>
      <c r="Y1603" s="19">
        <v>0.81265737835208685</v>
      </c>
      <c r="Z1603" s="19">
        <v>0.79253264467077555</v>
      </c>
      <c r="AA1603">
        <v>0</v>
      </c>
      <c r="AB1603">
        <v>0</v>
      </c>
      <c r="AC1603" s="18">
        <v>7.7744867626776543E-2</v>
      </c>
      <c r="AD1603" s="18">
        <v>4.9292112039872001E-2</v>
      </c>
      <c r="AE1603" s="18">
        <v>-2.0830803771792004E-2</v>
      </c>
      <c r="AF1603" s="18">
        <v>7.3329388005999993E-3</v>
      </c>
      <c r="AG1603" s="18">
        <v>3.7996834313018008E-2</v>
      </c>
      <c r="AH1603" s="18">
        <v>0.11510746403124501</v>
      </c>
      <c r="AI1603" s="18">
        <v>0.15663772510453602</v>
      </c>
      <c r="AJ1603" s="18">
        <v>2.4547765962083006E-2</v>
      </c>
      <c r="AK1603" s="18">
        <v>-5.1563706157819961E-3</v>
      </c>
      <c r="AL1603" s="18">
        <v>5.2422393721110001E-3</v>
      </c>
      <c r="AM1603" s="18">
        <v>6.6601222287306999E-2</v>
      </c>
      <c r="AN1603" s="18">
        <v>-5.9279268532869002E-2</v>
      </c>
      <c r="AO1603" s="18">
        <v>0.85214182696059626</v>
      </c>
      <c r="AP1603" s="18">
        <v>-0.47464996797026693</v>
      </c>
      <c r="AQ1603" s="18">
        <v>0.37749185899032933</v>
      </c>
      <c r="AR1603" s="18">
        <v>1.3267917949308632</v>
      </c>
      <c r="AS1603" s="18">
        <v>3.6365573528302175E-4</v>
      </c>
      <c r="AT1603" s="18">
        <v>-7.7337694515621847E-5</v>
      </c>
      <c r="AU1603" s="18">
        <v>1.5045024795286603E-4</v>
      </c>
      <c r="AV1603" s="18">
        <v>3.7201196589801278E-4</v>
      </c>
      <c r="AW1603" s="18">
        <v>2.1858560266152776E-3</v>
      </c>
      <c r="AX1603" s="18">
        <v>1.1113213428726861E-4</v>
      </c>
      <c r="AY1603" s="18">
        <v>1.695903342544159E-3</v>
      </c>
      <c r="AZ1603" s="18">
        <v>2.3040715405937086E-4</v>
      </c>
      <c r="BA1603" s="18">
        <v>-4.5467800070965567E-4</v>
      </c>
      <c r="BB1603" s="18">
        <v>5.2901144060121059E-4</v>
      </c>
      <c r="BC1603" s="18">
        <v>4.2323642069544641E-5</v>
      </c>
      <c r="BD1603" s="18">
        <v>1.3936614485761502E-3</v>
      </c>
      <c r="BE1603" s="18">
        <v>1.8060083414513583E-4</v>
      </c>
      <c r="BF1603" s="18">
        <v>2.8690983144011089E-4</v>
      </c>
      <c r="BG1603" s="18">
        <v>1.8504057640750175E-3</v>
      </c>
      <c r="BH1603" s="18">
        <v>3.9641749132858179E-5</v>
      </c>
      <c r="BI1603" s="18">
        <v>1.3975163667161818E-3</v>
      </c>
      <c r="BJ1603" s="18">
        <v>0</v>
      </c>
      <c r="BK1603" s="18">
        <v>2.8277481363262944E-4</v>
      </c>
      <c r="BL1603" s="18">
        <v>4.8154701447932554E-4</v>
      </c>
      <c r="BM1603" s="18">
        <v>-1.349821267306816E-6</v>
      </c>
      <c r="BN1603" s="18">
        <v>0</v>
      </c>
      <c r="BO1603" s="18">
        <v>0</v>
      </c>
      <c r="BP1603" s="18">
        <v>3.8135739223585075E-7</v>
      </c>
      <c r="BQ1603" s="18">
        <v>0</v>
      </c>
      <c r="BR1603" s="18">
        <v>9.2842429516110049E-4</v>
      </c>
      <c r="BS1603" s="18">
        <v>1.4699437906128946E-3</v>
      </c>
      <c r="BT1603" s="18">
        <v>8.9712073281942651E-4</v>
      </c>
      <c r="BU1603" s="18">
        <v>-5.7122376424640342E-8</v>
      </c>
      <c r="BV1603" s="18">
        <v>1.0880205673682501E-3</v>
      </c>
      <c r="BW1603" s="18">
        <v>1.9303662633235305E-6</v>
      </c>
      <c r="BX1603" s="18">
        <v>0</v>
      </c>
      <c r="BY1603" s="18">
        <v>0</v>
      </c>
      <c r="BZ1603" s="18" t="s">
        <v>1867</v>
      </c>
      <c r="CA1603" s="18" t="s">
        <v>1875</v>
      </c>
      <c r="CB1603" s="18">
        <v>2.1447492763400078E-2</v>
      </c>
      <c r="CC1603" s="18" t="s">
        <v>1881</v>
      </c>
      <c r="CD1603" s="18" t="s">
        <v>1875</v>
      </c>
      <c r="CE1603" s="18">
        <v>-7.3190983384847641E-3</v>
      </c>
      <c r="CF1603" s="18">
        <f>SUM(TBL_DATA[[#This Row],[LARGE.CAP]:[SMALL.CAP]])*SQRT(252)</f>
        <v>8.1733650040062236E-2</v>
      </c>
    </row>
    <row r="1604" spans="1:84" x14ac:dyDescent="0.25">
      <c r="A1604" s="1">
        <f>IF(ISBLANK(TBL_DATA[[#This Row],[Row.names]]), "",   DATE(YEAR(TBL_DATA[[#This Row],[Row.names]]), MONTH(TBL_DATA[[#This Row],[Row.names]]), DAY(TBL_DATA[[#This Row],[Row.names]])))</f>
        <v>42317</v>
      </c>
      <c r="B1604">
        <v>1603</v>
      </c>
      <c r="C1604" t="s">
        <v>1730</v>
      </c>
      <c r="D1604" s="18">
        <v>-2.6224320252951072E-3</v>
      </c>
      <c r="E1604" s="18">
        <v>-0.18195721734544679</v>
      </c>
      <c r="F1604" s="18">
        <v>-8.9464414086474653E-2</v>
      </c>
      <c r="G1604" s="19">
        <v>0.36575456004080548</v>
      </c>
      <c r="H1604" s="19">
        <v>0.65776578594989743</v>
      </c>
      <c r="I1604" s="18">
        <v>3.5820678957165751E-3</v>
      </c>
      <c r="J1604" s="18">
        <v>2.4805351041108592E-2</v>
      </c>
      <c r="K1604" s="19">
        <v>0.86547896504763777</v>
      </c>
      <c r="L1604" s="19">
        <v>0.62669237836506386</v>
      </c>
      <c r="M1604" s="18">
        <v>3.7411535134590002E-3</v>
      </c>
      <c r="N1604" s="18">
        <v>9.7201366680247703E-2</v>
      </c>
      <c r="O1604" s="18">
        <v>7.4091588885553755E-2</v>
      </c>
      <c r="P1604" s="18">
        <v>-0.18195721734544679</v>
      </c>
      <c r="Q1604" s="18">
        <v>-1.6512103908101022E-2</v>
      </c>
      <c r="R1604" s="18">
        <v>-1.4453721265650315E-2</v>
      </c>
      <c r="S1604" s="18">
        <v>-3.4604816729967625E-2</v>
      </c>
      <c r="T1604" s="18">
        <v>5.3174299721650456E-2</v>
      </c>
      <c r="U1604">
        <v>-0.65078086427300752</v>
      </c>
      <c r="V1604" s="18">
        <v>4.5056311963696638E-2</v>
      </c>
      <c r="W1604" s="18">
        <v>5.6205612215520138E-2</v>
      </c>
      <c r="X1604" s="19">
        <v>0.80163368367785826</v>
      </c>
      <c r="Y1604" s="19">
        <v>0.81102761108971944</v>
      </c>
      <c r="Z1604" s="19">
        <v>0.79163904550310282</v>
      </c>
      <c r="AA1604">
        <v>0</v>
      </c>
      <c r="AB1604">
        <v>0</v>
      </c>
      <c r="AC1604" s="18">
        <v>7.6930109897818302E-2</v>
      </c>
      <c r="AD1604" s="18">
        <v>5.2998361786802006E-2</v>
      </c>
      <c r="AE1604" s="18">
        <v>-2.0678171278747E-2</v>
      </c>
      <c r="AF1604" s="18">
        <v>9.6623126008349956E-3</v>
      </c>
      <c r="AG1604" s="18">
        <v>4.1025408252928004E-2</v>
      </c>
      <c r="AH1604" s="18">
        <v>0.11002692448431002</v>
      </c>
      <c r="AI1604" s="18">
        <v>0.15454713953716301</v>
      </c>
      <c r="AJ1604" s="18">
        <v>2.5461734065296008E-2</v>
      </c>
      <c r="AK1604" s="18">
        <v>-5.6478847021379976E-3</v>
      </c>
      <c r="AL1604" s="18">
        <v>5.186417615456E-3</v>
      </c>
      <c r="AM1604" s="18">
        <v>7.4930751363419007E-2</v>
      </c>
      <c r="AN1604" s="18">
        <v>-9.6584084283092994E-2</v>
      </c>
      <c r="AO1604" s="18">
        <v>0.8565304524079721</v>
      </c>
      <c r="AP1604" s="18">
        <v>-0.50560154296574089</v>
      </c>
      <c r="AQ1604" s="18">
        <v>0.35092890944223121</v>
      </c>
      <c r="AR1604" s="18">
        <v>1.362131995373713</v>
      </c>
      <c r="AS1604" s="18">
        <v>3.6730622749906919E-4</v>
      </c>
      <c r="AT1604" s="18">
        <v>-6.9688642365553586E-5</v>
      </c>
      <c r="AU1604" s="18">
        <v>1.4517610521616175E-4</v>
      </c>
      <c r="AV1604" s="18">
        <v>3.5935150678549068E-4</v>
      </c>
      <c r="AW1604" s="18">
        <v>1.984416322941608E-3</v>
      </c>
      <c r="AX1604" s="18">
        <v>1.3865286251936345E-4</v>
      </c>
      <c r="AY1604" s="18">
        <v>1.8634733022848131E-3</v>
      </c>
      <c r="AZ1604" s="18">
        <v>2.3341500160653243E-4</v>
      </c>
      <c r="BA1604" s="18">
        <v>-4.8140866193781327E-4</v>
      </c>
      <c r="BB1604" s="18">
        <v>5.0819727314746358E-4</v>
      </c>
      <c r="BC1604" s="18">
        <v>4.6390283213851346E-5</v>
      </c>
      <c r="BD1604" s="18">
        <v>1.2262437043746592E-3</v>
      </c>
      <c r="BE1604" s="18">
        <v>1.5165283145727543E-4</v>
      </c>
      <c r="BF1604" s="18">
        <v>2.630750617036637E-4</v>
      </c>
      <c r="BG1604" s="18">
        <v>2.0204524086258713E-3</v>
      </c>
      <c r="BH1604" s="18">
        <v>-9.0594099703308625E-6</v>
      </c>
      <c r="BI1604" s="18">
        <v>1.442916984719848E-3</v>
      </c>
      <c r="BJ1604" s="18">
        <v>0</v>
      </c>
      <c r="BK1604" s="18">
        <v>2.862510000578449E-4</v>
      </c>
      <c r="BL1604" s="18">
        <v>4.8877770214630304E-4</v>
      </c>
      <c r="BM1604" s="18">
        <v>-2.3250363844888016E-6</v>
      </c>
      <c r="BN1604" s="18">
        <v>0</v>
      </c>
      <c r="BO1604" s="18">
        <v>0</v>
      </c>
      <c r="BP1604" s="18">
        <v>4.4423186020772421E-7</v>
      </c>
      <c r="BQ1604" s="18">
        <v>0</v>
      </c>
      <c r="BR1604" s="18">
        <v>8.1672160031448851E-4</v>
      </c>
      <c r="BS1604" s="18">
        <v>1.3159773577339519E-3</v>
      </c>
      <c r="BT1604" s="18">
        <v>1.0726877640896424E-3</v>
      </c>
      <c r="BU1604" s="18">
        <v>-1.0007152566218751E-7</v>
      </c>
      <c r="BV1604" s="18">
        <v>1.1135220228403093E-3</v>
      </c>
      <c r="BW1604" s="18">
        <v>3.3250097783897059E-6</v>
      </c>
      <c r="BX1604" s="18">
        <v>0</v>
      </c>
      <c r="BY1604" s="18">
        <v>0</v>
      </c>
      <c r="BZ1604" s="18" t="s">
        <v>1867</v>
      </c>
      <c r="CA1604" s="18" t="s">
        <v>1875</v>
      </c>
      <c r="CB1604" s="18">
        <v>2.1048873662948608E-2</v>
      </c>
      <c r="CC1604" s="18" t="s">
        <v>1881</v>
      </c>
      <c r="CD1604" s="18" t="s">
        <v>1875</v>
      </c>
      <c r="CE1604" s="18">
        <v>-7.1829515509307384E-3</v>
      </c>
      <c r="CF1604" s="18">
        <f>SUM(TBL_DATA[[#This Row],[LARGE.CAP]:[SMALL.CAP]])*SQRT(252)</f>
        <v>8.0885087537631031E-2</v>
      </c>
    </row>
    <row r="1605" spans="1:84" x14ac:dyDescent="0.25">
      <c r="A1605" s="1">
        <f>IF(ISBLANK(TBL_DATA[[#This Row],[Row.names]]), "",   DATE(YEAR(TBL_DATA[[#This Row],[Row.names]]), MONTH(TBL_DATA[[#This Row],[Row.names]]), DAY(TBL_DATA[[#This Row],[Row.names]])))</f>
        <v>42318</v>
      </c>
      <c r="B1605">
        <v>1604</v>
      </c>
      <c r="C1605" t="s">
        <v>1731</v>
      </c>
      <c r="D1605" s="18">
        <v>-2.9398921120249444E-3</v>
      </c>
      <c r="E1605" s="18">
        <v>-0.18436217486947193</v>
      </c>
      <c r="F1605" s="18">
        <v>-0.11049434204320141</v>
      </c>
      <c r="G1605" s="19">
        <v>0.36505819505059611</v>
      </c>
      <c r="H1605" s="19">
        <v>0.65612423598297376</v>
      </c>
      <c r="I1605" s="18">
        <v>3.5885403362831232E-3</v>
      </c>
      <c r="J1605" s="18">
        <v>-1.4120228564637904E-2</v>
      </c>
      <c r="K1605" s="19">
        <v>0.87546004229098762</v>
      </c>
      <c r="L1605" s="19">
        <v>0.63781378204022343</v>
      </c>
      <c r="M1605" s="18">
        <v>3.6828413294069124E-3</v>
      </c>
      <c r="N1605" s="18">
        <v>9.7144298935418663E-2</v>
      </c>
      <c r="O1605" s="18">
        <v>7.4324527621151409E-2</v>
      </c>
      <c r="P1605" s="18">
        <v>-0.18436217486947193</v>
      </c>
      <c r="Q1605" s="18">
        <v>-1.6591958487819997E-2</v>
      </c>
      <c r="R1605" s="18">
        <v>-1.4534784339235288E-2</v>
      </c>
      <c r="S1605" s="18">
        <v>-4.2422614345089649E-2</v>
      </c>
      <c r="T1605" s="18">
        <v>5.3397693040564964E-2</v>
      </c>
      <c r="U1605">
        <v>-0.79446530232798995</v>
      </c>
      <c r="V1605" s="18">
        <v>3.9116436532142362E-2</v>
      </c>
      <c r="W1605" s="18">
        <v>5.6441887354147097E-2</v>
      </c>
      <c r="X1605" s="19">
        <v>0.69303913043702037</v>
      </c>
      <c r="Y1605" s="19">
        <v>0.81001496034516163</v>
      </c>
      <c r="Z1605" s="19">
        <v>0.79863244489578777</v>
      </c>
      <c r="AA1605">
        <v>0</v>
      </c>
      <c r="AB1605">
        <v>0</v>
      </c>
      <c r="AC1605" s="18">
        <v>7.4660973883904344E-2</v>
      </c>
      <c r="AD1605" s="18">
        <v>5.0664605739353004E-2</v>
      </c>
      <c r="AE1605" s="18">
        <v>-2.0651044899632001E-2</v>
      </c>
      <c r="AF1605" s="18">
        <v>9.3603741889579962E-3</v>
      </c>
      <c r="AG1605" s="18">
        <v>4.1457528412710998E-2</v>
      </c>
      <c r="AH1605" s="18">
        <v>0.10494138917367599</v>
      </c>
      <c r="AI1605" s="18">
        <v>0.14964815610959992</v>
      </c>
      <c r="AJ1605" s="18">
        <v>2.5093802980829003E-2</v>
      </c>
      <c r="AK1605" s="18">
        <v>2.2508392881299163E-4</v>
      </c>
      <c r="AL1605" s="18">
        <v>5.0646253962750003E-3</v>
      </c>
      <c r="AM1605" s="18">
        <v>7.4055205439501004E-2</v>
      </c>
      <c r="AN1605" s="18">
        <v>-7.4543646559787985E-2</v>
      </c>
      <c r="AO1605" s="18">
        <v>0.84938991208037695</v>
      </c>
      <c r="AP1605" s="18">
        <v>-0.48407383217008088</v>
      </c>
      <c r="AQ1605" s="18">
        <v>0.36531607991029608</v>
      </c>
      <c r="AR1605" s="18">
        <v>1.3334637442504578</v>
      </c>
      <c r="AS1605" s="18">
        <v>3.9066877360770258E-4</v>
      </c>
      <c r="AT1605" s="18">
        <v>-7.3159073529422008E-5</v>
      </c>
      <c r="AU1605" s="18">
        <v>1.3998475338578584E-4</v>
      </c>
      <c r="AV1605" s="18">
        <v>3.4546063844499714E-4</v>
      </c>
      <c r="AW1605" s="18">
        <v>1.8867304505452462E-3</v>
      </c>
      <c r="AX1605" s="18">
        <v>1.0224814489399466E-4</v>
      </c>
      <c r="AY1605" s="18">
        <v>1.8672123602270388E-3</v>
      </c>
      <c r="AZ1605" s="18">
        <v>2.3933776261119959E-4</v>
      </c>
      <c r="BA1605" s="18">
        <v>-4.7504049618978157E-4</v>
      </c>
      <c r="BB1605" s="18">
        <v>5.0926011154892883E-4</v>
      </c>
      <c r="BC1605" s="18">
        <v>4.6507597525895246E-5</v>
      </c>
      <c r="BD1605" s="18">
        <v>1.1888625652503638E-3</v>
      </c>
      <c r="BE1605" s="18">
        <v>1.3921112997980576E-4</v>
      </c>
      <c r="BF1605" s="18">
        <v>2.7588702900019157E-4</v>
      </c>
      <c r="BG1605" s="18">
        <v>1.9581351242230539E-3</v>
      </c>
      <c r="BH1605" s="18">
        <v>1.4150216472651131E-5</v>
      </c>
      <c r="BI1605" s="18">
        <v>1.4029649581455196E-3</v>
      </c>
      <c r="BJ1605" s="18">
        <v>0</v>
      </c>
      <c r="BK1605" s="18">
        <v>2.9929184145461039E-4</v>
      </c>
      <c r="BL1605" s="18">
        <v>4.8160172624769248E-4</v>
      </c>
      <c r="BM1605" s="18">
        <v>-1.585261678574002E-6</v>
      </c>
      <c r="BN1605" s="18">
        <v>0</v>
      </c>
      <c r="BO1605" s="18">
        <v>0</v>
      </c>
      <c r="BP1605" s="18">
        <v>4.4341696386867033E-7</v>
      </c>
      <c r="BQ1605" s="18">
        <v>0</v>
      </c>
      <c r="BR1605" s="18">
        <v>8.190370902059678E-4</v>
      </c>
      <c r="BS1605" s="18">
        <v>1.2306146104066212E-3</v>
      </c>
      <c r="BT1605" s="18">
        <v>1.0666885445823737E-3</v>
      </c>
      <c r="BU1605" s="18">
        <v>-6.7652658941964569E-8</v>
      </c>
      <c r="BV1605" s="18">
        <v>1.0809196409640853E-3</v>
      </c>
      <c r="BW1605" s="18">
        <v>2.267066583882335E-6</v>
      </c>
      <c r="BX1605" s="18">
        <v>0</v>
      </c>
      <c r="BY1605" s="18">
        <v>0</v>
      </c>
      <c r="BZ1605" s="18" t="s">
        <v>1867</v>
      </c>
      <c r="CA1605" s="18" t="s">
        <v>1875</v>
      </c>
      <c r="CB1605" s="18">
        <v>1.8214141950011253E-2</v>
      </c>
      <c r="CC1605" s="18" t="s">
        <v>1881</v>
      </c>
      <c r="CD1605" s="18" t="s">
        <v>1875</v>
      </c>
      <c r="CE1605" s="18">
        <v>-7.1663367561995983E-3</v>
      </c>
      <c r="CF1605" s="18">
        <f>SUM(TBL_DATA[[#This Row],[LARGE.CAP]:[SMALL.CAP]])*SQRT(252)</f>
        <v>7.9042524554153448E-2</v>
      </c>
    </row>
    <row r="1606" spans="1:84" x14ac:dyDescent="0.25">
      <c r="A1606" s="1">
        <f>IF(ISBLANK(TBL_DATA[[#This Row],[Row.names]]), "",   DATE(YEAR(TBL_DATA[[#This Row],[Row.names]]), MONTH(TBL_DATA[[#This Row],[Row.names]]), DAY(TBL_DATA[[#This Row],[Row.names]])))</f>
        <v>42319</v>
      </c>
      <c r="B1606">
        <v>1605</v>
      </c>
      <c r="C1606" t="s">
        <v>1732</v>
      </c>
      <c r="D1606" s="18">
        <v>-1.8020517283380277E-3</v>
      </c>
      <c r="E1606" s="18">
        <v>-0.18583199642194626</v>
      </c>
      <c r="F1606" s="18">
        <v>-0.12963779017292676</v>
      </c>
      <c r="G1606" s="19">
        <v>0.36567272544125845</v>
      </c>
      <c r="H1606" s="19">
        <v>0.66514318085064272</v>
      </c>
      <c r="I1606" s="18">
        <v>3.5244915493652909E-3</v>
      </c>
      <c r="J1606" s="18">
        <v>-3.3080665915358742E-2</v>
      </c>
      <c r="K1606" s="19">
        <v>0.87355451714903598</v>
      </c>
      <c r="L1606" s="19">
        <v>0.64079316982479972</v>
      </c>
      <c r="M1606" s="18">
        <v>3.6503893848417192E-3</v>
      </c>
      <c r="N1606" s="18">
        <v>9.6686796310031214E-2</v>
      </c>
      <c r="O1606" s="18">
        <v>7.4411860397612176E-2</v>
      </c>
      <c r="P1606" s="18">
        <v>-0.18583199642194626</v>
      </c>
      <c r="Q1606" s="18">
        <v>-1.6614176591427672E-2</v>
      </c>
      <c r="R1606" s="18">
        <v>-1.456669073730976E-2</v>
      </c>
      <c r="S1606" s="18">
        <v>-4.5440208516924985E-2</v>
      </c>
      <c r="T1606" s="18">
        <v>5.3371559931406652E-2</v>
      </c>
      <c r="U1606">
        <v>-0.85139367437123681</v>
      </c>
      <c r="V1606" s="18">
        <v>2.8736228704713929E-2</v>
      </c>
      <c r="W1606" s="18">
        <v>5.6209346973349887E-2</v>
      </c>
      <c r="X1606" s="19">
        <v>0.51123576864072839</v>
      </c>
      <c r="Y1606" s="19">
        <v>0.81556310660220677</v>
      </c>
      <c r="Z1606" s="19">
        <v>0.80049557764224999</v>
      </c>
      <c r="AA1606">
        <v>0</v>
      </c>
      <c r="AB1606">
        <v>0</v>
      </c>
      <c r="AC1606" s="18">
        <v>7.2747983686131668E-2</v>
      </c>
      <c r="AD1606" s="18">
        <v>4.6922566244824992E-2</v>
      </c>
      <c r="AE1606" s="18">
        <v>-2.0289603731769003E-2</v>
      </c>
      <c r="AF1606" s="18">
        <v>6.2958970484440022E-3</v>
      </c>
      <c r="AG1606" s="18">
        <v>4.1279636161325996E-2</v>
      </c>
      <c r="AH1606" s="18">
        <v>0.11405832116626299</v>
      </c>
      <c r="AI1606" s="18">
        <v>0.142155888762864</v>
      </c>
      <c r="AJ1606" s="18">
        <v>2.5358291759074995E-2</v>
      </c>
      <c r="AK1606" s="18">
        <v>4.6799361260600845E-4</v>
      </c>
      <c r="AL1606" s="18">
        <v>4.8878944437060002E-3</v>
      </c>
      <c r="AM1606" s="18">
        <v>7.1608044424342016E-2</v>
      </c>
      <c r="AN1606" s="18">
        <v>-6.5005616178448994E-2</v>
      </c>
      <c r="AO1606" s="18">
        <v>0.84191735226043118</v>
      </c>
      <c r="AP1606" s="18">
        <v>-0.47417803854719792</v>
      </c>
      <c r="AQ1606" s="18">
        <v>0.36773931371323326</v>
      </c>
      <c r="AR1606" s="18">
        <v>1.3160953908076292</v>
      </c>
      <c r="AS1606" s="18">
        <v>3.7449389563855561E-4</v>
      </c>
      <c r="AT1606" s="18">
        <v>-7.1706827630830427E-5</v>
      </c>
      <c r="AU1606" s="18">
        <v>1.6706828081417501E-4</v>
      </c>
      <c r="AV1606" s="18">
        <v>3.2985293608380796E-4</v>
      </c>
      <c r="AW1606" s="18">
        <v>1.8158229727007339E-3</v>
      </c>
      <c r="AX1606" s="18">
        <v>1.2298959673857592E-4</v>
      </c>
      <c r="AY1606" s="18">
        <v>1.8603609203118267E-3</v>
      </c>
      <c r="AZ1606" s="18">
        <v>2.2746986403854194E-4</v>
      </c>
      <c r="BA1606" s="18">
        <v>-4.6836951431275135E-4</v>
      </c>
      <c r="BB1606" s="18">
        <v>4.7158735016018338E-4</v>
      </c>
      <c r="BC1606" s="18">
        <v>4.8823833312484375E-5</v>
      </c>
      <c r="BD1606" s="18">
        <v>1.1370264659118473E-3</v>
      </c>
      <c r="BE1606" s="18">
        <v>1.3424046484429049E-4</v>
      </c>
      <c r="BF1606" s="18">
        <v>2.7389131162815645E-4</v>
      </c>
      <c r="BG1606" s="18">
        <v>1.9047485471370693E-3</v>
      </c>
      <c r="BH1606" s="18">
        <v>9.1544811807986217E-6</v>
      </c>
      <c r="BI1606" s="18">
        <v>1.4193320371531405E-3</v>
      </c>
      <c r="BJ1606" s="18">
        <v>0</v>
      </c>
      <c r="BK1606" s="18">
        <v>2.9068158884954187E-4</v>
      </c>
      <c r="BL1606" s="18">
        <v>4.8462252165847822E-4</v>
      </c>
      <c r="BM1606" s="18">
        <v>-7.7149902076540373E-7</v>
      </c>
      <c r="BN1606" s="18">
        <v>0</v>
      </c>
      <c r="BO1606" s="18">
        <v>0</v>
      </c>
      <c r="BP1606" s="18">
        <v>3.6211377695726993E-7</v>
      </c>
      <c r="BQ1606" s="18">
        <v>0</v>
      </c>
      <c r="BR1606" s="18">
        <v>7.819552515101896E-4</v>
      </c>
      <c r="BS1606" s="18">
        <v>1.1768308078164964E-3</v>
      </c>
      <c r="BT1606" s="18">
        <v>1.0285109010864271E-3</v>
      </c>
      <c r="BU1606" s="18">
        <v>-3.1985523268349861E-8</v>
      </c>
      <c r="BV1606" s="18">
        <v>1.1151302936129738E-3</v>
      </c>
      <c r="BW1606" s="18">
        <v>1.1033140882725046E-6</v>
      </c>
      <c r="BX1606" s="18">
        <v>0</v>
      </c>
      <c r="BY1606" s="18">
        <v>0</v>
      </c>
      <c r="BZ1606" s="18" t="s">
        <v>1867</v>
      </c>
      <c r="CA1606" s="18" t="s">
        <v>1875</v>
      </c>
      <c r="CB1606" s="18">
        <v>1.9078612327575684E-2</v>
      </c>
      <c r="CC1606" s="18" t="s">
        <v>1881</v>
      </c>
      <c r="CD1606" s="18" t="s">
        <v>1875</v>
      </c>
      <c r="CE1606" s="18">
        <v>-7.2215162217617035E-3</v>
      </c>
      <c r="CF1606" s="18">
        <f>SUM(TBL_DATA[[#This Row],[LARGE.CAP]:[SMALL.CAP]])*SQRT(252)</f>
        <v>7.7442092940881363E-2</v>
      </c>
    </row>
    <row r="1607" spans="1:84" x14ac:dyDescent="0.25">
      <c r="A1607" s="1">
        <f>IF(ISBLANK(TBL_DATA[[#This Row],[Row.names]]), "",   DATE(YEAR(TBL_DATA[[#This Row],[Row.names]]), MONTH(TBL_DATA[[#This Row],[Row.names]]), DAY(TBL_DATA[[#This Row],[Row.names]])))</f>
        <v>42320</v>
      </c>
      <c r="B1607">
        <v>1606</v>
      </c>
      <c r="C1607" t="s">
        <v>1733</v>
      </c>
      <c r="D1607" s="18">
        <v>-1.7098714825833916E-3</v>
      </c>
      <c r="E1607" s="18">
        <v>-0.18722411907329617</v>
      </c>
      <c r="F1607" s="18">
        <v>-0.11909199796062264</v>
      </c>
      <c r="G1607" s="19">
        <v>0.36081054859348471</v>
      </c>
      <c r="H1607" s="19">
        <v>0.65849533966249263</v>
      </c>
      <c r="I1607" s="18">
        <v>3.5564541848973358E-3</v>
      </c>
      <c r="J1607" s="18">
        <v>-2.7265245759836021E-2</v>
      </c>
      <c r="K1607" s="19">
        <v>0.8683764517031638</v>
      </c>
      <c r="L1607" s="19">
        <v>0.6381553761627351</v>
      </c>
      <c r="M1607" s="18">
        <v>3.6608333843033561E-3</v>
      </c>
      <c r="N1607" s="18">
        <v>9.660935251775378E-2</v>
      </c>
      <c r="O1607" s="18">
        <v>7.4490399447053116E-2</v>
      </c>
      <c r="P1607" s="18">
        <v>-0.18722411907329617</v>
      </c>
      <c r="Q1607" s="18">
        <v>-1.6655579440478307E-2</v>
      </c>
      <c r="R1607" s="18">
        <v>-1.4609733573155167E-2</v>
      </c>
      <c r="S1607" s="18">
        <v>-3.7744458428757621E-2</v>
      </c>
      <c r="T1607" s="18">
        <v>5.3651443104293539E-2</v>
      </c>
      <c r="U1607">
        <v>-0.70351245455571099</v>
      </c>
      <c r="V1607" s="18">
        <v>3.7382215315692857E-2</v>
      </c>
      <c r="W1607" s="18">
        <v>5.6173872652352408E-2</v>
      </c>
      <c r="X1607" s="19">
        <v>0.66547335176698719</v>
      </c>
      <c r="Y1607" s="19">
        <v>0.81147725763726275</v>
      </c>
      <c r="Z1607" s="19">
        <v>0.79884627818043652</v>
      </c>
      <c r="AA1607">
        <v>0</v>
      </c>
      <c r="AB1607">
        <v>0</v>
      </c>
      <c r="AC1607" s="18">
        <v>7.0200471930623634E-2</v>
      </c>
      <c r="AD1607" s="18">
        <v>4.776930228777701E-2</v>
      </c>
      <c r="AE1607" s="18">
        <v>-1.9888624123473E-2</v>
      </c>
      <c r="AF1607" s="18">
        <v>6.8010992982990041E-3</v>
      </c>
      <c r="AG1607" s="18">
        <v>3.8313474589993006E-2</v>
      </c>
      <c r="AH1607" s="18">
        <v>0.106597063791461</v>
      </c>
      <c r="AI1607" s="18">
        <v>0.14599613749466708</v>
      </c>
      <c r="AJ1607" s="18">
        <v>2.5190598006640003E-2</v>
      </c>
      <c r="AK1607" s="18">
        <v>1.2902404705960001E-3</v>
      </c>
      <c r="AL1607" s="18">
        <v>4.7122455666729996E-3</v>
      </c>
      <c r="AM1607" s="18">
        <v>7.2222562036972013E-2</v>
      </c>
      <c r="AN1607" s="18">
        <v>-6.7926866191836008E-2</v>
      </c>
      <c r="AO1607" s="18">
        <v>0.82339732423959244</v>
      </c>
      <c r="AP1607" s="18">
        <v>-0.46232009101182403</v>
      </c>
      <c r="AQ1607" s="18">
        <v>0.36107723322776841</v>
      </c>
      <c r="AR1607" s="18">
        <v>1.2857174152514164</v>
      </c>
      <c r="AS1607" s="18">
        <v>3.704608600703779E-4</v>
      </c>
      <c r="AT1607" s="18">
        <v>-7.8531145684997727E-5</v>
      </c>
      <c r="AU1607" s="18">
        <v>1.8097028108712062E-4</v>
      </c>
      <c r="AV1607" s="18">
        <v>3.2430317364397974E-4</v>
      </c>
      <c r="AW1607" s="18">
        <v>1.7838209542770018E-3</v>
      </c>
      <c r="AX1607" s="18">
        <v>1.2733486201224137E-4</v>
      </c>
      <c r="AY1607" s="18">
        <v>1.7957009482634791E-3</v>
      </c>
      <c r="AZ1607" s="18">
        <v>2.1011572491132222E-4</v>
      </c>
      <c r="BA1607" s="18">
        <v>-4.6379316434347719E-4</v>
      </c>
      <c r="BB1607" s="18">
        <v>4.4652828921853954E-4</v>
      </c>
      <c r="BC1607" s="18">
        <v>5.1578282590865767E-5</v>
      </c>
      <c r="BD1607" s="18">
        <v>1.0860204732424067E-3</v>
      </c>
      <c r="BE1607" s="18">
        <v>1.1564453617885862E-4</v>
      </c>
      <c r="BF1607" s="18">
        <v>2.6863218377050189E-4</v>
      </c>
      <c r="BG1607" s="18">
        <v>1.854876412073634E-3</v>
      </c>
      <c r="BH1607" s="18">
        <v>2.2736430018169355E-6</v>
      </c>
      <c r="BI1607" s="18">
        <v>1.4210418177792354E-3</v>
      </c>
      <c r="BJ1607" s="18">
        <v>0</v>
      </c>
      <c r="BK1607" s="18">
        <v>2.8313060978109897E-4</v>
      </c>
      <c r="BL1607" s="18">
        <v>4.677771874732869E-4</v>
      </c>
      <c r="BM1607" s="18">
        <v>-2.8359241963253482E-7</v>
      </c>
      <c r="BN1607" s="18">
        <v>0</v>
      </c>
      <c r="BO1607" s="18">
        <v>0</v>
      </c>
      <c r="BP1607" s="18">
        <v>3.1345678005916416E-7</v>
      </c>
      <c r="BQ1607" s="18">
        <v>0</v>
      </c>
      <c r="BR1607" s="18">
        <v>7.5199012634204123E-4</v>
      </c>
      <c r="BS1607" s="18">
        <v>1.1461966647901354E-3</v>
      </c>
      <c r="BT1607" s="18">
        <v>9.8907512850634062E-4</v>
      </c>
      <c r="BU1607" s="18">
        <v>-1.0617640827173245E-8</v>
      </c>
      <c r="BV1607" s="18">
        <v>1.1098945379129056E-3</v>
      </c>
      <c r="BW1607" s="18">
        <v>4.0556452104548533E-7</v>
      </c>
      <c r="BX1607" s="18">
        <v>0</v>
      </c>
      <c r="BY1607" s="18">
        <v>0</v>
      </c>
      <c r="BZ1607" s="18" t="s">
        <v>1867</v>
      </c>
      <c r="CA1607" s="18" t="s">
        <v>1875</v>
      </c>
      <c r="CB1607" s="18">
        <v>1.8850391730666161E-2</v>
      </c>
      <c r="CC1607" s="18" t="s">
        <v>1881</v>
      </c>
      <c r="CD1607" s="18" t="s">
        <v>1875</v>
      </c>
      <c r="CE1607" s="18">
        <v>-7.0146955549716949E-3</v>
      </c>
      <c r="CF1607" s="18">
        <f>SUM(TBL_DATA[[#This Row],[LARGE.CAP]:[SMALL.CAP]])*SQRT(252)</f>
        <v>7.5379927032409658E-2</v>
      </c>
    </row>
    <row r="1608" spans="1:84" x14ac:dyDescent="0.25">
      <c r="A1608" s="1">
        <f>IF(ISBLANK(TBL_DATA[[#This Row],[Row.names]]), "",   DATE(YEAR(TBL_DATA[[#This Row],[Row.names]]), MONTH(TBL_DATA[[#This Row],[Row.names]]), DAY(TBL_DATA[[#This Row],[Row.names]])))</f>
        <v>42321</v>
      </c>
      <c r="B1608">
        <v>1607</v>
      </c>
      <c r="C1608" t="s">
        <v>1734</v>
      </c>
      <c r="D1608" s="18">
        <v>3.1700870216082588E-3</v>
      </c>
      <c r="E1608" s="18">
        <v>-0.18464754880169421</v>
      </c>
      <c r="F1608" s="18">
        <v>-0.10655150397738422</v>
      </c>
      <c r="G1608" s="19">
        <v>0.35175791170137233</v>
      </c>
      <c r="H1608" s="19">
        <v>0.63644897218394159</v>
      </c>
      <c r="I1608" s="18">
        <v>3.652286184979044E-3</v>
      </c>
      <c r="J1608" s="18">
        <v>-2.5323513946651666E-2</v>
      </c>
      <c r="K1608" s="19">
        <v>0.86006202579863633</v>
      </c>
      <c r="L1608" s="19">
        <v>0.631490427657876</v>
      </c>
      <c r="M1608" s="18">
        <v>3.6771089585424872E-3</v>
      </c>
      <c r="N1608" s="18">
        <v>9.6157327067814199E-2</v>
      </c>
      <c r="O1608" s="18">
        <v>7.4490399447053116E-2</v>
      </c>
      <c r="P1608" s="18">
        <v>-0.18464754880169421</v>
      </c>
      <c r="Q1608" s="18">
        <v>-1.6615329509725482E-2</v>
      </c>
      <c r="R1608" s="18">
        <v>-1.4579055949581542E-2</v>
      </c>
      <c r="S1608" s="18">
        <v>-3.0107350905064334E-2</v>
      </c>
      <c r="T1608" s="18">
        <v>5.4502016310753826E-2</v>
      </c>
      <c r="U1608">
        <v>-0.55240801979511045</v>
      </c>
      <c r="V1608" s="18">
        <v>3.7065857273089087E-2</v>
      </c>
      <c r="W1608" s="18">
        <v>5.617284355704457E-2</v>
      </c>
      <c r="X1608" s="19">
        <v>0.65985367529859895</v>
      </c>
      <c r="Y1608" s="19">
        <v>0.79777752048045425</v>
      </c>
      <c r="Z1608" s="19">
        <v>0.79466371985757356</v>
      </c>
      <c r="AA1608">
        <v>0</v>
      </c>
      <c r="AB1608">
        <v>0</v>
      </c>
      <c r="AC1608" s="18">
        <v>6.7726491698124447E-2</v>
      </c>
      <c r="AD1608" s="18">
        <v>5.0876069672579988E-2</v>
      </c>
      <c r="AE1608" s="18">
        <v>-1.8681693965351E-2</v>
      </c>
      <c r="AF1608" s="18">
        <v>8.8320108072359946E-3</v>
      </c>
      <c r="AG1608" s="18">
        <v>3.5720992755842999E-2</v>
      </c>
      <c r="AH1608" s="18">
        <v>0.10941339117114895</v>
      </c>
      <c r="AI1608" s="18">
        <v>0.14440727931991704</v>
      </c>
      <c r="AJ1608" s="18">
        <v>2.5989794917570998E-2</v>
      </c>
      <c r="AK1608" s="18">
        <v>-7.1030712955180049E-3</v>
      </c>
      <c r="AL1608" s="18">
        <v>4.654017007671E-3</v>
      </c>
      <c r="AM1608" s="18">
        <v>7.1938665000740018E-2</v>
      </c>
      <c r="AN1608" s="18">
        <v>-6.6669976833397024E-2</v>
      </c>
      <c r="AO1608" s="18">
        <v>0.8264119085618975</v>
      </c>
      <c r="AP1608" s="18">
        <v>-0.46703443000345585</v>
      </c>
      <c r="AQ1608" s="18">
        <v>0.35937747855844165</v>
      </c>
      <c r="AR1608" s="18">
        <v>1.2934463385653534</v>
      </c>
      <c r="AS1608" s="18">
        <v>3.6015599082036805E-4</v>
      </c>
      <c r="AT1608" s="18">
        <v>-8.5166008208292692E-5</v>
      </c>
      <c r="AU1608" s="18">
        <v>1.7069780259786147E-4</v>
      </c>
      <c r="AV1608" s="18">
        <v>3.3593612570281459E-4</v>
      </c>
      <c r="AW1608" s="18">
        <v>1.7456677610780986E-3</v>
      </c>
      <c r="AX1608" s="18">
        <v>1.0499410101161414E-4</v>
      </c>
      <c r="AY1608" s="18">
        <v>1.7540677404310713E-3</v>
      </c>
      <c r="AZ1608" s="18">
        <v>2.1884277398337762E-4</v>
      </c>
      <c r="BA1608" s="18">
        <v>-4.7396017678330349E-4</v>
      </c>
      <c r="BB1608" s="18">
        <v>4.3841193523691757E-4</v>
      </c>
      <c r="BC1608" s="18">
        <v>5.1615120694162841E-5</v>
      </c>
      <c r="BD1608" s="18">
        <v>1.0414571330997744E-3</v>
      </c>
      <c r="BE1608" s="18">
        <v>1.1109433175965479E-4</v>
      </c>
      <c r="BF1608" s="18">
        <v>2.6648379744406052E-4</v>
      </c>
      <c r="BG1608" s="18">
        <v>1.8248702892276366E-3</v>
      </c>
      <c r="BH1608" s="18">
        <v>-1.2060060460908262E-6</v>
      </c>
      <c r="BI1608" s="18">
        <v>1.378563621079654E-3</v>
      </c>
      <c r="BJ1608" s="18">
        <v>0</v>
      </c>
      <c r="BK1608" s="18">
        <v>2.7767074185170359E-4</v>
      </c>
      <c r="BL1608" s="18">
        <v>4.5621242876097242E-4</v>
      </c>
      <c r="BM1608" s="18">
        <v>1.7759755986949273E-7</v>
      </c>
      <c r="BN1608" s="18">
        <v>0</v>
      </c>
      <c r="BO1608" s="18">
        <v>0</v>
      </c>
      <c r="BP1608" s="18">
        <v>2.6472946916781125E-7</v>
      </c>
      <c r="BQ1608" s="18">
        <v>0</v>
      </c>
      <c r="BR1608" s="18">
        <v>7.3150702724641828E-4</v>
      </c>
      <c r="BS1608" s="18">
        <v>1.1181355388226353E-3</v>
      </c>
      <c r="BT1608" s="18">
        <v>9.5415085210053929E-4</v>
      </c>
      <c r="BU1608" s="18">
        <v>9.5791491725219423E-9</v>
      </c>
      <c r="BV1608" s="18">
        <v>1.0833886495212144E-3</v>
      </c>
      <c r="BW1608" s="18">
        <v>-2.5397791700268749E-7</v>
      </c>
      <c r="BX1608" s="18">
        <v>0</v>
      </c>
      <c r="BY1608" s="18">
        <v>0</v>
      </c>
      <c r="BZ1608" s="18" t="s">
        <v>1867</v>
      </c>
      <c r="CA1608" s="18" t="s">
        <v>1875</v>
      </c>
      <c r="CB1608" s="18">
        <v>1.8784934654831886E-2</v>
      </c>
      <c r="CC1608" s="18" t="s">
        <v>1881</v>
      </c>
      <c r="CD1608" s="18" t="s">
        <v>1875</v>
      </c>
      <c r="CE1608" s="18">
        <v>-7.0459987036883831E-3</v>
      </c>
      <c r="CF1608" s="18">
        <f>SUM(TBL_DATA[[#This Row],[LARGE.CAP]:[SMALL.CAP]])*SQRT(252)</f>
        <v>7.336027849027818E-2</v>
      </c>
    </row>
    <row r="1609" spans="1:84" x14ac:dyDescent="0.25">
      <c r="A1609" s="1">
        <f>IF(ISBLANK(TBL_DATA[[#This Row],[Row.names]]), "",   DATE(YEAR(TBL_DATA[[#This Row],[Row.names]]), MONTH(TBL_DATA[[#This Row],[Row.names]]), DAY(TBL_DATA[[#This Row],[Row.names]])))</f>
        <v>42324</v>
      </c>
      <c r="B1609">
        <v>1608</v>
      </c>
      <c r="C1609" t="s">
        <v>1735</v>
      </c>
      <c r="D1609" s="18">
        <v>-6.5861746370110552E-4</v>
      </c>
      <c r="E1609" s="18">
        <v>-0.18518455416512491</v>
      </c>
      <c r="F1609" s="18">
        <v>-0.11695568888509833</v>
      </c>
      <c r="G1609" s="19">
        <v>0.34420724863797281</v>
      </c>
      <c r="H1609" s="19">
        <v>0.62465044383697177</v>
      </c>
      <c r="I1609" s="18">
        <v>3.7016783598724417E-3</v>
      </c>
      <c r="J1609" s="18">
        <v>-2.8397401385316434E-2</v>
      </c>
      <c r="K1609" s="19">
        <v>0.85469567870099494</v>
      </c>
      <c r="L1609" s="19">
        <v>0.62843180483559513</v>
      </c>
      <c r="M1609" s="18">
        <v>3.6829853657128087E-3</v>
      </c>
      <c r="N1609" s="18">
        <v>9.5913777806716019E-2</v>
      </c>
      <c r="O1609" s="18">
        <v>7.4078344881052027E-2</v>
      </c>
      <c r="P1609" s="18">
        <v>-0.18518455416512491</v>
      </c>
      <c r="Q1609" s="18">
        <v>-1.6522248586270313E-2</v>
      </c>
      <c r="R1609" s="18">
        <v>-1.4491132541794594E-2</v>
      </c>
      <c r="S1609" s="18">
        <v>-4.4833038485293297E-2</v>
      </c>
      <c r="T1609" s="18">
        <v>5.5193317503106638E-2</v>
      </c>
      <c r="U1609">
        <v>-0.81229106191650469</v>
      </c>
      <c r="V1609" s="18">
        <v>3.2411890880895022E-2</v>
      </c>
      <c r="W1609" s="18">
        <v>5.6298042275388732E-2</v>
      </c>
      <c r="X1609" s="19">
        <v>0.57571967995526929</v>
      </c>
      <c r="Y1609" s="19">
        <v>0.79034830539261081</v>
      </c>
      <c r="Z1609" s="19">
        <v>0.79273690770368144</v>
      </c>
      <c r="AA1609">
        <v>0</v>
      </c>
      <c r="AB1609">
        <v>0</v>
      </c>
      <c r="AC1609" s="18">
        <v>6.658790575766102E-2</v>
      </c>
      <c r="AD1609" s="18">
        <v>4.7366728407583998E-2</v>
      </c>
      <c r="AE1609" s="18">
        <v>-1.9519604486170999E-2</v>
      </c>
      <c r="AF1609" s="18">
        <v>8.2351558049650019E-3</v>
      </c>
      <c r="AG1609" s="18">
        <v>3.4572791918461E-2</v>
      </c>
      <c r="AH1609" s="18">
        <v>0.111453589914933</v>
      </c>
      <c r="AI1609" s="18">
        <v>0.15045170515258607</v>
      </c>
      <c r="AJ1609" s="18">
        <v>3.8188723394205995E-2</v>
      </c>
      <c r="AK1609" s="18">
        <v>-3.9605782485489993E-3</v>
      </c>
      <c r="AL1609" s="18">
        <v>4.6890035147949998E-3</v>
      </c>
      <c r="AM1609" s="18">
        <v>7.1748870981381996E-2</v>
      </c>
      <c r="AN1609" s="18">
        <v>-5.4048945246565998E-2</v>
      </c>
      <c r="AO1609" s="18">
        <v>0.86926997890899504</v>
      </c>
      <c r="AP1609" s="18">
        <v>-0.48009253780136901</v>
      </c>
      <c r="AQ1609" s="18">
        <v>0.38917744110762603</v>
      </c>
      <c r="AR1609" s="18">
        <v>1.349362516710364</v>
      </c>
      <c r="AS1609" s="18">
        <v>3.3636693897885951E-4</v>
      </c>
      <c r="AT1609" s="18">
        <v>-5.9081751849078186E-5</v>
      </c>
      <c r="AU1609" s="18">
        <v>1.5306959447113658E-4</v>
      </c>
      <c r="AV1609" s="18">
        <v>3.2474344714637207E-4</v>
      </c>
      <c r="AW1609" s="18">
        <v>1.8134602448897804E-3</v>
      </c>
      <c r="AX1609" s="18">
        <v>1.150559590770156E-4</v>
      </c>
      <c r="AY1609" s="18">
        <v>1.5982951667578799E-3</v>
      </c>
      <c r="AZ1609" s="18">
        <v>2.1674856171898245E-4</v>
      </c>
      <c r="BA1609" s="18">
        <v>-3.8222988028431532E-4</v>
      </c>
      <c r="BB1609" s="18">
        <v>3.8647070182313962E-4</v>
      </c>
      <c r="BC1609" s="18">
        <v>4.7425854104008433E-5</v>
      </c>
      <c r="BD1609" s="18">
        <v>1.0771042940991452E-3</v>
      </c>
      <c r="BE1609" s="18">
        <v>7.6931448915821196E-5</v>
      </c>
      <c r="BF1609" s="18">
        <v>2.4938528504183917E-4</v>
      </c>
      <c r="BG1609" s="18">
        <v>1.7779678621270036E-3</v>
      </c>
      <c r="BH1609" s="18">
        <v>1.1987152947507182E-5</v>
      </c>
      <c r="BI1609" s="18">
        <v>1.3569487937024646E-3</v>
      </c>
      <c r="BJ1609" s="18">
        <v>0</v>
      </c>
      <c r="BK1609" s="18">
        <v>2.6843720518033995E-4</v>
      </c>
      <c r="BL1609" s="18">
        <v>4.0743939985847028E-4</v>
      </c>
      <c r="BM1609" s="18">
        <v>-7.3860047916459602E-7</v>
      </c>
      <c r="BN1609" s="18">
        <v>0</v>
      </c>
      <c r="BO1609" s="18">
        <v>0</v>
      </c>
      <c r="BP1609" s="18">
        <v>3.3441267700759604E-7</v>
      </c>
      <c r="BQ1609" s="18">
        <v>0</v>
      </c>
      <c r="BR1609" s="18">
        <v>7.5671861199417233E-4</v>
      </c>
      <c r="BS1609" s="18">
        <v>1.1985080659580685E-3</v>
      </c>
      <c r="BT1609" s="18">
        <v>8.864938513298196E-4</v>
      </c>
      <c r="BU1609" s="18">
        <v>-3.0749051429476117E-8</v>
      </c>
      <c r="BV1609" s="18">
        <v>1.0321063733607083E-3</v>
      </c>
      <c r="BW1609" s="18">
        <v>1.0562660057885184E-6</v>
      </c>
      <c r="BX1609" s="18">
        <v>0</v>
      </c>
      <c r="BY1609" s="18">
        <v>0</v>
      </c>
      <c r="BZ1609" s="18" t="s">
        <v>1867</v>
      </c>
      <c r="CA1609" s="18" t="s">
        <v>1875</v>
      </c>
      <c r="CB1609" s="18">
        <v>1.9325107336044312E-2</v>
      </c>
      <c r="CC1609" s="18" t="s">
        <v>1882</v>
      </c>
      <c r="CD1609" s="18" t="s">
        <v>1875</v>
      </c>
      <c r="CE1609" s="18">
        <v>-6.7120958119630814E-3</v>
      </c>
      <c r="CF1609" s="18">
        <f>SUM(TBL_DATA[[#This Row],[LARGE.CAP]:[SMALL.CAP]])*SQRT(252)</f>
        <v>7.2234167416936473E-2</v>
      </c>
    </row>
    <row r="1610" spans="1:84" x14ac:dyDescent="0.25">
      <c r="A1610" s="1">
        <f>IF(ISBLANK(TBL_DATA[[#This Row],[Row.names]]), "",   DATE(YEAR(TBL_DATA[[#This Row],[Row.names]]), MONTH(TBL_DATA[[#This Row],[Row.names]]), DAY(TBL_DATA[[#This Row],[Row.names]])))</f>
        <v>42325</v>
      </c>
      <c r="B1610">
        <v>1609</v>
      </c>
      <c r="C1610" t="s">
        <v>1736</v>
      </c>
      <c r="D1610" s="18">
        <v>2.2061562220203612E-3</v>
      </c>
      <c r="E1610" s="18">
        <v>-0.18338694399949806</v>
      </c>
      <c r="F1610" s="18">
        <v>-0.1003539871254121</v>
      </c>
      <c r="G1610" s="19">
        <v>0.34284745561346991</v>
      </c>
      <c r="H1610" s="19">
        <v>0.61966958191874699</v>
      </c>
      <c r="I1610" s="18">
        <v>3.7162551210098878E-3</v>
      </c>
      <c r="J1610" s="18">
        <v>-1.1411406465472229E-2</v>
      </c>
      <c r="K1610" s="19">
        <v>0.85194543685381718</v>
      </c>
      <c r="L1610" s="19">
        <v>0.62461158644005466</v>
      </c>
      <c r="M1610" s="18">
        <v>3.6920317082114011E-3</v>
      </c>
      <c r="N1610" s="18">
        <v>9.565887315502461E-2</v>
      </c>
      <c r="O1610" s="18">
        <v>7.343176677967049E-2</v>
      </c>
      <c r="P1610" s="18">
        <v>-0.18338694399949806</v>
      </c>
      <c r="Q1610" s="18">
        <v>-1.6367265843773297E-2</v>
      </c>
      <c r="R1610" s="18">
        <v>-1.4341547782149482E-2</v>
      </c>
      <c r="S1610" s="18">
        <v>-4.1395115855033859E-2</v>
      </c>
      <c r="T1610" s="18">
        <v>5.5317910650952359E-2</v>
      </c>
      <c r="U1610">
        <v>-0.74831307560097082</v>
      </c>
      <c r="V1610" s="18">
        <v>3.7313348986711237E-2</v>
      </c>
      <c r="W1610" s="18">
        <v>5.6404826491473437E-2</v>
      </c>
      <c r="X1610" s="19">
        <v>0.66152759094741287</v>
      </c>
      <c r="Y1610" s="19">
        <v>0.78719094374792387</v>
      </c>
      <c r="Z1610" s="19">
        <v>0.79032372255934125</v>
      </c>
      <c r="AA1610">
        <v>0</v>
      </c>
      <c r="AB1610">
        <v>0</v>
      </c>
      <c r="AC1610" s="18">
        <v>6.3920214467360084E-2</v>
      </c>
      <c r="AD1610" s="18">
        <v>4.6973572921947988E-2</v>
      </c>
      <c r="AE1610" s="18">
        <v>-1.9269506837902992E-2</v>
      </c>
      <c r="AF1610" s="18">
        <v>1.5608369844256006E-2</v>
      </c>
      <c r="AG1610" s="18">
        <v>3.6120924197727992E-2</v>
      </c>
      <c r="AH1610" s="18">
        <v>0.11209759216323499</v>
      </c>
      <c r="AI1610" s="18">
        <v>0.14783898754497904</v>
      </c>
      <c r="AJ1610" s="18">
        <v>3.516169043708102E-2</v>
      </c>
      <c r="AK1610" s="18">
        <v>-6.0888568837400084E-3</v>
      </c>
      <c r="AL1610" s="18">
        <v>4.6415848088509999E-3</v>
      </c>
      <c r="AM1610" s="18">
        <v>6.5888707825365989E-2</v>
      </c>
      <c r="AN1610" s="18">
        <v>-6.7634626472444004E-2</v>
      </c>
      <c r="AO1610" s="18">
        <v>0.84349142686123735</v>
      </c>
      <c r="AP1610" s="18">
        <v>-0.47215298731187993</v>
      </c>
      <c r="AQ1610" s="18">
        <v>0.37133843954935741</v>
      </c>
      <c r="AR1610" s="18">
        <v>1.3156444141731174</v>
      </c>
      <c r="AS1610" s="18">
        <v>3.276750385318217E-4</v>
      </c>
      <c r="AT1610" s="18">
        <v>-5.4046204946351384E-5</v>
      </c>
      <c r="AU1610" s="18">
        <v>1.4968333827507447E-4</v>
      </c>
      <c r="AV1610" s="18">
        <v>3.1430294549156744E-4</v>
      </c>
      <c r="AW1610" s="18">
        <v>1.7840448226251464E-3</v>
      </c>
      <c r="AX1610" s="18">
        <v>1.0534873071280553E-4</v>
      </c>
      <c r="AY1610" s="18">
        <v>1.5361254262639451E-3</v>
      </c>
      <c r="AZ1610" s="18">
        <v>2.0171855906789637E-4</v>
      </c>
      <c r="BA1610" s="18">
        <v>-3.6559276064772328E-4</v>
      </c>
      <c r="BB1610" s="18">
        <v>3.6933827183745368E-4</v>
      </c>
      <c r="BC1610" s="18">
        <v>4.5494661758831904E-5</v>
      </c>
      <c r="BD1610" s="18">
        <v>1.040605375996858E-3</v>
      </c>
      <c r="BE1610" s="18">
        <v>7.4824922922722378E-5</v>
      </c>
      <c r="BF1610" s="18">
        <v>2.4367857597167031E-4</v>
      </c>
      <c r="BG1610" s="18">
        <v>1.7206971045956058E-3</v>
      </c>
      <c r="BH1610" s="18">
        <v>1.2648878737683703E-5</v>
      </c>
      <c r="BI1610" s="18">
        <v>1.3216379707459277E-3</v>
      </c>
      <c r="BJ1610" s="18">
        <v>0</v>
      </c>
      <c r="BK1610" s="18">
        <v>2.5659502547228973E-4</v>
      </c>
      <c r="BL1610" s="18">
        <v>3.9204235424256741E-4</v>
      </c>
      <c r="BM1610" s="18">
        <v>-5.4453996143820418E-7</v>
      </c>
      <c r="BN1610" s="18">
        <v>0</v>
      </c>
      <c r="BO1610" s="18">
        <v>0</v>
      </c>
      <c r="BP1610" s="18">
        <v>3.2250084806668255E-7</v>
      </c>
      <c r="BQ1610" s="18">
        <v>0</v>
      </c>
      <c r="BR1610" s="18">
        <v>7.5952590827742207E-4</v>
      </c>
      <c r="BS1610" s="18">
        <v>1.1627800177287273E-3</v>
      </c>
      <c r="BT1610" s="18">
        <v>8.5520852136869755E-4</v>
      </c>
      <c r="BU1610" s="18">
        <v>-2.2276764709083447E-8</v>
      </c>
      <c r="BV1610" s="18">
        <v>9.8740657548087403E-4</v>
      </c>
      <c r="BW1610" s="18">
        <v>7.787422779713705E-7</v>
      </c>
      <c r="BX1610" s="18">
        <v>0</v>
      </c>
      <c r="BY1610" s="18">
        <v>0</v>
      </c>
      <c r="BZ1610" s="18" t="s">
        <v>1867</v>
      </c>
      <c r="CA1610" s="18" t="s">
        <v>1875</v>
      </c>
      <c r="CB1610" s="18">
        <v>1.8642054870724678E-2</v>
      </c>
      <c r="CC1610" s="18" t="s">
        <v>1882</v>
      </c>
      <c r="CD1610" s="18" t="s">
        <v>1875</v>
      </c>
      <c r="CE1610" s="18">
        <v>-6.6733649000525475E-3</v>
      </c>
      <c r="CF1610" s="18">
        <f>SUM(TBL_DATA[[#This Row],[LARGE.CAP]:[SMALL.CAP]])*SQRT(252)</f>
        <v>7.0071551336456553E-2</v>
      </c>
    </row>
    <row r="1611" spans="1:84" x14ac:dyDescent="0.25">
      <c r="A1611" s="1">
        <f>IF(ISBLANK(TBL_DATA[[#This Row],[Row.names]]), "",   DATE(YEAR(TBL_DATA[[#This Row],[Row.names]]), MONTH(TBL_DATA[[#This Row],[Row.names]]), DAY(TBL_DATA[[#This Row],[Row.names]])))</f>
        <v>42326</v>
      </c>
      <c r="B1611">
        <v>1610</v>
      </c>
      <c r="C1611" t="s">
        <v>1737</v>
      </c>
      <c r="D1611" s="18">
        <v>5.1231407259157979E-3</v>
      </c>
      <c r="E1611" s="18">
        <v>-0.17920332039498732</v>
      </c>
      <c r="F1611" s="18">
        <v>-8.5340450886397523E-2</v>
      </c>
      <c r="G1611" s="19">
        <v>0.33555775752660755</v>
      </c>
      <c r="H1611" s="19">
        <v>0.60997768356415849</v>
      </c>
      <c r="I1611" s="18">
        <v>3.6810341313457326E-3</v>
      </c>
      <c r="J1611" s="18">
        <v>3.343089350312578E-3</v>
      </c>
      <c r="K1611" s="19">
        <v>0.84455128905330046</v>
      </c>
      <c r="L1611" s="19">
        <v>0.60787087705610787</v>
      </c>
      <c r="M1611" s="18">
        <v>3.690962770763116E-3</v>
      </c>
      <c r="N1611" s="18">
        <v>9.3567577602954463E-2</v>
      </c>
      <c r="O1611" s="18">
        <v>6.9695240714661447E-2</v>
      </c>
      <c r="P1611" s="18">
        <v>-0.17920332039498732</v>
      </c>
      <c r="Q1611" s="18">
        <v>-1.575409335606805E-2</v>
      </c>
      <c r="R1611" s="18">
        <v>-1.3772661569541336E-2</v>
      </c>
      <c r="S1611" s="18">
        <v>-4.223179497308116E-2</v>
      </c>
      <c r="T1611" s="18">
        <v>5.5327378722358149E-2</v>
      </c>
      <c r="U1611">
        <v>-0.76330735249553805</v>
      </c>
      <c r="V1611" s="18">
        <v>4.0572533037131153E-2</v>
      </c>
      <c r="W1611" s="18">
        <v>5.645769356366008E-2</v>
      </c>
      <c r="X1611" s="19">
        <v>0.71863603481043248</v>
      </c>
      <c r="Y1611" s="19">
        <v>0.78101068082591452</v>
      </c>
      <c r="Z1611" s="19">
        <v>0.7796607448474675</v>
      </c>
      <c r="AA1611">
        <v>0</v>
      </c>
      <c r="AB1611">
        <v>0</v>
      </c>
      <c r="AC1611" s="18">
        <v>6.2169526613786302E-2</v>
      </c>
      <c r="AD1611" s="18">
        <v>4.668100730827901E-2</v>
      </c>
      <c r="AE1611" s="18">
        <v>-1.8669221926919003E-2</v>
      </c>
      <c r="AF1611" s="18">
        <v>1.0651215776883995E-2</v>
      </c>
      <c r="AG1611" s="18">
        <v>3.7360581144543992E-2</v>
      </c>
      <c r="AH1611" s="18">
        <v>0.11418085235073998</v>
      </c>
      <c r="AI1611" s="18">
        <v>0.15247728707240701</v>
      </c>
      <c r="AJ1611" s="18">
        <v>3.7779667289406987E-2</v>
      </c>
      <c r="AK1611" s="18">
        <v>-1.1081303553578012E-2</v>
      </c>
      <c r="AL1611" s="18">
        <v>4.4362781902950003E-3</v>
      </c>
      <c r="AM1611" s="18">
        <v>6.5913631309323983E-2</v>
      </c>
      <c r="AN1611" s="18">
        <v>-7.4326063383707008E-2</v>
      </c>
      <c r="AO1611" s="18">
        <v>0.85652175540083564</v>
      </c>
      <c r="AP1611" s="18">
        <v>-0.49111782382315994</v>
      </c>
      <c r="AQ1611" s="18">
        <v>0.3654039315776757</v>
      </c>
      <c r="AR1611" s="18">
        <v>1.3476395792239955</v>
      </c>
      <c r="AS1611" s="18">
        <v>3.1363745607401646E-4</v>
      </c>
      <c r="AT1611" s="18">
        <v>-5.0791485139452993E-5</v>
      </c>
      <c r="AU1611" s="18">
        <v>1.3758320830216779E-4</v>
      </c>
      <c r="AV1611" s="18">
        <v>3.072625324554281E-4</v>
      </c>
      <c r="AW1611" s="18">
        <v>1.7766544546546756E-3</v>
      </c>
      <c r="AX1611" s="18">
        <v>9.5416922040876507E-5</v>
      </c>
      <c r="AY1611" s="18">
        <v>1.4904826735495256E-3</v>
      </c>
      <c r="AZ1611" s="18">
        <v>2.0242530933575582E-4</v>
      </c>
      <c r="BA1611" s="18">
        <v>-3.5081691469740408E-4</v>
      </c>
      <c r="BB1611" s="18">
        <v>3.5145969891395767E-4</v>
      </c>
      <c r="BC1611" s="18">
        <v>4.2487493843137372E-5</v>
      </c>
      <c r="BD1611" s="18">
        <v>1.0577499339412216E-3</v>
      </c>
      <c r="BE1611" s="18">
        <v>5.6891617506155321E-5</v>
      </c>
      <c r="BF1611" s="18">
        <v>2.1811580207564359E-4</v>
      </c>
      <c r="BG1611" s="18">
        <v>1.7063540435761663E-3</v>
      </c>
      <c r="BH1611" s="18">
        <v>8.5423189720324356E-6</v>
      </c>
      <c r="BI1611" s="18">
        <v>1.2681476332614644E-3</v>
      </c>
      <c r="BJ1611" s="18">
        <v>0</v>
      </c>
      <c r="BK1611" s="18">
        <v>2.5601262674671108E-4</v>
      </c>
      <c r="BL1611" s="18">
        <v>3.8091419398989879E-4</v>
      </c>
      <c r="BM1611" s="18">
        <v>-1.1958416047567066E-6</v>
      </c>
      <c r="BN1611" s="18">
        <v>0</v>
      </c>
      <c r="BO1611" s="18">
        <v>0</v>
      </c>
      <c r="BP1611" s="18">
        <v>3.7450270866344581E-7</v>
      </c>
      <c r="BQ1611" s="18">
        <v>0</v>
      </c>
      <c r="BR1611" s="18">
        <v>7.5151628298264278E-4</v>
      </c>
      <c r="BS1611" s="18">
        <v>1.1666706274733078E-3</v>
      </c>
      <c r="BT1611" s="18">
        <v>8.2821218977643203E-4</v>
      </c>
      <c r="BU1611" s="18">
        <v>-5.0951205183100604E-8</v>
      </c>
      <c r="BV1611" s="18">
        <v>9.3163755745815768E-4</v>
      </c>
      <c r="BW1611" s="18">
        <v>1.7101610068102187E-6</v>
      </c>
      <c r="BX1611" s="18">
        <v>0</v>
      </c>
      <c r="BY1611" s="18">
        <v>0</v>
      </c>
      <c r="BZ1611" s="18" t="s">
        <v>1867</v>
      </c>
      <c r="CA1611" s="18" t="s">
        <v>1875</v>
      </c>
      <c r="CB1611" s="18">
        <v>1.8997455015778542E-2</v>
      </c>
      <c r="CC1611" s="18" t="s">
        <v>1883</v>
      </c>
      <c r="CD1611" s="18" t="s">
        <v>1875</v>
      </c>
      <c r="CE1611" s="18">
        <v>-7.6828147284686565E-3</v>
      </c>
      <c r="CF1611" s="18">
        <f>SUM(TBL_DATA[[#This Row],[LARGE.CAP]:[SMALL.CAP]])*SQRT(252)</f>
        <v>6.8511222469747668E-2</v>
      </c>
    </row>
    <row r="1612" spans="1:84" x14ac:dyDescent="0.25">
      <c r="A1612" s="1">
        <f>IF(ISBLANK(TBL_DATA[[#This Row],[Row.names]]), "",   DATE(YEAR(TBL_DATA[[#This Row],[Row.names]]), MONTH(TBL_DATA[[#This Row],[Row.names]]), DAY(TBL_DATA[[#This Row],[Row.names]])))</f>
        <v>42327</v>
      </c>
      <c r="B1612">
        <v>1611</v>
      </c>
      <c r="C1612" t="s">
        <v>1738</v>
      </c>
      <c r="D1612" s="18">
        <v>-4.4368098525249255E-3</v>
      </c>
      <c r="E1612" s="18">
        <v>-0.18284503918997852</v>
      </c>
      <c r="F1612" s="18">
        <v>-0.1070918840468833</v>
      </c>
      <c r="G1612" s="19">
        <v>0.34206487350777082</v>
      </c>
      <c r="H1612" s="19">
        <v>0.59388355648719171</v>
      </c>
      <c r="I1612" s="18">
        <v>3.7015619935657201E-3</v>
      </c>
      <c r="J1612" s="18">
        <v>-2.6241020139490034E-2</v>
      </c>
      <c r="K1612" s="19">
        <v>0.87339607218956627</v>
      </c>
      <c r="L1612" s="19">
        <v>0.59323140344981173</v>
      </c>
      <c r="M1612" s="18">
        <v>3.7045328367833153E-3</v>
      </c>
      <c r="N1612" s="18">
        <v>9.2206175863491183E-2</v>
      </c>
      <c r="O1612" s="18">
        <v>6.7849497615690771E-2</v>
      </c>
      <c r="P1612" s="18">
        <v>-0.18284503918997852</v>
      </c>
      <c r="Q1612" s="18">
        <v>-1.5453027194346691E-2</v>
      </c>
      <c r="R1612" s="18">
        <v>-1.3500425102356392E-2</v>
      </c>
      <c r="S1612" s="18">
        <v>-5.4832899665135604E-2</v>
      </c>
      <c r="T1612" s="18">
        <v>5.545441745544203E-2</v>
      </c>
      <c r="U1612">
        <v>-0.98879227627256527</v>
      </c>
      <c r="V1612" s="18">
        <v>2.8125842905303733E-2</v>
      </c>
      <c r="W1612" s="18">
        <v>5.6763038958506748E-2</v>
      </c>
      <c r="X1612" s="19">
        <v>0.49549572083100524</v>
      </c>
      <c r="Y1612" s="19">
        <v>0.77063840839085596</v>
      </c>
      <c r="Z1612" s="19">
        <v>0.77021516698245551</v>
      </c>
      <c r="AA1612">
        <v>0</v>
      </c>
      <c r="AB1612">
        <v>0</v>
      </c>
      <c r="AC1612" s="18">
        <v>6.4057348028812647E-2</v>
      </c>
      <c r="AD1612" s="18">
        <v>5.0122711858449E-2</v>
      </c>
      <c r="AE1612" s="18">
        <v>-1.9238830484684007E-2</v>
      </c>
      <c r="AF1612" s="18">
        <v>1.1908185974931009E-2</v>
      </c>
      <c r="AG1612" s="18">
        <v>3.8100200986966995E-2</v>
      </c>
      <c r="AH1612" s="18">
        <v>0.11824553432914703</v>
      </c>
      <c r="AI1612" s="18">
        <v>0.15788985311746789</v>
      </c>
      <c r="AJ1612" s="18">
        <v>3.5663095137446012E-2</v>
      </c>
      <c r="AK1612" s="18">
        <v>-1.1690887912152998E-2</v>
      </c>
      <c r="AL1612" s="18">
        <v>4.4657628912320004E-3</v>
      </c>
      <c r="AM1612" s="18">
        <v>6.7438240794436E-2</v>
      </c>
      <c r="AN1612" s="18">
        <v>-6.3703406089958003E-2</v>
      </c>
      <c r="AO1612" s="18">
        <v>0.88437699909653422</v>
      </c>
      <c r="AP1612" s="18">
        <v>-0.49517653849325316</v>
      </c>
      <c r="AQ1612" s="18">
        <v>0.38920046060328106</v>
      </c>
      <c r="AR1612" s="18">
        <v>1.3795535375897874</v>
      </c>
      <c r="AS1612" s="18">
        <v>2.8546706146407311E-4</v>
      </c>
      <c r="AT1612" s="18">
        <v>-8.6267384185727752E-5</v>
      </c>
      <c r="AU1612" s="18">
        <v>1.4965137819455585E-4</v>
      </c>
      <c r="AV1612" s="18">
        <v>3.033746101430122E-4</v>
      </c>
      <c r="AW1612" s="18">
        <v>1.8791117145623933E-3</v>
      </c>
      <c r="AX1612" s="18">
        <v>6.0845787590035444E-5</v>
      </c>
      <c r="AY1612" s="18">
        <v>1.5699572345558865E-3</v>
      </c>
      <c r="AZ1612" s="18">
        <v>2.2619309070703934E-4</v>
      </c>
      <c r="BA1612" s="18">
        <v>-4.1995487632710474E-4</v>
      </c>
      <c r="BB1612" s="18">
        <v>3.766728687470123E-4</v>
      </c>
      <c r="BC1612" s="18">
        <v>2.850581365430877E-5</v>
      </c>
      <c r="BD1612" s="18">
        <v>1.019963793554071E-3</v>
      </c>
      <c r="BE1612" s="18">
        <v>7.8842550568218879E-5</v>
      </c>
      <c r="BF1612" s="18">
        <v>2.2737607144355441E-4</v>
      </c>
      <c r="BG1612" s="18">
        <v>1.8027527622599085E-3</v>
      </c>
      <c r="BH1612" s="18">
        <v>1.334289134236627E-6</v>
      </c>
      <c r="BI1612" s="18">
        <v>1.2432878321454945E-3</v>
      </c>
      <c r="BJ1612" s="18">
        <v>0</v>
      </c>
      <c r="BK1612" s="18">
        <v>2.5448097355370143E-4</v>
      </c>
      <c r="BL1612" s="18">
        <v>3.9892476551388399E-4</v>
      </c>
      <c r="BM1612" s="18">
        <v>-2.6232127843835957E-6</v>
      </c>
      <c r="BN1612" s="18">
        <v>0</v>
      </c>
      <c r="BO1612" s="18">
        <v>0</v>
      </c>
      <c r="BP1612" s="18">
        <v>5.0139754936838033E-7</v>
      </c>
      <c r="BQ1612" s="18">
        <v>0</v>
      </c>
      <c r="BR1612" s="18">
        <v>7.3334590668380187E-4</v>
      </c>
      <c r="BS1612" s="18">
        <v>1.2514990062067618E-3</v>
      </c>
      <c r="BT1612" s="18">
        <v>7.8664598749304229E-4</v>
      </c>
      <c r="BU1612" s="18">
        <v>-1.1376856781336054E-7</v>
      </c>
      <c r="BV1612" s="18">
        <v>9.4714481588246079E-4</v>
      </c>
      <c r="BW1612" s="18">
        <v>3.7514275746604689E-6</v>
      </c>
      <c r="BX1612" s="18">
        <v>0</v>
      </c>
      <c r="BY1612" s="18">
        <v>0</v>
      </c>
      <c r="BZ1612" s="18" t="s">
        <v>1867</v>
      </c>
      <c r="CA1612" s="18" t="s">
        <v>1875</v>
      </c>
      <c r="CB1612" s="18">
        <v>1.8863935023546219E-2</v>
      </c>
      <c r="CC1612" s="18" t="s">
        <v>1884</v>
      </c>
      <c r="CD1612" s="18" t="s">
        <v>1875</v>
      </c>
      <c r="CE1612" s="18">
        <v>-8.806692436337471E-3</v>
      </c>
      <c r="CF1612" s="18">
        <f>SUM(TBL_DATA[[#This Row],[LARGE.CAP]:[SMALL.CAP]])*SQRT(252)</f>
        <v>6.9428069748746657E-2</v>
      </c>
    </row>
    <row r="1613" spans="1:84" x14ac:dyDescent="0.25">
      <c r="A1613" s="1">
        <f>IF(ISBLANK(TBL_DATA[[#This Row],[Row.names]]), "",   DATE(YEAR(TBL_DATA[[#This Row],[Row.names]]), MONTH(TBL_DATA[[#This Row],[Row.names]]), DAY(TBL_DATA[[#This Row],[Row.names]])))</f>
        <v>42328</v>
      </c>
      <c r="B1613">
        <v>1612</v>
      </c>
      <c r="C1613" t="s">
        <v>1739</v>
      </c>
      <c r="D1613" s="18">
        <v>3.2280354444920167E-3</v>
      </c>
      <c r="E1613" s="18">
        <v>-0.18020723401284133</v>
      </c>
      <c r="F1613" s="18">
        <v>-8.0379005134861514E-2</v>
      </c>
      <c r="G1613" s="19">
        <v>0.32700063605880503</v>
      </c>
      <c r="H1613" s="19">
        <v>0.53268183718737461</v>
      </c>
      <c r="I1613" s="18">
        <v>3.6823403301642272E-3</v>
      </c>
      <c r="J1613" s="18">
        <v>-2.1039067276421242E-2</v>
      </c>
      <c r="K1613" s="19">
        <v>0.88042251700866925</v>
      </c>
      <c r="L1613" s="19">
        <v>0.52536036389106344</v>
      </c>
      <c r="M1613" s="18">
        <v>3.711073837141577E-3</v>
      </c>
      <c r="N1613" s="18">
        <v>8.5510188648061217E-2</v>
      </c>
      <c r="O1613" s="18">
        <v>5.8325683749329053E-2</v>
      </c>
      <c r="P1613" s="18">
        <v>-0.18020723401284133</v>
      </c>
      <c r="Q1613" s="18">
        <v>-1.4011419219934115E-2</v>
      </c>
      <c r="R1613" s="18">
        <v>-1.2200614556612211E-2</v>
      </c>
      <c r="S1613" s="18">
        <v>-5.023092161571352E-2</v>
      </c>
      <c r="T1613" s="18">
        <v>5.5518849322166046E-2</v>
      </c>
      <c r="U1613">
        <v>-0.90475437133490255</v>
      </c>
      <c r="V1613" s="18">
        <v>3.654086008441948E-2</v>
      </c>
      <c r="W1613" s="18">
        <v>5.669980728916383E-2</v>
      </c>
      <c r="X1613" s="19">
        <v>0.64446180386583041</v>
      </c>
      <c r="Y1613" s="19">
        <v>0.72985055811951982</v>
      </c>
      <c r="Z1613" s="19">
        <v>0.72481746936112368</v>
      </c>
      <c r="AA1613">
        <v>0</v>
      </c>
      <c r="AB1613">
        <v>0</v>
      </c>
      <c r="AC1613" s="18">
        <v>6.4469509097491828E-2</v>
      </c>
      <c r="AD1613" s="18">
        <v>5.4841445039870984E-2</v>
      </c>
      <c r="AE1613" s="18">
        <v>-1.9937460166324996E-2</v>
      </c>
      <c r="AF1613" s="18">
        <v>1.3369438313104E-2</v>
      </c>
      <c r="AG1613" s="18">
        <v>3.7834736053900003E-2</v>
      </c>
      <c r="AH1613" s="18">
        <v>0.11024585724509807</v>
      </c>
      <c r="AI1613" s="18">
        <v>0.16478488049469794</v>
      </c>
      <c r="AJ1613" s="18">
        <v>3.4282161631535989E-2</v>
      </c>
      <c r="AK1613" s="18">
        <v>-1.4212991082327004E-2</v>
      </c>
      <c r="AL1613" s="18">
        <v>4.3706015892980002E-3</v>
      </c>
      <c r="AM1613" s="18">
        <v>6.663895021548101E-2</v>
      </c>
      <c r="AN1613" s="18">
        <v>-4.0101695992211008E-2</v>
      </c>
      <c r="AO1613" s="18">
        <v>0.88649642900608527</v>
      </c>
      <c r="AP1613" s="18">
        <v>-0.47438050566396189</v>
      </c>
      <c r="AQ1613" s="18">
        <v>0.41211592334212338</v>
      </c>
      <c r="AR1613" s="18">
        <v>1.3608769346700471</v>
      </c>
      <c r="AS1613" s="18">
        <v>2.5266662724765439E-4</v>
      </c>
      <c r="AT1613" s="18">
        <v>-6.2498822953464405E-5</v>
      </c>
      <c r="AU1613" s="18">
        <v>1.4518043109997523E-4</v>
      </c>
      <c r="AV1613" s="18">
        <v>3.0308398391055264E-4</v>
      </c>
      <c r="AW1613" s="18">
        <v>1.9270756749489662E-3</v>
      </c>
      <c r="AX1613" s="18">
        <v>9.912614735103964E-5</v>
      </c>
      <c r="AY1613" s="18">
        <v>1.4542711026097239E-3</v>
      </c>
      <c r="AZ1613" s="18">
        <v>2.2277287222119028E-4</v>
      </c>
      <c r="BA1613" s="18">
        <v>-3.6983388404148235E-4</v>
      </c>
      <c r="BB1613" s="18">
        <v>3.6724523712746739E-4</v>
      </c>
      <c r="BC1613" s="18">
        <v>3.3593583342338547E-5</v>
      </c>
      <c r="BD1613" s="18">
        <v>9.9121950491731152E-4</v>
      </c>
      <c r="BE1613" s="18">
        <v>6.6421272836914282E-5</v>
      </c>
      <c r="BF1613" s="18">
        <v>2.4496853968762963E-4</v>
      </c>
      <c r="BG1613" s="18">
        <v>1.8060004395774481E-3</v>
      </c>
      <c r="BH1613" s="18">
        <v>2.3732700217298328E-5</v>
      </c>
      <c r="BI1613" s="18">
        <v>1.2403404956273592E-3</v>
      </c>
      <c r="BJ1613" s="18">
        <v>0</v>
      </c>
      <c r="BK1613" s="18">
        <v>2.4552812754489989E-4</v>
      </c>
      <c r="BL1613" s="18">
        <v>3.8558333136909519E-4</v>
      </c>
      <c r="BM1613" s="18">
        <v>-1.1957959828829885E-6</v>
      </c>
      <c r="BN1613" s="18">
        <v>0</v>
      </c>
      <c r="BO1613" s="18">
        <v>0</v>
      </c>
      <c r="BP1613" s="18">
        <v>3.4193525940455449E-7</v>
      </c>
      <c r="BQ1613" s="18">
        <v>0</v>
      </c>
      <c r="BR1613" s="18">
        <v>7.9964502596443262E-4</v>
      </c>
      <c r="BS1613" s="18">
        <v>1.256889552239204E-3</v>
      </c>
      <c r="BT1613" s="18">
        <v>7.3096149018509089E-4</v>
      </c>
      <c r="BU1613" s="18">
        <v>-5.1151381001620253E-8</v>
      </c>
      <c r="BV1613" s="18">
        <v>9.5327034215947825E-4</v>
      </c>
      <c r="BW1613" s="18">
        <v>1.7100955062411515E-6</v>
      </c>
      <c r="BX1613" s="18">
        <v>0</v>
      </c>
      <c r="BY1613" s="18">
        <v>0</v>
      </c>
      <c r="BZ1613" s="18" t="s">
        <v>1867</v>
      </c>
      <c r="CA1613" s="18" t="s">
        <v>1875</v>
      </c>
      <c r="CB1613" s="18">
        <v>1.9146289676427841E-2</v>
      </c>
      <c r="CC1613" s="18" t="s">
        <v>1884</v>
      </c>
      <c r="CD1613" s="18" t="s">
        <v>1875</v>
      </c>
      <c r="CE1613" s="18">
        <v>-1.0234442539513111E-2</v>
      </c>
      <c r="CF1613" s="18">
        <f>SUM(TBL_DATA[[#This Row],[LARGE.CAP]:[SMALL.CAP]])*SQRT(252)</f>
        <v>6.9414189932457654E-2</v>
      </c>
    </row>
    <row r="1614" spans="1:84" x14ac:dyDescent="0.25">
      <c r="A1614" s="1">
        <f>IF(ISBLANK(TBL_DATA[[#This Row],[Row.names]]), "",   DATE(YEAR(TBL_DATA[[#This Row],[Row.names]]), MONTH(TBL_DATA[[#This Row],[Row.names]]), DAY(TBL_DATA[[#This Row],[Row.names]])))</f>
        <v>42331</v>
      </c>
      <c r="B1614">
        <v>1613</v>
      </c>
      <c r="C1614" t="s">
        <v>1740</v>
      </c>
      <c r="D1614" s="18">
        <v>-1.3487601262738291E-3</v>
      </c>
      <c r="E1614" s="18">
        <v>-0.18131293780741253</v>
      </c>
      <c r="F1614" s="18">
        <v>-0.10088636643251625</v>
      </c>
      <c r="G1614" s="19">
        <v>0.33447639126150974</v>
      </c>
      <c r="H1614" s="19">
        <v>0.54274444016174639</v>
      </c>
      <c r="I1614" s="18">
        <v>3.6442217660089681E-3</v>
      </c>
      <c r="J1614" s="18">
        <v>-7.1433067390663796E-3</v>
      </c>
      <c r="K1614" s="19">
        <v>0.89482749874501133</v>
      </c>
      <c r="L1614" s="19">
        <v>0.53606109006732716</v>
      </c>
      <c r="M1614" s="18">
        <v>3.6707575369919572E-3</v>
      </c>
      <c r="N1614" s="18">
        <v>8.5551094624283799E-2</v>
      </c>
      <c r="O1614" s="18">
        <v>5.8373817796453037E-2</v>
      </c>
      <c r="P1614" s="18">
        <v>-0.18131293780741253</v>
      </c>
      <c r="Q1614" s="18">
        <v>-1.4029417586373915E-2</v>
      </c>
      <c r="R1614" s="18">
        <v>-1.2217746678529895E-2</v>
      </c>
      <c r="S1614" s="18">
        <v>-6.4080626795444573E-2</v>
      </c>
      <c r="T1614" s="18">
        <v>5.4708254894830333E-2</v>
      </c>
      <c r="U1614">
        <v>-1.1713154974259632</v>
      </c>
      <c r="V1614" s="18">
        <v>1.8368346449290085E-2</v>
      </c>
      <c r="W1614" s="18">
        <v>5.563643593587532E-2</v>
      </c>
      <c r="X1614" s="19">
        <v>0.33014958884966716</v>
      </c>
      <c r="Y1614" s="19">
        <v>0.73671191123922142</v>
      </c>
      <c r="Z1614" s="19">
        <v>0.73216192885681164</v>
      </c>
      <c r="AA1614">
        <v>0</v>
      </c>
      <c r="AB1614">
        <v>0</v>
      </c>
      <c r="AC1614" s="18">
        <v>6.3604358709212105E-2</v>
      </c>
      <c r="AD1614" s="18">
        <v>5.9573625839368996E-2</v>
      </c>
      <c r="AE1614" s="18">
        <v>-2.0392220113148E-2</v>
      </c>
      <c r="AF1614" s="18">
        <v>1.4068331259921995E-2</v>
      </c>
      <c r="AG1614" s="18">
        <v>3.8936738685374998E-2</v>
      </c>
      <c r="AH1614" s="18">
        <v>9.8180392669077007E-2</v>
      </c>
      <c r="AI1614" s="18">
        <v>0.17874803740465708</v>
      </c>
      <c r="AJ1614" s="18">
        <v>3.3300377261783011E-2</v>
      </c>
      <c r="AK1614" s="18">
        <v>-1.6875661844709997E-2</v>
      </c>
      <c r="AL1614" s="18">
        <v>4.3136299747350004E-3</v>
      </c>
      <c r="AM1614" s="18">
        <v>6.6740667733984002E-2</v>
      </c>
      <c r="AN1614" s="18">
        <v>-4.8076928773843015E-2</v>
      </c>
      <c r="AO1614" s="18">
        <v>0.90136483430279202</v>
      </c>
      <c r="AP1614" s="18">
        <v>-0.49284784420559119</v>
      </c>
      <c r="AQ1614" s="18">
        <v>0.40851699009720083</v>
      </c>
      <c r="AR1614" s="18">
        <v>1.3942126785083833</v>
      </c>
      <c r="AS1614" s="18">
        <v>2.6512838732444986E-4</v>
      </c>
      <c r="AT1614" s="18">
        <v>-4.8427898506212062E-5</v>
      </c>
      <c r="AU1614" s="18">
        <v>1.617152899153907E-4</v>
      </c>
      <c r="AV1614" s="18">
        <v>3.0471979042592627E-4</v>
      </c>
      <c r="AW1614" s="18">
        <v>1.8815102325872399E-3</v>
      </c>
      <c r="AX1614" s="18">
        <v>8.900365781625435E-5</v>
      </c>
      <c r="AY1614" s="18">
        <v>1.3929642864946527E-3</v>
      </c>
      <c r="AZ1614" s="18">
        <v>2.1533142392089156E-4</v>
      </c>
      <c r="BA1614" s="18">
        <v>-3.7074232702476607E-4</v>
      </c>
      <c r="BB1614" s="18">
        <v>3.9540689680267081E-4</v>
      </c>
      <c r="BC1614" s="18">
        <v>2.8519004562845642E-5</v>
      </c>
      <c r="BD1614" s="18">
        <v>9.1474444093468308E-4</v>
      </c>
      <c r="BE1614" s="18">
        <v>1.0987919900378008E-4</v>
      </c>
      <c r="BF1614" s="18">
        <v>2.5114394163423522E-4</v>
      </c>
      <c r="BG1614" s="18">
        <v>1.7751554824251402E-3</v>
      </c>
      <c r="BH1614" s="18">
        <v>2.512465684200826E-5</v>
      </c>
      <c r="BI1614" s="18">
        <v>1.2390810234794969E-3</v>
      </c>
      <c r="BJ1614" s="18">
        <v>0</v>
      </c>
      <c r="BK1614" s="18">
        <v>2.7129029987810779E-4</v>
      </c>
      <c r="BL1614" s="18">
        <v>3.8059617493207276E-4</v>
      </c>
      <c r="BM1614" s="18">
        <v>-2.1090940779927051E-6</v>
      </c>
      <c r="BN1614" s="18">
        <v>0</v>
      </c>
      <c r="BO1614" s="18">
        <v>0</v>
      </c>
      <c r="BP1614" s="18">
        <v>4.3001421986508124E-7</v>
      </c>
      <c r="BQ1614" s="18">
        <v>0</v>
      </c>
      <c r="BR1614" s="18">
        <v>8.0148712711869223E-4</v>
      </c>
      <c r="BS1614" s="18">
        <v>1.2369774619924289E-3</v>
      </c>
      <c r="BT1614" s="18">
        <v>7.0132659794351724E-4</v>
      </c>
      <c r="BU1614" s="18">
        <v>-9.1337023758120901E-8</v>
      </c>
      <c r="BV1614" s="18">
        <v>9.2220530706373289E-4</v>
      </c>
      <c r="BW1614" s="18">
        <v>3.0161922726779723E-6</v>
      </c>
      <c r="BX1614" s="18">
        <v>0</v>
      </c>
      <c r="BY1614" s="18">
        <v>0</v>
      </c>
      <c r="BZ1614" s="18" t="s">
        <v>1867</v>
      </c>
      <c r="CA1614" s="18" t="s">
        <v>1875</v>
      </c>
      <c r="CB1614" s="18">
        <v>1.9978499040007591E-2</v>
      </c>
      <c r="CC1614" s="18" t="s">
        <v>1884</v>
      </c>
      <c r="CD1614" s="18" t="s">
        <v>1875</v>
      </c>
      <c r="CE1614" s="18">
        <v>-1.199828740209341E-2</v>
      </c>
      <c r="CF1614" s="18">
        <f>SUM(TBL_DATA[[#This Row],[LARGE.CAP]:[SMALL.CAP]])*SQRT(252)</f>
        <v>6.8500545196172422E-2</v>
      </c>
    </row>
    <row r="1615" spans="1:84" x14ac:dyDescent="0.25">
      <c r="A1615" s="1">
        <f>IF(ISBLANK(TBL_DATA[[#This Row],[Row.names]]), "",   DATE(YEAR(TBL_DATA[[#This Row],[Row.names]]), MONTH(TBL_DATA[[#This Row],[Row.names]]), DAY(TBL_DATA[[#This Row],[Row.names]])))</f>
        <v>42332</v>
      </c>
      <c r="B1615">
        <v>1614</v>
      </c>
      <c r="C1615" t="s">
        <v>1741</v>
      </c>
      <c r="D1615" s="18">
        <v>8.7462163206919463E-4</v>
      </c>
      <c r="E1615" s="18">
        <v>-0.18059689639292376</v>
      </c>
      <c r="F1615" s="18">
        <v>-9.5503078975842981E-2</v>
      </c>
      <c r="G1615" s="19">
        <v>0.33999256389829957</v>
      </c>
      <c r="H1615" s="19">
        <v>0.50736030072164395</v>
      </c>
      <c r="I1615" s="18">
        <v>3.6427612513129756E-3</v>
      </c>
      <c r="J1615" s="18">
        <v>-2.5678555224117883E-2</v>
      </c>
      <c r="K1615" s="19">
        <v>0.86343698935399038</v>
      </c>
      <c r="L1615" s="19">
        <v>0.51842016119715517</v>
      </c>
      <c r="M1615" s="18">
        <v>3.6016387773156098E-3</v>
      </c>
      <c r="N1615" s="18">
        <v>8.2388439188906176E-2</v>
      </c>
      <c r="O1615" s="18">
        <v>5.8373817796453037E-2</v>
      </c>
      <c r="P1615" s="18">
        <v>-0.18059689639292376</v>
      </c>
      <c r="Q1615" s="18">
        <v>-1.3672743896166361E-2</v>
      </c>
      <c r="R1615" s="18">
        <v>-1.1928046892852394E-2</v>
      </c>
      <c r="S1615" s="18">
        <v>-6.4607378246013702E-2</v>
      </c>
      <c r="T1615" s="18">
        <v>5.469985313694848E-2</v>
      </c>
      <c r="U1615">
        <v>-1.1811252597746542</v>
      </c>
      <c r="V1615" s="18">
        <v>1.3581486727804348E-2</v>
      </c>
      <c r="W1615" s="18">
        <v>5.5493272699334149E-2</v>
      </c>
      <c r="X1615" s="19">
        <v>0.24474113828877334</v>
      </c>
      <c r="Y1615" s="19">
        <v>0.71229228601862871</v>
      </c>
      <c r="Z1615" s="19">
        <v>0.72001400069523314</v>
      </c>
      <c r="AA1615">
        <v>0</v>
      </c>
      <c r="AB1615">
        <v>0</v>
      </c>
      <c r="AC1615" s="18">
        <v>6.1269159703687417E-2</v>
      </c>
      <c r="AD1615" s="18">
        <v>5.4259900448586994E-2</v>
      </c>
      <c r="AE1615" s="18">
        <v>-2.1194532394510999E-2</v>
      </c>
      <c r="AF1615" s="18">
        <v>1.4149255889427996E-2</v>
      </c>
      <c r="AG1615" s="18">
        <v>3.8913995418298999E-2</v>
      </c>
      <c r="AH1615" s="18">
        <v>8.1132567575498041E-2</v>
      </c>
      <c r="AI1615" s="18">
        <v>0.17830972816475896</v>
      </c>
      <c r="AJ1615" s="18">
        <v>3.0120395819020998E-2</v>
      </c>
      <c r="AK1615" s="18">
        <v>-4.4969882906900063E-3</v>
      </c>
      <c r="AL1615" s="18">
        <v>4.5208523067260002E-3</v>
      </c>
      <c r="AM1615" s="18">
        <v>6.5392675332347994E-2</v>
      </c>
      <c r="AN1615" s="18">
        <v>-4.6070117293913998E-2</v>
      </c>
      <c r="AO1615" s="18">
        <v>0.87759160084300747</v>
      </c>
      <c r="AP1615" s="18">
        <v>-0.48255386786745691</v>
      </c>
      <c r="AQ1615" s="18">
        <v>0.39503773297555056</v>
      </c>
      <c r="AR1615" s="18">
        <v>1.3601454687104644</v>
      </c>
      <c r="AS1615" s="18">
        <v>2.5959511760344212E-4</v>
      </c>
      <c r="AT1615" s="18">
        <v>-4.3605496097015702E-5</v>
      </c>
      <c r="AU1615" s="18">
        <v>1.5796305500858748E-4</v>
      </c>
      <c r="AV1615" s="18">
        <v>2.8686251197418991E-4</v>
      </c>
      <c r="AW1615" s="18">
        <v>1.8187241065965149E-3</v>
      </c>
      <c r="AX1615" s="18">
        <v>1.0435180430556887E-4</v>
      </c>
      <c r="AY1615" s="18">
        <v>1.3398786261825141E-3</v>
      </c>
      <c r="AZ1615" s="18">
        <v>2.0866305708803709E-4</v>
      </c>
      <c r="BA1615" s="18">
        <v>-3.5961108882552855E-4</v>
      </c>
      <c r="BB1615" s="18">
        <v>3.9291639815205656E-4</v>
      </c>
      <c r="BC1615" s="18">
        <v>2.9600066815966423E-5</v>
      </c>
      <c r="BD1615" s="18">
        <v>8.7379089676980386E-4</v>
      </c>
      <c r="BE1615" s="18">
        <v>1.1487691543477203E-4</v>
      </c>
      <c r="BF1615" s="18">
        <v>2.4183387509695825E-4</v>
      </c>
      <c r="BG1615" s="18">
        <v>1.6997070776468904E-3</v>
      </c>
      <c r="BH1615" s="18">
        <v>3.1010330140588244E-5</v>
      </c>
      <c r="BI1615" s="18">
        <v>1.2341190637153207E-3</v>
      </c>
      <c r="BJ1615" s="18">
        <v>0</v>
      </c>
      <c r="BK1615" s="18">
        <v>2.6230901764753134E-4</v>
      </c>
      <c r="BL1615" s="18">
        <v>3.652239634881337E-4</v>
      </c>
      <c r="BM1615" s="18">
        <v>-1.6514054996059946E-6</v>
      </c>
      <c r="BN1615" s="18">
        <v>0</v>
      </c>
      <c r="BO1615" s="18">
        <v>0</v>
      </c>
      <c r="BP1615" s="18">
        <v>4.0304866273364199E-7</v>
      </c>
      <c r="BQ1615" s="18">
        <v>0</v>
      </c>
      <c r="BR1615" s="18">
        <v>7.8654775386681388E-4</v>
      </c>
      <c r="BS1615" s="18">
        <v>1.1935575410422328E-3</v>
      </c>
      <c r="BT1615" s="18">
        <v>6.7534663053620437E-4</v>
      </c>
      <c r="BU1615" s="18">
        <v>-7.1274800536900526E-8</v>
      </c>
      <c r="BV1615" s="18">
        <v>9.1131122668920901E-4</v>
      </c>
      <c r="BW1615" s="18">
        <v>2.3616571716177178E-6</v>
      </c>
      <c r="BX1615" s="18">
        <v>0</v>
      </c>
      <c r="BY1615" s="18">
        <v>0</v>
      </c>
      <c r="BZ1615" s="18" t="s">
        <v>1867</v>
      </c>
      <c r="CA1615" s="18" t="s">
        <v>1875</v>
      </c>
      <c r="CB1615" s="18">
        <v>2.0450741052627563E-2</v>
      </c>
      <c r="CC1615" s="18" t="s">
        <v>1885</v>
      </c>
      <c r="CD1615" s="18" t="s">
        <v>1875</v>
      </c>
      <c r="CE1615" s="18">
        <v>-8.4083536639809608E-3</v>
      </c>
      <c r="CF1615" s="18">
        <f>SUM(TBL_DATA[[#This Row],[LARGE.CAP]:[SMALL.CAP]])*SQRT(252)</f>
        <v>6.659892860409522E-2</v>
      </c>
    </row>
    <row r="1616" spans="1:84" x14ac:dyDescent="0.25">
      <c r="A1616" s="1">
        <f>IF(ISBLANK(TBL_DATA[[#This Row],[Row.names]]), "",   DATE(YEAR(TBL_DATA[[#This Row],[Row.names]]), MONTH(TBL_DATA[[#This Row],[Row.names]]), DAY(TBL_DATA[[#This Row],[Row.names]])))</f>
        <v>42333</v>
      </c>
      <c r="B1616">
        <v>1615</v>
      </c>
      <c r="C1616" t="s">
        <v>1742</v>
      </c>
      <c r="D1616" s="18">
        <v>1.6961759049129999E-3</v>
      </c>
      <c r="E1616" s="18">
        <v>-0.17920704459217451</v>
      </c>
      <c r="F1616" s="18">
        <v>-8.3152931332324265E-2</v>
      </c>
      <c r="G1616" s="19">
        <v>0.34519659062509345</v>
      </c>
      <c r="H1616" s="19">
        <v>0.49534730278202826</v>
      </c>
      <c r="I1616" s="18">
        <v>3.6460640521555564E-3</v>
      </c>
      <c r="J1616" s="18">
        <v>1.0044055208751068E-3</v>
      </c>
      <c r="K1616" s="19">
        <v>0.95717427378019371</v>
      </c>
      <c r="L1616" s="19">
        <v>0.53585898387933006</v>
      </c>
      <c r="M1616" s="18">
        <v>3.4966564843999901E-3</v>
      </c>
      <c r="N1616" s="18">
        <v>8.1475730851397074E-2</v>
      </c>
      <c r="O1616" s="18">
        <v>5.8373817796453037E-2</v>
      </c>
      <c r="P1616" s="18">
        <v>-0.17920704459217451</v>
      </c>
      <c r="Q1616" s="18">
        <v>-1.3593932976832705E-2</v>
      </c>
      <c r="R1616" s="18">
        <v>-1.1868563921918155E-2</v>
      </c>
      <c r="S1616" s="18">
        <v>-6.8198496434466516E-2</v>
      </c>
      <c r="T1616" s="18">
        <v>5.4493135791365624E-2</v>
      </c>
      <c r="U1616">
        <v>-1.2515061841104855</v>
      </c>
      <c r="V1616" s="18">
        <v>8.847951464611814E-3</v>
      </c>
      <c r="W1616" s="18">
        <v>5.5354380936466857E-2</v>
      </c>
      <c r="X1616" s="19">
        <v>0.15984193689686593</v>
      </c>
      <c r="Y1616" s="19">
        <v>0.70380913803532585</v>
      </c>
      <c r="Z1616" s="19">
        <v>0.73202389570240822</v>
      </c>
      <c r="AA1616">
        <v>0</v>
      </c>
      <c r="AB1616">
        <v>0</v>
      </c>
      <c r="AC1616" s="18">
        <v>5.8926092010636831E-2</v>
      </c>
      <c r="AD1616" s="18">
        <v>5.108415437633302E-2</v>
      </c>
      <c r="AE1616" s="18">
        <v>-2.1220151437718004E-2</v>
      </c>
      <c r="AF1616" s="18">
        <v>1.8030211249789995E-2</v>
      </c>
      <c r="AG1616" s="18">
        <v>3.7879922764182998E-2</v>
      </c>
      <c r="AH1616" s="18">
        <v>7.3049490138300005E-2</v>
      </c>
      <c r="AI1616" s="18">
        <v>0.17709519706469301</v>
      </c>
      <c r="AJ1616" s="18">
        <v>3.2245566023067995E-2</v>
      </c>
      <c r="AK1616" s="18">
        <v>7.0168175531300247E-4</v>
      </c>
      <c r="AL1616" s="18">
        <v>4.4545933714599997E-3</v>
      </c>
      <c r="AM1616" s="18">
        <v>6.5064293665466996E-2</v>
      </c>
      <c r="AN1616" s="18">
        <v>-6.4723192171039001E-2</v>
      </c>
      <c r="AO1616" s="18">
        <v>0.84667113705876362</v>
      </c>
      <c r="AP1616" s="18">
        <v>-0.47300937025891393</v>
      </c>
      <c r="AQ1616" s="18">
        <v>0.37366176679984969</v>
      </c>
      <c r="AR1616" s="18">
        <v>1.3196805073176776</v>
      </c>
      <c r="AS1616" s="18">
        <v>2.5089288303932906E-4</v>
      </c>
      <c r="AT1616" s="18">
        <v>-4.4730743066787816E-5</v>
      </c>
      <c r="AU1616" s="18">
        <v>1.6122008244062088E-4</v>
      </c>
      <c r="AV1616" s="18">
        <v>2.7824512928344185E-4</v>
      </c>
      <c r="AW1616" s="18">
        <v>1.7682279181249656E-3</v>
      </c>
      <c r="AX1616" s="18">
        <v>1.0121280480412401E-4</v>
      </c>
      <c r="AY1616" s="18">
        <v>1.2984467225334037E-3</v>
      </c>
      <c r="AZ1616" s="18">
        <v>2.0299489224159451E-4</v>
      </c>
      <c r="BA1616" s="18">
        <v>-3.5314636828250582E-4</v>
      </c>
      <c r="BB1616" s="18">
        <v>3.7838236016790128E-4</v>
      </c>
      <c r="BC1616" s="18">
        <v>3.1472942138812162E-5</v>
      </c>
      <c r="BD1616" s="18">
        <v>8.4543195929296072E-4</v>
      </c>
      <c r="BE1616" s="18">
        <v>1.1025249688380277E-4</v>
      </c>
      <c r="BF1616" s="18">
        <v>2.3854483913184101E-4</v>
      </c>
      <c r="BG1616" s="18">
        <v>1.657495392370271E-3</v>
      </c>
      <c r="BH1616" s="18">
        <v>2.0294436614810403E-5</v>
      </c>
      <c r="BI1616" s="18">
        <v>1.2011994991312129E-3</v>
      </c>
      <c r="BJ1616" s="18">
        <v>0</v>
      </c>
      <c r="BK1616" s="18">
        <v>2.5399901228761746E-4</v>
      </c>
      <c r="BL1616" s="18">
        <v>3.4800863682161385E-4</v>
      </c>
      <c r="BM1616" s="18">
        <v>-1.8737267196946528E-6</v>
      </c>
      <c r="BN1616" s="18">
        <v>0</v>
      </c>
      <c r="BO1616" s="18">
        <v>0</v>
      </c>
      <c r="BP1616" s="18">
        <v>4.0711703379873253E-7</v>
      </c>
      <c r="BQ1616" s="18">
        <v>0</v>
      </c>
      <c r="BR1616" s="18">
        <v>7.5427757563783105E-4</v>
      </c>
      <c r="BS1616" s="18">
        <v>1.1630427506223303E-3</v>
      </c>
      <c r="BT1616" s="18">
        <v>6.5242205889110645E-4</v>
      </c>
      <c r="BU1616" s="18">
        <v>-8.1081532166439215E-8</v>
      </c>
      <c r="BV1616" s="18">
        <v>9.0033668430372844E-4</v>
      </c>
      <c r="BW1616" s="18">
        <v>2.6795960787345115E-6</v>
      </c>
      <c r="BX1616" s="18">
        <v>0</v>
      </c>
      <c r="BY1616" s="18">
        <v>0</v>
      </c>
      <c r="BZ1616" s="18" t="s">
        <v>1867</v>
      </c>
      <c r="CA1616" s="18" t="s">
        <v>1875</v>
      </c>
      <c r="CB1616" s="18">
        <v>2.0518263801932335E-2</v>
      </c>
      <c r="CC1616" s="18" t="s">
        <v>1885</v>
      </c>
      <c r="CD1616" s="18" t="s">
        <v>1875</v>
      </c>
      <c r="CE1616" s="18">
        <v>-8.4123034030199051E-3</v>
      </c>
      <c r="CF1616" s="18">
        <f>SUM(TBL_DATA[[#This Row],[LARGE.CAP]:[SMALL.CAP]])*SQRT(252)</f>
        <v>6.4660341079074798E-2</v>
      </c>
    </row>
    <row r="1617" spans="1:84" x14ac:dyDescent="0.25">
      <c r="A1617" s="1">
        <f>IF(ISBLANK(TBL_DATA[[#This Row],[Row.names]]), "",   DATE(YEAR(TBL_DATA[[#This Row],[Row.names]]), MONTH(TBL_DATA[[#This Row],[Row.names]]), DAY(TBL_DATA[[#This Row],[Row.names]])))</f>
        <v>42335</v>
      </c>
      <c r="B1617">
        <v>1616</v>
      </c>
      <c r="C1617" t="s">
        <v>1743</v>
      </c>
      <c r="D1617" s="18">
        <v>2.9990466562488383E-3</v>
      </c>
      <c r="E1617" s="18">
        <v>-0.17674544822378602</v>
      </c>
      <c r="F1617" s="18">
        <v>-7.9211346155320328E-2</v>
      </c>
      <c r="G1617" s="19">
        <v>0.34520195401053622</v>
      </c>
      <c r="H1617" s="19">
        <v>0.49372152530996183</v>
      </c>
      <c r="I1617" s="18">
        <v>3.6579901098058617E-3</v>
      </c>
      <c r="J1617" s="18">
        <v>8.399257012458694E-3</v>
      </c>
      <c r="K1617" s="19">
        <v>0.95904785407352244</v>
      </c>
      <c r="L1617" s="19">
        <v>0.53494566244813391</v>
      </c>
      <c r="M1617" s="18">
        <v>3.5059009745506812E-3</v>
      </c>
      <c r="N1617" s="18">
        <v>8.1610880939347735E-2</v>
      </c>
      <c r="O1617" s="18">
        <v>5.8373817796453037E-2</v>
      </c>
      <c r="P1617" s="18">
        <v>-0.17674544822378602</v>
      </c>
      <c r="Q1617" s="18">
        <v>-1.3598974736990951E-2</v>
      </c>
      <c r="R1617" s="18">
        <v>-1.1870743679157468E-2</v>
      </c>
      <c r="S1617" s="18">
        <v>-6.8712503791361512E-2</v>
      </c>
      <c r="T1617" s="18">
        <v>5.4461162606800957E-2</v>
      </c>
      <c r="U1617">
        <v>-1.2616789745649111</v>
      </c>
      <c r="V1617" s="18">
        <v>9.3830917613484388E-3</v>
      </c>
      <c r="W1617" s="18">
        <v>5.537549072100198E-2</v>
      </c>
      <c r="X1617" s="19">
        <v>0.16944485076661833</v>
      </c>
      <c r="Y1617" s="19">
        <v>0.70265320415547938</v>
      </c>
      <c r="Z1617" s="19">
        <v>0.73139979658742982</v>
      </c>
      <c r="AA1617">
        <v>0</v>
      </c>
      <c r="AB1617">
        <v>0</v>
      </c>
      <c r="AC1617" s="18">
        <v>5.7084918339915941E-2</v>
      </c>
      <c r="AD1617" s="18">
        <v>4.7944065267072004E-2</v>
      </c>
      <c r="AE1617" s="18">
        <v>-2.0370301814824004E-2</v>
      </c>
      <c r="AF1617" s="18">
        <v>1.7341086180314005E-2</v>
      </c>
      <c r="AG1617" s="18">
        <v>3.7733800074576003E-2</v>
      </c>
      <c r="AH1617" s="18">
        <v>7.6040001205328944E-2</v>
      </c>
      <c r="AI1617" s="18">
        <v>0.17485111043886697</v>
      </c>
      <c r="AJ1617" s="18">
        <v>3.1284126320735003E-2</v>
      </c>
      <c r="AK1617" s="18">
        <v>-3.8855108995079993E-3</v>
      </c>
      <c r="AL1617" s="18">
        <v>4.4527422523260004E-3</v>
      </c>
      <c r="AM1617" s="18">
        <v>6.5355713748953992E-2</v>
      </c>
      <c r="AN1617" s="18">
        <v>-4.6831942610638014E-2</v>
      </c>
      <c r="AO1617" s="18">
        <v>0.85870302128367015</v>
      </c>
      <c r="AP1617" s="18">
        <v>-0.47478813112046703</v>
      </c>
      <c r="AQ1617" s="18">
        <v>0.38391489016320313</v>
      </c>
      <c r="AR1617" s="18">
        <v>1.3334911524041373</v>
      </c>
      <c r="AS1617" s="18">
        <v>2.2520656502536594E-4</v>
      </c>
      <c r="AT1617" s="18">
        <v>-5.4501657256779003E-5</v>
      </c>
      <c r="AU1617" s="18">
        <v>1.6038804999271721E-4</v>
      </c>
      <c r="AV1617" s="18">
        <v>2.6330852954407539E-4</v>
      </c>
      <c r="AW1617" s="18">
        <v>1.7447349831841929E-3</v>
      </c>
      <c r="AX1617" s="18">
        <v>1.0355541808556845E-4</v>
      </c>
      <c r="AY1617" s="18">
        <v>1.2903633943908042E-3</v>
      </c>
      <c r="AZ1617" s="18">
        <v>1.8643050163215933E-4</v>
      </c>
      <c r="BA1617" s="18">
        <v>-3.381001729998024E-4</v>
      </c>
      <c r="BB1617" s="18">
        <v>3.6583021505314704E-4</v>
      </c>
      <c r="BC1617" s="18">
        <v>2.8821819061668001E-5</v>
      </c>
      <c r="BD1617" s="18">
        <v>8.0989323915415211E-4</v>
      </c>
      <c r="BE1617" s="18">
        <v>9.9725080535956333E-5</v>
      </c>
      <c r="BF1617" s="18">
        <v>2.2914509111436517E-4</v>
      </c>
      <c r="BG1617" s="18">
        <v>1.6391249467081473E-3</v>
      </c>
      <c r="BH1617" s="18">
        <v>1.733959501358079E-5</v>
      </c>
      <c r="BI1617" s="18">
        <v>1.1808096931869144E-3</v>
      </c>
      <c r="BJ1617" s="18">
        <v>0</v>
      </c>
      <c r="BK1617" s="18">
        <v>2.5218185719038625E-4</v>
      </c>
      <c r="BL1617" s="18">
        <v>3.3748230404321346E-4</v>
      </c>
      <c r="BM1617" s="18">
        <v>-2.4086424277288557E-6</v>
      </c>
      <c r="BN1617" s="18">
        <v>0</v>
      </c>
      <c r="BO1617" s="18">
        <v>0</v>
      </c>
      <c r="BP1617" s="18">
        <v>4.2922122445767998E-7</v>
      </c>
      <c r="BQ1617" s="18">
        <v>0</v>
      </c>
      <c r="BR1617" s="18">
        <v>7.3075950240053436E-4</v>
      </c>
      <c r="BS1617" s="18">
        <v>1.1521101173827409E-3</v>
      </c>
      <c r="BT1617" s="18">
        <v>6.4616549910618572E-4</v>
      </c>
      <c r="BU1617" s="18">
        <v>-1.0462532077117286E-7</v>
      </c>
      <c r="BV1617" s="18">
        <v>8.5597783943904145E-4</v>
      </c>
      <c r="BW1617" s="18">
        <v>3.4445726750573184E-6</v>
      </c>
      <c r="BX1617" s="18">
        <v>0</v>
      </c>
      <c r="BY1617" s="18">
        <v>0</v>
      </c>
      <c r="BZ1617" s="18" t="s">
        <v>1867</v>
      </c>
      <c r="CA1617" s="18" t="s">
        <v>1875</v>
      </c>
      <c r="CB1617" s="18">
        <v>1.9175514578819275E-2</v>
      </c>
      <c r="CC1617" s="18" t="s">
        <v>1885</v>
      </c>
      <c r="CD1617" s="18" t="s">
        <v>1875</v>
      </c>
      <c r="CE1617" s="18">
        <v>-8.3660967648029327E-3</v>
      </c>
      <c r="CF1617" s="18">
        <f>SUM(TBL_DATA[[#This Row],[LARGE.CAP]:[SMALL.CAP]])*SQRT(252)</f>
        <v>6.311764088392588E-2</v>
      </c>
    </row>
    <row r="1618" spans="1:84" x14ac:dyDescent="0.25">
      <c r="A1618" s="1">
        <f>IF(ISBLANK(TBL_DATA[[#This Row],[Row.names]]), "",   DATE(YEAR(TBL_DATA[[#This Row],[Row.names]]), MONTH(TBL_DATA[[#This Row],[Row.names]]), DAY(TBL_DATA[[#This Row],[Row.names]])))</f>
        <v>42338</v>
      </c>
      <c r="B1618">
        <v>1617</v>
      </c>
      <c r="C1618" t="s">
        <v>1744</v>
      </c>
      <c r="D1618" s="18">
        <v>-2.885676549396976E-3</v>
      </c>
      <c r="E1618" s="18">
        <v>-0.17912109457803094</v>
      </c>
      <c r="F1618" s="18">
        <v>-6.7137024426824343E-2</v>
      </c>
      <c r="G1618" s="19">
        <v>0.34058499795700381</v>
      </c>
      <c r="H1618" s="19">
        <v>0.48949883332894606</v>
      </c>
      <c r="I1618" s="18">
        <v>3.6250415751860445E-3</v>
      </c>
      <c r="J1618" s="18">
        <v>2.0448627393422125E-2</v>
      </c>
      <c r="K1618" s="19">
        <v>0.95066188827063491</v>
      </c>
      <c r="L1618" s="19">
        <v>0.53851877890270938</v>
      </c>
      <c r="M1618" s="18">
        <v>3.4466059935295943E-3</v>
      </c>
      <c r="N1618" s="18">
        <v>8.0540605953445962E-2</v>
      </c>
      <c r="O1618" s="18">
        <v>5.690025986574003E-2</v>
      </c>
      <c r="P1618" s="18">
        <v>-0.17912109457803094</v>
      </c>
      <c r="Q1618" s="18">
        <v>-1.3353393979352469E-2</v>
      </c>
      <c r="R1618" s="18">
        <v>-1.1647827576645457E-2</v>
      </c>
      <c r="S1618" s="18">
        <v>-6.5627534795750564E-2</v>
      </c>
      <c r="T1618" s="18">
        <v>5.4356057868891479E-2</v>
      </c>
      <c r="U1618">
        <v>-1.2073637671452599</v>
      </c>
      <c r="V1618" s="18">
        <v>1.0635251886858876E-2</v>
      </c>
      <c r="W1618" s="18">
        <v>5.5308199814089035E-2</v>
      </c>
      <c r="X1618" s="19">
        <v>0.19229068967364377</v>
      </c>
      <c r="Y1618" s="19">
        <v>0.69964193222601101</v>
      </c>
      <c r="Z1618" s="19">
        <v>0.73383838745510532</v>
      </c>
      <c r="AA1618">
        <v>0</v>
      </c>
      <c r="AB1618">
        <v>0</v>
      </c>
      <c r="AC1618" s="18">
        <v>5.6481274683573029E-2</v>
      </c>
      <c r="AD1618" s="18">
        <v>4.9299695645972995E-2</v>
      </c>
      <c r="AE1618" s="18">
        <v>-2.2476214129392998E-2</v>
      </c>
      <c r="AF1618" s="18">
        <v>1.8529970806615E-2</v>
      </c>
      <c r="AG1618" s="18">
        <v>3.674257986552E-2</v>
      </c>
      <c r="AH1618" s="18">
        <v>7.5555584354484992E-2</v>
      </c>
      <c r="AI1618" s="18">
        <v>0.17518476896443297</v>
      </c>
      <c r="AJ1618" s="18">
        <v>3.1774558594544998E-2</v>
      </c>
      <c r="AK1618" s="18">
        <v>-4.4436293455889994E-3</v>
      </c>
      <c r="AL1618" s="18">
        <v>4.5110341946320003E-3</v>
      </c>
      <c r="AM1618" s="18">
        <v>6.6029653991592982E-2</v>
      </c>
      <c r="AN1618" s="18">
        <v>-5.1056955816299016E-2</v>
      </c>
      <c r="AO1618" s="18">
        <v>0.85832646336319252</v>
      </c>
      <c r="AP1618" s="18">
        <v>-0.47867541623667809</v>
      </c>
      <c r="AQ1618" s="18">
        <v>0.37965104712651443</v>
      </c>
      <c r="AR1618" s="18">
        <v>1.3370018795998706</v>
      </c>
      <c r="AS1618" s="18">
        <v>2.2260061114398583E-4</v>
      </c>
      <c r="AT1618" s="18">
        <v>-4.9758181450004985E-5</v>
      </c>
      <c r="AU1618" s="18">
        <v>1.6455043463399014E-4</v>
      </c>
      <c r="AV1618" s="18">
        <v>2.7318986543062432E-4</v>
      </c>
      <c r="AW1618" s="18">
        <v>1.6874021502024865E-3</v>
      </c>
      <c r="AX1618" s="18">
        <v>1.2757492230601458E-4</v>
      </c>
      <c r="AY1618" s="18">
        <v>1.2573346885118594E-3</v>
      </c>
      <c r="AZ1618" s="18">
        <v>1.8258561471947555E-4</v>
      </c>
      <c r="BA1618" s="18">
        <v>-3.1163696488277221E-4</v>
      </c>
      <c r="BB1618" s="18">
        <v>3.5226649258382248E-4</v>
      </c>
      <c r="BC1618" s="18">
        <v>2.9161822781373521E-5</v>
      </c>
      <c r="BD1618" s="18">
        <v>7.9447487857106885E-4</v>
      </c>
      <c r="BE1618" s="18">
        <v>9.175643452196437E-5</v>
      </c>
      <c r="BF1618" s="18">
        <v>2.2914785870129797E-4</v>
      </c>
      <c r="BG1618" s="18">
        <v>1.6001684166478171E-3</v>
      </c>
      <c r="BH1618" s="18">
        <v>1.8649075509035714E-5</v>
      </c>
      <c r="BI1618" s="18">
        <v>1.2010747920296705E-3</v>
      </c>
      <c r="BJ1618" s="18">
        <v>0</v>
      </c>
      <c r="BK1618" s="18">
        <v>2.5082963065413378E-4</v>
      </c>
      <c r="BL1618" s="18">
        <v>3.2858915667110329E-4</v>
      </c>
      <c r="BM1618" s="18">
        <v>-3.3337157237333746E-6</v>
      </c>
      <c r="BN1618" s="18">
        <v>0</v>
      </c>
      <c r="BO1618" s="18">
        <v>0</v>
      </c>
      <c r="BP1618" s="18">
        <v>3.8189935902947082E-7</v>
      </c>
      <c r="BQ1618" s="18">
        <v>0</v>
      </c>
      <c r="BR1618" s="18">
        <v>7.1800228119994118E-4</v>
      </c>
      <c r="BS1618" s="18">
        <v>1.1209515759630722E-3</v>
      </c>
      <c r="BT1618" s="18">
        <v>6.1595958912913644E-4</v>
      </c>
      <c r="BU1618" s="18">
        <v>-1.4532229979242887E-7</v>
      </c>
      <c r="BV1618" s="18">
        <v>8.9926885200279671E-4</v>
      </c>
      <c r="BW1618" s="18">
        <v>4.7675090251675301E-6</v>
      </c>
      <c r="BX1618" s="18">
        <v>0</v>
      </c>
      <c r="BY1618" s="18">
        <v>0</v>
      </c>
      <c r="BZ1618" s="18" t="s">
        <v>1867</v>
      </c>
      <c r="CA1618" s="18" t="s">
        <v>1875</v>
      </c>
      <c r="CB1618" s="18">
        <v>1.9845444709062576E-2</v>
      </c>
      <c r="CC1618" s="18" t="s">
        <v>1885</v>
      </c>
      <c r="CD1618" s="18" t="s">
        <v>1875</v>
      </c>
      <c r="CE1618" s="18">
        <v>-8.5892435163259506E-3</v>
      </c>
      <c r="CF1618" s="18">
        <f>SUM(TBL_DATA[[#This Row],[LARGE.CAP]:[SMALL.CAP]])*SQRT(252)</f>
        <v>6.247049768433844E-2</v>
      </c>
    </row>
    <row r="1619" spans="1:84" x14ac:dyDescent="0.25">
      <c r="A1619" s="1">
        <f>IF(ISBLANK(TBL_DATA[[#This Row],[Row.names]]), "",   DATE(YEAR(TBL_DATA[[#This Row],[Row.names]]), MONTH(TBL_DATA[[#This Row],[Row.names]]), DAY(TBL_DATA[[#This Row],[Row.names]])))</f>
        <v>42339</v>
      </c>
      <c r="B1619">
        <v>1618</v>
      </c>
      <c r="C1619" t="s">
        <v>1745</v>
      </c>
      <c r="D1619" s="18">
        <v>4.486255524303262E-3</v>
      </c>
      <c r="E1619" s="18">
        <v>-0.17543842205379767</v>
      </c>
      <c r="F1619" s="18">
        <v>-6.7069934952672883E-2</v>
      </c>
      <c r="G1619" s="19">
        <v>0.3453940217589157</v>
      </c>
      <c r="H1619" s="19">
        <v>0.46213692394229999</v>
      </c>
      <c r="I1619" s="18">
        <v>3.6266425235576107E-3</v>
      </c>
      <c r="J1619" s="18">
        <v>1.6307681884672798E-2</v>
      </c>
      <c r="K1619" s="19">
        <v>0.98257357848534721</v>
      </c>
      <c r="L1619" s="19">
        <v>0.51586574397647711</v>
      </c>
      <c r="M1619" s="18">
        <v>3.4407394780900679E-3</v>
      </c>
      <c r="N1619" s="18">
        <v>7.8499909170706206E-2</v>
      </c>
      <c r="O1619" s="18">
        <v>5.3456027484011848E-2</v>
      </c>
      <c r="P1619" s="18">
        <v>-0.17543842205379767</v>
      </c>
      <c r="Q1619" s="18">
        <v>-1.2787565629297828E-2</v>
      </c>
      <c r="R1619" s="18">
        <v>-1.1125213997941866E-2</v>
      </c>
      <c r="S1619" s="18">
        <v>-6.8541462799600716E-2</v>
      </c>
      <c r="T1619" s="18">
        <v>5.4268783704923565E-2</v>
      </c>
      <c r="U1619">
        <v>-1.2629997969418698</v>
      </c>
      <c r="V1619" s="18">
        <v>1.0409658702105196E-2</v>
      </c>
      <c r="W1619" s="18">
        <v>5.5298114036891659E-2</v>
      </c>
      <c r="X1619" s="19">
        <v>0.18824617951998293</v>
      </c>
      <c r="Y1619" s="19">
        <v>0.6798065342009445</v>
      </c>
      <c r="Z1619" s="19">
        <v>0.71823794384345718</v>
      </c>
      <c r="AA1619">
        <v>0</v>
      </c>
      <c r="AB1619">
        <v>0</v>
      </c>
      <c r="AC1619" s="18">
        <v>5.5612031753432621E-2</v>
      </c>
      <c r="AD1619" s="18">
        <v>5.160234209049E-2</v>
      </c>
      <c r="AE1619" s="18">
        <v>-2.4291572291704002E-2</v>
      </c>
      <c r="AF1619" s="18">
        <v>1.5985236861914998E-2</v>
      </c>
      <c r="AG1619" s="18">
        <v>3.6451749931883E-2</v>
      </c>
      <c r="AH1619" s="18">
        <v>7.833283044018903E-2</v>
      </c>
      <c r="AI1619" s="18">
        <v>0.16864169176354796</v>
      </c>
      <c r="AJ1619" s="18">
        <v>2.8648295446131997E-2</v>
      </c>
      <c r="AK1619" s="18">
        <v>-2.1301681453099971E-3</v>
      </c>
      <c r="AL1619" s="18">
        <v>4.4958919793970003E-3</v>
      </c>
      <c r="AM1619" s="18">
        <v>5.7666696456557011E-2</v>
      </c>
      <c r="AN1619" s="18">
        <v>-4.4329794893362001E-2</v>
      </c>
      <c r="AO1619" s="18">
        <v>0.84771586556912815</v>
      </c>
      <c r="AP1619" s="18">
        <v>-0.47664266592939286</v>
      </c>
      <c r="AQ1619" s="18">
        <v>0.37107319963973528</v>
      </c>
      <c r="AR1619" s="18">
        <v>1.3243585314985209</v>
      </c>
      <c r="AS1619" s="18">
        <v>1.993914034222224E-4</v>
      </c>
      <c r="AT1619" s="18">
        <v>-4.8516008325504939E-5</v>
      </c>
      <c r="AU1619" s="18">
        <v>1.4808432209583681E-4</v>
      </c>
      <c r="AV1619" s="18">
        <v>3.0848760671725253E-4</v>
      </c>
      <c r="AW1619" s="18">
        <v>1.6542395203618403E-3</v>
      </c>
      <c r="AX1619" s="18">
        <v>1.235737548515963E-4</v>
      </c>
      <c r="AY1619" s="18">
        <v>1.1850102725869185E-3</v>
      </c>
      <c r="AZ1619" s="18">
        <v>2.0089105330944545E-4</v>
      </c>
      <c r="BA1619" s="18">
        <v>-2.7805631489823221E-4</v>
      </c>
      <c r="BB1619" s="18">
        <v>3.541740646405747E-4</v>
      </c>
      <c r="BC1619" s="18">
        <v>2.6164047065440838E-5</v>
      </c>
      <c r="BD1619" s="18">
        <v>7.9212084963954904E-4</v>
      </c>
      <c r="BE1619" s="18">
        <v>6.7868197306536406E-5</v>
      </c>
      <c r="BF1619" s="18">
        <v>2.2200304672793657E-4</v>
      </c>
      <c r="BG1619" s="18">
        <v>1.6187479802355056E-3</v>
      </c>
      <c r="BH1619" s="18">
        <v>2.3959840872412612E-5</v>
      </c>
      <c r="BI1619" s="18">
        <v>1.1487438070454502E-3</v>
      </c>
      <c r="BJ1619" s="18">
        <v>0</v>
      </c>
      <c r="BK1619" s="18">
        <v>2.43313548416546E-4</v>
      </c>
      <c r="BL1619" s="18">
        <v>2.883327819171302E-4</v>
      </c>
      <c r="BM1619" s="18">
        <v>-2.2862258191330168E-6</v>
      </c>
      <c r="BN1619" s="18">
        <v>0</v>
      </c>
      <c r="BO1619" s="18">
        <v>0</v>
      </c>
      <c r="BP1619" s="18">
        <v>4.2753969887945508E-7</v>
      </c>
      <c r="BQ1619" s="18">
        <v>0</v>
      </c>
      <c r="BR1619" s="18">
        <v>7.6335034567342748E-4</v>
      </c>
      <c r="BS1619" s="18">
        <v>1.0859544253490681E-3</v>
      </c>
      <c r="BT1619" s="18">
        <v>5.9030274235401226E-4</v>
      </c>
      <c r="BU1619" s="18">
        <v>-9.9357776097581111E-8</v>
      </c>
      <c r="BV1619" s="18">
        <v>9.0087841602880497E-4</v>
      </c>
      <c r="BW1619" s="18">
        <v>3.2695059847529601E-6</v>
      </c>
      <c r="BX1619" s="18">
        <v>0</v>
      </c>
      <c r="BY1619" s="18">
        <v>0</v>
      </c>
      <c r="BZ1619" s="18" t="s">
        <v>1872</v>
      </c>
      <c r="CA1619" s="18" t="s">
        <v>1875</v>
      </c>
      <c r="CB1619" s="18">
        <v>1.6255976632237434E-2</v>
      </c>
      <c r="CC1619" s="18" t="s">
        <v>1884</v>
      </c>
      <c r="CD1619" s="18" t="s">
        <v>1875</v>
      </c>
      <c r="CE1619" s="18">
        <v>-8.5769826546311378E-3</v>
      </c>
      <c r="CF1619" s="18">
        <f>SUM(TBL_DATA[[#This Row],[LARGE.CAP]:[SMALL.CAP]])*SQRT(252)</f>
        <v>6.1489012832158359E-2</v>
      </c>
    </row>
    <row r="1620" spans="1:84" x14ac:dyDescent="0.25">
      <c r="A1620" s="1">
        <f>IF(ISBLANK(TBL_DATA[[#This Row],[Row.names]]), "",   DATE(YEAR(TBL_DATA[[#This Row],[Row.names]]), MONTH(TBL_DATA[[#This Row],[Row.names]]), DAY(TBL_DATA[[#This Row],[Row.names]])))</f>
        <v>42340</v>
      </c>
      <c r="B1620">
        <v>1619</v>
      </c>
      <c r="C1620" t="s">
        <v>1746</v>
      </c>
      <c r="D1620" s="18">
        <v>-1.5637038952177607E-3</v>
      </c>
      <c r="E1620" s="18">
        <v>-0.17672779220507906</v>
      </c>
      <c r="F1620" s="18">
        <v>-6.7518732018634675E-2</v>
      </c>
      <c r="G1620" s="19">
        <v>0.32900329174797915</v>
      </c>
      <c r="H1620" s="19">
        <v>0.43495028910396288</v>
      </c>
      <c r="I1620" s="18">
        <v>3.6049081587059177E-3</v>
      </c>
      <c r="J1620" s="18">
        <v>-4.5194875320042627E-3</v>
      </c>
      <c r="K1620" s="19">
        <v>0.95295673468906006</v>
      </c>
      <c r="L1620" s="19">
        <v>0.51156555359860623</v>
      </c>
      <c r="M1620" s="18">
        <v>3.3516141752879263E-3</v>
      </c>
      <c r="N1620" s="18">
        <v>7.6129179069702665E-2</v>
      </c>
      <c r="O1620" s="18">
        <v>5.3547432747603374E-2</v>
      </c>
      <c r="P1620" s="18">
        <v>-0.17672779220507906</v>
      </c>
      <c r="Q1620" s="18">
        <v>-1.2573957877071766E-2</v>
      </c>
      <c r="R1620" s="18">
        <v>-1.0961809960504032E-2</v>
      </c>
      <c r="S1620" s="18">
        <v>-6.1751014604542243E-2</v>
      </c>
      <c r="T1620" s="18">
        <v>5.4391234196832103E-2</v>
      </c>
      <c r="U1620">
        <v>-1.1353118846517882</v>
      </c>
      <c r="V1620" s="18">
        <v>1.2758382660964518E-2</v>
      </c>
      <c r="W1620" s="18">
        <v>5.5284952479599948E-2</v>
      </c>
      <c r="X1620" s="19">
        <v>0.23077495934671083</v>
      </c>
      <c r="Y1620" s="19">
        <v>0.65950761110389233</v>
      </c>
      <c r="Z1620" s="19">
        <v>0.71523810972193458</v>
      </c>
      <c r="AA1620">
        <v>0</v>
      </c>
      <c r="AB1620">
        <v>0</v>
      </c>
      <c r="AC1620" s="18">
        <v>5.7158860703105989E-2</v>
      </c>
      <c r="AD1620" s="18">
        <v>5.1763440617575006E-2</v>
      </c>
      <c r="AE1620" s="18">
        <v>-2.5466870084337997E-2</v>
      </c>
      <c r="AF1620" s="18">
        <v>2.0132954487873007E-2</v>
      </c>
      <c r="AG1620" s="18">
        <v>3.6426205271809002E-2</v>
      </c>
      <c r="AH1620" s="18">
        <v>9.4452462685278987E-2</v>
      </c>
      <c r="AI1620" s="18">
        <v>0.17122655145853008</v>
      </c>
      <c r="AJ1620" s="18">
        <v>2.6535908686609998E-2</v>
      </c>
      <c r="AK1620" s="18">
        <v>-1.4736193753349006E-2</v>
      </c>
      <c r="AL1620" s="18">
        <v>7.4317167097609996E-3</v>
      </c>
      <c r="AM1620" s="18">
        <v>5.6735042308954015E-2</v>
      </c>
      <c r="AN1620" s="18">
        <v>-3.3517611863655004E-2</v>
      </c>
      <c r="AO1620" s="18">
        <v>0.87337591742437704</v>
      </c>
      <c r="AP1620" s="18">
        <v>-0.48239231089932788</v>
      </c>
      <c r="AQ1620" s="18">
        <v>0.39098360652504915</v>
      </c>
      <c r="AR1620" s="18">
        <v>1.3557682283237049</v>
      </c>
      <c r="AS1620" s="18">
        <v>2.0683576557772838E-4</v>
      </c>
      <c r="AT1620" s="18">
        <v>-6.5404938912744007E-5</v>
      </c>
      <c r="AU1620" s="18">
        <v>1.948514518654398E-4</v>
      </c>
      <c r="AV1620" s="18">
        <v>3.2785454899848435E-4</v>
      </c>
      <c r="AW1620" s="18">
        <v>1.4819197576059096E-3</v>
      </c>
      <c r="AX1620" s="18">
        <v>2.6429333502473259E-4</v>
      </c>
      <c r="AY1620" s="18">
        <v>1.1851079664213793E-3</v>
      </c>
      <c r="AZ1620" s="18">
        <v>1.7894490424845839E-4</v>
      </c>
      <c r="BA1620" s="18">
        <v>-2.6894742932349864E-4</v>
      </c>
      <c r="BB1620" s="18">
        <v>3.9190141125451195E-4</v>
      </c>
      <c r="BC1620" s="18">
        <v>2.5549536543166174E-5</v>
      </c>
      <c r="BD1620" s="18">
        <v>8.1048615025486987E-4</v>
      </c>
      <c r="BE1620" s="18">
        <v>8.0190324789234464E-5</v>
      </c>
      <c r="BF1620" s="18">
        <v>2.2037238944111839E-4</v>
      </c>
      <c r="BG1620" s="18">
        <v>1.5936869106294297E-3</v>
      </c>
      <c r="BH1620" s="18">
        <v>3.9824381922660947E-5</v>
      </c>
      <c r="BI1620" s="18">
        <v>1.1783461522662532E-3</v>
      </c>
      <c r="BJ1620" s="18">
        <v>0</v>
      </c>
      <c r="BK1620" s="18">
        <v>2.4630259286252546E-4</v>
      </c>
      <c r="BL1620" s="18">
        <v>2.7421678696236006E-4</v>
      </c>
      <c r="BM1620" s="18">
        <v>-3.6259824896209692E-6</v>
      </c>
      <c r="BN1620" s="18">
        <v>0</v>
      </c>
      <c r="BO1620" s="18">
        <v>0</v>
      </c>
      <c r="BP1620" s="18">
        <v>5.1549995667672663E-7</v>
      </c>
      <c r="BQ1620" s="18">
        <v>0</v>
      </c>
      <c r="BR1620" s="18">
        <v>7.2009647711761412E-4</v>
      </c>
      <c r="BS1620" s="18">
        <v>9.8367838442013633E-4</v>
      </c>
      <c r="BT1620" s="18">
        <v>6.2080076420251075E-4</v>
      </c>
      <c r="BU1620" s="18">
        <v>-1.5828899940472446E-7</v>
      </c>
      <c r="BV1620" s="18">
        <v>1.0758945991483327E-3</v>
      </c>
      <c r="BW1620" s="18">
        <v>5.1854761224371623E-6</v>
      </c>
      <c r="BX1620" s="18">
        <v>0</v>
      </c>
      <c r="BY1620" s="18">
        <v>0</v>
      </c>
      <c r="BZ1620" s="18" t="s">
        <v>1867</v>
      </c>
      <c r="CA1620" s="18" t="s">
        <v>1875</v>
      </c>
      <c r="CB1620" s="18">
        <v>1.8767368048429489E-2</v>
      </c>
      <c r="CC1620" s="18" t="s">
        <v>1884</v>
      </c>
      <c r="CD1620" s="18" t="s">
        <v>1875</v>
      </c>
      <c r="CE1620" s="18">
        <v>-8.5392622277140617E-3</v>
      </c>
      <c r="CF1620" s="18">
        <f>SUM(TBL_DATA[[#This Row],[LARGE.CAP]:[SMALL.CAP]])*SQRT(252)</f>
        <v>6.2274207066140799E-2</v>
      </c>
    </row>
    <row r="1621" spans="1:84" x14ac:dyDescent="0.25">
      <c r="A1621" s="1">
        <f>IF(ISBLANK(TBL_DATA[[#This Row],[Row.names]]), "",   DATE(YEAR(TBL_DATA[[#This Row],[Row.names]]), MONTH(TBL_DATA[[#This Row],[Row.names]]), DAY(TBL_DATA[[#This Row],[Row.names]])))</f>
        <v>42341</v>
      </c>
      <c r="B1621">
        <v>1620</v>
      </c>
      <c r="C1621" t="s">
        <v>1747</v>
      </c>
      <c r="D1621" s="18">
        <v>-5.6830233469629121E-3</v>
      </c>
      <c r="E1621" s="18">
        <v>-0.18140646738288324</v>
      </c>
      <c r="F1621" s="18">
        <v>-7.1796613338044102E-2</v>
      </c>
      <c r="G1621" s="19">
        <v>0.33075035365440142</v>
      </c>
      <c r="H1621" s="19">
        <v>0.44742786326633016</v>
      </c>
      <c r="I1621" s="18">
        <v>3.6056090760698718E-3</v>
      </c>
      <c r="J1621" s="18">
        <v>1.1603340259029871E-3</v>
      </c>
      <c r="K1621" s="19">
        <v>0.96445626883525226</v>
      </c>
      <c r="L1621" s="19">
        <v>0.52538912787802627</v>
      </c>
      <c r="M1621" s="18">
        <v>3.3415886610103571E-3</v>
      </c>
      <c r="N1621" s="18">
        <v>7.6998881694970558E-2</v>
      </c>
      <c r="O1621" s="18">
        <v>5.4740429038395454E-2</v>
      </c>
      <c r="P1621" s="18">
        <v>-0.18140646738288324</v>
      </c>
      <c r="Q1621" s="18">
        <v>-1.2816656912242532E-2</v>
      </c>
      <c r="R1621" s="18">
        <v>-1.1186091756811952E-2</v>
      </c>
      <c r="S1621" s="18">
        <v>-6.6853556002361647E-2</v>
      </c>
      <c r="T1621" s="18">
        <v>5.4262301244898392E-2</v>
      </c>
      <c r="U1621">
        <v>-1.2320442456105205</v>
      </c>
      <c r="V1621" s="18">
        <v>6.8659951554865817E-3</v>
      </c>
      <c r="W1621" s="18">
        <v>5.5272524015016672E-2</v>
      </c>
      <c r="X1621" s="19">
        <v>0.12422076389385076</v>
      </c>
      <c r="Y1621" s="19">
        <v>0.66890048831371773</v>
      </c>
      <c r="Z1621" s="19">
        <v>0.72483731131753015</v>
      </c>
      <c r="AA1621">
        <v>0</v>
      </c>
      <c r="AB1621">
        <v>0</v>
      </c>
      <c r="AC1621" s="18">
        <v>5.5223705333942191E-2</v>
      </c>
      <c r="AD1621" s="18">
        <v>5.4712095980816985E-2</v>
      </c>
      <c r="AE1621" s="18">
        <v>-2.6230293411985E-2</v>
      </c>
      <c r="AF1621" s="18">
        <v>2.0464888995630998E-2</v>
      </c>
      <c r="AG1621" s="18">
        <v>3.9954273408759997E-2</v>
      </c>
      <c r="AH1621" s="18">
        <v>0.10406700452844601</v>
      </c>
      <c r="AI1621" s="18">
        <v>0.17403035258305</v>
      </c>
      <c r="AJ1621" s="18">
        <v>2.7175578126080003E-2</v>
      </c>
      <c r="AK1621" s="18">
        <v>-1.5887511591693E-2</v>
      </c>
      <c r="AL1621" s="18">
        <v>4.0521132577310002E-3</v>
      </c>
      <c r="AM1621" s="18">
        <v>5.9268173803370003E-2</v>
      </c>
      <c r="AN1621" s="18">
        <v>-3.0996434043852997E-2</v>
      </c>
      <c r="AO1621" s="18">
        <v>0.87712246405011363</v>
      </c>
      <c r="AP1621" s="18">
        <v>-0.46651222241376</v>
      </c>
      <c r="AQ1621" s="18">
        <v>0.41061024163635362</v>
      </c>
      <c r="AR1621" s="18">
        <v>1.3436346864638735</v>
      </c>
      <c r="AS1621" s="18">
        <v>2.02805031451236E-4</v>
      </c>
      <c r="AT1621" s="18">
        <v>-7.2146057996594611E-5</v>
      </c>
      <c r="AU1621" s="18">
        <v>1.7018647954195499E-4</v>
      </c>
      <c r="AV1621" s="18">
        <v>3.2451095702073016E-4</v>
      </c>
      <c r="AW1621" s="18">
        <v>1.4510808234320803E-3</v>
      </c>
      <c r="AX1621" s="18">
        <v>2.6080519865419685E-4</v>
      </c>
      <c r="AY1621" s="18">
        <v>1.1543400250272296E-3</v>
      </c>
      <c r="AZ1621" s="18">
        <v>1.7797949567230446E-4</v>
      </c>
      <c r="BA1621" s="18">
        <v>-2.572387312940498E-4</v>
      </c>
      <c r="BB1621" s="18">
        <v>3.8954994278720398E-4</v>
      </c>
      <c r="BC1621" s="18">
        <v>2.0528611506327882E-5</v>
      </c>
      <c r="BD1621" s="18">
        <v>7.7622892453860551E-4</v>
      </c>
      <c r="BE1621" s="18">
        <v>7.2555161815687205E-5</v>
      </c>
      <c r="BF1621" s="18">
        <v>2.0976469384649104E-4</v>
      </c>
      <c r="BG1621" s="18">
        <v>1.5466058590235623E-3</v>
      </c>
      <c r="BH1621" s="18">
        <v>5.1283000466170244E-5</v>
      </c>
      <c r="BI1621" s="18">
        <v>1.1659641361121032E-3</v>
      </c>
      <c r="BJ1621" s="18">
        <v>0</v>
      </c>
      <c r="BK1621" s="18">
        <v>2.4209447021481426E-4</v>
      </c>
      <c r="BL1621" s="18">
        <v>2.5279256765005972E-4</v>
      </c>
      <c r="BM1621" s="18">
        <v>-2.9798552663184105E-6</v>
      </c>
      <c r="BN1621" s="18">
        <v>0</v>
      </c>
      <c r="BO1621" s="18">
        <v>0</v>
      </c>
      <c r="BP1621" s="18">
        <v>4.592551132490926E-7</v>
      </c>
      <c r="BQ1621" s="18">
        <v>0</v>
      </c>
      <c r="BR1621" s="18">
        <v>6.8138619824787815E-4</v>
      </c>
      <c r="BS1621" s="18">
        <v>9.7074961516210802E-4</v>
      </c>
      <c r="BT1621" s="18">
        <v>6.1487448930218607E-4</v>
      </c>
      <c r="BU1621" s="18">
        <v>-1.2994048342885155E-7</v>
      </c>
      <c r="BV1621" s="18">
        <v>1.0588935187168355E-3</v>
      </c>
      <c r="BW1621" s="18">
        <v>4.2614571452361956E-6</v>
      </c>
      <c r="BX1621" s="18">
        <v>0</v>
      </c>
      <c r="BY1621" s="18">
        <v>0</v>
      </c>
      <c r="BZ1621" s="18" t="s">
        <v>1867</v>
      </c>
      <c r="CA1621" s="18" t="s">
        <v>1875</v>
      </c>
      <c r="CB1621" s="18">
        <v>1.7867546528577805E-2</v>
      </c>
      <c r="CC1621" s="18" t="s">
        <v>1884</v>
      </c>
      <c r="CD1621" s="18" t="s">
        <v>1875</v>
      </c>
      <c r="CE1621" s="18">
        <v>-8.667302317917347E-3</v>
      </c>
      <c r="CF1621" s="18">
        <f>SUM(TBL_DATA[[#This Row],[LARGE.CAP]:[SMALL.CAP]])*SQRT(252)</f>
        <v>6.0678747058472406E-2</v>
      </c>
    </row>
    <row r="1622" spans="1:84" x14ac:dyDescent="0.25">
      <c r="A1622" s="1">
        <f>IF(ISBLANK(TBL_DATA[[#This Row],[Row.names]]), "",   DATE(YEAR(TBL_DATA[[#This Row],[Row.names]]), MONTH(TBL_DATA[[#This Row],[Row.names]]), DAY(TBL_DATA[[#This Row],[Row.names]])))</f>
        <v>42342</v>
      </c>
      <c r="B1622">
        <v>1621</v>
      </c>
      <c r="C1622" t="s">
        <v>1748</v>
      </c>
      <c r="D1622" s="18">
        <v>6.3935143324802546E-3</v>
      </c>
      <c r="E1622" s="18">
        <v>-0.17617277789962005</v>
      </c>
      <c r="F1622" s="18">
        <v>-7.7544222278322472E-2</v>
      </c>
      <c r="G1622" s="19">
        <v>0.33367612568047028</v>
      </c>
      <c r="H1622" s="19">
        <v>0.45647545312444143</v>
      </c>
      <c r="I1622" s="18">
        <v>3.6023593129092474E-3</v>
      </c>
      <c r="J1622" s="18">
        <v>1.1742594729147848E-2</v>
      </c>
      <c r="K1622" s="19">
        <v>0.98927245525292395</v>
      </c>
      <c r="L1622" s="19">
        <v>0.52017809663324976</v>
      </c>
      <c r="M1622" s="18">
        <v>3.3846789626782777E-3</v>
      </c>
      <c r="N1622" s="18">
        <v>7.7567129129443274E-2</v>
      </c>
      <c r="O1622" s="18">
        <v>5.410347248741957E-2</v>
      </c>
      <c r="P1622" s="18">
        <v>-0.17617277789962005</v>
      </c>
      <c r="Q1622" s="18">
        <v>-1.2743734462373271E-2</v>
      </c>
      <c r="R1622" s="18">
        <v>-1.1101135827417823E-2</v>
      </c>
      <c r="S1622" s="18">
        <v>-6.252717215455017E-2</v>
      </c>
      <c r="T1622" s="18">
        <v>5.4084028651331773E-2</v>
      </c>
      <c r="U1622">
        <v>-1.1561115862438716</v>
      </c>
      <c r="V1622" s="18">
        <v>2.4392197254269332E-2</v>
      </c>
      <c r="W1622" s="18">
        <v>5.5446770466199585E-2</v>
      </c>
      <c r="X1622" s="19">
        <v>0.43992097374073108</v>
      </c>
      <c r="Y1622" s="19">
        <v>0.67562967158380594</v>
      </c>
      <c r="Z1622" s="19">
        <v>0.72123373231792898</v>
      </c>
      <c r="AA1622">
        <v>0</v>
      </c>
      <c r="AB1622">
        <v>0</v>
      </c>
      <c r="AC1622" s="18">
        <v>5.8623748650210597E-2</v>
      </c>
      <c r="AD1622" s="18">
        <v>5.4073423215614987E-2</v>
      </c>
      <c r="AE1622" s="18">
        <v>-2.9756105572798001E-2</v>
      </c>
      <c r="AF1622" s="18">
        <v>2.2660978540324991E-2</v>
      </c>
      <c r="AG1622" s="18">
        <v>4.1160411606715006E-2</v>
      </c>
      <c r="AH1622" s="18">
        <v>8.9644230080924051E-2</v>
      </c>
      <c r="AI1622" s="18">
        <v>0.17921885371009702</v>
      </c>
      <c r="AJ1622" s="18">
        <v>2.8541484536694004E-2</v>
      </c>
      <c r="AK1622" s="18">
        <v>-9.5893430591560015E-3</v>
      </c>
      <c r="AL1622" s="18">
        <v>3.8011724921030001E-3</v>
      </c>
      <c r="AM1622" s="18">
        <v>5.6208048050896992E-2</v>
      </c>
      <c r="AN1622" s="18">
        <v>-1.4837547437893986E-2</v>
      </c>
      <c r="AO1622" s="18">
        <v>0.88779092951179017</v>
      </c>
      <c r="AP1622" s="18">
        <v>-0.4666653233482681</v>
      </c>
      <c r="AQ1622" s="18">
        <v>0.42112560616352207</v>
      </c>
      <c r="AR1622" s="18">
        <v>1.3544562528600583</v>
      </c>
      <c r="AS1622" s="18">
        <v>2.1003343007832651E-4</v>
      </c>
      <c r="AT1622" s="18">
        <v>-9.1812975337614107E-5</v>
      </c>
      <c r="AU1622" s="18">
        <v>1.0904262956657227E-4</v>
      </c>
      <c r="AV1622" s="18">
        <v>3.5650534464376374E-4</v>
      </c>
      <c r="AW1622" s="18">
        <v>1.6872785168603991E-3</v>
      </c>
      <c r="AX1622" s="18">
        <v>1.3736403675814349E-4</v>
      </c>
      <c r="AY1622" s="18">
        <v>1.2103869511676418E-3</v>
      </c>
      <c r="AZ1622" s="18">
        <v>2.1663797796508659E-4</v>
      </c>
      <c r="BA1622" s="18">
        <v>-2.7720054652867249E-4</v>
      </c>
      <c r="BB1622" s="18">
        <v>4.1342196908705748E-4</v>
      </c>
      <c r="BC1622" s="18">
        <v>2.2945785196204583E-5</v>
      </c>
      <c r="BD1622" s="18">
        <v>8.1933569754463384E-4</v>
      </c>
      <c r="BE1622" s="18">
        <v>1.1444271996625556E-4</v>
      </c>
      <c r="BF1622" s="18">
        <v>2.1914455733129093E-4</v>
      </c>
      <c r="BG1622" s="18">
        <v>1.7227445261023887E-3</v>
      </c>
      <c r="BH1622" s="18">
        <v>9.5643416831382269E-5</v>
      </c>
      <c r="BI1622" s="18">
        <v>1.0232922016809574E-3</v>
      </c>
      <c r="BJ1622" s="18">
        <v>0</v>
      </c>
      <c r="BK1622" s="18">
        <v>2.5544439713401314E-4</v>
      </c>
      <c r="BL1622" s="18">
        <v>2.5353723882410597E-4</v>
      </c>
      <c r="BM1622" s="18">
        <v>-7.3835156487222429E-7</v>
      </c>
      <c r="BN1622" s="18">
        <v>0</v>
      </c>
      <c r="BO1622" s="18">
        <v>0</v>
      </c>
      <c r="BP1622" s="18">
        <v>2.5952866961604895E-7</v>
      </c>
      <c r="BQ1622" s="18">
        <v>0</v>
      </c>
      <c r="BR1622" s="18">
        <v>6.2789904630270203E-4</v>
      </c>
      <c r="BS1622" s="18">
        <v>1.1200212477129883E-3</v>
      </c>
      <c r="BT1622" s="18">
        <v>6.7675708792888612E-4</v>
      </c>
      <c r="BU1622" s="18">
        <v>-3.1570262719599668E-8</v>
      </c>
      <c r="BV1622" s="18">
        <v>1.0603985857346664E-3</v>
      </c>
      <c r="BW1622" s="18">
        <v>1.0559089775228558E-6</v>
      </c>
      <c r="BX1622" s="18">
        <v>0</v>
      </c>
      <c r="BY1622" s="18">
        <v>0</v>
      </c>
      <c r="BZ1622" s="18" t="s">
        <v>1867</v>
      </c>
      <c r="CA1622" s="18" t="s">
        <v>1875</v>
      </c>
      <c r="CB1622" s="18">
        <v>1.7898540943861008E-2</v>
      </c>
      <c r="CC1622" s="18" t="s">
        <v>1885</v>
      </c>
      <c r="CD1622" s="18" t="s">
        <v>1875</v>
      </c>
      <c r="CE1622" s="18">
        <v>-8.3209257572889328E-3</v>
      </c>
      <c r="CF1622" s="18">
        <f>SUM(TBL_DATA[[#This Row],[LARGE.CAP]:[SMALL.CAP]])*SQRT(252)</f>
        <v>6.3412358642914932E-2</v>
      </c>
    </row>
    <row r="1623" spans="1:84" x14ac:dyDescent="0.25">
      <c r="A1623" s="1">
        <f>IF(ISBLANK(TBL_DATA[[#This Row],[Row.names]]), "",   DATE(YEAR(TBL_DATA[[#This Row],[Row.names]]), MONTH(TBL_DATA[[#This Row],[Row.names]]), DAY(TBL_DATA[[#This Row],[Row.names]])))</f>
        <v>42345</v>
      </c>
      <c r="B1623">
        <v>1622</v>
      </c>
      <c r="C1623" t="s">
        <v>1749</v>
      </c>
      <c r="D1623" s="18">
        <v>-7.0523398588746566E-3</v>
      </c>
      <c r="E1623" s="18">
        <v>-0.18198268745486457</v>
      </c>
      <c r="F1623" s="18">
        <v>-9.9734817210761717E-2</v>
      </c>
      <c r="G1623" s="19">
        <v>0.3323723377061647</v>
      </c>
      <c r="H1623" s="19">
        <v>0.42813392895827335</v>
      </c>
      <c r="I1623" s="18">
        <v>3.6378705054232901E-3</v>
      </c>
      <c r="J1623" s="18">
        <v>-1.8776082820095241E-2</v>
      </c>
      <c r="K1623" s="19">
        <v>0.97565893884645138</v>
      </c>
      <c r="L1623" s="19">
        <v>0.50473452481154213</v>
      </c>
      <c r="M1623" s="18">
        <v>3.3854709981421399E-3</v>
      </c>
      <c r="N1623" s="18">
        <v>7.6366052353717823E-2</v>
      </c>
      <c r="O1623" s="18">
        <v>5.5911785207926022E-2</v>
      </c>
      <c r="P1623" s="18">
        <v>-0.18198268745486457</v>
      </c>
      <c r="Q1623" s="18">
        <v>-1.281165836447511E-2</v>
      </c>
      <c r="R1623" s="18">
        <v>-1.1194494305923681E-2</v>
      </c>
      <c r="S1623" s="18">
        <v>-6.2360703221967739E-2</v>
      </c>
      <c r="T1623" s="18">
        <v>5.4063160396047409E-2</v>
      </c>
      <c r="U1623">
        <v>-1.1534786861355402</v>
      </c>
      <c r="V1623" s="18">
        <v>2.0931903138087016E-2</v>
      </c>
      <c r="W1623" s="18">
        <v>5.5679278905282001E-2</v>
      </c>
      <c r="X1623" s="19">
        <v>0.37593703707433102</v>
      </c>
      <c r="Y1623" s="19">
        <v>0.65431943953872673</v>
      </c>
      <c r="Z1623" s="19">
        <v>0.71044670793208853</v>
      </c>
      <c r="AA1623">
        <v>0</v>
      </c>
      <c r="AB1623">
        <v>0</v>
      </c>
      <c r="AC1623" s="18">
        <v>6.3314830126083868E-2</v>
      </c>
      <c r="AD1623" s="18">
        <v>6.6739062811122005E-2</v>
      </c>
      <c r="AE1623" s="18">
        <v>-3.2411333108475E-2</v>
      </c>
      <c r="AF1623" s="18">
        <v>2.0831140121642999E-2</v>
      </c>
      <c r="AG1623" s="18">
        <v>4.1527603968302004E-2</v>
      </c>
      <c r="AH1623" s="18">
        <v>9.3822661580610991E-2</v>
      </c>
      <c r="AI1623" s="18">
        <v>0.19133855932296298</v>
      </c>
      <c r="AJ1623" s="18">
        <v>2.9208088346789996E-2</v>
      </c>
      <c r="AK1623" s="18">
        <v>-2.3932024957020064E-3</v>
      </c>
      <c r="AL1623" s="18">
        <v>3.4109592437529999E-3</v>
      </c>
      <c r="AM1623" s="18">
        <v>6.0341210170550996E-2</v>
      </c>
      <c r="AN1623" s="18">
        <v>-2.6051720293909994E-2</v>
      </c>
      <c r="AO1623" s="18">
        <v>0.9044218464071917</v>
      </c>
      <c r="AP1623" s="18">
        <v>-0.45805881673954396</v>
      </c>
      <c r="AQ1623" s="18">
        <v>0.44636302966764774</v>
      </c>
      <c r="AR1623" s="18">
        <v>1.3624806631467357</v>
      </c>
      <c r="AS1623" s="18">
        <v>2.3819557522142064E-4</v>
      </c>
      <c r="AT1623" s="18">
        <v>-1.1445952834344057E-4</v>
      </c>
      <c r="AU1623" s="18">
        <v>5.7270389336913307E-5</v>
      </c>
      <c r="AV1623" s="18">
        <v>3.825104784661987E-4</v>
      </c>
      <c r="AW1623" s="18">
        <v>1.7609355617959545E-3</v>
      </c>
      <c r="AX1623" s="18">
        <v>1.0901887878463168E-4</v>
      </c>
      <c r="AY1623" s="18">
        <v>1.3814671648458906E-3</v>
      </c>
      <c r="AZ1623" s="18">
        <v>1.8885208042220065E-4</v>
      </c>
      <c r="BA1623" s="18">
        <v>-2.7203410973712145E-4</v>
      </c>
      <c r="BB1623" s="18">
        <v>4.4505509448771531E-4</v>
      </c>
      <c r="BC1623" s="18">
        <v>2.202749115056214E-5</v>
      </c>
      <c r="BD1623" s="18">
        <v>8.9603349822051494E-4</v>
      </c>
      <c r="BE1623" s="18">
        <v>1.7567702811168711E-4</v>
      </c>
      <c r="BF1623" s="18">
        <v>2.3531170404999805E-4</v>
      </c>
      <c r="BG1623" s="18">
        <v>1.7958387358538266E-3</v>
      </c>
      <c r="BH1623" s="18">
        <v>1.1448203441015252E-4</v>
      </c>
      <c r="BI1623" s="18">
        <v>9.814960757847449E-4</v>
      </c>
      <c r="BJ1623" s="18">
        <v>0</v>
      </c>
      <c r="BK1623" s="18">
        <v>2.6007626182896555E-4</v>
      </c>
      <c r="BL1623" s="18">
        <v>2.9218902791631758E-4</v>
      </c>
      <c r="BM1623" s="18">
        <v>-2.6702401344508282E-6</v>
      </c>
      <c r="BN1623" s="18">
        <v>0</v>
      </c>
      <c r="BO1623" s="18">
        <v>0</v>
      </c>
      <c r="BP1623" s="18">
        <v>4.2513892478532514E-7</v>
      </c>
      <c r="BQ1623" s="18">
        <v>0</v>
      </c>
      <c r="BR1623" s="18">
        <v>7.8372975297681701E-4</v>
      </c>
      <c r="BS1623" s="18">
        <v>1.1259376215158941E-3</v>
      </c>
      <c r="BT1623" s="18">
        <v>7.2851913932140224E-4</v>
      </c>
      <c r="BU1623" s="18">
        <v>-1.1652748246087551E-7</v>
      </c>
      <c r="BV1623" s="18">
        <v>1.006930221611394E-3</v>
      </c>
      <c r="BW1623" s="18">
        <v>3.8186799522609637E-6</v>
      </c>
      <c r="BX1623" s="18">
        <v>0</v>
      </c>
      <c r="BY1623" s="18">
        <v>0</v>
      </c>
      <c r="BZ1623" s="18" t="s">
        <v>1867</v>
      </c>
      <c r="CA1623" s="18" t="s">
        <v>1875</v>
      </c>
      <c r="CB1623" s="18">
        <v>1.800880953669548E-2</v>
      </c>
      <c r="CC1623" s="18" t="s">
        <v>1885</v>
      </c>
      <c r="CD1623" s="18" t="s">
        <v>1875</v>
      </c>
      <c r="CE1623" s="18">
        <v>-8.7508661672472954E-3</v>
      </c>
      <c r="CF1623" s="18">
        <f>SUM(TBL_DATA[[#This Row],[LARGE.CAP]:[SMALL.CAP]])*SQRT(252)</f>
        <v>6.6654503948498117E-2</v>
      </c>
    </row>
    <row r="1624" spans="1:84" x14ac:dyDescent="0.25">
      <c r="A1624" s="1">
        <f>IF(ISBLANK(TBL_DATA[[#This Row],[Row.names]]), "",   DATE(YEAR(TBL_DATA[[#This Row],[Row.names]]), MONTH(TBL_DATA[[#This Row],[Row.names]]), DAY(TBL_DATA[[#This Row],[Row.names]])))</f>
        <v>42346</v>
      </c>
      <c r="B1624">
        <v>1623</v>
      </c>
      <c r="C1624" t="s">
        <v>1750</v>
      </c>
      <c r="D1624" s="18">
        <v>1.1583870022602305E-4</v>
      </c>
      <c r="E1624" s="18">
        <v>-0.181887929392617</v>
      </c>
      <c r="F1624" s="18">
        <v>-9.5963552617467363E-2</v>
      </c>
      <c r="G1624" s="19">
        <v>0.33301786218964907</v>
      </c>
      <c r="H1624" s="19">
        <v>0.42035517429218422</v>
      </c>
      <c r="I1624" s="18">
        <v>3.6480275867769481E-3</v>
      </c>
      <c r="J1624" s="18">
        <v>1.3527689335132376E-2</v>
      </c>
      <c r="K1624" s="19">
        <v>0.99679962740067807</v>
      </c>
      <c r="L1624" s="19">
        <v>0.52659544398079083</v>
      </c>
      <c r="M1624" s="18">
        <v>3.2968056724556553E-3</v>
      </c>
      <c r="N1624" s="18">
        <v>7.606369218247068E-2</v>
      </c>
      <c r="O1624" s="18">
        <v>5.5487736475360962E-2</v>
      </c>
      <c r="P1624" s="18">
        <v>-0.181887929392617</v>
      </c>
      <c r="Q1624" s="18">
        <v>-1.2704912064545748E-2</v>
      </c>
      <c r="R1624" s="18">
        <v>-1.1094150929631298E-2</v>
      </c>
      <c r="S1624" s="18">
        <v>-6.0925480088239614E-2</v>
      </c>
      <c r="T1624" s="18">
        <v>5.4128630353683808E-2</v>
      </c>
      <c r="U1624">
        <v>-1.1255684780890309</v>
      </c>
      <c r="V1624" s="18">
        <v>2.0753047418808013E-2</v>
      </c>
      <c r="W1624" s="18">
        <v>5.5682599173635466E-2</v>
      </c>
      <c r="X1624" s="19">
        <v>0.3727025628615796</v>
      </c>
      <c r="Y1624" s="19">
        <v>0.64834803484871018</v>
      </c>
      <c r="Z1624" s="19">
        <v>0.72566896308219697</v>
      </c>
      <c r="AA1624">
        <v>0</v>
      </c>
      <c r="AB1624">
        <v>0</v>
      </c>
      <c r="AC1624" s="18">
        <v>6.8306829782792539E-2</v>
      </c>
      <c r="AD1624" s="18">
        <v>7.225699319104599E-2</v>
      </c>
      <c r="AE1624" s="18">
        <v>-3.3415413920045003E-2</v>
      </c>
      <c r="AF1624" s="18">
        <v>2.0110523199710996E-2</v>
      </c>
      <c r="AG1624" s="18">
        <v>4.0813231833477001E-2</v>
      </c>
      <c r="AH1624" s="18">
        <v>0.10244565132250498</v>
      </c>
      <c r="AI1624" s="18">
        <v>0.194802404701194</v>
      </c>
      <c r="AJ1624" s="18">
        <v>2.9417202968197002E-2</v>
      </c>
      <c r="AK1624" s="18">
        <v>-3.781815326815994E-3</v>
      </c>
      <c r="AL1624" s="18">
        <v>3.3840451431700002E-3</v>
      </c>
      <c r="AM1624" s="18">
        <v>6.2935947743557E-2</v>
      </c>
      <c r="AN1624" s="18">
        <v>-3.2239465696674012E-2</v>
      </c>
      <c r="AO1624" s="18">
        <v>0.92291398447409145</v>
      </c>
      <c r="AP1624" s="18">
        <v>-0.4661846793147692</v>
      </c>
      <c r="AQ1624" s="18">
        <v>0.45672930515932225</v>
      </c>
      <c r="AR1624" s="18">
        <v>1.3890986637888607</v>
      </c>
      <c r="AS1624" s="18">
        <v>1.9749985320019207E-4</v>
      </c>
      <c r="AT1624" s="18">
        <v>-5.9651182459738923E-5</v>
      </c>
      <c r="AU1624" s="18">
        <v>9.8156196217631986E-5</v>
      </c>
      <c r="AV1624" s="18">
        <v>3.6736521241113288E-4</v>
      </c>
      <c r="AW1624" s="18">
        <v>1.8733360823112908E-3</v>
      </c>
      <c r="AX1624" s="18">
        <v>9.9364957205196934E-5</v>
      </c>
      <c r="AY1624" s="18">
        <v>1.4077397378069469E-3</v>
      </c>
      <c r="AZ1624" s="18">
        <v>2.5172594560329505E-4</v>
      </c>
      <c r="BA1624" s="18">
        <v>-2.9697398337731395E-4</v>
      </c>
      <c r="BB1624" s="18">
        <v>4.5945863263624232E-4</v>
      </c>
      <c r="BC1624" s="18">
        <v>2.2205267366816341E-5</v>
      </c>
      <c r="BD1624" s="18">
        <v>8.5160370424225841E-4</v>
      </c>
      <c r="BE1624" s="18">
        <v>1.7923715501527411E-4</v>
      </c>
      <c r="BF1624" s="18">
        <v>3.0299448569404044E-4</v>
      </c>
      <c r="BG1624" s="18">
        <v>1.7847788853575909E-3</v>
      </c>
      <c r="BH1624" s="18">
        <v>9.4251996570771465E-5</v>
      </c>
      <c r="BI1624" s="18">
        <v>1.2073604920417565E-3</v>
      </c>
      <c r="BJ1624" s="18">
        <v>0</v>
      </c>
      <c r="BK1624" s="18">
        <v>3.0788846579523575E-4</v>
      </c>
      <c r="BL1624" s="18">
        <v>2.6385452817321686E-4</v>
      </c>
      <c r="BM1624" s="18">
        <v>-3.5705472418983292E-7</v>
      </c>
      <c r="BN1624" s="18">
        <v>0</v>
      </c>
      <c r="BO1624" s="18">
        <v>0</v>
      </c>
      <c r="BP1624" s="18">
        <v>3.2376988425711081E-7</v>
      </c>
      <c r="BQ1624" s="18">
        <v>0</v>
      </c>
      <c r="BR1624" s="18">
        <v>8.8950176838566467E-4</v>
      </c>
      <c r="BS1624" s="18">
        <v>1.1309977962307911E-3</v>
      </c>
      <c r="BT1624" s="18">
        <v>7.8514122087727843E-4</v>
      </c>
      <c r="BU1624" s="18">
        <v>-1.4994528145425017E-8</v>
      </c>
      <c r="BV1624" s="18">
        <v>1.0423805981929993E-3</v>
      </c>
      <c r="BW1624" s="18">
        <v>5.1062063458481868E-7</v>
      </c>
      <c r="BX1624" s="18">
        <v>0</v>
      </c>
      <c r="BY1624" s="18">
        <v>0</v>
      </c>
      <c r="BZ1624" s="18" t="s">
        <v>1867</v>
      </c>
      <c r="CA1624" s="18" t="s">
        <v>1875</v>
      </c>
      <c r="CB1624" s="18">
        <v>1.8242549151182175E-2</v>
      </c>
      <c r="CC1624" s="18" t="s">
        <v>1885</v>
      </c>
      <c r="CD1624" s="18" t="s">
        <v>1875</v>
      </c>
      <c r="CE1624" s="18">
        <v>-8.6649591103196144E-3</v>
      </c>
      <c r="CF1624" s="18">
        <f>SUM(TBL_DATA[[#This Row],[LARGE.CAP]:[SMALL.CAP]])*SQRT(252)</f>
        <v>7.0168923820738804E-2</v>
      </c>
    </row>
    <row r="1625" spans="1:84" x14ac:dyDescent="0.25">
      <c r="A1625" s="1">
        <f>IF(ISBLANK(TBL_DATA[[#This Row],[Row.names]]), "",   DATE(YEAR(TBL_DATA[[#This Row],[Row.names]]), MONTH(TBL_DATA[[#This Row],[Row.names]]), DAY(TBL_DATA[[#This Row],[Row.names]])))</f>
        <v>42347</v>
      </c>
      <c r="B1625">
        <v>1624</v>
      </c>
      <c r="C1625" t="s">
        <v>1751</v>
      </c>
      <c r="D1625" s="18">
        <v>-4.5487765412315362E-3</v>
      </c>
      <c r="E1625" s="18">
        <v>-0.18560933838749416</v>
      </c>
      <c r="F1625" s="18">
        <v>-0.10800403628498878</v>
      </c>
      <c r="G1625" s="19">
        <v>0.33412595633747466</v>
      </c>
      <c r="H1625" s="19">
        <v>0.42464921190134902</v>
      </c>
      <c r="I1625" s="18">
        <v>3.6468748764329467E-3</v>
      </c>
      <c r="J1625" s="18">
        <v>-7.5821440247834104E-3</v>
      </c>
      <c r="K1625" s="19">
        <v>1.0053410777575942</v>
      </c>
      <c r="L1625" s="19">
        <v>0.53744213204160018</v>
      </c>
      <c r="M1625" s="18">
        <v>3.2699231287557505E-3</v>
      </c>
      <c r="N1625" s="18">
        <v>7.6322884812837485E-2</v>
      </c>
      <c r="O1625" s="18">
        <v>5.6228590336654685E-2</v>
      </c>
      <c r="P1625" s="18">
        <v>-0.18560933838749416</v>
      </c>
      <c r="Q1625" s="18">
        <v>-1.2869203654763418E-2</v>
      </c>
      <c r="R1625" s="18">
        <v>-1.1252953732709245E-2</v>
      </c>
      <c r="S1625" s="18">
        <v>-6.3538049727898227E-2</v>
      </c>
      <c r="T1625" s="18">
        <v>5.4168052281949153E-2</v>
      </c>
      <c r="U1625">
        <v>-1.1729801432988114</v>
      </c>
      <c r="V1625" s="18">
        <v>1.80555432342977E-2</v>
      </c>
      <c r="W1625" s="18">
        <v>5.5759092001257227E-2</v>
      </c>
      <c r="X1625" s="19">
        <v>0.32381343716806926</v>
      </c>
      <c r="Y1625" s="19">
        <v>0.65165114279140868</v>
      </c>
      <c r="Z1625" s="19">
        <v>0.73310444824840615</v>
      </c>
      <c r="AA1625">
        <v>0</v>
      </c>
      <c r="AB1625">
        <v>0</v>
      </c>
      <c r="AC1625" s="18">
        <v>6.55240116484858E-2</v>
      </c>
      <c r="AD1625" s="18">
        <v>6.5496707456361977E-2</v>
      </c>
      <c r="AE1625" s="18">
        <v>-3.3638171528779993E-2</v>
      </c>
      <c r="AF1625" s="18">
        <v>1.1619629321791001E-2</v>
      </c>
      <c r="AG1625" s="18">
        <v>3.9703583112649002E-2</v>
      </c>
      <c r="AH1625" s="18">
        <v>0.10176348368805906</v>
      </c>
      <c r="AI1625" s="18">
        <v>0.19574306622770607</v>
      </c>
      <c r="AJ1625" s="18">
        <v>2.8877966967107996E-2</v>
      </c>
      <c r="AK1625" s="18">
        <v>1.7510907668470102E-3</v>
      </c>
      <c r="AL1625" s="18">
        <v>3.5229535838009998E-3</v>
      </c>
      <c r="AM1625" s="18">
        <v>6.3511804031025992E-2</v>
      </c>
      <c r="AN1625" s="18">
        <v>-4.6330433673841008E-2</v>
      </c>
      <c r="AO1625" s="18">
        <v>0.90371640466169634</v>
      </c>
      <c r="AP1625" s="18">
        <v>-0.47169472470896789</v>
      </c>
      <c r="AQ1625" s="18">
        <v>0.43202167995272844</v>
      </c>
      <c r="AR1625" s="18">
        <v>1.3754111293706641</v>
      </c>
      <c r="AS1625" s="18">
        <v>1.9162451869796915E-4</v>
      </c>
      <c r="AT1625" s="18">
        <v>-5.7826014176117709E-5</v>
      </c>
      <c r="AU1625" s="18">
        <v>9.5164490804650325E-5</v>
      </c>
      <c r="AV1625" s="18">
        <v>3.5622820913125956E-4</v>
      </c>
      <c r="AW1625" s="18">
        <v>1.8160302477662825E-3</v>
      </c>
      <c r="AX1625" s="18">
        <v>9.6199901706020118E-5</v>
      </c>
      <c r="AY1625" s="18">
        <v>1.3649869965724284E-3</v>
      </c>
      <c r="AZ1625" s="18">
        <v>2.4403891346605103E-4</v>
      </c>
      <c r="BA1625" s="18">
        <v>-2.8788228317199116E-4</v>
      </c>
      <c r="BB1625" s="18">
        <v>4.4548499258835217E-4</v>
      </c>
      <c r="BC1625" s="18">
        <v>2.151964585694682E-5</v>
      </c>
      <c r="BD1625" s="18">
        <v>8.2573115439691259E-4</v>
      </c>
      <c r="BE1625" s="18">
        <v>1.7374590662475972E-4</v>
      </c>
      <c r="BF1625" s="18">
        <v>2.9374285741740763E-4</v>
      </c>
      <c r="BG1625" s="18">
        <v>1.7304847168107468E-3</v>
      </c>
      <c r="BH1625" s="18">
        <v>9.1499322055573507E-5</v>
      </c>
      <c r="BI1625" s="18">
        <v>1.1703656619364499E-3</v>
      </c>
      <c r="BJ1625" s="18">
        <v>0</v>
      </c>
      <c r="BK1625" s="18">
        <v>2.984721732474931E-4</v>
      </c>
      <c r="BL1625" s="18">
        <v>2.5584681759772341E-4</v>
      </c>
      <c r="BM1625" s="18">
        <v>-3.4297208222064238E-7</v>
      </c>
      <c r="BN1625" s="18">
        <v>0</v>
      </c>
      <c r="BO1625" s="18">
        <v>0</v>
      </c>
      <c r="BP1625" s="18">
        <v>3.1352474670896025E-7</v>
      </c>
      <c r="BQ1625" s="18">
        <v>0</v>
      </c>
      <c r="BR1625" s="18">
        <v>8.6243169953315122E-4</v>
      </c>
      <c r="BS1625" s="18">
        <v>1.0963995185108433E-3</v>
      </c>
      <c r="BT1625" s="18">
        <v>7.6129375273174262E-4</v>
      </c>
      <c r="BU1625" s="18">
        <v>-1.4396928407277984E-8</v>
      </c>
      <c r="BV1625" s="18">
        <v>1.010679020697424E-3</v>
      </c>
      <c r="BW1625" s="18">
        <v>4.9048118739220606E-7</v>
      </c>
      <c r="BX1625" s="18">
        <v>0</v>
      </c>
      <c r="BY1625" s="18">
        <v>0</v>
      </c>
      <c r="BZ1625" s="18" t="s">
        <v>1872</v>
      </c>
      <c r="CA1625" s="18" t="s">
        <v>1875</v>
      </c>
      <c r="CB1625" s="18">
        <v>1.6866916790604591E-2</v>
      </c>
      <c r="CC1625" s="18" t="s">
        <v>1886</v>
      </c>
      <c r="CD1625" s="18" t="s">
        <v>1875</v>
      </c>
      <c r="CE1625" s="18">
        <v>-1.0354741476476192E-2</v>
      </c>
      <c r="CF1625" s="18">
        <f>SUM(TBL_DATA[[#This Row],[LARGE.CAP]:[SMALL.CAP]])*SQRT(252)</f>
        <v>6.803130863260623E-2</v>
      </c>
    </row>
    <row r="1626" spans="1:84" x14ac:dyDescent="0.25">
      <c r="A1626" s="1">
        <f>IF(ISBLANK(TBL_DATA[[#This Row],[Row.names]]), "",   DATE(YEAR(TBL_DATA[[#This Row],[Row.names]]), MONTH(TBL_DATA[[#This Row],[Row.names]]), DAY(TBL_DATA[[#This Row],[Row.names]])))</f>
        <v>42348</v>
      </c>
      <c r="B1626">
        <v>1625</v>
      </c>
      <c r="C1626" t="s">
        <v>1752</v>
      </c>
      <c r="D1626" s="18">
        <v>1.4195154392062648E-3</v>
      </c>
      <c r="E1626" s="18">
        <v>-0.18445329826978984</v>
      </c>
      <c r="F1626" s="18">
        <v>-0.11614574391271038</v>
      </c>
      <c r="G1626" s="19">
        <v>0.33188883791368734</v>
      </c>
      <c r="H1626" s="19">
        <v>0.42410177115246084</v>
      </c>
      <c r="I1626" s="18">
        <v>3.6221178757514009E-3</v>
      </c>
      <c r="J1626" s="18">
        <v>-1.2470695689498212E-2</v>
      </c>
      <c r="K1626" s="19">
        <v>0.99577451836358888</v>
      </c>
      <c r="L1626" s="19">
        <v>0.5369858361270442</v>
      </c>
      <c r="M1626" s="18">
        <v>3.2477818198564205E-3</v>
      </c>
      <c r="N1626" s="18">
        <v>7.576872488413218E-2</v>
      </c>
      <c r="O1626" s="18">
        <v>5.6228590336654685E-2</v>
      </c>
      <c r="P1626" s="18">
        <v>-0.18445329826978984</v>
      </c>
      <c r="Q1626" s="18">
        <v>-1.2828096800042056E-2</v>
      </c>
      <c r="R1626" s="18">
        <v>-1.1223582033751083E-2</v>
      </c>
      <c r="S1626" s="18">
        <v>-6.2900180446030518E-2</v>
      </c>
      <c r="T1626" s="18">
        <v>5.4176022626801192E-2</v>
      </c>
      <c r="U1626">
        <v>-1.1610335605351996</v>
      </c>
      <c r="V1626" s="18">
        <v>2.7590514219711038E-2</v>
      </c>
      <c r="W1626" s="18">
        <v>5.5845242869379266E-2</v>
      </c>
      <c r="X1626" s="19">
        <v>0.49405307958360239</v>
      </c>
      <c r="Y1626" s="19">
        <v>0.65123096605771202</v>
      </c>
      <c r="Z1626" s="19">
        <v>0.73279317418153145</v>
      </c>
      <c r="AA1626">
        <v>0</v>
      </c>
      <c r="AB1626">
        <v>0</v>
      </c>
      <c r="AC1626" s="18">
        <v>6.5962492389689459E-2</v>
      </c>
      <c r="AD1626" s="18">
        <v>6.526216285841302E-2</v>
      </c>
      <c r="AE1626" s="18">
        <v>-3.3489132026922996E-2</v>
      </c>
      <c r="AF1626" s="18">
        <v>1.6345062472543994E-2</v>
      </c>
      <c r="AG1626" s="18">
        <v>3.9130618740216006E-2</v>
      </c>
      <c r="AH1626" s="18">
        <v>0.10722418023101099</v>
      </c>
      <c r="AI1626" s="18">
        <v>0.193944432535721</v>
      </c>
      <c r="AJ1626" s="18">
        <v>2.8795750873723002E-2</v>
      </c>
      <c r="AK1626" s="18">
        <v>-7.2438680791799513E-4</v>
      </c>
      <c r="AL1626" s="18">
        <v>5.5050096904180005E-3</v>
      </c>
      <c r="AM1626" s="18">
        <v>6.3481161152980012E-2</v>
      </c>
      <c r="AN1626" s="18">
        <v>-5.9071697329947007E-2</v>
      </c>
      <c r="AO1626" s="18">
        <v>0.89554106472545003</v>
      </c>
      <c r="AP1626" s="18">
        <v>-0.46913790233521213</v>
      </c>
      <c r="AQ1626" s="18">
        <v>0.4264031623902379</v>
      </c>
      <c r="AR1626" s="18">
        <v>1.3646789670606623</v>
      </c>
      <c r="AS1626" s="18">
        <v>1.8991058653500183E-4</v>
      </c>
      <c r="AT1626" s="18">
        <v>-7.1288338008954552E-5</v>
      </c>
      <c r="AU1626" s="18">
        <v>1.145867992586342E-4</v>
      </c>
      <c r="AV1626" s="18">
        <v>3.6571175244064344E-4</v>
      </c>
      <c r="AW1626" s="18">
        <v>1.8294469107992513E-3</v>
      </c>
      <c r="AX1626" s="18">
        <v>6.1257013701985008E-5</v>
      </c>
      <c r="AY1626" s="18">
        <v>1.4110798356068344E-3</v>
      </c>
      <c r="AZ1626" s="18">
        <v>2.8329282308476629E-4</v>
      </c>
      <c r="BA1626" s="18">
        <v>-4.1798272750224249E-4</v>
      </c>
      <c r="BB1626" s="18">
        <v>4.7356791258585518E-4</v>
      </c>
      <c r="BC1626" s="18">
        <v>1.5141412372809915E-5</v>
      </c>
      <c r="BD1626" s="18">
        <v>8.4047270689208131E-4</v>
      </c>
      <c r="BE1626" s="18">
        <v>2.1884146934008416E-4</v>
      </c>
      <c r="BF1626" s="18">
        <v>3.0853281490050686E-4</v>
      </c>
      <c r="BG1626" s="18">
        <v>1.8257750777923912E-3</v>
      </c>
      <c r="BH1626" s="18">
        <v>-9.3241810550529599E-6</v>
      </c>
      <c r="BI1626" s="18">
        <v>1.070426093004573E-3</v>
      </c>
      <c r="BJ1626" s="18">
        <v>0</v>
      </c>
      <c r="BK1626" s="18">
        <v>3.1230006654338913E-4</v>
      </c>
      <c r="BL1626" s="18">
        <v>2.8976904987842929E-4</v>
      </c>
      <c r="BM1626" s="18">
        <v>7.9511718269632396E-7</v>
      </c>
      <c r="BN1626" s="18">
        <v>0</v>
      </c>
      <c r="BO1626" s="18">
        <v>0</v>
      </c>
      <c r="BP1626" s="18">
        <v>1.6993566979348486E-7</v>
      </c>
      <c r="BQ1626" s="18">
        <v>0</v>
      </c>
      <c r="BR1626" s="18">
        <v>9.0509789981544134E-4</v>
      </c>
      <c r="BS1626" s="18">
        <v>1.0838900166466785E-3</v>
      </c>
      <c r="BT1626" s="18">
        <v>7.6973940520837583E-4</v>
      </c>
      <c r="BU1626" s="18">
        <v>3.5562509608904621E-8</v>
      </c>
      <c r="BV1626" s="18">
        <v>8.9406401433231037E-4</v>
      </c>
      <c r="BW1626" s="18">
        <v>-1.1370869121390119E-6</v>
      </c>
      <c r="BX1626" s="18">
        <v>0</v>
      </c>
      <c r="BY1626" s="18">
        <v>0</v>
      </c>
      <c r="BZ1626" s="18" t="s">
        <v>1872</v>
      </c>
      <c r="CA1626" s="18" t="s">
        <v>1875</v>
      </c>
      <c r="CB1626" s="18">
        <v>1.6640117391943932E-2</v>
      </c>
      <c r="CC1626" s="18" t="s">
        <v>1886</v>
      </c>
      <c r="CD1626" s="18" t="s">
        <v>1875</v>
      </c>
      <c r="CE1626" s="18">
        <v>-1.0593152604997158E-2</v>
      </c>
      <c r="CF1626" s="18">
        <f>SUM(TBL_DATA[[#This Row],[LARGE.CAP]:[SMALL.CAP]])*SQRT(252)</f>
        <v>6.7541649303701295E-2</v>
      </c>
    </row>
    <row r="1627" spans="1:84" x14ac:dyDescent="0.25">
      <c r="A1627" s="1">
        <f>IF(ISBLANK(TBL_DATA[[#This Row],[Row.names]]), "",   DATE(YEAR(TBL_DATA[[#This Row],[Row.names]]), MONTH(TBL_DATA[[#This Row],[Row.names]]), DAY(TBL_DATA[[#This Row],[Row.names]])))</f>
        <v>42349</v>
      </c>
      <c r="B1627">
        <v>1626</v>
      </c>
      <c r="C1627" t="s">
        <v>1753</v>
      </c>
      <c r="D1627" s="18">
        <v>-9.459742305888974E-3</v>
      </c>
      <c r="E1627" s="18">
        <v>-0.19216815990657532</v>
      </c>
      <c r="F1627" s="18">
        <v>-0.12724253662882712</v>
      </c>
      <c r="G1627" s="19">
        <v>0.34088087182584909</v>
      </c>
      <c r="H1627" s="19">
        <v>0.45195277135146428</v>
      </c>
      <c r="I1627" s="18">
        <v>3.6354180528396598E-3</v>
      </c>
      <c r="J1627" s="18">
        <v>-2.1204562565024121E-2</v>
      </c>
      <c r="K1627" s="19">
        <v>1.0161540654443353</v>
      </c>
      <c r="L1627" s="19">
        <v>0.55905403022646716</v>
      </c>
      <c r="M1627" s="18">
        <v>3.2609043138309914E-3</v>
      </c>
      <c r="N1627" s="18">
        <v>7.7955298155046107E-2</v>
      </c>
      <c r="O1627" s="18">
        <v>5.9241093186626376E-2</v>
      </c>
      <c r="P1627" s="18">
        <v>-0.19216815990657532</v>
      </c>
      <c r="Q1627" s="18">
        <v>-1.3317220630724892E-2</v>
      </c>
      <c r="R1627" s="18">
        <v>-1.1666401942781235E-2</v>
      </c>
      <c r="S1627" s="18">
        <v>-7.3027576686837348E-2</v>
      </c>
      <c r="T1627" s="18">
        <v>5.4030815824598143E-2</v>
      </c>
      <c r="U1627">
        <v>-1.3515912275674118</v>
      </c>
      <c r="V1627" s="18">
        <v>1.4658377299998193E-2</v>
      </c>
      <c r="W1627" s="18">
        <v>5.5890943430727293E-2</v>
      </c>
      <c r="X1627" s="19">
        <v>0.26226748736431998</v>
      </c>
      <c r="Y1627" s="19">
        <v>0.67227432745231652</v>
      </c>
      <c r="Z1627" s="19">
        <v>0.74769915756704397</v>
      </c>
      <c r="AA1627">
        <v>0</v>
      </c>
      <c r="AB1627">
        <v>0</v>
      </c>
      <c r="AC1627" s="18">
        <v>6.3630115629839779E-2</v>
      </c>
      <c r="AD1627" s="18">
        <v>6.5289481663129006E-2</v>
      </c>
      <c r="AE1627" s="18">
        <v>-3.3374185844847998E-2</v>
      </c>
      <c r="AF1627" s="18">
        <v>1.7758600442352002E-2</v>
      </c>
      <c r="AG1627" s="18">
        <v>3.8346712709726997E-2</v>
      </c>
      <c r="AH1627" s="18">
        <v>0.11354503662498297</v>
      </c>
      <c r="AI1627" s="18">
        <v>0.18880520620662594</v>
      </c>
      <c r="AJ1627" s="18">
        <v>2.1595934510991007E-2</v>
      </c>
      <c r="AK1627" s="18">
        <v>7.649458799419008E-3</v>
      </c>
      <c r="AL1627" s="18">
        <v>5.589485430421E-3</v>
      </c>
      <c r="AM1627" s="18">
        <v>6.3012751060700006E-2</v>
      </c>
      <c r="AN1627" s="18">
        <v>-4.1445966734003997E-2</v>
      </c>
      <c r="AO1627" s="18">
        <v>0.89499276974838904</v>
      </c>
      <c r="AP1627" s="18">
        <v>-0.448220254878893</v>
      </c>
      <c r="AQ1627" s="18">
        <v>0.44677251486949604</v>
      </c>
      <c r="AR1627" s="18">
        <v>1.343213024627282</v>
      </c>
      <c r="AS1627" s="18">
        <v>1.9672829937524033E-4</v>
      </c>
      <c r="AT1627" s="18">
        <v>-6.6982193931820584E-5</v>
      </c>
      <c r="AU1627" s="18">
        <v>7.9948727277576962E-5</v>
      </c>
      <c r="AV1627" s="18">
        <v>3.5599358678814979E-4</v>
      </c>
      <c r="AW1627" s="18">
        <v>1.7952914747176847E-3</v>
      </c>
      <c r="AX1627" s="18">
        <v>7.6389169920616006E-5</v>
      </c>
      <c r="AY1627" s="18">
        <v>1.3704290374063155E-3</v>
      </c>
      <c r="AZ1627" s="18">
        <v>2.6636251421359615E-4</v>
      </c>
      <c r="BA1627" s="18">
        <v>-4.1804216706405398E-4</v>
      </c>
      <c r="BB1627" s="18">
        <v>4.6974722844318067E-4</v>
      </c>
      <c r="BC1627" s="18">
        <v>1.3029220578486037E-5</v>
      </c>
      <c r="BD1627" s="18">
        <v>8.3150995213500541E-4</v>
      </c>
      <c r="BE1627" s="18">
        <v>2.1622176792205093E-4</v>
      </c>
      <c r="BF1627" s="18">
        <v>3.0268514378007852E-4</v>
      </c>
      <c r="BG1627" s="18">
        <v>1.7559718609577513E-3</v>
      </c>
      <c r="BH1627" s="18">
        <v>-2.0755552611103741E-5</v>
      </c>
      <c r="BI1627" s="18">
        <v>1.0532617255411883E-3</v>
      </c>
      <c r="BJ1627" s="18">
        <v>0</v>
      </c>
      <c r="BK1627" s="18">
        <v>3.0119739998587234E-4</v>
      </c>
      <c r="BL1627" s="18">
        <v>2.8737792819918121E-4</v>
      </c>
      <c r="BM1627" s="18">
        <v>3.4398607480707136E-7</v>
      </c>
      <c r="BN1627" s="18">
        <v>0</v>
      </c>
      <c r="BO1627" s="18">
        <v>0</v>
      </c>
      <c r="BP1627" s="18">
        <v>2.0733740351531481E-7</v>
      </c>
      <c r="BQ1627" s="18">
        <v>0</v>
      </c>
      <c r="BR1627" s="18">
        <v>8.6162472201871463E-4</v>
      </c>
      <c r="BS1627" s="18">
        <v>1.0666900647700833E-3</v>
      </c>
      <c r="BT1627" s="18">
        <v>7.576640004125951E-4</v>
      </c>
      <c r="BU1627" s="18">
        <v>1.5723445551857292E-8</v>
      </c>
      <c r="BV1627" s="18">
        <v>8.6426566506964575E-4</v>
      </c>
      <c r="BW1627" s="18">
        <v>-4.9192965499511294E-7</v>
      </c>
      <c r="BX1627" s="18">
        <v>0</v>
      </c>
      <c r="BY1627" s="18">
        <v>0</v>
      </c>
      <c r="BZ1627" s="18" t="s">
        <v>1863</v>
      </c>
      <c r="CA1627" s="18" t="s">
        <v>1875</v>
      </c>
      <c r="CB1627" s="18">
        <v>1.6245488077402115E-2</v>
      </c>
      <c r="CC1627" s="18" t="s">
        <v>1886</v>
      </c>
      <c r="CD1627" s="18" t="s">
        <v>1875</v>
      </c>
      <c r="CE1627" s="18">
        <v>-7.9643363133072853E-3</v>
      </c>
      <c r="CF1627" s="18">
        <f>SUM(TBL_DATA[[#This Row],[LARGE.CAP]:[SMALL.CAP]])*SQRT(252)</f>
        <v>6.5702919612086311E-2</v>
      </c>
    </row>
    <row r="1628" spans="1:84" x14ac:dyDescent="0.25">
      <c r="A1628" s="1">
        <f>IF(ISBLANK(TBL_DATA[[#This Row],[Row.names]]), "",   DATE(YEAR(TBL_DATA[[#This Row],[Row.names]]), MONTH(TBL_DATA[[#This Row],[Row.names]]), DAY(TBL_DATA[[#This Row],[Row.names]])))</f>
        <v>42352</v>
      </c>
      <c r="B1628">
        <v>1627</v>
      </c>
      <c r="C1628" t="s">
        <v>1754</v>
      </c>
      <c r="D1628" s="18">
        <v>-1.7662727155346447E-3</v>
      </c>
      <c r="E1628" s="18">
        <v>-0.19359501124447243</v>
      </c>
      <c r="F1628" s="18">
        <v>-0.13506243554064834</v>
      </c>
      <c r="G1628" s="19">
        <v>0.33997981653912229</v>
      </c>
      <c r="H1628" s="19">
        <v>0.44258215221563735</v>
      </c>
      <c r="I1628" s="18">
        <v>3.6526778484155596E-3</v>
      </c>
      <c r="J1628" s="18">
        <v>-2.0282671727355206E-2</v>
      </c>
      <c r="K1628" s="19">
        <v>1.0119246985376531</v>
      </c>
      <c r="L1628" s="19">
        <v>0.55545916332830492</v>
      </c>
      <c r="M1628" s="18">
        <v>3.2619459988878722E-3</v>
      </c>
      <c r="N1628" s="18">
        <v>7.7664259575384476E-2</v>
      </c>
      <c r="O1628" s="18">
        <v>5.9346322541241919E-2</v>
      </c>
      <c r="P1628" s="18">
        <v>-0.19359501124447243</v>
      </c>
      <c r="Q1628" s="18">
        <v>-1.3348275164742494E-2</v>
      </c>
      <c r="R1628" s="18">
        <v>-1.1703619648996095E-2</v>
      </c>
      <c r="S1628" s="18">
        <v>-8.1862960889761749E-2</v>
      </c>
      <c r="T1628" s="18">
        <v>5.4184786989716974E-2</v>
      </c>
      <c r="U1628">
        <v>-1.5108107909568318</v>
      </c>
      <c r="V1628" s="18">
        <v>8.9483954389699694E-3</v>
      </c>
      <c r="W1628" s="18">
        <v>5.5725937925021285E-2</v>
      </c>
      <c r="X1628" s="19">
        <v>0.16057864205013381</v>
      </c>
      <c r="Y1628" s="19">
        <v>0.66526848130332872</v>
      </c>
      <c r="Z1628" s="19">
        <v>0.74529132782309016</v>
      </c>
      <c r="AA1628">
        <v>0</v>
      </c>
      <c r="AB1628">
        <v>0</v>
      </c>
      <c r="AC1628" s="18">
        <v>7.4131454764839011E-2</v>
      </c>
      <c r="AD1628" s="18">
        <v>6.175965210168699E-2</v>
      </c>
      <c r="AE1628" s="18">
        <v>-3.3667104984363996E-2</v>
      </c>
      <c r="AF1628" s="18">
        <v>1.8696314248448E-2</v>
      </c>
      <c r="AG1628" s="18">
        <v>3.7167117990121006E-2</v>
      </c>
      <c r="AH1628" s="18">
        <v>0.11316340792336499</v>
      </c>
      <c r="AI1628" s="18">
        <v>0.18663981217685205</v>
      </c>
      <c r="AJ1628" s="18">
        <v>2.1222510235542003E-2</v>
      </c>
      <c r="AK1628" s="18">
        <v>7.8578998443620054E-3</v>
      </c>
      <c r="AL1628" s="18">
        <v>6.2642402732239998E-3</v>
      </c>
      <c r="AM1628" s="18">
        <v>5.9797310996839999E-2</v>
      </c>
      <c r="AN1628" s="18">
        <v>-4.7686235216649997E-2</v>
      </c>
      <c r="AO1628" s="18">
        <v>0.88897310596406065</v>
      </c>
      <c r="AP1628" s="18">
        <v>-0.45775818037463406</v>
      </c>
      <c r="AQ1628" s="18">
        <v>0.43121492558942659</v>
      </c>
      <c r="AR1628" s="18">
        <v>1.3467312863386947</v>
      </c>
      <c r="AS1628" s="18">
        <v>2.8986410201842146E-4</v>
      </c>
      <c r="AT1628" s="18">
        <v>-1.2523698311913989E-4</v>
      </c>
      <c r="AU1628" s="18">
        <v>-5.4422692057135011E-6</v>
      </c>
      <c r="AV1628" s="18">
        <v>4.4532874743203878E-4</v>
      </c>
      <c r="AW1628" s="18">
        <v>1.7944913580537846E-3</v>
      </c>
      <c r="AX1628" s="18">
        <v>1.10942252399122E-4</v>
      </c>
      <c r="AY1628" s="18">
        <v>1.7608071542767978E-3</v>
      </c>
      <c r="AZ1628" s="18">
        <v>3.1472298726079338E-4</v>
      </c>
      <c r="BA1628" s="18">
        <v>-5.1402621545152511E-4</v>
      </c>
      <c r="BB1628" s="18">
        <v>5.6290400998029798E-4</v>
      </c>
      <c r="BC1628" s="18">
        <v>8.6792504893809356E-6</v>
      </c>
      <c r="BD1628" s="18">
        <v>8.8716993831953659E-4</v>
      </c>
      <c r="BE1628" s="18">
        <v>2.994787106966324E-4</v>
      </c>
      <c r="BF1628" s="18">
        <v>3.1937609700035486E-4</v>
      </c>
      <c r="BG1628" s="18">
        <v>1.8717247694971342E-3</v>
      </c>
      <c r="BH1628" s="18">
        <v>-3.0452711891654925E-5</v>
      </c>
      <c r="BI1628" s="18">
        <v>1.2957375905122553E-3</v>
      </c>
      <c r="BJ1628" s="18">
        <v>0</v>
      </c>
      <c r="BK1628" s="18">
        <v>3.2358807792445192E-4</v>
      </c>
      <c r="BL1628" s="18">
        <v>4.1545347107691666E-4</v>
      </c>
      <c r="BM1628" s="18">
        <v>2.9056435638689515E-6</v>
      </c>
      <c r="BN1628" s="18">
        <v>0</v>
      </c>
      <c r="BO1628" s="18">
        <v>0</v>
      </c>
      <c r="BP1628" s="18">
        <v>-9.2411370770076998E-8</v>
      </c>
      <c r="BQ1628" s="18">
        <v>0</v>
      </c>
      <c r="BR1628" s="18">
        <v>9.5737254156283034E-4</v>
      </c>
      <c r="BS1628" s="18">
        <v>1.0853934152917754E-3</v>
      </c>
      <c r="BT1628" s="18">
        <v>1.0027999438751703E-3</v>
      </c>
      <c r="BU1628" s="18">
        <v>1.2815505286911608E-7</v>
      </c>
      <c r="BV1628" s="18">
        <v>8.5964088314434287E-4</v>
      </c>
      <c r="BW1628" s="18">
        <v>-4.1553259871969159E-6</v>
      </c>
      <c r="BX1628" s="18">
        <v>0</v>
      </c>
      <c r="BY1628" s="18">
        <v>0</v>
      </c>
      <c r="BZ1628" s="18" t="s">
        <v>1863</v>
      </c>
      <c r="CA1628" s="18" t="s">
        <v>1875</v>
      </c>
      <c r="CB1628" s="18">
        <v>1.6362261027097702E-2</v>
      </c>
      <c r="CC1628" s="18" t="s">
        <v>1885</v>
      </c>
      <c r="CD1628" s="18" t="s">
        <v>1875</v>
      </c>
      <c r="CE1628" s="18">
        <v>-8.3790170028805733E-3</v>
      </c>
      <c r="CF1628" s="18">
        <f>SUM(TBL_DATA[[#This Row],[LARGE.CAP]:[SMALL.CAP]])*SQRT(252)</f>
        <v>7.3705886013592223E-2</v>
      </c>
    </row>
    <row r="1629" spans="1:84" x14ac:dyDescent="0.25">
      <c r="A1629" s="1">
        <f>IF(ISBLANK(TBL_DATA[[#This Row],[Row.names]]), "",   DATE(YEAR(TBL_DATA[[#This Row],[Row.names]]), MONTH(TBL_DATA[[#This Row],[Row.names]]), DAY(TBL_DATA[[#This Row],[Row.names]])))</f>
        <v>42353</v>
      </c>
      <c r="B1629">
        <v>1628</v>
      </c>
      <c r="C1629" t="s">
        <v>1755</v>
      </c>
      <c r="D1629" s="18">
        <v>4.2576956083675288E-3</v>
      </c>
      <c r="E1629" s="18">
        <v>-0.1901615842652824</v>
      </c>
      <c r="F1629" s="18">
        <v>-0.12405361623962663</v>
      </c>
      <c r="G1629" s="19">
        <v>0.3451740365681083</v>
      </c>
      <c r="H1629" s="19">
        <v>0.45256224624375979</v>
      </c>
      <c r="I1629" s="18">
        <v>3.6454368600594492E-3</v>
      </c>
      <c r="J1629" s="18">
        <v>-3.7492383926494011E-3</v>
      </c>
      <c r="K1629" s="19">
        <v>1.0368445677410079</v>
      </c>
      <c r="L1629" s="19">
        <v>0.57733612937539269</v>
      </c>
      <c r="M1629" s="18">
        <v>3.2031683967834574E-3</v>
      </c>
      <c r="N1629" s="18">
        <v>7.8213636462513225E-2</v>
      </c>
      <c r="O1629" s="18">
        <v>5.9346322541241919E-2</v>
      </c>
      <c r="P1629" s="18">
        <v>-0.1901615842652824</v>
      </c>
      <c r="Q1629" s="18">
        <v>-1.3376815907379328E-2</v>
      </c>
      <c r="R1629" s="18">
        <v>-1.1720526523846383E-2</v>
      </c>
      <c r="S1629" s="18">
        <v>-7.9462969025226871E-2</v>
      </c>
      <c r="T1629" s="18">
        <v>5.4184070770266005E-2</v>
      </c>
      <c r="U1629">
        <v>-1.466537450870762</v>
      </c>
      <c r="V1629" s="18">
        <v>1.0317719255234836E-2</v>
      </c>
      <c r="W1629" s="18">
        <v>5.5705829772639326E-2</v>
      </c>
      <c r="X1629" s="19">
        <v>0.18521794392698418</v>
      </c>
      <c r="Y1629" s="19">
        <v>0.67272746803126737</v>
      </c>
      <c r="Z1629" s="19">
        <v>0.7598263810735929</v>
      </c>
      <c r="AA1629">
        <v>0</v>
      </c>
      <c r="AB1629">
        <v>0</v>
      </c>
      <c r="AC1629" s="18">
        <v>7.1502494816384488E-2</v>
      </c>
      <c r="AD1629" s="18">
        <v>6.0396001214039985E-2</v>
      </c>
      <c r="AE1629" s="18">
        <v>-3.1136106550313999E-2</v>
      </c>
      <c r="AF1629" s="18">
        <v>1.6664931466173996E-2</v>
      </c>
      <c r="AG1629" s="18">
        <v>3.4371542717415E-2</v>
      </c>
      <c r="AH1629" s="18">
        <v>0.10781271769056701</v>
      </c>
      <c r="AI1629" s="18">
        <v>0.182638074606425</v>
      </c>
      <c r="AJ1629" s="18">
        <v>1.9040161279480997E-2</v>
      </c>
      <c r="AK1629" s="18">
        <v>2.8391175835269945E-3</v>
      </c>
      <c r="AL1629" s="18">
        <v>5.715764920819E-3</v>
      </c>
      <c r="AM1629" s="18">
        <v>5.9518236288351005E-2</v>
      </c>
      <c r="AN1629" s="18">
        <v>-3.8184198499593022E-2</v>
      </c>
      <c r="AO1629" s="18">
        <v>0.8701187215468581</v>
      </c>
      <c r="AP1629" s="18">
        <v>-0.4504424788299658</v>
      </c>
      <c r="AQ1629" s="18">
        <v>0.4196762427168923</v>
      </c>
      <c r="AR1629" s="18">
        <v>1.3205612003768239</v>
      </c>
      <c r="AS1629" s="18">
        <v>2.8952975902162898E-4</v>
      </c>
      <c r="AT1629" s="18">
        <v>-1.135095621091162E-4</v>
      </c>
      <c r="AU1629" s="18">
        <v>-2.0250655948133603E-5</v>
      </c>
      <c r="AV1629" s="18">
        <v>4.2111186286571329E-4</v>
      </c>
      <c r="AW1629" s="18">
        <v>1.7381610346961745E-3</v>
      </c>
      <c r="AX1629" s="18">
        <v>1.132329539828924E-4</v>
      </c>
      <c r="AY1629" s="18">
        <v>1.713526808627524E-3</v>
      </c>
      <c r="AZ1629" s="18">
        <v>3.108003465800481E-4</v>
      </c>
      <c r="BA1629" s="18">
        <v>-4.8844086372073375E-4</v>
      </c>
      <c r="BB1629" s="18">
        <v>5.5467774446273988E-4</v>
      </c>
      <c r="BC1629" s="18">
        <v>2.0507176800744244E-6</v>
      </c>
      <c r="BD1629" s="18">
        <v>8.6681476908033505E-4</v>
      </c>
      <c r="BE1629" s="18">
        <v>2.8162530763752264E-4</v>
      </c>
      <c r="BF1629" s="18">
        <v>3.1565093369062737E-4</v>
      </c>
      <c r="BG1629" s="18">
        <v>1.8025821690283779E-3</v>
      </c>
      <c r="BH1629" s="18">
        <v>-2.8005433902711091E-5</v>
      </c>
      <c r="BI1629" s="18">
        <v>1.2822224006046601E-3</v>
      </c>
      <c r="BJ1629" s="18">
        <v>0</v>
      </c>
      <c r="BK1629" s="18">
        <v>3.2739878778365413E-4</v>
      </c>
      <c r="BL1629" s="18">
        <v>4.0981457433058227E-4</v>
      </c>
      <c r="BM1629" s="18">
        <v>3.2853868099680043E-6</v>
      </c>
      <c r="BN1629" s="18">
        <v>0</v>
      </c>
      <c r="BO1629" s="18">
        <v>0</v>
      </c>
      <c r="BP1629" s="18">
        <v>-2.529526133613568E-7</v>
      </c>
      <c r="BQ1629" s="18">
        <v>0</v>
      </c>
      <c r="BR1629" s="18">
        <v>9.062451276960205E-4</v>
      </c>
      <c r="BS1629" s="18">
        <v>1.0445645360929322E-3</v>
      </c>
      <c r="BT1629" s="18">
        <v>9.844865640197464E-4</v>
      </c>
      <c r="BU1629" s="18">
        <v>1.4481900761411558E-7</v>
      </c>
      <c r="BV1629" s="18">
        <v>8.4990169536537565E-4</v>
      </c>
      <c r="BW1629" s="18">
        <v>-4.6983923537200537E-6</v>
      </c>
      <c r="BX1629" s="18">
        <v>0</v>
      </c>
      <c r="BY1629" s="18">
        <v>0</v>
      </c>
      <c r="BZ1629" s="18" t="s">
        <v>1865</v>
      </c>
      <c r="CA1629" s="18" t="s">
        <v>1875</v>
      </c>
      <c r="CB1629" s="18">
        <v>1.3940459117293358E-2</v>
      </c>
      <c r="CC1629" s="18" t="s">
        <v>1886</v>
      </c>
      <c r="CD1629" s="18" t="s">
        <v>1875</v>
      </c>
      <c r="CE1629" s="18">
        <v>-8.012896403670311E-3</v>
      </c>
      <c r="CF1629" s="18">
        <f>SUM(TBL_DATA[[#This Row],[LARGE.CAP]:[SMALL.CAP]])*SQRT(252)</f>
        <v>7.1766906187954518E-2</v>
      </c>
    </row>
    <row r="1630" spans="1:84" x14ac:dyDescent="0.25">
      <c r="A1630" s="1">
        <f>IF(ISBLANK(TBL_DATA[[#This Row],[Row.names]]), "",   DATE(YEAR(TBL_DATA[[#This Row],[Row.names]]), MONTH(TBL_DATA[[#This Row],[Row.names]]), DAY(TBL_DATA[[#This Row],[Row.names]])))</f>
        <v>42354</v>
      </c>
      <c r="B1630">
        <v>1629</v>
      </c>
      <c r="C1630" t="s">
        <v>1756</v>
      </c>
      <c r="D1630" s="18">
        <v>1.0611799323402726E-2</v>
      </c>
      <c r="E1630" s="18">
        <v>-0.18156774151312316</v>
      </c>
      <c r="F1630" s="18">
        <v>-0.12131479532690526</v>
      </c>
      <c r="G1630" s="19">
        <v>0.36187157618845567</v>
      </c>
      <c r="H1630" s="19">
        <v>0.47946034218404876</v>
      </c>
      <c r="I1630" s="18">
        <v>3.6790143795361568E-3</v>
      </c>
      <c r="J1630" s="18">
        <v>1.8014511869838268E-2</v>
      </c>
      <c r="K1630" s="19">
        <v>1.0682027280985376</v>
      </c>
      <c r="L1630" s="19">
        <v>0.58461124821862809</v>
      </c>
      <c r="M1630" s="18">
        <v>3.2864871629363934E-3</v>
      </c>
      <c r="N1630" s="18">
        <v>8.0947761708554902E-2</v>
      </c>
      <c r="O1630" s="18">
        <v>5.9346322541241919E-2</v>
      </c>
      <c r="P1630" s="18">
        <v>-0.18156774151312316</v>
      </c>
      <c r="Q1630" s="18">
        <v>-1.3713666379978406E-2</v>
      </c>
      <c r="R1630" s="18">
        <v>-1.1999477852215815E-2</v>
      </c>
      <c r="S1630" s="18">
        <v>-7.6775985026878546E-2</v>
      </c>
      <c r="T1630" s="18">
        <v>5.4436873207583614E-2</v>
      </c>
      <c r="U1630">
        <v>-1.4103672842139445</v>
      </c>
      <c r="V1630" s="18">
        <v>1.3281596182205924E-2</v>
      </c>
      <c r="W1630" s="18">
        <v>5.5951313570647136E-2</v>
      </c>
      <c r="X1630" s="19">
        <v>0.2373777367252668</v>
      </c>
      <c r="Y1630" s="19">
        <v>0.69243074901685919</v>
      </c>
      <c r="Z1630" s="19">
        <v>0.76459874981497844</v>
      </c>
      <c r="AA1630">
        <v>0</v>
      </c>
      <c r="AB1630">
        <v>0</v>
      </c>
      <c r="AC1630" s="18">
        <v>7.1304620012747899E-2</v>
      </c>
      <c r="AD1630" s="18">
        <v>6.0303204477372016E-2</v>
      </c>
      <c r="AE1630" s="18">
        <v>-3.2097753128612003E-2</v>
      </c>
      <c r="AF1630" s="18">
        <v>3.5631320732561998E-2</v>
      </c>
      <c r="AG1630" s="18">
        <v>3.4655107394839998E-2</v>
      </c>
      <c r="AH1630" s="18">
        <v>0.12294980384296199</v>
      </c>
      <c r="AI1630" s="18">
        <v>0.18208200824471099</v>
      </c>
      <c r="AJ1630" s="18">
        <v>2.0689929532408995E-2</v>
      </c>
      <c r="AK1630" s="18">
        <v>-4.8271629120740008E-3</v>
      </c>
      <c r="AL1630" s="18">
        <v>5.7820455584140003E-3</v>
      </c>
      <c r="AM1630" s="18">
        <v>6.2660558870115984E-2</v>
      </c>
      <c r="AN1630" s="18">
        <v>-6.8244188701421016E-2</v>
      </c>
      <c r="AO1630" s="18">
        <v>0.89582932731999887</v>
      </c>
      <c r="AP1630" s="18">
        <v>-0.47624445340871963</v>
      </c>
      <c r="AQ1630" s="18">
        <v>0.41958487391127924</v>
      </c>
      <c r="AR1630" s="18">
        <v>1.3720737807287184</v>
      </c>
      <c r="AS1630" s="18">
        <v>2.9321111738644131E-4</v>
      </c>
      <c r="AT1630" s="18">
        <v>-1.0427657794742851E-4</v>
      </c>
      <c r="AU1630" s="18">
        <v>1.7922943086940767E-6</v>
      </c>
      <c r="AV1630" s="18">
        <v>4.2567857342402032E-4</v>
      </c>
      <c r="AW1630" s="18">
        <v>1.7895045000574233E-3</v>
      </c>
      <c r="AX1630" s="18">
        <v>3.8854235240516788E-5</v>
      </c>
      <c r="AY1630" s="18">
        <v>1.6992710660841931E-3</v>
      </c>
      <c r="AZ1630" s="18">
        <v>2.9303313635197387E-4</v>
      </c>
      <c r="BA1630" s="18">
        <v>-4.9788462688833072E-4</v>
      </c>
      <c r="BB1630" s="18">
        <v>5.6387024691026855E-4</v>
      </c>
      <c r="BC1630" s="18">
        <v>1.487005952776032E-5</v>
      </c>
      <c r="BD1630" s="18">
        <v>9.38975380934427E-4</v>
      </c>
      <c r="BE1630" s="18">
        <v>2.390896158775787E-4</v>
      </c>
      <c r="BF1630" s="18">
        <v>2.9051622588914934E-4</v>
      </c>
      <c r="BG1630" s="18">
        <v>1.8416441415258443E-3</v>
      </c>
      <c r="BH1630" s="18">
        <v>-3.7203134683034076E-5</v>
      </c>
      <c r="BI1630" s="18">
        <v>1.2449017949115668E-3</v>
      </c>
      <c r="BJ1630" s="18">
        <v>0</v>
      </c>
      <c r="BK1630" s="18">
        <v>3.2925448592400016E-4</v>
      </c>
      <c r="BL1630" s="18">
        <v>3.8456248269571865E-4</v>
      </c>
      <c r="BM1630" s="18">
        <v>1.8289562805471619E-6</v>
      </c>
      <c r="BN1630" s="18">
        <v>0</v>
      </c>
      <c r="BO1630" s="18">
        <v>0</v>
      </c>
      <c r="BP1630" s="18">
        <v>-9.5405076427992299E-8</v>
      </c>
      <c r="BQ1630" s="18">
        <v>0</v>
      </c>
      <c r="BR1630" s="18">
        <v>8.7026413322254285E-4</v>
      </c>
      <c r="BS1630" s="18">
        <v>1.0981536352693254E-3</v>
      </c>
      <c r="BT1630" s="18">
        <v>1.007372849862643E-3</v>
      </c>
      <c r="BU1630" s="18">
        <v>8.0810149571066508E-8</v>
      </c>
      <c r="BV1630" s="18">
        <v>8.291176443713566E-4</v>
      </c>
      <c r="BW1630" s="18">
        <v>-2.6155682437447852E-6</v>
      </c>
      <c r="BX1630" s="18">
        <v>0</v>
      </c>
      <c r="BY1630" s="18">
        <v>0</v>
      </c>
      <c r="BZ1630" s="18" t="s">
        <v>1866</v>
      </c>
      <c r="CA1630" s="18" t="s">
        <v>1875</v>
      </c>
      <c r="CB1630" s="18">
        <v>1.4239037409424782E-2</v>
      </c>
      <c r="CC1630" s="18" t="s">
        <v>1877</v>
      </c>
      <c r="CD1630" s="18" t="s">
        <v>1875</v>
      </c>
      <c r="CE1630" s="18">
        <v>-7.8317150473594666E-3</v>
      </c>
      <c r="CF1630" s="18">
        <f>SUM(TBL_DATA[[#This Row],[LARGE.CAP]:[SMALL.CAP]])*SQRT(252)</f>
        <v>7.1719820465960607E-2</v>
      </c>
    </row>
    <row r="1631" spans="1:84" x14ac:dyDescent="0.25">
      <c r="A1631" s="1">
        <f>IF(ISBLANK(TBL_DATA[[#This Row],[Row.names]]), "",   DATE(YEAR(TBL_DATA[[#This Row],[Row.names]]), MONTH(TBL_DATA[[#This Row],[Row.names]]), DAY(TBL_DATA[[#This Row],[Row.names]])))</f>
        <v>42355</v>
      </c>
      <c r="B1631">
        <v>1630</v>
      </c>
      <c r="C1631" t="s">
        <v>1757</v>
      </c>
      <c r="D1631" s="18">
        <v>-2.7504861442978479E-3</v>
      </c>
      <c r="E1631" s="18">
        <v>-0.18381882810013772</v>
      </c>
      <c r="F1631" s="18">
        <v>-0.12205423830216799</v>
      </c>
      <c r="G1631" s="19">
        <v>0.36299708840047501</v>
      </c>
      <c r="H1631" s="19">
        <v>0.47955461002312355</v>
      </c>
      <c r="I1631" s="18">
        <v>3.6768216699391682E-3</v>
      </c>
      <c r="J1631" s="18">
        <v>1.3078724085069382E-3</v>
      </c>
      <c r="K1631" s="19">
        <v>1.0929783380268561</v>
      </c>
      <c r="L1631" s="19">
        <v>0.58995991661039526</v>
      </c>
      <c r="M1631" s="18">
        <v>3.2636091359415655E-3</v>
      </c>
      <c r="N1631" s="18">
        <v>8.0906842767152848E-2</v>
      </c>
      <c r="O1631" s="18">
        <v>5.9286676305061126E-2</v>
      </c>
      <c r="P1631" s="18">
        <v>-0.18381882810013772</v>
      </c>
      <c r="Q1631" s="18">
        <v>-1.3702014583752314E-2</v>
      </c>
      <c r="R1631" s="18">
        <v>-1.1988692575068684E-2</v>
      </c>
      <c r="S1631" s="18">
        <v>-7.2008959782399296E-2</v>
      </c>
      <c r="T1631" s="18">
        <v>5.4610964421442136E-2</v>
      </c>
      <c r="U1631">
        <v>-1.3185806283641845</v>
      </c>
      <c r="V1631" s="18">
        <v>1.0986313523031921E-2</v>
      </c>
      <c r="W1631" s="18">
        <v>5.5992828020515903E-2</v>
      </c>
      <c r="X1631" s="19">
        <v>0.1962092987874538</v>
      </c>
      <c r="Y1631" s="19">
        <v>0.69249881590016005</v>
      </c>
      <c r="Z1631" s="19">
        <v>0.76808848227948012</v>
      </c>
      <c r="AA1631">
        <v>0</v>
      </c>
      <c r="AB1631">
        <v>0</v>
      </c>
      <c r="AC1631" s="18">
        <v>8.358050425737075E-2</v>
      </c>
      <c r="AD1631" s="18">
        <v>8.0497219238285997E-2</v>
      </c>
      <c r="AE1631" s="18">
        <v>-3.2961649115340004E-2</v>
      </c>
      <c r="AF1631" s="18">
        <v>2.6381921033513001E-2</v>
      </c>
      <c r="AG1631" s="18">
        <v>3.4032130034086006E-2</v>
      </c>
      <c r="AH1631" s="18">
        <v>0.12402619066633505</v>
      </c>
      <c r="AI1631" s="18">
        <v>0.18295735903010193</v>
      </c>
      <c r="AJ1631" s="18">
        <v>2.0672654674010998E-2</v>
      </c>
      <c r="AK1631" s="18">
        <v>-6.8473134470379976E-3</v>
      </c>
      <c r="AL1631" s="18">
        <v>4.3541708207929996E-3</v>
      </c>
      <c r="AM1631" s="18">
        <v>6.3074136973272021E-2</v>
      </c>
      <c r="AN1631" s="18">
        <v>-7.6475741691669014E-2</v>
      </c>
      <c r="AO1631" s="18">
        <v>0.89650267341100009</v>
      </c>
      <c r="AP1631" s="18">
        <v>-0.4767915951946492</v>
      </c>
      <c r="AQ1631" s="18">
        <v>0.4197110782163509</v>
      </c>
      <c r="AR1631" s="18">
        <v>1.3732942686056493</v>
      </c>
      <c r="AS1631" s="18">
        <v>4.5888831320650946E-4</v>
      </c>
      <c r="AT1631" s="18">
        <v>-1.8351861659781737E-4</v>
      </c>
      <c r="AU1631" s="18">
        <v>4.2657359379942589E-4</v>
      </c>
      <c r="AV1631" s="18">
        <v>4.8361844809013515E-4</v>
      </c>
      <c r="AW1631" s="18">
        <v>1.7640296545034786E-3</v>
      </c>
      <c r="AX1631" s="18">
        <v>5.4022402028942579E-5</v>
      </c>
      <c r="AY1631" s="18">
        <v>1.6242414970131798E-3</v>
      </c>
      <c r="AZ1631" s="18">
        <v>3.1265420722507314E-4</v>
      </c>
      <c r="BA1631" s="18">
        <v>-5.0270869551294849E-4</v>
      </c>
      <c r="BB1631" s="18">
        <v>6.3688954727705339E-4</v>
      </c>
      <c r="BC1631" s="18">
        <v>6.0011978081483113E-5</v>
      </c>
      <c r="BD1631" s="18">
        <v>8.6730420688890613E-4</v>
      </c>
      <c r="BE1631" s="18">
        <v>2.4024183048895802E-4</v>
      </c>
      <c r="BF1631" s="18">
        <v>3.4447534546150382E-4</v>
      </c>
      <c r="BG1631" s="18">
        <v>2.3010521368023377E-3</v>
      </c>
      <c r="BH1631" s="18">
        <v>4.9026020206338106E-6</v>
      </c>
      <c r="BI1631" s="18">
        <v>1.3767262074521752E-3</v>
      </c>
      <c r="BJ1631" s="18">
        <v>0</v>
      </c>
      <c r="BK1631" s="18">
        <v>3.0841068596382373E-4</v>
      </c>
      <c r="BL1631" s="18">
        <v>3.9031001581414431E-4</v>
      </c>
      <c r="BM1631" s="18">
        <v>-1.2022513093763064E-6</v>
      </c>
      <c r="BN1631" s="18">
        <v>0</v>
      </c>
      <c r="BO1631" s="18">
        <v>0</v>
      </c>
      <c r="BP1631" s="18">
        <v>2.5979092661544688E-7</v>
      </c>
      <c r="BQ1631" s="18">
        <v>0</v>
      </c>
      <c r="BR1631" s="18">
        <v>7.5180459079358919E-4</v>
      </c>
      <c r="BS1631" s="18">
        <v>1.1260662303227433E-3</v>
      </c>
      <c r="BT1631" s="18">
        <v>1.1196058903797333E-3</v>
      </c>
      <c r="BU1631" s="18">
        <v>-5.242814399559401E-8</v>
      </c>
      <c r="BV1631" s="18">
        <v>1.4377804784383896E-3</v>
      </c>
      <c r="BW1631" s="18">
        <v>1.7193259288476791E-6</v>
      </c>
      <c r="BX1631" s="18">
        <v>0</v>
      </c>
      <c r="BY1631" s="18">
        <v>0</v>
      </c>
      <c r="BZ1631" s="18" t="s">
        <v>1867</v>
      </c>
      <c r="CA1631" s="18" t="s">
        <v>1875</v>
      </c>
      <c r="CB1631" s="18">
        <v>1.7488665878772736E-2</v>
      </c>
      <c r="CC1631" s="18" t="s">
        <v>1885</v>
      </c>
      <c r="CD1631" s="18" t="s">
        <v>1875</v>
      </c>
      <c r="CE1631" s="18">
        <v>-8.0170603469014168E-3</v>
      </c>
      <c r="CF1631" s="18">
        <f>SUM(TBL_DATA[[#This Row],[LARGE.CAP]:[SMALL.CAP]])*SQRT(252)</f>
        <v>8.1510872515086805E-2</v>
      </c>
    </row>
    <row r="1632" spans="1:84" x14ac:dyDescent="0.25">
      <c r="A1632" s="1">
        <f>IF(ISBLANK(TBL_DATA[[#This Row],[Row.names]]), "",   DATE(YEAR(TBL_DATA[[#This Row],[Row.names]]), MONTH(TBL_DATA[[#This Row],[Row.names]]), DAY(TBL_DATA[[#This Row],[Row.names]])))</f>
        <v>42356</v>
      </c>
      <c r="B1632">
        <v>1631</v>
      </c>
      <c r="C1632" t="s">
        <v>1758</v>
      </c>
      <c r="D1632" s="18">
        <v>-3.1484494566823562E-3</v>
      </c>
      <c r="E1632" s="18">
        <v>-0.18638853326736027</v>
      </c>
      <c r="F1632" s="18">
        <v>-8.8669037417327456E-2</v>
      </c>
      <c r="G1632" s="19">
        <v>0.3552371980631896</v>
      </c>
      <c r="H1632" s="19">
        <v>0.48666837754591241</v>
      </c>
      <c r="I1632" s="18">
        <v>3.6439226709540301E-3</v>
      </c>
      <c r="J1632" s="18">
        <v>2.6582579571582388E-2</v>
      </c>
      <c r="K1632" s="19">
        <v>1.0724157971655666</v>
      </c>
      <c r="L1632" s="19">
        <v>0.59121905152638476</v>
      </c>
      <c r="M1632" s="18">
        <v>3.2517374010983657E-3</v>
      </c>
      <c r="N1632" s="18">
        <v>8.0736591967467256E-2</v>
      </c>
      <c r="O1632" s="18">
        <v>5.9043177106470154E-2</v>
      </c>
      <c r="P1632" s="18">
        <v>-0.18638853326736027</v>
      </c>
      <c r="Q1632" s="18">
        <v>-1.3657964761428269E-2</v>
      </c>
      <c r="R1632" s="18">
        <v>-1.1948248065127632E-2</v>
      </c>
      <c r="S1632" s="18">
        <v>-6.7555367769182584E-2</v>
      </c>
      <c r="T1632" s="18">
        <v>5.4838244168095879E-2</v>
      </c>
      <c r="U1632">
        <v>-1.2319024577465474</v>
      </c>
      <c r="V1632" s="18">
        <v>1.5624949170776947E-2</v>
      </c>
      <c r="W1632" s="18">
        <v>5.6027181315130854E-2</v>
      </c>
      <c r="X1632" s="19">
        <v>0.27888158575911137</v>
      </c>
      <c r="Y1632" s="19">
        <v>0.69761621078205482</v>
      </c>
      <c r="Z1632" s="19">
        <v>0.76890770026472288</v>
      </c>
      <c r="AA1632">
        <v>0</v>
      </c>
      <c r="AB1632">
        <v>0</v>
      </c>
      <c r="AC1632" s="18">
        <v>8.1053923989092225E-2</v>
      </c>
      <c r="AD1632" s="18">
        <v>6.9957063568200958E-2</v>
      </c>
      <c r="AE1632" s="18">
        <v>-3.3773787000743002E-2</v>
      </c>
      <c r="AF1632" s="18">
        <v>1.3961585118387998E-2</v>
      </c>
      <c r="AG1632" s="18">
        <v>3.3862673404949986E-2</v>
      </c>
      <c r="AH1632" s="18">
        <v>0.12692727797880501</v>
      </c>
      <c r="AI1632" s="18">
        <v>0.18243580953602598</v>
      </c>
      <c r="AJ1632" s="18">
        <v>2.1727365179349995E-2</v>
      </c>
      <c r="AK1632" s="18">
        <v>-6.7295303557250059E-3</v>
      </c>
      <c r="AL1632" s="18">
        <v>4.142945587648E-3</v>
      </c>
      <c r="AM1632" s="18">
        <v>6.0047076261609995E-2</v>
      </c>
      <c r="AN1632" s="18">
        <v>-6.8023862212151981E-2</v>
      </c>
      <c r="AO1632" s="18">
        <v>0.86121557283965677</v>
      </c>
      <c r="AP1632" s="18">
        <v>-0.45668095577329926</v>
      </c>
      <c r="AQ1632" s="18">
        <v>0.40453461706635752</v>
      </c>
      <c r="AR1632" s="18">
        <v>1.317896528612956</v>
      </c>
      <c r="AS1632" s="18">
        <v>4.6665631593018514E-4</v>
      </c>
      <c r="AT1632" s="18">
        <v>-1.9566071202206659E-4</v>
      </c>
      <c r="AU1632" s="18">
        <v>4.0190978658974905E-4</v>
      </c>
      <c r="AV1632" s="18">
        <v>4.688002510157825E-4</v>
      </c>
      <c r="AW1632" s="18">
        <v>1.7441900601495466E-3</v>
      </c>
      <c r="AX1632" s="18">
        <v>9.2109739452076185E-5</v>
      </c>
      <c r="AY1632" s="18">
        <v>1.5869549975472091E-3</v>
      </c>
      <c r="AZ1632" s="18">
        <v>3.1017122784954813E-4</v>
      </c>
      <c r="BA1632" s="18">
        <v>-5.3548072526874769E-4</v>
      </c>
      <c r="BB1632" s="18">
        <v>6.2016296735818157E-4</v>
      </c>
      <c r="BC1632" s="18">
        <v>6.3664745099513426E-5</v>
      </c>
      <c r="BD1632" s="18">
        <v>8.4154441313713958E-4</v>
      </c>
      <c r="BE1632" s="18">
        <v>2.1565543500776864E-4</v>
      </c>
      <c r="BF1632" s="18">
        <v>3.3147032607495002E-4</v>
      </c>
      <c r="BG1632" s="18">
        <v>2.2594979399125615E-3</v>
      </c>
      <c r="BH1632" s="18">
        <v>-1.7245982318296617E-8</v>
      </c>
      <c r="BI1632" s="18">
        <v>1.3753277855508767E-3</v>
      </c>
      <c r="BJ1632" s="18">
        <v>0</v>
      </c>
      <c r="BK1632" s="18">
        <v>2.9030458322762035E-4</v>
      </c>
      <c r="BL1632" s="18">
        <v>3.9478117246448689E-4</v>
      </c>
      <c r="BM1632" s="18">
        <v>-4.5871534109399102E-7</v>
      </c>
      <c r="BN1632" s="18">
        <v>0</v>
      </c>
      <c r="BO1632" s="18">
        <v>0</v>
      </c>
      <c r="BP1632" s="18">
        <v>1.8272700925172247E-7</v>
      </c>
      <c r="BQ1632" s="18">
        <v>0</v>
      </c>
      <c r="BR1632" s="18">
        <v>6.9071218371083984E-4</v>
      </c>
      <c r="BS1632" s="18">
        <v>1.1202755316334944E-3</v>
      </c>
      <c r="BT1632" s="18">
        <v>1.0472361385286391E-3</v>
      </c>
      <c r="BU1632" s="18">
        <v>-1.9780510031316816E-8</v>
      </c>
      <c r="BV1632" s="18">
        <v>1.4798088090995942E-3</v>
      </c>
      <c r="BW1632" s="18">
        <v>6.5600387817625499E-7</v>
      </c>
      <c r="BX1632" s="18">
        <v>0</v>
      </c>
      <c r="BY1632" s="18">
        <v>0</v>
      </c>
      <c r="BZ1632" s="18" t="s">
        <v>1867</v>
      </c>
      <c r="CA1632" s="18" t="s">
        <v>1875</v>
      </c>
      <c r="CB1632" s="18">
        <v>1.5013089403510094E-2</v>
      </c>
      <c r="CC1632" s="18" t="s">
        <v>1877</v>
      </c>
      <c r="CD1632" s="18" t="s">
        <v>1875</v>
      </c>
      <c r="CE1632" s="18">
        <v>-7.7295741066336632E-3</v>
      </c>
      <c r="CF1632" s="18">
        <f>SUM(TBL_DATA[[#This Row],[LARGE.CAP]:[SMALL.CAP]])*SQRT(252)</f>
        <v>7.9745251404806095E-2</v>
      </c>
    </row>
    <row r="1633" spans="1:84" x14ac:dyDescent="0.25">
      <c r="A1633" s="1">
        <f>IF(ISBLANK(TBL_DATA[[#This Row],[Row.names]]), "",   DATE(YEAR(TBL_DATA[[#This Row],[Row.names]]), MONTH(TBL_DATA[[#This Row],[Row.names]]), DAY(TBL_DATA[[#This Row],[Row.names]])))</f>
        <v>42359</v>
      </c>
      <c r="B1633">
        <v>1632</v>
      </c>
      <c r="C1633" t="s">
        <v>1759</v>
      </c>
      <c r="D1633" s="18">
        <v>2.6010936967419962E-3</v>
      </c>
      <c r="E1633" s="18">
        <v>-0.18427225360964494</v>
      </c>
      <c r="F1633" s="18">
        <v>-8.2836909674118164E-2</v>
      </c>
      <c r="G1633" s="19">
        <v>0.35262633073371635</v>
      </c>
      <c r="H1633" s="19">
        <v>0.47890482505712123</v>
      </c>
      <c r="I1633" s="18">
        <v>3.6400500251570025E-3</v>
      </c>
      <c r="J1633" s="18">
        <v>2.4756171464362708E-2</v>
      </c>
      <c r="K1633" s="19">
        <v>1.1052032550374891</v>
      </c>
      <c r="L1633" s="19">
        <v>0.58709578985108335</v>
      </c>
      <c r="M1633" s="18">
        <v>3.2402124160502079E-3</v>
      </c>
      <c r="N1633" s="18">
        <v>8.0047744005178861E-2</v>
      </c>
      <c r="O1633" s="18">
        <v>5.7794452607876884E-2</v>
      </c>
      <c r="P1633" s="18">
        <v>-0.18427225360964494</v>
      </c>
      <c r="Q1633" s="18">
        <v>-1.3406082864910459E-2</v>
      </c>
      <c r="R1633" s="18">
        <v>-1.171095354260762E-2</v>
      </c>
      <c r="S1633" s="18">
        <v>-7.0186432809730359E-2</v>
      </c>
      <c r="T1633" s="18">
        <v>5.480287556658156E-2</v>
      </c>
      <c r="U1633">
        <v>-1.280707117721567</v>
      </c>
      <c r="V1633" s="18">
        <v>2.3505720558755661E-2</v>
      </c>
      <c r="W1633" s="18">
        <v>5.607646395105445E-2</v>
      </c>
      <c r="X1633" s="19">
        <v>0.41917266001779813</v>
      </c>
      <c r="Y1633" s="19">
        <v>0.69202949724496665</v>
      </c>
      <c r="Z1633" s="19">
        <v>0.76622176284094379</v>
      </c>
      <c r="AA1633">
        <v>0</v>
      </c>
      <c r="AB1633">
        <v>0</v>
      </c>
      <c r="AC1633" s="18">
        <v>7.8949133676031957E-2</v>
      </c>
      <c r="AD1633" s="18">
        <v>6.7174979382288988E-2</v>
      </c>
      <c r="AE1633" s="18">
        <v>-3.5004104394959996E-2</v>
      </c>
      <c r="AF1633" s="18">
        <v>2.5454915301272002E-2</v>
      </c>
      <c r="AG1633" s="18">
        <v>3.2110032062261998E-2</v>
      </c>
      <c r="AH1633" s="18">
        <v>0.13311251224747397</v>
      </c>
      <c r="AI1633" s="18">
        <v>0.18281335117832789</v>
      </c>
      <c r="AJ1633" s="18">
        <v>2.1441783705697999E-2</v>
      </c>
      <c r="AK1633" s="18">
        <v>-4.5281499152150032E-3</v>
      </c>
      <c r="AL1633" s="18">
        <v>2.8139488597890001E-3</v>
      </c>
      <c r="AM1633" s="18">
        <v>5.8269059020585996E-2</v>
      </c>
      <c r="AN1633" s="18">
        <v>-7.4900457000125986E-2</v>
      </c>
      <c r="AO1633" s="18">
        <v>0.87509235417944986</v>
      </c>
      <c r="AP1633" s="18">
        <v>-0.46633448373205277</v>
      </c>
      <c r="AQ1633" s="18">
        <v>0.40875787044739709</v>
      </c>
      <c r="AR1633" s="18">
        <v>1.3414268379115026</v>
      </c>
      <c r="AS1633" s="18">
        <v>4.8837702917824859E-4</v>
      </c>
      <c r="AT1633" s="18">
        <v>-1.9355045951456896E-4</v>
      </c>
      <c r="AU1633" s="18">
        <v>3.8481234178993083E-4</v>
      </c>
      <c r="AV1633" s="18">
        <v>4.5384970222937576E-4</v>
      </c>
      <c r="AW1633" s="18">
        <v>1.6790364562177125E-3</v>
      </c>
      <c r="AX1633" s="18">
        <v>4.490831616409024E-5</v>
      </c>
      <c r="AY1633" s="18">
        <v>1.6198465757403266E-3</v>
      </c>
      <c r="AZ1633" s="18">
        <v>3.0714071473375852E-4</v>
      </c>
      <c r="BA1633" s="18">
        <v>-5.4854922299061063E-4</v>
      </c>
      <c r="BB1633" s="18">
        <v>6.4757278357800577E-4</v>
      </c>
      <c r="BC1633" s="18">
        <v>5.3188103225134989E-5</v>
      </c>
      <c r="BD1633" s="18">
        <v>8.2886753399475494E-4</v>
      </c>
      <c r="BE1633" s="18">
        <v>2.1917359817026944E-4</v>
      </c>
      <c r="BF1633" s="18">
        <v>3.4319028229245411E-4</v>
      </c>
      <c r="BG1633" s="18">
        <v>2.2282308379930355E-3</v>
      </c>
      <c r="BH1633" s="18">
        <v>2.5096503667889661E-5</v>
      </c>
      <c r="BI1633" s="18">
        <v>1.292073584233E-3</v>
      </c>
      <c r="BJ1633" s="18">
        <v>0</v>
      </c>
      <c r="BK1633" s="18">
        <v>2.8746715599861872E-4</v>
      </c>
      <c r="BL1633" s="18">
        <v>4.2227856940832821E-4</v>
      </c>
      <c r="BM1633" s="18">
        <v>4.1040625172761733E-7</v>
      </c>
      <c r="BN1633" s="18">
        <v>0</v>
      </c>
      <c r="BO1633" s="18">
        <v>0</v>
      </c>
      <c r="BP1633" s="18">
        <v>9.8236428148218667E-8</v>
      </c>
      <c r="BQ1633" s="18">
        <v>0</v>
      </c>
      <c r="BR1633" s="18">
        <v>6.8386928545555951E-4</v>
      </c>
      <c r="BS1633" s="18">
        <v>1.0868621827994022E-3</v>
      </c>
      <c r="BT1633" s="18">
        <v>1.0282877693915059E-3</v>
      </c>
      <c r="BU1633" s="18">
        <v>1.8382974477469354E-8</v>
      </c>
      <c r="BV1633" s="18">
        <v>1.4279272683399965E-3</v>
      </c>
      <c r="BW1633" s="18">
        <v>-5.8691669636040399E-7</v>
      </c>
      <c r="BX1633" s="18">
        <v>0</v>
      </c>
      <c r="BY1633" s="18">
        <v>0</v>
      </c>
      <c r="BZ1633" s="18" t="s">
        <v>1873</v>
      </c>
      <c r="CA1633" s="18" t="s">
        <v>1875</v>
      </c>
      <c r="CB1633" s="18">
        <v>1.5832215547561646E-2</v>
      </c>
      <c r="CC1633" s="18" t="s">
        <v>1877</v>
      </c>
      <c r="CD1633" s="18" t="s">
        <v>1875</v>
      </c>
      <c r="CE1633" s="18">
        <v>-7.7086281962692738E-3</v>
      </c>
      <c r="CF1633" s="18">
        <f>SUM(TBL_DATA[[#This Row],[LARGE.CAP]:[SMALL.CAP]])*SQRT(252)</f>
        <v>7.8366608920371505E-2</v>
      </c>
    </row>
    <row r="1634" spans="1:84" x14ac:dyDescent="0.25">
      <c r="A1634" s="1">
        <f>IF(ISBLANK(TBL_DATA[[#This Row],[Row.names]]), "",   DATE(YEAR(TBL_DATA[[#This Row],[Row.names]]), MONTH(TBL_DATA[[#This Row],[Row.names]]), DAY(TBL_DATA[[#This Row],[Row.names]])))</f>
        <v>42360</v>
      </c>
      <c r="B1634">
        <v>1633</v>
      </c>
      <c r="C1634" t="s">
        <v>1760</v>
      </c>
      <c r="D1634" s="18">
        <v>2.3228482542865247E-3</v>
      </c>
      <c r="E1634" s="18">
        <v>-0.182377441837969</v>
      </c>
      <c r="F1634" s="18">
        <v>-8.3149170967679709E-2</v>
      </c>
      <c r="G1634" s="19">
        <v>0.35183385158397962</v>
      </c>
      <c r="H1634" s="19">
        <v>0.48008372525094961</v>
      </c>
      <c r="I1634" s="18">
        <v>3.6402829978056154E-3</v>
      </c>
      <c r="J1634" s="18">
        <v>2.1092948837554859E-2</v>
      </c>
      <c r="K1634" s="19">
        <v>1.1072329720209804</v>
      </c>
      <c r="L1634" s="19">
        <v>0.58853314028236259</v>
      </c>
      <c r="M1634" s="18">
        <v>3.2384401276765121E-3</v>
      </c>
      <c r="N1634" s="18">
        <v>8.0143575049665225E-2</v>
      </c>
      <c r="O1634" s="18">
        <v>5.7727014805227163E-2</v>
      </c>
      <c r="P1634" s="18">
        <v>-0.182377441837969</v>
      </c>
      <c r="Q1634" s="18">
        <v>-1.33630214101328E-2</v>
      </c>
      <c r="R1634" s="18">
        <v>-1.1665862723785857E-2</v>
      </c>
      <c r="S1634" s="18">
        <v>-6.807591641119537E-2</v>
      </c>
      <c r="T1634" s="18">
        <v>5.4749712054055114E-2</v>
      </c>
      <c r="U1634">
        <v>-1.2434022729468077</v>
      </c>
      <c r="V1634" s="18">
        <v>3.0177544695517478E-2</v>
      </c>
      <c r="W1634" s="18">
        <v>5.5930388660608558E-2</v>
      </c>
      <c r="X1634" s="19">
        <v>0.53955542627529318</v>
      </c>
      <c r="Y1634" s="19">
        <v>0.69288074388811638</v>
      </c>
      <c r="Z1634" s="19">
        <v>0.76715913621774878</v>
      </c>
      <c r="AA1634">
        <v>0</v>
      </c>
      <c r="AB1634">
        <v>0</v>
      </c>
      <c r="AC1634" s="18">
        <v>7.6681986286018217E-2</v>
      </c>
      <c r="AD1634" s="18">
        <v>7.4612284918373004E-2</v>
      </c>
      <c r="AE1634" s="18">
        <v>-3.6970408636190999E-2</v>
      </c>
      <c r="AF1634" s="18">
        <v>2.2480029758158007E-2</v>
      </c>
      <c r="AG1634" s="18">
        <v>3.2961252630775005E-2</v>
      </c>
      <c r="AH1634" s="18">
        <v>0.12895394570773294</v>
      </c>
      <c r="AI1634" s="18">
        <v>0.18643897993066902</v>
      </c>
      <c r="AJ1634" s="18">
        <v>2.2340119207311996E-2</v>
      </c>
      <c r="AK1634" s="18">
        <v>-5.5475022060659986E-3</v>
      </c>
      <c r="AL1634" s="18">
        <v>2.5279418269220002E-3</v>
      </c>
      <c r="AM1634" s="18">
        <v>5.9432029354845983E-2</v>
      </c>
      <c r="AN1634" s="18">
        <v>-4.9652971199719009E-2</v>
      </c>
      <c r="AO1634" s="18">
        <v>0.92524733752300303</v>
      </c>
      <c r="AP1634" s="18">
        <v>-0.48767163623019094</v>
      </c>
      <c r="AQ1634" s="18">
        <v>0.43757570129281209</v>
      </c>
      <c r="AR1634" s="18">
        <v>1.412918973753194</v>
      </c>
      <c r="AS1634" s="18">
        <v>4.869734571930629E-4</v>
      </c>
      <c r="AT1634" s="18">
        <v>-2.0142806824138769E-4</v>
      </c>
      <c r="AU1634" s="18">
        <v>4.1506938402840815E-4</v>
      </c>
      <c r="AV1634" s="18">
        <v>4.3639054598179064E-4</v>
      </c>
      <c r="AW1634" s="18">
        <v>1.6367491858101976E-3</v>
      </c>
      <c r="AX1634" s="18">
        <v>2.0144023307163862E-5</v>
      </c>
      <c r="AY1634" s="18">
        <v>1.5952948456423375E-3</v>
      </c>
      <c r="AZ1634" s="18">
        <v>3.0783283097889856E-4</v>
      </c>
      <c r="BA1634" s="18">
        <v>-5.4830970116059169E-4</v>
      </c>
      <c r="BB1634" s="18">
        <v>6.3153180217283354E-4</v>
      </c>
      <c r="BC1634" s="18">
        <v>4.8082008010127566E-5</v>
      </c>
      <c r="BD1634" s="18">
        <v>8.3707654285017732E-4</v>
      </c>
      <c r="BE1634" s="18">
        <v>2.1565855102903075E-4</v>
      </c>
      <c r="BF1634" s="18">
        <v>3.4795900375480236E-4</v>
      </c>
      <c r="BG1634" s="18">
        <v>2.1933492324984981E-3</v>
      </c>
      <c r="BH1634" s="18">
        <v>1.3883879054311985E-5</v>
      </c>
      <c r="BI1634" s="18">
        <v>1.2204031045360201E-3</v>
      </c>
      <c r="BJ1634" s="18">
        <v>0</v>
      </c>
      <c r="BK1634" s="18">
        <v>2.7062636373272465E-4</v>
      </c>
      <c r="BL1634" s="18">
        <v>4.2093684223249247E-4</v>
      </c>
      <c r="BM1634" s="18">
        <v>-2.9107724566379955E-7</v>
      </c>
      <c r="BN1634" s="18">
        <v>0</v>
      </c>
      <c r="BO1634" s="18">
        <v>0</v>
      </c>
      <c r="BP1634" s="18">
        <v>8.0544002791338973E-8</v>
      </c>
      <c r="BQ1634" s="18">
        <v>0</v>
      </c>
      <c r="BR1634" s="18">
        <v>6.9790625625800753E-4</v>
      </c>
      <c r="BS1634" s="18">
        <v>1.0335980243535198E-3</v>
      </c>
      <c r="BT1634" s="18">
        <v>9.9383898588990848E-4</v>
      </c>
      <c r="BU1634" s="18">
        <v>-1.2446231498980777E-8</v>
      </c>
      <c r="BV1634" s="18">
        <v>1.4112305541563719E-3</v>
      </c>
      <c r="BW1634" s="18">
        <v>4.1626657418751437E-7</v>
      </c>
      <c r="BX1634" s="18">
        <v>0</v>
      </c>
      <c r="BY1634" s="18">
        <v>0</v>
      </c>
      <c r="BZ1634" s="18" t="s">
        <v>1873</v>
      </c>
      <c r="CA1634" s="18" t="s">
        <v>1875</v>
      </c>
      <c r="CB1634" s="18">
        <v>1.5932327136397362E-2</v>
      </c>
      <c r="CC1634" s="18" t="s">
        <v>1882</v>
      </c>
      <c r="CD1634" s="18" t="s">
        <v>1875</v>
      </c>
      <c r="CE1634" s="18">
        <v>-8.4830746054649353E-3</v>
      </c>
      <c r="CF1634" s="18">
        <f>SUM(TBL_DATA[[#This Row],[LARGE.CAP]:[SMALL.CAP]])*SQRT(252)</f>
        <v>7.6647367546710685E-2</v>
      </c>
    </row>
    <row r="1635" spans="1:84" x14ac:dyDescent="0.25">
      <c r="A1635" s="1">
        <f>IF(ISBLANK(TBL_DATA[[#This Row],[Row.names]]), "",   DATE(YEAR(TBL_DATA[[#This Row],[Row.names]]), MONTH(TBL_DATA[[#This Row],[Row.names]]), DAY(TBL_DATA[[#This Row],[Row.names]])))</f>
        <v>42361</v>
      </c>
      <c r="B1635">
        <v>1634</v>
      </c>
      <c r="C1635" t="s">
        <v>1761</v>
      </c>
      <c r="D1635" s="18">
        <v>3.7927507684809569E-3</v>
      </c>
      <c r="E1635" s="18">
        <v>-0.17927640325217264</v>
      </c>
      <c r="F1635" s="18">
        <v>-8.3938027514490532E-2</v>
      </c>
      <c r="G1635" s="19">
        <v>0.35135778507554449</v>
      </c>
      <c r="H1635" s="19">
        <v>0.48387414048856742</v>
      </c>
      <c r="I1635" s="18">
        <v>3.6404264324761061E-3</v>
      </c>
      <c r="J1635" s="18">
        <v>6.7089167049594334E-3</v>
      </c>
      <c r="K1635" s="19">
        <v>1.0834351282230357</v>
      </c>
      <c r="L1635" s="19">
        <v>0.58572002085364117</v>
      </c>
      <c r="M1635" s="18">
        <v>3.2615303361458316E-3</v>
      </c>
      <c r="N1635" s="18">
        <v>8.0440492306191907E-2</v>
      </c>
      <c r="O1635" s="18">
        <v>5.7645186000530521E-2</v>
      </c>
      <c r="P1635" s="18">
        <v>-0.17927640325217264</v>
      </c>
      <c r="Q1635" s="18">
        <v>-1.3327886458559007E-2</v>
      </c>
      <c r="R1635" s="18">
        <v>-1.1624440110341127E-2</v>
      </c>
      <c r="S1635" s="18">
        <v>-7.9722913100767623E-2</v>
      </c>
      <c r="T1635" s="18">
        <v>5.4132207870386632E-2</v>
      </c>
      <c r="U1635">
        <v>-1.4727445311607279</v>
      </c>
      <c r="V1635" s="18">
        <v>1.5395332695106845E-2</v>
      </c>
      <c r="W1635" s="18">
        <v>5.5420751750035351E-2</v>
      </c>
      <c r="X1635" s="19">
        <v>0.27779003728683677</v>
      </c>
      <c r="Y1635" s="19">
        <v>0.69561062419184438</v>
      </c>
      <c r="Z1635" s="19">
        <v>0.76532347465215078</v>
      </c>
      <c r="AA1635">
        <v>0</v>
      </c>
      <c r="AB1635">
        <v>0</v>
      </c>
      <c r="AC1635" s="18">
        <v>7.434316312756592E-2</v>
      </c>
      <c r="AD1635" s="18">
        <v>7.1489622413186987E-2</v>
      </c>
      <c r="AE1635" s="18">
        <v>-3.9592116830394E-2</v>
      </c>
      <c r="AF1635" s="18">
        <v>2.0962241477993998E-2</v>
      </c>
      <c r="AG1635" s="18">
        <v>3.1862797171314003E-2</v>
      </c>
      <c r="AH1635" s="18">
        <v>0.13467676525788003</v>
      </c>
      <c r="AI1635" s="18">
        <v>0.18755694618128396</v>
      </c>
      <c r="AJ1635" s="18">
        <v>2.4820135677253004E-2</v>
      </c>
      <c r="AK1635" s="18">
        <v>-1.5014969067700078E-3</v>
      </c>
      <c r="AL1635" s="18">
        <v>2.8562293872819999E-3</v>
      </c>
      <c r="AM1635" s="18">
        <v>6.0836892167541991E-2</v>
      </c>
      <c r="AN1635" s="18">
        <v>-6.818931379074801E-2</v>
      </c>
      <c r="AO1635" s="18">
        <v>0.91172594585906852</v>
      </c>
      <c r="AP1635" s="18">
        <v>-0.48594724365324476</v>
      </c>
      <c r="AQ1635" s="18">
        <v>0.42577870220582376</v>
      </c>
      <c r="AR1635" s="18">
        <v>1.3976731895123133</v>
      </c>
      <c r="AS1635" s="18">
        <v>5.0044630682134501E-4</v>
      </c>
      <c r="AT1635" s="18">
        <v>-2.0860510177102176E-4</v>
      </c>
      <c r="AU1635" s="18">
        <v>3.5961203475270699E-4</v>
      </c>
      <c r="AV1635" s="18">
        <v>4.3784705967704905E-4</v>
      </c>
      <c r="AW1635" s="18">
        <v>1.6064015117417906E-3</v>
      </c>
      <c r="AX1635" s="18">
        <v>1.3333012401117896E-5</v>
      </c>
      <c r="AY1635" s="18">
        <v>1.5794139430602837E-3</v>
      </c>
      <c r="AZ1635" s="18">
        <v>3.1456778418562607E-4</v>
      </c>
      <c r="BA1635" s="18">
        <v>-5.4879907872005553E-4</v>
      </c>
      <c r="BB1635" s="18">
        <v>6.1776824469860923E-4</v>
      </c>
      <c r="BC1635" s="18">
        <v>4.6079834935056833E-5</v>
      </c>
      <c r="BD1635" s="18">
        <v>8.2264091288197772E-4</v>
      </c>
      <c r="BE1635" s="18">
        <v>2.0927021671575562E-4</v>
      </c>
      <c r="BF1635" s="18">
        <v>3.4679645742947274E-4</v>
      </c>
      <c r="BG1635" s="18">
        <v>2.1832413684648474E-3</v>
      </c>
      <c r="BH1635" s="18">
        <v>3.0524589493726476E-7</v>
      </c>
      <c r="BI1635" s="18">
        <v>1.1558113503955176E-3</v>
      </c>
      <c r="BJ1635" s="18">
        <v>0</v>
      </c>
      <c r="BK1635" s="18">
        <v>2.6629873704034628E-4</v>
      </c>
      <c r="BL1635" s="18">
        <v>4.2012311401742783E-4</v>
      </c>
      <c r="BM1635" s="18">
        <v>-9.2883397866011789E-7</v>
      </c>
      <c r="BN1635" s="18">
        <v>0</v>
      </c>
      <c r="BO1635" s="18">
        <v>0</v>
      </c>
      <c r="BP1635" s="18">
        <v>1.2844288682667831E-7</v>
      </c>
      <c r="BQ1635" s="18">
        <v>0</v>
      </c>
      <c r="BR1635" s="18">
        <v>6.7223794131172638E-4</v>
      </c>
      <c r="BS1635" s="18">
        <v>1.0227549334182488E-3</v>
      </c>
      <c r="BT1635" s="18">
        <v>9.7601541303774691E-4</v>
      </c>
      <c r="BU1635" s="18">
        <v>-4.0475151470351237E-8</v>
      </c>
      <c r="BV1635" s="18">
        <v>1.3601479642497518E-3</v>
      </c>
      <c r="BW1635" s="18">
        <v>1.328314950564026E-6</v>
      </c>
      <c r="BX1635" s="18">
        <v>0</v>
      </c>
      <c r="BY1635" s="18">
        <v>0</v>
      </c>
      <c r="BZ1635" s="18" t="s">
        <v>1873</v>
      </c>
      <c r="CA1635" s="18" t="s">
        <v>1875</v>
      </c>
      <c r="CB1635" s="18">
        <v>1.6453411430120468E-2</v>
      </c>
      <c r="CC1635" s="18" t="s">
        <v>1882</v>
      </c>
      <c r="CD1635" s="18" t="s">
        <v>1875</v>
      </c>
      <c r="CE1635" s="18">
        <v>-8.6840791627764702E-3</v>
      </c>
      <c r="CF1635" s="18">
        <f>SUM(TBL_DATA[[#This Row],[LARGE.CAP]:[SMALL.CAP]])*SQRT(252)</f>
        <v>7.4896968715903511E-2</v>
      </c>
    </row>
    <row r="1636" spans="1:84" x14ac:dyDescent="0.25">
      <c r="A1636" s="1">
        <f>IF(ISBLANK(TBL_DATA[[#This Row],[Row.names]]), "",   DATE(YEAR(TBL_DATA[[#This Row],[Row.names]]), MONTH(TBL_DATA[[#This Row],[Row.names]]), DAY(TBL_DATA[[#This Row],[Row.names]])))</f>
        <v>42362</v>
      </c>
      <c r="B1636">
        <v>1635</v>
      </c>
      <c r="C1636" t="s">
        <v>1762</v>
      </c>
      <c r="D1636" s="18">
        <v>1.9577478293029138E-3</v>
      </c>
      <c r="E1636" s="18">
        <v>-0.17766963341218189</v>
      </c>
      <c r="F1636" s="18">
        <v>-4.6943909421860108E-2</v>
      </c>
      <c r="G1636" s="19">
        <v>0.34830837145986454</v>
      </c>
      <c r="H1636" s="19">
        <v>0.49206352650074242</v>
      </c>
      <c r="I1636" s="18">
        <v>3.5515949301042357E-3</v>
      </c>
      <c r="J1636" s="18">
        <v>5.0011118880254113E-2</v>
      </c>
      <c r="K1636" s="19">
        <v>1.0824819859720229</v>
      </c>
      <c r="L1636" s="19">
        <v>0.60516083421605726</v>
      </c>
      <c r="M1636" s="18">
        <v>3.1313300119992808E-3</v>
      </c>
      <c r="N1636" s="18">
        <v>7.9107743743477496E-2</v>
      </c>
      <c r="O1636" s="18">
        <v>5.5758532421124676E-2</v>
      </c>
      <c r="P1636" s="18">
        <v>-0.17766963341218189</v>
      </c>
      <c r="Q1636" s="18">
        <v>-1.2958746792921855E-2</v>
      </c>
      <c r="R1636" s="18">
        <v>-1.1283523365861726E-2</v>
      </c>
      <c r="S1636" s="18">
        <v>-6.129671709815343E-2</v>
      </c>
      <c r="T1636" s="18">
        <v>5.3344262386925988E-2</v>
      </c>
      <c r="U1636">
        <v>-1.1490779768130506</v>
      </c>
      <c r="V1636" s="18">
        <v>3.0522180926314757E-2</v>
      </c>
      <c r="W1636" s="18">
        <v>5.5084711686148889E-2</v>
      </c>
      <c r="X1636" s="19">
        <v>0.55409531959099989</v>
      </c>
      <c r="Y1636" s="19">
        <v>0.70147239895860658</v>
      </c>
      <c r="Z1636" s="19">
        <v>0.77792084058473288</v>
      </c>
      <c r="AA1636">
        <v>0</v>
      </c>
      <c r="AB1636">
        <v>0</v>
      </c>
      <c r="AC1636" s="18">
        <v>7.3405668989729764E-2</v>
      </c>
      <c r="AD1636" s="18">
        <v>6.1727809195966002E-2</v>
      </c>
      <c r="AE1636" s="18">
        <v>-3.7710541094550007E-2</v>
      </c>
      <c r="AF1636" s="18">
        <v>1.9325258939953995E-2</v>
      </c>
      <c r="AG1636" s="18">
        <v>3.1330889352499003E-2</v>
      </c>
      <c r="AH1636" s="18">
        <v>0.13964639946805893</v>
      </c>
      <c r="AI1636" s="18">
        <v>0.18905348185727189</v>
      </c>
      <c r="AJ1636" s="18">
        <v>2.6104998928067009E-2</v>
      </c>
      <c r="AK1636" s="18">
        <v>4.9560677330149974E-3</v>
      </c>
      <c r="AL1636" s="18">
        <v>2.4882088655750001E-3</v>
      </c>
      <c r="AM1636" s="18">
        <v>6.1519897712791011E-2</v>
      </c>
      <c r="AN1636" s="18">
        <v>-6.0019601370923013E-2</v>
      </c>
      <c r="AO1636" s="18">
        <v>0.91296723730737761</v>
      </c>
      <c r="AP1636" s="18">
        <v>-0.47454436771965308</v>
      </c>
      <c r="AQ1636" s="18">
        <v>0.43842286958772453</v>
      </c>
      <c r="AR1636" s="18">
        <v>1.3875116050270306</v>
      </c>
      <c r="AS1636" s="18">
        <v>4.7117567836998014E-4</v>
      </c>
      <c r="AT1636" s="18">
        <v>-2.1270895869338123E-4</v>
      </c>
      <c r="AU1636" s="18">
        <v>3.4885027322371199E-4</v>
      </c>
      <c r="AV1636" s="18">
        <v>4.1513588464719731E-4</v>
      </c>
      <c r="AW1636" s="18">
        <v>1.5693965960244926E-3</v>
      </c>
      <c r="AX1636" s="18">
        <v>2.280736364464257E-5</v>
      </c>
      <c r="AY1636" s="18">
        <v>1.570616054350534E-3</v>
      </c>
      <c r="AZ1636" s="18">
        <v>3.4007745896282287E-4</v>
      </c>
      <c r="BA1636" s="18">
        <v>-5.2375511137021415E-4</v>
      </c>
      <c r="BB1636" s="18">
        <v>6.3536302383979202E-4</v>
      </c>
      <c r="BC1636" s="18">
        <v>4.7295572985585953E-5</v>
      </c>
      <c r="BD1636" s="18">
        <v>7.7707334419667049E-4</v>
      </c>
      <c r="BE1636" s="18">
        <v>1.5987027136989837E-4</v>
      </c>
      <c r="BF1636" s="18">
        <v>3.592320630057018E-4</v>
      </c>
      <c r="BG1636" s="18">
        <v>2.1542708392401971E-3</v>
      </c>
      <c r="BH1636" s="18">
        <v>2.3551743823836345E-5</v>
      </c>
      <c r="BI1636" s="18">
        <v>1.2102555743488601E-3</v>
      </c>
      <c r="BJ1636" s="18">
        <v>0</v>
      </c>
      <c r="BK1636" s="18">
        <v>2.6661284551360184E-4</v>
      </c>
      <c r="BL1636" s="18">
        <v>3.9839305474684142E-4</v>
      </c>
      <c r="BM1636" s="18">
        <v>-1.9999768487327947E-6</v>
      </c>
      <c r="BN1636" s="18">
        <v>0</v>
      </c>
      <c r="BO1636" s="18">
        <v>0</v>
      </c>
      <c r="BP1636" s="18">
        <v>2.0977328372642676E-7</v>
      </c>
      <c r="BQ1636" s="18">
        <v>0</v>
      </c>
      <c r="BR1636" s="18">
        <v>6.4425146927089068E-4</v>
      </c>
      <c r="BS1636" s="18">
        <v>1.0002016475410944E-3</v>
      </c>
      <c r="BT1636" s="18">
        <v>9.4226798192928039E-4</v>
      </c>
      <c r="BU1636" s="18">
        <v>-8.7546741380236369E-8</v>
      </c>
      <c r="BV1636" s="18">
        <v>1.431544443558056E-3</v>
      </c>
      <c r="BW1636" s="18">
        <v>2.8601437317860515E-6</v>
      </c>
      <c r="BX1636" s="18">
        <v>0</v>
      </c>
      <c r="BY1636" s="18">
        <v>0</v>
      </c>
      <c r="BZ1636" s="18" t="s">
        <v>1873</v>
      </c>
      <c r="CA1636" s="18" t="s">
        <v>1875</v>
      </c>
      <c r="CB1636" s="18">
        <v>1.659015566110611E-2</v>
      </c>
      <c r="CC1636" s="18" t="s">
        <v>1882</v>
      </c>
      <c r="CD1636" s="18" t="s">
        <v>1875</v>
      </c>
      <c r="CE1636" s="18">
        <v>-8.6242891848087311E-3</v>
      </c>
      <c r="CF1636" s="18">
        <f>SUM(TBL_DATA[[#This Row],[LARGE.CAP]:[SMALL.CAP]])*SQRT(252)</f>
        <v>7.4360224367502517E-2</v>
      </c>
    </row>
    <row r="1637" spans="1:84" x14ac:dyDescent="0.25">
      <c r="A1637" s="1">
        <f>IF(ISBLANK(TBL_DATA[[#This Row],[Row.names]]), "",   DATE(YEAR(TBL_DATA[[#This Row],[Row.names]]), MONTH(TBL_DATA[[#This Row],[Row.names]]), DAY(TBL_DATA[[#This Row],[Row.names]])))</f>
        <v>42366</v>
      </c>
      <c r="B1637">
        <v>1636</v>
      </c>
      <c r="C1637" t="s">
        <v>1763</v>
      </c>
      <c r="D1637" s="18">
        <v>-1.9102380386818441E-3</v>
      </c>
      <c r="E1637" s="18">
        <v>-0.17924048015880112</v>
      </c>
      <c r="F1637" s="18">
        <v>-1.3941515561828544E-2</v>
      </c>
      <c r="G1637" s="19">
        <v>0.31747357202729087</v>
      </c>
      <c r="H1637" s="19">
        <v>0.43176469294002717</v>
      </c>
      <c r="I1637" s="18">
        <v>3.4435849781778195E-3</v>
      </c>
      <c r="J1637" s="18">
        <v>6.8217201592580379E-2</v>
      </c>
      <c r="K1637" s="19">
        <v>1.0236031120198332</v>
      </c>
      <c r="L1637" s="19">
        <v>0.54039187714595538</v>
      </c>
      <c r="M1637" s="18">
        <v>3.0969952906333025E-3</v>
      </c>
      <c r="N1637" s="18">
        <v>7.2518191949932059E-2</v>
      </c>
      <c r="O1637" s="18">
        <v>4.6487529606548623E-2</v>
      </c>
      <c r="P1637" s="18">
        <v>-0.17924048015880112</v>
      </c>
      <c r="Q1637" s="18">
        <v>-1.1645319686812337E-2</v>
      </c>
      <c r="R1637" s="18">
        <v>-1.0109639761007528E-2</v>
      </c>
      <c r="S1637" s="18">
        <v>-5.8030501641195942E-2</v>
      </c>
      <c r="T1637" s="18">
        <v>5.3233049882973706E-2</v>
      </c>
      <c r="U1637">
        <v>-1.090121677581293</v>
      </c>
      <c r="V1637" s="18">
        <v>3.0651933464388881E-2</v>
      </c>
      <c r="W1637" s="18">
        <v>5.5084151296746785E-2</v>
      </c>
      <c r="X1637" s="19">
        <v>0.55645648962189154</v>
      </c>
      <c r="Y1637" s="19">
        <v>0.6570880404786158</v>
      </c>
      <c r="Z1637" s="19">
        <v>0.73511351310253792</v>
      </c>
      <c r="AA1637">
        <v>0</v>
      </c>
      <c r="AB1637">
        <v>0</v>
      </c>
      <c r="AC1637" s="18">
        <v>7.1004965656078944E-2</v>
      </c>
      <c r="AD1637" s="18">
        <v>6.7274574001008017E-2</v>
      </c>
      <c r="AE1637" s="18">
        <v>-3.7820099977453996E-2</v>
      </c>
      <c r="AF1637" s="18">
        <v>2.1605618112377996E-2</v>
      </c>
      <c r="AG1637" s="18">
        <v>3.1389241406192994E-2</v>
      </c>
      <c r="AH1637" s="18">
        <v>0.14107832102188203</v>
      </c>
      <c r="AI1637" s="18">
        <v>0.19405135128591799</v>
      </c>
      <c r="AJ1637" s="18">
        <v>2.6482241706973997E-2</v>
      </c>
      <c r="AK1637" s="18">
        <v>5.3647299964079938E-3</v>
      </c>
      <c r="AL1637" s="18">
        <v>2.411414845843E-3</v>
      </c>
      <c r="AM1637" s="18">
        <v>6.1846181907672999E-2</v>
      </c>
      <c r="AN1637" s="18">
        <v>-6.1600889525473983E-2</v>
      </c>
      <c r="AO1637" s="18">
        <v>0.92787457400685847</v>
      </c>
      <c r="AP1637" s="18">
        <v>-0.4757918892255088</v>
      </c>
      <c r="AQ1637" s="18">
        <v>0.45208268478134966</v>
      </c>
      <c r="AR1637" s="18">
        <v>1.4036664632323672</v>
      </c>
      <c r="AS1637" s="18">
        <v>4.4956147359515665E-4</v>
      </c>
      <c r="AT1637" s="18">
        <v>-1.9635070043284863E-4</v>
      </c>
      <c r="AU1637" s="18">
        <v>3.4379601325561682E-4</v>
      </c>
      <c r="AV1637" s="18">
        <v>4.0378151852428457E-4</v>
      </c>
      <c r="AW1637" s="18">
        <v>1.5308103180373045E-3</v>
      </c>
      <c r="AX1637" s="18">
        <v>2.5779006038184284E-5</v>
      </c>
      <c r="AY1637" s="18">
        <v>1.532117747680006E-3</v>
      </c>
      <c r="AZ1637" s="18">
        <v>3.1867864008522509E-4</v>
      </c>
      <c r="BA1637" s="18">
        <v>-5.0945286407838477E-4</v>
      </c>
      <c r="BB1637" s="18">
        <v>6.2380342113118714E-4</v>
      </c>
      <c r="BC1637" s="18">
        <v>4.3227977766803515E-5</v>
      </c>
      <c r="BD1637" s="18">
        <v>7.5846120978481559E-4</v>
      </c>
      <c r="BE1637" s="18">
        <v>1.5044791709189351E-4</v>
      </c>
      <c r="BF1637" s="18">
        <v>3.5589448899138904E-4</v>
      </c>
      <c r="BG1637" s="18">
        <v>2.1127112752043187E-3</v>
      </c>
      <c r="BH1637" s="18">
        <v>1.0948676883420387E-5</v>
      </c>
      <c r="BI1637" s="18">
        <v>1.1772889836466972E-3</v>
      </c>
      <c r="BJ1637" s="18">
        <v>0</v>
      </c>
      <c r="BK1637" s="18">
        <v>2.5663797096806007E-4</v>
      </c>
      <c r="BL1637" s="18">
        <v>3.8894559153739846E-4</v>
      </c>
      <c r="BM1637" s="18">
        <v>-2.4637791718803603E-6</v>
      </c>
      <c r="BN1637" s="18">
        <v>0</v>
      </c>
      <c r="BO1637" s="18">
        <v>0</v>
      </c>
      <c r="BP1637" s="18">
        <v>2.4759232260980995E-7</v>
      </c>
      <c r="BQ1637" s="18">
        <v>0</v>
      </c>
      <c r="BR1637" s="18">
        <v>6.1535024065492998E-4</v>
      </c>
      <c r="BS1637" s="18">
        <v>9.8651270908511131E-4</v>
      </c>
      <c r="BT1637" s="18">
        <v>9.2752276650333581E-4</v>
      </c>
      <c r="BU1637" s="18">
        <v>-1.0793212177085037E-7</v>
      </c>
      <c r="BV1637" s="18">
        <v>1.3895839698669738E-3</v>
      </c>
      <c r="BW1637" s="18">
        <v>3.5234219577665097E-6</v>
      </c>
      <c r="BX1637" s="18">
        <v>0</v>
      </c>
      <c r="BY1637" s="18">
        <v>0</v>
      </c>
      <c r="BZ1637" s="18" t="s">
        <v>1873</v>
      </c>
      <c r="CA1637" s="18" t="s">
        <v>1875</v>
      </c>
      <c r="CB1637" s="18">
        <v>1.6491478309035301E-2</v>
      </c>
      <c r="CC1637" s="18" t="s">
        <v>1882</v>
      </c>
      <c r="CD1637" s="18" t="s">
        <v>1875</v>
      </c>
      <c r="CE1637" s="18">
        <v>-8.6024636402726173E-3</v>
      </c>
      <c r="CF1637" s="18">
        <f>SUM(TBL_DATA[[#This Row],[LARGE.CAP]:[SMALL.CAP]])*SQRT(252)</f>
        <v>7.2479074796393442E-2</v>
      </c>
    </row>
    <row r="1638" spans="1:84" x14ac:dyDescent="0.25">
      <c r="A1638" s="1">
        <f>IF(ISBLANK(TBL_DATA[[#This Row],[Row.names]]), "",   DATE(YEAR(TBL_DATA[[#This Row],[Row.names]]), MONTH(TBL_DATA[[#This Row],[Row.names]]), DAY(TBL_DATA[[#This Row],[Row.names]])))</f>
        <v>42367</v>
      </c>
      <c r="B1638">
        <v>1637</v>
      </c>
      <c r="C1638" t="s">
        <v>1764</v>
      </c>
      <c r="D1638" s="18">
        <v>5.8740356023565532E-3</v>
      </c>
      <c r="E1638" s="18">
        <v>-0.17441930951828089</v>
      </c>
      <c r="F1638" s="18">
        <v>2.3974809889232063E-2</v>
      </c>
      <c r="G1638" s="19">
        <v>0.32100221457775868</v>
      </c>
      <c r="H1638" s="19">
        <v>0.45796199600954951</v>
      </c>
      <c r="I1638" s="18">
        <v>3.3270924574157275E-3</v>
      </c>
      <c r="J1638" s="18">
        <v>8.060753310173574E-2</v>
      </c>
      <c r="K1638" s="19">
        <v>1.00522390891796</v>
      </c>
      <c r="L1638" s="19">
        <v>0.53553904866166868</v>
      </c>
      <c r="M1638" s="18">
        <v>3.0798148221777891E-3</v>
      </c>
      <c r="N1638" s="18">
        <v>7.1738166298536896E-2</v>
      </c>
      <c r="O1638" s="18">
        <v>4.4353706314938714E-2</v>
      </c>
      <c r="P1638" s="18">
        <v>-0.17441930951828089</v>
      </c>
      <c r="Q1638" s="18">
        <v>-1.1311667003505471E-2</v>
      </c>
      <c r="R1638" s="18">
        <v>-9.7925052740628574E-3</v>
      </c>
      <c r="S1638" s="18">
        <v>-6.1318111116467233E-2</v>
      </c>
      <c r="T1638" s="18">
        <v>5.3034124296852107E-2</v>
      </c>
      <c r="U1638">
        <v>-1.1562010673212308</v>
      </c>
      <c r="V1638" s="18">
        <v>2.7315323790505941E-2</v>
      </c>
      <c r="W1638" s="18">
        <v>5.4968217354145234E-2</v>
      </c>
      <c r="X1638" s="19">
        <v>0.49692940948986503</v>
      </c>
      <c r="Y1638" s="19">
        <v>0.6767288940259234</v>
      </c>
      <c r="Z1638" s="19">
        <v>0.73180533522356106</v>
      </c>
      <c r="AA1638">
        <v>0</v>
      </c>
      <c r="AB1638">
        <v>0</v>
      </c>
      <c r="AC1638" s="18">
        <v>6.8595185572484674E-2</v>
      </c>
      <c r="AD1638" s="18">
        <v>6.7687033408386013E-2</v>
      </c>
      <c r="AE1638" s="18">
        <v>-3.7470741036332994E-2</v>
      </c>
      <c r="AF1638" s="18">
        <v>2.2610792188175001E-2</v>
      </c>
      <c r="AG1638" s="18">
        <v>3.0063957080297996E-2</v>
      </c>
      <c r="AH1638" s="18">
        <v>0.14261204731928495</v>
      </c>
      <c r="AI1638" s="18">
        <v>0.19474197878113403</v>
      </c>
      <c r="AJ1638" s="18">
        <v>2.731581582581399E-2</v>
      </c>
      <c r="AK1638" s="18">
        <v>6.4510155408669962E-3</v>
      </c>
      <c r="AL1638" s="18">
        <v>2.4499231963290001E-3</v>
      </c>
      <c r="AM1638" s="18">
        <v>6.082778741335601E-2</v>
      </c>
      <c r="AN1638" s="18">
        <v>-6.9568591307768005E-2</v>
      </c>
      <c r="AO1638" s="18">
        <v>0.93336463345116794</v>
      </c>
      <c r="AP1638" s="18">
        <v>-0.48564361504162484</v>
      </c>
      <c r="AQ1638" s="18">
        <v>0.44772101840954309</v>
      </c>
      <c r="AR1638" s="18">
        <v>1.4190082484927928</v>
      </c>
      <c r="AS1638" s="18">
        <v>4.4923676265672216E-4</v>
      </c>
      <c r="AT1638" s="18">
        <v>-1.9013486426642054E-4</v>
      </c>
      <c r="AU1638" s="18">
        <v>3.3215414905712692E-4</v>
      </c>
      <c r="AV1638" s="18">
        <v>3.9216586374845995E-4</v>
      </c>
      <c r="AW1638" s="18">
        <v>1.4951915157709759E-3</v>
      </c>
      <c r="AX1638" s="18">
        <v>3.4161078618080809E-5</v>
      </c>
      <c r="AY1638" s="18">
        <v>1.4670003882395863E-3</v>
      </c>
      <c r="AZ1638" s="18">
        <v>3.0787670113679441E-4</v>
      </c>
      <c r="BA1638" s="18">
        <v>-4.8761924561770446E-4</v>
      </c>
      <c r="BB1638" s="18">
        <v>6.0709688091147268E-4</v>
      </c>
      <c r="BC1638" s="18">
        <v>4.2834861931017252E-5</v>
      </c>
      <c r="BD1638" s="18">
        <v>7.3490477887836207E-4</v>
      </c>
      <c r="BE1638" s="18">
        <v>1.309194630828916E-4</v>
      </c>
      <c r="BF1638" s="18">
        <v>3.5323401033638416E-4</v>
      </c>
      <c r="BG1638" s="18">
        <v>2.0439485074019402E-3</v>
      </c>
      <c r="BH1638" s="18">
        <v>3.6997756857732342E-5</v>
      </c>
      <c r="BI1638" s="18">
        <v>1.1499595756288008E-3</v>
      </c>
      <c r="BJ1638" s="18">
        <v>0</v>
      </c>
      <c r="BK1638" s="18">
        <v>2.4900754391522914E-4</v>
      </c>
      <c r="BL1638" s="18">
        <v>3.8677643537872631E-4</v>
      </c>
      <c r="BM1638" s="18">
        <v>-1.8444228280282181E-6</v>
      </c>
      <c r="BN1638" s="18">
        <v>0</v>
      </c>
      <c r="BO1638" s="18">
        <v>0</v>
      </c>
      <c r="BP1638" s="18">
        <v>2.7308889338797547E-7</v>
      </c>
      <c r="BQ1638" s="18">
        <v>0</v>
      </c>
      <c r="BR1638" s="18">
        <v>5.9450643295576333E-4</v>
      </c>
      <c r="BS1638" s="18">
        <v>9.6149392723590384E-4</v>
      </c>
      <c r="BT1638" s="18">
        <v>8.8526437355145135E-4</v>
      </c>
      <c r="BU1638" s="18">
        <v>-8.0735089166964772E-8</v>
      </c>
      <c r="BV1638" s="18">
        <v>1.371929760441647E-3</v>
      </c>
      <c r="BW1638" s="18">
        <v>2.637687731197685E-6</v>
      </c>
      <c r="BX1638" s="18">
        <v>0</v>
      </c>
      <c r="BY1638" s="18">
        <v>0</v>
      </c>
      <c r="BZ1638" s="18" t="s">
        <v>1873</v>
      </c>
      <c r="CA1638" s="18" t="s">
        <v>1875</v>
      </c>
      <c r="CB1638" s="18">
        <v>1.6428003087639809E-2</v>
      </c>
      <c r="CC1638" s="18" t="s">
        <v>1882</v>
      </c>
      <c r="CD1638" s="18" t="s">
        <v>1875</v>
      </c>
      <c r="CE1638" s="18">
        <v>-8.1905769184231758E-3</v>
      </c>
      <c r="CF1638" s="18">
        <f>SUM(TBL_DATA[[#This Row],[LARGE.CAP]:[SMALL.CAP]])*SQRT(252)</f>
        <v>7.0640989986550523E-2</v>
      </c>
    </row>
    <row r="1639" spans="1:84" x14ac:dyDescent="0.25">
      <c r="A1639" s="1">
        <f>IF(ISBLANK(TBL_DATA[[#This Row],[Row.names]]), "",   DATE(YEAR(TBL_DATA[[#This Row],[Row.names]]), MONTH(TBL_DATA[[#This Row],[Row.names]]), DAY(TBL_DATA[[#This Row],[Row.names]])))</f>
        <v>42368</v>
      </c>
      <c r="B1639">
        <v>1638</v>
      </c>
      <c r="C1639" t="s">
        <v>1765</v>
      </c>
      <c r="D1639" s="18">
        <v>-3.0812372603048477E-3</v>
      </c>
      <c r="E1639" s="18">
        <v>-0.17696311950318133</v>
      </c>
      <c r="F1639" s="18">
        <v>1.5122225847402193E-2</v>
      </c>
      <c r="G1639" s="19">
        <v>0.31711228432368971</v>
      </c>
      <c r="H1639" s="19">
        <v>0.44193735570648729</v>
      </c>
      <c r="I1639" s="18">
        <v>3.3224344011244028E-3</v>
      </c>
      <c r="J1639" s="18">
        <v>7.7274633088761924E-2</v>
      </c>
      <c r="K1639" s="19">
        <v>1.0312089388855286</v>
      </c>
      <c r="L1639" s="19">
        <v>0.51941556092653163</v>
      </c>
      <c r="M1639" s="18">
        <v>3.0831864657366549E-3</v>
      </c>
      <c r="N1639" s="18">
        <v>7.0601708216493184E-2</v>
      </c>
      <c r="O1639" s="18">
        <v>4.4779765029408065E-2</v>
      </c>
      <c r="P1639" s="18">
        <v>-0.17696311950318133</v>
      </c>
      <c r="Q1639" s="18">
        <v>-1.1295565779891062E-2</v>
      </c>
      <c r="R1639" s="18">
        <v>-9.8004702304811502E-3</v>
      </c>
      <c r="S1639" s="18">
        <v>-6.2880805555533437E-2</v>
      </c>
      <c r="T1639" s="18">
        <v>5.3028259626806011E-2</v>
      </c>
      <c r="U1639">
        <v>-1.1857980253937455</v>
      </c>
      <c r="V1639" s="18">
        <v>2.1416993998534917E-2</v>
      </c>
      <c r="W1639" s="18">
        <v>5.5022901961087368E-2</v>
      </c>
      <c r="X1639" s="19">
        <v>0.38923781253270112</v>
      </c>
      <c r="Y1639" s="19">
        <v>0.66478369091493761</v>
      </c>
      <c r="Z1639" s="19">
        <v>0.72070490557962175</v>
      </c>
      <c r="AA1639">
        <v>0</v>
      </c>
      <c r="AB1639">
        <v>0</v>
      </c>
      <c r="AC1639" s="18">
        <v>7.1031810417818281E-2</v>
      </c>
      <c r="AD1639" s="18">
        <v>6.9556847578938027E-2</v>
      </c>
      <c r="AE1639" s="18">
        <v>-3.9540292427545996E-2</v>
      </c>
      <c r="AF1639" s="18">
        <v>2.3041017606428002E-2</v>
      </c>
      <c r="AG1639" s="18">
        <v>3.0486023109623006E-2</v>
      </c>
      <c r="AH1639" s="18">
        <v>0.14537521151241103</v>
      </c>
      <c r="AI1639" s="18">
        <v>0.19879563108134796</v>
      </c>
      <c r="AJ1639" s="18">
        <v>2.7902138442633999E-2</v>
      </c>
      <c r="AK1639" s="18">
        <v>1.5073767572668003E-2</v>
      </c>
      <c r="AL1639" s="18">
        <v>2.553966744337E-3</v>
      </c>
      <c r="AM1639" s="18">
        <v>6.1602564262680008E-2</v>
      </c>
      <c r="AN1639" s="18">
        <v>-6.7026006558838017E-2</v>
      </c>
      <c r="AO1639" s="18">
        <v>0.95055279262295966</v>
      </c>
      <c r="AP1639" s="18">
        <v>-0.482731923698277</v>
      </c>
      <c r="AQ1639" s="18">
        <v>0.46782086892468266</v>
      </c>
      <c r="AR1639" s="18">
        <v>1.4332847163212366</v>
      </c>
      <c r="AS1639" s="18">
        <v>5.0423820027341911E-4</v>
      </c>
      <c r="AT1639" s="18">
        <v>-1.8298118902466159E-4</v>
      </c>
      <c r="AU1639" s="18">
        <v>3.3185804268796951E-4</v>
      </c>
      <c r="AV1639" s="18">
        <v>3.7581611475795022E-4</v>
      </c>
      <c r="AW1639" s="18">
        <v>1.5943994301635392E-3</v>
      </c>
      <c r="AX1639" s="18">
        <v>3.0583431055495885E-5</v>
      </c>
      <c r="AY1639" s="18">
        <v>1.5262906755085035E-3</v>
      </c>
      <c r="AZ1639" s="18">
        <v>2.757642760174834E-4</v>
      </c>
      <c r="BA1639" s="18">
        <v>-5.5823665819655752E-4</v>
      </c>
      <c r="BB1639" s="18">
        <v>6.2339748863583485E-4</v>
      </c>
      <c r="BC1639" s="18">
        <v>4.5279894913956868E-5</v>
      </c>
      <c r="BD1639" s="18">
        <v>7.8217377504229168E-4</v>
      </c>
      <c r="BE1639" s="18">
        <v>1.4021535446234653E-4</v>
      </c>
      <c r="BF1639" s="18">
        <v>3.9000920659455909E-4</v>
      </c>
      <c r="BG1639" s="18">
        <v>2.0458065981925344E-3</v>
      </c>
      <c r="BH1639" s="18">
        <v>1.8005232659827559E-5</v>
      </c>
      <c r="BI1639" s="18">
        <v>1.1901995398413739E-3</v>
      </c>
      <c r="BJ1639" s="18">
        <v>0</v>
      </c>
      <c r="BK1639" s="18">
        <v>2.6496022206639236E-4</v>
      </c>
      <c r="BL1639" s="18">
        <v>4.1882773886924344E-4</v>
      </c>
      <c r="BM1639" s="18">
        <v>-3.3941738343584125E-6</v>
      </c>
      <c r="BN1639" s="18">
        <v>0</v>
      </c>
      <c r="BO1639" s="18">
        <v>0</v>
      </c>
      <c r="BP1639" s="18">
        <v>4.2386580402844487E-7</v>
      </c>
      <c r="BQ1639" s="18">
        <v>0</v>
      </c>
      <c r="BR1639" s="18">
        <v>5.8729607243562527E-4</v>
      </c>
      <c r="BS1639" s="18">
        <v>1.0379272488095486E-3</v>
      </c>
      <c r="BT1639" s="18">
        <v>8.8110712797046398E-4</v>
      </c>
      <c r="BU1639" s="18">
        <v>-1.4883821271119496E-7</v>
      </c>
      <c r="BV1639" s="18">
        <v>1.3745564745219351E-3</v>
      </c>
      <c r="BW1639" s="18">
        <v>4.8539683627656151E-6</v>
      </c>
      <c r="BX1639" s="18">
        <v>0</v>
      </c>
      <c r="BY1639" s="18">
        <v>0</v>
      </c>
      <c r="BZ1639" s="18" t="s">
        <v>1873</v>
      </c>
      <c r="CA1639" s="18" t="s">
        <v>1875</v>
      </c>
      <c r="CB1639" s="18">
        <v>1.6409017145633698E-2</v>
      </c>
      <c r="CC1639" s="18" t="s">
        <v>1882</v>
      </c>
      <c r="CD1639" s="18" t="s">
        <v>1875</v>
      </c>
      <c r="CE1639" s="18">
        <v>-8.4771057590842247E-3</v>
      </c>
      <c r="CF1639" s="18">
        <f>SUM(TBL_DATA[[#This Row],[LARGE.CAP]:[SMALL.CAP]])*SQRT(252)</f>
        <v>7.2489506811632853E-2</v>
      </c>
    </row>
    <row r="1640" spans="1:84" x14ac:dyDescent="0.25">
      <c r="A1640" s="1">
        <f>IF(ISBLANK(TBL_DATA[[#This Row],[Row.names]]), "",   DATE(YEAR(TBL_DATA[[#This Row],[Row.names]]), MONTH(TBL_DATA[[#This Row],[Row.names]]), DAY(TBL_DATA[[#This Row],[Row.names]])))</f>
        <v>42369</v>
      </c>
      <c r="B1640">
        <v>1639</v>
      </c>
      <c r="C1640" t="s">
        <v>1766</v>
      </c>
      <c r="D1640" s="18">
        <v>-2.8470538164465653E-3</v>
      </c>
      <c r="E1640" s="18">
        <v>-0.17930634979487603</v>
      </c>
      <c r="F1640" s="18">
        <v>1.8905057983613638E-3</v>
      </c>
      <c r="G1640" s="19">
        <v>0.31637472084666618</v>
      </c>
      <c r="H1640" s="19">
        <v>0.45013679005909235</v>
      </c>
      <c r="I1640" s="18">
        <v>3.2936966803392411E-3</v>
      </c>
      <c r="J1640" s="18">
        <v>6.2316315382008325E-2</v>
      </c>
      <c r="K1640" s="19">
        <v>1.0299670718773855</v>
      </c>
      <c r="L1640" s="19">
        <v>0.52105344393188902</v>
      </c>
      <c r="M1640" s="18">
        <v>3.0739712259211481E-3</v>
      </c>
      <c r="N1640" s="18">
        <v>7.0510945934137523E-2</v>
      </c>
      <c r="O1640" s="18">
        <v>4.5140339141658756E-2</v>
      </c>
      <c r="P1640" s="18">
        <v>-0.17930634979487603</v>
      </c>
      <c r="Q1640" s="18">
        <v>-1.1390974494100724E-2</v>
      </c>
      <c r="R1640" s="18">
        <v>-9.897800970203114E-3</v>
      </c>
      <c r="S1640" s="18">
        <v>-5.8316980868192481E-2</v>
      </c>
      <c r="T1640" s="18">
        <v>5.2992887140622773E-2</v>
      </c>
      <c r="U1640">
        <v>-1.100468081941669</v>
      </c>
      <c r="V1640" s="18">
        <v>1.9881383081958193E-2</v>
      </c>
      <c r="W1640" s="18">
        <v>5.5051709828789437E-2</v>
      </c>
      <c r="X1640" s="19">
        <v>0.36114015611484551</v>
      </c>
      <c r="Y1640" s="19">
        <v>0.67092234279318219</v>
      </c>
      <c r="Z1640" s="19">
        <v>0.72184031747463984</v>
      </c>
      <c r="AA1640">
        <v>0</v>
      </c>
      <c r="AB1640">
        <v>0</v>
      </c>
      <c r="AC1640" s="18">
        <v>6.9444082107326083E-2</v>
      </c>
      <c r="AD1640" s="18">
        <v>7.4605503333154008E-2</v>
      </c>
      <c r="AE1640" s="18">
        <v>-3.9154749914215997E-2</v>
      </c>
      <c r="AF1640" s="18">
        <v>2.0732443257344007E-2</v>
      </c>
      <c r="AG1640" s="18">
        <v>3.0076010594202004E-2</v>
      </c>
      <c r="AH1640" s="18">
        <v>0.14695987066561403</v>
      </c>
      <c r="AI1640" s="18">
        <v>0.20619370209508114</v>
      </c>
      <c r="AJ1640" s="18">
        <v>2.8302324709079001E-2</v>
      </c>
      <c r="AK1640" s="18">
        <v>1.8077462609972002E-2</v>
      </c>
      <c r="AL1640" s="18">
        <v>2.2591011367899998E-3</v>
      </c>
      <c r="AM1640" s="18">
        <v>5.8491186492873014E-2</v>
      </c>
      <c r="AN1640" s="18">
        <v>-4.8889224483872971E-2</v>
      </c>
      <c r="AO1640" s="18">
        <v>0.96109899756565587</v>
      </c>
      <c r="AP1640" s="18">
        <v>-0.46344536706963591</v>
      </c>
      <c r="AQ1640" s="18">
        <v>0.49765363049601996</v>
      </c>
      <c r="AR1640" s="18">
        <v>1.4245443646352918</v>
      </c>
      <c r="AS1640" s="18">
        <v>5.0894378441285898E-4</v>
      </c>
      <c r="AT1640" s="18">
        <v>-1.7843335814830678E-4</v>
      </c>
      <c r="AU1640" s="18">
        <v>3.0805535292593598E-4</v>
      </c>
      <c r="AV1640" s="18">
        <v>3.7247944172030291E-4</v>
      </c>
      <c r="AW1640" s="18">
        <v>1.5584786663048981E-3</v>
      </c>
      <c r="AX1640" s="18">
        <v>-3.4938133611501628E-6</v>
      </c>
      <c r="AY1640" s="18">
        <v>1.5314971862873655E-3</v>
      </c>
      <c r="AZ1640" s="18">
        <v>2.8981665433299266E-4</v>
      </c>
      <c r="BA1640" s="18">
        <v>-5.5379671457750563E-4</v>
      </c>
      <c r="BB1640" s="18">
        <v>6.1703778187220508E-4</v>
      </c>
      <c r="BC1640" s="18">
        <v>4.1138061583690985E-5</v>
      </c>
      <c r="BD1640" s="18">
        <v>7.6678014072934842E-4</v>
      </c>
      <c r="BE1640" s="18">
        <v>1.308552870130265E-4</v>
      </c>
      <c r="BF1640" s="18">
        <v>3.8064849128699257E-4</v>
      </c>
      <c r="BG1640" s="18">
        <v>2.0194676962934205E-3</v>
      </c>
      <c r="BH1640" s="18">
        <v>4.1473387247975461E-5</v>
      </c>
      <c r="BI1640" s="18">
        <v>1.1524980407825243E-3</v>
      </c>
      <c r="BJ1640" s="18">
        <v>0</v>
      </c>
      <c r="BK1640" s="18">
        <v>2.6209215998773233E-4</v>
      </c>
      <c r="BL1640" s="18">
        <v>4.3359815327730772E-4</v>
      </c>
      <c r="BM1640" s="18">
        <v>-2.3654798232182976E-6</v>
      </c>
      <c r="BN1640" s="18">
        <v>0</v>
      </c>
      <c r="BO1640" s="18">
        <v>0</v>
      </c>
      <c r="BP1640" s="18">
        <v>3.1038016838109159E-7</v>
      </c>
      <c r="BQ1640" s="18">
        <v>0</v>
      </c>
      <c r="BR1640" s="18">
        <v>5.7395589926148561E-4</v>
      </c>
      <c r="BS1640" s="18">
        <v>1.0203837209114624E-3</v>
      </c>
      <c r="BT1640" s="18">
        <v>8.6282653103690577E-4</v>
      </c>
      <c r="BU1640" s="18">
        <v>-1.0366050845187547E-7</v>
      </c>
      <c r="BV1640" s="18">
        <v>1.3376424938840049E-3</v>
      </c>
      <c r="BW1640" s="18">
        <v>3.3828451576778138E-6</v>
      </c>
      <c r="BX1640" s="18">
        <v>0</v>
      </c>
      <c r="BY1640" s="18">
        <v>0</v>
      </c>
      <c r="BZ1640" s="18" t="s">
        <v>1872</v>
      </c>
      <c r="CA1640" s="18" t="s">
        <v>1875</v>
      </c>
      <c r="CB1640" s="18">
        <v>1.6074417158961296E-2</v>
      </c>
      <c r="CC1640" s="18" t="s">
        <v>1882</v>
      </c>
      <c r="CD1640" s="18" t="s">
        <v>1875</v>
      </c>
      <c r="CE1640" s="18">
        <v>-8.6708692833781242E-3</v>
      </c>
      <c r="CF1640" s="18">
        <f>SUM(TBL_DATA[[#This Row],[LARGE.CAP]:[SMALL.CAP]])*SQRT(252)</f>
        <v>7.1303892785345976E-2</v>
      </c>
    </row>
    <row r="1641" spans="1:84" x14ac:dyDescent="0.25">
      <c r="A1641" s="1">
        <f>IF(ISBLANK(TBL_DATA[[#This Row],[Row.names]]), "",   DATE(YEAR(TBL_DATA[[#This Row],[Row.names]]), MONTH(TBL_DATA[[#This Row],[Row.names]]), DAY(TBL_DATA[[#This Row],[Row.names]])))</f>
        <v>42373</v>
      </c>
      <c r="B1641">
        <v>1640</v>
      </c>
      <c r="C1641" t="s">
        <v>1767</v>
      </c>
      <c r="D1641" s="18">
        <v>-1.0312191477362065E-2</v>
      </c>
      <c r="E1641" s="18">
        <v>-0.18776949986004654</v>
      </c>
      <c r="F1641" s="18">
        <v>-2.6728401025743254E-2</v>
      </c>
      <c r="G1641" s="19">
        <v>0.32905410472209162</v>
      </c>
      <c r="H1641" s="19">
        <v>0.46274052144366795</v>
      </c>
      <c r="I1641" s="18">
        <v>3.3609740460303385E-3</v>
      </c>
      <c r="J1641" s="18">
        <v>4.9612182929221094E-2</v>
      </c>
      <c r="K1641" s="19">
        <v>1.0287153994725249</v>
      </c>
      <c r="L1641" s="19">
        <v>0.5544106538620629</v>
      </c>
      <c r="M1641" s="18">
        <v>3.0608392014904724E-3</v>
      </c>
      <c r="N1641" s="18">
        <v>7.2790279345563008E-2</v>
      </c>
      <c r="O1641" s="18">
        <v>4.9628775827004687E-2</v>
      </c>
      <c r="P1641" s="18">
        <v>-0.18776949986004654</v>
      </c>
      <c r="Q1641" s="18">
        <v>-1.2025789727578132E-2</v>
      </c>
      <c r="R1641" s="18">
        <v>-1.0484347948915443E-2</v>
      </c>
      <c r="S1641" s="18">
        <v>-7.0290620930536063E-2</v>
      </c>
      <c r="T1641" s="18">
        <v>5.331605843044912E-2</v>
      </c>
      <c r="U1641">
        <v>-1.3183761703283128</v>
      </c>
      <c r="V1641" s="18">
        <v>1.7067397698187214E-3</v>
      </c>
      <c r="W1641" s="18">
        <v>5.3840595732595975E-2</v>
      </c>
      <c r="X1641" s="19">
        <v>3.1699867852417414E-2</v>
      </c>
      <c r="Y1641" s="19">
        <v>0.68025033733447571</v>
      </c>
      <c r="Z1641" s="19">
        <v>0.74458757299733558</v>
      </c>
      <c r="AA1641">
        <v>0</v>
      </c>
      <c r="AB1641">
        <v>0</v>
      </c>
      <c r="AC1641" s="18">
        <v>6.7750499024021207E-2</v>
      </c>
      <c r="AD1641" s="18">
        <v>5.827555803782701E-2</v>
      </c>
      <c r="AE1641" s="18">
        <v>-4.1282853266071007E-2</v>
      </c>
      <c r="AF1641" s="18">
        <v>2.1285770974258003E-2</v>
      </c>
      <c r="AG1641" s="18">
        <v>3.0134777883312997E-2</v>
      </c>
      <c r="AH1641" s="18">
        <v>0.14582517317404894</v>
      </c>
      <c r="AI1641" s="18">
        <v>0.189553477470776</v>
      </c>
      <c r="AJ1641" s="18">
        <v>2.883712822054001E-2</v>
      </c>
      <c r="AK1641" s="18">
        <v>1.4874922167318007E-2</v>
      </c>
      <c r="AL1641" s="18">
        <v>2.409761103957E-3</v>
      </c>
      <c r="AM1641" s="18">
        <v>5.6023337874431013E-2</v>
      </c>
      <c r="AN1641" s="18">
        <v>-5.7971639063614036E-2</v>
      </c>
      <c r="AO1641" s="18">
        <v>0.92229919979075681</v>
      </c>
      <c r="AP1641" s="18">
        <v>-0.47433378521397301</v>
      </c>
      <c r="AQ1641" s="18">
        <v>0.44796541457678379</v>
      </c>
      <c r="AR1641" s="18">
        <v>1.3966329850047299</v>
      </c>
      <c r="AS1641" s="18">
        <v>5.1291637017426741E-4</v>
      </c>
      <c r="AT1641" s="18">
        <v>-1.9054260571910872E-4</v>
      </c>
      <c r="AU1641" s="18">
        <v>3.079032575273902E-4</v>
      </c>
      <c r="AV1641" s="18">
        <v>3.665659640596707E-4</v>
      </c>
      <c r="AW1641" s="18">
        <v>1.5251480035656337E-3</v>
      </c>
      <c r="AX1641" s="18">
        <v>-3.6276377610413461E-5</v>
      </c>
      <c r="AY1641" s="18">
        <v>1.5640657442019552E-3</v>
      </c>
      <c r="AZ1641" s="18">
        <v>2.9178643096677837E-4</v>
      </c>
      <c r="BA1641" s="18">
        <v>-5.7832656239437564E-4</v>
      </c>
      <c r="BB1641" s="18">
        <v>6.0681942501456497E-4</v>
      </c>
      <c r="BC1641" s="18">
        <v>3.7698888870299438E-5</v>
      </c>
      <c r="BD1641" s="18">
        <v>7.5458382518466547E-4</v>
      </c>
      <c r="BE1641" s="18">
        <v>1.4048533683055762E-4</v>
      </c>
      <c r="BF1641" s="18">
        <v>3.7222539395761534E-4</v>
      </c>
      <c r="BG1641" s="18">
        <v>1.993554212469285E-3</v>
      </c>
      <c r="BH1641" s="18">
        <v>3.8570443548021308E-5</v>
      </c>
      <c r="BI1641" s="18">
        <v>1.1083393266665177E-3</v>
      </c>
      <c r="BJ1641" s="18">
        <v>0</v>
      </c>
      <c r="BK1641" s="18">
        <v>2.6856414003814726E-4</v>
      </c>
      <c r="BL1641" s="18">
        <v>4.4646090346741945E-4</v>
      </c>
      <c r="BM1641" s="18">
        <v>-1.4624182804686718E-6</v>
      </c>
      <c r="BN1641" s="18">
        <v>0</v>
      </c>
      <c r="BO1641" s="18">
        <v>0</v>
      </c>
      <c r="BP1641" s="18">
        <v>2.3840025474128217E-7</v>
      </c>
      <c r="BQ1641" s="18">
        <v>0</v>
      </c>
      <c r="BR1641" s="18">
        <v>5.722084684348734E-4</v>
      </c>
      <c r="BS1641" s="18">
        <v>9.9973878147022058E-4</v>
      </c>
      <c r="BT1641" s="18">
        <v>8.5147465622006306E-4</v>
      </c>
      <c r="BU1641" s="18">
        <v>-6.4000609217792463E-8</v>
      </c>
      <c r="BV1641" s="18">
        <v>1.268508220193457E-3</v>
      </c>
      <c r="BW1641" s="18">
        <v>2.0913874674266208E-6</v>
      </c>
      <c r="BX1641" s="18">
        <v>0</v>
      </c>
      <c r="BY1641" s="18">
        <v>0</v>
      </c>
      <c r="BZ1641" s="18" t="s">
        <v>1872</v>
      </c>
      <c r="CA1641" s="18" t="s">
        <v>1875</v>
      </c>
      <c r="CB1641" s="18">
        <v>1.6198420897126198E-2</v>
      </c>
      <c r="CC1641" s="18" t="s">
        <v>1882</v>
      </c>
      <c r="CD1641" s="18" t="s">
        <v>1875</v>
      </c>
      <c r="CE1641" s="18">
        <v>-9.1599989682435989E-3</v>
      </c>
      <c r="CF1641" s="18">
        <f>SUM(TBL_DATA[[#This Row],[LARGE.CAP]:[SMALL.CAP]])*SQRT(252)</f>
        <v>6.997099759504205E-2</v>
      </c>
    </row>
    <row r="1642" spans="1:84" x14ac:dyDescent="0.25">
      <c r="A1642" s="1">
        <f>IF(ISBLANK(TBL_DATA[[#This Row],[Row.names]]), "",   DATE(YEAR(TBL_DATA[[#This Row],[Row.names]]), MONTH(TBL_DATA[[#This Row],[Row.names]]), DAY(TBL_DATA[[#This Row],[Row.names]])))</f>
        <v>42374</v>
      </c>
      <c r="B1642">
        <v>1641</v>
      </c>
      <c r="C1642" t="s">
        <v>1768</v>
      </c>
      <c r="D1642" s="18">
        <v>-6.5208100529556834E-4</v>
      </c>
      <c r="E1642" s="18">
        <v>-0.18829913994110947</v>
      </c>
      <c r="F1642" s="18">
        <v>-1.9802157002512977E-2</v>
      </c>
      <c r="G1642" s="19">
        <v>0.33970824055805293</v>
      </c>
      <c r="H1642" s="19">
        <v>0.46748867286120294</v>
      </c>
      <c r="I1642" s="18">
        <v>3.3378546815202421E-3</v>
      </c>
      <c r="J1642" s="18">
        <v>7.9249577197120891E-2</v>
      </c>
      <c r="K1642" s="19">
        <v>1.0831658635764736</v>
      </c>
      <c r="L1642" s="19">
        <v>0.57153464137099041</v>
      </c>
      <c r="M1642" s="18">
        <v>2.9940624702355411E-3</v>
      </c>
      <c r="N1642" s="18">
        <v>7.261114253179482E-2</v>
      </c>
      <c r="O1642" s="18">
        <v>4.9645908478312226E-2</v>
      </c>
      <c r="P1642" s="18">
        <v>-0.18829913994110947</v>
      </c>
      <c r="Q1642" s="18">
        <v>-1.2049223272511633E-2</v>
      </c>
      <c r="R1642" s="18">
        <v>-1.0511574980717265E-2</v>
      </c>
      <c r="S1642" s="18">
        <v>-6.404704079585255E-2</v>
      </c>
      <c r="T1642" s="18">
        <v>5.2964934309025657E-2</v>
      </c>
      <c r="U1642">
        <v>-1.2092347820572753</v>
      </c>
      <c r="V1642" s="18">
        <v>3.0912391973632047E-3</v>
      </c>
      <c r="W1642" s="18">
        <v>5.3860335234081E-2</v>
      </c>
      <c r="X1642" s="19">
        <v>5.7393612273827312E-2</v>
      </c>
      <c r="Y1642" s="19">
        <v>0.68373143328444608</v>
      </c>
      <c r="Z1642" s="19">
        <v>0.75599910143530613</v>
      </c>
      <c r="AA1642">
        <v>0</v>
      </c>
      <c r="AB1642">
        <v>0</v>
      </c>
      <c r="AC1642" s="18">
        <v>7.9562944087933601E-2</v>
      </c>
      <c r="AD1642" s="18">
        <v>5.9083517799434E-2</v>
      </c>
      <c r="AE1642" s="18">
        <v>-4.0761219398601993E-2</v>
      </c>
      <c r="AF1642" s="18">
        <v>2.3238831485840997E-2</v>
      </c>
      <c r="AG1642" s="18">
        <v>2.8151337305607996E-2</v>
      </c>
      <c r="AH1642" s="18">
        <v>0.14616726292641199</v>
      </c>
      <c r="AI1642" s="18">
        <v>0.18690161763199195</v>
      </c>
      <c r="AJ1642" s="18">
        <v>2.6161971138769002E-2</v>
      </c>
      <c r="AK1642" s="18">
        <v>1.1798638504460009E-2</v>
      </c>
      <c r="AL1642" s="18">
        <v>2.136892142989E-3</v>
      </c>
      <c r="AM1642" s="18">
        <v>5.7008502049306992E-2</v>
      </c>
      <c r="AN1642" s="18">
        <v>-4.0794428841688012E-2</v>
      </c>
      <c r="AO1642" s="18">
        <v>0.93730147563274058</v>
      </c>
      <c r="AP1642" s="18">
        <v>-0.47820855288821917</v>
      </c>
      <c r="AQ1642" s="18">
        <v>0.4590929227445214</v>
      </c>
      <c r="AR1642" s="18">
        <v>1.4155100285209596</v>
      </c>
      <c r="AS1642" s="18">
        <v>1.0090132737032155E-3</v>
      </c>
      <c r="AT1642" s="18">
        <v>-1.8529692953041642E-4</v>
      </c>
      <c r="AU1642" s="18">
        <v>2.548443231871158E-4</v>
      </c>
      <c r="AV1642" s="18">
        <v>3.7829437629838616E-4</v>
      </c>
      <c r="AW1642" s="18">
        <v>1.6917539054174049E-3</v>
      </c>
      <c r="AX1642" s="18">
        <v>1.4139060592030731E-4</v>
      </c>
      <c r="AY1642" s="18">
        <v>1.6546745757698603E-3</v>
      </c>
      <c r="AZ1642" s="18">
        <v>2.8592123246705533E-4</v>
      </c>
      <c r="BA1642" s="18">
        <v>-1.0187348890323949E-3</v>
      </c>
      <c r="BB1642" s="18">
        <v>7.1428303732676648E-4</v>
      </c>
      <c r="BC1642" s="18">
        <v>2.9454238410353064E-5</v>
      </c>
      <c r="BD1642" s="18">
        <v>8.0234611953494813E-4</v>
      </c>
      <c r="BE1642" s="18">
        <v>2.5908740023542615E-4</v>
      </c>
      <c r="BF1642" s="18">
        <v>4.2506406477691583E-4</v>
      </c>
      <c r="BG1642" s="18">
        <v>1.9799532337469623E-3</v>
      </c>
      <c r="BH1642" s="18">
        <v>1.0602783629741488E-4</v>
      </c>
      <c r="BI1642" s="18">
        <v>1.3831190953459856E-3</v>
      </c>
      <c r="BJ1642" s="18">
        <v>0</v>
      </c>
      <c r="BK1642" s="18">
        <v>3.0742031942316693E-4</v>
      </c>
      <c r="BL1642" s="18">
        <v>5.7532297712379634E-4</v>
      </c>
      <c r="BM1642" s="18">
        <v>1.4117007440147688E-6</v>
      </c>
      <c r="BN1642" s="18">
        <v>0</v>
      </c>
      <c r="BO1642" s="18">
        <v>0</v>
      </c>
      <c r="BP1642" s="18">
        <v>5.0664240510396284E-7</v>
      </c>
      <c r="BQ1642" s="18">
        <v>0</v>
      </c>
      <c r="BR1642" s="18">
        <v>7.505745583081695E-4</v>
      </c>
      <c r="BS1642" s="18">
        <v>1.063290658616363E-3</v>
      </c>
      <c r="BT1642" s="18">
        <v>9.1668688319946126E-4</v>
      </c>
      <c r="BU1642" s="18">
        <v>6.2216719634301926E-8</v>
      </c>
      <c r="BV1642" s="18">
        <v>1.3423406497487308E-3</v>
      </c>
      <c r="BW1642" s="18">
        <v>-2.018856350787299E-6</v>
      </c>
      <c r="BX1642" s="18">
        <v>0</v>
      </c>
      <c r="BY1642" s="18">
        <v>0</v>
      </c>
      <c r="BZ1642" s="18" t="s">
        <v>1870</v>
      </c>
      <c r="CA1642" s="18" t="s">
        <v>1875</v>
      </c>
      <c r="CB1642" s="18">
        <v>1.5871210023760796E-2</v>
      </c>
      <c r="CC1642" s="18" t="s">
        <v>1882</v>
      </c>
      <c r="CD1642" s="18" t="s">
        <v>1875</v>
      </c>
      <c r="CE1642" s="18">
        <v>-9.4293700531125069E-3</v>
      </c>
      <c r="CF1642" s="18">
        <f>SUM(TBL_DATA[[#This Row],[LARGE.CAP]:[SMALL.CAP]])*SQRT(252)</f>
        <v>7.866767546403769E-2</v>
      </c>
    </row>
    <row r="1643" spans="1:84" x14ac:dyDescent="0.25">
      <c r="A1643" s="1">
        <f>IF(ISBLANK(TBL_DATA[[#This Row],[Row.names]]), "",   DATE(YEAR(TBL_DATA[[#This Row],[Row.names]]), MONTH(TBL_DATA[[#This Row],[Row.names]]), DAY(TBL_DATA[[#This Row],[Row.names]])))</f>
        <v>42375</v>
      </c>
      <c r="B1643">
        <v>1642</v>
      </c>
      <c r="C1643" t="s">
        <v>1769</v>
      </c>
      <c r="D1643" s="18">
        <v>-1.1435734449354973E-2</v>
      </c>
      <c r="E1643" s="18">
        <v>-0.19758153542905599</v>
      </c>
      <c r="F1643" s="18">
        <v>-2.3460702590621496E-2</v>
      </c>
      <c r="G1643" s="19">
        <v>0.35214406845882595</v>
      </c>
      <c r="H1643" s="19">
        <v>0.48936302876312515</v>
      </c>
      <c r="I1643" s="18">
        <v>3.3602187005193026E-3</v>
      </c>
      <c r="J1643" s="18">
        <v>9.4704733722418943E-2</v>
      </c>
      <c r="K1643" s="19">
        <v>1.127655950262505</v>
      </c>
      <c r="L1643" s="19">
        <v>0.61949606217760933</v>
      </c>
      <c r="M1643" s="18">
        <v>2.9006210511889818E-3</v>
      </c>
      <c r="N1643" s="18">
        <v>7.4646884603071076E-2</v>
      </c>
      <c r="O1643" s="18">
        <v>5.2529142599530274E-2</v>
      </c>
      <c r="P1643" s="18">
        <v>-0.19758153542905599</v>
      </c>
      <c r="Q1643" s="18">
        <v>-1.2449833225108261E-2</v>
      </c>
      <c r="R1643" s="18">
        <v>-1.0869075085303154E-2</v>
      </c>
      <c r="S1643" s="18">
        <v>-7.0678116046035688E-2</v>
      </c>
      <c r="T1643" s="18">
        <v>5.3593480423616766E-2</v>
      </c>
      <c r="U1643">
        <v>-1.3187819766019586</v>
      </c>
      <c r="V1643" s="18">
        <v>-7.2844315414065663E-3</v>
      </c>
      <c r="W1643" s="18">
        <v>5.4508440185179571E-2</v>
      </c>
      <c r="X1643" s="19">
        <v>-0.13363859829155683</v>
      </c>
      <c r="Y1643" s="19">
        <v>0.6995448725872595</v>
      </c>
      <c r="Z1643" s="19">
        <v>0.78708072151311737</v>
      </c>
      <c r="AA1643">
        <v>0</v>
      </c>
      <c r="AB1643">
        <v>0</v>
      </c>
      <c r="AC1643" s="18">
        <v>7.6356088052054669E-2</v>
      </c>
      <c r="AD1643" s="18">
        <v>5.4789223291401012E-2</v>
      </c>
      <c r="AE1643" s="18">
        <v>-4.1679939917546996E-2</v>
      </c>
      <c r="AF1643" s="18">
        <v>1.9813531170516999E-2</v>
      </c>
      <c r="AG1643" s="18">
        <v>2.5570030498572996E-2</v>
      </c>
      <c r="AH1643" s="18">
        <v>0.13947674966432405</v>
      </c>
      <c r="AI1643" s="18">
        <v>0.18648397897949803</v>
      </c>
      <c r="AJ1643" s="18">
        <v>2.2760832350035995E-2</v>
      </c>
      <c r="AK1643" s="18">
        <v>1.2198826895238993E-2</v>
      </c>
      <c r="AL1643" s="18">
        <v>2.1199618521179999E-3</v>
      </c>
      <c r="AM1643" s="18">
        <v>5.4451818629086997E-2</v>
      </c>
      <c r="AN1643" s="18">
        <v>-4.7010206797071977E-2</v>
      </c>
      <c r="AO1643" s="18">
        <v>0.91648296787047612</v>
      </c>
      <c r="AP1643" s="18">
        <v>-0.48750816125430191</v>
      </c>
      <c r="AQ1643" s="18">
        <v>0.42897480661617421</v>
      </c>
      <c r="AR1643" s="18">
        <v>1.403991129124778</v>
      </c>
      <c r="AS1643" s="18">
        <v>9.7362703002055312E-4</v>
      </c>
      <c r="AT1643" s="18">
        <v>-1.8052690564398301E-4</v>
      </c>
      <c r="AU1643" s="18">
        <v>2.4069911921551781E-4</v>
      </c>
      <c r="AV1643" s="18">
        <v>3.6281194048733877E-4</v>
      </c>
      <c r="AW1643" s="18">
        <v>1.6337985306506418E-3</v>
      </c>
      <c r="AX1643" s="18">
        <v>1.4738151186395151E-4</v>
      </c>
      <c r="AY1643" s="18">
        <v>1.6157029239580005E-3</v>
      </c>
      <c r="AZ1643" s="18">
        <v>2.8024814686247252E-4</v>
      </c>
      <c r="BA1643" s="18">
        <v>-9.8594796099676246E-4</v>
      </c>
      <c r="BB1643" s="18">
        <v>6.8903633120675481E-4</v>
      </c>
      <c r="BC1643" s="18">
        <v>2.9914441145745081E-5</v>
      </c>
      <c r="BD1643" s="18">
        <v>7.7270551351798003E-4</v>
      </c>
      <c r="BE1643" s="18">
        <v>2.5302343477800381E-4</v>
      </c>
      <c r="BF1643" s="18">
        <v>4.1200693157954546E-4</v>
      </c>
      <c r="BG1643" s="18">
        <v>1.9043824478441919E-3</v>
      </c>
      <c r="BH1643" s="18">
        <v>1.0578785589789686E-4</v>
      </c>
      <c r="BI1643" s="18">
        <v>1.3588389251526119E-3</v>
      </c>
      <c r="BJ1643" s="18">
        <v>0</v>
      </c>
      <c r="BK1643" s="18">
        <v>3.0058603565426072E-4</v>
      </c>
      <c r="BL1643" s="18">
        <v>5.6079503743041142E-4</v>
      </c>
      <c r="BM1643" s="18">
        <v>1.5224220567205603E-6</v>
      </c>
      <c r="BN1643" s="18">
        <v>0</v>
      </c>
      <c r="BO1643" s="18">
        <v>0</v>
      </c>
      <c r="BP1643" s="18">
        <v>4.7711480077226255E-7</v>
      </c>
      <c r="BQ1643" s="18">
        <v>0</v>
      </c>
      <c r="BR1643" s="18">
        <v>7.3123200545633033E-4</v>
      </c>
      <c r="BS1643" s="18">
        <v>1.0277728082351508E-3</v>
      </c>
      <c r="BT1643" s="18">
        <v>8.8393828058813554E-4</v>
      </c>
      <c r="BU1643" s="18">
        <v>6.7074341868960673E-8</v>
      </c>
      <c r="BV1643" s="18">
        <v>1.3025315278106259E-3</v>
      </c>
      <c r="BW1643" s="18">
        <v>-2.1771976040465287E-6</v>
      </c>
      <c r="BX1643" s="18">
        <v>0</v>
      </c>
      <c r="BY1643" s="18">
        <v>0</v>
      </c>
      <c r="BZ1643" s="18" t="s">
        <v>1870</v>
      </c>
      <c r="CA1643" s="18" t="s">
        <v>1875</v>
      </c>
      <c r="CB1643" s="18">
        <v>1.5929371118545532E-2</v>
      </c>
      <c r="CC1643" s="18" t="s">
        <v>1882</v>
      </c>
      <c r="CD1643" s="18" t="s">
        <v>1875</v>
      </c>
      <c r="CE1643" s="18">
        <v>-9.2626400291919708E-3</v>
      </c>
      <c r="CF1643" s="18">
        <f>SUM(TBL_DATA[[#This Row],[LARGE.CAP]:[SMALL.CAP]])*SQRT(252)</f>
        <v>7.6304713040892869E-2</v>
      </c>
    </row>
    <row r="1644" spans="1:84" x14ac:dyDescent="0.25">
      <c r="A1644" s="1">
        <f>IF(ISBLANK(TBL_DATA[[#This Row],[Row.names]]), "",   DATE(YEAR(TBL_DATA[[#This Row],[Row.names]]), MONTH(TBL_DATA[[#This Row],[Row.names]]), DAY(TBL_DATA[[#This Row],[Row.names]])))</f>
        <v>42376</v>
      </c>
      <c r="B1644">
        <v>1643</v>
      </c>
      <c r="C1644" t="s">
        <v>1770</v>
      </c>
      <c r="D1644" s="18">
        <v>-1.9222533358462246E-2</v>
      </c>
      <c r="E1644" s="18">
        <v>-0.213006051131717</v>
      </c>
      <c r="F1644" s="18">
        <v>-6.8221306616014887E-2</v>
      </c>
      <c r="G1644" s="19">
        <v>0.3924608535852413</v>
      </c>
      <c r="H1644" s="19">
        <v>0.53119326767647124</v>
      </c>
      <c r="I1644" s="18">
        <v>3.595809946276438E-3</v>
      </c>
      <c r="J1644" s="18">
        <v>2.7241762361841726E-2</v>
      </c>
      <c r="K1644" s="19">
        <v>1.2349331592452872</v>
      </c>
      <c r="L1644" s="19">
        <v>0.62099577737993994</v>
      </c>
      <c r="M1644" s="18">
        <v>3.2331200720819454E-3</v>
      </c>
      <c r="N1644" s="18">
        <v>8.3368133796202823E-2</v>
      </c>
      <c r="O1644" s="18">
        <v>6.5094807604835589E-2</v>
      </c>
      <c r="P1644" s="18">
        <v>-0.213006051131717</v>
      </c>
      <c r="Q1644" s="18">
        <v>-1.4279693358644853E-2</v>
      </c>
      <c r="R1644" s="18">
        <v>-1.2514249873635875E-2</v>
      </c>
      <c r="S1644" s="18">
        <v>-9.1128188858194181E-2</v>
      </c>
      <c r="T1644" s="18">
        <v>5.538653797688553E-2</v>
      </c>
      <c r="U1644">
        <v>-1.6453129620815932</v>
      </c>
      <c r="V1644" s="18">
        <v>-1.976563677636467E-2</v>
      </c>
      <c r="W1644" s="18">
        <v>5.7478555392238187E-2</v>
      </c>
      <c r="X1644" s="19">
        <v>-0.34387845417273294</v>
      </c>
      <c r="Y1644" s="19">
        <v>0.72883006776372172</v>
      </c>
      <c r="Z1644" s="19">
        <v>0.78803285298262782</v>
      </c>
      <c r="AA1644">
        <v>0</v>
      </c>
      <c r="AB1644">
        <v>0</v>
      </c>
      <c r="AC1644" s="18">
        <v>8.9217626456055368E-2</v>
      </c>
      <c r="AD1644" s="18">
        <v>4.3496033522074012E-2</v>
      </c>
      <c r="AE1644" s="18">
        <v>-4.4208231588089002E-2</v>
      </c>
      <c r="AF1644" s="18">
        <v>1.3612923469159002E-2</v>
      </c>
      <c r="AG1644" s="18">
        <v>2.4124520012832003E-2</v>
      </c>
      <c r="AH1644" s="18">
        <v>0.140401184818264</v>
      </c>
      <c r="AI1644" s="18">
        <v>0.18434440223723092</v>
      </c>
      <c r="AJ1644" s="18">
        <v>1.9487861289187003E-2</v>
      </c>
      <c r="AK1644" s="18">
        <v>1.0026560614443E-2</v>
      </c>
      <c r="AL1644" s="18">
        <v>1.527962965459E-3</v>
      </c>
      <c r="AM1644" s="18">
        <v>4.9172865287677003E-2</v>
      </c>
      <c r="AN1644" s="18">
        <v>-5.2576197169131998E-2</v>
      </c>
      <c r="AO1644" s="18">
        <v>0.88718878100383114</v>
      </c>
      <c r="AP1644" s="18">
        <v>-0.4977788955447261</v>
      </c>
      <c r="AQ1644" s="18">
        <v>0.38940988545910504</v>
      </c>
      <c r="AR1644" s="18">
        <v>1.3849676765485572</v>
      </c>
      <c r="AS1644" s="18">
        <v>9.2550364762083277E-4</v>
      </c>
      <c r="AT1644" s="18">
        <v>-1.9770444143540867E-4</v>
      </c>
      <c r="AU1644" s="18">
        <v>4.269957265189528E-4</v>
      </c>
      <c r="AV1644" s="18">
        <v>3.3299673600511634E-4</v>
      </c>
      <c r="AW1644" s="18">
        <v>1.7139287280921946E-3</v>
      </c>
      <c r="AX1644" s="18">
        <v>2.5089841558271776E-4</v>
      </c>
      <c r="AY1644" s="18">
        <v>1.8266992415851599E-3</v>
      </c>
      <c r="AZ1644" s="18">
        <v>3.8931950884678681E-4</v>
      </c>
      <c r="BA1644" s="18">
        <v>-8.3108352036955001E-4</v>
      </c>
      <c r="BB1644" s="18">
        <v>5.6236328615382174E-4</v>
      </c>
      <c r="BC1644" s="18">
        <v>2.8926992164346341E-5</v>
      </c>
      <c r="BD1644" s="18">
        <v>8.2283456131522243E-4</v>
      </c>
      <c r="BE1644" s="18">
        <v>2.2322755818253578E-4</v>
      </c>
      <c r="BF1644" s="18">
        <v>3.6238052023322822E-4</v>
      </c>
      <c r="BG1644" s="18">
        <v>2.2543706317091051E-3</v>
      </c>
      <c r="BH1644" s="18">
        <v>1.8514883936166914E-4</v>
      </c>
      <c r="BI1644" s="18">
        <v>1.580882209963209E-3</v>
      </c>
      <c r="BJ1644" s="18">
        <v>0</v>
      </c>
      <c r="BK1644" s="18">
        <v>2.9009060546253927E-4</v>
      </c>
      <c r="BL1644" s="18">
        <v>5.8329561818508857E-4</v>
      </c>
      <c r="BM1644" s="18">
        <v>3.9359170410187433E-6</v>
      </c>
      <c r="BN1644" s="18">
        <v>0</v>
      </c>
      <c r="BO1644" s="18">
        <v>0</v>
      </c>
      <c r="BP1644" s="18">
        <v>1.2615854289022037E-7</v>
      </c>
      <c r="BQ1644" s="18">
        <v>0</v>
      </c>
      <c r="BR1644" s="18">
        <v>8.0984967937610829E-4</v>
      </c>
      <c r="BS1644" s="18">
        <v>1.0934088368490899E-3</v>
      </c>
      <c r="BT1644" s="18">
        <v>9.4901039136852539E-4</v>
      </c>
      <c r="BU1644" s="18">
        <v>1.7306372726645257E-7</v>
      </c>
      <c r="BV1644" s="18">
        <v>1.7045827586110835E-3</v>
      </c>
      <c r="BW1644" s="18">
        <v>-5.6287083986399751E-6</v>
      </c>
      <c r="BX1644" s="18">
        <v>0</v>
      </c>
      <c r="BY1644" s="18">
        <v>0</v>
      </c>
      <c r="BZ1644" s="18" t="s">
        <v>1870</v>
      </c>
      <c r="CA1644" s="18" t="s">
        <v>1875</v>
      </c>
      <c r="CB1644" s="18">
        <v>1.5464622527360916E-2</v>
      </c>
      <c r="CC1644" s="18" t="s">
        <v>1887</v>
      </c>
      <c r="CD1644" s="18" t="s">
        <v>1875</v>
      </c>
      <c r="CE1644" s="18">
        <v>-8.8427299633622169E-3</v>
      </c>
      <c r="CF1644" s="18">
        <f>SUM(TBL_DATA[[#This Row],[LARGE.CAP]:[SMALL.CAP]])*SQRT(252)</f>
        <v>8.618023187537685E-2</v>
      </c>
    </row>
    <row r="1645" spans="1:84" x14ac:dyDescent="0.25">
      <c r="A1645" s="1">
        <f>IF(ISBLANK(TBL_DATA[[#This Row],[Row.names]]), "",   DATE(YEAR(TBL_DATA[[#This Row],[Row.names]]), MONTH(TBL_DATA[[#This Row],[Row.names]]), DAY(TBL_DATA[[#This Row],[Row.names]])))</f>
        <v>42377</v>
      </c>
      <c r="B1645">
        <v>1644</v>
      </c>
      <c r="C1645" t="s">
        <v>1771</v>
      </c>
      <c r="D1645" s="18">
        <v>-5.6490184334665461E-3</v>
      </c>
      <c r="E1645" s="18">
        <v>-0.21745179445590057</v>
      </c>
      <c r="F1645" s="18">
        <v>-3.9138187024861493E-2</v>
      </c>
      <c r="G1645" s="19">
        <v>0.40749376134350623</v>
      </c>
      <c r="H1645" s="19">
        <v>0.57280354749812967</v>
      </c>
      <c r="I1645" s="18">
        <v>3.4385009122315847E-3</v>
      </c>
      <c r="J1645" s="18">
        <v>5.8448545346107439E-2</v>
      </c>
      <c r="K1645" s="19">
        <v>1.2392524116436952</v>
      </c>
      <c r="L1645" s="19">
        <v>0.64481992393112531</v>
      </c>
      <c r="M1645" s="18">
        <v>3.1353037583406731E-3</v>
      </c>
      <c r="N1645" s="18">
        <v>8.3513290474670834E-2</v>
      </c>
      <c r="O1645" s="18">
        <v>6.5292388237459975E-2</v>
      </c>
      <c r="P1645" s="18">
        <v>-0.21745179445590057</v>
      </c>
      <c r="Q1645" s="18">
        <v>-1.4313427801125007E-2</v>
      </c>
      <c r="R1645" s="18">
        <v>-1.2544910408849095E-2</v>
      </c>
      <c r="S1645" s="18">
        <v>-0.10200174508113935</v>
      </c>
      <c r="T1645" s="18">
        <v>5.4989038982200582E-2</v>
      </c>
      <c r="U1645">
        <v>-1.8549468579393855</v>
      </c>
      <c r="V1645" s="18">
        <v>-2.2532540134552081E-2</v>
      </c>
      <c r="W1645" s="18">
        <v>5.7468270183729325E-2</v>
      </c>
      <c r="X1645" s="19">
        <v>-0.39208662558511453</v>
      </c>
      <c r="Y1645" s="19">
        <v>0.756837860772127</v>
      </c>
      <c r="Z1645" s="19">
        <v>0.80300680192083396</v>
      </c>
      <c r="AA1645">
        <v>0</v>
      </c>
      <c r="AB1645">
        <v>0</v>
      </c>
      <c r="AC1645" s="18">
        <v>0.12126033473967199</v>
      </c>
      <c r="AD1645" s="18">
        <v>2.9567878442855015E-2</v>
      </c>
      <c r="AE1645" s="18">
        <v>-4.1604158137924001E-2</v>
      </c>
      <c r="AF1645" s="18">
        <v>1.1329245516505004E-2</v>
      </c>
      <c r="AG1645" s="18">
        <v>2.1627948005058999E-2</v>
      </c>
      <c r="AH1645" s="18">
        <v>0.12346618358448101</v>
      </c>
      <c r="AI1645" s="18">
        <v>0.17240344546713796</v>
      </c>
      <c r="AJ1645" s="18">
        <v>1.5423617608773E-2</v>
      </c>
      <c r="AK1645" s="18">
        <v>3.0341425760730028E-3</v>
      </c>
      <c r="AL1645" s="18">
        <v>1.174129410306E-3</v>
      </c>
      <c r="AM1645" s="18">
        <v>4.4025395086980008E-2</v>
      </c>
      <c r="AN1645" s="18">
        <v>-6.6802614465556021E-2</v>
      </c>
      <c r="AO1645" s="18">
        <v>0.8231670675231012</v>
      </c>
      <c r="AP1645" s="18">
        <v>-0.50952185442841114</v>
      </c>
      <c r="AQ1645" s="18">
        <v>0.31364521309469007</v>
      </c>
      <c r="AR1645" s="18">
        <v>1.3326889219515123</v>
      </c>
      <c r="AS1645" s="18">
        <v>1.1535928682814582E-3</v>
      </c>
      <c r="AT1645" s="18">
        <v>-2.3333821309479182E-4</v>
      </c>
      <c r="AU1645" s="18">
        <v>5.9486915569827961E-4</v>
      </c>
      <c r="AV1645" s="18">
        <v>3.1859770125358634E-4</v>
      </c>
      <c r="AW1645" s="18">
        <v>2.0901062408136381E-3</v>
      </c>
      <c r="AX1645" s="18">
        <v>4.5463243685660965E-4</v>
      </c>
      <c r="AY1645" s="18">
        <v>2.3889450279783297E-3</v>
      </c>
      <c r="AZ1645" s="18">
        <v>4.0621574661324538E-4</v>
      </c>
      <c r="BA1645" s="18">
        <v>-8.7726879246237584E-4</v>
      </c>
      <c r="BB1645" s="18">
        <v>7.1169143914296621E-4</v>
      </c>
      <c r="BC1645" s="18">
        <v>4.2638457597724741E-5</v>
      </c>
      <c r="BD1645" s="18">
        <v>1.0782292172342703E-3</v>
      </c>
      <c r="BE1645" s="18">
        <v>3.5586343890436694E-4</v>
      </c>
      <c r="BF1645" s="18">
        <v>4.7852964079447645E-4</v>
      </c>
      <c r="BG1645" s="18">
        <v>2.8907988475875249E-3</v>
      </c>
      <c r="BH1645" s="18">
        <v>2.1018783135898599E-4</v>
      </c>
      <c r="BI1645" s="18">
        <v>2.0370730927990453E-3</v>
      </c>
      <c r="BJ1645" s="18">
        <v>0</v>
      </c>
      <c r="BK1645" s="18">
        <v>3.7003480408073704E-4</v>
      </c>
      <c r="BL1645" s="18">
        <v>6.4732181182328217E-4</v>
      </c>
      <c r="BM1645" s="18">
        <v>6.3107454030516335E-6</v>
      </c>
      <c r="BN1645" s="18">
        <v>0</v>
      </c>
      <c r="BO1645" s="18">
        <v>0</v>
      </c>
      <c r="BP1645" s="18">
        <v>-2.587527606073957E-7</v>
      </c>
      <c r="BQ1645" s="18">
        <v>0</v>
      </c>
      <c r="BR1645" s="18">
        <v>1.095161139438715E-3</v>
      </c>
      <c r="BS1645" s="18">
        <v>1.2824322489199073E-3</v>
      </c>
      <c r="BT1645" s="18">
        <v>1.423465965755933E-3</v>
      </c>
      <c r="BU1645" s="18">
        <v>2.7734234373719543E-7</v>
      </c>
      <c r="BV1645" s="18">
        <v>2.2349616862015367E-3</v>
      </c>
      <c r="BW1645" s="18">
        <v>-9.0249225276229291E-6</v>
      </c>
      <c r="BX1645" s="18">
        <v>0</v>
      </c>
      <c r="BY1645" s="18">
        <v>0</v>
      </c>
      <c r="BZ1645" s="18" t="s">
        <v>1870</v>
      </c>
      <c r="CA1645" s="18" t="s">
        <v>1875</v>
      </c>
      <c r="CB1645" s="18">
        <v>1.550737489014864E-2</v>
      </c>
      <c r="CC1645" s="18" t="s">
        <v>1887</v>
      </c>
      <c r="CD1645" s="18" t="s">
        <v>1875</v>
      </c>
      <c r="CE1645" s="18">
        <v>-9.3655642122030258E-3</v>
      </c>
      <c r="CF1645" s="18">
        <f>SUM(TBL_DATA[[#This Row],[LARGE.CAP]:[SMALL.CAP]])*SQRT(252)</f>
        <v>0.11192610796263715</v>
      </c>
    </row>
    <row r="1646" spans="1:84" x14ac:dyDescent="0.25">
      <c r="A1646" s="1">
        <f>IF(ISBLANK(TBL_DATA[[#This Row],[Row.names]]), "",   DATE(YEAR(TBL_DATA[[#This Row],[Row.names]]), MONTH(TBL_DATA[[#This Row],[Row.names]]), DAY(TBL_DATA[[#This Row],[Row.names]])))</f>
        <v>42380</v>
      </c>
      <c r="B1646">
        <v>1645</v>
      </c>
      <c r="C1646" t="s">
        <v>1772</v>
      </c>
      <c r="D1646" s="18">
        <v>-7.2788872528504189E-3</v>
      </c>
      <c r="E1646" s="18">
        <v>-0.22314787461397656</v>
      </c>
      <c r="F1646" s="18">
        <v>-7.0533804289121926E-2</v>
      </c>
      <c r="G1646" s="19">
        <v>0.40548779492612536</v>
      </c>
      <c r="H1646" s="19">
        <v>0.55287366089028511</v>
      </c>
      <c r="I1646" s="18">
        <v>3.563089724336031E-3</v>
      </c>
      <c r="J1646" s="18">
        <v>4.0275610885155855E-2</v>
      </c>
      <c r="K1646" s="19">
        <v>1.2542564357960651</v>
      </c>
      <c r="L1646" s="19">
        <v>0.65559668232752644</v>
      </c>
      <c r="M1646" s="18">
        <v>3.1271253848076702E-3</v>
      </c>
      <c r="N1646" s="18">
        <v>8.4588612670030261E-2</v>
      </c>
      <c r="O1646" s="18">
        <v>6.6895625868288539E-2</v>
      </c>
      <c r="P1646" s="18">
        <v>-0.22314787461397656</v>
      </c>
      <c r="Q1646" s="18">
        <v>-1.4622518157642407E-2</v>
      </c>
      <c r="R1646" s="18">
        <v>-1.2831229228117937E-2</v>
      </c>
      <c r="S1646" s="18">
        <v>-0.11572128460815967</v>
      </c>
      <c r="T1646" s="18">
        <v>5.5918683598430816E-2</v>
      </c>
      <c r="U1646">
        <v>-2.0694565243915548</v>
      </c>
      <c r="V1646" s="18">
        <v>-2.4395863032612319E-2</v>
      </c>
      <c r="W1646" s="18">
        <v>5.7599510042273247E-2</v>
      </c>
      <c r="X1646" s="19">
        <v>-0.42354289150563584</v>
      </c>
      <c r="Y1646" s="19">
        <v>0.74355474639752328</v>
      </c>
      <c r="Z1646" s="19">
        <v>0.80968925047052875</v>
      </c>
      <c r="AA1646">
        <v>0</v>
      </c>
      <c r="AB1646">
        <v>0</v>
      </c>
      <c r="AC1646" s="18">
        <v>0.11895862506647063</v>
      </c>
      <c r="AD1646" s="18">
        <v>2.9240523534639001E-2</v>
      </c>
      <c r="AE1646" s="18">
        <v>-3.9633139136166007E-2</v>
      </c>
      <c r="AF1646" s="18">
        <v>7.7525036082019983E-3</v>
      </c>
      <c r="AG1646" s="18">
        <v>2.0763667538370001E-2</v>
      </c>
      <c r="AH1646" s="18">
        <v>0.10861129683738899</v>
      </c>
      <c r="AI1646" s="18">
        <v>0.17569376935645101</v>
      </c>
      <c r="AJ1646" s="18">
        <v>1.5383263864083998E-2</v>
      </c>
      <c r="AK1646" s="18">
        <v>6.312323014639E-3</v>
      </c>
      <c r="AL1646" s="18">
        <v>7.4984664298900002E-4</v>
      </c>
      <c r="AM1646" s="18">
        <v>3.9459091726409982E-2</v>
      </c>
      <c r="AN1646" s="18">
        <v>-7.0549598382527959E-2</v>
      </c>
      <c r="AO1646" s="18">
        <v>0.80510969981386116</v>
      </c>
      <c r="AP1646" s="18">
        <v>-0.5113261512093823</v>
      </c>
      <c r="AQ1646" s="18">
        <v>0.29378354860447886</v>
      </c>
      <c r="AR1646" s="18">
        <v>1.3164358510232435</v>
      </c>
      <c r="AS1646" s="18">
        <v>1.1087293322462877E-3</v>
      </c>
      <c r="AT1646" s="18">
        <v>-2.1683806137431496E-4</v>
      </c>
      <c r="AU1646" s="18">
        <v>5.7597088445024034E-4</v>
      </c>
      <c r="AV1646" s="18">
        <v>3.3205432322824758E-4</v>
      </c>
      <c r="AW1646" s="18">
        <v>2.1580080896125048E-3</v>
      </c>
      <c r="AX1646" s="18">
        <v>4.5238402175859098E-4</v>
      </c>
      <c r="AY1646" s="18">
        <v>2.3429392566582164E-3</v>
      </c>
      <c r="AZ1646" s="18">
        <v>3.8395039494226675E-4</v>
      </c>
      <c r="BA1646" s="18">
        <v>-9.1725587322314436E-4</v>
      </c>
      <c r="BB1646" s="18">
        <v>7.1311445589626815E-4</v>
      </c>
      <c r="BC1646" s="18">
        <v>3.8164203136261917E-5</v>
      </c>
      <c r="BD1646" s="18">
        <v>1.0423107005506204E-3</v>
      </c>
      <c r="BE1646" s="18">
        <v>2.9872864860965465E-4</v>
      </c>
      <c r="BF1646" s="18">
        <v>4.6551170366719824E-4</v>
      </c>
      <c r="BG1646" s="18">
        <v>2.9309374034333598E-3</v>
      </c>
      <c r="BH1646" s="18">
        <v>1.8478842135636125E-4</v>
      </c>
      <c r="BI1646" s="18">
        <v>2.0489441497142315E-3</v>
      </c>
      <c r="BJ1646" s="18">
        <v>0</v>
      </c>
      <c r="BK1646" s="18">
        <v>3.7878532508494895E-4</v>
      </c>
      <c r="BL1646" s="18">
        <v>6.1903212379175575E-4</v>
      </c>
      <c r="BM1646" s="18">
        <v>7.019978210151126E-6</v>
      </c>
      <c r="BN1646" s="18">
        <v>0</v>
      </c>
      <c r="BO1646" s="18">
        <v>0</v>
      </c>
      <c r="BP1646" s="18">
        <v>-3.6681608832354466E-7</v>
      </c>
      <c r="BQ1646" s="18">
        <v>0</v>
      </c>
      <c r="BR1646" s="18">
        <v>1.0007825667218762E-3</v>
      </c>
      <c r="BS1646" s="18">
        <v>1.356629389995638E-3</v>
      </c>
      <c r="BT1646" s="18">
        <v>1.395925314006081E-3</v>
      </c>
      <c r="BU1646" s="18">
        <v>3.084923640674878E-7</v>
      </c>
      <c r="BV1646" s="18">
        <v>2.2231438412648953E-3</v>
      </c>
      <c r="BW1646" s="18">
        <v>-1.0039188019664872E-5</v>
      </c>
      <c r="BX1646" s="18">
        <v>0</v>
      </c>
      <c r="BY1646" s="18">
        <v>0</v>
      </c>
      <c r="BZ1646" s="18" t="s">
        <v>1870</v>
      </c>
      <c r="CA1646" s="18" t="s">
        <v>1875</v>
      </c>
      <c r="CB1646" s="18">
        <v>1.5754513442516327E-2</v>
      </c>
      <c r="CC1646" s="18" t="s">
        <v>1887</v>
      </c>
      <c r="CD1646" s="18" t="s">
        <v>1875</v>
      </c>
      <c r="CE1646" s="18">
        <v>-9.5627438277006149E-3</v>
      </c>
      <c r="CF1646" s="18">
        <f>SUM(TBL_DATA[[#This Row],[LARGE.CAP]:[SMALL.CAP]])*SQRT(252)</f>
        <v>0.11066470303669897</v>
      </c>
    </row>
    <row r="1647" spans="1:84" x14ac:dyDescent="0.25">
      <c r="A1647" s="1">
        <f>IF(ISBLANK(TBL_DATA[[#This Row],[Row.names]]), "",   DATE(YEAR(TBL_DATA[[#This Row],[Row.names]]), MONTH(TBL_DATA[[#This Row],[Row.names]]), DAY(TBL_DATA[[#This Row],[Row.names]])))</f>
        <v>42381</v>
      </c>
      <c r="B1647">
        <v>1646</v>
      </c>
      <c r="C1647" t="s">
        <v>1773</v>
      </c>
      <c r="D1647" s="18">
        <v>1.9642030301856295E-3</v>
      </c>
      <c r="E1647" s="18">
        <v>-0.22162197931528715</v>
      </c>
      <c r="F1647" s="18">
        <v>-7.5269134056374365E-2</v>
      </c>
      <c r="G1647" s="19">
        <v>0.40412942754301567</v>
      </c>
      <c r="H1647" s="19">
        <v>0.55375869553517076</v>
      </c>
      <c r="I1647" s="18">
        <v>3.5646487645757609E-3</v>
      </c>
      <c r="J1647" s="18">
        <v>3.8706738695754028E-2</v>
      </c>
      <c r="K1647" s="19">
        <v>1.2554427633609893</v>
      </c>
      <c r="L1647" s="19">
        <v>0.65696523538587226</v>
      </c>
      <c r="M1647" s="18">
        <v>3.1253663255415521E-3</v>
      </c>
      <c r="N1647" s="18">
        <v>8.4709502499608819E-2</v>
      </c>
      <c r="O1647" s="18">
        <v>6.6895625868288539E-2</v>
      </c>
      <c r="P1647" s="18">
        <v>-0.22162197931528715</v>
      </c>
      <c r="Q1647" s="18">
        <v>-1.4620193765301626E-2</v>
      </c>
      <c r="R1647" s="18">
        <v>-1.2826344814911688E-2</v>
      </c>
      <c r="S1647" s="18">
        <v>-0.12298586461519911</v>
      </c>
      <c r="T1647" s="18">
        <v>5.5698880935618332E-2</v>
      </c>
      <c r="U1647">
        <v>-2.2080491124652397</v>
      </c>
      <c r="V1647" s="18">
        <v>-2.9720757603702963E-2</v>
      </c>
      <c r="W1647" s="18">
        <v>5.737516429750656E-2</v>
      </c>
      <c r="X1647" s="19">
        <v>-0.51800736377141121</v>
      </c>
      <c r="Y1647" s="19">
        <v>0.74414964592827082</v>
      </c>
      <c r="Z1647" s="19">
        <v>0.81053391994775414</v>
      </c>
      <c r="AA1647">
        <v>0</v>
      </c>
      <c r="AB1647">
        <v>0</v>
      </c>
      <c r="AC1647" s="18">
        <v>0.11858105695363806</v>
      </c>
      <c r="AD1647" s="18">
        <v>3.5891547755733999E-2</v>
      </c>
      <c r="AE1647" s="18">
        <v>-3.3680965743211E-2</v>
      </c>
      <c r="AF1647" s="18">
        <v>2.9803550370039993E-3</v>
      </c>
      <c r="AG1647" s="18">
        <v>2.0873156464416003E-2</v>
      </c>
      <c r="AH1647" s="18">
        <v>9.1203165258235991E-2</v>
      </c>
      <c r="AI1647" s="18">
        <v>0.18741176722483691</v>
      </c>
      <c r="AJ1647" s="18">
        <v>8.7703387741269959E-3</v>
      </c>
      <c r="AK1647" s="18">
        <v>-9.5803479149999746E-4</v>
      </c>
      <c r="AL1647" s="18">
        <v>8.9181857434899995E-4</v>
      </c>
      <c r="AM1647" s="18">
        <v>4.4273152579376994E-2</v>
      </c>
      <c r="AN1647" s="18">
        <v>-6.675793383828299E-2</v>
      </c>
      <c r="AO1647" s="18">
        <v>0.81536299703710002</v>
      </c>
      <c r="AP1647" s="18">
        <v>-0.52446462974201424</v>
      </c>
      <c r="AQ1647" s="18">
        <v>0.29089836729508578</v>
      </c>
      <c r="AR1647" s="18">
        <v>1.3398276267791143</v>
      </c>
      <c r="AS1647" s="18">
        <v>1.0368905018070817E-3</v>
      </c>
      <c r="AT1647" s="18">
        <v>-1.7201704604012647E-4</v>
      </c>
      <c r="AU1647" s="18">
        <v>5.6118710727625623E-4</v>
      </c>
      <c r="AV1647" s="18">
        <v>3.1667995718849448E-4</v>
      </c>
      <c r="AW1647" s="18">
        <v>2.2261101370456512E-3</v>
      </c>
      <c r="AX1647" s="18">
        <v>4.9744888465952548E-4</v>
      </c>
      <c r="AY1647" s="18">
        <v>2.2672733981063454E-3</v>
      </c>
      <c r="AZ1647" s="18">
        <v>3.7672609375522659E-4</v>
      </c>
      <c r="BA1647" s="18">
        <v>-8.379659716081496E-4</v>
      </c>
      <c r="BB1647" s="18">
        <v>6.7587006848618327E-4</v>
      </c>
      <c r="BC1647" s="18">
        <v>3.7519176807802229E-5</v>
      </c>
      <c r="BD1647" s="18">
        <v>1.0487298175954625E-3</v>
      </c>
      <c r="BE1647" s="18">
        <v>2.7339825443449387E-4</v>
      </c>
      <c r="BF1647" s="18">
        <v>4.7933596613685206E-4</v>
      </c>
      <c r="BG1647" s="18">
        <v>2.9921982860832519E-3</v>
      </c>
      <c r="BH1647" s="18">
        <v>1.9524031184525522E-4</v>
      </c>
      <c r="BI1647" s="18">
        <v>1.9968196713889752E-3</v>
      </c>
      <c r="BJ1647" s="18">
        <v>0</v>
      </c>
      <c r="BK1647" s="18">
        <v>3.6484628758365583E-4</v>
      </c>
      <c r="BL1647" s="18">
        <v>5.7408761833785686E-4</v>
      </c>
      <c r="BM1647" s="18">
        <v>7.9003525183586326E-6</v>
      </c>
      <c r="BN1647" s="18">
        <v>0</v>
      </c>
      <c r="BO1647" s="18">
        <v>0</v>
      </c>
      <c r="BP1647" s="18">
        <v>-4.521058921177593E-7</v>
      </c>
      <c r="BQ1647" s="18">
        <v>0</v>
      </c>
      <c r="BR1647" s="18">
        <v>1.0245183686671689E-3</v>
      </c>
      <c r="BS1647" s="18">
        <v>1.3958151591568872E-3</v>
      </c>
      <c r="BT1647" s="18">
        <v>1.3698236386592174E-3</v>
      </c>
      <c r="BU1647" s="18">
        <v>3.4715931269448622E-7</v>
      </c>
      <c r="BV1647" s="18">
        <v>2.260134030098883E-3</v>
      </c>
      <c r="BW1647" s="18">
        <v>-1.1298200958313352E-5</v>
      </c>
      <c r="BX1647" s="18">
        <v>0</v>
      </c>
      <c r="BY1647" s="18">
        <v>0</v>
      </c>
      <c r="BZ1647" s="18" t="s">
        <v>1866</v>
      </c>
      <c r="CA1647" s="18" t="s">
        <v>1875</v>
      </c>
      <c r="CB1647" s="18">
        <v>1.6963837668299675E-2</v>
      </c>
      <c r="CC1647" s="18" t="s">
        <v>1887</v>
      </c>
      <c r="CD1647" s="18" t="s">
        <v>1875</v>
      </c>
      <c r="CE1647" s="18">
        <v>-9.928668849170208E-3</v>
      </c>
      <c r="CF1647" s="18">
        <f>SUM(TBL_DATA[[#This Row],[LARGE.CAP]:[SMALL.CAP]])*SQRT(252)</f>
        <v>0.11089490372255832</v>
      </c>
    </row>
    <row r="1648" spans="1:84" x14ac:dyDescent="0.25">
      <c r="A1648" s="1">
        <f>IF(ISBLANK(TBL_DATA[[#This Row],[Row.names]]), "",   DATE(YEAR(TBL_DATA[[#This Row],[Row.names]]), MONTH(TBL_DATA[[#This Row],[Row.names]]), DAY(TBL_DATA[[#This Row],[Row.names]])))</f>
        <v>42382</v>
      </c>
      <c r="B1648">
        <v>1647</v>
      </c>
      <c r="C1648" t="s">
        <v>1774</v>
      </c>
      <c r="D1648" s="18">
        <v>-1.4392847444403167E-2</v>
      </c>
      <c r="E1648" s="18">
        <v>-0.23282505542107867</v>
      </c>
      <c r="F1648" s="18">
        <v>-7.4818342035030128E-2</v>
      </c>
      <c r="G1648" s="19">
        <v>0.41574289663791597</v>
      </c>
      <c r="H1648" s="19">
        <v>0.58832673728897233</v>
      </c>
      <c r="I1648" s="18">
        <v>3.570448313847376E-3</v>
      </c>
      <c r="J1648" s="18">
        <v>3.5949840552594869E-2</v>
      </c>
      <c r="K1648" s="19">
        <v>1.3025698600593374</v>
      </c>
      <c r="L1648" s="19">
        <v>0.66758675136593315</v>
      </c>
      <c r="M1648" s="18">
        <v>3.2083783877370898E-3</v>
      </c>
      <c r="N1648" s="18">
        <v>8.8337822584658804E-2</v>
      </c>
      <c r="O1648" s="18">
        <v>7.1614176508130761E-2</v>
      </c>
      <c r="P1648" s="18">
        <v>-0.23282505542107867</v>
      </c>
      <c r="Q1648" s="18">
        <v>-1.5347960817515584E-2</v>
      </c>
      <c r="R1648" s="18">
        <v>-1.3477276825197787E-2</v>
      </c>
      <c r="S1648" s="18">
        <v>-0.13192380998750897</v>
      </c>
      <c r="T1648" s="18">
        <v>5.6006616166521382E-2</v>
      </c>
      <c r="U1648">
        <v>-2.3555040282252935</v>
      </c>
      <c r="V1648" s="18">
        <v>-4.9624563392461574E-2</v>
      </c>
      <c r="W1648" s="18">
        <v>5.8888075612615005E-2</v>
      </c>
      <c r="X1648" s="19">
        <v>-0.84269290304047562</v>
      </c>
      <c r="Y1648" s="19">
        <v>0.76702460018500851</v>
      </c>
      <c r="Z1648" s="19">
        <v>0.81705982116729581</v>
      </c>
      <c r="AA1648">
        <v>0</v>
      </c>
      <c r="AB1648">
        <v>0</v>
      </c>
      <c r="AC1648" s="18">
        <v>0.11411164412698327</v>
      </c>
      <c r="AD1648" s="18">
        <v>3.3916030396261995E-2</v>
      </c>
      <c r="AE1648" s="18">
        <v>-3.3664192638704002E-2</v>
      </c>
      <c r="AF1648" s="18">
        <v>-3.8573901124160015E-3</v>
      </c>
      <c r="AG1648" s="18">
        <v>2.0476327220529007E-2</v>
      </c>
      <c r="AH1648" s="18">
        <v>0.11136231587164602</v>
      </c>
      <c r="AI1648" s="18">
        <v>0.18997667364534804</v>
      </c>
      <c r="AJ1648" s="18">
        <v>1.5434364968742001E-2</v>
      </c>
      <c r="AK1648" s="18">
        <v>8.1787500013759985E-3</v>
      </c>
      <c r="AL1648" s="18">
        <v>6.8026959175650006E-3</v>
      </c>
      <c r="AM1648" s="18">
        <v>3.6341460916062003E-2</v>
      </c>
      <c r="AN1648" s="18">
        <v>-3.7458884212045976E-2</v>
      </c>
      <c r="AO1648" s="18">
        <v>0.81179414165454145</v>
      </c>
      <c r="AP1648" s="18">
        <v>-0.46428598968017792</v>
      </c>
      <c r="AQ1648" s="18">
        <v>0.34750815197436352</v>
      </c>
      <c r="AR1648" s="18">
        <v>1.2760801313347194</v>
      </c>
      <c r="AS1648" s="18">
        <v>1.0064474902389045E-3</v>
      </c>
      <c r="AT1648" s="18">
        <v>-1.7161296844843616E-4</v>
      </c>
      <c r="AU1648" s="18">
        <v>5.2820082730090166E-4</v>
      </c>
      <c r="AV1648" s="18">
        <v>3.0537603531164401E-4</v>
      </c>
      <c r="AW1648" s="18">
        <v>2.2166821697421246E-3</v>
      </c>
      <c r="AX1648" s="18">
        <v>4.5363373190774909E-4</v>
      </c>
      <c r="AY1648" s="18">
        <v>2.2340645312058723E-3</v>
      </c>
      <c r="AZ1648" s="18">
        <v>3.5578832201728583E-4</v>
      </c>
      <c r="BA1648" s="18">
        <v>-8.3772370735967589E-4</v>
      </c>
      <c r="BB1648" s="18">
        <v>6.6355004351938303E-4</v>
      </c>
      <c r="BC1648" s="18">
        <v>3.6794596969153052E-5</v>
      </c>
      <c r="BD1648" s="18">
        <v>1.0391126335366203E-3</v>
      </c>
      <c r="BE1648" s="18">
        <v>2.6373042181173842E-4</v>
      </c>
      <c r="BF1648" s="18">
        <v>4.6510408626464287E-4</v>
      </c>
      <c r="BG1648" s="18">
        <v>2.9225627816520084E-3</v>
      </c>
      <c r="BH1648" s="18">
        <v>1.7513318432836735E-4</v>
      </c>
      <c r="BI1648" s="18">
        <v>1.9255579648115282E-3</v>
      </c>
      <c r="BJ1648" s="18">
        <v>0</v>
      </c>
      <c r="BK1648" s="18">
        <v>3.5178847581247169E-4</v>
      </c>
      <c r="BL1648" s="18">
        <v>5.5697135083604041E-4</v>
      </c>
      <c r="BM1648" s="18">
        <v>7.2574085241612134E-6</v>
      </c>
      <c r="BN1648" s="18">
        <v>0</v>
      </c>
      <c r="BO1648" s="18">
        <v>0</v>
      </c>
      <c r="BP1648" s="18">
        <v>-3.9436863107391915E-7</v>
      </c>
      <c r="BQ1648" s="18">
        <v>0</v>
      </c>
      <c r="BR1648" s="18">
        <v>9.9211786988100624E-4</v>
      </c>
      <c r="BS1648" s="18">
        <v>1.4048311720655053E-3</v>
      </c>
      <c r="BT1648" s="18">
        <v>1.343274686848941E-3</v>
      </c>
      <c r="BU1648" s="18">
        <v>3.1891198873099933E-7</v>
      </c>
      <c r="BV1648" s="18">
        <v>2.1454142994078622E-3</v>
      </c>
      <c r="BW1648" s="18">
        <v>-1.037873432873856E-5</v>
      </c>
      <c r="BX1648" s="18">
        <v>0</v>
      </c>
      <c r="BY1648" s="18">
        <v>0</v>
      </c>
      <c r="BZ1648" s="18" t="s">
        <v>1866</v>
      </c>
      <c r="CA1648" s="18" t="s">
        <v>1875</v>
      </c>
      <c r="CB1648" s="18">
        <v>1.8768724054098129E-2</v>
      </c>
      <c r="CC1648" s="18" t="s">
        <v>1887</v>
      </c>
      <c r="CD1648" s="18" t="s">
        <v>1875</v>
      </c>
      <c r="CE1648" s="18">
        <v>-9.9419280886650085E-3</v>
      </c>
      <c r="CF1648" s="18">
        <f>SUM(TBL_DATA[[#This Row],[LARGE.CAP]:[SMALL.CAP]])*SQRT(252)</f>
        <v>0.10780697484611121</v>
      </c>
    </row>
    <row r="1649" spans="1:84" x14ac:dyDescent="0.25">
      <c r="A1649" s="1">
        <f>IF(ISBLANK(TBL_DATA[[#This Row],[Row.names]]), "",   DATE(YEAR(TBL_DATA[[#This Row],[Row.names]]), MONTH(TBL_DATA[[#This Row],[Row.names]]), DAY(TBL_DATA[[#This Row],[Row.names]])))</f>
        <v>42383</v>
      </c>
      <c r="B1649">
        <v>1648</v>
      </c>
      <c r="C1649" t="s">
        <v>1775</v>
      </c>
      <c r="D1649" s="18">
        <v>6.354507723558056E-3</v>
      </c>
      <c r="E1649" s="18">
        <v>-0.22795003631043176</v>
      </c>
      <c r="F1649" s="18">
        <v>-8.626487823061435E-2</v>
      </c>
      <c r="G1649" s="19">
        <v>0.41679022219256928</v>
      </c>
      <c r="H1649" s="19">
        <v>0.60230694804464258</v>
      </c>
      <c r="I1649" s="18">
        <v>3.5517923025530241E-3</v>
      </c>
      <c r="J1649" s="18">
        <v>5.4942240649469065E-2</v>
      </c>
      <c r="K1649" s="19">
        <v>1.3022203222448112</v>
      </c>
      <c r="L1649" s="19">
        <v>0.64949877917625221</v>
      </c>
      <c r="M1649" s="18">
        <v>3.334404838006344E-3</v>
      </c>
      <c r="N1649" s="18">
        <v>8.9407475078714785E-2</v>
      </c>
      <c r="O1649" s="18">
        <v>7.1614176508130761E-2</v>
      </c>
      <c r="P1649" s="18">
        <v>-0.22795003631043176</v>
      </c>
      <c r="Q1649" s="18">
        <v>-1.5434939976769979E-2</v>
      </c>
      <c r="R1649" s="18">
        <v>-1.3541604511510841E-2</v>
      </c>
      <c r="S1649" s="18">
        <v>-0.13342052207924437</v>
      </c>
      <c r="T1649" s="18">
        <v>5.5979829517644596E-2</v>
      </c>
      <c r="U1649">
        <v>-2.3833677813754472</v>
      </c>
      <c r="V1649" s="18">
        <v>-3.4550820465987231E-2</v>
      </c>
      <c r="W1649" s="18">
        <v>5.9902296627334359E-2</v>
      </c>
      <c r="X1649" s="19">
        <v>-0.57678624044977178</v>
      </c>
      <c r="Y1649" s="19">
        <v>0.77608436915366519</v>
      </c>
      <c r="Z1649" s="19">
        <v>0.80591487092387881</v>
      </c>
      <c r="AA1649">
        <v>0</v>
      </c>
      <c r="AB1649">
        <v>0</v>
      </c>
      <c r="AC1649" s="18">
        <v>0.12690536987948356</v>
      </c>
      <c r="AD1649" s="18">
        <v>2.7353335908515013E-2</v>
      </c>
      <c r="AE1649" s="18">
        <v>-3.3351541063284001E-2</v>
      </c>
      <c r="AF1649" s="18">
        <v>-7.744917742595999E-3</v>
      </c>
      <c r="AG1649" s="18">
        <v>2.0618175259140004E-2</v>
      </c>
      <c r="AH1649" s="18">
        <v>0.10312691647963899</v>
      </c>
      <c r="AI1649" s="18">
        <v>0.18982974005173997</v>
      </c>
      <c r="AJ1649" s="18">
        <v>1.0745866344513001E-2</v>
      </c>
      <c r="AK1649" s="18">
        <v>-2.7851169711700058E-4</v>
      </c>
      <c r="AL1649" s="18">
        <v>7.8507946411460004E-3</v>
      </c>
      <c r="AM1649" s="18">
        <v>3.4959647544167E-2</v>
      </c>
      <c r="AN1649" s="18">
        <v>-1.7485407134541005E-2</v>
      </c>
      <c r="AO1649" s="18">
        <v>0.79454811139083281</v>
      </c>
      <c r="AP1649" s="18">
        <v>-0.45892401279951106</v>
      </c>
      <c r="AQ1649" s="18">
        <v>0.33562409859132175</v>
      </c>
      <c r="AR1649" s="18">
        <v>1.2534721241903439</v>
      </c>
      <c r="AS1649" s="18">
        <v>9.1606078200109258E-4</v>
      </c>
      <c r="AT1649" s="18">
        <v>-1.9009842137262948E-4</v>
      </c>
      <c r="AU1649" s="18">
        <v>4.263318663098354E-4</v>
      </c>
      <c r="AV1649" s="18">
        <v>3.3903111502685631E-4</v>
      </c>
      <c r="AW1649" s="18">
        <v>2.5063944797076307E-3</v>
      </c>
      <c r="AX1649" s="18">
        <v>6.3364080829665399E-4</v>
      </c>
      <c r="AY1649" s="18">
        <v>2.6224043242021105E-3</v>
      </c>
      <c r="AZ1649" s="18">
        <v>3.7351629457689083E-4</v>
      </c>
      <c r="BA1649" s="18">
        <v>-9.2194417447519E-4</v>
      </c>
      <c r="BB1649" s="18">
        <v>7.1804991635966871E-4</v>
      </c>
      <c r="BC1649" s="18">
        <v>3.7168566091639555E-5</v>
      </c>
      <c r="BD1649" s="18">
        <v>1.0521439528603277E-3</v>
      </c>
      <c r="BE1649" s="18">
        <v>3.9515167659099406E-4</v>
      </c>
      <c r="BF1649" s="18">
        <v>5.8427065850114631E-4</v>
      </c>
      <c r="BG1649" s="18">
        <v>3.0122975416457393E-3</v>
      </c>
      <c r="BH1649" s="18">
        <v>1.805514940773238E-4</v>
      </c>
      <c r="BI1649" s="18">
        <v>2.2361402330490277E-3</v>
      </c>
      <c r="BJ1649" s="18">
        <v>0</v>
      </c>
      <c r="BK1649" s="18">
        <v>3.99819801413189E-4</v>
      </c>
      <c r="BL1649" s="18">
        <v>6.1275316800810467E-4</v>
      </c>
      <c r="BM1649" s="18">
        <v>8.6565400020924461E-6</v>
      </c>
      <c r="BN1649" s="18">
        <v>0</v>
      </c>
      <c r="BO1649" s="18">
        <v>0</v>
      </c>
      <c r="BP1649" s="18">
        <v>-6.118458990643301E-7</v>
      </c>
      <c r="BQ1649" s="18">
        <v>0</v>
      </c>
      <c r="BR1649" s="18">
        <v>1.085317435174846E-3</v>
      </c>
      <c r="BS1649" s="18">
        <v>1.5949099866517174E-3</v>
      </c>
      <c r="BT1649" s="18">
        <v>1.5119397452580108E-3</v>
      </c>
      <c r="BU1649" s="18">
        <v>3.8035964483974934E-7</v>
      </c>
      <c r="BV1649" s="18">
        <v>2.2597699822669609E-3</v>
      </c>
      <c r="BW1649" s="18">
        <v>-1.2379615796137834E-5</v>
      </c>
      <c r="BX1649" s="18">
        <v>0</v>
      </c>
      <c r="BY1649" s="18">
        <v>0</v>
      </c>
      <c r="BZ1649" s="18" t="s">
        <v>1866</v>
      </c>
      <c r="CA1649" s="18" t="s">
        <v>1875</v>
      </c>
      <c r="CB1649" s="18">
        <v>1.8865568563342094E-2</v>
      </c>
      <c r="CC1649" s="18" t="s">
        <v>1887</v>
      </c>
      <c r="CD1649" s="18" t="s">
        <v>1875</v>
      </c>
      <c r="CE1649" s="18">
        <v>-9.8293796181678772E-3</v>
      </c>
      <c r="CF1649" s="18">
        <f>SUM(TBL_DATA[[#This Row],[LARGE.CAP]:[SMALL.CAP]])*SQRT(252)</f>
        <v>0.1184326478728453</v>
      </c>
    </row>
    <row r="1650" spans="1:84" x14ac:dyDescent="0.25">
      <c r="A1650" s="1">
        <f>IF(ISBLANK(TBL_DATA[[#This Row],[Row.names]]), "",   DATE(YEAR(TBL_DATA[[#This Row],[Row.names]]), MONTH(TBL_DATA[[#This Row],[Row.names]]), DAY(TBL_DATA[[#This Row],[Row.names]])))</f>
        <v>42384</v>
      </c>
      <c r="B1650">
        <v>1649</v>
      </c>
      <c r="C1650" t="s">
        <v>1776</v>
      </c>
      <c r="D1650" s="18">
        <v>-9.6870898982155396E-3</v>
      </c>
      <c r="E1650" s="18">
        <v>-0.23542895371460659</v>
      </c>
      <c r="F1650" s="18">
        <v>-0.11000598367612013</v>
      </c>
      <c r="G1650" s="19">
        <v>0.40531080312096829</v>
      </c>
      <c r="H1650" s="19">
        <v>0.6053228978208619</v>
      </c>
      <c r="I1650" s="18">
        <v>3.4794777065159555E-3</v>
      </c>
      <c r="J1650" s="18">
        <v>3.1373501597476317E-2</v>
      </c>
      <c r="K1650" s="19">
        <v>1.2678428955337258</v>
      </c>
      <c r="L1650" s="19">
        <v>0.6469058473053898</v>
      </c>
      <c r="M1650" s="18">
        <v>3.2910793660205079E-3</v>
      </c>
      <c r="N1650" s="18">
        <v>8.7921150657034347E-2</v>
      </c>
      <c r="O1650" s="18">
        <v>7.4188605053081738E-2</v>
      </c>
      <c r="P1650" s="18">
        <v>-0.23542895371460659</v>
      </c>
      <c r="Q1650" s="18">
        <v>-1.5521283632452058E-2</v>
      </c>
      <c r="R1650" s="18">
        <v>-1.3659423284211613E-2</v>
      </c>
      <c r="S1650" s="18">
        <v>-0.14556639757602008</v>
      </c>
      <c r="T1650" s="18">
        <v>5.5268196382989521E-2</v>
      </c>
      <c r="U1650">
        <v>-2.633818490607061</v>
      </c>
      <c r="V1650" s="18">
        <v>-4.7137402101092074E-2</v>
      </c>
      <c r="W1650" s="18">
        <v>5.9648078075200846E-2</v>
      </c>
      <c r="X1650" s="19">
        <v>-0.79025852336204305</v>
      </c>
      <c r="Y1650" s="19">
        <v>0.7780249981979126</v>
      </c>
      <c r="Z1650" s="19">
        <v>0.80430457371905439</v>
      </c>
      <c r="AA1650">
        <v>0</v>
      </c>
      <c r="AB1650">
        <v>0</v>
      </c>
      <c r="AC1650" s="18">
        <v>0.12511344867657284</v>
      </c>
      <c r="AD1650" s="18">
        <v>1.6177392570021987E-2</v>
      </c>
      <c r="AE1650" s="18">
        <v>-3.3548966379469997E-2</v>
      </c>
      <c r="AF1650" s="18">
        <v>-5.8913660208100168E-4</v>
      </c>
      <c r="AG1650" s="18">
        <v>1.9352884976702005E-2</v>
      </c>
      <c r="AH1650" s="18">
        <v>0.12962854042291397</v>
      </c>
      <c r="AI1650" s="18">
        <v>0.18945680450412</v>
      </c>
      <c r="AJ1650" s="18">
        <v>1.2225757982024998E-2</v>
      </c>
      <c r="AK1650" s="18">
        <v>2.8719167370470002E-3</v>
      </c>
      <c r="AL1650" s="18">
        <v>9.6918926991280008E-3</v>
      </c>
      <c r="AM1650" s="18">
        <v>3.2670671625456997E-2</v>
      </c>
      <c r="AN1650" s="18">
        <v>-4.4879459853245984E-2</v>
      </c>
      <c r="AO1650" s="18">
        <v>0.7895751857462342</v>
      </c>
      <c r="AP1650" s="18">
        <v>-0.45651688706361609</v>
      </c>
      <c r="AQ1650" s="18">
        <v>0.3330582986826181</v>
      </c>
      <c r="AR1650" s="18">
        <v>1.2460920728098503</v>
      </c>
      <c r="AS1650" s="18">
        <v>9.5909699874149109E-4</v>
      </c>
      <c r="AT1650" s="18">
        <v>-1.9481263236080238E-4</v>
      </c>
      <c r="AU1650" s="18">
        <v>3.5794485285296844E-4</v>
      </c>
      <c r="AV1650" s="18">
        <v>3.4300435641199085E-4</v>
      </c>
      <c r="AW1650" s="18">
        <v>2.5124482349917223E-3</v>
      </c>
      <c r="AX1650" s="18">
        <v>6.2494517083378344E-4</v>
      </c>
      <c r="AY1650" s="18">
        <v>2.6592931536459181E-3</v>
      </c>
      <c r="AZ1650" s="18">
        <v>3.6311887281600128E-4</v>
      </c>
      <c r="BA1650" s="18">
        <v>-9.6959191982310398E-4</v>
      </c>
      <c r="BB1650" s="18">
        <v>7.0790366331915239E-4</v>
      </c>
      <c r="BC1650" s="18">
        <v>3.910986608202166E-5</v>
      </c>
      <c r="BD1650" s="18">
        <v>9.5483850540568579E-4</v>
      </c>
      <c r="BE1650" s="18">
        <v>3.874259878565992E-4</v>
      </c>
      <c r="BF1650" s="18">
        <v>5.8759919369546479E-4</v>
      </c>
      <c r="BG1650" s="18">
        <v>3.082534081153083E-3</v>
      </c>
      <c r="BH1650" s="18">
        <v>1.1098048876729107E-4</v>
      </c>
      <c r="BI1650" s="18">
        <v>2.27908236063302E-3</v>
      </c>
      <c r="BJ1650" s="18">
        <v>0</v>
      </c>
      <c r="BK1650" s="18">
        <v>4.1536527473844196E-4</v>
      </c>
      <c r="BL1650" s="18">
        <v>6.1378656383864185E-4</v>
      </c>
      <c r="BM1650" s="18">
        <v>7.0949446095017975E-6</v>
      </c>
      <c r="BN1650" s="18">
        <v>0</v>
      </c>
      <c r="BO1650" s="18">
        <v>0</v>
      </c>
      <c r="BP1650" s="18">
        <v>-4.4238105772573586E-7</v>
      </c>
      <c r="BQ1650" s="18">
        <v>0</v>
      </c>
      <c r="BR1650" s="18">
        <v>1.041555425118468E-3</v>
      </c>
      <c r="BS1650" s="18">
        <v>1.5731905251398556E-3</v>
      </c>
      <c r="BT1650" s="18">
        <v>1.5547471892419203E-3</v>
      </c>
      <c r="BU1650" s="18">
        <v>3.1175584624553034E-7</v>
      </c>
      <c r="BV1650" s="18">
        <v>2.2069977166580814E-3</v>
      </c>
      <c r="BW1650" s="18">
        <v>-1.0146396622286703E-5</v>
      </c>
      <c r="BX1650" s="18">
        <v>0</v>
      </c>
      <c r="BY1650" s="18">
        <v>0</v>
      </c>
      <c r="BZ1650" s="18" t="s">
        <v>1866</v>
      </c>
      <c r="CA1650" s="18" t="s">
        <v>1875</v>
      </c>
      <c r="CB1650" s="18">
        <v>1.8052529543638229E-2</v>
      </c>
      <c r="CC1650" s="18" t="s">
        <v>1887</v>
      </c>
      <c r="CD1650" s="18" t="s">
        <v>1875</v>
      </c>
      <c r="CE1650" s="18">
        <v>-9.6370074898004532E-3</v>
      </c>
      <c r="CF1650" s="18">
        <f>SUM(TBL_DATA[[#This Row],[LARGE.CAP]:[SMALL.CAP]])*SQRT(252)</f>
        <v>0.11751041930330466</v>
      </c>
    </row>
    <row r="1651" spans="1:84" x14ac:dyDescent="0.25">
      <c r="A1651" s="1">
        <f>IF(ISBLANK(TBL_DATA[[#This Row],[Row.names]]), "",   DATE(YEAR(TBL_DATA[[#This Row],[Row.names]]), MONTH(TBL_DATA[[#This Row],[Row.names]]), DAY(TBL_DATA[[#This Row],[Row.names]])))</f>
        <v>42388</v>
      </c>
      <c r="B1651">
        <v>1650</v>
      </c>
      <c r="C1651" t="s">
        <v>1777</v>
      </c>
      <c r="D1651" s="18">
        <v>-8.070873158493308E-4</v>
      </c>
      <c r="E1651" s="18">
        <v>-0.23604602930812923</v>
      </c>
      <c r="F1651" s="18">
        <v>-0.11752135760278348</v>
      </c>
      <c r="G1651" s="19">
        <v>0.40399121433980228</v>
      </c>
      <c r="H1651" s="19">
        <v>0.60337748502212929</v>
      </c>
      <c r="I1651" s="18">
        <v>3.4750466722828091E-3</v>
      </c>
      <c r="J1651" s="18">
        <v>3.294098862448358E-2</v>
      </c>
      <c r="K1651" s="19">
        <v>1.2346859184852848</v>
      </c>
      <c r="L1651" s="19">
        <v>0.63400293172726918</v>
      </c>
      <c r="M1651" s="18">
        <v>3.3381877808681161E-3</v>
      </c>
      <c r="N1651" s="18">
        <v>8.7593570647519076E-2</v>
      </c>
      <c r="O1651" s="18">
        <v>7.4206163352269899E-2</v>
      </c>
      <c r="P1651" s="18">
        <v>-0.23604602930812923</v>
      </c>
      <c r="Q1651" s="18">
        <v>-1.5524863526544499E-2</v>
      </c>
      <c r="R1651" s="18">
        <v>-1.3669940169301497E-2</v>
      </c>
      <c r="S1651" s="18">
        <v>-0.14774668185886553</v>
      </c>
      <c r="T1651" s="18">
        <v>5.5256820055301907E-2</v>
      </c>
      <c r="U1651">
        <v>-2.6738180320727523</v>
      </c>
      <c r="V1651" s="18">
        <v>-4.2324527810166046E-2</v>
      </c>
      <c r="W1651" s="18">
        <v>5.9945980297000295E-2</v>
      </c>
      <c r="X1651" s="19">
        <v>-0.70604446871117343</v>
      </c>
      <c r="Y1651" s="19">
        <v>0.77677376695028078</v>
      </c>
      <c r="Z1651" s="19">
        <v>0.79624301047310242</v>
      </c>
      <c r="AA1651">
        <v>0</v>
      </c>
      <c r="AB1651">
        <v>0</v>
      </c>
      <c r="AC1651" s="18">
        <v>0.12750936212257016</v>
      </c>
      <c r="AD1651" s="18">
        <v>1.5104328518144007E-2</v>
      </c>
      <c r="AE1651" s="18">
        <v>-3.5043585205097004E-2</v>
      </c>
      <c r="AF1651" s="18">
        <v>-1.4730912775440044E-3</v>
      </c>
      <c r="AG1651" s="18">
        <v>1.8489665838281998E-2</v>
      </c>
      <c r="AH1651" s="18">
        <v>0.11502113079840802</v>
      </c>
      <c r="AI1651" s="18">
        <v>0.18298219356626005</v>
      </c>
      <c r="AJ1651" s="18">
        <v>1.1206087489165999E-2</v>
      </c>
      <c r="AK1651" s="18">
        <v>1.1480555828423E-2</v>
      </c>
      <c r="AL1651" s="18">
        <v>1.1134874861521E-2</v>
      </c>
      <c r="AM1651" s="18">
        <v>2.7404147828553993E-2</v>
      </c>
      <c r="AN1651" s="18">
        <v>-4.8847832510052966E-2</v>
      </c>
      <c r="AO1651" s="18">
        <v>0.76262082642314588</v>
      </c>
      <c r="AP1651" s="18">
        <v>-0.45516235068708211</v>
      </c>
      <c r="AQ1651" s="18">
        <v>0.30745847573606377</v>
      </c>
      <c r="AR1651" s="18">
        <v>1.2177831771102281</v>
      </c>
      <c r="AS1651" s="18">
        <v>9.5925389028166054E-4</v>
      </c>
      <c r="AT1651" s="18">
        <v>-2.4893216392264124E-4</v>
      </c>
      <c r="AU1651" s="18">
        <v>3.0747628732040146E-4</v>
      </c>
      <c r="AV1651" s="18">
        <v>3.4913183237086345E-4</v>
      </c>
      <c r="AW1651" s="18">
        <v>2.4620833053278462E-3</v>
      </c>
      <c r="AX1651" s="18">
        <v>5.949062981160546E-4</v>
      </c>
      <c r="AY1651" s="18">
        <v>2.9711233749250688E-3</v>
      </c>
      <c r="AZ1651" s="18">
        <v>3.6186218942556184E-4</v>
      </c>
      <c r="BA1651" s="18">
        <v>-9.6293082412899191E-4</v>
      </c>
      <c r="BB1651" s="18">
        <v>7.1637617199186922E-4</v>
      </c>
      <c r="BC1651" s="18">
        <v>4.3377107657983902E-5</v>
      </c>
      <c r="BD1651" s="18">
        <v>8.9394684998600894E-4</v>
      </c>
      <c r="BE1651" s="18">
        <v>4.5037939643462844E-4</v>
      </c>
      <c r="BF1651" s="18">
        <v>6.1807662341709817E-4</v>
      </c>
      <c r="BG1651" s="18">
        <v>3.0976087856521219E-3</v>
      </c>
      <c r="BH1651" s="18">
        <v>1.5314124753478979E-4</v>
      </c>
      <c r="BI1651" s="18">
        <v>2.3405745663410298E-3</v>
      </c>
      <c r="BJ1651" s="18">
        <v>0</v>
      </c>
      <c r="BK1651" s="18">
        <v>4.2977743062517197E-4</v>
      </c>
      <c r="BL1651" s="18">
        <v>6.2640172667973175E-4</v>
      </c>
      <c r="BM1651" s="18">
        <v>8.1584792563549729E-6</v>
      </c>
      <c r="BN1651" s="18">
        <v>0</v>
      </c>
      <c r="BO1651" s="18">
        <v>0</v>
      </c>
      <c r="BP1651" s="18">
        <v>-5.4950318028287564E-7</v>
      </c>
      <c r="BQ1651" s="18">
        <v>0</v>
      </c>
      <c r="BR1651" s="18">
        <v>1.059259076310844E-3</v>
      </c>
      <c r="BS1651" s="18">
        <v>1.5535755796527858E-3</v>
      </c>
      <c r="BT1651" s="18">
        <v>1.7318852961683544E-3</v>
      </c>
      <c r="BU1651" s="18">
        <v>3.5846928093950691E-7</v>
      </c>
      <c r="BV1651" s="18">
        <v>2.1565282595753191E-3</v>
      </c>
      <c r="BW1651" s="18">
        <v>-1.1667345003541339E-5</v>
      </c>
      <c r="BX1651" s="18">
        <v>0</v>
      </c>
      <c r="BY1651" s="18">
        <v>0</v>
      </c>
      <c r="BZ1651" s="18" t="s">
        <v>1866</v>
      </c>
      <c r="CA1651" s="18" t="s">
        <v>1875</v>
      </c>
      <c r="CB1651" s="18">
        <v>1.9325105473399162E-2</v>
      </c>
      <c r="CC1651" s="18" t="s">
        <v>1877</v>
      </c>
      <c r="CD1651" s="18" t="s">
        <v>1875</v>
      </c>
      <c r="CE1651" s="18">
        <v>-9.7720557823777199E-3</v>
      </c>
      <c r="CF1651" s="18">
        <f>SUM(TBL_DATA[[#This Row],[LARGE.CAP]:[SMALL.CAP]])*SQRT(252)</f>
        <v>0.11991170613299311</v>
      </c>
    </row>
    <row r="1652" spans="1:84" x14ac:dyDescent="0.25">
      <c r="A1652" s="1">
        <f>IF(ISBLANK(TBL_DATA[[#This Row],[Row.names]]), "",   DATE(YEAR(TBL_DATA[[#This Row],[Row.names]]), MONTH(TBL_DATA[[#This Row],[Row.names]]), DAY(TBL_DATA[[#This Row],[Row.names]])))</f>
        <v>42389</v>
      </c>
      <c r="B1652">
        <v>1651</v>
      </c>
      <c r="C1652" t="s">
        <v>1778</v>
      </c>
      <c r="D1652" s="18">
        <v>3.2385133681096523E-3</v>
      </c>
      <c r="E1652" s="18">
        <v>-0.23357195416142318</v>
      </c>
      <c r="F1652" s="18">
        <v>-9.729094656139059E-2</v>
      </c>
      <c r="G1652" s="19">
        <v>0.39143313409701014</v>
      </c>
      <c r="H1652" s="19">
        <v>0.57131114621879453</v>
      </c>
      <c r="I1652" s="18">
        <v>3.6244153518410933E-3</v>
      </c>
      <c r="J1652" s="18">
        <v>5.7599890534719478E-2</v>
      </c>
      <c r="K1652" s="19">
        <v>1.135644960822934</v>
      </c>
      <c r="L1652" s="19">
        <v>0.56073907167929216</v>
      </c>
      <c r="M1652" s="18">
        <v>3.6688347673469474E-3</v>
      </c>
      <c r="N1652" s="18">
        <v>8.7875363764010908E-2</v>
      </c>
      <c r="O1652" s="18">
        <v>7.4206163352269899E-2</v>
      </c>
      <c r="P1652" s="18">
        <v>-0.23357195416142318</v>
      </c>
      <c r="Q1652" s="18">
        <v>-1.5541743115224922E-2</v>
      </c>
      <c r="R1652" s="18">
        <v>-1.3680852372135826E-2</v>
      </c>
      <c r="S1652" s="18">
        <v>-0.13550948997097623</v>
      </c>
      <c r="T1652" s="18">
        <v>5.6476192552439484E-2</v>
      </c>
      <c r="U1652">
        <v>-2.3994090934007715</v>
      </c>
      <c r="V1652" s="18">
        <v>-2.4068390762164604E-2</v>
      </c>
      <c r="W1652" s="18">
        <v>6.1665180639641201E-2</v>
      </c>
      <c r="X1652" s="19">
        <v>-0.39030763410579133</v>
      </c>
      <c r="Y1652" s="19">
        <v>0.75585127255220952</v>
      </c>
      <c r="Z1652" s="19">
        <v>0.74882512756937591</v>
      </c>
      <c r="AA1652">
        <v>0</v>
      </c>
      <c r="AB1652">
        <v>0</v>
      </c>
      <c r="AC1652" s="18">
        <v>0.12234527508006023</v>
      </c>
      <c r="AD1652" s="18">
        <v>1.3076804029485006E-2</v>
      </c>
      <c r="AE1652" s="18">
        <v>-3.4858080091389E-2</v>
      </c>
      <c r="AF1652" s="18">
        <v>7.457903713690003E-4</v>
      </c>
      <c r="AG1652" s="18">
        <v>1.3452359887467003E-2</v>
      </c>
      <c r="AH1652" s="18">
        <v>0.11681565001964894</v>
      </c>
      <c r="AI1652" s="18">
        <v>0.19183030147601493</v>
      </c>
      <c r="AJ1652" s="18">
        <v>9.7272265843390028E-3</v>
      </c>
      <c r="AK1652" s="18">
        <v>9.0968534766880035E-3</v>
      </c>
      <c r="AL1652" s="18">
        <v>1.1425631014448E-2</v>
      </c>
      <c r="AM1652" s="18">
        <v>2.5888297944869999E-2</v>
      </c>
      <c r="AN1652" s="18">
        <v>-5.922619721391098E-2</v>
      </c>
      <c r="AO1652" s="18">
        <v>0.78145864184920033</v>
      </c>
      <c r="AP1652" s="18">
        <v>-0.48348400435017008</v>
      </c>
      <c r="AQ1652" s="18">
        <v>0.29797463749903025</v>
      </c>
      <c r="AR1652" s="18">
        <v>1.2649426461993705</v>
      </c>
      <c r="AS1652" s="18">
        <v>9.2085470640643978E-4</v>
      </c>
      <c r="AT1652" s="18">
        <v>-2.4224019913040741E-4</v>
      </c>
      <c r="AU1652" s="18">
        <v>2.9027368753346648E-4</v>
      </c>
      <c r="AV1652" s="18">
        <v>3.3864567047698729E-4</v>
      </c>
      <c r="AW1652" s="18">
        <v>2.3988059618241997E-3</v>
      </c>
      <c r="AX1652" s="18">
        <v>5.7719768165163661E-4</v>
      </c>
      <c r="AY1652" s="18">
        <v>2.8889839136133702E-3</v>
      </c>
      <c r="AZ1652" s="18">
        <v>3.5388525154336818E-4</v>
      </c>
      <c r="BA1652" s="18">
        <v>-9.3752555309177641E-4</v>
      </c>
      <c r="BB1652" s="18">
        <v>6.9618544631149274E-4</v>
      </c>
      <c r="BC1652" s="18">
        <v>4.0777436779499497E-5</v>
      </c>
      <c r="BD1652" s="18">
        <v>8.6495086213576292E-4</v>
      </c>
      <c r="BE1652" s="18">
        <v>4.4133721352702037E-4</v>
      </c>
      <c r="BF1652" s="18">
        <v>6.0579230320440924E-4</v>
      </c>
      <c r="BG1652" s="18">
        <v>3.0028041377898936E-3</v>
      </c>
      <c r="BH1652" s="18">
        <v>1.4041903470928894E-4</v>
      </c>
      <c r="BI1652" s="18">
        <v>2.270540452551901E-3</v>
      </c>
      <c r="BJ1652" s="18">
        <v>0</v>
      </c>
      <c r="BK1652" s="18">
        <v>4.203166115482547E-4</v>
      </c>
      <c r="BL1652" s="18">
        <v>6.0689233388305374E-4</v>
      </c>
      <c r="BM1652" s="18">
        <v>8.0360018064655376E-6</v>
      </c>
      <c r="BN1652" s="18">
        <v>0</v>
      </c>
      <c r="BO1652" s="18">
        <v>0</v>
      </c>
      <c r="BP1652" s="18">
        <v>-5.3505581455238172E-7</v>
      </c>
      <c r="BQ1652" s="18">
        <v>0</v>
      </c>
      <c r="BR1652" s="18">
        <v>1.0184520842249488E-3</v>
      </c>
      <c r="BS1652" s="18">
        <v>1.515769255269151E-3</v>
      </c>
      <c r="BT1652" s="18">
        <v>1.6852478469724364E-3</v>
      </c>
      <c r="BU1652" s="18">
        <v>3.5308663939160136E-7</v>
      </c>
      <c r="BV1652" s="18">
        <v>2.0828040308370015E-3</v>
      </c>
      <c r="BW1652" s="18">
        <v>-1.1492191447874199E-5</v>
      </c>
      <c r="BX1652" s="18">
        <v>0</v>
      </c>
      <c r="BY1652" s="18">
        <v>0</v>
      </c>
      <c r="BZ1652" s="18" t="s">
        <v>1866</v>
      </c>
      <c r="CA1652" s="18" t="s">
        <v>1875</v>
      </c>
      <c r="CB1652" s="18">
        <v>1.9699316471815109E-2</v>
      </c>
      <c r="CC1652" s="18" t="s">
        <v>1877</v>
      </c>
      <c r="CD1652" s="18" t="s">
        <v>1875</v>
      </c>
      <c r="CE1652" s="18">
        <v>-9.4028059393167496E-3</v>
      </c>
      <c r="CF1652" s="18">
        <f>SUM(TBL_DATA[[#This Row],[LARGE.CAP]:[SMALL.CAP]])*SQRT(252)</f>
        <v>0.1162941682681287</v>
      </c>
    </row>
    <row r="1653" spans="1:84" x14ac:dyDescent="0.25">
      <c r="A1653" s="1">
        <f>IF(ISBLANK(TBL_DATA[[#This Row],[Row.names]]), "",   DATE(YEAR(TBL_DATA[[#This Row],[Row.names]]), MONTH(TBL_DATA[[#This Row],[Row.names]]), DAY(TBL_DATA[[#This Row],[Row.names]])))</f>
        <v>42390</v>
      </c>
      <c r="B1653">
        <v>1652</v>
      </c>
      <c r="C1653" t="s">
        <v>1779</v>
      </c>
      <c r="D1653" s="18">
        <v>-1.8923740507925668E-3</v>
      </c>
      <c r="E1653" s="18">
        <v>-0.23502232270716772</v>
      </c>
      <c r="F1653" s="18">
        <v>-0.10197252379897814</v>
      </c>
      <c r="G1653" s="19">
        <v>0.38818343290032759</v>
      </c>
      <c r="H1653" s="19">
        <v>0.56677704635139192</v>
      </c>
      <c r="I1653" s="18">
        <v>3.6383399309372834E-3</v>
      </c>
      <c r="J1653" s="18">
        <v>3.4855033805491598E-2</v>
      </c>
      <c r="K1653" s="19">
        <v>1.1141320988763022</v>
      </c>
      <c r="L1653" s="19">
        <v>0.54727139494661703</v>
      </c>
      <c r="M1653" s="18">
        <v>3.719345398854699E-3</v>
      </c>
      <c r="N1653" s="18">
        <v>8.7750139136453825E-2</v>
      </c>
      <c r="O1653" s="18">
        <v>7.3986185258886977E-2</v>
      </c>
      <c r="P1653" s="18">
        <v>-0.23502232270716772</v>
      </c>
      <c r="Q1653" s="18">
        <v>-1.5496558428822303E-2</v>
      </c>
      <c r="R1653" s="18">
        <v>-1.3638319502354454E-2</v>
      </c>
      <c r="S1653" s="18">
        <v>-0.14043883150646386</v>
      </c>
      <c r="T1653" s="18">
        <v>5.6664758520902352E-2</v>
      </c>
      <c r="U1653">
        <v>-2.4784157767946571</v>
      </c>
      <c r="V1653" s="18">
        <v>-3.302954069087094E-2</v>
      </c>
      <c r="W1653" s="18">
        <v>6.1933880789129314E-2</v>
      </c>
      <c r="X1653" s="19">
        <v>-0.53330326260886129</v>
      </c>
      <c r="Y1653" s="19">
        <v>0.75284596455808395</v>
      </c>
      <c r="Z1653" s="19">
        <v>0.73977793623939392</v>
      </c>
      <c r="AA1653">
        <v>0</v>
      </c>
      <c r="AB1653">
        <v>0</v>
      </c>
      <c r="AC1653" s="18">
        <v>0.11829624881792965</v>
      </c>
      <c r="AD1653" s="18">
        <v>9.2876190342350024E-3</v>
      </c>
      <c r="AE1653" s="18">
        <v>-3.3862921389837999E-2</v>
      </c>
      <c r="AF1653" s="18">
        <v>8.7648625923950028E-3</v>
      </c>
      <c r="AG1653" s="18">
        <v>1.1663412076987003E-2</v>
      </c>
      <c r="AH1653" s="18">
        <v>0.12903206840891401</v>
      </c>
      <c r="AI1653" s="18">
        <v>0.18314184118898708</v>
      </c>
      <c r="AJ1653" s="18">
        <v>1.0976770456841997E-2</v>
      </c>
      <c r="AK1653" s="18">
        <v>6.796303759215E-3</v>
      </c>
      <c r="AL1653" s="18">
        <v>1.3344530885393001E-2</v>
      </c>
      <c r="AM1653" s="18">
        <v>2.1093491666821996E-2</v>
      </c>
      <c r="AN1653" s="18">
        <v>-8.4495405810658952E-2</v>
      </c>
      <c r="AO1653" s="18">
        <v>0.7741945311456534</v>
      </c>
      <c r="AP1653" s="18">
        <v>-0.49845195827635996</v>
      </c>
      <c r="AQ1653" s="18">
        <v>0.27574257286929343</v>
      </c>
      <c r="AR1653" s="18">
        <v>1.2726464894220133</v>
      </c>
      <c r="AS1653" s="18">
        <v>8.6254108295512842E-4</v>
      </c>
      <c r="AT1653" s="18">
        <v>-2.225323847709845E-4</v>
      </c>
      <c r="AU1653" s="18">
        <v>3.2169027150165364E-4</v>
      </c>
      <c r="AV1653" s="18">
        <v>3.0764578439247632E-4</v>
      </c>
      <c r="AW1653" s="18">
        <v>2.39575972207226E-3</v>
      </c>
      <c r="AX1653" s="18">
        <v>5.4025418354922692E-4</v>
      </c>
      <c r="AY1653" s="18">
        <v>2.8029253175338477E-3</v>
      </c>
      <c r="AZ1653" s="18">
        <v>3.2771905218595507E-4</v>
      </c>
      <c r="BA1653" s="18">
        <v>-8.8042827888624054E-4</v>
      </c>
      <c r="BB1653" s="18">
        <v>6.5872476630449649E-4</v>
      </c>
      <c r="BC1653" s="18">
        <v>3.4462968304379647E-5</v>
      </c>
      <c r="BD1653" s="18">
        <v>8.4370226170739143E-4</v>
      </c>
      <c r="BE1653" s="18">
        <v>4.6440298722893254E-4</v>
      </c>
      <c r="BF1653" s="18">
        <v>5.9361454511571809E-4</v>
      </c>
      <c r="BG1653" s="18">
        <v>2.9384030054052457E-3</v>
      </c>
      <c r="BH1653" s="18">
        <v>1.1543380972272088E-4</v>
      </c>
      <c r="BI1653" s="18">
        <v>2.1932058759621905E-3</v>
      </c>
      <c r="BJ1653" s="18">
        <v>0</v>
      </c>
      <c r="BK1653" s="18">
        <v>4.1246576791721678E-4</v>
      </c>
      <c r="BL1653" s="18">
        <v>5.9593327631404889E-4</v>
      </c>
      <c r="BM1653" s="18">
        <v>7.1510462420402362E-6</v>
      </c>
      <c r="BN1653" s="18">
        <v>0</v>
      </c>
      <c r="BO1653" s="18">
        <v>0</v>
      </c>
      <c r="BP1653" s="18">
        <v>-4.56810388541597E-7</v>
      </c>
      <c r="BQ1653" s="18">
        <v>0</v>
      </c>
      <c r="BR1653" s="18">
        <v>9.8965300235232131E-4</v>
      </c>
      <c r="BS1653" s="18">
        <v>1.5004617299140203E-3</v>
      </c>
      <c r="BT1653" s="18">
        <v>1.6729867782419141E-3</v>
      </c>
      <c r="BU1653" s="18">
        <v>3.1420878311495988E-7</v>
      </c>
      <c r="BV1653" s="18">
        <v>1.9804801126870174E-3</v>
      </c>
      <c r="BW1653" s="18">
        <v>-1.022662692095246E-5</v>
      </c>
      <c r="BX1653" s="18">
        <v>0</v>
      </c>
      <c r="BY1653" s="18">
        <v>0</v>
      </c>
      <c r="BZ1653" s="18" t="s">
        <v>1866</v>
      </c>
      <c r="CA1653" s="18" t="s">
        <v>1875</v>
      </c>
      <c r="CB1653" s="18">
        <v>1.9370807334780693E-2</v>
      </c>
      <c r="CC1653" s="18" t="s">
        <v>1888</v>
      </c>
      <c r="CD1653" s="18" t="s">
        <v>1875</v>
      </c>
      <c r="CE1653" s="18">
        <v>-8.8561652228236198E-3</v>
      </c>
      <c r="CF1653" s="18">
        <f>SUM(TBL_DATA[[#This Row],[LARGE.CAP]:[SMALL.CAP]])*SQRT(252)</f>
        <v>0.113483086305326</v>
      </c>
    </row>
    <row r="1654" spans="1:84" x14ac:dyDescent="0.25">
      <c r="A1654" s="1">
        <f>IF(ISBLANK(TBL_DATA[[#This Row],[Row.names]]), "",   DATE(YEAR(TBL_DATA[[#This Row],[Row.names]]), MONTH(TBL_DATA[[#This Row],[Row.names]]), DAY(TBL_DATA[[#This Row],[Row.names]])))</f>
        <v>42391</v>
      </c>
      <c r="B1654">
        <v>1653</v>
      </c>
      <c r="C1654" t="s">
        <v>1780</v>
      </c>
      <c r="D1654" s="18">
        <v>8.4568015779182826E-3</v>
      </c>
      <c r="E1654" s="18">
        <v>-0.22855305827876538</v>
      </c>
      <c r="F1654" s="18">
        <v>-8.1698262995023585E-2</v>
      </c>
      <c r="G1654" s="19">
        <v>0.38800042154532938</v>
      </c>
      <c r="H1654" s="19">
        <v>0.5869792846741928</v>
      </c>
      <c r="I1654" s="18">
        <v>3.5927313926866571E-3</v>
      </c>
      <c r="J1654" s="18">
        <v>3.5618797242313427E-2</v>
      </c>
      <c r="K1654" s="19">
        <v>1.094063294258671</v>
      </c>
      <c r="L1654" s="19">
        <v>0.55932781889634364</v>
      </c>
      <c r="M1654" s="18">
        <v>3.711048661072202E-3</v>
      </c>
      <c r="N1654" s="18">
        <v>8.8744020828430373E-2</v>
      </c>
      <c r="O1654" s="18">
        <v>7.2564456591574608E-2</v>
      </c>
      <c r="P1654" s="18">
        <v>-0.22855305827876538</v>
      </c>
      <c r="Q1654" s="18">
        <v>-1.5413299701922721E-2</v>
      </c>
      <c r="R1654" s="18">
        <v>-1.3534013861267506E-2</v>
      </c>
      <c r="S1654" s="18">
        <v>-0.14027720570844326</v>
      </c>
      <c r="T1654" s="18">
        <v>5.6660893876771173E-2</v>
      </c>
      <c r="U1654">
        <v>-2.4757323104278033</v>
      </c>
      <c r="V1654" s="18">
        <v>-3.0100395153544457E-2</v>
      </c>
      <c r="W1654" s="18">
        <v>6.1944240494225443E-2</v>
      </c>
      <c r="X1654" s="19">
        <v>-0.48592726157245358</v>
      </c>
      <c r="Y1654" s="19">
        <v>0.76614573331331204</v>
      </c>
      <c r="Z1654" s="19">
        <v>0.74788222261018056</v>
      </c>
      <c r="AA1654">
        <v>0</v>
      </c>
      <c r="AB1654">
        <v>0</v>
      </c>
      <c r="AC1654" s="18">
        <v>0.11375459140618947</v>
      </c>
      <c r="AD1654" s="18">
        <v>1.1424001537492989E-2</v>
      </c>
      <c r="AE1654" s="18">
        <v>-3.2663053931379998E-2</v>
      </c>
      <c r="AF1654" s="18">
        <v>1.2322659179648998E-2</v>
      </c>
      <c r="AG1654" s="18">
        <v>1.2908425275755E-2</v>
      </c>
      <c r="AH1654" s="18">
        <v>0.13250943009559601</v>
      </c>
      <c r="AI1654" s="18">
        <v>0.19059529464585401</v>
      </c>
      <c r="AJ1654" s="18">
        <v>7.4325886706010031E-3</v>
      </c>
      <c r="AK1654" s="18">
        <v>6.8391262887980003E-3</v>
      </c>
      <c r="AL1654" s="18">
        <v>1.5367474575671999E-2</v>
      </c>
      <c r="AM1654" s="18">
        <v>2.2161845092809999E-2</v>
      </c>
      <c r="AN1654" s="18">
        <v>-0.10204553602468301</v>
      </c>
      <c r="AO1654" s="18">
        <v>0.77626723899763528</v>
      </c>
      <c r="AP1654" s="18">
        <v>-0.49941498359146991</v>
      </c>
      <c r="AQ1654" s="18">
        <v>0.27685225540616537</v>
      </c>
      <c r="AR1654" s="18">
        <v>1.2756822225891051</v>
      </c>
      <c r="AS1654" s="18">
        <v>8.3068618290314355E-4</v>
      </c>
      <c r="AT1654" s="18">
        <v>-2.1427027469190677E-4</v>
      </c>
      <c r="AU1654" s="18">
        <v>3.1969571253416242E-4</v>
      </c>
      <c r="AV1654" s="18">
        <v>3.1285736198140003E-4</v>
      </c>
      <c r="AW1654" s="18">
        <v>2.3318006131820865E-3</v>
      </c>
      <c r="AX1654" s="18">
        <v>5.2326138944026315E-4</v>
      </c>
      <c r="AY1654" s="18">
        <v>2.6899076140740777E-3</v>
      </c>
      <c r="AZ1654" s="18">
        <v>3.1110990138742548E-4</v>
      </c>
      <c r="BA1654" s="18">
        <v>-8.3352026463816818E-4</v>
      </c>
      <c r="BB1654" s="18">
        <v>6.4158889456906521E-4</v>
      </c>
      <c r="BC1654" s="18">
        <v>3.2220509620681565E-5</v>
      </c>
      <c r="BD1654" s="18">
        <v>8.3670990838091903E-4</v>
      </c>
      <c r="BE1654" s="18">
        <v>4.6526710264378101E-4</v>
      </c>
      <c r="BF1654" s="18">
        <v>5.6688232558373293E-4</v>
      </c>
      <c r="BG1654" s="18">
        <v>2.8602263486858983E-3</v>
      </c>
      <c r="BH1654" s="18">
        <v>1.1266012423565869E-4</v>
      </c>
      <c r="BI1654" s="18">
        <v>2.1035918308322404E-3</v>
      </c>
      <c r="BJ1654" s="18">
        <v>0</v>
      </c>
      <c r="BK1654" s="18">
        <v>3.6790452159157181E-4</v>
      </c>
      <c r="BL1654" s="18">
        <v>5.762670904906241E-4</v>
      </c>
      <c r="BM1654" s="18">
        <v>7.253230090122918E-6</v>
      </c>
      <c r="BN1654" s="18">
        <v>0</v>
      </c>
      <c r="BO1654" s="18">
        <v>0</v>
      </c>
      <c r="BP1654" s="18">
        <v>-4.8758932243494074E-7</v>
      </c>
      <c r="BQ1654" s="18">
        <v>0</v>
      </c>
      <c r="BR1654" s="18">
        <v>9.6883615189540884E-4</v>
      </c>
      <c r="BS1654" s="18">
        <v>1.4542387354975512E-3</v>
      </c>
      <c r="BT1654" s="18">
        <v>1.6404715213458952E-3</v>
      </c>
      <c r="BU1654" s="18">
        <v>3.1869530592374648E-7</v>
      </c>
      <c r="BV1654" s="18">
        <v>1.9409080423091545E-3</v>
      </c>
      <c r="BW1654" s="18">
        <v>-1.0372758841585475E-5</v>
      </c>
      <c r="BX1654" s="18">
        <v>0</v>
      </c>
      <c r="BY1654" s="18">
        <v>0</v>
      </c>
      <c r="BZ1654" s="18" t="s">
        <v>1866</v>
      </c>
      <c r="CA1654" s="18" t="s">
        <v>1875</v>
      </c>
      <c r="CB1654" s="18">
        <v>1.9599052146077156E-2</v>
      </c>
      <c r="CC1654" s="18" t="s">
        <v>1882</v>
      </c>
      <c r="CD1654" s="18" t="s">
        <v>1875</v>
      </c>
      <c r="CE1654" s="18">
        <v>-8.9639490470290184E-3</v>
      </c>
      <c r="CF1654" s="18">
        <f>SUM(TBL_DATA[[#This Row],[LARGE.CAP]:[SMALL.CAP]])*SQRT(252)</f>
        <v>0.11025381700664771</v>
      </c>
    </row>
    <row r="1655" spans="1:84" x14ac:dyDescent="0.25">
      <c r="A1655" s="1">
        <f>IF(ISBLANK(TBL_DATA[[#This Row],[Row.names]]), "",   DATE(YEAR(TBL_DATA[[#This Row],[Row.names]]), MONTH(TBL_DATA[[#This Row],[Row.names]]), DAY(TBL_DATA[[#This Row],[Row.names]])))</f>
        <v>42394</v>
      </c>
      <c r="B1655">
        <v>1654</v>
      </c>
      <c r="C1655" t="s">
        <v>1781</v>
      </c>
      <c r="D1655" s="18">
        <v>-3.6958259987975861E-3</v>
      </c>
      <c r="E1655" s="18">
        <v>-0.2314041919426717</v>
      </c>
      <c r="F1655" s="18">
        <v>-3.7127421876668176E-2</v>
      </c>
      <c r="G1655" s="19">
        <v>0.40204814255589844</v>
      </c>
      <c r="H1655" s="19">
        <v>0.61955774723764812</v>
      </c>
      <c r="I1655" s="18">
        <v>3.4550161053332881E-3</v>
      </c>
      <c r="J1655" s="18">
        <v>5.6392210545227694E-2</v>
      </c>
      <c r="K1655" s="19">
        <v>1.1115310616895568</v>
      </c>
      <c r="L1655" s="19">
        <v>0.57217889061770877</v>
      </c>
      <c r="M1655" s="18">
        <v>3.6638426054899135E-3</v>
      </c>
      <c r="N1655" s="18">
        <v>8.8921334991347203E-2</v>
      </c>
      <c r="O1655" s="18">
        <v>7.2841938000890921E-2</v>
      </c>
      <c r="P1655" s="18">
        <v>-0.2314041919426717</v>
      </c>
      <c r="Q1655" s="18">
        <v>-1.5471495574598341E-2</v>
      </c>
      <c r="R1655" s="18">
        <v>-1.3588454844401198E-2</v>
      </c>
      <c r="S1655" s="18">
        <v>-0.13222525870181912</v>
      </c>
      <c r="T1655" s="18">
        <v>5.6726798888176194E-2</v>
      </c>
      <c r="U1655">
        <v>-2.3309134534890772</v>
      </c>
      <c r="V1655" s="18">
        <v>-2.8635789432580938E-2</v>
      </c>
      <c r="W1655" s="18">
        <v>6.1904212054912151E-2</v>
      </c>
      <c r="X1655" s="19">
        <v>-0.46258224573118789</v>
      </c>
      <c r="Y1655" s="19">
        <v>0.78711990651847208</v>
      </c>
      <c r="Z1655" s="19">
        <v>0.75642507270562431</v>
      </c>
      <c r="AA1655">
        <v>0</v>
      </c>
      <c r="AB1655">
        <v>0</v>
      </c>
      <c r="AC1655" s="18">
        <v>0.11565858212191317</v>
      </c>
      <c r="AD1655" s="18">
        <v>9.8671224368469968E-3</v>
      </c>
      <c r="AE1655" s="18">
        <v>-3.1314309515729E-2</v>
      </c>
      <c r="AF1655" s="18">
        <v>6.6547470117129977E-3</v>
      </c>
      <c r="AG1655" s="18">
        <v>1.3369541228870999E-2</v>
      </c>
      <c r="AH1655" s="18">
        <v>0.14529633865178807</v>
      </c>
      <c r="AI1655" s="18">
        <v>0.18887400097882701</v>
      </c>
      <c r="AJ1655" s="18">
        <v>1.1581798843520003E-2</v>
      </c>
      <c r="AK1655" s="18">
        <v>3.0224125369530033E-3</v>
      </c>
      <c r="AL1655" s="18">
        <v>1.5028203448689E-2</v>
      </c>
      <c r="AM1655" s="18">
        <v>2.1971716917041001E-2</v>
      </c>
      <c r="AN1655" s="18">
        <v>-0.11856624971108598</v>
      </c>
      <c r="AO1655" s="18">
        <v>0.79298698725754047</v>
      </c>
      <c r="AP1655" s="18">
        <v>-0.52720166443010608</v>
      </c>
      <c r="AQ1655" s="18">
        <v>0.26578532282743439</v>
      </c>
      <c r="AR1655" s="18">
        <v>1.3201886516876464</v>
      </c>
      <c r="AS1655" s="18">
        <v>7.6341368040414037E-4</v>
      </c>
      <c r="AT1655" s="18">
        <v>-2.5497500068235679E-4</v>
      </c>
      <c r="AU1655" s="18">
        <v>3.3906682341483697E-4</v>
      </c>
      <c r="AV1655" s="18">
        <v>3.3200675299261746E-4</v>
      </c>
      <c r="AW1655" s="18">
        <v>2.4070353528910819E-3</v>
      </c>
      <c r="AX1655" s="18">
        <v>5.0415570091343878E-4</v>
      </c>
      <c r="AY1655" s="18">
        <v>2.8340947447597332E-3</v>
      </c>
      <c r="AZ1655" s="18">
        <v>2.9178893586256297E-4</v>
      </c>
      <c r="BA1655" s="18">
        <v>-8.995076964287877E-4</v>
      </c>
      <c r="BB1655" s="18">
        <v>6.7364722037266921E-4</v>
      </c>
      <c r="BC1655" s="18">
        <v>5.9516514348177118E-5</v>
      </c>
      <c r="BD1655" s="18">
        <v>8.7783679679270625E-4</v>
      </c>
      <c r="BE1655" s="18">
        <v>4.4618584550183167E-4</v>
      </c>
      <c r="BF1655" s="18">
        <v>6.1119143532138568E-4</v>
      </c>
      <c r="BG1655" s="18">
        <v>2.8711685848382606E-3</v>
      </c>
      <c r="BH1655" s="18">
        <v>1.0853325953179422E-4</v>
      </c>
      <c r="BI1655" s="18">
        <v>2.1353271068621353E-3</v>
      </c>
      <c r="BJ1655" s="18">
        <v>0</v>
      </c>
      <c r="BK1655" s="18">
        <v>3.5850547678001901E-4</v>
      </c>
      <c r="BL1655" s="18">
        <v>5.8764086929576108E-4</v>
      </c>
      <c r="BM1655" s="18">
        <v>5.1751263758163884E-6</v>
      </c>
      <c r="BN1655" s="18">
        <v>0</v>
      </c>
      <c r="BO1655" s="18">
        <v>0</v>
      </c>
      <c r="BP1655" s="18">
        <v>-2.6977754560888568E-7</v>
      </c>
      <c r="BQ1655" s="18">
        <v>0</v>
      </c>
      <c r="BR1655" s="18">
        <v>1.0837136345729712E-3</v>
      </c>
      <c r="BS1655" s="18">
        <v>1.5345643336740268E-3</v>
      </c>
      <c r="BT1655" s="18">
        <v>1.5159911996692466E-3</v>
      </c>
      <c r="BU1655" s="18">
        <v>2.2740135245064971E-7</v>
      </c>
      <c r="BV1655" s="18">
        <v>1.972095651873946E-3</v>
      </c>
      <c r="BW1655" s="18">
        <v>-7.4008872005154355E-6</v>
      </c>
      <c r="BX1655" s="18">
        <v>0</v>
      </c>
      <c r="BY1655" s="18">
        <v>0</v>
      </c>
      <c r="BZ1655" s="18" t="s">
        <v>1866</v>
      </c>
      <c r="CA1655" s="18" t="s">
        <v>1875</v>
      </c>
      <c r="CB1655" s="18">
        <v>1.9692564383149147E-2</v>
      </c>
      <c r="CC1655" s="18" t="s">
        <v>1877</v>
      </c>
      <c r="CD1655" s="18" t="s">
        <v>1875</v>
      </c>
      <c r="CE1655" s="18">
        <v>-8.443932980298996E-3</v>
      </c>
      <c r="CF1655" s="18">
        <f>SUM(TBL_DATA[[#This Row],[LARGE.CAP]:[SMALL.CAP]])*SQRT(252)</f>
        <v>0.11191913842139334</v>
      </c>
    </row>
    <row r="1656" spans="1:84" x14ac:dyDescent="0.25">
      <c r="A1656" s="1">
        <f>IF(ISBLANK(TBL_DATA[[#This Row],[Row.names]]), "",   DATE(YEAR(TBL_DATA[[#This Row],[Row.names]]), MONTH(TBL_DATA[[#This Row],[Row.names]]), DAY(TBL_DATA[[#This Row],[Row.names]])))</f>
        <v>42395</v>
      </c>
      <c r="B1656">
        <v>1655</v>
      </c>
      <c r="C1656" t="s">
        <v>1782</v>
      </c>
      <c r="D1656" s="18">
        <v>-4.992510162534769E-4</v>
      </c>
      <c r="E1656" s="18">
        <v>-0.23178791418093248</v>
      </c>
      <c r="F1656" s="18">
        <v>-8.3618941065041863E-2</v>
      </c>
      <c r="G1656" s="19">
        <v>0.3819686591433214</v>
      </c>
      <c r="H1656" s="19">
        <v>0.5951008701080599</v>
      </c>
      <c r="I1656" s="18">
        <v>3.4751057023370436E-3</v>
      </c>
      <c r="J1656" s="18">
        <v>1.8262012169389497E-2</v>
      </c>
      <c r="K1656" s="19">
        <v>1.0733972214169623</v>
      </c>
      <c r="L1656" s="19">
        <v>0.54883853636680113</v>
      </c>
      <c r="M1656" s="18">
        <v>3.6682641018926077E-3</v>
      </c>
      <c r="N1656" s="18">
        <v>8.6695163047256121E-2</v>
      </c>
      <c r="O1656" s="18">
        <v>7.2848781307819799E-2</v>
      </c>
      <c r="P1656" s="18">
        <v>-0.23178791418093248</v>
      </c>
      <c r="Q1656" s="18">
        <v>-1.5252659170087982E-2</v>
      </c>
      <c r="R1656" s="18">
        <v>-1.3416760921990928E-2</v>
      </c>
      <c r="S1656" s="18">
        <v>-0.13674645426905174</v>
      </c>
      <c r="T1656" s="18">
        <v>5.7058789610051015E-2</v>
      </c>
      <c r="U1656">
        <v>-2.3965887675430744</v>
      </c>
      <c r="V1656" s="18">
        <v>-3.8054306645041169E-2</v>
      </c>
      <c r="W1656" s="18">
        <v>6.1980718971964464E-2</v>
      </c>
      <c r="X1656" s="19">
        <v>-0.61397007450420427</v>
      </c>
      <c r="Y1656" s="19">
        <v>0.77142781263580318</v>
      </c>
      <c r="Z1656" s="19">
        <v>0.74083637624431009</v>
      </c>
      <c r="AA1656">
        <v>0</v>
      </c>
      <c r="AB1656">
        <v>0</v>
      </c>
      <c r="AC1656" s="18">
        <v>0.11211218888011494</v>
      </c>
      <c r="AD1656" s="18">
        <v>1.1698805796444988E-2</v>
      </c>
      <c r="AE1656" s="18">
        <v>-3.2605100352248E-2</v>
      </c>
      <c r="AF1656" s="18">
        <v>6.5415276663780067E-3</v>
      </c>
      <c r="AG1656" s="18">
        <v>1.4218944708514997E-2</v>
      </c>
      <c r="AH1656" s="18">
        <v>0.137997353181744</v>
      </c>
      <c r="AI1656" s="18">
        <v>0.19462979209693498</v>
      </c>
      <c r="AJ1656" s="18">
        <v>9.9325820680870001E-3</v>
      </c>
      <c r="AK1656" s="18">
        <v>1.0725334783371003E-2</v>
      </c>
      <c r="AL1656" s="18">
        <v>1.5339540873645001E-2</v>
      </c>
      <c r="AM1656" s="18">
        <v>1.8223031761880001E-2</v>
      </c>
      <c r="AN1656" s="18">
        <v>-0.13273022483252797</v>
      </c>
      <c r="AO1656" s="18">
        <v>0.79542263059309404</v>
      </c>
      <c r="AP1656" s="18">
        <v>-0.54145104284086976</v>
      </c>
      <c r="AQ1656" s="18">
        <v>0.25397158775222428</v>
      </c>
      <c r="AR1656" s="18">
        <v>1.3368736734339639</v>
      </c>
      <c r="AS1656" s="18">
        <v>7.1543385021804887E-4</v>
      </c>
      <c r="AT1656" s="18">
        <v>-2.6859774386336042E-4</v>
      </c>
      <c r="AU1656" s="18">
        <v>3.1840792306226707E-4</v>
      </c>
      <c r="AV1656" s="18">
        <v>3.2282944191019725E-4</v>
      </c>
      <c r="AW1656" s="18">
        <v>2.3626724618597853E-3</v>
      </c>
      <c r="AX1656" s="18">
        <v>4.9563624025175158E-4</v>
      </c>
      <c r="AY1656" s="18">
        <v>2.8431605450087776E-3</v>
      </c>
      <c r="AZ1656" s="18">
        <v>2.9461293120718778E-4</v>
      </c>
      <c r="BA1656" s="18">
        <v>-9.1969883425766126E-4</v>
      </c>
      <c r="BB1656" s="18">
        <v>6.6475055286232057E-4</v>
      </c>
      <c r="BC1656" s="18">
        <v>6.3719903543154986E-5</v>
      </c>
      <c r="BD1656" s="18">
        <v>8.1568864793873431E-4</v>
      </c>
      <c r="BE1656" s="18">
        <v>4.031432011278686E-4</v>
      </c>
      <c r="BF1656" s="18">
        <v>6.0933791883542349E-4</v>
      </c>
      <c r="BG1656" s="18">
        <v>2.8632232265371422E-3</v>
      </c>
      <c r="BH1656" s="18">
        <v>1.0026985278078483E-4</v>
      </c>
      <c r="BI1656" s="18">
        <v>2.1012644245825157E-3</v>
      </c>
      <c r="BJ1656" s="18">
        <v>0</v>
      </c>
      <c r="BK1656" s="18">
        <v>3.5695788283625129E-4</v>
      </c>
      <c r="BL1656" s="18">
        <v>5.7882125125478844E-4</v>
      </c>
      <c r="BM1656" s="18">
        <v>5.6460988736966258E-6</v>
      </c>
      <c r="BN1656" s="18">
        <v>0</v>
      </c>
      <c r="BO1656" s="18">
        <v>0</v>
      </c>
      <c r="BP1656" s="18">
        <v>-2.8519881309113627E-7</v>
      </c>
      <c r="BQ1656" s="18">
        <v>0</v>
      </c>
      <c r="BR1656" s="18">
        <v>1.0369266236647185E-3</v>
      </c>
      <c r="BS1656" s="18">
        <v>1.5124346907358142E-3</v>
      </c>
      <c r="BT1656" s="18">
        <v>1.5065415188589089E-3</v>
      </c>
      <c r="BU1656" s="18">
        <v>2.4808821935177939E-7</v>
      </c>
      <c r="BV1656" s="18">
        <v>1.9037107355981346E-3</v>
      </c>
      <c r="BW1656" s="18">
        <v>-8.0744194261037667E-6</v>
      </c>
      <c r="BX1656" s="18">
        <v>0</v>
      </c>
      <c r="BY1656" s="18">
        <v>0</v>
      </c>
      <c r="BZ1656" s="18" t="s">
        <v>1866</v>
      </c>
      <c r="CA1656" s="18" t="s">
        <v>1875</v>
      </c>
      <c r="CB1656" s="18">
        <v>1.999686099588871E-2</v>
      </c>
      <c r="CC1656" s="18" t="s">
        <v>1877</v>
      </c>
      <c r="CD1656" s="18" t="s">
        <v>1875</v>
      </c>
      <c r="CE1656" s="18">
        <v>-8.7934555485844612E-3</v>
      </c>
      <c r="CF1656" s="18">
        <f>SUM(TBL_DATA[[#This Row],[LARGE.CAP]:[SMALL.CAP]])*SQRT(252)</f>
        <v>0.10942182819866554</v>
      </c>
    </row>
    <row r="1657" spans="1:84" x14ac:dyDescent="0.25">
      <c r="A1657" s="1">
        <f>IF(ISBLANK(TBL_DATA[[#This Row],[Row.names]]), "",   DATE(YEAR(TBL_DATA[[#This Row],[Row.names]]), MONTH(TBL_DATA[[#This Row],[Row.names]]), DAY(TBL_DATA[[#This Row],[Row.names]])))</f>
        <v>42396</v>
      </c>
      <c r="B1657">
        <v>1656</v>
      </c>
      <c r="C1657" t="s">
        <v>1783</v>
      </c>
      <c r="D1657" s="18">
        <v>-1.3336494089890127E-2</v>
      </c>
      <c r="E1657" s="18">
        <v>-0.24203317012324055</v>
      </c>
      <c r="F1657" s="18">
        <v>-0.11471526405808607</v>
      </c>
      <c r="G1657" s="19">
        <v>0.39297984001090469</v>
      </c>
      <c r="H1657" s="19">
        <v>0.58843143343131932</v>
      </c>
      <c r="I1657" s="18">
        <v>3.6465495218079348E-3</v>
      </c>
      <c r="J1657" s="18">
        <v>-4.0670576834525018E-3</v>
      </c>
      <c r="K1657" s="19">
        <v>1.110851614676335</v>
      </c>
      <c r="L1657" s="19">
        <v>0.55384823614047085</v>
      </c>
      <c r="M1657" s="18">
        <v>3.7966653949505847E-3</v>
      </c>
      <c r="N1657" s="18">
        <v>9.0232146159608395E-2</v>
      </c>
      <c r="O1657" s="18">
        <v>7.7574847039643985E-2</v>
      </c>
      <c r="P1657" s="18">
        <v>-0.24203317012324055</v>
      </c>
      <c r="Q1657" s="18">
        <v>-1.6047639093030853E-2</v>
      </c>
      <c r="R1657" s="18">
        <v>-1.4136839998435857E-2</v>
      </c>
      <c r="S1657" s="18">
        <v>-0.14872590904161376</v>
      </c>
      <c r="T1657" s="18">
        <v>5.8345509672172627E-2</v>
      </c>
      <c r="U1657">
        <v>-2.5490549294583893</v>
      </c>
      <c r="V1657" s="18">
        <v>-5.1518012418431791E-2</v>
      </c>
      <c r="W1657" s="18">
        <v>6.3117801380308314E-2</v>
      </c>
      <c r="X1657" s="19">
        <v>-0.81622000912256965</v>
      </c>
      <c r="Y1657" s="19">
        <v>0.7670928453787843</v>
      </c>
      <c r="Z1657" s="19">
        <v>0.74420980653339341</v>
      </c>
      <c r="AA1657">
        <v>0</v>
      </c>
      <c r="AB1657">
        <v>0</v>
      </c>
      <c r="AC1657" s="18">
        <v>0.10755007420472477</v>
      </c>
      <c r="AD1657" s="18">
        <v>1.2264895772448998E-2</v>
      </c>
      <c r="AE1657" s="18">
        <v>-3.3909741082798997E-2</v>
      </c>
      <c r="AF1657" s="18">
        <v>7.3686758159989974E-3</v>
      </c>
      <c r="AG1657" s="18">
        <v>1.4322119710001999E-2</v>
      </c>
      <c r="AH1657" s="18">
        <v>0.12961300161080297</v>
      </c>
      <c r="AI1657" s="18">
        <v>0.19931503407977008</v>
      </c>
      <c r="AJ1657" s="18">
        <v>1.1048475987436007E-2</v>
      </c>
      <c r="AK1657" s="18">
        <v>1.3211242613756998E-2</v>
      </c>
      <c r="AL1657" s="18">
        <v>1.5681418945376998E-2</v>
      </c>
      <c r="AM1657" s="18">
        <v>1.8801720738119993E-2</v>
      </c>
      <c r="AN1657" s="18">
        <v>-9.5924041762800019E-2</v>
      </c>
      <c r="AO1657" s="18">
        <v>0.81947440299279795</v>
      </c>
      <c r="AP1657" s="18">
        <v>-0.52768160056468372</v>
      </c>
      <c r="AQ1657" s="18">
        <v>0.29179280242811423</v>
      </c>
      <c r="AR1657" s="18">
        <v>1.3471560035574817</v>
      </c>
      <c r="AS1657" s="18">
        <v>6.9057060002470684E-4</v>
      </c>
      <c r="AT1657" s="18">
        <v>-2.6013281297244858E-4</v>
      </c>
      <c r="AU1657" s="18">
        <v>3.0870545636095412E-4</v>
      </c>
      <c r="AV1657" s="18">
        <v>3.1375163693547157E-4</v>
      </c>
      <c r="AW1657" s="18">
        <v>2.296826381896766E-3</v>
      </c>
      <c r="AX1657" s="18">
        <v>4.7915018571574478E-4</v>
      </c>
      <c r="AY1657" s="18">
        <v>2.7491072787014315E-3</v>
      </c>
      <c r="AZ1657" s="18">
        <v>2.8363945826485491E-4</v>
      </c>
      <c r="BA1657" s="18">
        <v>-8.8269470598067458E-4</v>
      </c>
      <c r="BB1657" s="18">
        <v>6.4366756680774614E-4</v>
      </c>
      <c r="BC1657" s="18">
        <v>6.1181418493788163E-5</v>
      </c>
      <c r="BD1657" s="18">
        <v>7.9534197632094952E-4</v>
      </c>
      <c r="BE1657" s="18">
        <v>3.9582008409422791E-4</v>
      </c>
      <c r="BF1657" s="18">
        <v>5.8960072480925278E-4</v>
      </c>
      <c r="BG1657" s="18">
        <v>2.7728563629570054E-3</v>
      </c>
      <c r="BH1657" s="18">
        <v>9.7993172911477883E-5</v>
      </c>
      <c r="BI1657" s="18">
        <v>2.0321601431554262E-3</v>
      </c>
      <c r="BJ1657" s="18">
        <v>0</v>
      </c>
      <c r="BK1657" s="18">
        <v>3.4424682803247872E-4</v>
      </c>
      <c r="BL1657" s="18">
        <v>5.601863587411214E-4</v>
      </c>
      <c r="BM1657" s="18">
        <v>5.5554875323144115E-6</v>
      </c>
      <c r="BN1657" s="18">
        <v>0</v>
      </c>
      <c r="BO1657" s="18">
        <v>0</v>
      </c>
      <c r="BP1657" s="18">
        <v>-2.8565549955803691E-7</v>
      </c>
      <c r="BQ1657" s="18">
        <v>0</v>
      </c>
      <c r="BR1657" s="18">
        <v>1.009520656887037E-3</v>
      </c>
      <c r="BS1657" s="18">
        <v>1.4708876998695531E-3</v>
      </c>
      <c r="BT1657" s="18">
        <v>1.4594814772496151E-3</v>
      </c>
      <c r="BU1657" s="18">
        <v>2.4410589023477403E-7</v>
      </c>
      <c r="BV1657" s="18">
        <v>1.8418803427618668E-3</v>
      </c>
      <c r="BW1657" s="18">
        <v>-7.9448372163224892E-6</v>
      </c>
      <c r="BX1657" s="18">
        <v>0</v>
      </c>
      <c r="BY1657" s="18">
        <v>0</v>
      </c>
      <c r="BZ1657" s="18" t="s">
        <v>1866</v>
      </c>
      <c r="CA1657" s="18" t="s">
        <v>1875</v>
      </c>
      <c r="CB1657" s="18">
        <v>1.9532417878508568E-2</v>
      </c>
      <c r="CC1657" s="18" t="s">
        <v>1877</v>
      </c>
      <c r="CD1657" s="18" t="s">
        <v>1875</v>
      </c>
      <c r="CE1657" s="18">
        <v>-8.7830247357487679E-3</v>
      </c>
      <c r="CF1657" s="18">
        <f>SUM(TBL_DATA[[#This Row],[LARGE.CAP]:[SMALL.CAP]])*SQRT(252)</f>
        <v>0.10610159856085474</v>
      </c>
    </row>
    <row r="1658" spans="1:84" x14ac:dyDescent="0.25">
      <c r="A1658" s="1">
        <f>IF(ISBLANK(TBL_DATA[[#This Row],[Row.names]]), "",   DATE(YEAR(TBL_DATA[[#This Row],[Row.names]]), MONTH(TBL_DATA[[#This Row],[Row.names]]), DAY(TBL_DATA[[#This Row],[Row.names]])))</f>
        <v>42397</v>
      </c>
      <c r="B1658">
        <v>1657</v>
      </c>
      <c r="C1658" t="s">
        <v>1784</v>
      </c>
      <c r="D1658" s="18">
        <v>-3.9153563852414308E-3</v>
      </c>
      <c r="E1658" s="18">
        <v>-0.2450008803903998</v>
      </c>
      <c r="F1658" s="18">
        <v>-0.15016307626821512</v>
      </c>
      <c r="G1658" s="19">
        <v>0.38867552751605955</v>
      </c>
      <c r="H1658" s="19">
        <v>0.58099193973267915</v>
      </c>
      <c r="I1658" s="18">
        <v>3.6733656784013326E-3</v>
      </c>
      <c r="J1658" s="18">
        <v>-2.2436307478620021E-2</v>
      </c>
      <c r="K1658" s="19">
        <v>1.1108216460588658</v>
      </c>
      <c r="L1658" s="19">
        <v>0.55635662920505646</v>
      </c>
      <c r="M1658" s="18">
        <v>3.7798100325848959E-3</v>
      </c>
      <c r="N1658" s="18">
        <v>9.0085158211329508E-2</v>
      </c>
      <c r="O1658" s="18">
        <v>7.7969076919750469E-2</v>
      </c>
      <c r="P1658" s="18">
        <v>-0.2450008803903998</v>
      </c>
      <c r="Q1658" s="18">
        <v>-1.6128954448457657E-2</v>
      </c>
      <c r="R1658" s="18">
        <v>-1.4221268040975203E-2</v>
      </c>
      <c r="S1658" s="18">
        <v>-0.15023497659776719</v>
      </c>
      <c r="T1658" s="18">
        <v>5.8499453637069355E-2</v>
      </c>
      <c r="U1658">
        <v>-2.5681432433510416</v>
      </c>
      <c r="V1658" s="18">
        <v>-3.9173845082394965E-2</v>
      </c>
      <c r="W1658" s="18">
        <v>6.2425211213090304E-2</v>
      </c>
      <c r="X1658" s="19">
        <v>-0.62753243955673432</v>
      </c>
      <c r="Y1658" s="19">
        <v>0.7622282727193207</v>
      </c>
      <c r="Z1658" s="19">
        <v>0.74589317546486278</v>
      </c>
      <c r="AA1658">
        <v>0</v>
      </c>
      <c r="AB1658">
        <v>0</v>
      </c>
      <c r="AC1658" s="18">
        <v>0.11908026029236125</v>
      </c>
      <c r="AD1658" s="18">
        <v>1.427028811801901E-2</v>
      </c>
      <c r="AE1658" s="18">
        <v>-3.3181840791398E-2</v>
      </c>
      <c r="AF1658" s="18">
        <v>4.0325736503130042E-3</v>
      </c>
      <c r="AG1658" s="18">
        <v>1.4268751373584999E-2</v>
      </c>
      <c r="AH1658" s="18">
        <v>0.121133518779429</v>
      </c>
      <c r="AI1658" s="18">
        <v>0.228164029289601</v>
      </c>
      <c r="AJ1658" s="18">
        <v>1.2433379530832001E-2</v>
      </c>
      <c r="AK1658" s="18">
        <v>2.2083069891680004E-2</v>
      </c>
      <c r="AL1658" s="18">
        <v>1.2580294341679E-2</v>
      </c>
      <c r="AM1658" s="18">
        <v>3.4229104179173006E-2</v>
      </c>
      <c r="AN1658" s="18">
        <v>-0.13320388523146293</v>
      </c>
      <c r="AO1658" s="18">
        <v>0.84459496968594605</v>
      </c>
      <c r="AP1658" s="18">
        <v>-0.547785686554496</v>
      </c>
      <c r="AQ1658" s="18">
        <v>0.29680928313145005</v>
      </c>
      <c r="AR1658" s="18">
        <v>1.3923806562404422</v>
      </c>
      <c r="AS1658" s="18">
        <v>6.1661787129326331E-4</v>
      </c>
      <c r="AT1658" s="18">
        <v>-2.1455709951579278E-4</v>
      </c>
      <c r="AU1658" s="18">
        <v>3.2636538502645853E-4</v>
      </c>
      <c r="AV1658" s="18">
        <v>3.115124958552514E-4</v>
      </c>
      <c r="AW1658" s="18">
        <v>2.6714455355575095E-3</v>
      </c>
      <c r="AX1658" s="18">
        <v>5.1194252708153818E-4</v>
      </c>
      <c r="AY1658" s="18">
        <v>2.9467081151125741E-3</v>
      </c>
      <c r="AZ1658" s="18">
        <v>2.767721843642308E-4</v>
      </c>
      <c r="BA1658" s="18">
        <v>-8.6470112505549433E-4</v>
      </c>
      <c r="BB1658" s="18">
        <v>6.2331604633966513E-4</v>
      </c>
      <c r="BC1658" s="18">
        <v>4.3940393502229712E-5</v>
      </c>
      <c r="BD1658" s="18">
        <v>8.8875098666722232E-4</v>
      </c>
      <c r="BE1658" s="18">
        <v>4.344872345208177E-4</v>
      </c>
      <c r="BF1658" s="18">
        <v>6.0548843314516703E-4</v>
      </c>
      <c r="BG1658" s="18">
        <v>3.0644218350146741E-3</v>
      </c>
      <c r="BH1658" s="18">
        <v>1.6830941661452207E-4</v>
      </c>
      <c r="BI1658" s="18">
        <v>2.0879044235990307E-3</v>
      </c>
      <c r="BJ1658" s="18">
        <v>0</v>
      </c>
      <c r="BK1658" s="18">
        <v>4.0062262603645E-4</v>
      </c>
      <c r="BL1658" s="18">
        <v>6.0211235721242666E-4</v>
      </c>
      <c r="BM1658" s="18">
        <v>7.147212854021132E-6</v>
      </c>
      <c r="BN1658" s="18">
        <v>0</v>
      </c>
      <c r="BO1658" s="18">
        <v>0</v>
      </c>
      <c r="BP1658" s="18">
        <v>-5.227459934936857E-7</v>
      </c>
      <c r="BQ1658" s="18">
        <v>0</v>
      </c>
      <c r="BR1658" s="18">
        <v>1.1917586053033244E-3</v>
      </c>
      <c r="BS1658" s="18">
        <v>1.7726529462774321E-3</v>
      </c>
      <c r="BT1658" s="18">
        <v>1.4888392816815141E-3</v>
      </c>
      <c r="BU1658" s="18">
        <v>3.1402077828349798E-7</v>
      </c>
      <c r="BV1658" s="18">
        <v>1.7966591702743189E-3</v>
      </c>
      <c r="BW1658" s="18">
        <v>-1.0221144862843552E-5</v>
      </c>
      <c r="BX1658" s="18">
        <v>0</v>
      </c>
      <c r="BY1658" s="18">
        <v>0</v>
      </c>
      <c r="BZ1658" s="18" t="s">
        <v>1870</v>
      </c>
      <c r="CA1658" s="18" t="s">
        <v>1875</v>
      </c>
      <c r="CB1658" s="18">
        <v>2.0361844450235367E-2</v>
      </c>
      <c r="CC1658" s="18" t="s">
        <v>1877</v>
      </c>
      <c r="CD1658" s="18" t="s">
        <v>1875</v>
      </c>
      <c r="CE1658" s="18">
        <v>-8.0406907945871353E-3</v>
      </c>
      <c r="CF1658" s="18">
        <f>SUM(TBL_DATA[[#This Row],[LARGE.CAP]:[SMALL.CAP]])*SQRT(252)</f>
        <v>0.11508005932691651</v>
      </c>
    </row>
    <row r="1659" spans="1:84" x14ac:dyDescent="0.25">
      <c r="A1659" s="1">
        <f>IF(ISBLANK(TBL_DATA[[#This Row],[Row.names]]), "",   DATE(YEAR(TBL_DATA[[#This Row],[Row.names]]), MONTH(TBL_DATA[[#This Row],[Row.names]]), DAY(TBL_DATA[[#This Row],[Row.names]])))</f>
        <v>42398</v>
      </c>
      <c r="B1659">
        <v>1658</v>
      </c>
      <c r="C1659" t="s">
        <v>1785</v>
      </c>
      <c r="D1659" s="18">
        <v>9.0249050928175034E-3</v>
      </c>
      <c r="E1659" s="18">
        <v>-0.23818708499076235</v>
      </c>
      <c r="F1659" s="18">
        <v>-0.15883695849945345</v>
      </c>
      <c r="G1659" s="19">
        <v>0.38504671771360749</v>
      </c>
      <c r="H1659" s="19">
        <v>0.59344162804966716</v>
      </c>
      <c r="I1659" s="18">
        <v>3.6606319712952431E-3</v>
      </c>
      <c r="J1659" s="18">
        <v>-3.6206715811424983E-2</v>
      </c>
      <c r="K1659" s="19">
        <v>1.0855450444841905</v>
      </c>
      <c r="L1659" s="19">
        <v>0.56430735824864164</v>
      </c>
      <c r="M1659" s="18">
        <v>3.7895245664825009E-3</v>
      </c>
      <c r="N1659" s="18">
        <v>9.1137032722672581E-2</v>
      </c>
      <c r="O1659" s="18">
        <v>7.7969076919750469E-2</v>
      </c>
      <c r="P1659" s="18">
        <v>-0.23818708499076235</v>
      </c>
      <c r="Q1659" s="18">
        <v>-1.626183045978364E-2</v>
      </c>
      <c r="R1659" s="18">
        <v>-1.4331869054426847E-2</v>
      </c>
      <c r="S1659" s="18">
        <v>-0.15362792545995474</v>
      </c>
      <c r="T1659" s="18">
        <v>5.8411246260107512E-2</v>
      </c>
      <c r="U1659">
        <v>-2.6301086742070821</v>
      </c>
      <c r="V1659" s="18">
        <v>-4.7219888635121499E-2</v>
      </c>
      <c r="W1659" s="18">
        <v>6.221148047354285E-2</v>
      </c>
      <c r="X1659" s="19">
        <v>-0.75902210131782766</v>
      </c>
      <c r="Y1659" s="19">
        <v>0.77035162623938624</v>
      </c>
      <c r="Z1659" s="19">
        <v>0.75120393918605199</v>
      </c>
      <c r="AA1659">
        <v>0</v>
      </c>
      <c r="AB1659">
        <v>0</v>
      </c>
      <c r="AC1659" s="18">
        <v>0.11550321355522082</v>
      </c>
      <c r="AD1659" s="18">
        <v>8.565466349578001E-3</v>
      </c>
      <c r="AE1659" s="18">
        <v>-3.2711068740115E-2</v>
      </c>
      <c r="AF1659" s="18">
        <v>8.2604065322540027E-3</v>
      </c>
      <c r="AG1659" s="18">
        <v>1.3532490778077E-2</v>
      </c>
      <c r="AH1659" s="18">
        <v>0.102943132477736</v>
      </c>
      <c r="AI1659" s="18">
        <v>0.20213884264575108</v>
      </c>
      <c r="AJ1659" s="18">
        <v>1.5207855315700996E-2</v>
      </c>
      <c r="AK1659" s="18">
        <v>1.6739001833766996E-2</v>
      </c>
      <c r="AL1659" s="18">
        <v>1.5841261740645998E-2</v>
      </c>
      <c r="AM1659" s="18">
        <v>2.792195497735701E-2</v>
      </c>
      <c r="AN1659" s="18">
        <v>-0.1408138907586001</v>
      </c>
      <c r="AO1659" s="18">
        <v>0.78671123006560717</v>
      </c>
      <c r="AP1659" s="18">
        <v>-0.54908577691345484</v>
      </c>
      <c r="AQ1659" s="18">
        <v>0.23762545315215233</v>
      </c>
      <c r="AR1659" s="18">
        <v>1.3357970069790621</v>
      </c>
      <c r="AS1659" s="18">
        <v>5.7575199298752716E-4</v>
      </c>
      <c r="AT1659" s="18">
        <v>-2.056992374385234E-4</v>
      </c>
      <c r="AU1659" s="18">
        <v>3.1369263835866266E-4</v>
      </c>
      <c r="AV1659" s="18">
        <v>2.9460502960790269E-4</v>
      </c>
      <c r="AW1659" s="18">
        <v>2.6848638439906443E-3</v>
      </c>
      <c r="AX1659" s="18">
        <v>4.8282086115891676E-4</v>
      </c>
      <c r="AY1659" s="18">
        <v>2.8517412214901848E-3</v>
      </c>
      <c r="AZ1659" s="18">
        <v>2.6481081197605484E-4</v>
      </c>
      <c r="BA1659" s="18">
        <v>-7.884322555458804E-4</v>
      </c>
      <c r="BB1659" s="18">
        <v>5.8760662373980163E-4</v>
      </c>
      <c r="BC1659" s="18">
        <v>2.9597081850053968E-5</v>
      </c>
      <c r="BD1659" s="18">
        <v>9.7498948140394438E-4</v>
      </c>
      <c r="BE1659" s="18">
        <v>3.6788556253106115E-4</v>
      </c>
      <c r="BF1659" s="18">
        <v>5.753740223092222E-4</v>
      </c>
      <c r="BG1659" s="18">
        <v>2.966065901550559E-3</v>
      </c>
      <c r="BH1659" s="18">
        <v>1.7785083952502763E-4</v>
      </c>
      <c r="BI1659" s="18">
        <v>2.0291928048555303E-3</v>
      </c>
      <c r="BJ1659" s="18">
        <v>0</v>
      </c>
      <c r="BK1659" s="18">
        <v>3.7892500426003168E-4</v>
      </c>
      <c r="BL1659" s="18">
        <v>6.0192211983847526E-4</v>
      </c>
      <c r="BM1659" s="18">
        <v>7.5592317472364446E-6</v>
      </c>
      <c r="BN1659" s="18">
        <v>0</v>
      </c>
      <c r="BO1659" s="18">
        <v>0</v>
      </c>
      <c r="BP1659" s="18">
        <v>-8.0751571962081284E-7</v>
      </c>
      <c r="BQ1659" s="18">
        <v>0</v>
      </c>
      <c r="BR1659" s="18">
        <v>1.1605216801182205E-3</v>
      </c>
      <c r="BS1659" s="18">
        <v>1.8031178990345728E-3</v>
      </c>
      <c r="BT1659" s="18">
        <v>1.4593976066054281E-3</v>
      </c>
      <c r="BU1659" s="18">
        <v>3.3211832142045644E-7</v>
      </c>
      <c r="BV1659" s="18">
        <v>1.6912008362017247E-3</v>
      </c>
      <c r="BW1659" s="18">
        <v>-1.0810368232144175E-5</v>
      </c>
      <c r="BX1659" s="18">
        <v>0</v>
      </c>
      <c r="BY1659" s="18">
        <v>0</v>
      </c>
      <c r="BZ1659" s="18" t="s">
        <v>1866</v>
      </c>
      <c r="CA1659" s="18" t="s">
        <v>1875</v>
      </c>
      <c r="CB1659" s="18">
        <v>1.9936861470341682E-2</v>
      </c>
      <c r="CC1659" s="18" t="s">
        <v>1889</v>
      </c>
      <c r="CD1659" s="18" t="s">
        <v>1875</v>
      </c>
      <c r="CE1659" s="18">
        <v>-8.2782888785004616E-3</v>
      </c>
      <c r="CF1659" s="18">
        <f>SUM(TBL_DATA[[#This Row],[LARGE.CAP]:[SMALL.CAP]])*SQRT(252)</f>
        <v>0.11257182807235257</v>
      </c>
    </row>
    <row r="1660" spans="1:84" x14ac:dyDescent="0.25">
      <c r="A1660" s="1">
        <f>IF(ISBLANK(TBL_DATA[[#This Row],[Row.names]]), "",   DATE(YEAR(TBL_DATA[[#This Row],[Row.names]]), MONTH(TBL_DATA[[#This Row],[Row.names]]), DAY(TBL_DATA[[#This Row],[Row.names]])))</f>
        <v>42401</v>
      </c>
      <c r="B1660">
        <v>1659</v>
      </c>
      <c r="C1660" t="s">
        <v>1786</v>
      </c>
      <c r="D1660" s="18">
        <v>2.9811409996967075E-3</v>
      </c>
      <c r="E1660" s="18">
        <v>-0.23591601327572986</v>
      </c>
      <c r="F1660" s="18">
        <v>-0.13662629967325512</v>
      </c>
      <c r="G1660" s="19">
        <v>0.38556144837221679</v>
      </c>
      <c r="H1660" s="19">
        <v>0.59207513511345822</v>
      </c>
      <c r="I1660" s="18">
        <v>3.6758918266088987E-3</v>
      </c>
      <c r="J1660" s="18">
        <v>-1.8146292054025626E-2</v>
      </c>
      <c r="K1660" s="19">
        <v>1.0935951351941642</v>
      </c>
      <c r="L1660" s="19">
        <v>0.57750653326878632</v>
      </c>
      <c r="M1660" s="18">
        <v>3.7409562756246391E-3</v>
      </c>
      <c r="N1660" s="18">
        <v>9.1363536896604855E-2</v>
      </c>
      <c r="O1660" s="18">
        <v>7.7660233864373721E-2</v>
      </c>
      <c r="P1660" s="18">
        <v>-0.23591601327572986</v>
      </c>
      <c r="Q1660" s="18">
        <v>-1.619721316657112E-2</v>
      </c>
      <c r="R1660" s="18">
        <v>-1.4262455200466389E-2</v>
      </c>
      <c r="S1660" s="18">
        <v>-0.15322774691740759</v>
      </c>
      <c r="T1660" s="18">
        <v>5.8438519691946834E-2</v>
      </c>
      <c r="U1660">
        <v>-2.6220333390567259</v>
      </c>
      <c r="V1660" s="18">
        <v>-5.0616884586553224E-2</v>
      </c>
      <c r="W1660" s="18">
        <v>6.2163763140463346E-2</v>
      </c>
      <c r="X1660" s="19">
        <v>-0.81425065069147851</v>
      </c>
      <c r="Y1660" s="19">
        <v>0.76946418702461916</v>
      </c>
      <c r="Z1660" s="19">
        <v>0.75993850624164727</v>
      </c>
      <c r="AA1660">
        <v>0</v>
      </c>
      <c r="AB1660">
        <v>0</v>
      </c>
      <c r="AC1660" s="18">
        <v>0.11810147674153675</v>
      </c>
      <c r="AD1660" s="18">
        <v>1.2879273333711999E-2</v>
      </c>
      <c r="AE1660" s="18">
        <v>-3.1319911198259998E-2</v>
      </c>
      <c r="AF1660" s="18">
        <v>1.3031570859324999E-2</v>
      </c>
      <c r="AG1660" s="18">
        <v>1.3603131048519001E-2</v>
      </c>
      <c r="AH1660" s="18">
        <v>0.106938812988569</v>
      </c>
      <c r="AI1660" s="18">
        <v>0.20160319420981504</v>
      </c>
      <c r="AJ1660" s="18">
        <v>1.6153610298338998E-2</v>
      </c>
      <c r="AK1660" s="18">
        <v>1.9743799686293997E-2</v>
      </c>
      <c r="AL1660" s="18">
        <v>5.8117193675059995E-3</v>
      </c>
      <c r="AM1660" s="18">
        <v>3.6177003616197988E-2</v>
      </c>
      <c r="AN1660" s="18">
        <v>-0.11851646517596098</v>
      </c>
      <c r="AO1660" s="18">
        <v>0.78379113129579792</v>
      </c>
      <c r="AP1660" s="18">
        <v>-0.50768539226174214</v>
      </c>
      <c r="AQ1660" s="18">
        <v>0.27610573903405577</v>
      </c>
      <c r="AR1660" s="18">
        <v>1.2914765235575401</v>
      </c>
      <c r="AS1660" s="18">
        <v>6.0243535641528521E-4</v>
      </c>
      <c r="AT1660" s="18">
        <v>-2.3834082109305379E-4</v>
      </c>
      <c r="AU1660" s="18">
        <v>3.4326085571747042E-4</v>
      </c>
      <c r="AV1660" s="18">
        <v>3.2650365563863812E-4</v>
      </c>
      <c r="AW1660" s="18">
        <v>2.6327248810580008E-3</v>
      </c>
      <c r="AX1660" s="18">
        <v>4.2578477433707782E-4</v>
      </c>
      <c r="AY1660" s="18">
        <v>3.1198488910137876E-3</v>
      </c>
      <c r="AZ1660" s="18">
        <v>3.729251118063473E-4</v>
      </c>
      <c r="BA1660" s="18">
        <v>-9.9837899511429008E-4</v>
      </c>
      <c r="BB1660" s="18">
        <v>5.9128141240030166E-4</v>
      </c>
      <c r="BC1660" s="18">
        <v>4.9222297341377449E-5</v>
      </c>
      <c r="BD1660" s="18">
        <v>8.9174841461294406E-4</v>
      </c>
      <c r="BE1660" s="18">
        <v>2.4610175616204854E-4</v>
      </c>
      <c r="BF1660" s="18">
        <v>6.2975867763098443E-4</v>
      </c>
      <c r="BG1660" s="18">
        <v>3.1577844380765935E-3</v>
      </c>
      <c r="BH1660" s="18">
        <v>1.2917190863100938E-4</v>
      </c>
      <c r="BI1660" s="18">
        <v>2.1727022244073611E-3</v>
      </c>
      <c r="BJ1660" s="18">
        <v>0</v>
      </c>
      <c r="BK1660" s="18">
        <v>4.2338241836128516E-4</v>
      </c>
      <c r="BL1660" s="18">
        <v>6.1718969144323608E-4</v>
      </c>
      <c r="BM1660" s="18">
        <v>5.3681470004614582E-6</v>
      </c>
      <c r="BN1660" s="18">
        <v>0</v>
      </c>
      <c r="BO1660" s="18">
        <v>0</v>
      </c>
      <c r="BP1660" s="18">
        <v>-5.1597342050736845E-7</v>
      </c>
      <c r="BQ1660" s="18">
        <v>0</v>
      </c>
      <c r="BR1660" s="18">
        <v>1.3016050177673403E-3</v>
      </c>
      <c r="BS1660" s="18">
        <v>1.756663189062236E-3</v>
      </c>
      <c r="BT1660" s="18">
        <v>1.4514876312356495E-3</v>
      </c>
      <c r="BU1660" s="18">
        <v>2.3586247862254445E-7</v>
      </c>
      <c r="BV1660" s="18">
        <v>1.6795283593381762E-3</v>
      </c>
      <c r="BW1660" s="18">
        <v>-7.6769237455578434E-6</v>
      </c>
      <c r="BX1660" s="18">
        <v>0</v>
      </c>
      <c r="BY1660" s="18">
        <v>0</v>
      </c>
      <c r="BZ1660" s="18" t="s">
        <v>1870</v>
      </c>
      <c r="CA1660" s="18" t="s">
        <v>1875</v>
      </c>
      <c r="CB1660" s="18">
        <v>1.8385808914899826E-2</v>
      </c>
      <c r="CC1660" s="18" t="s">
        <v>1889</v>
      </c>
      <c r="CD1660" s="18" t="s">
        <v>1875</v>
      </c>
      <c r="CE1660" s="18">
        <v>-8.3498014137148857E-3</v>
      </c>
      <c r="CF1660" s="18">
        <f>SUM(TBL_DATA[[#This Row],[LARGE.CAP]:[SMALL.CAP]])*SQRT(252)</f>
        <v>0.11472931350367159</v>
      </c>
    </row>
    <row r="1661" spans="1:84" x14ac:dyDescent="0.25">
      <c r="A1661" s="1">
        <f>IF(ISBLANK(TBL_DATA[[#This Row],[Row.names]]), "",   DATE(YEAR(TBL_DATA[[#This Row],[Row.names]]), MONTH(TBL_DATA[[#This Row],[Row.names]]), DAY(TBL_DATA[[#This Row],[Row.names]])))</f>
        <v>42402</v>
      </c>
      <c r="B1661">
        <v>1660</v>
      </c>
      <c r="C1661" t="s">
        <v>1787</v>
      </c>
      <c r="D1661" s="18">
        <v>-4.863426549977512E-3</v>
      </c>
      <c r="E1661" s="18">
        <v>-0.23963207962317734</v>
      </c>
      <c r="F1661" s="18">
        <v>-0.15252515901137653</v>
      </c>
      <c r="G1661" s="19">
        <v>0.38259835164275185</v>
      </c>
      <c r="H1661" s="19">
        <v>0.61033235289104559</v>
      </c>
      <c r="I1661" s="18">
        <v>3.5741853162891339E-3</v>
      </c>
      <c r="J1661" s="18">
        <v>-2.6167798938778852E-2</v>
      </c>
      <c r="K1661" s="19">
        <v>1.046112644668199</v>
      </c>
      <c r="L1661" s="19">
        <v>0.57003403846375666</v>
      </c>
      <c r="M1661" s="18">
        <v>3.7544552270228015E-3</v>
      </c>
      <c r="N1661" s="18">
        <v>9.0892942273646471E-2</v>
      </c>
      <c r="O1661" s="18">
        <v>7.8267001955468582E-2</v>
      </c>
      <c r="P1661" s="18">
        <v>-0.23963207962317734</v>
      </c>
      <c r="Q1661" s="18">
        <v>-1.6273929398108844E-2</v>
      </c>
      <c r="R1661" s="18">
        <v>-1.4349136968874751E-2</v>
      </c>
      <c r="S1661" s="18">
        <v>-0.14860434506827502</v>
      </c>
      <c r="T1661" s="18">
        <v>5.8581737429873292E-2</v>
      </c>
      <c r="U1661">
        <v>-2.5367008830382591</v>
      </c>
      <c r="V1661" s="18">
        <v>-4.2420296921449441E-2</v>
      </c>
      <c r="W1661" s="18">
        <v>6.238987256317171E-2</v>
      </c>
      <c r="X1661" s="19">
        <v>-0.6799228012286378</v>
      </c>
      <c r="Y1661" s="19">
        <v>0.78123770575353424</v>
      </c>
      <c r="Z1661" s="19">
        <v>0.75500598571385935</v>
      </c>
      <c r="AA1661">
        <v>0</v>
      </c>
      <c r="AB1661">
        <v>0</v>
      </c>
      <c r="AC1661" s="18">
        <v>0.11411415890143854</v>
      </c>
      <c r="AD1661" s="18">
        <v>1.2009131288717003E-2</v>
      </c>
      <c r="AE1661" s="18">
        <v>-3.0093438827360996E-2</v>
      </c>
      <c r="AF1661" s="18">
        <v>1.0469323282197004E-2</v>
      </c>
      <c r="AG1661" s="18">
        <v>1.2862385545614996E-2</v>
      </c>
      <c r="AH1661" s="18">
        <v>0.10289421312036102</v>
      </c>
      <c r="AI1661" s="18">
        <v>0.19591682174616096</v>
      </c>
      <c r="AJ1661" s="18">
        <v>1.5132145323598996E-2</v>
      </c>
      <c r="AK1661" s="18">
        <v>1.9350280340003998E-2</v>
      </c>
      <c r="AL1661" s="18">
        <v>5.7616117309840006E-3</v>
      </c>
      <c r="AM1661" s="18">
        <v>3.7233551619939007E-2</v>
      </c>
      <c r="AN1661" s="18">
        <v>-0.12799098481588</v>
      </c>
      <c r="AO1661" s="18">
        <v>0.76733356958705567</v>
      </c>
      <c r="AP1661" s="18">
        <v>-0.51378852923272011</v>
      </c>
      <c r="AQ1661" s="18">
        <v>0.25354504035433556</v>
      </c>
      <c r="AR1661" s="18">
        <v>1.2811220988197758</v>
      </c>
      <c r="AS1661" s="18">
        <v>5.6154215283242906E-4</v>
      </c>
      <c r="AT1661" s="18">
        <v>-2.2820788336321406E-4</v>
      </c>
      <c r="AU1661" s="18">
        <v>3.3826035990795641E-4</v>
      </c>
      <c r="AV1661" s="18">
        <v>3.1529120860987421E-4</v>
      </c>
      <c r="AW1661" s="18">
        <v>2.6378825319769415E-3</v>
      </c>
      <c r="AX1661" s="18">
        <v>4.0936292306493035E-4</v>
      </c>
      <c r="AY1661" s="18">
        <v>3.0126728987651175E-3</v>
      </c>
      <c r="AZ1661" s="18">
        <v>3.4646648950377668E-4</v>
      </c>
      <c r="BA1661" s="18">
        <v>-9.6914152943933197E-4</v>
      </c>
      <c r="BB1661" s="18">
        <v>5.7674010954790478E-4</v>
      </c>
      <c r="BC1661" s="18">
        <v>4.5943404612109446E-5</v>
      </c>
      <c r="BD1661" s="18">
        <v>8.3464867716041532E-4</v>
      </c>
      <c r="BE1661" s="18">
        <v>2.4406049971408746E-4</v>
      </c>
      <c r="BF1661" s="18">
        <v>6.1556217324863381E-4</v>
      </c>
      <c r="BG1661" s="18">
        <v>3.1205025425036898E-3</v>
      </c>
      <c r="BH1661" s="18">
        <v>1.2014514494447694E-4</v>
      </c>
      <c r="BI1661" s="18">
        <v>2.1118936284471902E-3</v>
      </c>
      <c r="BJ1661" s="18">
        <v>0</v>
      </c>
      <c r="BK1661" s="18">
        <v>4.1010773030122633E-4</v>
      </c>
      <c r="BL1661" s="18">
        <v>5.9578062505534686E-4</v>
      </c>
      <c r="BM1661" s="18">
        <v>4.6236278391605771E-6</v>
      </c>
      <c r="BN1661" s="18">
        <v>0</v>
      </c>
      <c r="BO1661" s="18">
        <v>0</v>
      </c>
      <c r="BP1661" s="18">
        <v>-4.3243874339610195E-7</v>
      </c>
      <c r="BQ1661" s="18">
        <v>0</v>
      </c>
      <c r="BR1661" s="18">
        <v>1.2663115488841213E-3</v>
      </c>
      <c r="BS1661" s="18">
        <v>1.7931777376212377E-3</v>
      </c>
      <c r="BT1661" s="18">
        <v>1.3873599773807726E-3</v>
      </c>
      <c r="BU1661" s="18">
        <v>2.0315491276939718E-7</v>
      </c>
      <c r="BV1661" s="18">
        <v>1.5962928984306882E-3</v>
      </c>
      <c r="BW1661" s="18">
        <v>-6.6121956634323578E-6</v>
      </c>
      <c r="BX1661" s="18">
        <v>0</v>
      </c>
      <c r="BY1661" s="18">
        <v>0</v>
      </c>
      <c r="BZ1661" s="18" t="s">
        <v>1870</v>
      </c>
      <c r="CA1661" s="18" t="s">
        <v>1875</v>
      </c>
      <c r="CB1661" s="18">
        <v>1.8103525042533875E-2</v>
      </c>
      <c r="CC1661" s="18" t="s">
        <v>1889</v>
      </c>
      <c r="CD1661" s="18" t="s">
        <v>1875</v>
      </c>
      <c r="CE1661" s="18">
        <v>-8.3052804693579674E-3</v>
      </c>
      <c r="CF1661" s="18">
        <f>SUM(TBL_DATA[[#This Row],[LARGE.CAP]:[SMALL.CAP]])*SQRT(252)</f>
        <v>0.11186468309966996</v>
      </c>
    </row>
    <row r="1662" spans="1:84" x14ac:dyDescent="0.25">
      <c r="A1662" s="1">
        <f>IF(ISBLANK(TBL_DATA[[#This Row],[Row.names]]), "",   DATE(YEAR(TBL_DATA[[#This Row],[Row.names]]), MONTH(TBL_DATA[[#This Row],[Row.names]]), DAY(TBL_DATA[[#This Row],[Row.names]])))</f>
        <v>42403</v>
      </c>
      <c r="B1662">
        <v>1661</v>
      </c>
      <c r="C1662" t="s">
        <v>1788</v>
      </c>
      <c r="D1662" s="18">
        <v>-1.1174018853409295E-3</v>
      </c>
      <c r="E1662" s="18">
        <v>-0.24048171617095915</v>
      </c>
      <c r="F1662" s="18">
        <v>-0.16612065875775039</v>
      </c>
      <c r="G1662" s="19">
        <v>0.37868375363159573</v>
      </c>
      <c r="H1662" s="19">
        <v>0.60039444722966551</v>
      </c>
      <c r="I1662" s="18">
        <v>3.5842518376381712E-3</v>
      </c>
      <c r="J1662" s="18">
        <v>-2.7592901439038697E-2</v>
      </c>
      <c r="K1662" s="19">
        <v>1.0400958718038547</v>
      </c>
      <c r="L1662" s="19">
        <v>0.56151475120508243</v>
      </c>
      <c r="M1662" s="18">
        <v>3.7545704109900077E-3</v>
      </c>
      <c r="N1662" s="18">
        <v>9.0008397527552256E-2</v>
      </c>
      <c r="O1662" s="18">
        <v>7.8298901288528802E-2</v>
      </c>
      <c r="P1662" s="18">
        <v>-0.24048171617095915</v>
      </c>
      <c r="Q1662" s="18">
        <v>-1.6225138889213855E-2</v>
      </c>
      <c r="R1662" s="18">
        <v>-1.431907800269377E-2</v>
      </c>
      <c r="S1662" s="18">
        <v>-0.15028617536281097</v>
      </c>
      <c r="T1662" s="18">
        <v>5.864648089014237E-2</v>
      </c>
      <c r="U1662">
        <v>-2.5625778918317317</v>
      </c>
      <c r="V1662" s="18">
        <v>-3.6421579799021941E-2</v>
      </c>
      <c r="W1662" s="18">
        <v>6.2321462538902639E-2</v>
      </c>
      <c r="X1662" s="19">
        <v>-0.58441471549687507</v>
      </c>
      <c r="Y1662" s="19">
        <v>0.7748512420004664</v>
      </c>
      <c r="Z1662" s="19">
        <v>0.7493428795985736</v>
      </c>
      <c r="AA1662">
        <v>0</v>
      </c>
      <c r="AB1662">
        <v>0</v>
      </c>
      <c r="AC1662" s="18">
        <v>0.11153470476041345</v>
      </c>
      <c r="AD1662" s="18">
        <v>8.6652071806239996E-3</v>
      </c>
      <c r="AE1662" s="18">
        <v>-3.0032248374878001E-2</v>
      </c>
      <c r="AF1662" s="18">
        <v>2.857015156235005E-3</v>
      </c>
      <c r="AG1662" s="18">
        <v>1.2083940416537001E-2</v>
      </c>
      <c r="AH1662" s="18">
        <v>0.10287844175203299</v>
      </c>
      <c r="AI1662" s="18">
        <v>0.19264009024010503</v>
      </c>
      <c r="AJ1662" s="18">
        <v>1.2005472668408004E-2</v>
      </c>
      <c r="AK1662" s="18">
        <v>2.1813034536037005E-2</v>
      </c>
      <c r="AL1662" s="18">
        <v>6.9337571742159997E-3</v>
      </c>
      <c r="AM1662" s="18">
        <v>4.1009906344040996E-2</v>
      </c>
      <c r="AN1662" s="18">
        <v>-0.13276134986260599</v>
      </c>
      <c r="AO1662" s="18">
        <v>0.76178151880871137</v>
      </c>
      <c r="AP1662" s="18">
        <v>-0.52368825157795906</v>
      </c>
      <c r="AQ1662" s="18">
        <v>0.2380932672307523</v>
      </c>
      <c r="AR1662" s="18">
        <v>1.2854697703866704</v>
      </c>
      <c r="AS1662" s="18">
        <v>5.0315674051119776E-4</v>
      </c>
      <c r="AT1662" s="18">
        <v>-2.4283934762612069E-4</v>
      </c>
      <c r="AU1662" s="18">
        <v>3.30324877360617E-4</v>
      </c>
      <c r="AV1662" s="18">
        <v>3.0144100745816701E-4</v>
      </c>
      <c r="AW1662" s="18">
        <v>2.5981808393695715E-3</v>
      </c>
      <c r="AX1662" s="18">
        <v>4.1809152003871353E-4</v>
      </c>
      <c r="AY1662" s="18">
        <v>3.0990362540473482E-3</v>
      </c>
      <c r="AZ1662" s="18">
        <v>3.4341849791798935E-4</v>
      </c>
      <c r="BA1662" s="18">
        <v>-1.0516227804685981E-3</v>
      </c>
      <c r="BB1662" s="18">
        <v>5.8504502588214839E-4</v>
      </c>
      <c r="BC1662" s="18">
        <v>4.8112864621548412E-5</v>
      </c>
      <c r="BD1662" s="18">
        <v>7.7863891595895149E-4</v>
      </c>
      <c r="BE1662" s="18">
        <v>1.7979546910818097E-4</v>
      </c>
      <c r="BF1662" s="18">
        <v>6.2959523715664691E-4</v>
      </c>
      <c r="BG1662" s="18">
        <v>3.1263958810083437E-3</v>
      </c>
      <c r="BH1662" s="18">
        <v>8.7026665278280277E-5</v>
      </c>
      <c r="BI1662" s="18">
        <v>2.1308933306021785E-3</v>
      </c>
      <c r="BJ1662" s="18">
        <v>0</v>
      </c>
      <c r="BK1662" s="18">
        <v>4.2521012531090551E-4</v>
      </c>
      <c r="BL1662" s="18">
        <v>5.9586304008824075E-4</v>
      </c>
      <c r="BM1662" s="18">
        <v>5.2994680011953522E-6</v>
      </c>
      <c r="BN1662" s="18">
        <v>0</v>
      </c>
      <c r="BO1662" s="18">
        <v>0</v>
      </c>
      <c r="BP1662" s="18">
        <v>-5.3344911838139843E-7</v>
      </c>
      <c r="BQ1662" s="18">
        <v>0</v>
      </c>
      <c r="BR1662" s="18">
        <v>1.2310636991974906E-3</v>
      </c>
      <c r="BS1662" s="18">
        <v>1.7235162908627887E-3</v>
      </c>
      <c r="BT1662" s="18">
        <v>1.4024511306025083E-3</v>
      </c>
      <c r="BU1662" s="18">
        <v>2.3284189596264943E-7</v>
      </c>
      <c r="BV1662" s="18">
        <v>1.5568210589939927E-3</v>
      </c>
      <c r="BW1662" s="18">
        <v>-7.5787067221205925E-6</v>
      </c>
      <c r="BX1662" s="18">
        <v>0</v>
      </c>
      <c r="BY1662" s="18">
        <v>0</v>
      </c>
      <c r="BZ1662" s="18" t="s">
        <v>1870</v>
      </c>
      <c r="CA1662" s="18" t="s">
        <v>1875</v>
      </c>
      <c r="CB1662" s="18">
        <v>1.8618181347846985E-2</v>
      </c>
      <c r="CC1662" s="18" t="s">
        <v>1882</v>
      </c>
      <c r="CD1662" s="18" t="s">
        <v>1875</v>
      </c>
      <c r="CE1662" s="18">
        <v>-8.5659772157669067E-3</v>
      </c>
      <c r="CF1662" s="18">
        <f>SUM(TBL_DATA[[#This Row],[LARGE.CAP]:[SMALL.CAP]])*SQRT(252)</f>
        <v>0.11004757315817897</v>
      </c>
    </row>
    <row r="1663" spans="1:84" x14ac:dyDescent="0.25">
      <c r="A1663" s="1">
        <f>IF(ISBLANK(TBL_DATA[[#This Row],[Row.names]]), "",   DATE(YEAR(TBL_DATA[[#This Row],[Row.names]]), MONTH(TBL_DATA[[#This Row],[Row.names]]), DAY(TBL_DATA[[#This Row],[Row.names]])))</f>
        <v>42404</v>
      </c>
      <c r="B1663">
        <v>1662</v>
      </c>
      <c r="C1663" t="s">
        <v>1789</v>
      </c>
      <c r="D1663" s="18">
        <v>-5.0859876652753488E-4</v>
      </c>
      <c r="E1663" s="18">
        <v>-0.24086800623326976</v>
      </c>
      <c r="F1663" s="18">
        <v>-0.1634332001797999</v>
      </c>
      <c r="G1663" s="19">
        <v>0.3791160161042415</v>
      </c>
      <c r="H1663" s="19">
        <v>0.6011151653275677</v>
      </c>
      <c r="I1663" s="18">
        <v>3.581381890351574E-3</v>
      </c>
      <c r="J1663" s="18">
        <v>-2.199948079341052E-2</v>
      </c>
      <c r="K1663" s="19">
        <v>1.0405478309553575</v>
      </c>
      <c r="L1663" s="19">
        <v>0.5614530517427978</v>
      </c>
      <c r="M1663" s="18">
        <v>3.7552159535512992E-3</v>
      </c>
      <c r="N1663" s="18">
        <v>9.0017540151216394E-2</v>
      </c>
      <c r="O1663" s="18">
        <v>7.8285305795671986E-2</v>
      </c>
      <c r="P1663" s="18">
        <v>-0.24086800623326976</v>
      </c>
      <c r="Q1663" s="18">
        <v>-1.6220618510669266E-2</v>
      </c>
      <c r="R1663" s="18">
        <v>-1.431436401557659E-2</v>
      </c>
      <c r="S1663" s="18">
        <v>-0.15721770207089558</v>
      </c>
      <c r="T1663" s="18">
        <v>5.8435096574810531E-2</v>
      </c>
      <c r="U1663">
        <v>-2.6904670529571266</v>
      </c>
      <c r="V1663" s="18">
        <v>-4.4632228629510107E-2</v>
      </c>
      <c r="W1663" s="18">
        <v>6.1924952105226826E-2</v>
      </c>
      <c r="X1663" s="19">
        <v>-0.7207470835612142</v>
      </c>
      <c r="Y1663" s="19">
        <v>0.7753161712021539</v>
      </c>
      <c r="Z1663" s="19">
        <v>0.74930170942204444</v>
      </c>
      <c r="AA1663">
        <v>0</v>
      </c>
      <c r="AB1663">
        <v>0</v>
      </c>
      <c r="AC1663" s="18">
        <v>0.1070800985838154</v>
      </c>
      <c r="AD1663" s="18">
        <v>5.224383707913993E-3</v>
      </c>
      <c r="AE1663" s="18">
        <v>-3.0687728902399999E-2</v>
      </c>
      <c r="AF1663" s="18">
        <v>9.3207259434940001E-3</v>
      </c>
      <c r="AG1663" s="18">
        <v>9.7821599182429976E-3</v>
      </c>
      <c r="AH1663" s="18">
        <v>0.10308861918602399</v>
      </c>
      <c r="AI1663" s="18">
        <v>0.19664948450615499</v>
      </c>
      <c r="AJ1663" s="18">
        <v>1.3881540250049E-2</v>
      </c>
      <c r="AK1663" s="18">
        <v>6.8581862108000038E-3</v>
      </c>
      <c r="AL1663" s="18">
        <v>7.0056690641780005E-3</v>
      </c>
      <c r="AM1663" s="18">
        <v>4.0479111383663002E-2</v>
      </c>
      <c r="AN1663" s="18">
        <v>-0.10814433819838401</v>
      </c>
      <c r="AO1663" s="18">
        <v>0.76201211885081022</v>
      </c>
      <c r="AP1663" s="18">
        <v>-0.50855430578107397</v>
      </c>
      <c r="AQ1663" s="18">
        <v>0.25345781306973625</v>
      </c>
      <c r="AR1663" s="18">
        <v>1.2705664246318842</v>
      </c>
      <c r="AS1663" s="18">
        <v>4.8264648835250388E-4</v>
      </c>
      <c r="AT1663" s="18">
        <v>-2.370967632530446E-4</v>
      </c>
      <c r="AU1663" s="18">
        <v>3.2802167951492123E-4</v>
      </c>
      <c r="AV1663" s="18">
        <v>2.9980889548513942E-4</v>
      </c>
      <c r="AW1663" s="18">
        <v>2.523160434625059E-3</v>
      </c>
      <c r="AX1663" s="18">
        <v>4.0709652232123484E-4</v>
      </c>
      <c r="AY1663" s="18">
        <v>2.9772861872752179E-3</v>
      </c>
      <c r="AZ1663" s="18">
        <v>3.4322871099482232E-4</v>
      </c>
      <c r="BA1663" s="18">
        <v>-1.0238428070297653E-3</v>
      </c>
      <c r="BB1663" s="18">
        <v>5.7958579868876245E-4</v>
      </c>
      <c r="BC1663" s="18">
        <v>4.6166792656985281E-5</v>
      </c>
      <c r="BD1663" s="18">
        <v>7.4954320784307703E-4</v>
      </c>
      <c r="BE1663" s="18">
        <v>1.8567866840173654E-4</v>
      </c>
      <c r="BF1663" s="18">
        <v>6.0786234046769552E-4</v>
      </c>
      <c r="BG1663" s="18">
        <v>3.0367611117761389E-3</v>
      </c>
      <c r="BH1663" s="18">
        <v>7.6130143533940258E-5</v>
      </c>
      <c r="BI1663" s="18">
        <v>2.0700864676092483E-3</v>
      </c>
      <c r="BJ1663" s="18">
        <v>0</v>
      </c>
      <c r="BK1663" s="18">
        <v>4.0929836382592603E-4</v>
      </c>
      <c r="BL1663" s="18">
        <v>5.8920896925701289E-4</v>
      </c>
      <c r="BM1663" s="18">
        <v>5.3329265515092409E-6</v>
      </c>
      <c r="BN1663" s="18">
        <v>0</v>
      </c>
      <c r="BO1663" s="18">
        <v>0</v>
      </c>
      <c r="BP1663" s="18">
        <v>-5.4391860909349417E-7</v>
      </c>
      <c r="BQ1663" s="18">
        <v>0</v>
      </c>
      <c r="BR1663" s="18">
        <v>1.1888503329630822E-3</v>
      </c>
      <c r="BS1663" s="18">
        <v>1.6695249428059025E-3</v>
      </c>
      <c r="BT1663" s="18">
        <v>1.3503673152394586E-3</v>
      </c>
      <c r="BU1663" s="18">
        <v>2.3431038709589934E-7</v>
      </c>
      <c r="BV1663" s="18">
        <v>1.5214152526134824E-3</v>
      </c>
      <c r="BW1663" s="18">
        <v>-7.6265554025389439E-6</v>
      </c>
      <c r="BX1663" s="18">
        <v>0</v>
      </c>
      <c r="BY1663" s="18">
        <v>0</v>
      </c>
      <c r="BZ1663" s="18" t="s">
        <v>1870</v>
      </c>
      <c r="CA1663" s="18" t="s">
        <v>1875</v>
      </c>
      <c r="CB1663" s="18">
        <v>1.9283860921859741E-2</v>
      </c>
      <c r="CC1663" s="18" t="s">
        <v>1882</v>
      </c>
      <c r="CD1663" s="18" t="s">
        <v>1875</v>
      </c>
      <c r="CE1663" s="18">
        <v>-8.7664928287267685E-3</v>
      </c>
      <c r="CF1663" s="18">
        <f>SUM(TBL_DATA[[#This Row],[LARGE.CAP]:[SMALL.CAP]])*SQRT(252)</f>
        <v>0.10677292317049547</v>
      </c>
    </row>
    <row r="1664" spans="1:84" x14ac:dyDescent="0.25">
      <c r="A1664" s="1">
        <f>IF(ISBLANK(TBL_DATA[[#This Row],[Row.names]]), "",   DATE(YEAR(TBL_DATA[[#This Row],[Row.names]]), MONTH(TBL_DATA[[#This Row],[Row.names]]), DAY(TBL_DATA[[#This Row],[Row.names]])))</f>
        <v>42405</v>
      </c>
      <c r="B1664">
        <v>1663</v>
      </c>
      <c r="C1664" t="s">
        <v>1790</v>
      </c>
      <c r="D1664" s="18">
        <v>-2.787657466646376E-2</v>
      </c>
      <c r="E1664" s="18">
        <v>-0.26203000593920944</v>
      </c>
      <c r="F1664" s="18">
        <v>-0.21613073188705534</v>
      </c>
      <c r="G1664" s="19">
        <v>0.41848788766950773</v>
      </c>
      <c r="H1664" s="19">
        <v>0.56077007264947654</v>
      </c>
      <c r="I1664" s="18">
        <v>4.3675766448787543E-3</v>
      </c>
      <c r="J1664" s="18">
        <v>-6.9057804068246798E-2</v>
      </c>
      <c r="K1664" s="19">
        <v>1.1613662759752201</v>
      </c>
      <c r="L1664" s="19">
        <v>0.53686417012767429</v>
      </c>
      <c r="M1664" s="18">
        <v>4.4848586892819115E-3</v>
      </c>
      <c r="N1664" s="18">
        <v>0.10461521299689534</v>
      </c>
      <c r="O1664" s="18">
        <v>9.6038361584180998E-2</v>
      </c>
      <c r="P1664" s="18">
        <v>-0.26203000593920944</v>
      </c>
      <c r="Q1664" s="18">
        <v>-1.9065110839690605E-2</v>
      </c>
      <c r="R1664" s="18">
        <v>-1.6849729040816656E-2</v>
      </c>
      <c r="S1664" s="18">
        <v>-0.1707670384847404</v>
      </c>
      <c r="T1664" s="18">
        <v>6.3202494663708059E-2</v>
      </c>
      <c r="U1664">
        <v>-2.7019034516496343</v>
      </c>
      <c r="V1664" s="18">
        <v>-5.5275529670488321E-2</v>
      </c>
      <c r="W1664" s="18">
        <v>6.6561326058729109E-2</v>
      </c>
      <c r="X1664" s="19">
        <v>-0.83044513899433159</v>
      </c>
      <c r="Y1664" s="19">
        <v>0.74884582702281011</v>
      </c>
      <c r="Z1664" s="19">
        <v>0.7327101542408665</v>
      </c>
      <c r="AA1664">
        <v>0</v>
      </c>
      <c r="AB1664">
        <v>0</v>
      </c>
      <c r="AC1664" s="18">
        <v>0.10272496976182099</v>
      </c>
      <c r="AD1664" s="18">
        <v>7.0925230566150042E-3</v>
      </c>
      <c r="AE1664" s="18">
        <v>-2.9377881267241002E-2</v>
      </c>
      <c r="AF1664" s="18">
        <v>1.1258572624630998E-2</v>
      </c>
      <c r="AG1664" s="18">
        <v>8.5714730335250001E-3</v>
      </c>
      <c r="AH1664" s="18">
        <v>9.9478573560307981E-2</v>
      </c>
      <c r="AI1664" s="18">
        <v>0.18921161486668403</v>
      </c>
      <c r="AJ1664" s="18">
        <v>1.013362080214E-2</v>
      </c>
      <c r="AK1664" s="18">
        <v>5.9120085010139949E-3</v>
      </c>
      <c r="AL1664" s="18">
        <v>5.3540512794469997E-3</v>
      </c>
      <c r="AM1664" s="18">
        <v>4.0579042364835012E-2</v>
      </c>
      <c r="AN1664" s="18">
        <v>-0.11827400029469297</v>
      </c>
      <c r="AO1664" s="18">
        <v>0.74319415094063501</v>
      </c>
      <c r="AP1664" s="18">
        <v>-0.51325455241337026</v>
      </c>
      <c r="AQ1664" s="18">
        <v>0.22993959852726475</v>
      </c>
      <c r="AR1664" s="18">
        <v>1.2564487033540053</v>
      </c>
      <c r="AS1664" s="18">
        <v>4.71837802095424E-4</v>
      </c>
      <c r="AT1664" s="18">
        <v>-2.2778860879590264E-4</v>
      </c>
      <c r="AU1664" s="18">
        <v>3.1629115377335973E-4</v>
      </c>
      <c r="AV1664" s="18">
        <v>2.9534650425850999E-4</v>
      </c>
      <c r="AW1664" s="18">
        <v>2.4439428731357826E-3</v>
      </c>
      <c r="AX1664" s="18">
        <v>4.0127012874154131E-4</v>
      </c>
      <c r="AY1664" s="18">
        <v>2.8759620950873214E-3</v>
      </c>
      <c r="AZ1664" s="18">
        <v>3.3042594503173979E-4</v>
      </c>
      <c r="BA1664" s="18">
        <v>-9.9255614769695158E-4</v>
      </c>
      <c r="BB1664" s="18">
        <v>5.6264268440504633E-4</v>
      </c>
      <c r="BC1664" s="18">
        <v>4.4671177509634304E-5</v>
      </c>
      <c r="BD1664" s="18">
        <v>7.2227335326802177E-4</v>
      </c>
      <c r="BE1664" s="18">
        <v>1.8361611650723818E-4</v>
      </c>
      <c r="BF1664" s="18">
        <v>5.936969195327092E-4</v>
      </c>
      <c r="BG1664" s="18">
        <v>2.942040919107285E-3</v>
      </c>
      <c r="BH1664" s="18">
        <v>7.4610061543141384E-5</v>
      </c>
      <c r="BI1664" s="18">
        <v>2.0058082375871097E-3</v>
      </c>
      <c r="BJ1664" s="18">
        <v>0</v>
      </c>
      <c r="BK1664" s="18">
        <v>3.9318548450006474E-4</v>
      </c>
      <c r="BL1664" s="18">
        <v>5.7105985072602344E-4</v>
      </c>
      <c r="BM1664" s="18">
        <v>5.2555528139839083E-6</v>
      </c>
      <c r="BN1664" s="18">
        <v>0</v>
      </c>
      <c r="BO1664" s="18">
        <v>0</v>
      </c>
      <c r="BP1664" s="18">
        <v>-5.3897981733139613E-7</v>
      </c>
      <c r="BQ1664" s="18">
        <v>0</v>
      </c>
      <c r="BR1664" s="18">
        <v>1.1591568906082394E-3</v>
      </c>
      <c r="BS1664" s="18">
        <v>1.6167111861478717E-3</v>
      </c>
      <c r="BT1664" s="18">
        <v>1.3019772888538375E-3</v>
      </c>
      <c r="BU1664" s="18">
        <v>2.3091019850511693E-7</v>
      </c>
      <c r="BV1664" s="18">
        <v>1.4825233276476446E-3</v>
      </c>
      <c r="BW1664" s="18">
        <v>-7.515904133333642E-6</v>
      </c>
      <c r="BX1664" s="18">
        <v>0</v>
      </c>
      <c r="BY1664" s="18">
        <v>0</v>
      </c>
      <c r="BZ1664" s="18" t="s">
        <v>1866</v>
      </c>
      <c r="CA1664" s="18" t="s">
        <v>1875</v>
      </c>
      <c r="CB1664" s="18">
        <v>1.8207952380180359E-2</v>
      </c>
      <c r="CC1664" s="18" t="s">
        <v>1890</v>
      </c>
      <c r="CD1664" s="18" t="s">
        <v>1875</v>
      </c>
      <c r="CE1664" s="18">
        <v>-8.0892937257885933E-3</v>
      </c>
      <c r="CF1664" s="18">
        <f>SUM(TBL_DATA[[#This Row],[LARGE.CAP]:[SMALL.CAP]])*SQRT(252)</f>
        <v>0.10353426430191946</v>
      </c>
    </row>
    <row r="1665" spans="1:84" x14ac:dyDescent="0.25">
      <c r="A1665" s="1">
        <f>IF(ISBLANK(TBL_DATA[[#This Row],[Row.names]]), "",   DATE(YEAR(TBL_DATA[[#This Row],[Row.names]]), MONTH(TBL_DATA[[#This Row],[Row.names]]), DAY(TBL_DATA[[#This Row],[Row.names]])))</f>
        <v>42408</v>
      </c>
      <c r="B1665">
        <v>1664</v>
      </c>
      <c r="C1665" t="s">
        <v>1791</v>
      </c>
      <c r="D1665" s="18">
        <v>-1.403046220552151E-2</v>
      </c>
      <c r="E1665" s="18">
        <v>-0.27238406604968834</v>
      </c>
      <c r="F1665" s="18">
        <v>-0.22879332351582915</v>
      </c>
      <c r="G1665" s="19">
        <v>0.42870250826521727</v>
      </c>
      <c r="H1665" s="19">
        <v>0.56745031754885267</v>
      </c>
      <c r="I1665" s="18">
        <v>4.4524918384287295E-3</v>
      </c>
      <c r="J1665" s="18">
        <v>-5.8514342969089972E-2</v>
      </c>
      <c r="K1665" s="19">
        <v>1.1345819781300108</v>
      </c>
      <c r="L1665" s="19">
        <v>0.56097245833178122</v>
      </c>
      <c r="M1665" s="18">
        <v>4.4857081727628602E-3</v>
      </c>
      <c r="N1665" s="18">
        <v>0.10746954339270372</v>
      </c>
      <c r="O1665" s="18">
        <v>9.9836756592707285E-2</v>
      </c>
      <c r="P1665" s="18">
        <v>-0.27238406604968834</v>
      </c>
      <c r="Q1665" s="18">
        <v>-1.9710931992026955E-2</v>
      </c>
      <c r="R1665" s="18">
        <v>-1.7435105527165144E-2</v>
      </c>
      <c r="S1665" s="18">
        <v>-0.1855248995176636</v>
      </c>
      <c r="T1665" s="18">
        <v>6.4107857526139206E-2</v>
      </c>
      <c r="U1665">
        <v>-2.8939494576311189</v>
      </c>
      <c r="V1665" s="18">
        <v>-5.9922636059373757E-2</v>
      </c>
      <c r="W1665" s="18">
        <v>6.6457887150505254E-2</v>
      </c>
      <c r="X1665" s="19">
        <v>-0.9016632732194555</v>
      </c>
      <c r="Y1665" s="19">
        <v>0.75329298254321519</v>
      </c>
      <c r="Z1665" s="19">
        <v>0.74898094657459824</v>
      </c>
      <c r="AA1665">
        <v>0</v>
      </c>
      <c r="AB1665">
        <v>0</v>
      </c>
      <c r="AC1665" s="18">
        <v>0.15898333194392719</v>
      </c>
      <c r="AD1665" s="18">
        <v>9.8229459495619946E-3</v>
      </c>
      <c r="AE1665" s="18">
        <v>-2.7077734416720001E-2</v>
      </c>
      <c r="AF1665" s="18">
        <v>3.5504020055219989E-3</v>
      </c>
      <c r="AG1665" s="18">
        <v>1.1571376420319E-2</v>
      </c>
      <c r="AH1665" s="18">
        <v>8.2317648562267018E-2</v>
      </c>
      <c r="AI1665" s="18">
        <v>0.177579457032667</v>
      </c>
      <c r="AJ1665" s="18">
        <v>5.4016405967569963E-3</v>
      </c>
      <c r="AK1665" s="18">
        <v>8.4714026757000535E-5</v>
      </c>
      <c r="AL1665" s="18">
        <v>4.3995628632900003E-3</v>
      </c>
      <c r="AM1665" s="18">
        <v>2.2365761488499995E-2</v>
      </c>
      <c r="AN1665" s="18">
        <v>-0.12404991826370997</v>
      </c>
      <c r="AO1665" s="18">
        <v>0.65134909522087947</v>
      </c>
      <c r="AP1665" s="18">
        <v>-0.48538323895566893</v>
      </c>
      <c r="AQ1665" s="18">
        <v>0.16596585626521054</v>
      </c>
      <c r="AR1665" s="18">
        <v>1.1367323341765485</v>
      </c>
      <c r="AS1665" s="18">
        <v>4.118513766326242E-4</v>
      </c>
      <c r="AT1665" s="18">
        <v>-6.8265974161137619E-5</v>
      </c>
      <c r="AU1665" s="18">
        <v>2.1981208300550533E-4</v>
      </c>
      <c r="AV1665" s="18">
        <v>3.0865390215968451E-4</v>
      </c>
      <c r="AW1665" s="18">
        <v>2.9442567573390128E-3</v>
      </c>
      <c r="AX1665" s="18">
        <v>3.9404547178881552E-4</v>
      </c>
      <c r="AY1665" s="18">
        <v>5.0315362489747328E-3</v>
      </c>
      <c r="AZ1665" s="18">
        <v>2.8503313554968922E-4</v>
      </c>
      <c r="BA1665" s="18">
        <v>-1.0202864144396957E-3</v>
      </c>
      <c r="BB1665" s="18">
        <v>7.5616452059474725E-4</v>
      </c>
      <c r="BC1665" s="18">
        <v>3.0989280508522901E-5</v>
      </c>
      <c r="BD1665" s="18">
        <v>8.5277875904619981E-4</v>
      </c>
      <c r="BE1665" s="18">
        <v>4.1360318354769908E-4</v>
      </c>
      <c r="BF1665" s="18">
        <v>5.0560284465505712E-4</v>
      </c>
      <c r="BG1665" s="18">
        <v>4.4494426182119908E-3</v>
      </c>
      <c r="BH1665" s="18">
        <v>2.7039102258751712E-4</v>
      </c>
      <c r="BI1665" s="18">
        <v>2.8019719599040364E-3</v>
      </c>
      <c r="BJ1665" s="18">
        <v>0</v>
      </c>
      <c r="BK1665" s="18">
        <v>6.0633021732465217E-4</v>
      </c>
      <c r="BL1665" s="18">
        <v>6.4926418355724382E-4</v>
      </c>
      <c r="BM1665" s="18">
        <v>7.2800501917810231E-6</v>
      </c>
      <c r="BN1665" s="18">
        <v>0</v>
      </c>
      <c r="BO1665" s="18">
        <v>0</v>
      </c>
      <c r="BP1665" s="18">
        <v>-8.7569954297552993E-7</v>
      </c>
      <c r="BQ1665" s="18">
        <v>0</v>
      </c>
      <c r="BR1665" s="18">
        <v>1.4835439531314736E-3</v>
      </c>
      <c r="BS1665" s="18">
        <v>2.0514972508462641E-3</v>
      </c>
      <c r="BT1665" s="18">
        <v>3.2123892572345396E-3</v>
      </c>
      <c r="BU1665" s="18">
        <v>3.1983079776533313E-7</v>
      </c>
      <c r="BV1665" s="18">
        <v>1.2944524584191739E-3</v>
      </c>
      <c r="BW1665" s="18">
        <v>-1.0411114007417028E-5</v>
      </c>
      <c r="BX1665" s="18">
        <v>0</v>
      </c>
      <c r="BY1665" s="18">
        <v>0</v>
      </c>
      <c r="BZ1665" s="18" t="s">
        <v>1866</v>
      </c>
      <c r="CA1665" s="18" t="s">
        <v>1875</v>
      </c>
      <c r="CB1665" s="18">
        <v>1.7660489305853844E-2</v>
      </c>
      <c r="CC1665" s="18" t="s">
        <v>1890</v>
      </c>
      <c r="CD1665" s="18" t="s">
        <v>1875</v>
      </c>
      <c r="CE1665" s="18">
        <v>-7.9964883625507355E-3</v>
      </c>
      <c r="CF1665" s="18">
        <f>SUM(TBL_DATA[[#This Row],[LARGE.CAP]:[SMALL.CAP]])*SQRT(252)</f>
        <v>0.1475343486221089</v>
      </c>
    </row>
    <row r="1666" spans="1:84" x14ac:dyDescent="0.25">
      <c r="A1666" s="1">
        <f>IF(ISBLANK(TBL_DATA[[#This Row],[Row.names]]), "",   DATE(YEAR(TBL_DATA[[#This Row],[Row.names]]), MONTH(TBL_DATA[[#This Row],[Row.names]]), DAY(TBL_DATA[[#This Row],[Row.names]])))</f>
        <v>42409</v>
      </c>
      <c r="B1666">
        <v>1665</v>
      </c>
      <c r="C1666" t="s">
        <v>1792</v>
      </c>
      <c r="D1666" s="18">
        <v>-3.0451004583712526E-3</v>
      </c>
      <c r="E1666" s="18">
        <v>-0.27459972966367863</v>
      </c>
      <c r="F1666" s="18">
        <v>-0.25075601123660174</v>
      </c>
      <c r="G1666" s="19">
        <v>0.42746473307022775</v>
      </c>
      <c r="H1666" s="19">
        <v>0.5710714503669736</v>
      </c>
      <c r="I1666" s="18">
        <v>4.4068095162164613E-3</v>
      </c>
      <c r="J1666" s="18">
        <v>-6.4443109587305369E-2</v>
      </c>
      <c r="K1666" s="19">
        <v>1.1277649202839457</v>
      </c>
      <c r="L1666" s="19">
        <v>0.55651851980112454</v>
      </c>
      <c r="M1666" s="18">
        <v>4.4809443031676608E-3</v>
      </c>
      <c r="N1666" s="18">
        <v>0.10681495749006621</v>
      </c>
      <c r="O1666" s="18">
        <v>0.10002234007539403</v>
      </c>
      <c r="P1666" s="18">
        <v>-0.27459972966367863</v>
      </c>
      <c r="Q1666" s="18">
        <v>-1.9715687261877828E-2</v>
      </c>
      <c r="R1666" s="18">
        <v>-1.7453722621247506E-2</v>
      </c>
      <c r="S1666" s="18">
        <v>-0.18668349009439211</v>
      </c>
      <c r="T1666" s="18">
        <v>6.4148572734661097E-2</v>
      </c>
      <c r="U1666">
        <v>-2.9101737129300509</v>
      </c>
      <c r="V1666" s="18">
        <v>-5.1153768310416514E-2</v>
      </c>
      <c r="W1666" s="18">
        <v>6.6285377175060958E-2</v>
      </c>
      <c r="X1666" s="19">
        <v>-0.77172025702318059</v>
      </c>
      <c r="Y1666" s="19">
        <v>0.7556926957215967</v>
      </c>
      <c r="Z1666" s="19">
        <v>0.74600168887283658</v>
      </c>
      <c r="AA1666">
        <v>0</v>
      </c>
      <c r="AB1666">
        <v>0</v>
      </c>
      <c r="AC1666" s="18">
        <v>0.16484084180996728</v>
      </c>
      <c r="AD1666" s="18">
        <v>9.8280011288300016E-3</v>
      </c>
      <c r="AE1666" s="18">
        <v>-1.8124871923111997E-2</v>
      </c>
      <c r="AF1666" s="18">
        <v>-1.1493003545074E-2</v>
      </c>
      <c r="AG1666" s="18">
        <v>9.534079535861998E-3</v>
      </c>
      <c r="AH1666" s="18">
        <v>8.0161554117734984E-2</v>
      </c>
      <c r="AI1666" s="18">
        <v>0.14677164633597192</v>
      </c>
      <c r="AJ1666" s="18">
        <v>4.6799074715639993E-3</v>
      </c>
      <c r="AK1666" s="18">
        <v>-4.1240369973599995E-3</v>
      </c>
      <c r="AL1666" s="18">
        <v>2.2981182384389999E-3</v>
      </c>
      <c r="AM1666" s="18">
        <v>2.7445594009364995E-2</v>
      </c>
      <c r="AN1666" s="18">
        <v>-0.13665613396235593</v>
      </c>
      <c r="AO1666" s="18">
        <v>0.55149077293939108</v>
      </c>
      <c r="AP1666" s="18">
        <v>-0.44116991852952592</v>
      </c>
      <c r="AQ1666" s="18">
        <v>0.11032085440986517</v>
      </c>
      <c r="AR1666" s="18">
        <v>0.992660691468917</v>
      </c>
      <c r="AS1666" s="18">
        <v>2.9117264295484141E-4</v>
      </c>
      <c r="AT1666" s="18">
        <v>-9.5409535195500501E-5</v>
      </c>
      <c r="AU1666" s="18">
        <v>1.6251856086198132E-4</v>
      </c>
      <c r="AV1666" s="18">
        <v>2.909498158856199E-4</v>
      </c>
      <c r="AW1666" s="18">
        <v>3.2485982583144108E-3</v>
      </c>
      <c r="AX1666" s="18">
        <v>3.81488657392751E-4</v>
      </c>
      <c r="AY1666" s="18">
        <v>5.3040581327167642E-3</v>
      </c>
      <c r="AZ1666" s="18">
        <v>2.8616404661685479E-4</v>
      </c>
      <c r="BA1666" s="18">
        <v>-1.0717958790943756E-3</v>
      </c>
      <c r="BB1666" s="18">
        <v>7.9911562605070464E-4</v>
      </c>
      <c r="BC1666" s="18">
        <v>4.0931381816734274E-5</v>
      </c>
      <c r="BD1666" s="18">
        <v>8.6311129639027263E-4</v>
      </c>
      <c r="BE1666" s="18">
        <v>2.68523574417086E-4</v>
      </c>
      <c r="BF1666" s="18">
        <v>5.1079183555062947E-4</v>
      </c>
      <c r="BG1666" s="18">
        <v>4.5540232685589519E-3</v>
      </c>
      <c r="BH1666" s="18">
        <v>3.7594642301694368E-4</v>
      </c>
      <c r="BI1666" s="18">
        <v>3.065395310386904E-3</v>
      </c>
      <c r="BJ1666" s="18">
        <v>0</v>
      </c>
      <c r="BK1666" s="18">
        <v>6.1674027325066283E-4</v>
      </c>
      <c r="BL1666" s="18">
        <v>6.3894569691361615E-4</v>
      </c>
      <c r="BM1666" s="18">
        <v>8.4452463268871202E-6</v>
      </c>
      <c r="BN1666" s="18">
        <v>0</v>
      </c>
      <c r="BO1666" s="18">
        <v>0</v>
      </c>
      <c r="BP1666" s="18">
        <v>-1.0220065589566119E-6</v>
      </c>
      <c r="BQ1666" s="18">
        <v>0</v>
      </c>
      <c r="BR1666" s="18">
        <v>1.7234407552932682E-3</v>
      </c>
      <c r="BS1666" s="18">
        <v>2.2038447926804321E-3</v>
      </c>
      <c r="BT1666" s="18">
        <v>3.3147304815463537E-3</v>
      </c>
      <c r="BU1666" s="18">
        <v>3.7101418684150111E-7</v>
      </c>
      <c r="BV1666" s="18">
        <v>1.1443729019622296E-3</v>
      </c>
      <c r="BW1666" s="18">
        <v>-1.2077447280548016E-5</v>
      </c>
      <c r="BX1666" s="18">
        <v>0</v>
      </c>
      <c r="BY1666" s="18">
        <v>0</v>
      </c>
      <c r="BZ1666" s="18" t="s">
        <v>1866</v>
      </c>
      <c r="CA1666" s="18" t="s">
        <v>1875</v>
      </c>
      <c r="CB1666" s="18">
        <v>1.7413608729839325E-2</v>
      </c>
      <c r="CC1666" s="18" t="s">
        <v>1890</v>
      </c>
      <c r="CD1666" s="18" t="s">
        <v>1875</v>
      </c>
      <c r="CE1666" s="18">
        <v>-7.9788165166974068E-3</v>
      </c>
      <c r="CF1666" s="18">
        <f>SUM(TBL_DATA[[#This Row],[LARGE.CAP]:[SMALL.CAP]])*SQRT(252)</f>
        <v>0.15299520028834299</v>
      </c>
    </row>
    <row r="1667" spans="1:84" x14ac:dyDescent="0.25">
      <c r="A1667" s="1">
        <f>IF(ISBLANK(TBL_DATA[[#This Row],[Row.names]]), "",   DATE(YEAR(TBL_DATA[[#This Row],[Row.names]]), MONTH(TBL_DATA[[#This Row],[Row.names]]), DAY(TBL_DATA[[#This Row],[Row.names]])))</f>
        <v>42410</v>
      </c>
      <c r="B1667">
        <v>1666</v>
      </c>
      <c r="C1667" t="s">
        <v>1793</v>
      </c>
      <c r="D1667" s="18">
        <v>5.7484233304565535E-3</v>
      </c>
      <c r="E1667" s="18">
        <v>-0.27042982182575781</v>
      </c>
      <c r="F1667" s="18">
        <v>-0.23683671675689533</v>
      </c>
      <c r="G1667" s="19">
        <v>0.43129600206065238</v>
      </c>
      <c r="H1667" s="19">
        <v>0.56594159737848371</v>
      </c>
      <c r="I1667" s="18">
        <v>4.4780884138741197E-3</v>
      </c>
      <c r="J1667" s="18">
        <v>-5.3720477867090333E-2</v>
      </c>
      <c r="K1667" s="19">
        <v>1.146216176348807</v>
      </c>
      <c r="L1667" s="19">
        <v>0.56236749885876736</v>
      </c>
      <c r="M1667" s="18">
        <v>4.4964872248402874E-3</v>
      </c>
      <c r="N1667" s="18">
        <v>0.10789935544711718</v>
      </c>
      <c r="O1667" s="18">
        <v>9.9884733144002535E-2</v>
      </c>
      <c r="P1667" s="18">
        <v>-0.27042982182575781</v>
      </c>
      <c r="Q1667" s="18">
        <v>-1.976342833831396E-2</v>
      </c>
      <c r="R1667" s="18">
        <v>-1.747849996776361E-2</v>
      </c>
      <c r="S1667" s="18">
        <v>-0.17467099746137915</v>
      </c>
      <c r="T1667" s="18">
        <v>6.4788209406028377E-2</v>
      </c>
      <c r="U1667">
        <v>-2.6960306367893918</v>
      </c>
      <c r="V1667" s="18">
        <v>-3.868846812802651E-2</v>
      </c>
      <c r="W1667" s="18">
        <v>6.6523935079327565E-2</v>
      </c>
      <c r="X1667" s="19">
        <v>-0.58157215266793538</v>
      </c>
      <c r="Y1667" s="19">
        <v>0.75229089943882999</v>
      </c>
      <c r="Z1667" s="19">
        <v>0.74991166070329063</v>
      </c>
      <c r="AA1667">
        <v>0</v>
      </c>
      <c r="AB1667">
        <v>0</v>
      </c>
      <c r="AC1667" s="18">
        <v>0.15866622852981949</v>
      </c>
      <c r="AD1667" s="18">
        <v>1.0239760259513E-2</v>
      </c>
      <c r="AE1667" s="18">
        <v>-1.8069204385676E-2</v>
      </c>
      <c r="AF1667" s="18">
        <v>-1.2304288770115999E-2</v>
      </c>
      <c r="AG1667" s="18">
        <v>8.1197236995499966E-3</v>
      </c>
      <c r="AH1667" s="18">
        <v>7.9376662578732007E-2</v>
      </c>
      <c r="AI1667" s="18">
        <v>0.16086225349261699</v>
      </c>
      <c r="AJ1667" s="18">
        <v>7.5865120538469982E-3</v>
      </c>
      <c r="AK1667" s="18">
        <v>-8.7931333529890007E-3</v>
      </c>
      <c r="AL1667" s="18">
        <v>2.1967714817449999E-3</v>
      </c>
      <c r="AM1667" s="18">
        <v>2.9413102661331996E-2</v>
      </c>
      <c r="AN1667" s="18">
        <v>-0.11003230822821303</v>
      </c>
      <c r="AO1667" s="18">
        <v>0.56929795968255692</v>
      </c>
      <c r="AP1667" s="18">
        <v>-0.42070210819221499</v>
      </c>
      <c r="AQ1667" s="18">
        <v>0.14859585149034193</v>
      </c>
      <c r="AR1667" s="18">
        <v>0.99000006787477191</v>
      </c>
      <c r="AS1667" s="18">
        <v>2.8722606980824769E-4</v>
      </c>
      <c r="AT1667" s="18">
        <v>-8.9886872255548971E-5</v>
      </c>
      <c r="AU1667" s="18">
        <v>1.5231162269801473E-4</v>
      </c>
      <c r="AV1667" s="18">
        <v>2.8164313617643014E-4</v>
      </c>
      <c r="AW1667" s="18">
        <v>3.1694737075841561E-3</v>
      </c>
      <c r="AX1667" s="18">
        <v>3.7973983280072468E-4</v>
      </c>
      <c r="AY1667" s="18">
        <v>5.1523874091944357E-3</v>
      </c>
      <c r="AZ1667" s="18">
        <v>2.7343889581266768E-4</v>
      </c>
      <c r="BA1667" s="18">
        <v>-1.0505850594584041E-3</v>
      </c>
      <c r="BB1667" s="18">
        <v>7.7629285160890973E-4</v>
      </c>
      <c r="BC1667" s="18">
        <v>4.052892169532226E-5</v>
      </c>
      <c r="BD1667" s="18">
        <v>8.429245019507455E-4</v>
      </c>
      <c r="BE1667" s="18">
        <v>2.5746098325623516E-4</v>
      </c>
      <c r="BF1667" s="18">
        <v>5.1210987467982126E-4</v>
      </c>
      <c r="BG1667" s="18">
        <v>4.403311004704983E-3</v>
      </c>
      <c r="BH1667" s="18">
        <v>3.6164515798948647E-4</v>
      </c>
      <c r="BI1667" s="18">
        <v>2.9951189930836827E-3</v>
      </c>
      <c r="BJ1667" s="18">
        <v>0</v>
      </c>
      <c r="BK1667" s="18">
        <v>6.0330886585307835E-4</v>
      </c>
      <c r="BL1667" s="18">
        <v>6.1643611990530611E-4</v>
      </c>
      <c r="BM1667" s="18">
        <v>8.5678131119835765E-6</v>
      </c>
      <c r="BN1667" s="18">
        <v>0</v>
      </c>
      <c r="BO1667" s="18">
        <v>0</v>
      </c>
      <c r="BP1667" s="18">
        <v>-1.0430683441133738E-6</v>
      </c>
      <c r="BQ1667" s="18">
        <v>0</v>
      </c>
      <c r="BR1667" s="18">
        <v>1.664039437342272E-3</v>
      </c>
      <c r="BS1667" s="18">
        <v>2.1452913700759826E-3</v>
      </c>
      <c r="BT1667" s="18">
        <v>3.2339039503749716E-3</v>
      </c>
      <c r="BU1667" s="18">
        <v>3.7639762798745394E-7</v>
      </c>
      <c r="BV1667" s="18">
        <v>1.1139423583149061E-3</v>
      </c>
      <c r="BW1667" s="18">
        <v>-1.2252728597418765E-5</v>
      </c>
      <c r="BX1667" s="18">
        <v>0</v>
      </c>
      <c r="BY1667" s="18">
        <v>0</v>
      </c>
      <c r="BZ1667" s="18" t="s">
        <v>1866</v>
      </c>
      <c r="CA1667" s="18" t="s">
        <v>1875</v>
      </c>
      <c r="CB1667" s="18">
        <v>1.6310062259435654E-2</v>
      </c>
      <c r="CC1667" s="18" t="s">
        <v>1890</v>
      </c>
      <c r="CD1667" s="18" t="s">
        <v>1875</v>
      </c>
      <c r="CE1667" s="18">
        <v>-8.1370053812861443E-3</v>
      </c>
      <c r="CF1667" s="18">
        <f>SUM(TBL_DATA[[#This Row],[LARGE.CAP]:[SMALL.CAP]])*SQRT(252)</f>
        <v>0.14878494437919529</v>
      </c>
    </row>
    <row r="1668" spans="1:84" x14ac:dyDescent="0.25">
      <c r="A1668" s="1">
        <f>IF(ISBLANK(TBL_DATA[[#This Row],[Row.names]]), "",   DATE(YEAR(TBL_DATA[[#This Row],[Row.names]]), MONTH(TBL_DATA[[#This Row],[Row.names]]), DAY(TBL_DATA[[#This Row],[Row.names]])))</f>
        <v>42411</v>
      </c>
      <c r="B1668">
        <v>1667</v>
      </c>
      <c r="C1668" t="s">
        <v>1794</v>
      </c>
      <c r="D1668" s="18">
        <v>8.2828090207942573E-4</v>
      </c>
      <c r="E1668" s="18">
        <v>-0.26982553278044941</v>
      </c>
      <c r="F1668" s="18">
        <v>-0.20914318753845551</v>
      </c>
      <c r="G1668" s="19">
        <v>0.42411994569109579</v>
      </c>
      <c r="H1668" s="19">
        <v>0.55215387807764005</v>
      </c>
      <c r="I1668" s="18">
        <v>4.5528808686675472E-3</v>
      </c>
      <c r="J1668" s="18">
        <v>-1.8832384092190679E-2</v>
      </c>
      <c r="K1668" s="19">
        <v>1.079998243958431</v>
      </c>
      <c r="L1668" s="19">
        <v>0.52211619906659956</v>
      </c>
      <c r="M1668" s="18">
        <v>4.7030872138860182E-3</v>
      </c>
      <c r="N1668" s="18">
        <v>0.10799960028127709</v>
      </c>
      <c r="O1668" s="18">
        <v>9.9711524172119717E-2</v>
      </c>
      <c r="P1668" s="18">
        <v>-0.26982553278044941</v>
      </c>
      <c r="Q1668" s="18">
        <v>-1.9720312336861799E-2</v>
      </c>
      <c r="R1668" s="18">
        <v>-1.7433261133745645E-2</v>
      </c>
      <c r="S1668" s="18">
        <v>-0.16974993224261514</v>
      </c>
      <c r="T1668" s="18">
        <v>6.5275569339882294E-2</v>
      </c>
      <c r="U1668">
        <v>-2.6005124728785893</v>
      </c>
      <c r="V1668" s="18">
        <v>-3.7094394899965799E-2</v>
      </c>
      <c r="W1668" s="18">
        <v>6.7336486464748574E-2</v>
      </c>
      <c r="X1668" s="19">
        <v>-0.55088105791479247</v>
      </c>
      <c r="Y1668" s="19">
        <v>0.7430705740894602</v>
      </c>
      <c r="Z1668" s="19">
        <v>0.72257608531323503</v>
      </c>
      <c r="AA1668">
        <v>0</v>
      </c>
      <c r="AB1668">
        <v>0</v>
      </c>
      <c r="AC1668" s="18">
        <v>0.15442712951034721</v>
      </c>
      <c r="AD1668" s="18">
        <v>1.5469274216383996E-2</v>
      </c>
      <c r="AE1668" s="18">
        <v>-1.764615609135E-2</v>
      </c>
      <c r="AF1668" s="18">
        <v>-1.2283179196902999E-2</v>
      </c>
      <c r="AG1668" s="18">
        <v>6.831429262508998E-3</v>
      </c>
      <c r="AH1668" s="18">
        <v>8.7653224002391977E-2</v>
      </c>
      <c r="AI1668" s="18">
        <v>0.16756418831678099</v>
      </c>
      <c r="AJ1668" s="18">
        <v>5.1391362409380012E-3</v>
      </c>
      <c r="AK1668" s="18">
        <v>-9.8975815338479996E-3</v>
      </c>
      <c r="AL1668" s="18">
        <v>2.421350915709E-3</v>
      </c>
      <c r="AM1668" s="18">
        <v>3.1315063532474E-2</v>
      </c>
      <c r="AN1668" s="18">
        <v>-0.11712588390189901</v>
      </c>
      <c r="AO1668" s="18">
        <v>0.58196507592536317</v>
      </c>
      <c r="AP1668" s="18">
        <v>-0.4225242101621759</v>
      </c>
      <c r="AQ1668" s="18">
        <v>0.15944086576318728</v>
      </c>
      <c r="AR1668" s="18">
        <v>1.004489286087539</v>
      </c>
      <c r="AS1668" s="18">
        <v>2.7868595435359792E-4</v>
      </c>
      <c r="AT1668" s="18">
        <v>-8.3108767799909363E-5</v>
      </c>
      <c r="AU1668" s="18">
        <v>1.2730426218830396E-4</v>
      </c>
      <c r="AV1668" s="18">
        <v>2.6755669160411996E-4</v>
      </c>
      <c r="AW1668" s="18">
        <v>3.0674681616063722E-3</v>
      </c>
      <c r="AX1668" s="18">
        <v>3.573670537902119E-4</v>
      </c>
      <c r="AY1668" s="18">
        <v>5.1069209978101887E-3</v>
      </c>
      <c r="AZ1668" s="18">
        <v>2.6240500229942514E-4</v>
      </c>
      <c r="BA1668" s="18">
        <v>-9.7304694673656066E-4</v>
      </c>
      <c r="BB1668" s="18">
        <v>7.5243264552687982E-4</v>
      </c>
      <c r="BC1668" s="18">
        <v>3.4131497855714E-5</v>
      </c>
      <c r="BD1668" s="18">
        <v>8.3415208984140374E-4</v>
      </c>
      <c r="BE1668" s="18">
        <v>2.3056391304257062E-4</v>
      </c>
      <c r="BF1668" s="18">
        <v>4.9422586674782514E-4</v>
      </c>
      <c r="BG1668" s="18">
        <v>4.3320933293839658E-3</v>
      </c>
      <c r="BH1668" s="18">
        <v>3.6944369215941556E-4</v>
      </c>
      <c r="BI1668" s="18">
        <v>2.9376376613231619E-3</v>
      </c>
      <c r="BJ1668" s="18">
        <v>0</v>
      </c>
      <c r="BK1668" s="18">
        <v>5.6409134953360981E-4</v>
      </c>
      <c r="BL1668" s="18">
        <v>6.1221296753695507E-4</v>
      </c>
      <c r="BM1668" s="18">
        <v>7.4003302852029768E-6</v>
      </c>
      <c r="BN1668" s="18">
        <v>0</v>
      </c>
      <c r="BO1668" s="18">
        <v>0</v>
      </c>
      <c r="BP1668" s="18">
        <v>-8.9960293246613142E-7</v>
      </c>
      <c r="BQ1668" s="18">
        <v>0</v>
      </c>
      <c r="BR1668" s="18">
        <v>1.6792468872703643E-3</v>
      </c>
      <c r="BS1668" s="18">
        <v>2.0502179442155456E-3</v>
      </c>
      <c r="BT1668" s="18">
        <v>3.2596323152676403E-3</v>
      </c>
      <c r="BU1668" s="18">
        <v>3.2511039641270223E-7</v>
      </c>
      <c r="BV1668" s="18">
        <v>1.0364723760828479E-3</v>
      </c>
      <c r="BW1668" s="18">
        <v>-1.0583125157769311E-5</v>
      </c>
      <c r="BX1668" s="18">
        <v>0</v>
      </c>
      <c r="BY1668" s="18">
        <v>0</v>
      </c>
      <c r="BZ1668" s="18" t="s">
        <v>1866</v>
      </c>
      <c r="CA1668" s="18" t="s">
        <v>1875</v>
      </c>
      <c r="CB1668" s="18">
        <v>1.3667318969964981E-2</v>
      </c>
      <c r="CC1668" s="18" t="s">
        <v>1890</v>
      </c>
      <c r="CD1668" s="18" t="s">
        <v>1875</v>
      </c>
      <c r="CE1668" s="18">
        <v>-8.170044980943203E-3</v>
      </c>
      <c r="CF1668" s="18">
        <f>SUM(TBL_DATA[[#This Row],[LARGE.CAP]:[SMALL.CAP]])*SQRT(252)</f>
        <v>0.14601557356858441</v>
      </c>
    </row>
    <row r="1669" spans="1:84" x14ac:dyDescent="0.25">
      <c r="A1669" s="1">
        <f>IF(ISBLANK(TBL_DATA[[#This Row],[Row.names]]), "",   DATE(YEAR(TBL_DATA[[#This Row],[Row.names]]), MONTH(TBL_DATA[[#This Row],[Row.names]]), DAY(TBL_DATA[[#This Row],[Row.names]])))</f>
        <v>42412</v>
      </c>
      <c r="B1669">
        <v>1668</v>
      </c>
      <c r="C1669" t="s">
        <v>1795</v>
      </c>
      <c r="D1669" s="18">
        <v>3.0603928383610146E-3</v>
      </c>
      <c r="E1669" s="18">
        <v>-0.26759091207021668</v>
      </c>
      <c r="F1669" s="18">
        <v>-0.22721168874702002</v>
      </c>
      <c r="G1669" s="19">
        <v>0.41431818053754271</v>
      </c>
      <c r="H1669" s="19">
        <v>0.5496851902920703</v>
      </c>
      <c r="I1669" s="18">
        <v>4.583347187054383E-3</v>
      </c>
      <c r="J1669" s="18">
        <v>-3.7593351971341837E-2</v>
      </c>
      <c r="K1669" s="19">
        <v>1.0592486910567858</v>
      </c>
      <c r="L1669" s="19">
        <v>0.5216317334263566</v>
      </c>
      <c r="M1669" s="18">
        <v>4.7239557651197923E-3</v>
      </c>
      <c r="N1669" s="18">
        <v>0.10842387172922234</v>
      </c>
      <c r="O1669" s="18">
        <v>9.9646367174126269E-2</v>
      </c>
      <c r="P1669" s="18">
        <v>-0.26759091207021668</v>
      </c>
      <c r="Q1669" s="18">
        <v>-1.9713795166860178E-2</v>
      </c>
      <c r="R1669" s="18">
        <v>-1.7417759388588704E-2</v>
      </c>
      <c r="S1669" s="18">
        <v>-0.18588064779504476</v>
      </c>
      <c r="T1669" s="18">
        <v>6.5020393551605896E-2</v>
      </c>
      <c r="U1669">
        <v>-2.8588053323225973</v>
      </c>
      <c r="V1669" s="18">
        <v>-5.181416140152495E-2</v>
      </c>
      <c r="W1669" s="18">
        <v>6.7218675736251302E-2</v>
      </c>
      <c r="X1669" s="19">
        <v>-0.77082984503935059</v>
      </c>
      <c r="Y1669" s="19">
        <v>0.74140757366786481</v>
      </c>
      <c r="Z1669" s="19">
        <v>0.72224077247574203</v>
      </c>
      <c r="AA1669">
        <v>0</v>
      </c>
      <c r="AB1669">
        <v>0</v>
      </c>
      <c r="AC1669" s="18">
        <v>0.14817844251481807</v>
      </c>
      <c r="AD1669" s="18">
        <v>1.4524570650214997E-2</v>
      </c>
      <c r="AE1669" s="18">
        <v>-1.8619884974546003E-2</v>
      </c>
      <c r="AF1669" s="18">
        <v>-1.4009129272951002E-2</v>
      </c>
      <c r="AG1669" s="18">
        <v>6.7137234607430006E-3</v>
      </c>
      <c r="AH1669" s="18">
        <v>8.6000410457674023E-2</v>
      </c>
      <c r="AI1669" s="18">
        <v>0.17181191418382699</v>
      </c>
      <c r="AJ1669" s="18">
        <v>5.6993062545769996E-3</v>
      </c>
      <c r="AK1669" s="18">
        <v>-9.3590039547980005E-3</v>
      </c>
      <c r="AL1669" s="18">
        <v>2.6255176379479999E-3</v>
      </c>
      <c r="AM1669" s="18">
        <v>3.9664944423938996E-2</v>
      </c>
      <c r="AN1669" s="18">
        <v>-0.112043033791763</v>
      </c>
      <c r="AO1669" s="18">
        <v>0.5968262166694549</v>
      </c>
      <c r="AP1669" s="18">
        <v>-0.42381688159459008</v>
      </c>
      <c r="AQ1669" s="18">
        <v>0.17300933507486482</v>
      </c>
      <c r="AR1669" s="18">
        <v>1.0206430982640451</v>
      </c>
      <c r="AS1669" s="18">
        <v>2.6698627499683507E-4</v>
      </c>
      <c r="AT1669" s="18">
        <v>-7.1045823799892311E-5</v>
      </c>
      <c r="AU1669" s="18">
        <v>1.222680547808738E-4</v>
      </c>
      <c r="AV1669" s="18">
        <v>2.5808010066161343E-4</v>
      </c>
      <c r="AW1669" s="18">
        <v>2.9655750039946594E-3</v>
      </c>
      <c r="AX1669" s="18">
        <v>3.4879772206276269E-4</v>
      </c>
      <c r="AY1669" s="18">
        <v>4.9481324188598982E-3</v>
      </c>
      <c r="AZ1669" s="18">
        <v>2.5366803035625454E-4</v>
      </c>
      <c r="BA1669" s="18">
        <v>-9.3455539131607958E-4</v>
      </c>
      <c r="BB1669" s="18">
        <v>7.2965384205268737E-4</v>
      </c>
      <c r="BC1669" s="18">
        <v>3.3047480156092407E-5</v>
      </c>
      <c r="BD1669" s="18">
        <v>8.0093487641255819E-4</v>
      </c>
      <c r="BE1669" s="18">
        <v>2.2773631432605802E-4</v>
      </c>
      <c r="BF1669" s="18">
        <v>4.8230723990691672E-4</v>
      </c>
      <c r="BG1669" s="18">
        <v>4.2086623879166816E-3</v>
      </c>
      <c r="BH1669" s="18">
        <v>3.592508576446527E-4</v>
      </c>
      <c r="BI1669" s="18">
        <v>2.8417160365988366E-3</v>
      </c>
      <c r="BJ1669" s="18">
        <v>0</v>
      </c>
      <c r="BK1669" s="18">
        <v>5.4688928205207034E-4</v>
      </c>
      <c r="BL1669" s="18">
        <v>5.9382500388939009E-4</v>
      </c>
      <c r="BM1669" s="18">
        <v>7.0446372354997875E-6</v>
      </c>
      <c r="BN1669" s="18">
        <v>0</v>
      </c>
      <c r="BO1669" s="18">
        <v>0</v>
      </c>
      <c r="BP1669" s="18">
        <v>-8.5777688394029346E-7</v>
      </c>
      <c r="BQ1669" s="18">
        <v>0</v>
      </c>
      <c r="BR1669" s="18">
        <v>1.6278132110673E-3</v>
      </c>
      <c r="BS1669" s="18">
        <v>1.9811969580284263E-3</v>
      </c>
      <c r="BT1669" s="18">
        <v>3.1670320897202262E-3</v>
      </c>
      <c r="BU1669" s="18">
        <v>3.0948451062475079E-7</v>
      </c>
      <c r="BV1669" s="18">
        <v>1.007429275903426E-3</v>
      </c>
      <c r="BW1669" s="18">
        <v>-1.007445271731922E-5</v>
      </c>
      <c r="BX1669" s="18">
        <v>0</v>
      </c>
      <c r="BY1669" s="18">
        <v>0</v>
      </c>
      <c r="BZ1669" s="18" t="s">
        <v>1857</v>
      </c>
      <c r="CA1669" s="18" t="s">
        <v>1875</v>
      </c>
      <c r="CB1669" s="18">
        <v>1.3727112673223019E-2</v>
      </c>
      <c r="CC1669" s="18" t="s">
        <v>1877</v>
      </c>
      <c r="CD1669" s="18" t="s">
        <v>1875</v>
      </c>
      <c r="CE1669" s="18">
        <v>-9.5489723607897758E-3</v>
      </c>
      <c r="CF1669" s="18">
        <f>SUM(TBL_DATA[[#This Row],[LARGE.CAP]:[SMALL.CAP]])*SQRT(252)</f>
        <v>0.14161025730989155</v>
      </c>
    </row>
    <row r="1670" spans="1:84" x14ac:dyDescent="0.25">
      <c r="A1670" s="1">
        <f>IF(ISBLANK(TBL_DATA[[#This Row],[Row.names]]), "",   DATE(YEAR(TBL_DATA[[#This Row],[Row.names]]), MONTH(TBL_DATA[[#This Row],[Row.names]]), DAY(TBL_DATA[[#This Row],[Row.names]])))</f>
        <v>42416</v>
      </c>
      <c r="B1670">
        <v>1669</v>
      </c>
      <c r="C1670" t="s">
        <v>1796</v>
      </c>
      <c r="D1670" s="18">
        <v>6.2240135699416221E-3</v>
      </c>
      <c r="E1670" s="18">
        <v>-0.26303238796819317</v>
      </c>
      <c r="F1670" s="18">
        <v>-0.24037602550875015</v>
      </c>
      <c r="G1670" s="19">
        <v>0.42163517784641641</v>
      </c>
      <c r="H1670" s="19">
        <v>0.56785170070851354</v>
      </c>
      <c r="I1670" s="18">
        <v>4.537108184632186E-3</v>
      </c>
      <c r="J1670" s="18">
        <v>-5.8150728593984957E-2</v>
      </c>
      <c r="K1670" s="19">
        <v>1.0542360368087267</v>
      </c>
      <c r="L1670" s="19">
        <v>0.53375853754289704</v>
      </c>
      <c r="M1670" s="18">
        <v>4.7126824483522834E-3</v>
      </c>
      <c r="N1670" s="18">
        <v>0.10956276936713656</v>
      </c>
      <c r="O1670" s="18">
        <v>9.9587669161663686E-2</v>
      </c>
      <c r="P1670" s="18">
        <v>-0.26303238796819317</v>
      </c>
      <c r="Q1670" s="18">
        <v>-1.9777549468906058E-2</v>
      </c>
      <c r="R1670" s="18">
        <v>-1.7457395849399673E-2</v>
      </c>
      <c r="S1670" s="18">
        <v>-0.18669616755727725</v>
      </c>
      <c r="T1670" s="18">
        <v>6.5008327277245287E-2</v>
      </c>
      <c r="U1670">
        <v>-2.8718808093778789</v>
      </c>
      <c r="V1670" s="18">
        <v>-5.5405235406770226E-2</v>
      </c>
      <c r="W1670" s="18">
        <v>6.7228414296565286E-2</v>
      </c>
      <c r="X1670" s="19">
        <v>-0.82413419960138623</v>
      </c>
      <c r="Y1670" s="19">
        <v>0.75355935446951583</v>
      </c>
      <c r="Z1670" s="19">
        <v>0.73058780276082957</v>
      </c>
      <c r="AA1670">
        <v>0</v>
      </c>
      <c r="AB1670">
        <v>0</v>
      </c>
      <c r="AC1670" s="18">
        <v>0.14282911566310955</v>
      </c>
      <c r="AD1670" s="18">
        <v>1.5975882341217995E-2</v>
      </c>
      <c r="AE1670" s="18">
        <v>-1.9675909132357998E-2</v>
      </c>
      <c r="AF1670" s="18">
        <v>-1.3954304983107998E-2</v>
      </c>
      <c r="AG1670" s="18">
        <v>1.0049793867539E-2</v>
      </c>
      <c r="AH1670" s="18">
        <v>9.5227529678913986E-2</v>
      </c>
      <c r="AI1670" s="18">
        <v>0.17387647439583304</v>
      </c>
      <c r="AJ1670" s="18">
        <v>8.8575244345549982E-3</v>
      </c>
      <c r="AK1670" s="18">
        <v>-8.826087928129998E-3</v>
      </c>
      <c r="AL1670" s="18">
        <v>2.7012782687860001E-3</v>
      </c>
      <c r="AM1670" s="18">
        <v>4.0903715257515003E-2</v>
      </c>
      <c r="AN1670" s="18">
        <v>-9.831632056513101E-2</v>
      </c>
      <c r="AO1670" s="18">
        <v>0.62804243251710046</v>
      </c>
      <c r="AP1670" s="18">
        <v>-0.42122285688146804</v>
      </c>
      <c r="AQ1670" s="18">
        <v>0.20681957563563241</v>
      </c>
      <c r="AR1670" s="18">
        <v>1.0492652893985686</v>
      </c>
      <c r="AS1670" s="18">
        <v>2.4856911971339471E-4</v>
      </c>
      <c r="AT1670" s="18">
        <v>-5.4894327376777976E-5</v>
      </c>
      <c r="AU1670" s="18">
        <v>1.038790633946038E-4</v>
      </c>
      <c r="AV1670" s="18">
        <v>2.5549208384689949E-4</v>
      </c>
      <c r="AW1670" s="18">
        <v>2.9308754061290868E-3</v>
      </c>
      <c r="AX1670" s="18">
        <v>3.3684373510636968E-4</v>
      </c>
      <c r="AY1670" s="18">
        <v>4.8271763520042078E-3</v>
      </c>
      <c r="AZ1670" s="18">
        <v>2.4724049624734429E-4</v>
      </c>
      <c r="BA1670" s="18">
        <v>-9.5562666856671642E-4</v>
      </c>
      <c r="BB1670" s="18">
        <v>7.1017119879779507E-4</v>
      </c>
      <c r="BC1670" s="18">
        <v>3.3040591820693494E-5</v>
      </c>
      <c r="BD1670" s="18">
        <v>7.9509210830574269E-4</v>
      </c>
      <c r="BE1670" s="18">
        <v>1.8309434333742405E-4</v>
      </c>
      <c r="BF1670" s="18">
        <v>4.8229125066032164E-4</v>
      </c>
      <c r="BG1670" s="18">
        <v>4.1134576038734999E-3</v>
      </c>
      <c r="BH1670" s="18">
        <v>3.2983167267816983E-4</v>
      </c>
      <c r="BI1670" s="18">
        <v>2.7790000722617415E-3</v>
      </c>
      <c r="BJ1670" s="18">
        <v>0</v>
      </c>
      <c r="BK1670" s="18">
        <v>5.3643415049464498E-4</v>
      </c>
      <c r="BL1670" s="18">
        <v>5.6517448789820707E-4</v>
      </c>
      <c r="BM1670" s="18">
        <v>6.3438978106551934E-6</v>
      </c>
      <c r="BN1670" s="18">
        <v>0</v>
      </c>
      <c r="BO1670" s="18">
        <v>0</v>
      </c>
      <c r="BP1670" s="18">
        <v>-7.8057370390258909E-7</v>
      </c>
      <c r="BQ1670" s="18">
        <v>0</v>
      </c>
      <c r="BR1670" s="18">
        <v>1.6000033332661562E-3</v>
      </c>
      <c r="BS1670" s="18">
        <v>1.9427686274529502E-3</v>
      </c>
      <c r="BT1670" s="18">
        <v>3.0609157736326302E-3</v>
      </c>
      <c r="BU1670" s="18">
        <v>2.7870105351514583E-7</v>
      </c>
      <c r="BV1670" s="18">
        <v>9.8070098673157919E-4</v>
      </c>
      <c r="BW1670" s="18">
        <v>-9.0723335195358945E-6</v>
      </c>
      <c r="BX1670" s="18">
        <v>0</v>
      </c>
      <c r="BY1670" s="18">
        <v>0</v>
      </c>
      <c r="BZ1670" s="18" t="s">
        <v>1857</v>
      </c>
      <c r="CA1670" s="18" t="s">
        <v>1875</v>
      </c>
      <c r="CB1670" s="18">
        <v>1.387855876237154E-2</v>
      </c>
      <c r="CC1670" s="18" t="s">
        <v>1877</v>
      </c>
      <c r="CD1670" s="18" t="s">
        <v>1875</v>
      </c>
      <c r="CE1670" s="18">
        <v>-9.5652081072330475E-3</v>
      </c>
      <c r="CF1670" s="18">
        <f>SUM(TBL_DATA[[#This Row],[LARGE.CAP]:[SMALL.CAP]])*SQRT(252)</f>
        <v>0.13783465385496579</v>
      </c>
    </row>
    <row r="1671" spans="1:84" x14ac:dyDescent="0.25">
      <c r="A1671" s="1">
        <f>IF(ISBLANK(TBL_DATA[[#This Row],[Row.names]]), "",   DATE(YEAR(TBL_DATA[[#This Row],[Row.names]]), MONTH(TBL_DATA[[#This Row],[Row.names]]), DAY(TBL_DATA[[#This Row],[Row.names]])))</f>
        <v>42417</v>
      </c>
      <c r="B1671">
        <v>1670</v>
      </c>
      <c r="C1671" t="s">
        <v>1797</v>
      </c>
      <c r="D1671" s="18">
        <v>6.3813968226653639E-3</v>
      </c>
      <c r="E1671" s="18">
        <v>-0.25832950519036602</v>
      </c>
      <c r="F1671" s="18">
        <v>-0.26460721825942868</v>
      </c>
      <c r="G1671" s="19">
        <v>0.43237192003650377</v>
      </c>
      <c r="H1671" s="19">
        <v>0.60129110169573707</v>
      </c>
      <c r="I1671" s="18">
        <v>4.3876907558416415E-3</v>
      </c>
      <c r="J1671" s="18">
        <v>-8.6700378425932811E-2</v>
      </c>
      <c r="K1671" s="19">
        <v>1.0482392355492718</v>
      </c>
      <c r="L1671" s="19">
        <v>0.54999572547574804</v>
      </c>
      <c r="M1671" s="18">
        <v>4.6613999411443301E-3</v>
      </c>
      <c r="N1671" s="18">
        <v>0.11030833190596041</v>
      </c>
      <c r="O1671" s="18">
        <v>9.9587669161663686E-2</v>
      </c>
      <c r="P1671" s="18">
        <v>-0.25832950519036602</v>
      </c>
      <c r="Q1671" s="18">
        <v>-1.9850753393670279E-2</v>
      </c>
      <c r="R1671" s="18">
        <v>-1.7514811385160835E-2</v>
      </c>
      <c r="S1671" s="18">
        <v>-0.1921680227268221</v>
      </c>
      <c r="T1671" s="18">
        <v>6.4756248688896317E-2</v>
      </c>
      <c r="U1671">
        <v>-2.9675595269584067</v>
      </c>
      <c r="V1671" s="18">
        <v>-6.603175813274953E-2</v>
      </c>
      <c r="W1671" s="18">
        <v>6.6957967236802599E-2</v>
      </c>
      <c r="X1671" s="19">
        <v>-0.98616730551604936</v>
      </c>
      <c r="Y1671" s="19">
        <v>0.77542962394774251</v>
      </c>
      <c r="Z1671" s="19">
        <v>0.74161696682030409</v>
      </c>
      <c r="AA1671">
        <v>0</v>
      </c>
      <c r="AB1671">
        <v>0</v>
      </c>
      <c r="AC1671" s="18">
        <v>0.13989777984721991</v>
      </c>
      <c r="AD1671" s="18">
        <v>1.5763739109549993E-2</v>
      </c>
      <c r="AE1671" s="18">
        <v>-1.9458935914727998E-2</v>
      </c>
      <c r="AF1671" s="18">
        <v>-1.5417398573921002E-2</v>
      </c>
      <c r="AG1671" s="18">
        <v>1.0851263547486998E-2</v>
      </c>
      <c r="AH1671" s="18">
        <v>0.12036330124796993</v>
      </c>
      <c r="AI1671" s="18">
        <v>0.18936453086045096</v>
      </c>
      <c r="AJ1671" s="18">
        <v>1.0126884523851999E-2</v>
      </c>
      <c r="AK1671" s="18">
        <v>-9.2024289629309974E-3</v>
      </c>
      <c r="AL1671" s="18">
        <v>2.7902628519200002E-3</v>
      </c>
      <c r="AM1671" s="18">
        <v>4.3469582940053E-2</v>
      </c>
      <c r="AN1671" s="18">
        <v>-0.11675295477435405</v>
      </c>
      <c r="AO1671" s="18">
        <v>0.67201808649430084</v>
      </c>
      <c r="AP1671" s="18">
        <v>-0.44012023963895203</v>
      </c>
      <c r="AQ1671" s="18">
        <v>0.23189784685534881</v>
      </c>
      <c r="AR1671" s="18">
        <v>1.1121383261332529</v>
      </c>
      <c r="AS1671" s="18">
        <v>2.5408794718683657E-4</v>
      </c>
      <c r="AT1671" s="18">
        <v>-9.6077880665369658E-5</v>
      </c>
      <c r="AU1671" s="18">
        <v>1.03343023594529E-4</v>
      </c>
      <c r="AV1671" s="18">
        <v>2.8939755086166699E-4</v>
      </c>
      <c r="AW1671" s="18">
        <v>2.9098135191033543E-3</v>
      </c>
      <c r="AX1671" s="18">
        <v>3.2721255640857325E-4</v>
      </c>
      <c r="AY1671" s="18">
        <v>4.804856749440688E-3</v>
      </c>
      <c r="AZ1671" s="18">
        <v>2.5948051296749663E-4</v>
      </c>
      <c r="BA1671" s="18">
        <v>-1.0595620507687807E-3</v>
      </c>
      <c r="BB1671" s="18">
        <v>7.3032635072599859E-4</v>
      </c>
      <c r="BC1671" s="18">
        <v>3.5418814073851399E-5</v>
      </c>
      <c r="BD1671" s="18">
        <v>7.9085666427348002E-4</v>
      </c>
      <c r="BE1671" s="18">
        <v>1.7865485858724981E-4</v>
      </c>
      <c r="BF1671" s="18">
        <v>4.6996069405632593E-4</v>
      </c>
      <c r="BG1671" s="18">
        <v>4.0666327408724169E-3</v>
      </c>
      <c r="BH1671" s="18">
        <v>2.5019940556302375E-4</v>
      </c>
      <c r="BI1671" s="18">
        <v>2.8019927295763456E-3</v>
      </c>
      <c r="BJ1671" s="18">
        <v>0</v>
      </c>
      <c r="BK1671" s="18">
        <v>5.3104075745846464E-4</v>
      </c>
      <c r="BL1671" s="18">
        <v>5.9778857584580607E-4</v>
      </c>
      <c r="BM1671" s="18">
        <v>5.1125673915118213E-6</v>
      </c>
      <c r="BN1671" s="18">
        <v>0</v>
      </c>
      <c r="BO1671" s="18">
        <v>0</v>
      </c>
      <c r="BP1671" s="18">
        <v>-9.065290266368041E-7</v>
      </c>
      <c r="BQ1671" s="18">
        <v>0</v>
      </c>
      <c r="BR1671" s="18">
        <v>1.5868432363892431E-3</v>
      </c>
      <c r="BS1671" s="18">
        <v>1.9335658447753557E-3</v>
      </c>
      <c r="BT1671" s="18">
        <v>2.9650664640900794E-3</v>
      </c>
      <c r="BU1671" s="18">
        <v>2.2460907996113135E-7</v>
      </c>
      <c r="BV1671" s="18">
        <v>9.4687298931503557E-4</v>
      </c>
      <c r="BW1671" s="18">
        <v>-7.3114223899775173E-6</v>
      </c>
      <c r="BX1671" s="18">
        <v>0</v>
      </c>
      <c r="BY1671" s="18">
        <v>0</v>
      </c>
      <c r="BZ1671" s="18" t="s">
        <v>1857</v>
      </c>
      <c r="CA1671" s="18" t="s">
        <v>1875</v>
      </c>
      <c r="CB1671" s="18">
        <v>1.4321512542665005E-2</v>
      </c>
      <c r="CC1671" s="18" t="s">
        <v>1877</v>
      </c>
      <c r="CD1671" s="18" t="s">
        <v>1875</v>
      </c>
      <c r="CE1671" s="18">
        <v>-9.7124483436346054E-3</v>
      </c>
      <c r="CF1671" s="18">
        <f>SUM(TBL_DATA[[#This Row],[LARGE.CAP]:[SMALL.CAP]])*SQRT(252)</f>
        <v>0.13585875452458054</v>
      </c>
    </row>
    <row r="1672" spans="1:84" x14ac:dyDescent="0.25">
      <c r="A1672" s="1">
        <f>IF(ISBLANK(TBL_DATA[[#This Row],[Row.names]]), "",   DATE(YEAR(TBL_DATA[[#This Row],[Row.names]]), MONTH(TBL_DATA[[#This Row],[Row.names]]), DAY(TBL_DATA[[#This Row],[Row.names]])))</f>
        <v>42418</v>
      </c>
      <c r="B1672">
        <v>1671</v>
      </c>
      <c r="C1672" t="s">
        <v>1798</v>
      </c>
      <c r="D1672" s="18">
        <v>-4.4722137232616754E-3</v>
      </c>
      <c r="E1672" s="18">
        <v>-0.26164641415539203</v>
      </c>
      <c r="F1672" s="18">
        <v>-0.24879556479824405</v>
      </c>
      <c r="G1672" s="19">
        <v>0.44301308234803266</v>
      </c>
      <c r="H1672" s="19">
        <v>0.61413532697702644</v>
      </c>
      <c r="I1672" s="18">
        <v>4.3222454495387176E-3</v>
      </c>
      <c r="J1672" s="18">
        <v>-9.0404911707111846E-2</v>
      </c>
      <c r="K1672" s="19">
        <v>1.0518289658200182</v>
      </c>
      <c r="L1672" s="19">
        <v>0.54840720710895963</v>
      </c>
      <c r="M1672" s="18">
        <v>4.675902179825755E-3</v>
      </c>
      <c r="N1672" s="18">
        <v>0.11045673109415796</v>
      </c>
      <c r="O1672" s="18">
        <v>9.9979855588739147E-2</v>
      </c>
      <c r="P1672" s="18">
        <v>-0.26164641415539203</v>
      </c>
      <c r="Q1672" s="18">
        <v>-1.9936003280002265E-2</v>
      </c>
      <c r="R1672" s="18">
        <v>-1.7596918699288623E-2</v>
      </c>
      <c r="S1672" s="18">
        <v>-0.19159981128992576</v>
      </c>
      <c r="T1672" s="18">
        <v>6.4734853375116919E-2</v>
      </c>
      <c r="U1672">
        <v>-2.9597628062840995</v>
      </c>
      <c r="V1672" s="18">
        <v>-7.1016900388561677E-2</v>
      </c>
      <c r="W1672" s="18">
        <v>6.7171086268779628E-2</v>
      </c>
      <c r="X1672" s="19">
        <v>-1.0572540111141473</v>
      </c>
      <c r="Y1672" s="19">
        <v>0.78366786777117914</v>
      </c>
      <c r="Z1672" s="19">
        <v>0.74054520936196711</v>
      </c>
      <c r="AA1672">
        <v>0</v>
      </c>
      <c r="AB1672">
        <v>0</v>
      </c>
      <c r="AC1672" s="18">
        <v>0.13729339816682515</v>
      </c>
      <c r="AD1672" s="18">
        <v>1.9224479351250996E-2</v>
      </c>
      <c r="AE1672" s="18">
        <v>-1.9622930887934997E-2</v>
      </c>
      <c r="AF1672" s="18">
        <v>-1.7112517807662996E-2</v>
      </c>
      <c r="AG1672" s="18">
        <v>1.2554536489744002E-2</v>
      </c>
      <c r="AH1672" s="18">
        <v>0.12247020326331204</v>
      </c>
      <c r="AI1672" s="18">
        <v>0.21463041624997592</v>
      </c>
      <c r="AJ1672" s="18">
        <v>8.9850245032939979E-3</v>
      </c>
      <c r="AK1672" s="18">
        <v>-7.3655475334810016E-3</v>
      </c>
      <c r="AL1672" s="18">
        <v>3.0413177035519996E-3</v>
      </c>
      <c r="AM1672" s="18">
        <v>4.9066220971812007E-2</v>
      </c>
      <c r="AN1672" s="18">
        <v>-0.10611492752811399</v>
      </c>
      <c r="AO1672" s="18">
        <v>0.71460679640177105</v>
      </c>
      <c r="AP1672" s="18">
        <v>-0.43485052162602295</v>
      </c>
      <c r="AQ1672" s="18">
        <v>0.2797562747757481</v>
      </c>
      <c r="AR1672" s="18">
        <v>1.1494573180277941</v>
      </c>
      <c r="AS1672" s="18">
        <v>2.3809699187893262E-4</v>
      </c>
      <c r="AT1672" s="18">
        <v>-8.3084216023683865E-5</v>
      </c>
      <c r="AU1672" s="18">
        <v>5.7837594605634948E-5</v>
      </c>
      <c r="AV1672" s="18">
        <v>2.7848337926790603E-4</v>
      </c>
      <c r="AW1672" s="18">
        <v>2.9769001433690313E-3</v>
      </c>
      <c r="AX1672" s="18">
        <v>2.9628579363047056E-4</v>
      </c>
      <c r="AY1672" s="18">
        <v>4.7548459893679571E-3</v>
      </c>
      <c r="AZ1672" s="18">
        <v>2.4755225240902695E-4</v>
      </c>
      <c r="BA1672" s="18">
        <v>-1.1017025622805209E-3</v>
      </c>
      <c r="BB1672" s="18">
        <v>7.4394563442068621E-4</v>
      </c>
      <c r="BC1672" s="18">
        <v>3.7602596827240525E-5</v>
      </c>
      <c r="BD1672" s="18">
        <v>8.2212666782660376E-4</v>
      </c>
      <c r="BE1672" s="18">
        <v>1.4759029689731488E-4</v>
      </c>
      <c r="BF1672" s="18">
        <v>4.6598099336565862E-4</v>
      </c>
      <c r="BG1672" s="18">
        <v>3.9390537266781227E-3</v>
      </c>
      <c r="BH1672" s="18">
        <v>2.1320342081554921E-4</v>
      </c>
      <c r="BI1672" s="18">
        <v>2.8588084918894315E-3</v>
      </c>
      <c r="BJ1672" s="18">
        <v>0</v>
      </c>
      <c r="BK1672" s="18">
        <v>5.2494128273268342E-4</v>
      </c>
      <c r="BL1672" s="18">
        <v>5.9309634212120961E-4</v>
      </c>
      <c r="BM1672" s="18">
        <v>3.8956752070173762E-6</v>
      </c>
      <c r="BN1672" s="18">
        <v>0</v>
      </c>
      <c r="BO1672" s="18">
        <v>0</v>
      </c>
      <c r="BP1672" s="18">
        <v>-7.9917473118919342E-7</v>
      </c>
      <c r="BQ1672" s="18">
        <v>0</v>
      </c>
      <c r="BR1672" s="18">
        <v>1.5773746117294927E-3</v>
      </c>
      <c r="BS1672" s="18">
        <v>1.948730946610436E-3</v>
      </c>
      <c r="BT1672" s="18">
        <v>2.8901061177640458E-3</v>
      </c>
      <c r="BU1672" s="18">
        <v>1.7115138190763636E-7</v>
      </c>
      <c r="BV1672" s="18">
        <v>9.1481780386680239E-4</v>
      </c>
      <c r="BW1672" s="18">
        <v>-5.5711592097236777E-6</v>
      </c>
      <c r="BX1672" s="18">
        <v>0</v>
      </c>
      <c r="BY1672" s="18">
        <v>0</v>
      </c>
      <c r="BZ1672" s="18" t="s">
        <v>1858</v>
      </c>
      <c r="CA1672" s="18" t="s">
        <v>1875</v>
      </c>
      <c r="CB1672" s="18">
        <v>1.4798025600612164E-2</v>
      </c>
      <c r="CC1672" s="18" t="s">
        <v>1890</v>
      </c>
      <c r="CD1672" s="18" t="s">
        <v>1875</v>
      </c>
      <c r="CE1672" s="18">
        <v>-1.1069652624428272E-2</v>
      </c>
      <c r="CF1672" s="18">
        <f>SUM(TBL_DATA[[#This Row],[LARGE.CAP]:[SMALL.CAP]])*SQRT(252)</f>
        <v>0.13408821517359601</v>
      </c>
    </row>
    <row r="1673" spans="1:84" x14ac:dyDescent="0.25">
      <c r="A1673" s="1">
        <f>IF(ISBLANK(TBL_DATA[[#This Row],[Row.names]]), "",   DATE(YEAR(TBL_DATA[[#This Row],[Row.names]]), MONTH(TBL_DATA[[#This Row],[Row.names]]), DAY(TBL_DATA[[#This Row],[Row.names]])))</f>
        <v>42419</v>
      </c>
      <c r="B1673">
        <v>1672</v>
      </c>
      <c r="C1673" t="s">
        <v>1799</v>
      </c>
      <c r="D1673" s="18">
        <v>5.8403580841390745E-3</v>
      </c>
      <c r="E1673" s="18">
        <v>-0.25733416482135141</v>
      </c>
      <c r="F1673" s="18">
        <v>-0.23932464115758045</v>
      </c>
      <c r="G1673" s="19">
        <v>0.44385533667001564</v>
      </c>
      <c r="H1673" s="19">
        <v>0.60838664785435803</v>
      </c>
      <c r="I1673" s="18">
        <v>4.3833963127523417E-3</v>
      </c>
      <c r="J1673" s="18">
        <v>-7.3540717302988834E-2</v>
      </c>
      <c r="K1673" s="19">
        <v>1.0476588102260425</v>
      </c>
      <c r="L1673" s="19">
        <v>0.53682044725696088</v>
      </c>
      <c r="M1673" s="18">
        <v>4.7671265618680634E-3</v>
      </c>
      <c r="N1673" s="18">
        <v>0.11119423287045969</v>
      </c>
      <c r="O1673" s="18">
        <v>9.9979855588739147E-2</v>
      </c>
      <c r="P1673" s="18">
        <v>-0.25733416482135141</v>
      </c>
      <c r="Q1673" s="18">
        <v>-2.0001152072850054E-2</v>
      </c>
      <c r="R1673" s="18">
        <v>-1.7646449801696832E-2</v>
      </c>
      <c r="S1673" s="18">
        <v>-0.17942886719397244</v>
      </c>
      <c r="T1673" s="18">
        <v>6.5394622444418973E-2</v>
      </c>
      <c r="U1673">
        <v>-2.7437862699868769</v>
      </c>
      <c r="V1673" s="18">
        <v>-5.4942359344823943E-2</v>
      </c>
      <c r="W1673" s="18">
        <v>6.8013654687606021E-2</v>
      </c>
      <c r="X1673" s="19">
        <v>-0.80781366031835911</v>
      </c>
      <c r="Y1673" s="19">
        <v>0.77999144088532024</v>
      </c>
      <c r="Z1673" s="19">
        <v>0.73268031723048288</v>
      </c>
      <c r="AA1673">
        <v>0</v>
      </c>
      <c r="AB1673">
        <v>0</v>
      </c>
      <c r="AC1673" s="18">
        <v>0.13315026541729599</v>
      </c>
      <c r="AD1673" s="18">
        <v>1.9065844085114993E-2</v>
      </c>
      <c r="AE1673" s="18">
        <v>-2.0101355774879003E-2</v>
      </c>
      <c r="AF1673" s="18">
        <v>-1.3026399732368001E-2</v>
      </c>
      <c r="AG1673" s="18">
        <v>1.1519389852023002E-2</v>
      </c>
      <c r="AH1673" s="18">
        <v>0.10821430752273806</v>
      </c>
      <c r="AI1673" s="18">
        <v>0.21639464687840704</v>
      </c>
      <c r="AJ1673" s="18">
        <v>1.2502064460808999E-2</v>
      </c>
      <c r="AK1673" s="18">
        <v>-1.1381002626510007E-3</v>
      </c>
      <c r="AL1673" s="18">
        <v>3.3950524674500001E-3</v>
      </c>
      <c r="AM1673" s="18">
        <v>4.6906985679214988E-2</v>
      </c>
      <c r="AN1673" s="18">
        <v>-0.11287959930438099</v>
      </c>
      <c r="AO1673" s="18">
        <v>0.70722847445411374</v>
      </c>
      <c r="AP1673" s="18">
        <v>-0.43637563858263601</v>
      </c>
      <c r="AQ1673" s="18">
        <v>0.27085283587147774</v>
      </c>
      <c r="AR1673" s="18">
        <v>1.1436041130367498</v>
      </c>
      <c r="AS1673" s="18">
        <v>2.3496983334452234E-4</v>
      </c>
      <c r="AT1673" s="18">
        <v>-6.4177470558556969E-5</v>
      </c>
      <c r="AU1673" s="18">
        <v>5.6133420737059883E-5</v>
      </c>
      <c r="AV1673" s="18">
        <v>2.6968023931162998E-4</v>
      </c>
      <c r="AW1673" s="18">
        <v>2.9391780736257845E-3</v>
      </c>
      <c r="AX1673" s="18">
        <v>2.8453506695808126E-4</v>
      </c>
      <c r="AY1673" s="18">
        <v>4.6038272692750723E-3</v>
      </c>
      <c r="AZ1673" s="18">
        <v>2.4404114550164807E-4</v>
      </c>
      <c r="BA1673" s="18">
        <v>-1.0739919889240263E-3</v>
      </c>
      <c r="BB1673" s="18">
        <v>7.2919474045613289E-4</v>
      </c>
      <c r="BC1673" s="18">
        <v>3.6784934169776316E-5</v>
      </c>
      <c r="BD1673" s="18">
        <v>8.2183307349089859E-4</v>
      </c>
      <c r="BE1673" s="18">
        <v>1.6198018024608723E-4</v>
      </c>
      <c r="BF1673" s="18">
        <v>4.6928743868863417E-4</v>
      </c>
      <c r="BG1673" s="18">
        <v>3.8063859666454787E-3</v>
      </c>
      <c r="BH1673" s="18">
        <v>2.1184651007005284E-4</v>
      </c>
      <c r="BI1673" s="18">
        <v>2.7888420947559719E-3</v>
      </c>
      <c r="BJ1673" s="18">
        <v>0</v>
      </c>
      <c r="BK1673" s="18">
        <v>5.1616772077961752E-4</v>
      </c>
      <c r="BL1673" s="18">
        <v>5.5859845282011842E-4</v>
      </c>
      <c r="BM1673" s="18">
        <v>4.4241278544752822E-6</v>
      </c>
      <c r="BN1673" s="18">
        <v>0</v>
      </c>
      <c r="BO1673" s="18">
        <v>0</v>
      </c>
      <c r="BP1673" s="18">
        <v>-8.2628566999526354E-7</v>
      </c>
      <c r="BQ1673" s="18">
        <v>0</v>
      </c>
      <c r="BR1673" s="18">
        <v>1.553395748036192E-3</v>
      </c>
      <c r="BS1673" s="18">
        <v>1.9206551417587112E-3</v>
      </c>
      <c r="BT1673" s="18">
        <v>2.836713904801219E-3</v>
      </c>
      <c r="BU1673" s="18">
        <v>1.9436502271463803E-7</v>
      </c>
      <c r="BV1673" s="18">
        <v>8.771789816121318E-4</v>
      </c>
      <c r="BW1673" s="18">
        <v>-6.3268931180619411E-6</v>
      </c>
      <c r="BX1673" s="18">
        <v>0</v>
      </c>
      <c r="BY1673" s="18">
        <v>0</v>
      </c>
      <c r="BZ1673" s="18" t="s">
        <v>1858</v>
      </c>
      <c r="CA1673" s="18" t="s">
        <v>1875</v>
      </c>
      <c r="CB1673" s="18">
        <v>1.4756035059690475E-2</v>
      </c>
      <c r="CC1673" s="18" t="s">
        <v>1890</v>
      </c>
      <c r="CD1673" s="18" t="s">
        <v>1875</v>
      </c>
      <c r="CE1673" s="18">
        <v>-1.1042812839150429E-2</v>
      </c>
      <c r="CF1673" s="18">
        <f>SUM(TBL_DATA[[#This Row],[LARGE.CAP]:[SMALL.CAP]])*SQRT(252)</f>
        <v>0.1311262172044747</v>
      </c>
    </row>
    <row r="1674" spans="1:84" x14ac:dyDescent="0.25">
      <c r="A1674" s="1">
        <f>IF(ISBLANK(TBL_DATA[[#This Row],[Row.names]]), "",   DATE(YEAR(TBL_DATA[[#This Row],[Row.names]]), MONTH(TBL_DATA[[#This Row],[Row.names]]), DAY(TBL_DATA[[#This Row],[Row.names]])))</f>
        <v>42422</v>
      </c>
      <c r="B1674">
        <v>1673</v>
      </c>
      <c r="C1674" t="s">
        <v>1800</v>
      </c>
      <c r="D1674" s="18">
        <v>3.2217009977084654E-3</v>
      </c>
      <c r="E1674" s="18">
        <v>-0.25494151755919237</v>
      </c>
      <c r="F1674" s="18">
        <v>-0.2429738216476528</v>
      </c>
      <c r="G1674" s="19">
        <v>0.4422257507337467</v>
      </c>
      <c r="H1674" s="19">
        <v>0.60446699812352966</v>
      </c>
      <c r="I1674" s="18">
        <v>4.389641239221408E-3</v>
      </c>
      <c r="J1674" s="18">
        <v>-9.4592225673200581E-2</v>
      </c>
      <c r="K1674" s="19">
        <v>1.0284033042919765</v>
      </c>
      <c r="L1674" s="19">
        <v>0.53137276763847785</v>
      </c>
      <c r="M1674" s="18">
        <v>4.7780580928825549E-3</v>
      </c>
      <c r="N1674" s="18">
        <v>0.1107995342897507</v>
      </c>
      <c r="O1674" s="18">
        <v>9.9979855588739147E-2</v>
      </c>
      <c r="P1674" s="18">
        <v>-0.25494151755919237</v>
      </c>
      <c r="Q1674" s="18">
        <v>-1.9965594672079246E-2</v>
      </c>
      <c r="R1674" s="18">
        <v>-1.7619250726896935E-2</v>
      </c>
      <c r="S1674" s="18">
        <v>-0.17795939732116872</v>
      </c>
      <c r="T1674" s="18">
        <v>6.532878367493046E-2</v>
      </c>
      <c r="U1674">
        <v>-2.7240580232853717</v>
      </c>
      <c r="V1674" s="18">
        <v>-5.9278175985593373E-2</v>
      </c>
      <c r="W1674" s="18">
        <v>6.809252363935081E-2</v>
      </c>
      <c r="X1674" s="19">
        <v>-0.87055337087457263</v>
      </c>
      <c r="Y1674" s="19">
        <v>0.77747475722593684</v>
      </c>
      <c r="Z1674" s="19">
        <v>0.72895319989590401</v>
      </c>
      <c r="AA1674">
        <v>0</v>
      </c>
      <c r="AB1674">
        <v>0</v>
      </c>
      <c r="AC1674" s="18">
        <v>0.13045782164890993</v>
      </c>
      <c r="AD1674" s="18">
        <v>2.0766595378547005E-2</v>
      </c>
      <c r="AE1674" s="18">
        <v>-2.1065104154422996E-2</v>
      </c>
      <c r="AF1674" s="18">
        <v>-1.3749100872980001E-2</v>
      </c>
      <c r="AG1674" s="18">
        <v>1.3675635846883E-2</v>
      </c>
      <c r="AH1674" s="18">
        <v>0.11747509293693702</v>
      </c>
      <c r="AI1674" s="18">
        <v>0.23129385861755902</v>
      </c>
      <c r="AJ1674" s="18">
        <v>1.5020498207379999E-2</v>
      </c>
      <c r="AK1674" s="18">
        <v>8.5939827571999841E-4</v>
      </c>
      <c r="AL1674" s="18">
        <v>3.4895127866720003E-3</v>
      </c>
      <c r="AM1674" s="18">
        <v>5.1231755465505006E-2</v>
      </c>
      <c r="AN1674" s="18">
        <v>-0.11495368455825503</v>
      </c>
      <c r="AO1674" s="18">
        <v>0.74782508429953887</v>
      </c>
      <c r="AP1674" s="18">
        <v>-0.44378062636999421</v>
      </c>
      <c r="AQ1674" s="18">
        <v>0.30404445792954465</v>
      </c>
      <c r="AR1674" s="18">
        <v>1.191605710669533</v>
      </c>
      <c r="AS1674" s="18">
        <v>2.485964901196427E-4</v>
      </c>
      <c r="AT1674" s="18">
        <v>-7.5661566232715873E-5</v>
      </c>
      <c r="AU1674" s="18">
        <v>4.2384448701399684E-5</v>
      </c>
      <c r="AV1674" s="18">
        <v>2.4951753628706553E-4</v>
      </c>
      <c r="AW1674" s="18">
        <v>2.8846540429584258E-3</v>
      </c>
      <c r="AX1674" s="18">
        <v>3.030478058557513E-4</v>
      </c>
      <c r="AY1674" s="18">
        <v>4.5362378981215904E-3</v>
      </c>
      <c r="AZ1674" s="18">
        <v>2.373661603782404E-4</v>
      </c>
      <c r="BA1674" s="18">
        <v>-1.0280833411731344E-3</v>
      </c>
      <c r="BB1674" s="18">
        <v>7.0800903710385753E-4</v>
      </c>
      <c r="BC1674" s="18">
        <v>3.2294168472138712E-5</v>
      </c>
      <c r="BD1674" s="18">
        <v>8.1928764295431601E-4</v>
      </c>
      <c r="BE1674" s="18">
        <v>1.5091819975594618E-4</v>
      </c>
      <c r="BF1674" s="18">
        <v>4.4689967159960043E-4</v>
      </c>
      <c r="BG1674" s="18">
        <v>3.7378214329217684E-3</v>
      </c>
      <c r="BH1674" s="18">
        <v>2.0899310071703054E-4</v>
      </c>
      <c r="BI1674" s="18">
        <v>2.7744426326435996E-3</v>
      </c>
      <c r="BJ1674" s="18">
        <v>0</v>
      </c>
      <c r="BK1674" s="18">
        <v>5.0289299653322888E-4</v>
      </c>
      <c r="BL1674" s="18">
        <v>5.4840633855624227E-4</v>
      </c>
      <c r="BM1674" s="18">
        <v>3.2952531607325564E-6</v>
      </c>
      <c r="BN1674" s="18">
        <v>0</v>
      </c>
      <c r="BO1674" s="18">
        <v>0</v>
      </c>
      <c r="BP1674" s="18">
        <v>-7.4491124801881228E-7</v>
      </c>
      <c r="BQ1674" s="18">
        <v>0</v>
      </c>
      <c r="BR1674" s="18">
        <v>1.5733025898046443E-3</v>
      </c>
      <c r="BS1674" s="18">
        <v>1.8551946109431844E-3</v>
      </c>
      <c r="BT1674" s="18">
        <v>2.8113879307389718E-3</v>
      </c>
      <c r="BU1674" s="18">
        <v>1.4477394668074933E-7</v>
      </c>
      <c r="BV1674" s="18">
        <v>8.4919560087118697E-4</v>
      </c>
      <c r="BW1674" s="18">
        <v>-4.7125027145931523E-6</v>
      </c>
      <c r="BX1674" s="18">
        <v>0</v>
      </c>
      <c r="BY1674" s="18">
        <v>0</v>
      </c>
      <c r="BZ1674" s="18" t="s">
        <v>1858</v>
      </c>
      <c r="CA1674" s="18" t="s">
        <v>1875</v>
      </c>
      <c r="CB1674" s="18">
        <v>1.5045980922877789E-2</v>
      </c>
      <c r="CC1674" s="18" t="s">
        <v>1890</v>
      </c>
      <c r="CD1674" s="18" t="s">
        <v>1875</v>
      </c>
      <c r="CE1674" s="18">
        <v>-1.1376797221601009E-2</v>
      </c>
      <c r="CF1674" s="18">
        <f>SUM(TBL_DATA[[#This Row],[LARGE.CAP]:[SMALL.CAP]])*SQRT(252)</f>
        <v>0.12919250239257668</v>
      </c>
    </row>
    <row r="1675" spans="1:84" x14ac:dyDescent="0.25">
      <c r="A1675" s="1">
        <f>IF(ISBLANK(TBL_DATA[[#This Row],[Row.names]]), "",   DATE(YEAR(TBL_DATA[[#This Row],[Row.names]]), MONTH(TBL_DATA[[#This Row],[Row.names]]), DAY(TBL_DATA[[#This Row],[Row.names]])))</f>
        <v>42423</v>
      </c>
      <c r="B1675">
        <v>1674</v>
      </c>
      <c r="C1675" t="s">
        <v>1801</v>
      </c>
      <c r="D1675" s="18">
        <v>-6.2305320289857136E-3</v>
      </c>
      <c r="E1675" s="18">
        <v>-0.25958362829750725</v>
      </c>
      <c r="F1675" s="18">
        <v>-0.23327021188869412</v>
      </c>
      <c r="G1675" s="19">
        <v>0.44180854558110066</v>
      </c>
      <c r="H1675" s="19">
        <v>0.6089471866729369</v>
      </c>
      <c r="I1675" s="18">
        <v>4.3745692953294545E-3</v>
      </c>
      <c r="J1675" s="18">
        <v>-8.6911832203850237E-2</v>
      </c>
      <c r="K1675" s="19">
        <v>1.0342891377153705</v>
      </c>
      <c r="L1675" s="19">
        <v>0.5368678003004892</v>
      </c>
      <c r="M1675" s="18">
        <v>4.7606919600920884E-3</v>
      </c>
      <c r="N1675" s="18">
        <v>0.11104982114657454</v>
      </c>
      <c r="O1675" s="18">
        <v>0.10036188775791412</v>
      </c>
      <c r="P1675" s="18">
        <v>-0.25958362829750725</v>
      </c>
      <c r="Q1675" s="18">
        <v>-2.0035752955776608E-2</v>
      </c>
      <c r="R1675" s="18">
        <v>-1.7684108816375683E-2</v>
      </c>
      <c r="S1675" s="18">
        <v>-0.18533222082538137</v>
      </c>
      <c r="T1675" s="18">
        <v>6.5088619370105696E-2</v>
      </c>
      <c r="U1675">
        <v>-2.8473828853481855</v>
      </c>
      <c r="V1675" s="18">
        <v>-6.9962040482050902E-2</v>
      </c>
      <c r="W1675" s="18">
        <v>6.7835860396568137E-2</v>
      </c>
      <c r="X1675" s="19">
        <v>-1.0313430105117429</v>
      </c>
      <c r="Y1675" s="19">
        <v>0.78035068185588008</v>
      </c>
      <c r="Z1675" s="19">
        <v>0.73271263145962573</v>
      </c>
      <c r="AA1675">
        <v>0</v>
      </c>
      <c r="AB1675">
        <v>0</v>
      </c>
      <c r="AC1675" s="18">
        <v>0.12601015776456265</v>
      </c>
      <c r="AD1675" s="18">
        <v>2.2542338384818009E-2</v>
      </c>
      <c r="AE1675" s="18">
        <v>-1.9751902597602997E-2</v>
      </c>
      <c r="AF1675" s="18">
        <v>-1.3726407490818998E-2</v>
      </c>
      <c r="AG1675" s="18">
        <v>1.4479604152508999E-2</v>
      </c>
      <c r="AH1675" s="18">
        <v>0.111217277488123</v>
      </c>
      <c r="AI1675" s="18">
        <v>0.24111409954790791</v>
      </c>
      <c r="AJ1675" s="18">
        <v>1.5062401716100998E-2</v>
      </c>
      <c r="AK1675" s="18">
        <v>1.0460568344340037E-3</v>
      </c>
      <c r="AL1675" s="18">
        <v>3.537247185612E-3</v>
      </c>
      <c r="AM1675" s="18">
        <v>5.2189850106284991E-2</v>
      </c>
      <c r="AN1675" s="18">
        <v>-0.125138147020706</v>
      </c>
      <c r="AO1675" s="18">
        <v>0.75604595417848908</v>
      </c>
      <c r="AP1675" s="18">
        <v>-0.45347353587182704</v>
      </c>
      <c r="AQ1675" s="18">
        <v>0.30257241830666204</v>
      </c>
      <c r="AR1675" s="18">
        <v>1.2095194900503161</v>
      </c>
      <c r="AS1675" s="18">
        <v>2.6453970645161628E-4</v>
      </c>
      <c r="AT1675" s="18">
        <v>-8.9933538572448257E-5</v>
      </c>
      <c r="AU1675" s="18">
        <v>3.4456043977522385E-5</v>
      </c>
      <c r="AV1675" s="18">
        <v>2.3968353919284196E-4</v>
      </c>
      <c r="AW1675" s="18">
        <v>2.7656084835419818E-3</v>
      </c>
      <c r="AX1675" s="18">
        <v>2.9722056708039193E-4</v>
      </c>
      <c r="AY1675" s="18">
        <v>4.4767235674737912E-3</v>
      </c>
      <c r="AZ1675" s="18">
        <v>2.387468583546363E-4</v>
      </c>
      <c r="BA1675" s="18">
        <v>-1.0487030132597514E-3</v>
      </c>
      <c r="BB1675" s="18">
        <v>7.2039483838237217E-4</v>
      </c>
      <c r="BC1675" s="18">
        <v>3.2812993117144738E-5</v>
      </c>
      <c r="BD1675" s="18">
        <v>8.0422528283625126E-4</v>
      </c>
      <c r="BE1675" s="18">
        <v>1.4955865144620012E-4</v>
      </c>
      <c r="BF1675" s="18">
        <v>4.4105064558900501E-4</v>
      </c>
      <c r="BG1675" s="18">
        <v>3.634109558117167E-3</v>
      </c>
      <c r="BH1675" s="18">
        <v>1.9174774485876392E-4</v>
      </c>
      <c r="BI1675" s="18">
        <v>2.7108581628927119E-3</v>
      </c>
      <c r="BJ1675" s="18">
        <v>0</v>
      </c>
      <c r="BK1675" s="18">
        <v>5.0530893312320066E-4</v>
      </c>
      <c r="BL1675" s="18">
        <v>5.6650162131720197E-4</v>
      </c>
      <c r="BM1675" s="18">
        <v>2.6492017489783912E-6</v>
      </c>
      <c r="BN1675" s="18">
        <v>0</v>
      </c>
      <c r="BO1675" s="18">
        <v>0</v>
      </c>
      <c r="BP1675" s="18">
        <v>-8.2116871352301392E-7</v>
      </c>
      <c r="BQ1675" s="18">
        <v>0</v>
      </c>
      <c r="BR1675" s="18">
        <v>1.500298545407004E-3</v>
      </c>
      <c r="BS1675" s="18">
        <v>1.7712931046317275E-3</v>
      </c>
      <c r="BT1675" s="18">
        <v>2.7618389981117018E-3</v>
      </c>
      <c r="BU1675" s="18">
        <v>1.1639299597496926E-7</v>
      </c>
      <c r="BV1675" s="18">
        <v>8.2815300931793736E-4</v>
      </c>
      <c r="BW1675" s="18">
        <v>-3.7885922001040911E-6</v>
      </c>
      <c r="BX1675" s="18">
        <v>0</v>
      </c>
      <c r="BY1675" s="18">
        <v>0</v>
      </c>
      <c r="BZ1675" s="18" t="s">
        <v>1857</v>
      </c>
      <c r="CA1675" s="18" t="s">
        <v>1875</v>
      </c>
      <c r="CB1675" s="18">
        <v>1.4997332356870174E-2</v>
      </c>
      <c r="CC1675" s="18" t="s">
        <v>1890</v>
      </c>
      <c r="CD1675" s="18" t="s">
        <v>1875</v>
      </c>
      <c r="CE1675" s="18">
        <v>-1.1715027503669262E-2</v>
      </c>
      <c r="CF1675" s="18">
        <f>SUM(TBL_DATA[[#This Row],[LARGE.CAP]:[SMALL.CAP]])*SQRT(252)</f>
        <v>0.12590945359374769</v>
      </c>
    </row>
    <row r="1676" spans="1:84" x14ac:dyDescent="0.25">
      <c r="A1676" s="1">
        <f>IF(ISBLANK(TBL_DATA[[#This Row],[Row.names]]), "",   DATE(YEAR(TBL_DATA[[#This Row],[Row.names]]), MONTH(TBL_DATA[[#This Row],[Row.names]]), DAY(TBL_DATA[[#This Row],[Row.names]])))</f>
        <v>42424</v>
      </c>
      <c r="B1676">
        <v>1675</v>
      </c>
      <c r="C1676" t="s">
        <v>1802</v>
      </c>
      <c r="D1676" s="18">
        <v>6.163863517873347E-3</v>
      </c>
      <c r="E1676" s="18">
        <v>-0.25501980283593406</v>
      </c>
      <c r="F1676" s="18">
        <v>-0.2245562539760525</v>
      </c>
      <c r="G1676" s="19">
        <v>0.44354296072025673</v>
      </c>
      <c r="H1676" s="19">
        <v>0.60680618980533285</v>
      </c>
      <c r="I1676" s="18">
        <v>4.4128183381953396E-3</v>
      </c>
      <c r="J1676" s="18">
        <v>-6.7751723036732381E-2</v>
      </c>
      <c r="K1676" s="19">
        <v>1.0344299601500893</v>
      </c>
      <c r="L1676" s="19">
        <v>0.52784583627835746</v>
      </c>
      <c r="M1676" s="18">
        <v>4.8356473895524712E-3</v>
      </c>
      <c r="N1676" s="18">
        <v>0.1117153842104605</v>
      </c>
      <c r="O1676" s="18">
        <v>0.10036188775791412</v>
      </c>
      <c r="P1676" s="18">
        <v>-0.25501980283593406</v>
      </c>
      <c r="Q1676" s="18">
        <v>-2.0100005301601997E-2</v>
      </c>
      <c r="R1676" s="18">
        <v>-1.773426688035146E-2</v>
      </c>
      <c r="S1676" s="18">
        <v>-0.17487694792138364</v>
      </c>
      <c r="T1676" s="18">
        <v>6.5483254686658499E-2</v>
      </c>
      <c r="U1676">
        <v>-2.670559805834039</v>
      </c>
      <c r="V1676" s="18">
        <v>-5.975997759312468E-2</v>
      </c>
      <c r="W1676" s="18">
        <v>6.8439451645329913E-2</v>
      </c>
      <c r="X1676" s="19">
        <v>-0.87318025139674693</v>
      </c>
      <c r="Y1676" s="19">
        <v>0.77897765680751907</v>
      </c>
      <c r="Z1676" s="19">
        <v>0.72652999681937258</v>
      </c>
      <c r="AA1676">
        <v>0</v>
      </c>
      <c r="AB1676">
        <v>0</v>
      </c>
      <c r="AC1676" s="18">
        <v>0.12397131513265754</v>
      </c>
      <c r="AD1676" s="18">
        <v>2.5486530162275998E-2</v>
      </c>
      <c r="AE1676" s="18">
        <v>-1.8124523274670998E-2</v>
      </c>
      <c r="AF1676" s="18">
        <v>-1.7047632519808002E-2</v>
      </c>
      <c r="AG1676" s="18">
        <v>1.6063554006278E-2</v>
      </c>
      <c r="AH1676" s="18">
        <v>9.9486007295579978E-2</v>
      </c>
      <c r="AI1676" s="18">
        <v>0.23306234974153495</v>
      </c>
      <c r="AJ1676" s="18">
        <v>1.3563927984568E-2</v>
      </c>
      <c r="AK1676" s="18">
        <v>6.3317457869899695E-4</v>
      </c>
      <c r="AL1676" s="18">
        <v>2.7904489375210001E-3</v>
      </c>
      <c r="AM1676" s="18">
        <v>5.3459869831149011E-2</v>
      </c>
      <c r="AN1676" s="18">
        <v>-0.13422038377674703</v>
      </c>
      <c r="AO1676" s="18">
        <v>0.72745296367823675</v>
      </c>
      <c r="AP1676" s="18">
        <v>-0.45229964071185685</v>
      </c>
      <c r="AQ1676" s="18">
        <v>0.2751533229663799</v>
      </c>
      <c r="AR1676" s="18">
        <v>1.1797526043900937</v>
      </c>
      <c r="AS1676" s="18">
        <v>2.8716611123415589E-4</v>
      </c>
      <c r="AT1676" s="18">
        <v>-1.0916489760124333E-4</v>
      </c>
      <c r="AU1676" s="18">
        <v>1.1680666062221362E-5</v>
      </c>
      <c r="AV1676" s="18">
        <v>2.4580411660212798E-4</v>
      </c>
      <c r="AW1676" s="18">
        <v>2.8123363955607945E-3</v>
      </c>
      <c r="AX1676" s="18">
        <v>2.7793655680400335E-4</v>
      </c>
      <c r="AY1676" s="18">
        <v>4.3848100758518511E-3</v>
      </c>
      <c r="AZ1676" s="18">
        <v>2.3492192978294228E-4</v>
      </c>
      <c r="BA1676" s="18">
        <v>-1.0643267294312727E-3</v>
      </c>
      <c r="BB1676" s="18">
        <v>7.2151344760501036E-4</v>
      </c>
      <c r="BC1676" s="18">
        <v>3.3932705586034546E-5</v>
      </c>
      <c r="BD1676" s="18">
        <v>8.1275254878084317E-4</v>
      </c>
      <c r="BE1676" s="18">
        <v>1.6411516564270704E-4</v>
      </c>
      <c r="BF1676" s="18">
        <v>4.0339119783682918E-4</v>
      </c>
      <c r="BG1676" s="18">
        <v>3.6164251073186248E-3</v>
      </c>
      <c r="BH1676" s="18">
        <v>2.0658214140261108E-4</v>
      </c>
      <c r="BI1676" s="18">
        <v>2.6333442170750096E-3</v>
      </c>
      <c r="BJ1676" s="18">
        <v>0</v>
      </c>
      <c r="BK1676" s="18">
        <v>4.9826638779355468E-4</v>
      </c>
      <c r="BL1676" s="18">
        <v>5.7445521674220456E-4</v>
      </c>
      <c r="BM1676" s="18">
        <v>3.5224356492441174E-6</v>
      </c>
      <c r="BN1676" s="18">
        <v>0</v>
      </c>
      <c r="BO1676" s="18">
        <v>0</v>
      </c>
      <c r="BP1676" s="18">
        <v>-8.0366855340082371E-7</v>
      </c>
      <c r="BQ1676" s="18">
        <v>0</v>
      </c>
      <c r="BR1676" s="18">
        <v>1.4131816409950484E-3</v>
      </c>
      <c r="BS1676" s="18">
        <v>1.8008291494931794E-3</v>
      </c>
      <c r="BT1676" s="18">
        <v>2.7031749949576155E-3</v>
      </c>
      <c r="BU1676" s="18">
        <v>1.5475242989719641E-7</v>
      </c>
      <c r="BV1676" s="18">
        <v>8.4886686226689774E-4</v>
      </c>
      <c r="BW1676" s="18">
        <v>-5.0373937176162734E-6</v>
      </c>
      <c r="BX1676" s="18">
        <v>0</v>
      </c>
      <c r="BY1676" s="18">
        <v>0</v>
      </c>
      <c r="BZ1676" s="18" t="s">
        <v>1857</v>
      </c>
      <c r="CA1676" s="18" t="s">
        <v>1875</v>
      </c>
      <c r="CB1676" s="18">
        <v>1.5329738147556782E-2</v>
      </c>
      <c r="CC1676" s="18" t="s">
        <v>1890</v>
      </c>
      <c r="CD1676" s="18" t="s">
        <v>1875</v>
      </c>
      <c r="CE1676" s="18">
        <v>-1.1948860250413418E-2</v>
      </c>
      <c r="CF1676" s="18">
        <f>SUM(TBL_DATA[[#This Row],[LARGE.CAP]:[SMALL.CAP]])*SQRT(252)</f>
        <v>0.12440233309227416</v>
      </c>
    </row>
    <row r="1677" spans="1:84" x14ac:dyDescent="0.25">
      <c r="A1677" s="1">
        <f>IF(ISBLANK(TBL_DATA[[#This Row],[Row.names]]), "",   DATE(YEAR(TBL_DATA[[#This Row],[Row.names]]), MONTH(TBL_DATA[[#This Row],[Row.names]]), DAY(TBL_DATA[[#This Row],[Row.names]])))</f>
        <v>42425</v>
      </c>
      <c r="B1677">
        <v>1676</v>
      </c>
      <c r="C1677" t="s">
        <v>1803</v>
      </c>
      <c r="D1677" s="18">
        <v>2.0293172511574031E-3</v>
      </c>
      <c r="E1677" s="18">
        <v>-0.25350800167005838</v>
      </c>
      <c r="F1677" s="18">
        <v>-0.23210991849540996</v>
      </c>
      <c r="G1677" s="19">
        <v>0.44082298635390987</v>
      </c>
      <c r="H1677" s="19">
        <v>0.60699001979719491</v>
      </c>
      <c r="I1677" s="18">
        <v>4.4205471560009972E-3</v>
      </c>
      <c r="J1677" s="18">
        <v>-7.6348112965848092E-2</v>
      </c>
      <c r="K1677" s="19">
        <v>1.0275957390050758</v>
      </c>
      <c r="L1677" s="19">
        <v>0.52845623944971665</v>
      </c>
      <c r="M1677" s="18">
        <v>4.8421165589341199E-3</v>
      </c>
      <c r="N1677" s="18">
        <v>0.11193721786994555</v>
      </c>
      <c r="O1677" s="18">
        <v>0.1003256293218201</v>
      </c>
      <c r="P1677" s="18">
        <v>-0.25350800167005838</v>
      </c>
      <c r="Q1677" s="18">
        <v>-2.008333250937033E-2</v>
      </c>
      <c r="R1677" s="18">
        <v>-1.7712896432420182E-2</v>
      </c>
      <c r="S1677" s="18">
        <v>-0.18683934354536136</v>
      </c>
      <c r="T1677" s="18">
        <v>6.5073461196393692E-2</v>
      </c>
      <c r="U1677">
        <v>-2.8712064812639135</v>
      </c>
      <c r="V1677" s="18">
        <v>-5.4191915775166466E-2</v>
      </c>
      <c r="W1677" s="18">
        <v>6.8185206919022551E-2</v>
      </c>
      <c r="X1677" s="19">
        <v>-0.79477526319639014</v>
      </c>
      <c r="Y1677" s="19">
        <v>0.77909564226556594</v>
      </c>
      <c r="Z1677" s="19">
        <v>0.72694995663368511</v>
      </c>
      <c r="AA1677">
        <v>0</v>
      </c>
      <c r="AB1677">
        <v>0</v>
      </c>
      <c r="AC1677" s="18">
        <v>0.12217767959501762</v>
      </c>
      <c r="AD1677" s="18">
        <v>2.6739567416641994E-2</v>
      </c>
      <c r="AE1677" s="18">
        <v>-1.4767614227902003E-2</v>
      </c>
      <c r="AF1677" s="18">
        <v>-2.0351142536430004E-2</v>
      </c>
      <c r="AG1677" s="18">
        <v>1.8189507006500995E-2</v>
      </c>
      <c r="AH1677" s="18">
        <v>0.100203674187739</v>
      </c>
      <c r="AI1677" s="18">
        <v>0.21715294434820506</v>
      </c>
      <c r="AJ1677" s="18">
        <v>9.5790642463040015E-3</v>
      </c>
      <c r="AK1677" s="18">
        <v>-6.6375036900899985E-4</v>
      </c>
      <c r="AL1677" s="18">
        <v>1.392726631334E-3</v>
      </c>
      <c r="AM1677" s="18">
        <v>5.8280793033919011E-2</v>
      </c>
      <c r="AN1677" s="18">
        <v>-0.13526566988486097</v>
      </c>
      <c r="AO1677" s="18">
        <v>0.71138122922879277</v>
      </c>
      <c r="AP1677" s="18">
        <v>-0.45089112937635117</v>
      </c>
      <c r="AQ1677" s="18">
        <v>0.26049009985244159</v>
      </c>
      <c r="AR1677" s="18">
        <v>1.162272358605144</v>
      </c>
      <c r="AS1677" s="18">
        <v>2.7085609383343048E-4</v>
      </c>
      <c r="AT1677" s="18">
        <v>-7.4264867576568887E-5</v>
      </c>
      <c r="AU1677" s="18">
        <v>1.6739536937281946E-5</v>
      </c>
      <c r="AV1677" s="18">
        <v>2.7447419212883403E-4</v>
      </c>
      <c r="AW1677" s="18">
        <v>2.7290085002368921E-3</v>
      </c>
      <c r="AX1677" s="18">
        <v>2.8704210694592948E-4</v>
      </c>
      <c r="AY1677" s="18">
        <v>4.3266814009073635E-3</v>
      </c>
      <c r="AZ1677" s="18">
        <v>2.4908861038928096E-4</v>
      </c>
      <c r="BA1677" s="18">
        <v>-1.0638047878249472E-3</v>
      </c>
      <c r="BB1677" s="18">
        <v>7.0133552869076909E-4</v>
      </c>
      <c r="BC1677" s="18">
        <v>3.2619188185012848E-5</v>
      </c>
      <c r="BD1677" s="18">
        <v>7.9146975061800812E-4</v>
      </c>
      <c r="BE1677" s="18">
        <v>1.7070885133984402E-4</v>
      </c>
      <c r="BF1677" s="18">
        <v>4.2701478580725339E-4</v>
      </c>
      <c r="BG1677" s="18">
        <v>3.5808177124332934E-3</v>
      </c>
      <c r="BH1677" s="18">
        <v>1.7327925163894528E-4</v>
      </c>
      <c r="BI1677" s="18">
        <v>2.6064851510159332E-3</v>
      </c>
      <c r="BJ1677" s="18">
        <v>0</v>
      </c>
      <c r="BK1677" s="18">
        <v>5.0294479821441532E-4</v>
      </c>
      <c r="BL1677" s="18">
        <v>5.4144972492655894E-4</v>
      </c>
      <c r="BM1677" s="18">
        <v>2.3230564799074641E-6</v>
      </c>
      <c r="BN1677" s="18">
        <v>0</v>
      </c>
      <c r="BO1677" s="18">
        <v>0</v>
      </c>
      <c r="BP1677" s="18">
        <v>-6.9596305352967692E-7</v>
      </c>
      <c r="BQ1677" s="18">
        <v>0</v>
      </c>
      <c r="BR1677" s="18">
        <v>1.4271905316248115E-3</v>
      </c>
      <c r="BS1677" s="18">
        <v>1.7484901521961839E-3</v>
      </c>
      <c r="BT1677" s="18">
        <v>2.7025115717295833E-3</v>
      </c>
      <c r="BU1677" s="18">
        <v>1.0206421441316842E-7</v>
      </c>
      <c r="BV1677" s="18">
        <v>8.2878174221482151E-4</v>
      </c>
      <c r="BW1677" s="18">
        <v>-3.3221756938882135E-6</v>
      </c>
      <c r="BX1677" s="18">
        <v>0</v>
      </c>
      <c r="BY1677" s="18">
        <v>0</v>
      </c>
      <c r="BZ1677" s="18" t="s">
        <v>1857</v>
      </c>
      <c r="CA1677" s="18" t="s">
        <v>1875</v>
      </c>
      <c r="CB1677" s="18">
        <v>1.6030142083764076E-2</v>
      </c>
      <c r="CC1677" s="18" t="s">
        <v>1890</v>
      </c>
      <c r="CD1677" s="18" t="s">
        <v>1875</v>
      </c>
      <c r="CE1677" s="18">
        <v>-1.2510804459452629E-2</v>
      </c>
      <c r="CF1677" s="18">
        <f>SUM(TBL_DATA[[#This Row],[LARGE.CAP]:[SMALL.CAP]])*SQRT(252)</f>
        <v>0.12302387218278182</v>
      </c>
    </row>
    <row r="1678" spans="1:84" x14ac:dyDescent="0.25">
      <c r="A1678" s="1">
        <f>IF(ISBLANK(TBL_DATA[[#This Row],[Row.names]]), "",   DATE(YEAR(TBL_DATA[[#This Row],[Row.names]]), MONTH(TBL_DATA[[#This Row],[Row.names]]), DAY(TBL_DATA[[#This Row],[Row.names]])))</f>
        <v>42426</v>
      </c>
      <c r="B1678">
        <v>1677</v>
      </c>
      <c r="C1678" t="s">
        <v>1804</v>
      </c>
      <c r="D1678" s="18">
        <v>2.8453609827367998E-3</v>
      </c>
      <c r="E1678" s="18">
        <v>-0.25138396246408523</v>
      </c>
      <c r="F1678" s="18">
        <v>-0.22204207505588436</v>
      </c>
      <c r="G1678" s="19">
        <v>0.44011607131685387</v>
      </c>
      <c r="H1678" s="19">
        <v>0.602265960110281</v>
      </c>
      <c r="I1678" s="18">
        <v>4.4563619667213634E-3</v>
      </c>
      <c r="J1678" s="18">
        <v>-8.1125308274602626E-2</v>
      </c>
      <c r="K1678" s="19">
        <v>1.02535730087312</v>
      </c>
      <c r="L1678" s="19">
        <v>0.53046144306798004</v>
      </c>
      <c r="M1678" s="18">
        <v>4.8419434033564459E-3</v>
      </c>
      <c r="N1678" s="18">
        <v>0.112171970396896</v>
      </c>
      <c r="O1678" s="18">
        <v>0.1003256293218201</v>
      </c>
      <c r="P1678" s="18">
        <v>-0.25138396246408523</v>
      </c>
      <c r="Q1678" s="18">
        <v>-2.0091150116691586E-2</v>
      </c>
      <c r="R1678" s="18">
        <v>-1.7715742807923929E-2</v>
      </c>
      <c r="S1678" s="18">
        <v>-0.17510338389621638</v>
      </c>
      <c r="T1678" s="18">
        <v>6.5209323247583745E-2</v>
      </c>
      <c r="U1678">
        <v>-2.6852507459921329</v>
      </c>
      <c r="V1678" s="18">
        <v>-6.6045700853133105E-2</v>
      </c>
      <c r="W1678" s="18">
        <v>6.7796626138420385E-2</v>
      </c>
      <c r="X1678" s="19">
        <v>-0.97417385812514601</v>
      </c>
      <c r="Y1678" s="19">
        <v>0.77605796182390996</v>
      </c>
      <c r="Z1678" s="19">
        <v>0.72832784037683207</v>
      </c>
      <c r="AA1678">
        <v>0</v>
      </c>
      <c r="AB1678">
        <v>0</v>
      </c>
      <c r="AC1678" s="18">
        <v>0.11757374679945017</v>
      </c>
      <c r="AD1678" s="18">
        <v>2.7934381362530004E-2</v>
      </c>
      <c r="AE1678" s="18">
        <v>-1.3755294266966998E-2</v>
      </c>
      <c r="AF1678" s="18">
        <v>-2.3629032547340001E-2</v>
      </c>
      <c r="AG1678" s="18">
        <v>1.5220721622884001E-2</v>
      </c>
      <c r="AH1678" s="18">
        <v>0.10059996139254698</v>
      </c>
      <c r="AI1678" s="18">
        <v>0.208565620444259</v>
      </c>
      <c r="AJ1678" s="18">
        <v>6.3980871674910005E-3</v>
      </c>
      <c r="AK1678" s="18">
        <v>-5.6225465022760003E-3</v>
      </c>
      <c r="AL1678" s="18">
        <v>0</v>
      </c>
      <c r="AM1678" s="18">
        <v>5.7289635637580008E-2</v>
      </c>
      <c r="AN1678" s="18">
        <v>-0.13357598689567501</v>
      </c>
      <c r="AO1678" s="18">
        <v>0.67514959840445588</v>
      </c>
      <c r="AP1678" s="18">
        <v>-0.43572405098942307</v>
      </c>
      <c r="AQ1678" s="18">
        <v>0.2394255474150328</v>
      </c>
      <c r="AR1678" s="18">
        <v>1.1108736493938789</v>
      </c>
      <c r="AS1678" s="18">
        <v>2.5565595257391691E-4</v>
      </c>
      <c r="AT1678" s="18">
        <v>-7.0421682298418836E-5</v>
      </c>
      <c r="AU1678" s="18">
        <v>1.5633560929420067E-5</v>
      </c>
      <c r="AV1678" s="18">
        <v>2.7025557889889389E-4</v>
      </c>
      <c r="AW1678" s="18">
        <v>2.6366104224638228E-3</v>
      </c>
      <c r="AX1678" s="18">
        <v>2.7604901659656912E-4</v>
      </c>
      <c r="AY1678" s="18">
        <v>4.2313878348522235E-3</v>
      </c>
      <c r="AZ1678" s="18">
        <v>2.4063901400631649E-4</v>
      </c>
      <c r="BA1678" s="18">
        <v>-1.0502696475104308E-3</v>
      </c>
      <c r="BB1678" s="18">
        <v>6.9410073099860779E-4</v>
      </c>
      <c r="BC1678" s="18">
        <v>3.1597519232939443E-5</v>
      </c>
      <c r="BD1678" s="18">
        <v>7.609523191522506E-4</v>
      </c>
      <c r="BE1678" s="18">
        <v>1.5161381688863561E-4</v>
      </c>
      <c r="BF1678" s="18">
        <v>4.1180844899936996E-4</v>
      </c>
      <c r="BG1678" s="18">
        <v>3.4695834627819513E-3</v>
      </c>
      <c r="BH1678" s="18">
        <v>2.0756183764777486E-4</v>
      </c>
      <c r="BI1678" s="18">
        <v>2.5297184152738776E-3</v>
      </c>
      <c r="BJ1678" s="18">
        <v>0</v>
      </c>
      <c r="BK1678" s="18">
        <v>4.889091563391165E-4</v>
      </c>
      <c r="BL1678" s="18">
        <v>5.2371813467205178E-4</v>
      </c>
      <c r="BM1678" s="18">
        <v>1.8920085866967618E-6</v>
      </c>
      <c r="BN1678" s="18">
        <v>0</v>
      </c>
      <c r="BO1678" s="18">
        <v>0</v>
      </c>
      <c r="BP1678" s="18">
        <v>-6.2700850387613226E-7</v>
      </c>
      <c r="BQ1678" s="18">
        <v>0</v>
      </c>
      <c r="BR1678" s="18">
        <v>1.4026416206776551E-3</v>
      </c>
      <c r="BS1678" s="18">
        <v>1.685222859100002E-3</v>
      </c>
      <c r="BT1678" s="18">
        <v>2.636435152942338E-3</v>
      </c>
      <c r="BU1678" s="18">
        <v>8.312825636842834E-8</v>
      </c>
      <c r="BV1678" s="18">
        <v>7.9566898785247996E-4</v>
      </c>
      <c r="BW1678" s="18">
        <v>-2.7057391789730581E-6</v>
      </c>
      <c r="BX1678" s="18">
        <v>0</v>
      </c>
      <c r="BY1678" s="18">
        <v>0</v>
      </c>
      <c r="BZ1678" s="18" t="s">
        <v>1857</v>
      </c>
      <c r="CA1678" s="18" t="s">
        <v>1875</v>
      </c>
      <c r="CB1678" s="18">
        <v>1.5781993046402931E-2</v>
      </c>
      <c r="CC1678" s="18" t="s">
        <v>1890</v>
      </c>
      <c r="CD1678" s="18" t="s">
        <v>1875</v>
      </c>
      <c r="CE1678" s="18">
        <v>-1.2683684006333351E-2</v>
      </c>
      <c r="CF1678" s="18">
        <f>SUM(TBL_DATA[[#This Row],[LARGE.CAP]:[SMALL.CAP]])*SQRT(252)</f>
        <v>0.11955470164879756</v>
      </c>
    </row>
    <row r="1679" spans="1:84" x14ac:dyDescent="0.25">
      <c r="A1679" s="1">
        <f>IF(ISBLANK(TBL_DATA[[#This Row],[Row.names]]), "",   DATE(YEAR(TBL_DATA[[#This Row],[Row.names]]), MONTH(TBL_DATA[[#This Row],[Row.names]]), DAY(TBL_DATA[[#This Row],[Row.names]])))</f>
        <v>42429</v>
      </c>
      <c r="B1679">
        <v>1678</v>
      </c>
      <c r="C1679" t="s">
        <v>1805</v>
      </c>
      <c r="D1679" s="18">
        <v>-1.554525939970075E-3</v>
      </c>
      <c r="E1679" s="18">
        <v>-0.25254770551351235</v>
      </c>
      <c r="F1679" s="18">
        <v>-0.22170276353763918</v>
      </c>
      <c r="G1679" s="19">
        <v>0.43768349091803915</v>
      </c>
      <c r="H1679" s="19">
        <v>0.60052325001148332</v>
      </c>
      <c r="I1679" s="18">
        <v>4.4590507492113466E-3</v>
      </c>
      <c r="J1679" s="18">
        <v>-9.0585066862052921E-2</v>
      </c>
      <c r="K1679" s="19">
        <v>1.0224168882753191</v>
      </c>
      <c r="L1679" s="19">
        <v>0.5278613031732281</v>
      </c>
      <c r="M1679" s="18">
        <v>4.8476522705640261E-3</v>
      </c>
      <c r="N1679" s="18">
        <v>0.11199456095988716</v>
      </c>
      <c r="O1679" s="18">
        <v>0.10037379191009677</v>
      </c>
      <c r="P1679" s="18">
        <v>-0.25254770551351235</v>
      </c>
      <c r="Q1679" s="18">
        <v>-2.0113200147131235E-2</v>
      </c>
      <c r="R1679" s="18">
        <v>-1.7741549745475257E-2</v>
      </c>
      <c r="S1679" s="18">
        <v>-0.16662616661464447</v>
      </c>
      <c r="T1679" s="18">
        <v>6.5182042882201113E-2</v>
      </c>
      <c r="U1679">
        <v>-2.5563201036177423</v>
      </c>
      <c r="V1679" s="18">
        <v>-5.0337889509070588E-2</v>
      </c>
      <c r="W1679" s="18">
        <v>6.6956286924401406E-2</v>
      </c>
      <c r="X1679" s="19">
        <v>-0.75180228506257796</v>
      </c>
      <c r="Y1679" s="19">
        <v>0.77493435206569816</v>
      </c>
      <c r="Z1679" s="19">
        <v>0.72654064110222216</v>
      </c>
      <c r="AA1679">
        <v>0</v>
      </c>
      <c r="AB1679">
        <v>0</v>
      </c>
      <c r="AC1679" s="18">
        <v>0.11353936127063784</v>
      </c>
      <c r="AD1679" s="18">
        <v>3.2107956839096008E-2</v>
      </c>
      <c r="AE1679" s="18">
        <v>-1.0796101623175002E-2</v>
      </c>
      <c r="AF1679" s="18">
        <v>-2.3914635980596999E-2</v>
      </c>
      <c r="AG1679" s="18">
        <v>1.5015084960917999E-2</v>
      </c>
      <c r="AH1679" s="18">
        <v>8.8781352585957957E-2</v>
      </c>
      <c r="AI1679" s="18">
        <v>0.19200026045889801</v>
      </c>
      <c r="AJ1679" s="18">
        <v>9.0851007581740015E-3</v>
      </c>
      <c r="AK1679" s="18">
        <v>-6.0041809024329994E-3</v>
      </c>
      <c r="AL1679" s="18">
        <v>0</v>
      </c>
      <c r="AM1679" s="18">
        <v>5.3285554413649003E-2</v>
      </c>
      <c r="AN1679" s="18">
        <v>-0.12039027440008901</v>
      </c>
      <c r="AO1679" s="18">
        <v>0.6344633031241339</v>
      </c>
      <c r="AP1679" s="18">
        <v>-0.4052931860137351</v>
      </c>
      <c r="AQ1679" s="18">
        <v>0.22917011711039881</v>
      </c>
      <c r="AR1679" s="18">
        <v>1.039756489137869</v>
      </c>
      <c r="AS1679" s="18">
        <v>2.4445735391408788E-4</v>
      </c>
      <c r="AT1679" s="18">
        <v>-6.4913233195346774E-5</v>
      </c>
      <c r="AU1679" s="18">
        <v>1.5046804444635469E-5</v>
      </c>
      <c r="AV1679" s="18">
        <v>2.559617873820211E-4</v>
      </c>
      <c r="AW1679" s="18">
        <v>2.5875653365454668E-3</v>
      </c>
      <c r="AX1679" s="18">
        <v>2.6756919474926955E-4</v>
      </c>
      <c r="AY1679" s="18">
        <v>4.1179974813459232E-3</v>
      </c>
      <c r="AZ1679" s="18">
        <v>2.3196353216119504E-4</v>
      </c>
      <c r="BA1679" s="18">
        <v>-1.0274864289691202E-3</v>
      </c>
      <c r="BB1679" s="18">
        <v>6.7777402817079569E-4</v>
      </c>
      <c r="BC1679" s="18">
        <v>3.0712018339356787E-5</v>
      </c>
      <c r="BD1679" s="18">
        <v>7.2433198026586895E-4</v>
      </c>
      <c r="BE1679" s="18">
        <v>1.4992513555180491E-4</v>
      </c>
      <c r="BF1679" s="18">
        <v>3.9770608357400541E-4</v>
      </c>
      <c r="BG1679" s="18">
        <v>3.3541718179963508E-3</v>
      </c>
      <c r="BH1679" s="18">
        <v>2.6337888265030759E-4</v>
      </c>
      <c r="BI1679" s="18">
        <v>2.4471339748499453E-3</v>
      </c>
      <c r="BJ1679" s="18">
        <v>0</v>
      </c>
      <c r="BK1679" s="18">
        <v>4.9049752522274388E-4</v>
      </c>
      <c r="BL1679" s="18">
        <v>5.0156598528985896E-4</v>
      </c>
      <c r="BM1679" s="18">
        <v>1.3191726997117668E-6</v>
      </c>
      <c r="BN1679" s="18">
        <v>0</v>
      </c>
      <c r="BO1679" s="18">
        <v>0</v>
      </c>
      <c r="BP1679" s="18">
        <v>-7.7955448068238784E-8</v>
      </c>
      <c r="BQ1679" s="18">
        <v>0</v>
      </c>
      <c r="BR1679" s="18">
        <v>1.3579290879077892E-3</v>
      </c>
      <c r="BS1679" s="18">
        <v>1.6409979109471584E-3</v>
      </c>
      <c r="BT1679" s="18">
        <v>2.5811675512667233E-3</v>
      </c>
      <c r="BU1679" s="18">
        <v>5.7963685694031537E-8</v>
      </c>
      <c r="BV1679" s="18">
        <v>7.6507716664072473E-4</v>
      </c>
      <c r="BW1679" s="18">
        <v>-1.8865333240529798E-6</v>
      </c>
      <c r="BX1679" s="18">
        <v>0</v>
      </c>
      <c r="BY1679" s="18">
        <v>0</v>
      </c>
      <c r="BZ1679" s="18" t="s">
        <v>1857</v>
      </c>
      <c r="CA1679" s="18" t="s">
        <v>1875</v>
      </c>
      <c r="CB1679" s="18">
        <v>1.5822449699044228E-2</v>
      </c>
      <c r="CC1679" s="18" t="s">
        <v>1890</v>
      </c>
      <c r="CD1679" s="18" t="s">
        <v>1875</v>
      </c>
      <c r="CE1679" s="18">
        <v>-1.2977828271687031E-2</v>
      </c>
      <c r="CF1679" s="18">
        <f>SUM(TBL_DATA[[#This Row],[LARGE.CAP]:[SMALL.CAP]])*SQRT(252)</f>
        <v>0.11646567440282951</v>
      </c>
    </row>
    <row r="1680" spans="1:84" x14ac:dyDescent="0.25">
      <c r="A1680" s="1">
        <f>IF(ISBLANK(TBL_DATA[[#This Row],[Row.names]]), "",   DATE(YEAR(TBL_DATA[[#This Row],[Row.names]]), MONTH(TBL_DATA[[#This Row],[Row.names]]), DAY(TBL_DATA[[#This Row],[Row.names]])))</f>
        <v>42430</v>
      </c>
      <c r="B1680">
        <v>1679</v>
      </c>
      <c r="C1680" t="s">
        <v>1806</v>
      </c>
      <c r="D1680" s="18">
        <v>7.8621955670470367E-3</v>
      </c>
      <c r="E1680" s="18">
        <v>-0.2466710893972216</v>
      </c>
      <c r="F1680" s="18">
        <v>-0.23843445621751524</v>
      </c>
      <c r="G1680" s="19">
        <v>0.43332733976089371</v>
      </c>
      <c r="H1680" s="19">
        <v>0.61255370510726059</v>
      </c>
      <c r="I1680" s="18">
        <v>4.4385597083681132E-3</v>
      </c>
      <c r="J1680" s="18">
        <v>-0.10539085300803019</v>
      </c>
      <c r="K1680" s="19">
        <v>1.0124713094354298</v>
      </c>
      <c r="L1680" s="19">
        <v>0.5392548815689272</v>
      </c>
      <c r="M1680" s="18">
        <v>4.8402376073941045E-3</v>
      </c>
      <c r="N1680" s="18">
        <v>0.11319743362743005</v>
      </c>
      <c r="O1680" s="18">
        <v>0.10037379191009677</v>
      </c>
      <c r="P1680" s="18">
        <v>-0.2466710893972216</v>
      </c>
      <c r="Q1680" s="18">
        <v>-2.0236351647540115E-2</v>
      </c>
      <c r="R1680" s="18">
        <v>-1.7839228638815825E-2</v>
      </c>
      <c r="S1680" s="18">
        <v>-0.17214490602559718</v>
      </c>
      <c r="T1680" s="18">
        <v>6.511332572285547E-2</v>
      </c>
      <c r="U1680">
        <v>-2.64377382224807</v>
      </c>
      <c r="V1680" s="18">
        <v>-5.3695735214139728E-2</v>
      </c>
      <c r="W1680" s="18">
        <v>6.6975591984119676E-2</v>
      </c>
      <c r="X1680" s="19">
        <v>-0.80172094972854169</v>
      </c>
      <c r="Y1680" s="19">
        <v>0.7826581023072976</v>
      </c>
      <c r="Z1680" s="19">
        <v>0.73433975894603942</v>
      </c>
      <c r="AA1680">
        <v>1</v>
      </c>
      <c r="AB1680">
        <v>0</v>
      </c>
      <c r="AC1680" s="18">
        <v>0.10910197248548827</v>
      </c>
      <c r="AD1680" s="18">
        <v>3.3615877201485997E-2</v>
      </c>
      <c r="AE1680" s="18">
        <v>-1.0879506097559999E-2</v>
      </c>
      <c r="AF1680" s="18">
        <v>-2.4075246494031002E-2</v>
      </c>
      <c r="AG1680" s="18">
        <v>1.6250250385000001E-2</v>
      </c>
      <c r="AH1680" s="18">
        <v>8.5891789561742982E-2</v>
      </c>
      <c r="AI1680" s="18">
        <v>0.19397490364658102</v>
      </c>
      <c r="AJ1680" s="18">
        <v>1.0206344911359E-2</v>
      </c>
      <c r="AK1680" s="18">
        <v>-5.9048418144840003E-3</v>
      </c>
      <c r="AL1680" s="18">
        <v>0</v>
      </c>
      <c r="AM1680" s="18">
        <v>5.3141876869019E-2</v>
      </c>
      <c r="AN1680" s="18">
        <v>-9.5385001359252972E-2</v>
      </c>
      <c r="AO1680" s="18">
        <v>0.65314126622589397</v>
      </c>
      <c r="AP1680" s="18">
        <v>-0.39630481941603402</v>
      </c>
      <c r="AQ1680" s="18">
        <v>0.25683644680985995</v>
      </c>
      <c r="AR1680" s="18">
        <v>1.0494460856419279</v>
      </c>
      <c r="AS1680" s="18">
        <v>2.3333528270529596E-4</v>
      </c>
      <c r="AT1680" s="18">
        <v>-6.041993630181629E-5</v>
      </c>
      <c r="AU1680" s="18">
        <v>1.4835400359581985E-5</v>
      </c>
      <c r="AV1680" s="18">
        <v>2.5309568077911852E-4</v>
      </c>
      <c r="AW1680" s="18">
        <v>2.5345918110466661E-3</v>
      </c>
      <c r="AX1680" s="18">
        <v>2.5723928747930163E-4</v>
      </c>
      <c r="AY1680" s="18">
        <v>3.9785645302964964E-3</v>
      </c>
      <c r="AZ1680" s="18">
        <v>2.2440660177622224E-4</v>
      </c>
      <c r="BA1680" s="18">
        <v>-9.9941331651889789E-4</v>
      </c>
      <c r="BB1680" s="18">
        <v>6.5657695885294244E-4</v>
      </c>
      <c r="BC1680" s="18">
        <v>2.9614162012180779E-5</v>
      </c>
      <c r="BD1680" s="18">
        <v>6.9351819720780852E-4</v>
      </c>
      <c r="BE1680" s="18">
        <v>1.3779737282654575E-4</v>
      </c>
      <c r="BF1680" s="18">
        <v>4.0003573107225794E-4</v>
      </c>
      <c r="BG1680" s="18">
        <v>3.2482958460924613E-3</v>
      </c>
      <c r="BH1680" s="18">
        <v>2.5792253362213953E-4</v>
      </c>
      <c r="BI1680" s="18">
        <v>2.3848567816658764E-3</v>
      </c>
      <c r="BJ1680" s="18">
        <v>0</v>
      </c>
      <c r="BK1680" s="18">
        <v>4.6941836490491887E-4</v>
      </c>
      <c r="BL1680" s="18">
        <v>4.774354813093046E-4</v>
      </c>
      <c r="BM1680" s="18">
        <v>1.5428770685271314E-6</v>
      </c>
      <c r="BN1680" s="18">
        <v>0</v>
      </c>
      <c r="BO1680" s="18">
        <v>0</v>
      </c>
      <c r="BP1680" s="18">
        <v>-6.9846524051038788E-8</v>
      </c>
      <c r="BQ1680" s="18">
        <v>0</v>
      </c>
      <c r="BR1680" s="18">
        <v>1.3574253966047237E-3</v>
      </c>
      <c r="BS1680" s="18">
        <v>1.5977622932712837E-3</v>
      </c>
      <c r="BT1680" s="18">
        <v>2.4850913711749914E-3</v>
      </c>
      <c r="BU1680" s="18">
        <v>6.7790340172203998E-8</v>
      </c>
      <c r="BV1680" s="18">
        <v>7.3595918464505739E-4</v>
      </c>
      <c r="BW1680" s="18">
        <v>-2.2064503078379077E-6</v>
      </c>
      <c r="BX1680" s="18">
        <v>0</v>
      </c>
      <c r="BY1680" s="18">
        <v>0</v>
      </c>
      <c r="BZ1680" s="18" t="s">
        <v>1857</v>
      </c>
      <c r="CA1680" s="18" t="s">
        <v>1875</v>
      </c>
      <c r="CB1680" s="18">
        <v>1.6306051984429359E-2</v>
      </c>
      <c r="CC1680" s="18" t="s">
        <v>1890</v>
      </c>
      <c r="CD1680" s="18" t="s">
        <v>1875</v>
      </c>
      <c r="CE1680" s="18">
        <v>-1.3170638121664524E-2</v>
      </c>
      <c r="CF1680" s="18">
        <f>SUM(TBL_DATA[[#This Row],[LARGE.CAP]:[SMALL.CAP]])*SQRT(252)</f>
        <v>0.11306501490651812</v>
      </c>
    </row>
    <row r="1681" spans="1:84" x14ac:dyDescent="0.25">
      <c r="A1681" s="1">
        <f>IF(ISBLANK(TBL_DATA[[#This Row],[Row.names]]), "",   DATE(YEAR(TBL_DATA[[#This Row],[Row.names]]), MONTH(TBL_DATA[[#This Row],[Row.names]]), DAY(TBL_DATA[[#This Row],[Row.names]])))</f>
        <v>42431</v>
      </c>
      <c r="B1681">
        <v>1680</v>
      </c>
      <c r="C1681" t="s">
        <v>1807</v>
      </c>
      <c r="D1681" s="18">
        <v>-2.8087809586684331E-3</v>
      </c>
      <c r="E1681" s="18">
        <v>-0.24878702529693708</v>
      </c>
      <c r="F1681" s="18">
        <v>-0.25000229777156435</v>
      </c>
      <c r="G1681" s="19">
        <v>0.43171574863568118</v>
      </c>
      <c r="H1681" s="19">
        <v>0.60854491783973541</v>
      </c>
      <c r="I1681" s="18">
        <v>4.461303387466157E-3</v>
      </c>
      <c r="J1681" s="18">
        <v>-0.11114979451375873</v>
      </c>
      <c r="K1681" s="19">
        <v>1.0086357969593551</v>
      </c>
      <c r="L1681" s="19">
        <v>0.53660549263919066</v>
      </c>
      <c r="M1681" s="18">
        <v>4.8539604245013837E-3</v>
      </c>
      <c r="N1681" s="18">
        <v>0.11319338841521237</v>
      </c>
      <c r="O1681" s="18">
        <v>0.10036506657057306</v>
      </c>
      <c r="P1681" s="18">
        <v>-0.24878702529693708</v>
      </c>
      <c r="Q1681" s="18">
        <v>-2.0234457332680061E-2</v>
      </c>
      <c r="R1681" s="18">
        <v>-1.7837419987304946E-2</v>
      </c>
      <c r="S1681" s="18">
        <v>-0.17321491604434669</v>
      </c>
      <c r="T1681" s="18">
        <v>6.5188481324548603E-2</v>
      </c>
      <c r="U1681">
        <v>-2.6571399198882335</v>
      </c>
      <c r="V1681" s="18">
        <v>-5.1252212787607387E-2</v>
      </c>
      <c r="W1681" s="18">
        <v>6.6756262977859582E-2</v>
      </c>
      <c r="X1681" s="19">
        <v>-0.76775137644546887</v>
      </c>
      <c r="Y1681" s="19">
        <v>0.78009289051992736</v>
      </c>
      <c r="Z1681" s="19">
        <v>0.73253361195182753</v>
      </c>
      <c r="AA1681">
        <v>0</v>
      </c>
      <c r="AB1681">
        <v>0</v>
      </c>
      <c r="AC1681" s="18">
        <v>0.11056788293857438</v>
      </c>
      <c r="AD1681" s="18">
        <v>3.3900032604731997E-2</v>
      </c>
      <c r="AE1681" s="18">
        <v>-1.1572359217512001E-2</v>
      </c>
      <c r="AF1681" s="18">
        <v>-2.5872687790786001E-2</v>
      </c>
      <c r="AG1681" s="18">
        <v>1.7245051762960997E-2</v>
      </c>
      <c r="AH1681" s="18">
        <v>9.4656254860547032E-2</v>
      </c>
      <c r="AI1681" s="18">
        <v>0.20127150139339592</v>
      </c>
      <c r="AJ1681" s="18">
        <v>1.0334467207843003E-2</v>
      </c>
      <c r="AK1681" s="18">
        <v>-3.9820769251329999E-3</v>
      </c>
      <c r="AL1681" s="18">
        <v>0</v>
      </c>
      <c r="AM1681" s="18">
        <v>5.5952330835007003E-2</v>
      </c>
      <c r="AN1681" s="18">
        <v>-9.8878374100591998E-2</v>
      </c>
      <c r="AO1681" s="18">
        <v>0.69089636648744535</v>
      </c>
      <c r="AP1681" s="18">
        <v>-0.41784222585698194</v>
      </c>
      <c r="AQ1681" s="18">
        <v>0.2730541406304634</v>
      </c>
      <c r="AR1681" s="18">
        <v>1.1087385923444273</v>
      </c>
      <c r="AS1681" s="18">
        <v>2.6256491400041497E-4</v>
      </c>
      <c r="AT1681" s="18">
        <v>-6.909135809958569E-5</v>
      </c>
      <c r="AU1681" s="18">
        <v>-7.9211149999493189E-7</v>
      </c>
      <c r="AV1681" s="18">
        <v>2.5837233691038971E-4</v>
      </c>
      <c r="AW1681" s="18">
        <v>2.5538806659120119E-3</v>
      </c>
      <c r="AX1681" s="18">
        <v>2.2111982291524455E-4</v>
      </c>
      <c r="AY1681" s="18">
        <v>4.1429764001311474E-3</v>
      </c>
      <c r="AZ1681" s="18">
        <v>2.0711684168043751E-4</v>
      </c>
      <c r="BA1681" s="18">
        <v>-1.1314145791350982E-3</v>
      </c>
      <c r="BB1681" s="18">
        <v>7.0045245412176207E-4</v>
      </c>
      <c r="BC1681" s="18">
        <v>2.8338447184754323E-5</v>
      </c>
      <c r="BD1681" s="18">
        <v>7.584649183941263E-4</v>
      </c>
      <c r="BE1681" s="18">
        <v>1.5526750697418751E-4</v>
      </c>
      <c r="BF1681" s="18">
        <v>3.7622788952484373E-4</v>
      </c>
      <c r="BG1681" s="18">
        <v>3.2197109814049488E-3</v>
      </c>
      <c r="BH1681" s="18">
        <v>1.8983063785909206E-4</v>
      </c>
      <c r="BI1681" s="18">
        <v>2.4740218999642848E-3</v>
      </c>
      <c r="BJ1681" s="18">
        <v>0</v>
      </c>
      <c r="BK1681" s="18">
        <v>4.7129510785469126E-4</v>
      </c>
      <c r="BL1681" s="18">
        <v>5.1198283940568278E-4</v>
      </c>
      <c r="BM1681" s="18">
        <v>3.0843954696132916E-8</v>
      </c>
      <c r="BN1681" s="18">
        <v>0</v>
      </c>
      <c r="BO1681" s="18">
        <v>0</v>
      </c>
      <c r="BP1681" s="18">
        <v>8.2537765963437577E-8</v>
      </c>
      <c r="BQ1681" s="18">
        <v>0</v>
      </c>
      <c r="BR1681" s="18">
        <v>1.4233399393900233E-3</v>
      </c>
      <c r="BS1681" s="18">
        <v>1.5762390772367982E-3</v>
      </c>
      <c r="BT1681" s="18">
        <v>2.521101175043909E-3</v>
      </c>
      <c r="BU1681" s="18">
        <v>1.3674492961717211E-9</v>
      </c>
      <c r="BV1681" s="18">
        <v>6.6949505558086238E-4</v>
      </c>
      <c r="BW1681" s="18">
        <v>-4.4109560439695439E-8</v>
      </c>
      <c r="BX1681" s="18">
        <v>0</v>
      </c>
      <c r="BY1681" s="18">
        <v>0</v>
      </c>
      <c r="BZ1681" s="18" t="s">
        <v>1857</v>
      </c>
      <c r="CA1681" s="18" t="s">
        <v>1875</v>
      </c>
      <c r="CB1681" s="18">
        <v>1.7248084768652916E-2</v>
      </c>
      <c r="CC1681" s="18" t="s">
        <v>1890</v>
      </c>
      <c r="CD1681" s="18" t="s">
        <v>1875</v>
      </c>
      <c r="CE1681" s="18">
        <v>-1.4005309902131557E-2</v>
      </c>
      <c r="CF1681" s="18">
        <f>SUM(TBL_DATA[[#This Row],[LARGE.CAP]:[SMALL.CAP]])*SQRT(252)</f>
        <v>0.11387616053448002</v>
      </c>
    </row>
    <row r="1682" spans="1:84" x14ac:dyDescent="0.25">
      <c r="A1682" s="1">
        <f>IF(ISBLANK(TBL_DATA[[#This Row],[Row.names]]), "",   DATE(YEAR(TBL_DATA[[#This Row],[Row.names]]), MONTH(TBL_DATA[[#This Row],[Row.names]]), DAY(TBL_DATA[[#This Row],[Row.names]])))</f>
        <v>42432</v>
      </c>
      <c r="B1682">
        <v>1681</v>
      </c>
      <c r="C1682" t="s">
        <v>1808</v>
      </c>
      <c r="D1682" s="18">
        <v>-4.0466861516953445E-3</v>
      </c>
      <c r="E1682" s="18">
        <v>-0.25182694843864184</v>
      </c>
      <c r="F1682" s="18">
        <v>-0.26653734434151277</v>
      </c>
      <c r="G1682" s="19">
        <v>0.42874278989945436</v>
      </c>
      <c r="H1682" s="19">
        <v>0.59909424565856495</v>
      </c>
      <c r="I1682" s="18">
        <v>4.4943917622851095E-3</v>
      </c>
      <c r="J1682" s="18">
        <v>-0.13919620543062761</v>
      </c>
      <c r="K1682" s="19">
        <v>0.99453701420136031</v>
      </c>
      <c r="L1682" s="19">
        <v>0.52341791718362196</v>
      </c>
      <c r="M1682" s="18">
        <v>4.900254502393021E-3</v>
      </c>
      <c r="N1682" s="18">
        <v>0.11268083362874104</v>
      </c>
      <c r="O1682" s="18">
        <v>0.1006908598779296</v>
      </c>
      <c r="P1682" s="18">
        <v>-0.25182694843864184</v>
      </c>
      <c r="Q1682" s="18">
        <v>-2.0284532338689498E-2</v>
      </c>
      <c r="R1682" s="18">
        <v>-1.7898349098681522E-2</v>
      </c>
      <c r="S1682" s="18">
        <v>-0.18593298546722881</v>
      </c>
      <c r="T1682" s="18">
        <v>6.5403918388817109E-2</v>
      </c>
      <c r="U1682">
        <v>-2.8428416836111152</v>
      </c>
      <c r="V1682" s="18">
        <v>-6.6606369542630328E-2</v>
      </c>
      <c r="W1682" s="18">
        <v>6.7161326082443004E-2</v>
      </c>
      <c r="X1682" s="19">
        <v>-0.99173696274055922</v>
      </c>
      <c r="Y1682" s="19">
        <v>0.77401178651139746</v>
      </c>
      <c r="Z1682" s="19">
        <v>0.72347627271640502</v>
      </c>
      <c r="AA1682">
        <v>0</v>
      </c>
      <c r="AB1682">
        <v>0</v>
      </c>
      <c r="AC1682" s="18">
        <v>0.10675418646411837</v>
      </c>
      <c r="AD1682" s="18">
        <v>3.2758715442515997E-2</v>
      </c>
      <c r="AE1682" s="18">
        <v>-1.2906126344645E-2</v>
      </c>
      <c r="AF1682" s="18">
        <v>-2.7952862005360003E-2</v>
      </c>
      <c r="AG1682" s="18">
        <v>1.9718636120149999E-2</v>
      </c>
      <c r="AH1682" s="18">
        <v>0.10028557640674898</v>
      </c>
      <c r="AI1682" s="18">
        <v>0.20170965197375695</v>
      </c>
      <c r="AJ1682" s="18">
        <v>1.1926319075551001E-2</v>
      </c>
      <c r="AK1682" s="18">
        <v>-3.6685465687530013E-3</v>
      </c>
      <c r="AL1682" s="18">
        <v>-1.9051537917999999E-4</v>
      </c>
      <c r="AM1682" s="18">
        <v>5.9654715411174002E-2</v>
      </c>
      <c r="AN1682" s="18">
        <v>-0.10468801140103304</v>
      </c>
      <c r="AO1682" s="18">
        <v>0.71353324505799987</v>
      </c>
      <c r="AP1682" s="18">
        <v>-0.43688569232707403</v>
      </c>
      <c r="AQ1682" s="18">
        <v>0.27664755273092584</v>
      </c>
      <c r="AR1682" s="18">
        <v>1.1504189373850739</v>
      </c>
      <c r="AS1682" s="18">
        <v>2.6551063258950649E-4</v>
      </c>
      <c r="AT1682" s="18">
        <v>-7.0423422810521566E-5</v>
      </c>
      <c r="AU1682" s="18">
        <v>1.275512129437287E-5</v>
      </c>
      <c r="AV1682" s="18">
        <v>2.4574484103394268E-4</v>
      </c>
      <c r="AW1682" s="18">
        <v>2.4270982332062056E-3</v>
      </c>
      <c r="AX1682" s="18">
        <v>2.1174024032118307E-4</v>
      </c>
      <c r="AY1682" s="18">
        <v>4.059361893778847E-3</v>
      </c>
      <c r="AZ1682" s="18">
        <v>2.0698514393230149E-4</v>
      </c>
      <c r="BA1682" s="18">
        <v>-1.0678833571304389E-3</v>
      </c>
      <c r="BB1682" s="18">
        <v>6.6928837425180986E-4</v>
      </c>
      <c r="BC1682" s="18">
        <v>2.7100186712367157E-5</v>
      </c>
      <c r="BD1682" s="18">
        <v>7.2598558129363005E-4</v>
      </c>
      <c r="BE1682" s="18">
        <v>1.5742830822089728E-4</v>
      </c>
      <c r="BF1682" s="18">
        <v>3.7445256696477331E-4</v>
      </c>
      <c r="BG1682" s="18">
        <v>3.1398368101458744E-3</v>
      </c>
      <c r="BH1682" s="18">
        <v>1.9723492639030482E-4</v>
      </c>
      <c r="BI1682" s="18">
        <v>2.3923396941640945E-3</v>
      </c>
      <c r="BJ1682" s="18">
        <v>0</v>
      </c>
      <c r="BK1682" s="18">
        <v>4.6241371129820009E-4</v>
      </c>
      <c r="BL1682" s="18">
        <v>4.9045877509225214E-4</v>
      </c>
      <c r="BM1682" s="18">
        <v>5.2940053792419268E-7</v>
      </c>
      <c r="BN1682" s="18">
        <v>0</v>
      </c>
      <c r="BO1682" s="18">
        <v>0</v>
      </c>
      <c r="BP1682" s="18">
        <v>3.0282032753500581E-8</v>
      </c>
      <c r="BQ1682" s="18">
        <v>0</v>
      </c>
      <c r="BR1682" s="18">
        <v>1.3911766906220791E-3</v>
      </c>
      <c r="BS1682" s="18">
        <v>1.5035704913065751E-3</v>
      </c>
      <c r="BT1682" s="18">
        <v>2.4957087227690197E-3</v>
      </c>
      <c r="BU1682" s="18">
        <v>2.326806956700938E-8</v>
      </c>
      <c r="BV1682" s="18">
        <v>6.4412363491026122E-4</v>
      </c>
      <c r="BW1682" s="18">
        <v>-7.5708945905723117E-7</v>
      </c>
      <c r="BX1682" s="18">
        <v>0</v>
      </c>
      <c r="BY1682" s="18">
        <v>0</v>
      </c>
      <c r="BZ1682" s="18" t="s">
        <v>1857</v>
      </c>
      <c r="CA1682" s="18" t="s">
        <v>1875</v>
      </c>
      <c r="CB1682" s="18">
        <v>1.7768403515219688E-2</v>
      </c>
      <c r="CC1682" s="18" t="s">
        <v>1890</v>
      </c>
      <c r="CD1682" s="18" t="s">
        <v>1875</v>
      </c>
      <c r="CE1682" s="18">
        <v>-1.4830240048468113E-2</v>
      </c>
      <c r="CF1682" s="18">
        <f>SUM(TBL_DATA[[#This Row],[LARGE.CAP]:[SMALL.CAP]])*SQRT(252)</f>
        <v>0.11091959778466789</v>
      </c>
    </row>
    <row r="1683" spans="1:84" x14ac:dyDescent="0.25">
      <c r="A1683" s="1">
        <f>IF(ISBLANK(TBL_DATA[[#This Row],[Row.names]]), "",   DATE(YEAR(TBL_DATA[[#This Row],[Row.names]]), MONTH(TBL_DATA[[#This Row],[Row.names]]), DAY(TBL_DATA[[#This Row],[Row.names]])))</f>
        <v>42433</v>
      </c>
      <c r="B1683">
        <v>1682</v>
      </c>
      <c r="C1683" t="s">
        <v>1809</v>
      </c>
      <c r="D1683" s="18">
        <v>1.3903952945770737E-3</v>
      </c>
      <c r="E1683" s="18">
        <v>-0.25078669214822158</v>
      </c>
      <c r="F1683" s="18">
        <v>-0.27515677726108201</v>
      </c>
      <c r="G1683" s="19">
        <v>0.43356618384843282</v>
      </c>
      <c r="H1683" s="19">
        <v>0.60567824989898167</v>
      </c>
      <c r="I1683" s="18">
        <v>4.463259929433366E-3</v>
      </c>
      <c r="J1683" s="18">
        <v>-0.14331153921189876</v>
      </c>
      <c r="K1683" s="19">
        <v>0.9958150974532165</v>
      </c>
      <c r="L1683" s="19">
        <v>0.52525699620318234</v>
      </c>
      <c r="M1683" s="18">
        <v>4.8972931351389387E-3</v>
      </c>
      <c r="N1683" s="18">
        <v>0.11283064840004074</v>
      </c>
      <c r="O1683" s="18">
        <v>0.10064228029744346</v>
      </c>
      <c r="P1683" s="18">
        <v>-0.25078669214822158</v>
      </c>
      <c r="Q1683" s="18">
        <v>-2.0262594260036154E-2</v>
      </c>
      <c r="R1683" s="18">
        <v>-1.7873238470758987E-2</v>
      </c>
      <c r="S1683" s="18">
        <v>-0.18952829936914395</v>
      </c>
      <c r="T1683" s="18">
        <v>6.5251939459214384E-2</v>
      </c>
      <c r="U1683">
        <v>-2.9045619324098144</v>
      </c>
      <c r="V1683" s="18">
        <v>-7.9731476299147896E-2</v>
      </c>
      <c r="W1683" s="18">
        <v>6.6555346276196775E-2</v>
      </c>
      <c r="X1683" s="19">
        <v>-1.1979725260277627</v>
      </c>
      <c r="Y1683" s="19">
        <v>0.77825333272590724</v>
      </c>
      <c r="Z1683" s="19">
        <v>0.72474615984024515</v>
      </c>
      <c r="AA1683">
        <v>0</v>
      </c>
      <c r="AB1683">
        <v>0</v>
      </c>
      <c r="AC1683" s="18">
        <v>0.10392615646859255</v>
      </c>
      <c r="AD1683" s="18">
        <v>2.9335474695606989E-2</v>
      </c>
      <c r="AE1683" s="18">
        <v>-7.0367066924140005E-3</v>
      </c>
      <c r="AF1683" s="18">
        <v>-2.8607328565603999E-2</v>
      </c>
      <c r="AG1683" s="18">
        <v>1.9941314650238996E-2</v>
      </c>
      <c r="AH1683" s="18">
        <v>9.6423473378983021E-2</v>
      </c>
      <c r="AI1683" s="18">
        <v>0.1830209613871851</v>
      </c>
      <c r="AJ1683" s="18">
        <v>1.3057380671551001E-2</v>
      </c>
      <c r="AK1683" s="18">
        <v>5.2341085030300095E-4</v>
      </c>
      <c r="AL1683" s="18">
        <v>-1.95583715162E-4</v>
      </c>
      <c r="AM1683" s="18">
        <v>5.1992799680133997E-2</v>
      </c>
      <c r="AN1683" s="18">
        <v>-0.10099674590838799</v>
      </c>
      <c r="AO1683" s="18">
        <v>0.69316516923026816</v>
      </c>
      <c r="AP1683" s="18">
        <v>-0.43570671879783385</v>
      </c>
      <c r="AQ1683" s="18">
        <v>0.25745845043243432</v>
      </c>
      <c r="AR1683" s="18">
        <v>1.1288718880281019</v>
      </c>
      <c r="AS1683" s="18">
        <v>2.661291696371511E-4</v>
      </c>
      <c r="AT1683" s="18">
        <v>-5.4809105250316786E-5</v>
      </c>
      <c r="AU1683" s="18">
        <v>2.1983589622029738E-5</v>
      </c>
      <c r="AV1683" s="18">
        <v>2.3653973162990867E-4</v>
      </c>
      <c r="AW1683" s="18">
        <v>2.3823730965421724E-3</v>
      </c>
      <c r="AX1683" s="18">
        <v>2.0731980860189947E-4</v>
      </c>
      <c r="AY1683" s="18">
        <v>3.9088828670632292E-3</v>
      </c>
      <c r="AZ1683" s="18">
        <v>1.9548821810858128E-4</v>
      </c>
      <c r="BA1683" s="18">
        <v>-9.6413992693517524E-4</v>
      </c>
      <c r="BB1683" s="18">
        <v>6.185085087934576E-4</v>
      </c>
      <c r="BC1683" s="18">
        <v>2.5825630788418668E-5</v>
      </c>
      <c r="BD1683" s="18">
        <v>7.3087467600922956E-4</v>
      </c>
      <c r="BE1683" s="18">
        <v>1.6925319943412521E-4</v>
      </c>
      <c r="BF1683" s="18">
        <v>3.5344028971736328E-4</v>
      </c>
      <c r="BG1683" s="18">
        <v>3.0356860558744302E-3</v>
      </c>
      <c r="BH1683" s="18">
        <v>2.3674922341034702E-4</v>
      </c>
      <c r="BI1683" s="18">
        <v>2.3180981441558585E-3</v>
      </c>
      <c r="BJ1683" s="18">
        <v>0</v>
      </c>
      <c r="BK1683" s="18">
        <v>4.3800569487130328E-4</v>
      </c>
      <c r="BL1683" s="18">
        <v>4.5564989826767419E-4</v>
      </c>
      <c r="BM1683" s="18">
        <v>1.2486505718338975E-6</v>
      </c>
      <c r="BN1683" s="18">
        <v>0</v>
      </c>
      <c r="BO1683" s="18">
        <v>0</v>
      </c>
      <c r="BP1683" s="18">
        <v>4.437382970592136E-8</v>
      </c>
      <c r="BQ1683" s="18">
        <v>0</v>
      </c>
      <c r="BR1683" s="18">
        <v>1.4308676397833734E-3</v>
      </c>
      <c r="BS1683" s="18">
        <v>1.4798347696801089E-3</v>
      </c>
      <c r="BT1683" s="18">
        <v>2.4207673415785049E-3</v>
      </c>
      <c r="BU1683" s="18">
        <v>5.4863467221518054E-8</v>
      </c>
      <c r="BV1683" s="18">
        <v>6.1941403701402942E-4</v>
      </c>
      <c r="BW1683" s="18">
        <v>-1.7856804624015336E-6</v>
      </c>
      <c r="BX1683" s="18">
        <v>0</v>
      </c>
      <c r="BY1683" s="18">
        <v>0</v>
      </c>
      <c r="BZ1683" s="18" t="s">
        <v>1857</v>
      </c>
      <c r="CA1683" s="18" t="s">
        <v>1875</v>
      </c>
      <c r="CB1683" s="18">
        <v>1.7917580902576447E-2</v>
      </c>
      <c r="CC1683" s="18" t="s">
        <v>1890</v>
      </c>
      <c r="CD1683" s="18" t="s">
        <v>1875</v>
      </c>
      <c r="CE1683" s="18">
        <v>-1.5020774677395821E-2</v>
      </c>
      <c r="CF1683" s="18">
        <f>SUM(TBL_DATA[[#This Row],[LARGE.CAP]:[SMALL.CAP]])*SQRT(252)</f>
        <v>0.10864674450660768</v>
      </c>
    </row>
    <row r="1684" spans="1:84" x14ac:dyDescent="0.25">
      <c r="A1684" s="1">
        <f>IF(ISBLANK(TBL_DATA[[#This Row],[Row.names]]), "",   DATE(YEAR(TBL_DATA[[#This Row],[Row.names]]), MONTH(TBL_DATA[[#This Row],[Row.names]]), DAY(TBL_DATA[[#This Row],[Row.names]])))</f>
        <v>42436</v>
      </c>
      <c r="B1684">
        <v>1683</v>
      </c>
      <c r="C1684" t="s">
        <v>1810</v>
      </c>
      <c r="D1684" s="18">
        <v>-1.5538867450720639E-3</v>
      </c>
      <c r="E1684" s="18">
        <v>-0.25195088477652405</v>
      </c>
      <c r="F1684" s="18">
        <v>-0.28227945212633621</v>
      </c>
      <c r="G1684" s="19">
        <v>0.43606412149909052</v>
      </c>
      <c r="H1684" s="19">
        <v>0.6043440012702771</v>
      </c>
      <c r="I1684" s="18">
        <v>4.4579308169432029E-3</v>
      </c>
      <c r="J1684" s="18">
        <v>-0.14859580770258229</v>
      </c>
      <c r="K1684" s="19">
        <v>0.99510704443441322</v>
      </c>
      <c r="L1684" s="19">
        <v>0.52190679797933726</v>
      </c>
      <c r="M1684" s="18">
        <v>4.9003909740683331E-3</v>
      </c>
      <c r="N1684" s="18">
        <v>0.11250574954561599</v>
      </c>
      <c r="O1684" s="18">
        <v>0.10004668821148813</v>
      </c>
      <c r="P1684" s="18">
        <v>-0.25195088477652405</v>
      </c>
      <c r="Q1684" s="18">
        <v>-2.0142938912083293E-2</v>
      </c>
      <c r="R1684" s="18">
        <v>-1.7760463336380695E-2</v>
      </c>
      <c r="S1684" s="18">
        <v>-0.19264632778272928</v>
      </c>
      <c r="T1684" s="18">
        <v>6.5259650051766691E-2</v>
      </c>
      <c r="U1684">
        <v>-2.9519975609724254</v>
      </c>
      <c r="V1684" s="18">
        <v>-7.9123660040643085E-2</v>
      </c>
      <c r="W1684" s="18">
        <v>6.6541623269887593E-2</v>
      </c>
      <c r="X1684" s="19">
        <v>-1.1890852094143201</v>
      </c>
      <c r="Y1684" s="19">
        <v>0.7773956529787629</v>
      </c>
      <c r="Z1684" s="19">
        <v>0.72243117179378236</v>
      </c>
      <c r="AA1684">
        <v>0</v>
      </c>
      <c r="AB1684">
        <v>0</v>
      </c>
      <c r="AC1684" s="18">
        <v>9.9903285548988252E-2</v>
      </c>
      <c r="AD1684" s="18">
        <v>2.8878918915962001E-2</v>
      </c>
      <c r="AE1684" s="18">
        <v>-7.468694005351998E-3</v>
      </c>
      <c r="AF1684" s="18">
        <v>-3.0946813369397003E-2</v>
      </c>
      <c r="AG1684" s="18">
        <v>1.7676298325652998E-2</v>
      </c>
      <c r="AH1684" s="18">
        <v>0.10156190607894405</v>
      </c>
      <c r="AI1684" s="18">
        <v>0.17315208561515499</v>
      </c>
      <c r="AJ1684" s="18">
        <v>1.2285311680080999E-2</v>
      </c>
      <c r="AK1684" s="18">
        <v>2.3789147561799977E-3</v>
      </c>
      <c r="AL1684" s="18">
        <v>-2.02284921197E-4</v>
      </c>
      <c r="AM1684" s="18">
        <v>4.7939643162887999E-2</v>
      </c>
      <c r="AN1684" s="18">
        <v>-8.1660251564559999E-2</v>
      </c>
      <c r="AO1684" s="18">
        <v>0.69336497357013793</v>
      </c>
      <c r="AP1684" s="18">
        <v>-0.42976993889578124</v>
      </c>
      <c r="AQ1684" s="18">
        <v>0.26359503467435669</v>
      </c>
      <c r="AR1684" s="18">
        <v>1.1231349124659191</v>
      </c>
      <c r="AS1684" s="18">
        <v>2.5956770904890584E-4</v>
      </c>
      <c r="AT1684" s="18">
        <v>-5.2080217788529903E-5</v>
      </c>
      <c r="AU1684" s="18">
        <v>2.0136047171335219E-5</v>
      </c>
      <c r="AV1684" s="18">
        <v>2.2762497616640959E-4</v>
      </c>
      <c r="AW1684" s="18">
        <v>2.3109488961690562E-3</v>
      </c>
      <c r="AX1684" s="18">
        <v>2.0527766663472772E-4</v>
      </c>
      <c r="AY1684" s="18">
        <v>3.8016612374466674E-3</v>
      </c>
      <c r="AZ1684" s="18">
        <v>1.8716709394275805E-4</v>
      </c>
      <c r="BA1684" s="18">
        <v>-9.3533342382954101E-4</v>
      </c>
      <c r="BB1684" s="18">
        <v>5.9513243032372062E-4</v>
      </c>
      <c r="BC1684" s="18">
        <v>2.5111511327657858E-5</v>
      </c>
      <c r="BD1684" s="18">
        <v>7.0898316610787794E-4</v>
      </c>
      <c r="BE1684" s="18">
        <v>1.6870277766977063E-4</v>
      </c>
      <c r="BF1684" s="18">
        <v>3.4162468515528457E-4</v>
      </c>
      <c r="BG1684" s="18">
        <v>2.9569131570841068E-3</v>
      </c>
      <c r="BH1684" s="18">
        <v>2.2896930955752792E-4</v>
      </c>
      <c r="BI1684" s="18">
        <v>2.2400208310385983E-3</v>
      </c>
      <c r="BJ1684" s="18">
        <v>0</v>
      </c>
      <c r="BK1684" s="18">
        <v>4.2562577282870094E-4</v>
      </c>
      <c r="BL1684" s="18">
        <v>4.396553691807243E-4</v>
      </c>
      <c r="BM1684" s="18">
        <v>9.2911524531930215E-7</v>
      </c>
      <c r="BN1684" s="18">
        <v>0</v>
      </c>
      <c r="BO1684" s="18">
        <v>0</v>
      </c>
      <c r="BP1684" s="18">
        <v>5.9940948097005949E-8</v>
      </c>
      <c r="BQ1684" s="18">
        <v>0</v>
      </c>
      <c r="BR1684" s="18">
        <v>1.4017722345154909E-3</v>
      </c>
      <c r="BS1684" s="18">
        <v>1.431687342666131E-3</v>
      </c>
      <c r="BT1684" s="18">
        <v>2.3460858936854554E-3</v>
      </c>
      <c r="BU1684" s="18">
        <v>4.0826253053804237E-8</v>
      </c>
      <c r="BV1684" s="18">
        <v>6.0068614804585543E-4</v>
      </c>
      <c r="BW1684" s="18">
        <v>-1.328716755662135E-6</v>
      </c>
      <c r="BX1684" s="18">
        <v>0</v>
      </c>
      <c r="BY1684" s="18">
        <v>0</v>
      </c>
      <c r="BZ1684" s="18" t="s">
        <v>1857</v>
      </c>
      <c r="CA1684" s="18" t="s">
        <v>1875</v>
      </c>
      <c r="CB1684" s="18">
        <v>1.8071716651320457E-2</v>
      </c>
      <c r="CC1684" s="18" t="s">
        <v>1877</v>
      </c>
      <c r="CD1684" s="18" t="s">
        <v>1875</v>
      </c>
      <c r="CE1684" s="18">
        <v>-1.2967250309884548E-2</v>
      </c>
      <c r="CF1684" s="18">
        <f>SUM(TBL_DATA[[#This Row],[LARGE.CAP]:[SMALL.CAP]])*SQRT(252)</f>
        <v>0.10548950075184878</v>
      </c>
    </row>
    <row r="1685" spans="1:84" x14ac:dyDescent="0.25">
      <c r="A1685" s="1">
        <f>IF(ISBLANK(TBL_DATA[[#This Row],[Row.names]]), "",   DATE(YEAR(TBL_DATA[[#This Row],[Row.names]]), MONTH(TBL_DATA[[#This Row],[Row.names]]), DAY(TBL_DATA[[#This Row],[Row.names]])))</f>
        <v>42437</v>
      </c>
      <c r="B1685">
        <v>1684</v>
      </c>
      <c r="C1685" t="s">
        <v>1811</v>
      </c>
      <c r="D1685" s="18">
        <v>-5.8140082161418638E-3</v>
      </c>
      <c r="E1685" s="18">
        <v>-0.25630004847851096</v>
      </c>
      <c r="F1685" s="18">
        <v>-0.27745074455664442</v>
      </c>
      <c r="G1685" s="19">
        <v>0.43847714432454171</v>
      </c>
      <c r="H1685" s="19">
        <v>0.59920998210835485</v>
      </c>
      <c r="I1685" s="18">
        <v>4.4551454448624496E-3</v>
      </c>
      <c r="J1685" s="18">
        <v>-0.16169175784348677</v>
      </c>
      <c r="K1685" s="19">
        <v>0.9767159825353704</v>
      </c>
      <c r="L1685" s="19">
        <v>0.52241988902545689</v>
      </c>
      <c r="M1685" s="18">
        <v>4.8632495429102619E-3</v>
      </c>
      <c r="N1685" s="18">
        <v>0.1117129985164631</v>
      </c>
      <c r="O1685" s="18">
        <v>0.10072015979056118</v>
      </c>
      <c r="P1685" s="18">
        <v>-0.25630004847851096</v>
      </c>
      <c r="Q1685" s="18">
        <v>-2.0204672540636619E-2</v>
      </c>
      <c r="R1685" s="18">
        <v>-1.7838984639983495E-2</v>
      </c>
      <c r="S1685" s="18">
        <v>-0.19824038998980231</v>
      </c>
      <c r="T1685" s="18">
        <v>6.5141136393954288E-2</v>
      </c>
      <c r="U1685">
        <v>-3.0432442687352457</v>
      </c>
      <c r="V1685" s="18">
        <v>-7.9600803063844427E-2</v>
      </c>
      <c r="W1685" s="18">
        <v>6.6526540527143879E-2</v>
      </c>
      <c r="X1685" s="19">
        <v>-1.1965270166327986</v>
      </c>
      <c r="Y1685" s="19">
        <v>0.77408654691084433</v>
      </c>
      <c r="Z1685" s="19">
        <v>0.72278619869602978</v>
      </c>
      <c r="AA1685">
        <v>0</v>
      </c>
      <c r="AB1685">
        <v>0</v>
      </c>
      <c r="AC1685" s="18">
        <v>9.604959203451198E-2</v>
      </c>
      <c r="AD1685" s="18">
        <v>2.7997255741916E-2</v>
      </c>
      <c r="AE1685" s="18">
        <v>-6.6175388374649959E-3</v>
      </c>
      <c r="AF1685" s="18">
        <v>-2.887795326502E-2</v>
      </c>
      <c r="AG1685" s="18">
        <v>1.8040576927512E-2</v>
      </c>
      <c r="AH1685" s="18">
        <v>0.10070256352125</v>
      </c>
      <c r="AI1685" s="18">
        <v>0.17133275381325405</v>
      </c>
      <c r="AJ1685" s="18">
        <v>1.1128280694081998E-2</v>
      </c>
      <c r="AK1685" s="18">
        <v>1.8495813458220024E-3</v>
      </c>
      <c r="AL1685" s="18">
        <v>-1.9759531739600001E-4</v>
      </c>
      <c r="AM1685" s="18">
        <v>5.048489381959699E-2</v>
      </c>
      <c r="AN1685" s="18">
        <v>-7.9148653665551016E-2</v>
      </c>
      <c r="AO1685" s="18">
        <v>0.69393748472214056</v>
      </c>
      <c r="AP1685" s="18">
        <v>-0.42724331994413978</v>
      </c>
      <c r="AQ1685" s="18">
        <v>0.26669416477800079</v>
      </c>
      <c r="AR1685" s="18">
        <v>1.1211808046662803</v>
      </c>
      <c r="AS1685" s="18">
        <v>2.6396401508993125E-4</v>
      </c>
      <c r="AT1685" s="18">
        <v>-4.1745208651667342E-5</v>
      </c>
      <c r="AU1685" s="18">
        <v>3.6939940335772383E-5</v>
      </c>
      <c r="AV1685" s="18">
        <v>2.2439251199461886E-4</v>
      </c>
      <c r="AW1685" s="18">
        <v>2.2091868334064269E-3</v>
      </c>
      <c r="AX1685" s="18">
        <v>1.9964940378102116E-4</v>
      </c>
      <c r="AY1685" s="18">
        <v>3.6877263164706332E-3</v>
      </c>
      <c r="AZ1685" s="18">
        <v>1.730053331136809E-4</v>
      </c>
      <c r="BA1685" s="18">
        <v>-9.0113947323494008E-4</v>
      </c>
      <c r="BB1685" s="18">
        <v>5.7687280920764249E-4</v>
      </c>
      <c r="BC1685" s="18">
        <v>2.4178883435375101E-5</v>
      </c>
      <c r="BD1685" s="18">
        <v>6.8521495719225446E-4</v>
      </c>
      <c r="BE1685" s="18">
        <v>1.883306050680386E-4</v>
      </c>
      <c r="BF1685" s="18">
        <v>3.276354520441049E-4</v>
      </c>
      <c r="BG1685" s="18">
        <v>2.861368447374682E-3</v>
      </c>
      <c r="BH1685" s="18">
        <v>2.310982223013231E-4</v>
      </c>
      <c r="BI1685" s="18">
        <v>2.15938368096809E-3</v>
      </c>
      <c r="BJ1685" s="18">
        <v>0</v>
      </c>
      <c r="BK1685" s="18">
        <v>4.1102137538173673E-4</v>
      </c>
      <c r="BL1685" s="18">
        <v>4.3208715864943408E-4</v>
      </c>
      <c r="BM1685" s="18">
        <v>1.1926364691642787E-6</v>
      </c>
      <c r="BN1685" s="18">
        <v>0</v>
      </c>
      <c r="BO1685" s="18">
        <v>0</v>
      </c>
      <c r="BP1685" s="18">
        <v>4.573311954382166E-8</v>
      </c>
      <c r="BQ1685" s="18">
        <v>0</v>
      </c>
      <c r="BR1685" s="18">
        <v>1.375741129933333E-3</v>
      </c>
      <c r="BS1685" s="18">
        <v>1.376008638698103E-3</v>
      </c>
      <c r="BT1685" s="18">
        <v>2.2782008337914961E-3</v>
      </c>
      <c r="BU1685" s="18">
        <v>5.2402099579100025E-8</v>
      </c>
      <c r="BV1685" s="18">
        <v>5.8038703216089387E-4</v>
      </c>
      <c r="BW1685" s="18">
        <v>-1.7055753547907963E-6</v>
      </c>
      <c r="BX1685" s="18">
        <v>0</v>
      </c>
      <c r="BY1685" s="18">
        <v>0</v>
      </c>
      <c r="BZ1685" s="18" t="s">
        <v>1857</v>
      </c>
      <c r="CA1685" s="18" t="s">
        <v>1875</v>
      </c>
      <c r="CB1685" s="18">
        <v>1.85700673609972E-2</v>
      </c>
      <c r="CC1685" s="18" t="s">
        <v>1877</v>
      </c>
      <c r="CD1685" s="18" t="s">
        <v>1875</v>
      </c>
      <c r="CE1685" s="18">
        <v>-1.162819005548954E-2</v>
      </c>
      <c r="CF1685" s="18">
        <f>SUM(TBL_DATA[[#This Row],[LARGE.CAP]:[SMALL.CAP]])*SQRT(252)</f>
        <v>0.10243869716492041</v>
      </c>
    </row>
    <row r="1686" spans="1:84" x14ac:dyDescent="0.25">
      <c r="A1686" s="1">
        <f>IF(ISBLANK(TBL_DATA[[#This Row],[Row.names]]), "",   DATE(YEAR(TBL_DATA[[#This Row],[Row.names]]), MONTH(TBL_DATA[[#This Row],[Row.names]]), DAY(TBL_DATA[[#This Row],[Row.names]])))</f>
        <v>42438</v>
      </c>
      <c r="B1686">
        <v>1685</v>
      </c>
      <c r="C1686" t="s">
        <v>1812</v>
      </c>
      <c r="D1686" s="18">
        <v>-7.050282511000816E-5</v>
      </c>
      <c r="E1686" s="18">
        <v>-0.25635248142612743</v>
      </c>
      <c r="F1686" s="18">
        <v>-0.27286790614843304</v>
      </c>
      <c r="G1686" s="19">
        <v>0.43600441293902181</v>
      </c>
      <c r="H1686" s="19">
        <v>0.59760511409983463</v>
      </c>
      <c r="I1686" s="18">
        <v>4.4435195832740826E-3</v>
      </c>
      <c r="J1686" s="18">
        <v>-0.16478605151456238</v>
      </c>
      <c r="K1686" s="19">
        <v>0.96229959230333562</v>
      </c>
      <c r="L1686" s="19">
        <v>0.51769003401670943</v>
      </c>
      <c r="M1686" s="18">
        <v>4.8647887955936067E-3</v>
      </c>
      <c r="N1686" s="18">
        <v>0.11119906680635376</v>
      </c>
      <c r="O1686" s="18">
        <v>9.9727771863655321E-2</v>
      </c>
      <c r="P1686" s="18">
        <v>-0.25635248142612743</v>
      </c>
      <c r="Q1686" s="18">
        <v>-2.0008251884536917E-2</v>
      </c>
      <c r="R1686" s="18">
        <v>-1.7653447247644623E-2</v>
      </c>
      <c r="S1686" s="18">
        <v>-0.20118072438353685</v>
      </c>
      <c r="T1686" s="18">
        <v>6.5161728614315698E-2</v>
      </c>
      <c r="U1686">
        <v>-3.0874061916665987</v>
      </c>
      <c r="V1686" s="18">
        <v>-9.5743352542964733E-2</v>
      </c>
      <c r="W1686" s="18">
        <v>6.6482118640051713E-2</v>
      </c>
      <c r="X1686" s="19">
        <v>-1.4401369045011869</v>
      </c>
      <c r="Y1686" s="19">
        <v>0.77304923135582682</v>
      </c>
      <c r="Z1686" s="19">
        <v>0.71950679914557414</v>
      </c>
      <c r="AA1686">
        <v>0</v>
      </c>
      <c r="AB1686">
        <v>0</v>
      </c>
      <c r="AC1686" s="18">
        <v>9.5647452613951897E-2</v>
      </c>
      <c r="AD1686" s="18">
        <v>2.5967521414674011E-2</v>
      </c>
      <c r="AE1686" s="18">
        <v>-4.2371405435529981E-3</v>
      </c>
      <c r="AF1686" s="18">
        <v>-2.9543020056321E-2</v>
      </c>
      <c r="AG1686" s="18">
        <v>2.1504800286328001E-2</v>
      </c>
      <c r="AH1686" s="18">
        <v>8.5449703844531003E-2</v>
      </c>
      <c r="AI1686" s="18">
        <v>0.16997100497785</v>
      </c>
      <c r="AJ1686" s="18">
        <v>9.5565587714330005E-3</v>
      </c>
      <c r="AK1686" s="18">
        <v>4.941450047269997E-4</v>
      </c>
      <c r="AL1686" s="18">
        <v>-2.03957341954E-4</v>
      </c>
      <c r="AM1686" s="18">
        <v>5.2081315375121E-2</v>
      </c>
      <c r="AN1686" s="18">
        <v>-8.3746326351444966E-2</v>
      </c>
      <c r="AO1686" s="18">
        <v>0.68215168017063177</v>
      </c>
      <c r="AP1686" s="18">
        <v>-0.43485707478924107</v>
      </c>
      <c r="AQ1686" s="18">
        <v>0.2472946053813907</v>
      </c>
      <c r="AR1686" s="18">
        <v>1.1170087549598728</v>
      </c>
      <c r="AS1686" s="18">
        <v>2.5543889047215964E-4</v>
      </c>
      <c r="AT1686" s="18">
        <v>-4.2531695591723594E-5</v>
      </c>
      <c r="AU1686" s="18">
        <v>-4.7895471826838601E-5</v>
      </c>
      <c r="AV1686" s="18">
        <v>2.0626920964472882E-4</v>
      </c>
      <c r="AW1686" s="18">
        <v>2.340953885591896E-3</v>
      </c>
      <c r="AX1686" s="18">
        <v>1.993814628050178E-4</v>
      </c>
      <c r="AY1686" s="18">
        <v>3.6229326438797704E-3</v>
      </c>
      <c r="AZ1686" s="18">
        <v>1.856859751249658E-4</v>
      </c>
      <c r="BA1686" s="18">
        <v>-9.2170488049996609E-4</v>
      </c>
      <c r="BB1686" s="18">
        <v>5.923196812674074E-4</v>
      </c>
      <c r="BC1686" s="18">
        <v>2.1886407438745012E-5</v>
      </c>
      <c r="BD1686" s="18">
        <v>7.8294066699146367E-4</v>
      </c>
      <c r="BE1686" s="18">
        <v>1.543033199180287E-4</v>
      </c>
      <c r="BF1686" s="18">
        <v>2.7018151103669385E-4</v>
      </c>
      <c r="BG1686" s="18">
        <v>2.7812478150871364E-3</v>
      </c>
      <c r="BH1686" s="18">
        <v>2.1733909826056848E-4</v>
      </c>
      <c r="BI1686" s="18">
        <v>2.2067236970122724E-3</v>
      </c>
      <c r="BJ1686" s="18">
        <v>0</v>
      </c>
      <c r="BK1686" s="18">
        <v>4.5669702971712584E-4</v>
      </c>
      <c r="BL1686" s="18">
        <v>4.6261411217726934E-4</v>
      </c>
      <c r="BM1686" s="18">
        <v>2.2698606204249615E-6</v>
      </c>
      <c r="BN1686" s="18">
        <v>0</v>
      </c>
      <c r="BO1686" s="18">
        <v>0</v>
      </c>
      <c r="BP1686" s="18">
        <v>-7.6463349401855601E-8</v>
      </c>
      <c r="BQ1686" s="18">
        <v>0</v>
      </c>
      <c r="BR1686" s="18">
        <v>1.3347615166574203E-3</v>
      </c>
      <c r="BS1686" s="18">
        <v>1.4343554528563878E-3</v>
      </c>
      <c r="BT1686" s="18">
        <v>2.1795577720956786E-3</v>
      </c>
      <c r="BU1686" s="18">
        <v>9.9722816894746756E-8</v>
      </c>
      <c r="BV1686" s="18">
        <v>5.4570320564190783E-4</v>
      </c>
      <c r="BW1686" s="18">
        <v>-3.2461009275446928E-6</v>
      </c>
      <c r="BX1686" s="18">
        <v>0</v>
      </c>
      <c r="BY1686" s="18">
        <v>0</v>
      </c>
      <c r="BZ1686" s="18" t="s">
        <v>1857</v>
      </c>
      <c r="CA1686" s="18" t="s">
        <v>1875</v>
      </c>
      <c r="CB1686" s="18">
        <v>1.9321152940392494E-2</v>
      </c>
      <c r="CC1686" s="18" t="s">
        <v>1877</v>
      </c>
      <c r="CD1686" s="18" t="s">
        <v>1875</v>
      </c>
      <c r="CE1686" s="18">
        <v>-1.1793117970228195E-2</v>
      </c>
      <c r="CF1686" s="18">
        <f>SUM(TBL_DATA[[#This Row],[LARGE.CAP]:[SMALL.CAP]])*SQRT(252)</f>
        <v>0.10179902979637365</v>
      </c>
    </row>
    <row r="1687" spans="1:84" x14ac:dyDescent="0.25">
      <c r="A1687" s="1">
        <f>IF(ISBLANK(TBL_DATA[[#This Row],[Row.names]]), "",   DATE(YEAR(TBL_DATA[[#This Row],[Row.names]]), MONTH(TBL_DATA[[#This Row],[Row.names]]), DAY(TBL_DATA[[#This Row],[Row.names]])))</f>
        <v>42439</v>
      </c>
      <c r="B1687">
        <v>1686</v>
      </c>
      <c r="C1687" t="s">
        <v>1813</v>
      </c>
      <c r="D1687" s="18">
        <v>-5.3784641625691521E-3</v>
      </c>
      <c r="E1687" s="18">
        <v>-0.26035216295436048</v>
      </c>
      <c r="F1687" s="18">
        <v>-0.29670278544902817</v>
      </c>
      <c r="G1687" s="19">
        <v>0.43835074078135344</v>
      </c>
      <c r="H1687" s="19">
        <v>0.59947165149667858</v>
      </c>
      <c r="I1687" s="18">
        <v>4.4420017481336289E-3</v>
      </c>
      <c r="J1687" s="18">
        <v>-0.18871602765922513</v>
      </c>
      <c r="K1687" s="19">
        <v>0.96088541209704137</v>
      </c>
      <c r="L1687" s="19">
        <v>0.51418209831209916</v>
      </c>
      <c r="M1687" s="18">
        <v>4.8921397209560685E-3</v>
      </c>
      <c r="N1687" s="18">
        <v>0.11141979769279009</v>
      </c>
      <c r="O1687" s="18">
        <v>0.1003062310521208</v>
      </c>
      <c r="P1687" s="18">
        <v>-0.26035216295436048</v>
      </c>
      <c r="Q1687" s="18">
        <v>-2.0132226852431816E-2</v>
      </c>
      <c r="R1687" s="18">
        <v>-1.7772747912689565E-2</v>
      </c>
      <c r="S1687" s="18">
        <v>-0.21338226986821707</v>
      </c>
      <c r="T1687" s="18">
        <v>6.5338927765749927E-2</v>
      </c>
      <c r="U1687">
        <v>-3.2657755057325888</v>
      </c>
      <c r="V1687" s="18">
        <v>-9.3700922816322474E-2</v>
      </c>
      <c r="W1687" s="18">
        <v>6.6351538675608723E-2</v>
      </c>
      <c r="X1687" s="19">
        <v>-1.4121891471790025</v>
      </c>
      <c r="Y1687" s="19">
        <v>0.77425554663604357</v>
      </c>
      <c r="Z1687" s="19">
        <v>0.71706491917545323</v>
      </c>
      <c r="AA1687">
        <v>0</v>
      </c>
      <c r="AB1687">
        <v>0</v>
      </c>
      <c r="AC1687" s="18">
        <v>9.1741847920243591E-2</v>
      </c>
      <c r="AD1687" s="18">
        <v>2.6607664576678E-2</v>
      </c>
      <c r="AE1687" s="18">
        <v>-6.2967699899139987E-3</v>
      </c>
      <c r="AF1687" s="18">
        <v>-2.8489561721833999E-2</v>
      </c>
      <c r="AG1687" s="18">
        <v>2.2385609812828E-2</v>
      </c>
      <c r="AH1687" s="18">
        <v>7.3261635145503004E-2</v>
      </c>
      <c r="AI1687" s="18">
        <v>0.16666578041358895</v>
      </c>
      <c r="AJ1687" s="18">
        <v>8.8451450715459987E-3</v>
      </c>
      <c r="AK1687" s="18">
        <v>-2.2353708205179994E-3</v>
      </c>
      <c r="AL1687" s="18">
        <v>-2.0385621058699999E-4</v>
      </c>
      <c r="AM1687" s="18">
        <v>5.3439054448630993E-2</v>
      </c>
      <c r="AN1687" s="18">
        <v>-8.4263022255580994E-2</v>
      </c>
      <c r="AO1687" s="18">
        <v>0.650167103884012</v>
      </c>
      <c r="AP1687" s="18">
        <v>-0.42045079541367097</v>
      </c>
      <c r="AQ1687" s="18">
        <v>0.22971630847034102</v>
      </c>
      <c r="AR1687" s="18">
        <v>1.0706178992976829</v>
      </c>
      <c r="AS1687" s="18">
        <v>2.4765737468719921E-4</v>
      </c>
      <c r="AT1687" s="18">
        <v>-4.1234597693922206E-5</v>
      </c>
      <c r="AU1687" s="18">
        <v>-4.6436702098320882E-5</v>
      </c>
      <c r="AV1687" s="18">
        <v>1.999840451614073E-4</v>
      </c>
      <c r="AW1687" s="18">
        <v>2.2696372005271909E-3</v>
      </c>
      <c r="AX1687" s="18">
        <v>1.9330794549108341E-4</v>
      </c>
      <c r="AY1687" s="18">
        <v>3.5125650776823489E-3</v>
      </c>
      <c r="AZ1687" s="18">
        <v>1.8002900393598997E-4</v>
      </c>
      <c r="BA1687" s="18">
        <v>-8.9362645799416658E-4</v>
      </c>
      <c r="BB1687" s="18">
        <v>5.7427576941234467E-4</v>
      </c>
      <c r="BC1687" s="18">
        <v>2.1219673708680201E-5</v>
      </c>
      <c r="BD1687" s="18">
        <v>7.5908916264844095E-4</v>
      </c>
      <c r="BE1687" s="18">
        <v>1.4960290803110377E-4</v>
      </c>
      <c r="BF1687" s="18">
        <v>2.6195204119714669E-4</v>
      </c>
      <c r="BG1687" s="18">
        <v>2.6965172648743757E-3</v>
      </c>
      <c r="BH1687" s="18">
        <v>2.1071768308128681E-4</v>
      </c>
      <c r="BI1687" s="18">
        <v>2.1394992729874803E-3</v>
      </c>
      <c r="BJ1687" s="18">
        <v>0</v>
      </c>
      <c r="BK1687" s="18">
        <v>4.4278408024704723E-4</v>
      </c>
      <c r="BL1687" s="18">
        <v>4.4852172734087119E-4</v>
      </c>
      <c r="BM1687" s="18">
        <v>2.2006711229353645E-6</v>
      </c>
      <c r="BN1687" s="18">
        <v>0</v>
      </c>
      <c r="BO1687" s="18">
        <v>0</v>
      </c>
      <c r="BP1687" s="18">
        <v>-7.413076462066426E-8</v>
      </c>
      <c r="BQ1687" s="18">
        <v>0</v>
      </c>
      <c r="BR1687" s="18">
        <v>1.2940983445489714E-3</v>
      </c>
      <c r="BS1687" s="18">
        <v>1.3906575227239223E-3</v>
      </c>
      <c r="BT1687" s="18">
        <v>2.1131615675889582E-3</v>
      </c>
      <c r="BU1687" s="18">
        <v>9.6683083480154751E-8</v>
      </c>
      <c r="BV1687" s="18">
        <v>5.2907902077071209E-4</v>
      </c>
      <c r="BW1687" s="18">
        <v>-3.1471538424431365E-6</v>
      </c>
      <c r="BX1687" s="18">
        <v>0</v>
      </c>
      <c r="BY1687" s="18">
        <v>0</v>
      </c>
      <c r="BZ1687" s="18" t="s">
        <v>1857</v>
      </c>
      <c r="CA1687" s="18" t="s">
        <v>1875</v>
      </c>
      <c r="CB1687" s="18">
        <v>1.9348103553056717E-2</v>
      </c>
      <c r="CC1687" s="18" t="s">
        <v>1877</v>
      </c>
      <c r="CD1687" s="18" t="s">
        <v>1875</v>
      </c>
      <c r="CE1687" s="18">
        <v>-1.1956800706684589E-2</v>
      </c>
      <c r="CF1687" s="18">
        <f>SUM(TBL_DATA[[#This Row],[LARGE.CAP]:[SMALL.CAP]])*SQRT(252)</f>
        <v>9.8697821252655929E-2</v>
      </c>
    </row>
    <row r="1688" spans="1:84" x14ac:dyDescent="0.25">
      <c r="A1688" s="1">
        <f>IF(ISBLANK(TBL_DATA[[#This Row],[Row.names]]), "",   DATE(YEAR(TBL_DATA[[#This Row],[Row.names]]), MONTH(TBL_DATA[[#This Row],[Row.names]]), DAY(TBL_DATA[[#This Row],[Row.names]])))</f>
        <v>42440</v>
      </c>
      <c r="B1688">
        <v>1687</v>
      </c>
      <c r="C1688" t="s">
        <v>1814</v>
      </c>
      <c r="D1688" s="18">
        <v>5.4383199894758594E-3</v>
      </c>
      <c r="E1688" s="18">
        <v>-0.25632972133698262</v>
      </c>
      <c r="F1688" s="18">
        <v>-0.29863982031494429</v>
      </c>
      <c r="G1688" s="19">
        <v>0.43770276442243466</v>
      </c>
      <c r="H1688" s="19">
        <v>0.60443508459865014</v>
      </c>
      <c r="I1688" s="18">
        <v>4.4423102137641736E-3</v>
      </c>
      <c r="J1688" s="18">
        <v>-0.1881654733260647</v>
      </c>
      <c r="K1688" s="19">
        <v>0.95708376106162896</v>
      </c>
      <c r="L1688" s="19">
        <v>0.52043142104482643</v>
      </c>
      <c r="M1688" s="18">
        <v>4.89131194107014E-3</v>
      </c>
      <c r="N1688" s="18">
        <v>0.11212443579154951</v>
      </c>
      <c r="O1688" s="18">
        <v>9.9892815135990701E-2</v>
      </c>
      <c r="P1688" s="18">
        <v>-0.25632972133698262</v>
      </c>
      <c r="Q1688" s="18">
        <v>-2.0091062440745714E-2</v>
      </c>
      <c r="R1688" s="18">
        <v>-1.7716661747521671E-2</v>
      </c>
      <c r="S1688" s="18">
        <v>-0.2167625686441258</v>
      </c>
      <c r="T1688" s="18">
        <v>6.5286383753804633E-2</v>
      </c>
      <c r="U1688">
        <v>-3.3201803527905422</v>
      </c>
      <c r="V1688" s="18">
        <v>-0.10339964264402135</v>
      </c>
      <c r="W1688" s="18">
        <v>6.6117687269986583E-2</v>
      </c>
      <c r="X1688" s="19">
        <v>-1.5638726475987692</v>
      </c>
      <c r="Y1688" s="19">
        <v>0.77745423312157103</v>
      </c>
      <c r="Z1688" s="19">
        <v>0.72140932974617566</v>
      </c>
      <c r="AA1688">
        <v>0</v>
      </c>
      <c r="AB1688">
        <v>0</v>
      </c>
      <c r="AC1688" s="18">
        <v>9.1145302667356376E-2</v>
      </c>
      <c r="AD1688" s="18">
        <v>2.9116295671585007E-2</v>
      </c>
      <c r="AE1688" s="18">
        <v>-7.2577284423449998E-3</v>
      </c>
      <c r="AF1688" s="18">
        <v>-3.0053105585958997E-2</v>
      </c>
      <c r="AG1688" s="18">
        <v>2.0189561115430996E-2</v>
      </c>
      <c r="AH1688" s="18">
        <v>8.2357206195816018E-2</v>
      </c>
      <c r="AI1688" s="18">
        <v>0.16071189825566404</v>
      </c>
      <c r="AJ1688" s="18">
        <v>8.7207894013830028E-3</v>
      </c>
      <c r="AK1688" s="18">
        <v>-3.3807436233649997E-3</v>
      </c>
      <c r="AL1688" s="18">
        <v>-2.1207004770800001E-4</v>
      </c>
      <c r="AM1688" s="18">
        <v>6.6862921958658991E-2</v>
      </c>
      <c r="AN1688" s="18">
        <v>-8.572042934551001E-2</v>
      </c>
      <c r="AO1688" s="18">
        <v>0.68071541061526408</v>
      </c>
      <c r="AP1688" s="18">
        <v>-0.43938081506161281</v>
      </c>
      <c r="AQ1688" s="18">
        <v>0.24133459555365128</v>
      </c>
      <c r="AR1688" s="18">
        <v>1.1200962256768769</v>
      </c>
      <c r="AS1688" s="18">
        <v>2.2414679046147681E-4</v>
      </c>
      <c r="AT1688" s="18">
        <v>4.2414229959629481E-5</v>
      </c>
      <c r="AU1688" s="18">
        <v>-3.9557776056626948E-5</v>
      </c>
      <c r="AV1688" s="18">
        <v>2.3228053114064985E-4</v>
      </c>
      <c r="AW1688" s="18">
        <v>2.1974352854056923E-3</v>
      </c>
      <c r="AX1688" s="18">
        <v>2.7200993377685139E-4</v>
      </c>
      <c r="AY1688" s="18">
        <v>3.3848886848005717E-3</v>
      </c>
      <c r="AZ1688" s="18">
        <v>1.8517198887746405E-4</v>
      </c>
      <c r="BA1688" s="18">
        <v>-9.215572427279541E-4</v>
      </c>
      <c r="BB1688" s="18">
        <v>5.7001466076663193E-4</v>
      </c>
      <c r="BC1688" s="18">
        <v>1.9384975038057898E-5</v>
      </c>
      <c r="BD1688" s="18">
        <v>7.0359506855306264E-4</v>
      </c>
      <c r="BE1688" s="18">
        <v>1.4023416307815426E-4</v>
      </c>
      <c r="BF1688" s="18">
        <v>4.1976416344732175E-4</v>
      </c>
      <c r="BG1688" s="18">
        <v>2.6045290638351372E-3</v>
      </c>
      <c r="BH1688" s="18">
        <v>1.5019976248263389E-4</v>
      </c>
      <c r="BI1688" s="18">
        <v>2.1483098400461331E-3</v>
      </c>
      <c r="BJ1688" s="18">
        <v>0</v>
      </c>
      <c r="BK1688" s="18">
        <v>4.5056819532405314E-4</v>
      </c>
      <c r="BL1688" s="18">
        <v>4.8833467308867528E-4</v>
      </c>
      <c r="BM1688" s="18">
        <v>3.1828428489929376E-6</v>
      </c>
      <c r="BN1688" s="18">
        <v>0</v>
      </c>
      <c r="BO1688" s="18">
        <v>0</v>
      </c>
      <c r="BP1688" s="18">
        <v>-2.129598549621894E-7</v>
      </c>
      <c r="BQ1688" s="18">
        <v>0</v>
      </c>
      <c r="BR1688" s="18">
        <v>1.3891190652298019E-3</v>
      </c>
      <c r="BS1688" s="18">
        <v>1.3232423061812248E-3</v>
      </c>
      <c r="BT1688" s="18">
        <v>2.0191178853896656E-3</v>
      </c>
      <c r="BU1688" s="18">
        <v>1.3982831633773097E-7</v>
      </c>
      <c r="BV1688" s="18">
        <v>4.9769197097993662E-4</v>
      </c>
      <c r="BW1688" s="18">
        <v>-4.5517460612827473E-6</v>
      </c>
      <c r="BX1688" s="18">
        <v>0</v>
      </c>
      <c r="BY1688" s="18">
        <v>0</v>
      </c>
      <c r="BZ1688" s="18" t="s">
        <v>1857</v>
      </c>
      <c r="CA1688" s="18" t="s">
        <v>1875</v>
      </c>
      <c r="CB1688" s="18">
        <v>2.0503930747509003E-2</v>
      </c>
      <c r="CC1688" s="18" t="s">
        <v>1877</v>
      </c>
      <c r="CD1688" s="18" t="s">
        <v>1875</v>
      </c>
      <c r="CE1688" s="18">
        <v>-1.2378351762890816E-2</v>
      </c>
      <c r="CF1688" s="18">
        <f>SUM(TBL_DATA[[#This Row],[LARGE.CAP]:[SMALL.CAP]])*SQRT(252)</f>
        <v>9.7892249168485698E-2</v>
      </c>
    </row>
    <row r="1689" spans="1:84" x14ac:dyDescent="0.25">
      <c r="A1689" s="1">
        <f>IF(ISBLANK(TBL_DATA[[#This Row],[Row.names]]), "",   DATE(YEAR(TBL_DATA[[#This Row],[Row.names]]), MONTH(TBL_DATA[[#This Row],[Row.names]]), DAY(TBL_DATA[[#This Row],[Row.names]])))</f>
        <v>42443</v>
      </c>
      <c r="B1689">
        <v>1688</v>
      </c>
      <c r="C1689" t="s">
        <v>1815</v>
      </c>
      <c r="D1689" s="18">
        <v>2.4587875283232918E-4</v>
      </c>
      <c r="E1689" s="18">
        <v>-0.2561468686163465</v>
      </c>
      <c r="F1689" s="18">
        <v>-0.2975728870723402</v>
      </c>
      <c r="G1689" s="19">
        <v>0.43700537723602606</v>
      </c>
      <c r="H1689" s="19">
        <v>0.6032662459570447</v>
      </c>
      <c r="I1689" s="18">
        <v>4.4450549299339835E-3</v>
      </c>
      <c r="J1689" s="18">
        <v>-0.19661203766598401</v>
      </c>
      <c r="K1689" s="19">
        <v>0.9602618038841676</v>
      </c>
      <c r="L1689" s="19">
        <v>0.52436064802918969</v>
      </c>
      <c r="M1689" s="18">
        <v>4.8670571477079563E-3</v>
      </c>
      <c r="N1689" s="18">
        <v>0.1120283208809438</v>
      </c>
      <c r="O1689" s="18">
        <v>9.9892815135990701E-2</v>
      </c>
      <c r="P1689" s="18">
        <v>-0.2561468686163465</v>
      </c>
      <c r="Q1689" s="18">
        <v>-2.0093683184900964E-2</v>
      </c>
      <c r="R1689" s="18">
        <v>-1.7721317867005773E-2</v>
      </c>
      <c r="S1689" s="18">
        <v>-0.21977098543718976</v>
      </c>
      <c r="T1689" s="18">
        <v>6.5121597429924141E-2</v>
      </c>
      <c r="U1689">
        <v>-3.3747787847753625</v>
      </c>
      <c r="V1689" s="18">
        <v>-0.11054733817623397</v>
      </c>
      <c r="W1689" s="18">
        <v>6.5768481846747842E-2</v>
      </c>
      <c r="X1689" s="19">
        <v>-1.6808558609248234</v>
      </c>
      <c r="Y1689" s="19">
        <v>0.77670216039164253</v>
      </c>
      <c r="Z1689" s="19">
        <v>0.72412750812905158</v>
      </c>
      <c r="AA1689">
        <v>0</v>
      </c>
      <c r="AB1689">
        <v>0</v>
      </c>
      <c r="AC1689" s="18">
        <v>9.0876810458818291E-2</v>
      </c>
      <c r="AD1689" s="18">
        <v>3.1415800235687998E-2</v>
      </c>
      <c r="AE1689" s="18">
        <v>-6.540891899135E-3</v>
      </c>
      <c r="AF1689" s="18">
        <v>-2.7000041409958001E-2</v>
      </c>
      <c r="AG1689" s="18">
        <v>2.1171981049287001E-2</v>
      </c>
      <c r="AH1689" s="18">
        <v>9.1471416475361E-2</v>
      </c>
      <c r="AI1689" s="18">
        <v>0.16284937456832102</v>
      </c>
      <c r="AJ1689" s="18">
        <v>9.1417619070290022E-3</v>
      </c>
      <c r="AK1689" s="18">
        <v>-2.8128885948480002E-3</v>
      </c>
      <c r="AL1689" s="18">
        <v>-2.1406150982899999E-4</v>
      </c>
      <c r="AM1689" s="18">
        <v>7.1404335473137001E-2</v>
      </c>
      <c r="AN1689" s="18">
        <v>-8.4716475669468008E-2</v>
      </c>
      <c r="AO1689" s="18">
        <v>0.69052488373175513</v>
      </c>
      <c r="AP1689" s="18">
        <v>-0.42435457310617003</v>
      </c>
      <c r="AQ1689" s="18">
        <v>0.2661703106255851</v>
      </c>
      <c r="AR1689" s="18">
        <v>1.1148794568379252</v>
      </c>
      <c r="AS1689" s="18">
        <v>2.5033342216026062E-4</v>
      </c>
      <c r="AT1689" s="18">
        <v>-1.4791568904106294E-6</v>
      </c>
      <c r="AU1689" s="18">
        <v>-6.7486411006149102E-5</v>
      </c>
      <c r="AV1689" s="18">
        <v>2.3206695093801362E-4</v>
      </c>
      <c r="AW1689" s="18">
        <v>2.2062970936195E-3</v>
      </c>
      <c r="AX1689" s="18">
        <v>2.5798852227108929E-4</v>
      </c>
      <c r="AY1689" s="18">
        <v>3.389578897862022E-3</v>
      </c>
      <c r="AZ1689" s="18">
        <v>1.8935704958066346E-4</v>
      </c>
      <c r="BA1689" s="18">
        <v>-9.5096838262155429E-4</v>
      </c>
      <c r="BB1689" s="18">
        <v>6.0449304288753521E-4</v>
      </c>
      <c r="BC1689" s="18">
        <v>1.8843569324209445E-5</v>
      </c>
      <c r="BD1689" s="18">
        <v>6.7517845955183183E-4</v>
      </c>
      <c r="BE1689" s="18">
        <v>1.6736133659596219E-4</v>
      </c>
      <c r="BF1689" s="18">
        <v>4.3029285037170727E-4</v>
      </c>
      <c r="BG1689" s="18">
        <v>2.5769652295151145E-3</v>
      </c>
      <c r="BH1689" s="18">
        <v>1.3003107726766366E-4</v>
      </c>
      <c r="BI1689" s="18">
        <v>2.1491956448228991E-3</v>
      </c>
      <c r="BJ1689" s="18">
        <v>0</v>
      </c>
      <c r="BK1689" s="18">
        <v>4.6768697060857396E-4</v>
      </c>
      <c r="BL1689" s="18">
        <v>5.2961246309426297E-4</v>
      </c>
      <c r="BM1689" s="18">
        <v>1.8651853132403997E-6</v>
      </c>
      <c r="BN1689" s="18">
        <v>0</v>
      </c>
      <c r="BO1689" s="18">
        <v>0</v>
      </c>
      <c r="BP1689" s="18">
        <v>-7.4444162961239134E-8</v>
      </c>
      <c r="BQ1689" s="18">
        <v>0</v>
      </c>
      <c r="BR1689" s="18">
        <v>1.4242403440209181E-3</v>
      </c>
      <c r="BS1689" s="18">
        <v>1.278407146068186E-3</v>
      </c>
      <c r="BT1689" s="18">
        <v>1.955193157901461E-3</v>
      </c>
      <c r="BU1689" s="18">
        <v>8.1944518773224E-8</v>
      </c>
      <c r="BV1689" s="18">
        <v>4.7467921030112725E-4</v>
      </c>
      <c r="BW1689" s="18">
        <v>-2.6673795384034017E-6</v>
      </c>
      <c r="BX1689" s="18">
        <v>0</v>
      </c>
      <c r="BY1689" s="18">
        <v>0</v>
      </c>
      <c r="BZ1689" s="18" t="s">
        <v>1857</v>
      </c>
      <c r="CA1689" s="18" t="s">
        <v>1875</v>
      </c>
      <c r="CB1689" s="18">
        <v>2.1745249629020691E-2</v>
      </c>
      <c r="CC1689" s="18" t="s">
        <v>1877</v>
      </c>
      <c r="CD1689" s="18" t="s">
        <v>1875</v>
      </c>
      <c r="CE1689" s="18">
        <v>-1.2729567475616932E-2</v>
      </c>
      <c r="CF1689" s="18">
        <f>SUM(TBL_DATA[[#This Row],[LARGE.CAP]:[SMALL.CAP]])*SQRT(252)</f>
        <v>9.7295249196220901E-2</v>
      </c>
    </row>
    <row r="1690" spans="1:84" x14ac:dyDescent="0.25">
      <c r="A1690" s="1">
        <f>IF(ISBLANK(TBL_DATA[[#This Row],[Row.names]]), "",   DATE(YEAR(TBL_DATA[[#This Row],[Row.names]]), MONTH(TBL_DATA[[#This Row],[Row.names]]), DAY(TBL_DATA[[#This Row],[Row.names]])))</f>
        <v>42444</v>
      </c>
      <c r="B1690">
        <v>1689</v>
      </c>
      <c r="C1690" t="s">
        <v>1816</v>
      </c>
      <c r="D1690" s="18">
        <v>-5.6691085363141935E-3</v>
      </c>
      <c r="E1690" s="18">
        <v>-0.26036385275323759</v>
      </c>
      <c r="F1690" s="18">
        <v>-0.30832600933001197</v>
      </c>
      <c r="G1690" s="19">
        <v>0.43849860917037137</v>
      </c>
      <c r="H1690" s="19">
        <v>0.59333421584994051</v>
      </c>
      <c r="I1690" s="18">
        <v>4.4661905363958662E-3</v>
      </c>
      <c r="J1690" s="18">
        <v>-0.1935945056961883</v>
      </c>
      <c r="K1690" s="19">
        <v>0.95490708574616667</v>
      </c>
      <c r="L1690" s="19">
        <v>0.51801528962948884</v>
      </c>
      <c r="M1690" s="18">
        <v>4.8622251016086585E-3</v>
      </c>
      <c r="N1690" s="18">
        <v>0.11117795992487831</v>
      </c>
      <c r="O1690" s="18">
        <v>9.8737950070902081E-2</v>
      </c>
      <c r="P1690" s="18">
        <v>-0.26036385275323759</v>
      </c>
      <c r="Q1690" s="18">
        <v>-1.9891882608497426E-2</v>
      </c>
      <c r="R1690" s="18">
        <v>-1.7537524941024899E-2</v>
      </c>
      <c r="S1690" s="18">
        <v>-0.22756764098313076</v>
      </c>
      <c r="T1690" s="18">
        <v>6.5344817750153508E-2</v>
      </c>
      <c r="U1690">
        <v>-3.482566006278228</v>
      </c>
      <c r="V1690" s="18">
        <v>-0.11316465057500902</v>
      </c>
      <c r="W1690" s="18">
        <v>6.5780240089186967E-2</v>
      </c>
      <c r="X1690" s="19">
        <v>-1.7203441401487247</v>
      </c>
      <c r="Y1690" s="19">
        <v>0.77028190673930574</v>
      </c>
      <c r="Z1690" s="19">
        <v>0.71973279043648486</v>
      </c>
      <c r="AA1690">
        <v>0</v>
      </c>
      <c r="AB1690">
        <v>0</v>
      </c>
      <c r="AC1690" s="18">
        <v>8.7178876809414385E-2</v>
      </c>
      <c r="AD1690" s="18">
        <v>3.1724193637500002E-2</v>
      </c>
      <c r="AE1690" s="18">
        <v>-6.0418355429969969E-3</v>
      </c>
      <c r="AF1690" s="18">
        <v>-2.8918374171260995E-2</v>
      </c>
      <c r="AG1690" s="18">
        <v>2.0654191293342002E-2</v>
      </c>
      <c r="AH1690" s="18">
        <v>9.9070136046442991E-2</v>
      </c>
      <c r="AI1690" s="18">
        <v>0.1716678529716831</v>
      </c>
      <c r="AJ1690" s="18">
        <v>9.4391385834940011E-3</v>
      </c>
      <c r="AK1690" s="18">
        <v>-3.4673072559079973E-3</v>
      </c>
      <c r="AL1690" s="18">
        <v>-5.5836717284699999E-4</v>
      </c>
      <c r="AM1690" s="18">
        <v>7.9708466412192008E-2</v>
      </c>
      <c r="AN1690" s="18">
        <v>-8.8347118753660997E-2</v>
      </c>
      <c r="AO1690" s="18">
        <v>0.73129483425293018</v>
      </c>
      <c r="AP1690" s="18">
        <v>-0.44636385820495</v>
      </c>
      <c r="AQ1690" s="18">
        <v>0.28493097604798018</v>
      </c>
      <c r="AR1690" s="18">
        <v>1.1776586924578802</v>
      </c>
      <c r="AS1690" s="18">
        <v>2.4138961798930765E-4</v>
      </c>
      <c r="AT1690" s="18">
        <v>-5.2263317458493156E-7</v>
      </c>
      <c r="AU1690" s="18">
        <v>-6.4893991581568445E-5</v>
      </c>
      <c r="AV1690" s="18">
        <v>2.2513560842312111E-4</v>
      </c>
      <c r="AW1690" s="18">
        <v>2.1411062207734562E-3</v>
      </c>
      <c r="AX1690" s="18">
        <v>2.4965568062712307E-4</v>
      </c>
      <c r="AY1690" s="18">
        <v>3.2863521835208255E-3</v>
      </c>
      <c r="AZ1690" s="18">
        <v>1.8332350512883174E-4</v>
      </c>
      <c r="BA1690" s="18">
        <v>-9.2315451253417008E-4</v>
      </c>
      <c r="BB1690" s="18">
        <v>5.8610685886307699E-4</v>
      </c>
      <c r="BC1690" s="18">
        <v>1.8312678202692895E-5</v>
      </c>
      <c r="BD1690" s="18">
        <v>6.5521938282618608E-4</v>
      </c>
      <c r="BE1690" s="18">
        <v>1.6262818119838762E-4</v>
      </c>
      <c r="BF1690" s="18">
        <v>4.2027314477298579E-4</v>
      </c>
      <c r="BG1690" s="18">
        <v>2.4986907641865353E-3</v>
      </c>
      <c r="BH1690" s="18">
        <v>1.2403316985775976E-4</v>
      </c>
      <c r="BI1690" s="18">
        <v>2.0819665733962565E-3</v>
      </c>
      <c r="BJ1690" s="18">
        <v>0</v>
      </c>
      <c r="BK1690" s="18">
        <v>4.5292075396645182E-4</v>
      </c>
      <c r="BL1690" s="18">
        <v>5.1306791088952914E-4</v>
      </c>
      <c r="BM1690" s="18">
        <v>1.7406234519876497E-6</v>
      </c>
      <c r="BN1690" s="18">
        <v>0</v>
      </c>
      <c r="BO1690" s="18">
        <v>0</v>
      </c>
      <c r="BP1690" s="18">
        <v>-7.3246394677739271E-8</v>
      </c>
      <c r="BQ1690" s="18">
        <v>0</v>
      </c>
      <c r="BR1690" s="18">
        <v>1.3815728284287375E-3</v>
      </c>
      <c r="BS1690" s="18">
        <v>1.2406744758019493E-3</v>
      </c>
      <c r="BT1690" s="18">
        <v>1.8949099662453033E-3</v>
      </c>
      <c r="BU1690" s="18">
        <v>7.6472376895757166E-8</v>
      </c>
      <c r="BV1690" s="18">
        <v>4.6041067655989938E-4</v>
      </c>
      <c r="BW1690" s="18">
        <v>-2.4892450879657455E-6</v>
      </c>
      <c r="BX1690" s="18">
        <v>0</v>
      </c>
      <c r="BY1690" s="18">
        <v>0</v>
      </c>
      <c r="BZ1690" s="18" t="s">
        <v>1857</v>
      </c>
      <c r="CA1690" s="18" t="s">
        <v>1875</v>
      </c>
      <c r="CB1690" s="18">
        <v>2.3799542337656021E-2</v>
      </c>
      <c r="CC1690" s="18" t="s">
        <v>1877</v>
      </c>
      <c r="CD1690" s="18" t="s">
        <v>1875</v>
      </c>
      <c r="CE1690" s="18">
        <v>-1.3891721144318581E-2</v>
      </c>
      <c r="CF1690" s="18">
        <f>SUM(TBL_DATA[[#This Row],[LARGE.CAP]:[SMALL.CAP]])*SQRT(252)</f>
        <v>9.4339203400628013E-2</v>
      </c>
    </row>
    <row r="1691" spans="1:84" x14ac:dyDescent="0.25">
      <c r="A1691" s="1">
        <f>IF(ISBLANK(TBL_DATA[[#This Row],[Row.names]]), "",   DATE(YEAR(TBL_DATA[[#This Row],[Row.names]]), MONTH(TBL_DATA[[#This Row],[Row.names]]), DAY(TBL_DATA[[#This Row],[Row.names]])))</f>
        <v>42445</v>
      </c>
      <c r="B1691">
        <v>1690</v>
      </c>
      <c r="C1691" t="s">
        <v>1817</v>
      </c>
      <c r="D1691" s="18">
        <v>4.1598303059662278E-3</v>
      </c>
      <c r="E1691" s="18">
        <v>-0.2572870918925324</v>
      </c>
      <c r="F1691" s="18">
        <v>-0.29287375956077921</v>
      </c>
      <c r="G1691" s="19">
        <v>0.44150791253636984</v>
      </c>
      <c r="H1691" s="19">
        <v>0.59618568294258201</v>
      </c>
      <c r="I1691" s="18">
        <v>4.4723444405329934E-3</v>
      </c>
      <c r="J1691" s="18">
        <v>-0.1927762280905706</v>
      </c>
      <c r="K1691" s="19">
        <v>0.96024616919877448</v>
      </c>
      <c r="L1691" s="19">
        <v>0.52262689610362112</v>
      </c>
      <c r="M1691" s="18">
        <v>4.8626539092974253E-3</v>
      </c>
      <c r="N1691" s="18">
        <v>0.11172353220774964</v>
      </c>
      <c r="O1691" s="18">
        <v>9.8674737937231846E-2</v>
      </c>
      <c r="P1691" s="18">
        <v>-0.2572870918925324</v>
      </c>
      <c r="Q1691" s="18">
        <v>-1.9888685219733911E-2</v>
      </c>
      <c r="R1691" s="18">
        <v>-1.7522774252594735E-2</v>
      </c>
      <c r="S1691" s="18">
        <v>-0.221794252761918</v>
      </c>
      <c r="T1691" s="18">
        <v>6.5458891054361007E-2</v>
      </c>
      <c r="U1691">
        <v>-3.3882983532019613</v>
      </c>
      <c r="V1691" s="18">
        <v>-0.11297401444825106</v>
      </c>
      <c r="W1691" s="18">
        <v>6.5782820555941396E-2</v>
      </c>
      <c r="X1691" s="19">
        <v>-1.7173786939126225</v>
      </c>
      <c r="Y1691" s="19">
        <v>0.77213061261847515</v>
      </c>
      <c r="Z1691" s="19">
        <v>0.72292938528159234</v>
      </c>
      <c r="AA1691">
        <v>0</v>
      </c>
      <c r="AB1691">
        <v>0</v>
      </c>
      <c r="AC1691" s="18">
        <v>8.7293000024293826E-2</v>
      </c>
      <c r="AD1691" s="18">
        <v>3.1011786623015986E-2</v>
      </c>
      <c r="AE1691" s="18">
        <v>-3.2262222156039977E-3</v>
      </c>
      <c r="AF1691" s="18">
        <v>-2.9233033334319002E-2</v>
      </c>
      <c r="AG1691" s="18">
        <v>2.1828922510153004E-2</v>
      </c>
      <c r="AH1691" s="18">
        <v>0.10258603894175998</v>
      </c>
      <c r="AI1691" s="18">
        <v>0.17645832984865303</v>
      </c>
      <c r="AJ1691" s="18">
        <v>9.3141508587630002E-3</v>
      </c>
      <c r="AK1691" s="18">
        <v>-3.9721896679460007E-3</v>
      </c>
      <c r="AL1691" s="18">
        <v>-5.6951734778400002E-4</v>
      </c>
      <c r="AM1691" s="18">
        <v>8.2222749970670014E-2</v>
      </c>
      <c r="AN1691" s="18">
        <v>-8.7310338477082999E-2</v>
      </c>
      <c r="AO1691" s="18">
        <v>0.75296693410169391</v>
      </c>
      <c r="AP1691" s="18">
        <v>-0.45385625639141497</v>
      </c>
      <c r="AQ1691" s="18">
        <v>0.29911067771027894</v>
      </c>
      <c r="AR1691" s="18">
        <v>1.2068231904931088</v>
      </c>
      <c r="AS1691" s="18">
        <v>2.1819007556622851E-4</v>
      </c>
      <c r="AT1691" s="18">
        <v>-2.1041327506828065E-5</v>
      </c>
      <c r="AU1691" s="18">
        <v>-8.4266409954771054E-5</v>
      </c>
      <c r="AV1691" s="18">
        <v>2.2426607339839959E-4</v>
      </c>
      <c r="AW1691" s="18">
        <v>2.2596994113739353E-3</v>
      </c>
      <c r="AX1691" s="18">
        <v>2.3626860337394327E-4</v>
      </c>
      <c r="AY1691" s="18">
        <v>3.1588504452209768E-3</v>
      </c>
      <c r="AZ1691" s="18">
        <v>1.9452748813759242E-4</v>
      </c>
      <c r="BA1691" s="18">
        <v>-8.7987669637086064E-4</v>
      </c>
      <c r="BB1691" s="18">
        <v>5.9940730258906246E-4</v>
      </c>
      <c r="BC1691" s="18">
        <v>1.6758143340100126E-5</v>
      </c>
      <c r="BD1691" s="18">
        <v>5.7714364792372218E-4</v>
      </c>
      <c r="BE1691" s="18">
        <v>1.2667422728822788E-4</v>
      </c>
      <c r="BF1691" s="18">
        <v>4.0510209362071802E-4</v>
      </c>
      <c r="BG1691" s="18">
        <v>2.5144322521444139E-3</v>
      </c>
      <c r="BH1691" s="18">
        <v>1.5367938219261845E-4</v>
      </c>
      <c r="BI1691" s="18">
        <v>2.1457515059980768E-3</v>
      </c>
      <c r="BJ1691" s="18">
        <v>0</v>
      </c>
      <c r="BK1691" s="18">
        <v>4.697429464358373E-4</v>
      </c>
      <c r="BL1691" s="18">
        <v>5.1360381412414295E-4</v>
      </c>
      <c r="BM1691" s="18">
        <v>2.84670387050612E-6</v>
      </c>
      <c r="BN1691" s="18">
        <v>0</v>
      </c>
      <c r="BO1691" s="18">
        <v>0</v>
      </c>
      <c r="BP1691" s="18">
        <v>-2.640423755815109E-7</v>
      </c>
      <c r="BQ1691" s="18">
        <v>0</v>
      </c>
      <c r="BR1691" s="18">
        <v>1.4237750550966186E-3</v>
      </c>
      <c r="BS1691" s="18">
        <v>1.2431487506992741E-3</v>
      </c>
      <c r="BT1691" s="18">
        <v>1.8437435454504761E-3</v>
      </c>
      <c r="BU1691" s="18">
        <v>1.25060814815279E-7</v>
      </c>
      <c r="BV1691" s="18">
        <v>4.3013231272024402E-4</v>
      </c>
      <c r="BW1691" s="18">
        <v>-4.0710376685565366E-6</v>
      </c>
      <c r="BX1691" s="18">
        <v>0</v>
      </c>
      <c r="BY1691" s="18">
        <v>0</v>
      </c>
      <c r="BZ1691" s="18" t="s">
        <v>1857</v>
      </c>
      <c r="CA1691" s="18" t="s">
        <v>1875</v>
      </c>
      <c r="CB1691" s="18">
        <v>2.4156186729669571E-2</v>
      </c>
      <c r="CC1691" s="18" t="s">
        <v>1877</v>
      </c>
      <c r="CD1691" s="18" t="s">
        <v>1875</v>
      </c>
      <c r="CE1691" s="18">
        <v>-1.391112245619297E-2</v>
      </c>
      <c r="CF1691" s="18">
        <f>SUM(TBL_DATA[[#This Row],[LARGE.CAP]:[SMALL.CAP]])*SQRT(252)</f>
        <v>9.4021267057391153E-2</v>
      </c>
    </row>
    <row r="1692" spans="1:84" x14ac:dyDescent="0.25">
      <c r="A1692" s="1">
        <f>IF(ISBLANK(TBL_DATA[[#This Row],[Row.names]]), "",   DATE(YEAR(TBL_DATA[[#This Row],[Row.names]]), MONTH(TBL_DATA[[#This Row],[Row.names]]), DAY(TBL_DATA[[#This Row],[Row.names]])))</f>
        <v>42446</v>
      </c>
      <c r="B1692">
        <v>1691</v>
      </c>
      <c r="C1692" t="s">
        <v>1818</v>
      </c>
      <c r="D1692" s="18">
        <v>-8.4713479990927709E-4</v>
      </c>
      <c r="E1692" s="18">
        <v>-0.25791626984333205</v>
      </c>
      <c r="F1692" s="18">
        <v>-0.30217141292377148</v>
      </c>
      <c r="G1692" s="19">
        <v>0.43879663653890644</v>
      </c>
      <c r="H1692" s="19">
        <v>0.59057440681835183</v>
      </c>
      <c r="I1692" s="18">
        <v>4.4805985336864012E-3</v>
      </c>
      <c r="J1692" s="18">
        <v>-0.20056370031084869</v>
      </c>
      <c r="K1692" s="19">
        <v>0.95642293709252058</v>
      </c>
      <c r="L1692" s="19">
        <v>0.51574313245590753</v>
      </c>
      <c r="M1692" s="18">
        <v>4.8728880408768632E-3</v>
      </c>
      <c r="N1692" s="18">
        <v>0.11116006942713054</v>
      </c>
      <c r="O1692" s="18">
        <v>9.8689282378879695E-2</v>
      </c>
      <c r="P1692" s="18">
        <v>-0.25791626984333205</v>
      </c>
      <c r="Q1692" s="18">
        <v>-1.9875866785157639E-2</v>
      </c>
      <c r="R1692" s="18">
        <v>-1.7521887975424325E-2</v>
      </c>
      <c r="S1692" s="18">
        <v>-0.22223703765011527</v>
      </c>
      <c r="T1692" s="18">
        <v>6.5479015708086591E-2</v>
      </c>
      <c r="U1692">
        <v>-3.3940192174066115</v>
      </c>
      <c r="V1692" s="18">
        <v>-0.10983632613748395</v>
      </c>
      <c r="W1692" s="18">
        <v>6.5617459083514004E-2</v>
      </c>
      <c r="X1692" s="19">
        <v>-1.6738887435078948</v>
      </c>
      <c r="Y1692" s="19">
        <v>0.76848839081560083</v>
      </c>
      <c r="Z1692" s="19">
        <v>0.71815258299048634</v>
      </c>
      <c r="AA1692">
        <v>0</v>
      </c>
      <c r="AB1692">
        <v>0</v>
      </c>
      <c r="AC1692" s="18">
        <v>8.5873498201981369E-2</v>
      </c>
      <c r="AD1692" s="18">
        <v>3.099369739394801E-2</v>
      </c>
      <c r="AE1692" s="18">
        <v>-4.4619033500309987E-3</v>
      </c>
      <c r="AF1692" s="18">
        <v>-2.9965888499943E-2</v>
      </c>
      <c r="AG1692" s="18">
        <v>2.0716121304831997E-2</v>
      </c>
      <c r="AH1692" s="18">
        <v>0.10897914669274203</v>
      </c>
      <c r="AI1692" s="18">
        <v>0.17443570801682096</v>
      </c>
      <c r="AJ1692" s="18">
        <v>8.8647118271500003E-3</v>
      </c>
      <c r="AK1692" s="18">
        <v>-4.888988058467999E-3</v>
      </c>
      <c r="AL1692" s="18">
        <v>-5.8080499658300002E-4</v>
      </c>
      <c r="AM1692" s="18">
        <v>8.2115277564594996E-2</v>
      </c>
      <c r="AN1692" s="18">
        <v>-7.3895597719542017E-2</v>
      </c>
      <c r="AO1692" s="18">
        <v>0.7541909242057121</v>
      </c>
      <c r="AP1692" s="18">
        <v>-0.44187944403019103</v>
      </c>
      <c r="AQ1692" s="18">
        <v>0.31231148017552107</v>
      </c>
      <c r="AR1692" s="18">
        <v>1.1960703682359031</v>
      </c>
      <c r="AS1692" s="18">
        <v>1.8920542517768851E-4</v>
      </c>
      <c r="AT1692" s="18">
        <v>-6.4809153465604788E-6</v>
      </c>
      <c r="AU1692" s="18">
        <v>-9.2791135057073123E-5</v>
      </c>
      <c r="AV1692" s="18">
        <v>2.1436674600738069E-4</v>
      </c>
      <c r="AW1692" s="18">
        <v>2.1852961204504484E-3</v>
      </c>
      <c r="AX1692" s="18">
        <v>2.1229019608337633E-4</v>
      </c>
      <c r="AY1692" s="18">
        <v>3.099648568691344E-3</v>
      </c>
      <c r="AZ1692" s="18">
        <v>1.9099348510022437E-4</v>
      </c>
      <c r="BA1692" s="18">
        <v>-7.8121449973234277E-4</v>
      </c>
      <c r="BB1692" s="18">
        <v>6.0775714679884359E-4</v>
      </c>
      <c r="BC1692" s="18">
        <v>1.5982276061487665E-5</v>
      </c>
      <c r="BD1692" s="18">
        <v>5.344651057738578E-4</v>
      </c>
      <c r="BE1692" s="18">
        <v>1.773786620968782E-4</v>
      </c>
      <c r="BF1692" s="18">
        <v>4.2300931564711702E-4</v>
      </c>
      <c r="BG1692" s="18">
        <v>2.4127720281389279E-3</v>
      </c>
      <c r="BH1692" s="18">
        <v>2.2367104043395297E-4</v>
      </c>
      <c r="BI1692" s="18">
        <v>2.0637572621440827E-3</v>
      </c>
      <c r="BJ1692" s="18">
        <v>0</v>
      </c>
      <c r="BK1692" s="18">
        <v>4.5245730244733857E-4</v>
      </c>
      <c r="BL1692" s="18">
        <v>5.683798155119551E-4</v>
      </c>
      <c r="BM1692" s="18">
        <v>1.7923390136236692E-6</v>
      </c>
      <c r="BN1692" s="18">
        <v>0</v>
      </c>
      <c r="BO1692" s="18">
        <v>0</v>
      </c>
      <c r="BP1692" s="18">
        <v>-1.4949843973511899E-7</v>
      </c>
      <c r="BQ1692" s="18">
        <v>0</v>
      </c>
      <c r="BR1692" s="18">
        <v>1.4756303203144353E-3</v>
      </c>
      <c r="BS1692" s="18">
        <v>1.182550087482108E-3</v>
      </c>
      <c r="BT1692" s="18">
        <v>1.7433177086918405E-3</v>
      </c>
      <c r="BU1692" s="18">
        <v>7.8743320398342762E-8</v>
      </c>
      <c r="BV1692" s="18">
        <v>4.1355979879754897E-4</v>
      </c>
      <c r="BW1692" s="18">
        <v>-2.5632029046972943E-6</v>
      </c>
      <c r="BX1692" s="18">
        <v>0</v>
      </c>
      <c r="BY1692" s="18">
        <v>0</v>
      </c>
      <c r="BZ1692" s="18" t="s">
        <v>1857</v>
      </c>
      <c r="CA1692" s="18" t="s">
        <v>1875</v>
      </c>
      <c r="CB1692" s="18">
        <v>2.4419646710157394E-2</v>
      </c>
      <c r="CC1692" s="18" t="s">
        <v>1877</v>
      </c>
      <c r="CD1692" s="18" t="s">
        <v>1875</v>
      </c>
      <c r="CE1692" s="18">
        <v>-1.4190631918609142E-2</v>
      </c>
      <c r="CF1692" s="18">
        <f>SUM(TBL_DATA[[#This Row],[LARGE.CAP]:[SMALL.CAP]])*SQRT(252)</f>
        <v>9.2628601325062093E-2</v>
      </c>
    </row>
    <row r="1693" spans="1:84" x14ac:dyDescent="0.25">
      <c r="A1693" s="1">
        <f>IF(ISBLANK(TBL_DATA[[#This Row],[Row.names]]), "",   DATE(YEAR(TBL_DATA[[#This Row],[Row.names]]), MONTH(TBL_DATA[[#This Row],[Row.names]]), DAY(TBL_DATA[[#This Row],[Row.names]])))</f>
        <v>42447</v>
      </c>
      <c r="B1693">
        <v>1692</v>
      </c>
      <c r="C1693" t="s">
        <v>1819</v>
      </c>
      <c r="D1693" s="18">
        <v>-4.7094455989638018E-4</v>
      </c>
      <c r="E1693" s="18">
        <v>-0.25826575013903696</v>
      </c>
      <c r="F1693" s="18">
        <v>-0.32041721197059603</v>
      </c>
      <c r="G1693" s="19">
        <v>0.42931214163361325</v>
      </c>
      <c r="H1693" s="19">
        <v>0.58127618333318165</v>
      </c>
      <c r="I1693" s="18">
        <v>4.4221790496372345E-3</v>
      </c>
      <c r="J1693" s="18">
        <v>-0.22979660710336269</v>
      </c>
      <c r="K1693" s="19">
        <v>0.93333242428987628</v>
      </c>
      <c r="L1693" s="19">
        <v>0.50979675074867048</v>
      </c>
      <c r="M1693" s="18">
        <v>4.7847646804045343E-3</v>
      </c>
      <c r="N1693" s="18">
        <v>0.10848576634317113</v>
      </c>
      <c r="O1693" s="18">
        <v>9.8693776964772384E-2</v>
      </c>
      <c r="P1693" s="18">
        <v>-0.25826575013903696</v>
      </c>
      <c r="Q1693" s="18">
        <v>-1.9606365064439538E-2</v>
      </c>
      <c r="R1693" s="18">
        <v>-1.7309018576212382E-2</v>
      </c>
      <c r="S1693" s="18">
        <v>-0.23210493053755177</v>
      </c>
      <c r="T1693" s="18">
        <v>6.5096992713134266E-2</v>
      </c>
      <c r="U1693">
        <v>-3.5655246250833521</v>
      </c>
      <c r="V1693" s="18">
        <v>-0.11628115364664926</v>
      </c>
      <c r="W1693" s="18">
        <v>6.5619482574495624E-2</v>
      </c>
      <c r="X1693" s="19">
        <v>-1.7720522790565914</v>
      </c>
      <c r="Y1693" s="19">
        <v>0.76241470561183544</v>
      </c>
      <c r="Z1693" s="19">
        <v>0.7140005257341695</v>
      </c>
      <c r="AA1693">
        <v>0</v>
      </c>
      <c r="AB1693">
        <v>0</v>
      </c>
      <c r="AC1693" s="18">
        <v>8.2437431891673088E-2</v>
      </c>
      <c r="AD1693" s="18">
        <v>2.3010524862034001E-2</v>
      </c>
      <c r="AE1693" s="18">
        <v>-1.2198107262528998E-2</v>
      </c>
      <c r="AF1693" s="18">
        <v>-2.8984781004145997E-2</v>
      </c>
      <c r="AG1693" s="18">
        <v>2.0831042101626999E-2</v>
      </c>
      <c r="AH1693" s="18">
        <v>0.10470804439302299</v>
      </c>
      <c r="AI1693" s="18">
        <v>0.17587952844111399</v>
      </c>
      <c r="AJ1693" s="18">
        <v>9.0584483224799995E-3</v>
      </c>
      <c r="AK1693" s="18">
        <v>5.7959686687997052E-5</v>
      </c>
      <c r="AL1693" s="18">
        <v>-5.81977986099E-4</v>
      </c>
      <c r="AM1693" s="18">
        <v>7.9391255123687998E-2</v>
      </c>
      <c r="AN1693" s="18">
        <v>-6.1299164839386987E-2</v>
      </c>
      <c r="AO1693" s="18">
        <v>0.71503787229896976</v>
      </c>
      <c r="AP1693" s="18">
        <v>-0.40516510046047699</v>
      </c>
      <c r="AQ1693" s="18">
        <v>0.30987277183849277</v>
      </c>
      <c r="AR1693" s="18">
        <v>1.1202029727594467</v>
      </c>
      <c r="AS1693" s="18">
        <v>1.8396180651090259E-4</v>
      </c>
      <c r="AT1693" s="18">
        <v>-1.11938012049035E-5</v>
      </c>
      <c r="AU1693" s="18">
        <v>-8.5185658590532646E-5</v>
      </c>
      <c r="AV1693" s="18">
        <v>2.1068746626876105E-4</v>
      </c>
      <c r="AW1693" s="18">
        <v>2.1332685710134399E-3</v>
      </c>
      <c r="AX1693" s="18">
        <v>2.0860912470821943E-4</v>
      </c>
      <c r="AY1693" s="18">
        <v>2.9892422566263417E-3</v>
      </c>
      <c r="AZ1693" s="18">
        <v>1.8512386069227722E-4</v>
      </c>
      <c r="BA1693" s="18">
        <v>-7.5581984171318539E-4</v>
      </c>
      <c r="BB1693" s="18">
        <v>5.8634536535003728E-4</v>
      </c>
      <c r="BC1693" s="18">
        <v>1.5468657972288011E-5</v>
      </c>
      <c r="BD1693" s="18">
        <v>5.2193849481506436E-4</v>
      </c>
      <c r="BE1693" s="18">
        <v>1.7658853350393426E-4</v>
      </c>
      <c r="BF1693" s="18">
        <v>4.0643274290224832E-4</v>
      </c>
      <c r="BG1693" s="18">
        <v>2.350131377964648E-3</v>
      </c>
      <c r="BH1693" s="18">
        <v>2.1726836364495145E-4</v>
      </c>
      <c r="BI1693" s="18">
        <v>1.9881482948027988E-3</v>
      </c>
      <c r="BJ1693" s="18">
        <v>0</v>
      </c>
      <c r="BK1693" s="18">
        <v>4.34847516576065E-4</v>
      </c>
      <c r="BL1693" s="18">
        <v>5.4583800818496322E-4</v>
      </c>
      <c r="BM1693" s="18">
        <v>1.9120551329725774E-6</v>
      </c>
      <c r="BN1693" s="18">
        <v>0</v>
      </c>
      <c r="BO1693" s="18">
        <v>0</v>
      </c>
      <c r="BP1693" s="18">
        <v>-1.6543277626369936E-7</v>
      </c>
      <c r="BQ1693" s="18">
        <v>0</v>
      </c>
      <c r="BR1693" s="18">
        <v>1.4409423837309155E-3</v>
      </c>
      <c r="BS1693" s="18">
        <v>1.1509673867242628E-3</v>
      </c>
      <c r="BT1693" s="18">
        <v>1.6886818132840517E-3</v>
      </c>
      <c r="BU1693" s="18">
        <v>8.4002079997495865E-8</v>
      </c>
      <c r="BV1693" s="18">
        <v>4.0013448221404177E-4</v>
      </c>
      <c r="BW1693" s="18">
        <v>-2.7344075173617268E-6</v>
      </c>
      <c r="BX1693" s="18">
        <v>0</v>
      </c>
      <c r="BY1693" s="18">
        <v>0</v>
      </c>
      <c r="BZ1693" s="18" t="s">
        <v>1857</v>
      </c>
      <c r="CA1693" s="18" t="s">
        <v>1875</v>
      </c>
      <c r="CB1693" s="18">
        <v>2.406785823404789E-2</v>
      </c>
      <c r="CC1693" s="18" t="s">
        <v>1877</v>
      </c>
      <c r="CD1693" s="18" t="s">
        <v>1875</v>
      </c>
      <c r="CE1693" s="18">
        <v>-1.4309120364487171E-2</v>
      </c>
      <c r="CF1693" s="18">
        <f>SUM(TBL_DATA[[#This Row],[LARGE.CAP]:[SMALL.CAP]])*SQRT(252)</f>
        <v>8.9857775720028413E-2</v>
      </c>
    </row>
    <row r="1694" spans="1:84" x14ac:dyDescent="0.25">
      <c r="A1694" s="1">
        <f>IF(ISBLANK(TBL_DATA[[#This Row],[Row.names]]), "",   DATE(YEAR(TBL_DATA[[#This Row],[Row.names]]), MONTH(TBL_DATA[[#This Row],[Row.names]]), DAY(TBL_DATA[[#This Row],[Row.names]])))</f>
        <v>42450</v>
      </c>
      <c r="B1694">
        <v>1693</v>
      </c>
      <c r="C1694" t="s">
        <v>1820</v>
      </c>
      <c r="D1694" s="18">
        <v>1.3929142086388513E-3</v>
      </c>
      <c r="E1694" s="18">
        <v>-0.25723257796337151</v>
      </c>
      <c r="F1694" s="18">
        <v>-0.32802121284078711</v>
      </c>
      <c r="G1694" s="19">
        <v>0.43830628986075371</v>
      </c>
      <c r="H1694" s="19">
        <v>0.58961741813518043</v>
      </c>
      <c r="I1694" s="18">
        <v>4.3830817705094588E-3</v>
      </c>
      <c r="J1694" s="18">
        <v>-0.2267771442849984</v>
      </c>
      <c r="K1694" s="19">
        <v>0.93397039724550723</v>
      </c>
      <c r="L1694" s="19">
        <v>0.51088732017964056</v>
      </c>
      <c r="M1694" s="18">
        <v>4.7850840880120666E-3</v>
      </c>
      <c r="N1694" s="18">
        <v>0.10861389384172529</v>
      </c>
      <c r="O1694" s="18">
        <v>9.8540351711633029E-2</v>
      </c>
      <c r="P1694" s="18">
        <v>-0.25723257796337151</v>
      </c>
      <c r="Q1694" s="18">
        <v>-1.9561937067941008E-2</v>
      </c>
      <c r="R1694" s="18">
        <v>-1.7261877290507623E-2</v>
      </c>
      <c r="S1694" s="18">
        <v>-0.23642153828400814</v>
      </c>
      <c r="T1694" s="18">
        <v>6.4835317319682492E-2</v>
      </c>
      <c r="U1694">
        <v>-3.6464931160633971</v>
      </c>
      <c r="V1694" s="18">
        <v>-0.12150947030631676</v>
      </c>
      <c r="W1694" s="18">
        <v>6.5454340407517242E-2</v>
      </c>
      <c r="X1694" s="19">
        <v>-1.8564005007124287</v>
      </c>
      <c r="Y1694" s="19">
        <v>0.76786549482001099</v>
      </c>
      <c r="Z1694" s="19">
        <v>0.71476382125821158</v>
      </c>
      <c r="AA1694">
        <v>0</v>
      </c>
      <c r="AB1694">
        <v>0</v>
      </c>
      <c r="AC1694" s="18">
        <v>7.9089883840351344E-2</v>
      </c>
      <c r="AD1694" s="18">
        <v>2.3487495258989001E-2</v>
      </c>
      <c r="AE1694" s="18">
        <v>-8.1652205341649995E-3</v>
      </c>
      <c r="AF1694" s="18">
        <v>-2.9200833750592001E-2</v>
      </c>
      <c r="AG1694" s="18">
        <v>2.1828274593672002E-2</v>
      </c>
      <c r="AH1694" s="18">
        <v>9.4287066956496024E-2</v>
      </c>
      <c r="AI1694" s="18">
        <v>0.17299286309001496</v>
      </c>
      <c r="AJ1694" s="18">
        <v>1.0818047859892E-2</v>
      </c>
      <c r="AK1694" s="18">
        <v>1.4100981424610003E-3</v>
      </c>
      <c r="AL1694" s="18">
        <v>-5.8756328189700003E-4</v>
      </c>
      <c r="AM1694" s="18">
        <v>6.6748298336413964E-2</v>
      </c>
      <c r="AN1694" s="18">
        <v>-4.9997391770609009E-2</v>
      </c>
      <c r="AO1694" s="18">
        <v>0.69644796142798304</v>
      </c>
      <c r="AP1694" s="18">
        <v>-0.39282682652730705</v>
      </c>
      <c r="AQ1694" s="18">
        <v>0.30362113490067599</v>
      </c>
      <c r="AR1694" s="18">
        <v>1.08927478795529</v>
      </c>
      <c r="AS1694" s="18">
        <v>1.8004499687273104E-4</v>
      </c>
      <c r="AT1694" s="18">
        <v>-7.6804353498392161E-6</v>
      </c>
      <c r="AU1694" s="18">
        <v>-8.4136590211753774E-5</v>
      </c>
      <c r="AV1694" s="18">
        <v>2.0448136632662586E-4</v>
      </c>
      <c r="AW1694" s="18">
        <v>2.0705147461372014E-3</v>
      </c>
      <c r="AX1694" s="18">
        <v>2.0219194828267938E-4</v>
      </c>
      <c r="AY1694" s="18">
        <v>2.8973314104217248E-3</v>
      </c>
      <c r="AZ1694" s="18">
        <v>1.7883373111808419E-4</v>
      </c>
      <c r="BA1694" s="18">
        <v>-7.3646733012680597E-4</v>
      </c>
      <c r="BB1694" s="18">
        <v>5.688939175797136E-4</v>
      </c>
      <c r="BC1694" s="18">
        <v>1.4935820456446219E-5</v>
      </c>
      <c r="BD1694" s="18">
        <v>5.0686389099217151E-4</v>
      </c>
      <c r="BE1694" s="18">
        <v>1.7633850828300854E-4</v>
      </c>
      <c r="BF1694" s="18">
        <v>3.9506643338542766E-4</v>
      </c>
      <c r="BG1694" s="18">
        <v>2.2740794288264548E-3</v>
      </c>
      <c r="BH1694" s="18">
        <v>2.0627001479257029E-4</v>
      </c>
      <c r="BI1694" s="18">
        <v>1.9303253052271746E-3</v>
      </c>
      <c r="BJ1694" s="18">
        <v>0</v>
      </c>
      <c r="BK1694" s="18">
        <v>4.1855493451899096E-4</v>
      </c>
      <c r="BL1694" s="18">
        <v>5.3085808348837587E-4</v>
      </c>
      <c r="BM1694" s="18">
        <v>1.9465525673561821E-6</v>
      </c>
      <c r="BN1694" s="18">
        <v>0</v>
      </c>
      <c r="BO1694" s="18">
        <v>0</v>
      </c>
      <c r="BP1694" s="18">
        <v>-1.7010024425632806E-7</v>
      </c>
      <c r="BQ1694" s="18">
        <v>0</v>
      </c>
      <c r="BR1694" s="18">
        <v>1.4050684307038948E-3</v>
      </c>
      <c r="BS1694" s="18">
        <v>1.1107142738895849E-3</v>
      </c>
      <c r="BT1694" s="18">
        <v>1.6371047964183652E-3</v>
      </c>
      <c r="BU1694" s="18">
        <v>8.5517284406582507E-8</v>
      </c>
      <c r="BV1694" s="18">
        <v>3.8756483477237228E-4</v>
      </c>
      <c r="BW1694" s="18">
        <v>-2.7837418922835824E-6</v>
      </c>
      <c r="BX1694" s="18">
        <v>0</v>
      </c>
      <c r="BY1694" s="18">
        <v>0</v>
      </c>
      <c r="BZ1694" s="18" t="s">
        <v>1857</v>
      </c>
      <c r="CA1694" s="18" t="s">
        <v>1875</v>
      </c>
      <c r="CB1694" s="18">
        <v>2.4610167369246483E-2</v>
      </c>
      <c r="CC1694" s="18" t="s">
        <v>1877</v>
      </c>
      <c r="CD1694" s="18" t="s">
        <v>1875</v>
      </c>
      <c r="CE1694" s="18">
        <v>-1.4430931769311428E-2</v>
      </c>
      <c r="CF1694" s="18">
        <f>SUM(TBL_DATA[[#This Row],[LARGE.CAP]:[SMALL.CAP]])*SQRT(252)</f>
        <v>8.7134278062787243E-2</v>
      </c>
    </row>
    <row r="1695" spans="1:84" x14ac:dyDescent="0.25">
      <c r="A1695" s="1">
        <f>IF(ISBLANK(TBL_DATA[[#This Row],[Row.names]]), "",   DATE(YEAR(TBL_DATA[[#This Row],[Row.names]]), MONTH(TBL_DATA[[#This Row],[Row.names]]), DAY(TBL_DATA[[#This Row],[Row.names]])))</f>
        <v>42451</v>
      </c>
      <c r="B1695">
        <v>1694</v>
      </c>
      <c r="C1695" t="s">
        <v>1821</v>
      </c>
      <c r="D1695" s="18">
        <v>3.1241862222270989E-3</v>
      </c>
      <c r="E1695" s="18">
        <v>-0.2549120342171256</v>
      </c>
      <c r="F1695" s="18">
        <v>-0.33235140369480942</v>
      </c>
      <c r="G1695" s="19">
        <v>0.45087392291674006</v>
      </c>
      <c r="H1695" s="19">
        <v>0.59723603562946104</v>
      </c>
      <c r="I1695" s="18">
        <v>4.3554161582654632E-3</v>
      </c>
      <c r="J1695" s="18">
        <v>-0.22513591564204316</v>
      </c>
      <c r="K1695" s="19">
        <v>0.94630073318891694</v>
      </c>
      <c r="L1695" s="19">
        <v>0.51341475720351981</v>
      </c>
      <c r="M1695" s="18">
        <v>4.7872247951896525E-3</v>
      </c>
      <c r="N1695" s="18">
        <v>0.10894432813656124</v>
      </c>
      <c r="O1695" s="18">
        <v>9.8338954537493459E-2</v>
      </c>
      <c r="P1695" s="18">
        <v>-0.2549120342171256</v>
      </c>
      <c r="Q1695" s="18">
        <v>-1.9517406874113054E-2</v>
      </c>
      <c r="R1695" s="18">
        <v>-1.721034966197077E-2</v>
      </c>
      <c r="S1695" s="18">
        <v>-0.22195596881321944</v>
      </c>
      <c r="T1695" s="18">
        <v>6.4754045666168991E-2</v>
      </c>
      <c r="U1695">
        <v>-3.4276772444070041</v>
      </c>
      <c r="V1695" s="18">
        <v>-0.11089094574128133</v>
      </c>
      <c r="W1695" s="18">
        <v>6.542209591149975E-2</v>
      </c>
      <c r="X1695" s="19">
        <v>-1.6950075382985272</v>
      </c>
      <c r="Y1695" s="19">
        <v>0.77281047846769091</v>
      </c>
      <c r="Z1695" s="19">
        <v>0.7165296624728944</v>
      </c>
      <c r="AA1695">
        <v>0</v>
      </c>
      <c r="AB1695">
        <v>0</v>
      </c>
      <c r="AC1695" s="18">
        <v>7.6151266479453306E-2</v>
      </c>
      <c r="AD1695" s="18">
        <v>2.9335700178082999E-2</v>
      </c>
      <c r="AE1695" s="18">
        <v>-7.9021350502960011E-3</v>
      </c>
      <c r="AF1695" s="18">
        <v>-2.8860610722130999E-2</v>
      </c>
      <c r="AG1695" s="18">
        <v>2.1686238961320999E-2</v>
      </c>
      <c r="AH1695" s="18">
        <v>9.7801806772229008E-2</v>
      </c>
      <c r="AI1695" s="18">
        <v>0.17952788392056507</v>
      </c>
      <c r="AJ1695" s="18">
        <v>1.0931800896842998E-2</v>
      </c>
      <c r="AK1695" s="18">
        <v>6.203475904312996E-3</v>
      </c>
      <c r="AL1695" s="18">
        <v>-5.9509279706200003E-4</v>
      </c>
      <c r="AM1695" s="18">
        <v>8.1116123347542007E-2</v>
      </c>
      <c r="AN1695" s="18">
        <v>-5.1075381503533003E-2</v>
      </c>
      <c r="AO1695" s="18">
        <v>0.71187683601775398</v>
      </c>
      <c r="AP1695" s="18">
        <v>-0.37370702610987994</v>
      </c>
      <c r="AQ1695" s="18">
        <v>0.33816980990787404</v>
      </c>
      <c r="AR1695" s="18">
        <v>1.0855838621276339</v>
      </c>
      <c r="AS1695" s="18">
        <v>1.8219926673447267E-4</v>
      </c>
      <c r="AT1695" s="18">
        <v>-1.0871447293191926E-5</v>
      </c>
      <c r="AU1695" s="18">
        <v>-7.7417935151145927E-5</v>
      </c>
      <c r="AV1695" s="18">
        <v>2.0853528571947906E-4</v>
      </c>
      <c r="AW1695" s="18">
        <v>2.0035062509719879E-3</v>
      </c>
      <c r="AX1695" s="18">
        <v>1.9760906835005637E-4</v>
      </c>
      <c r="AY1695" s="18">
        <v>2.8080697829433389E-3</v>
      </c>
      <c r="AZ1695" s="18">
        <v>1.7104665627903291E-4</v>
      </c>
      <c r="BA1695" s="18">
        <v>-7.0128952685018047E-4</v>
      </c>
      <c r="BB1695" s="18">
        <v>5.3769681332984027E-4</v>
      </c>
      <c r="BC1695" s="18">
        <v>1.4677099475582138E-5</v>
      </c>
      <c r="BD1695" s="18">
        <v>4.9048502621773288E-4</v>
      </c>
      <c r="BE1695" s="18">
        <v>1.85512940627623E-4</v>
      </c>
      <c r="BF1695" s="18">
        <v>3.8198707401070395E-4</v>
      </c>
      <c r="BG1695" s="18">
        <v>2.2249467461869545E-3</v>
      </c>
      <c r="BH1695" s="18">
        <v>2.0779194592891108E-4</v>
      </c>
      <c r="BI1695" s="18">
        <v>1.8430375815373468E-3</v>
      </c>
      <c r="BJ1695" s="18">
        <v>0</v>
      </c>
      <c r="BK1695" s="18">
        <v>4.0717139706600427E-4</v>
      </c>
      <c r="BL1695" s="18">
        <v>5.2187559764985472E-4</v>
      </c>
      <c r="BM1695" s="18">
        <v>1.533685001598993E-6</v>
      </c>
      <c r="BN1695" s="18">
        <v>0</v>
      </c>
      <c r="BO1695" s="18">
        <v>0</v>
      </c>
      <c r="BP1695" s="18">
        <v>-1.0578212359749733E-7</v>
      </c>
      <c r="BQ1695" s="18">
        <v>0</v>
      </c>
      <c r="BR1695" s="18">
        <v>1.3825017639901031E-3</v>
      </c>
      <c r="BS1695" s="18">
        <v>1.0747789157910495E-3</v>
      </c>
      <c r="BT1695" s="18">
        <v>1.5720278043197056E-3</v>
      </c>
      <c r="BU1695" s="18">
        <v>6.7380215173850453E-8</v>
      </c>
      <c r="BV1695" s="18">
        <v>3.7610385744861111E-4</v>
      </c>
      <c r="BW1695" s="18">
        <v>-2.1933048492322593E-6</v>
      </c>
      <c r="BX1695" s="18">
        <v>0</v>
      </c>
      <c r="BY1695" s="18">
        <v>0</v>
      </c>
      <c r="BZ1695" s="18" t="s">
        <v>1857</v>
      </c>
      <c r="CA1695" s="18" t="s">
        <v>1875</v>
      </c>
      <c r="CB1695" s="18">
        <v>2.4675991386175156E-2</v>
      </c>
      <c r="CC1695" s="18" t="s">
        <v>1877</v>
      </c>
      <c r="CD1695" s="18" t="s">
        <v>1875</v>
      </c>
      <c r="CE1695" s="18">
        <v>-1.4499516226351261E-2</v>
      </c>
      <c r="CF1695" s="18">
        <f>SUM(TBL_DATA[[#This Row],[LARGE.CAP]:[SMALL.CAP]])*SQRT(252)</f>
        <v>8.4670835944611014E-2</v>
      </c>
    </row>
    <row r="1696" spans="1:84" x14ac:dyDescent="0.25">
      <c r="A1696" s="1">
        <f>IF(ISBLANK(TBL_DATA[[#This Row],[Row.names]]), "",   DATE(YEAR(TBL_DATA[[#This Row],[Row.names]]), MONTH(TBL_DATA[[#This Row],[Row.names]]), DAY(TBL_DATA[[#This Row],[Row.names]])))</f>
        <v>42452</v>
      </c>
      <c r="B1696">
        <v>1695</v>
      </c>
      <c r="C1696" t="s">
        <v>1822</v>
      </c>
      <c r="D1696" s="18">
        <v>-3.0650618718962575E-3</v>
      </c>
      <c r="E1696" s="18">
        <v>-0.25719577493225543</v>
      </c>
      <c r="F1696" s="18">
        <v>-0.33020233737246296</v>
      </c>
      <c r="G1696" s="19">
        <v>0.44920146153125795</v>
      </c>
      <c r="H1696" s="19">
        <v>0.59483958414281268</v>
      </c>
      <c r="I1696" s="18">
        <v>4.3582968229538589E-3</v>
      </c>
      <c r="J1696" s="18">
        <v>-0.22989079841992199</v>
      </c>
      <c r="K1696" s="19">
        <v>0.9405293672419115</v>
      </c>
      <c r="L1696" s="19">
        <v>0.51363994515876477</v>
      </c>
      <c r="M1696" s="18">
        <v>4.7750975693153846E-3</v>
      </c>
      <c r="N1696" s="18">
        <v>0.10869349934900278</v>
      </c>
      <c r="O1696" s="18">
        <v>9.8529835058429965E-2</v>
      </c>
      <c r="P1696" s="18">
        <v>-0.25719577493225543</v>
      </c>
      <c r="Q1696" s="18">
        <v>-1.9565569087053564E-2</v>
      </c>
      <c r="R1696" s="18">
        <v>-1.7263823545314388E-2</v>
      </c>
      <c r="S1696" s="18">
        <v>-0.22107564785142131</v>
      </c>
      <c r="T1696" s="18">
        <v>6.4758871915539001E-2</v>
      </c>
      <c r="U1696">
        <v>-3.413827963831066</v>
      </c>
      <c r="V1696" s="18">
        <v>-0.11258784156126211</v>
      </c>
      <c r="W1696" s="18">
        <v>6.5338510370645586E-2</v>
      </c>
      <c r="X1696" s="19">
        <v>-1.7231467464223684</v>
      </c>
      <c r="Y1696" s="19">
        <v>0.77125844186161918</v>
      </c>
      <c r="Z1696" s="19">
        <v>0.71668678316176915</v>
      </c>
      <c r="AA1696">
        <v>0</v>
      </c>
      <c r="AB1696">
        <v>0</v>
      </c>
      <c r="AC1696" s="18">
        <v>7.4452187751191348E-2</v>
      </c>
      <c r="AD1696" s="18">
        <v>3.0458493209981004E-2</v>
      </c>
      <c r="AE1696" s="18">
        <v>-7.6605853911300018E-3</v>
      </c>
      <c r="AF1696" s="18">
        <v>-2.9800969599087002E-2</v>
      </c>
      <c r="AG1696" s="18">
        <v>2.3034234435441996E-2</v>
      </c>
      <c r="AH1696" s="18">
        <v>0.10163321668186398</v>
      </c>
      <c r="AI1696" s="18">
        <v>0.18336650126477294</v>
      </c>
      <c r="AJ1696" s="18">
        <v>1.1192391657151995E-2</v>
      </c>
      <c r="AK1696" s="18">
        <v>6.3093665869899977E-3</v>
      </c>
      <c r="AL1696" s="18">
        <v>-6.1413417467600002E-4</v>
      </c>
      <c r="AM1696" s="18">
        <v>7.7597200084433021E-2</v>
      </c>
      <c r="AN1696" s="18">
        <v>-5.2880864488905006E-2</v>
      </c>
      <c r="AO1696" s="18">
        <v>0.72495594380689998</v>
      </c>
      <c r="AP1696" s="18">
        <v>-0.38232109354006322</v>
      </c>
      <c r="AQ1696" s="18">
        <v>0.34263485026683677</v>
      </c>
      <c r="AR1696" s="18">
        <v>1.1072770373469631</v>
      </c>
      <c r="AS1696" s="18">
        <v>2.098637609848603E-4</v>
      </c>
      <c r="AT1696" s="18">
        <v>-7.4609976424042845E-6</v>
      </c>
      <c r="AU1696" s="18">
        <v>-6.272522850077297E-5</v>
      </c>
      <c r="AV1696" s="18">
        <v>2.0002569424378664E-4</v>
      </c>
      <c r="AW1696" s="18">
        <v>2.0256642311657822E-3</v>
      </c>
      <c r="AX1696" s="18">
        <v>1.871100321952921E-4</v>
      </c>
      <c r="AY1696" s="18">
        <v>2.6972259170681611E-3</v>
      </c>
      <c r="AZ1696" s="18">
        <v>1.6374003504112899E-4</v>
      </c>
      <c r="BA1696" s="18">
        <v>-6.8766907116730655E-4</v>
      </c>
      <c r="BB1696" s="18">
        <v>4.9020202668726429E-4</v>
      </c>
      <c r="BC1696" s="18">
        <v>1.4154450476154804E-5</v>
      </c>
      <c r="BD1696" s="18">
        <v>4.803137964325479E-4</v>
      </c>
      <c r="BE1696" s="18">
        <v>2.149792298674253E-4</v>
      </c>
      <c r="BF1696" s="18">
        <v>3.8928357482004907E-4</v>
      </c>
      <c r="BG1696" s="18">
        <v>2.155014687881123E-3</v>
      </c>
      <c r="BH1696" s="18">
        <v>1.7652060166760809E-4</v>
      </c>
      <c r="BI1696" s="18">
        <v>1.8140189598831928E-3</v>
      </c>
      <c r="BJ1696" s="18">
        <v>0</v>
      </c>
      <c r="BK1696" s="18">
        <v>3.7138208126082713E-4</v>
      </c>
      <c r="BL1696" s="18">
        <v>4.9691664672576444E-4</v>
      </c>
      <c r="BM1696" s="18">
        <v>6.9182757166772216E-7</v>
      </c>
      <c r="BN1696" s="18">
        <v>0</v>
      </c>
      <c r="BO1696" s="18">
        <v>0</v>
      </c>
      <c r="BP1696" s="18">
        <v>-2.4903555882317295E-8</v>
      </c>
      <c r="BQ1696" s="18">
        <v>0</v>
      </c>
      <c r="BR1696" s="18">
        <v>1.4315302678930433E-3</v>
      </c>
      <c r="BS1696" s="18">
        <v>1.0646418605937333E-3</v>
      </c>
      <c r="BT1696" s="18">
        <v>1.5027497313120494E-3</v>
      </c>
      <c r="BU1696" s="18">
        <v>3.0398026241107241E-8</v>
      </c>
      <c r="BV1696" s="18">
        <v>3.6320231517830638E-4</v>
      </c>
      <c r="BW1696" s="18">
        <v>-9.8937445380433315E-7</v>
      </c>
      <c r="BX1696" s="18">
        <v>0</v>
      </c>
      <c r="BY1696" s="18">
        <v>0</v>
      </c>
      <c r="BZ1696" s="18" t="s">
        <v>1857</v>
      </c>
      <c r="CA1696" s="18" t="s">
        <v>1875</v>
      </c>
      <c r="CB1696" s="18">
        <v>2.588474377989769E-2</v>
      </c>
      <c r="CC1696" s="18" t="s">
        <v>1877</v>
      </c>
      <c r="CD1696" s="18" t="s">
        <v>1875</v>
      </c>
      <c r="CE1696" s="18">
        <v>-1.5170931816101074E-2</v>
      </c>
      <c r="CF1696" s="18">
        <f>SUM(TBL_DATA[[#This Row],[LARGE.CAP]:[SMALL.CAP]])*SQRT(252)</f>
        <v>8.3025753329323049E-2</v>
      </c>
    </row>
    <row r="1697" spans="1:84" x14ac:dyDescent="0.25">
      <c r="A1697" s="1">
        <f>IF(ISBLANK(TBL_DATA[[#This Row],[Row.names]]), "",   DATE(YEAR(TBL_DATA[[#This Row],[Row.names]]), MONTH(TBL_DATA[[#This Row],[Row.names]]), DAY(TBL_DATA[[#This Row],[Row.names]])))</f>
        <v>42453</v>
      </c>
      <c r="B1697">
        <v>1696</v>
      </c>
      <c r="C1697" t="s">
        <v>1823</v>
      </c>
      <c r="D1697" s="18">
        <v>-1.6524298994017306E-3</v>
      </c>
      <c r="E1697" s="18">
        <v>-0.25842320684315923</v>
      </c>
      <c r="F1697" s="18">
        <v>-0.32966345233774264</v>
      </c>
      <c r="G1697" s="19">
        <v>0.44929426731240357</v>
      </c>
      <c r="H1697" s="19">
        <v>0.59280214076036031</v>
      </c>
      <c r="I1697" s="18">
        <v>4.3582991584687914E-3</v>
      </c>
      <c r="J1697" s="18">
        <v>-0.23745518617644246</v>
      </c>
      <c r="K1697" s="19">
        <v>0.93788830058581318</v>
      </c>
      <c r="L1697" s="19">
        <v>0.51158105190788949</v>
      </c>
      <c r="M1697" s="18">
        <v>4.7732100493346257E-3</v>
      </c>
      <c r="N1697" s="18">
        <v>0.10842128862504441</v>
      </c>
      <c r="O1697" s="18">
        <v>9.8585244813466685E-2</v>
      </c>
      <c r="P1697" s="18">
        <v>-0.25842320684315923</v>
      </c>
      <c r="Q1697" s="18">
        <v>-1.9583330709607778E-2</v>
      </c>
      <c r="R1697" s="18">
        <v>-1.7287349632386147E-2</v>
      </c>
      <c r="S1697" s="18">
        <v>-0.2225228376535201</v>
      </c>
      <c r="T1697" s="18">
        <v>6.4760037869909054E-2</v>
      </c>
      <c r="U1697">
        <v>-3.4361134578167998</v>
      </c>
      <c r="V1697" s="18">
        <v>-0.11741390380646943</v>
      </c>
      <c r="W1697" s="18">
        <v>6.5353842010025295E-2</v>
      </c>
      <c r="X1697" s="19">
        <v>-1.7965876250773154</v>
      </c>
      <c r="Y1697" s="19">
        <v>0.76993645241692532</v>
      </c>
      <c r="Z1697" s="19">
        <v>0.71524894401032801</v>
      </c>
      <c r="AA1697">
        <v>0</v>
      </c>
      <c r="AB1697">
        <v>0</v>
      </c>
      <c r="AC1697" s="18">
        <v>7.2652151440353793E-2</v>
      </c>
      <c r="AD1697" s="18">
        <v>3.3285319856085988E-2</v>
      </c>
      <c r="AE1697" s="18">
        <v>-1.2567572226009001E-2</v>
      </c>
      <c r="AF1697" s="18">
        <v>-3.0053626179247995E-2</v>
      </c>
      <c r="AG1697" s="18">
        <v>2.3147784992564001E-2</v>
      </c>
      <c r="AH1697" s="18">
        <v>6.7267266309399026E-2</v>
      </c>
      <c r="AI1697" s="18">
        <v>0.17860979930579199</v>
      </c>
      <c r="AJ1697" s="18">
        <v>1.0600433128437997E-2</v>
      </c>
      <c r="AK1697" s="18">
        <v>7.3729073047659995E-3</v>
      </c>
      <c r="AL1697" s="18">
        <v>-6.2512850064800002E-4</v>
      </c>
      <c r="AM1697" s="18">
        <v>7.5065969309996997E-2</v>
      </c>
      <c r="AN1697" s="18">
        <v>-5.2627156121763996E-2</v>
      </c>
      <c r="AO1697" s="18">
        <v>0.66443725148420318</v>
      </c>
      <c r="AP1697" s="18">
        <v>-0.3649612543048299</v>
      </c>
      <c r="AQ1697" s="18">
        <v>0.29947599717937329</v>
      </c>
      <c r="AR1697" s="18">
        <v>1.0293985057890331</v>
      </c>
      <c r="AS1697" s="18">
        <v>1.8205151394858684E-4</v>
      </c>
      <c r="AT1697" s="18">
        <v>-3.1074464232707839E-5</v>
      </c>
      <c r="AU1697" s="18">
        <v>-7.8980983786226819E-5</v>
      </c>
      <c r="AV1697" s="18">
        <v>1.8758029026504907E-4</v>
      </c>
      <c r="AW1697" s="18">
        <v>1.9865494392605153E-3</v>
      </c>
      <c r="AX1697" s="18">
        <v>1.8456850424944065E-4</v>
      </c>
      <c r="AY1697" s="18">
        <v>2.6733480542057153E-3</v>
      </c>
      <c r="AZ1697" s="18">
        <v>1.628067651761527E-4</v>
      </c>
      <c r="BA1697" s="18">
        <v>-6.5621031059830929E-4</v>
      </c>
      <c r="BB1697" s="18">
        <v>5.0013273344857024E-4</v>
      </c>
      <c r="BC1697" s="18">
        <v>1.2820329734735133E-5</v>
      </c>
      <c r="BD1697" s="18">
        <v>4.7468242676941265E-4</v>
      </c>
      <c r="BE1697" s="18">
        <v>2.1946130840218913E-4</v>
      </c>
      <c r="BF1697" s="18">
        <v>3.8833691398329592E-4</v>
      </c>
      <c r="BG1697" s="18">
        <v>2.1038379021775691E-3</v>
      </c>
      <c r="BH1697" s="18">
        <v>2.0280072974445922E-4</v>
      </c>
      <c r="BI1697" s="18">
        <v>1.7344725905945957E-3</v>
      </c>
      <c r="BJ1697" s="18">
        <v>0</v>
      </c>
      <c r="BK1697" s="18">
        <v>3.702394167050102E-4</v>
      </c>
      <c r="BL1697" s="18">
        <v>5.3139305398355256E-4</v>
      </c>
      <c r="BM1697" s="18">
        <v>1.4088460038934163E-6</v>
      </c>
      <c r="BN1697" s="18">
        <v>0</v>
      </c>
      <c r="BO1697" s="18">
        <v>0</v>
      </c>
      <c r="BP1697" s="18">
        <v>-1.1136337179958221E-7</v>
      </c>
      <c r="BQ1697" s="18">
        <v>0</v>
      </c>
      <c r="BR1697" s="18">
        <v>1.3244948367498418E-3</v>
      </c>
      <c r="BS1697" s="18">
        <v>1.0554398979006638E-3</v>
      </c>
      <c r="BT1697" s="18">
        <v>1.4967162110663841E-3</v>
      </c>
      <c r="BU1697" s="18">
        <v>6.1895604559396195E-8</v>
      </c>
      <c r="BV1697" s="18">
        <v>3.4596385109900781E-4</v>
      </c>
      <c r="BW1697" s="18">
        <v>-2.0147740695919617E-6</v>
      </c>
      <c r="BX1697" s="18">
        <v>0</v>
      </c>
      <c r="BY1697" s="18">
        <v>0</v>
      </c>
      <c r="BZ1697" s="18" t="s">
        <v>1857</v>
      </c>
      <c r="CA1697" s="18" t="s">
        <v>1875</v>
      </c>
      <c r="CB1697" s="18">
        <v>2.6145556941628456E-2</v>
      </c>
      <c r="CC1697" s="18" t="s">
        <v>1877</v>
      </c>
      <c r="CD1697" s="18" t="s">
        <v>1875</v>
      </c>
      <c r="CE1697" s="18">
        <v>-1.5297848731279373E-2</v>
      </c>
      <c r="CF1697" s="18">
        <f>SUM(TBL_DATA[[#This Row],[LARGE.CAP]:[SMALL.CAP]])*SQRT(252)</f>
        <v>8.1334499471008848E-2</v>
      </c>
    </row>
    <row r="1698" spans="1:84" x14ac:dyDescent="0.25">
      <c r="A1698" s="1">
        <f>IF(ISBLANK(TBL_DATA[[#This Row],[Row.names]]), "",   DATE(YEAR(TBL_DATA[[#This Row],[Row.names]]), MONTH(TBL_DATA[[#This Row],[Row.names]]), DAY(TBL_DATA[[#This Row],[Row.names]])))</f>
        <v>42457</v>
      </c>
      <c r="B1698">
        <v>1697</v>
      </c>
      <c r="C1698" t="s">
        <v>1824</v>
      </c>
      <c r="D1698" s="18">
        <v>6.1600561143504429E-4</v>
      </c>
      <c r="E1698" s="18">
        <v>-0.25796639137726463</v>
      </c>
      <c r="F1698" s="18">
        <v>-0.3237551579709983</v>
      </c>
      <c r="G1698" s="19">
        <v>0.44979142112215093</v>
      </c>
      <c r="H1698" s="19">
        <v>0.58813210510995206</v>
      </c>
      <c r="I1698" s="18">
        <v>4.3651047449461333E-3</v>
      </c>
      <c r="J1698" s="18">
        <v>-0.2260178062690188</v>
      </c>
      <c r="K1698" s="19">
        <v>0.94130927451632862</v>
      </c>
      <c r="L1698" s="19">
        <v>0.5055365354534388</v>
      </c>
      <c r="M1698" s="18">
        <v>4.7828064166757483E-3</v>
      </c>
      <c r="N1698" s="18">
        <v>0.1079731992861472</v>
      </c>
      <c r="O1698" s="18">
        <v>9.8585244813466685E-2</v>
      </c>
      <c r="P1698" s="18">
        <v>-0.25796639137726463</v>
      </c>
      <c r="Q1698" s="18">
        <v>-1.9559123759609661E-2</v>
      </c>
      <c r="R1698" s="18">
        <v>-1.7272631636596741E-2</v>
      </c>
      <c r="S1698" s="18">
        <v>-0.22170095702657699</v>
      </c>
      <c r="T1698" s="18">
        <v>6.477872827230477E-2</v>
      </c>
      <c r="U1698">
        <v>-3.4224345389219706</v>
      </c>
      <c r="V1698" s="18">
        <v>-0.11512508243573849</v>
      </c>
      <c r="W1698" s="18">
        <v>6.5411439736849875E-2</v>
      </c>
      <c r="X1698" s="19">
        <v>-1.7600145005045986</v>
      </c>
      <c r="Y1698" s="19">
        <v>0.76689771489420411</v>
      </c>
      <c r="Z1698" s="19">
        <v>0.71101092498880691</v>
      </c>
      <c r="AA1698">
        <v>0</v>
      </c>
      <c r="AB1698">
        <v>0</v>
      </c>
      <c r="AC1698" s="18">
        <v>7.0038552069664889E-2</v>
      </c>
      <c r="AD1698" s="18">
        <v>3.3803526317051996E-2</v>
      </c>
      <c r="AE1698" s="18">
        <v>-1.2821138340470998E-2</v>
      </c>
      <c r="AF1698" s="18">
        <v>-3.0092575744712999E-2</v>
      </c>
      <c r="AG1698" s="18">
        <v>2.2264754784562999E-2</v>
      </c>
      <c r="AH1698" s="18">
        <v>5.8090913468595011E-2</v>
      </c>
      <c r="AI1698" s="18">
        <v>0.16281998433678499</v>
      </c>
      <c r="AJ1698" s="18">
        <v>1.1385351377815003E-2</v>
      </c>
      <c r="AK1698" s="18">
        <v>6.2995845357749986E-3</v>
      </c>
      <c r="AL1698" s="18">
        <v>-6.1512952643199995E-4</v>
      </c>
      <c r="AM1698" s="18">
        <v>7.5964026491259995E-2</v>
      </c>
      <c r="AN1698" s="18">
        <v>-5.4404150447526008E-2</v>
      </c>
      <c r="AO1698" s="18">
        <v>0.64742173781004186</v>
      </c>
      <c r="AP1698" s="18">
        <v>-0.37472659055733915</v>
      </c>
      <c r="AQ1698" s="18">
        <v>0.27269514725270272</v>
      </c>
      <c r="AR1698" s="18">
        <v>1.0221483283673809</v>
      </c>
      <c r="AS1698" s="18">
        <v>1.7947869373670556E-4</v>
      </c>
      <c r="AT1698" s="18">
        <v>-3.678434885436884E-5</v>
      </c>
      <c r="AU1698" s="18">
        <v>-7.4862348559166911E-5</v>
      </c>
      <c r="AV1698" s="18">
        <v>1.8082298990653112E-4</v>
      </c>
      <c r="AW1698" s="18">
        <v>1.9311130826637501E-3</v>
      </c>
      <c r="AX1698" s="18">
        <v>1.7720306250596372E-4</v>
      </c>
      <c r="AY1698" s="18">
        <v>2.602008562528256E-3</v>
      </c>
      <c r="AZ1698" s="18">
        <v>1.6739154247041223E-4</v>
      </c>
      <c r="BA1698" s="18">
        <v>-6.4367106344428342E-4</v>
      </c>
      <c r="BB1698" s="18">
        <v>4.8758160743674728E-4</v>
      </c>
      <c r="BC1698" s="18">
        <v>1.2335188935970066E-5</v>
      </c>
      <c r="BD1698" s="18">
        <v>4.6894507995675662E-4</v>
      </c>
      <c r="BE1698" s="18">
        <v>2.0173658924005076E-4</v>
      </c>
      <c r="BF1698" s="18">
        <v>3.9281021136419129E-4</v>
      </c>
      <c r="BG1698" s="18">
        <v>1.992209855955546E-3</v>
      </c>
      <c r="BH1698" s="18">
        <v>1.999263830054673E-4</v>
      </c>
      <c r="BI1698" s="18">
        <v>1.7269888498045039E-3</v>
      </c>
      <c r="BJ1698" s="18">
        <v>0</v>
      </c>
      <c r="BK1698" s="18">
        <v>3.610171423567214E-4</v>
      </c>
      <c r="BL1698" s="18">
        <v>5.2074282686626365E-4</v>
      </c>
      <c r="BM1698" s="18">
        <v>1.7666994383923292E-6</v>
      </c>
      <c r="BN1698" s="18">
        <v>0</v>
      </c>
      <c r="BO1698" s="18">
        <v>0</v>
      </c>
      <c r="BP1698" s="18">
        <v>-1.5258559774837072E-7</v>
      </c>
      <c r="BQ1698" s="18">
        <v>0</v>
      </c>
      <c r="BR1698" s="18">
        <v>1.3034633029509119E-3</v>
      </c>
      <c r="BS1698" s="18">
        <v>1.0018367863506212E-3</v>
      </c>
      <c r="BT1698" s="18">
        <v>1.4633680485607186E-3</v>
      </c>
      <c r="BU1698" s="18">
        <v>7.7615505739789883E-8</v>
      </c>
      <c r="BV1698" s="18">
        <v>3.3302366894692075E-4</v>
      </c>
      <c r="BW1698" s="18">
        <v>-2.526536052025019E-6</v>
      </c>
      <c r="BX1698" s="18">
        <v>0</v>
      </c>
      <c r="BY1698" s="18">
        <v>0</v>
      </c>
      <c r="BZ1698" s="18" t="s">
        <v>1857</v>
      </c>
      <c r="CA1698" s="18" t="s">
        <v>1875</v>
      </c>
      <c r="CB1698" s="18">
        <v>2.5915162637829781E-2</v>
      </c>
      <c r="CC1698" s="18" t="s">
        <v>1877</v>
      </c>
      <c r="CD1698" s="18" t="s">
        <v>1875</v>
      </c>
      <c r="CE1698" s="18">
        <v>-1.5396670438349247E-2</v>
      </c>
      <c r="CF1698" s="18">
        <f>SUM(TBL_DATA[[#This Row],[LARGE.CAP]:[SMALL.CAP]])*SQRT(252)</f>
        <v>7.9096592274769853E-2</v>
      </c>
    </row>
    <row r="1699" spans="1:84" x14ac:dyDescent="0.25">
      <c r="A1699" s="1">
        <f>IF(ISBLANK(TBL_DATA[[#This Row],[Row.names]]), "",   DATE(YEAR(TBL_DATA[[#This Row],[Row.names]]), MONTH(TBL_DATA[[#This Row],[Row.names]]), DAY(TBL_DATA[[#This Row],[Row.names]])))</f>
        <v>42458</v>
      </c>
      <c r="B1699">
        <v>1698</v>
      </c>
      <c r="C1699" t="s">
        <v>1825</v>
      </c>
      <c r="D1699" s="18">
        <v>7.2267725937098515E-3</v>
      </c>
      <c r="E1699" s="18">
        <v>-0.25260388323085825</v>
      </c>
      <c r="F1699" s="18">
        <v>-0.32253021596574472</v>
      </c>
      <c r="G1699" s="19">
        <v>0.45564589382273701</v>
      </c>
      <c r="H1699" s="19">
        <v>0.59579114000211453</v>
      </c>
      <c r="I1699" s="18">
        <v>4.3727213104722672E-3</v>
      </c>
      <c r="J1699" s="18">
        <v>-0.22360212801453783</v>
      </c>
      <c r="K1699" s="19">
        <v>0.95433535052134422</v>
      </c>
      <c r="L1699" s="19">
        <v>0.51554139076938399</v>
      </c>
      <c r="M1699" s="18">
        <v>4.7871520711314439E-3</v>
      </c>
      <c r="N1699" s="18">
        <v>0.10918152475446721</v>
      </c>
      <c r="O1699" s="18">
        <v>9.8585244813466685E-2</v>
      </c>
      <c r="P1699" s="18">
        <v>-0.25260388323085825</v>
      </c>
      <c r="Q1699" s="18">
        <v>-1.9676740976855341E-2</v>
      </c>
      <c r="R1699" s="18">
        <v>-1.736466077565621E-2</v>
      </c>
      <c r="S1699" s="18">
        <v>-0.20519271108542236</v>
      </c>
      <c r="T1699" s="18">
        <v>6.4489624905459203E-2</v>
      </c>
      <c r="U1699">
        <v>-3.1817941472947271</v>
      </c>
      <c r="V1699" s="18">
        <v>-9.5867631347538174E-2</v>
      </c>
      <c r="W1699" s="18">
        <v>6.4787153988429019E-2</v>
      </c>
      <c r="X1699" s="19">
        <v>-1.4797320988148379</v>
      </c>
      <c r="Y1699" s="19">
        <v>0.77187508056816723</v>
      </c>
      <c r="Z1699" s="19">
        <v>0.7180121104615047</v>
      </c>
      <c r="AA1699">
        <v>0</v>
      </c>
      <c r="AB1699">
        <v>0</v>
      </c>
      <c r="AC1699" s="18">
        <v>6.7252978539232511E-2</v>
      </c>
      <c r="AD1699" s="18">
        <v>3.5860265654513994E-2</v>
      </c>
      <c r="AE1699" s="18">
        <v>-1.3066505715358999E-2</v>
      </c>
      <c r="AF1699" s="18">
        <v>-3.0319797645537001E-2</v>
      </c>
      <c r="AG1699" s="18">
        <v>2.2223218030779E-2</v>
      </c>
      <c r="AH1699" s="18">
        <v>5.7511148420918E-2</v>
      </c>
      <c r="AI1699" s="18">
        <v>0.16962171041086194</v>
      </c>
      <c r="AJ1699" s="18">
        <v>9.0580687271770016E-3</v>
      </c>
      <c r="AK1699" s="18">
        <v>6.6975574995260002E-3</v>
      </c>
      <c r="AL1699" s="18">
        <v>-6.1718133592200003E-4</v>
      </c>
      <c r="AM1699" s="18">
        <v>9.0396631518612991E-2</v>
      </c>
      <c r="AN1699" s="18">
        <v>-5.4868261066887976E-2</v>
      </c>
      <c r="AO1699" s="18">
        <v>0.67352436073455635</v>
      </c>
      <c r="AP1699" s="18">
        <v>-0.381027506235873</v>
      </c>
      <c r="AQ1699" s="18">
        <v>0.29249685449868335</v>
      </c>
      <c r="AR1699" s="18">
        <v>1.0545518669704292</v>
      </c>
      <c r="AS1699" s="18">
        <v>1.7487054584521602E-4</v>
      </c>
      <c r="AT1699" s="18">
        <v>-3.7565694370991814E-5</v>
      </c>
      <c r="AU1699" s="18">
        <v>-7.188306013696167E-5</v>
      </c>
      <c r="AV1699" s="18">
        <v>1.723526484786555E-4</v>
      </c>
      <c r="AW1699" s="18">
        <v>1.873057779970906E-3</v>
      </c>
      <c r="AX1699" s="18">
        <v>1.7060246546752542E-4</v>
      </c>
      <c r="AY1699" s="18">
        <v>2.5233161599063441E-3</v>
      </c>
      <c r="AZ1699" s="18">
        <v>1.63210546379059E-4</v>
      </c>
      <c r="BA1699" s="18">
        <v>-6.2139175286280476E-4</v>
      </c>
      <c r="BB1699" s="18">
        <v>4.7503305026380763E-4</v>
      </c>
      <c r="BC1699" s="18">
        <v>1.2146775403961073E-5</v>
      </c>
      <c r="BD1699" s="18">
        <v>4.559858596919653E-4</v>
      </c>
      <c r="BE1699" s="18">
        <v>1.931340242602423E-4</v>
      </c>
      <c r="BF1699" s="18">
        <v>3.8672037838665758E-4</v>
      </c>
      <c r="BG1699" s="18">
        <v>1.9275237215193716E-3</v>
      </c>
      <c r="BH1699" s="18">
        <v>1.9412235506146249E-4</v>
      </c>
      <c r="BI1699" s="18">
        <v>1.6762631254250164E-3</v>
      </c>
      <c r="BJ1699" s="18">
        <v>0</v>
      </c>
      <c r="BK1699" s="18">
        <v>3.5366532299929303E-4</v>
      </c>
      <c r="BL1699" s="18">
        <v>4.9697834787459255E-4</v>
      </c>
      <c r="BM1699" s="18">
        <v>1.5309183128010325E-6</v>
      </c>
      <c r="BN1699" s="18">
        <v>0</v>
      </c>
      <c r="BO1699" s="18">
        <v>0</v>
      </c>
      <c r="BP1699" s="18">
        <v>-1.3698709540498025E-7</v>
      </c>
      <c r="BQ1699" s="18">
        <v>0</v>
      </c>
      <c r="BR1699" s="18">
        <v>1.2678277305098735E-3</v>
      </c>
      <c r="BS1699" s="18">
        <v>9.7075222619472253E-4</v>
      </c>
      <c r="BT1699" s="18">
        <v>1.4219526370091828E-3</v>
      </c>
      <c r="BU1699" s="18">
        <v>6.7257697847371355E-8</v>
      </c>
      <c r="BV1699" s="18">
        <v>3.2330135908322053E-4</v>
      </c>
      <c r="BW1699" s="18">
        <v>-2.1893482414127688E-6</v>
      </c>
      <c r="BX1699" s="18">
        <v>0</v>
      </c>
      <c r="BY1699" s="18">
        <v>0</v>
      </c>
      <c r="BZ1699" s="18" t="s">
        <v>1857</v>
      </c>
      <c r="CA1699" s="18" t="s">
        <v>1875</v>
      </c>
      <c r="CB1699" s="18">
        <v>2.6400897651910782E-2</v>
      </c>
      <c r="CC1699" s="18" t="s">
        <v>1877</v>
      </c>
      <c r="CD1699" s="18" t="s">
        <v>1875</v>
      </c>
      <c r="CE1699" s="18">
        <v>-1.5406317077577114E-2</v>
      </c>
      <c r="CF1699" s="18">
        <f>SUM(TBL_DATA[[#This Row],[LARGE.CAP]:[SMALL.CAP]])*SQRT(252)</f>
        <v>7.6733393895886765E-2</v>
      </c>
    </row>
    <row r="1700" spans="1:84" x14ac:dyDescent="0.25">
      <c r="A1700" s="1">
        <f>IF(ISBLANK(TBL_DATA[[#This Row],[Row.names]]), "",   DATE(YEAR(TBL_DATA[[#This Row],[Row.names]]), MONTH(TBL_DATA[[#This Row],[Row.names]]), DAY(TBL_DATA[[#This Row],[Row.names]])))</f>
        <v>42459</v>
      </c>
      <c r="B1700">
        <v>1699</v>
      </c>
      <c r="C1700" t="s">
        <v>1826</v>
      </c>
      <c r="D1700" s="18">
        <v>1.3167464403791573E-3</v>
      </c>
      <c r="E1700" s="18">
        <v>-0.25161975205454923</v>
      </c>
      <c r="F1700" s="18">
        <v>-0.32198923038913707</v>
      </c>
      <c r="G1700" s="19">
        <v>0.45624051471303911</v>
      </c>
      <c r="H1700" s="19">
        <v>0.59672746707576918</v>
      </c>
      <c r="I1700" s="18">
        <v>4.3732712305576925E-3</v>
      </c>
      <c r="J1700" s="18">
        <v>-0.22739097788683216</v>
      </c>
      <c r="K1700" s="19">
        <v>0.9558065103691149</v>
      </c>
      <c r="L1700" s="19">
        <v>0.51735576088308688</v>
      </c>
      <c r="M1700" s="18">
        <v>4.7843247945703517E-3</v>
      </c>
      <c r="N1700" s="18">
        <v>0.1093219480704959</v>
      </c>
      <c r="O1700" s="18">
        <v>9.8511189503900781E-2</v>
      </c>
      <c r="P1700" s="18">
        <v>-0.25161975205454923</v>
      </c>
      <c r="Q1700" s="18">
        <v>-1.9648907192753841E-2</v>
      </c>
      <c r="R1700" s="18">
        <v>-1.7333853320235255E-2</v>
      </c>
      <c r="S1700" s="18">
        <v>-0.19660439919850359</v>
      </c>
      <c r="T1700" s="18">
        <v>6.4212961222741366E-2</v>
      </c>
      <c r="U1700">
        <v>-3.0617556869324862</v>
      </c>
      <c r="V1700" s="18">
        <v>-9.1150510092890658E-2</v>
      </c>
      <c r="W1700" s="18">
        <v>6.458416494177463E-2</v>
      </c>
      <c r="X1700" s="19">
        <v>-1.4113445637187803</v>
      </c>
      <c r="Y1700" s="19">
        <v>0.77248137005093476</v>
      </c>
      <c r="Z1700" s="19">
        <v>0.71927446839373255</v>
      </c>
      <c r="AA1700">
        <v>0</v>
      </c>
      <c r="AB1700">
        <v>0</v>
      </c>
      <c r="AC1700" s="18">
        <v>7.2386818028566613E-2</v>
      </c>
      <c r="AD1700" s="18">
        <v>3.8338197985319997E-2</v>
      </c>
      <c r="AE1700" s="18">
        <v>-1.1047745375768001E-2</v>
      </c>
      <c r="AF1700" s="18">
        <v>-3.0726706962485001E-2</v>
      </c>
      <c r="AG1700" s="18">
        <v>2.2454230671314003E-2</v>
      </c>
      <c r="AH1700" s="18">
        <v>5.8222721983006015E-2</v>
      </c>
      <c r="AI1700" s="18">
        <v>0.16894604367643898</v>
      </c>
      <c r="AJ1700" s="18">
        <v>9.6727053003810015E-3</v>
      </c>
      <c r="AK1700" s="18">
        <v>5.890385121158E-3</v>
      </c>
      <c r="AL1700" s="18">
        <v>-8.8587458889400001E-4</v>
      </c>
      <c r="AM1700" s="18">
        <v>8.7352514472603005E-2</v>
      </c>
      <c r="AN1700" s="18">
        <v>-5.6225252932149992E-2</v>
      </c>
      <c r="AO1700" s="18">
        <v>0.67947704348740889</v>
      </c>
      <c r="AP1700" s="18">
        <v>-0.38748582413648502</v>
      </c>
      <c r="AQ1700" s="18">
        <v>0.29199121935092387</v>
      </c>
      <c r="AR1700" s="18">
        <v>1.0669628676238938</v>
      </c>
      <c r="AS1700" s="18">
        <v>1.9971225955928932E-4</v>
      </c>
      <c r="AT1700" s="18">
        <v>-7.2989650501222443E-5</v>
      </c>
      <c r="AU1700" s="18">
        <v>-9.2413920223925812E-5</v>
      </c>
      <c r="AV1700" s="18">
        <v>1.8868620458830396E-4</v>
      </c>
      <c r="AW1700" s="18">
        <v>1.6405011502599878E-3</v>
      </c>
      <c r="AX1700" s="18">
        <v>1.7790352723412366E-4</v>
      </c>
      <c r="AY1700" s="18">
        <v>2.733704425896581E-3</v>
      </c>
      <c r="AZ1700" s="18">
        <v>1.4888634288981917E-4</v>
      </c>
      <c r="BA1700" s="18">
        <v>-4.8615509771146983E-4</v>
      </c>
      <c r="BB1700" s="18">
        <v>5.6628946828609652E-4</v>
      </c>
      <c r="BC1700" s="18">
        <v>1.1581971498964615E-5</v>
      </c>
      <c r="BD1700" s="18">
        <v>3.8156450226472556E-4</v>
      </c>
      <c r="BE1700" s="18">
        <v>3.2113535529187487E-4</v>
      </c>
      <c r="BF1700" s="18">
        <v>3.3260430566715046E-4</v>
      </c>
      <c r="BG1700" s="18">
        <v>1.8972684416370224E-3</v>
      </c>
      <c r="BH1700" s="18">
        <v>2.9046788607690009E-4</v>
      </c>
      <c r="BI1700" s="18">
        <v>1.7926661908388741E-3</v>
      </c>
      <c r="BJ1700" s="18">
        <v>0</v>
      </c>
      <c r="BK1700" s="18">
        <v>3.7031798896582709E-4</v>
      </c>
      <c r="BL1700" s="18">
        <v>7.099756724461238E-4</v>
      </c>
      <c r="BM1700" s="18">
        <v>-4.6714814724778604E-7</v>
      </c>
      <c r="BN1700" s="18">
        <v>0</v>
      </c>
      <c r="BO1700" s="18">
        <v>0</v>
      </c>
      <c r="BP1700" s="18">
        <v>1.7598374841036709E-7</v>
      </c>
      <c r="BQ1700" s="18">
        <v>0</v>
      </c>
      <c r="BR1700" s="18">
        <v>1.1325468405396974E-3</v>
      </c>
      <c r="BS1700" s="18">
        <v>8.8297718173262262E-4</v>
      </c>
      <c r="BT1700" s="18">
        <v>1.6203193981179432E-3</v>
      </c>
      <c r="BU1700" s="18">
        <v>-2.0515797624581404E-8</v>
      </c>
      <c r="BV1700" s="18">
        <v>2.9921321710009988E-4</v>
      </c>
      <c r="BW1700" s="18">
        <v>6.6806307069508242E-7</v>
      </c>
      <c r="BX1700" s="18">
        <v>0</v>
      </c>
      <c r="BY1700" s="18">
        <v>0</v>
      </c>
      <c r="BZ1700" s="18" t="s">
        <v>1857</v>
      </c>
      <c r="CA1700" s="18" t="s">
        <v>1875</v>
      </c>
      <c r="CB1700" s="18">
        <v>2.676762267947197E-2</v>
      </c>
      <c r="CC1700" s="18" t="s">
        <v>1877</v>
      </c>
      <c r="CD1700" s="18" t="s">
        <v>1875</v>
      </c>
      <c r="CE1700" s="18">
        <v>-1.5522009693086147E-2</v>
      </c>
      <c r="CF1700" s="18">
        <f>SUM(TBL_DATA[[#This Row],[LARGE.CAP]:[SMALL.CAP]])*SQRT(252)</f>
        <v>7.9621875175354365E-2</v>
      </c>
    </row>
    <row r="1701" spans="1:84" x14ac:dyDescent="0.25">
      <c r="A1701" s="1">
        <f>IF(ISBLANK(TBL_DATA[[#This Row],[Row.names]]), "",   DATE(YEAR(TBL_DATA[[#This Row],[Row.names]]), MONTH(TBL_DATA[[#This Row],[Row.names]]), DAY(TBL_DATA[[#This Row],[Row.names]])))</f>
        <v>42460</v>
      </c>
      <c r="B1701">
        <v>1700</v>
      </c>
      <c r="C1701" t="s">
        <v>1827</v>
      </c>
      <c r="D1701" s="18">
        <v>1.6317062462543053E-3</v>
      </c>
      <c r="E1701" s="18">
        <v>-0.25039861532940333</v>
      </c>
      <c r="F1701" s="18">
        <v>-0.31754971576822755</v>
      </c>
      <c r="G1701" s="19">
        <v>0.45201221089403654</v>
      </c>
      <c r="H1701" s="19">
        <v>0.58692641837981541</v>
      </c>
      <c r="I1701" s="18">
        <v>4.3925878216120803E-3</v>
      </c>
      <c r="J1701" s="18">
        <v>-0.22717453949004696</v>
      </c>
      <c r="K1701" s="19">
        <v>0.95123278084146223</v>
      </c>
      <c r="L1701" s="19">
        <v>0.50971083682688811</v>
      </c>
      <c r="M1701" s="18">
        <v>4.7855613712629828E-3</v>
      </c>
      <c r="N1701" s="18">
        <v>0.10849432280706517</v>
      </c>
      <c r="O1701" s="18">
        <v>9.8511189503900781E-2</v>
      </c>
      <c r="P1701" s="18">
        <v>-0.25039861532940333</v>
      </c>
      <c r="Q1701" s="18">
        <v>-1.9578400708629151E-2</v>
      </c>
      <c r="R1701" s="18">
        <v>-1.7280873024629124E-2</v>
      </c>
      <c r="S1701" s="18">
        <v>-0.18034612648141635</v>
      </c>
      <c r="T1701" s="18">
        <v>6.3679864102209952E-2</v>
      </c>
      <c r="U1701">
        <v>-2.8320746129726366</v>
      </c>
      <c r="V1701" s="18">
        <v>-8.5303377751824616E-2</v>
      </c>
      <c r="W1701" s="18">
        <v>6.4541598536173334E-2</v>
      </c>
      <c r="X1701" s="19">
        <v>-1.3216805856460934</v>
      </c>
      <c r="Y1701" s="19">
        <v>0.76611123107536772</v>
      </c>
      <c r="Z1701" s="19">
        <v>0.71394035943269674</v>
      </c>
      <c r="AA1701">
        <v>0</v>
      </c>
      <c r="AB1701">
        <v>0</v>
      </c>
      <c r="AC1701" s="18">
        <v>6.9716957848255101E-2</v>
      </c>
      <c r="AD1701" s="18">
        <v>3.8761488929964998E-2</v>
      </c>
      <c r="AE1701" s="18">
        <v>-9.5415750894290042E-3</v>
      </c>
      <c r="AF1701" s="18">
        <v>-3.0896585193402E-2</v>
      </c>
      <c r="AG1701" s="18">
        <v>2.2937338341230001E-2</v>
      </c>
      <c r="AH1701" s="18">
        <v>6.0410805598361005E-2</v>
      </c>
      <c r="AI1701" s="18">
        <v>0.16512499914381695</v>
      </c>
      <c r="AJ1701" s="18">
        <v>1.0220194429112001E-2</v>
      </c>
      <c r="AK1701" s="18">
        <v>5.6136096694740017E-3</v>
      </c>
      <c r="AL1701" s="18">
        <v>-9.0251011306599995E-4</v>
      </c>
      <c r="AM1701" s="18">
        <v>7.8963135541334994E-2</v>
      </c>
      <c r="AN1701" s="18">
        <v>-5.2742951205474002E-2</v>
      </c>
      <c r="AO1701" s="18">
        <v>0.67467963936905884</v>
      </c>
      <c r="AP1701" s="18">
        <v>-0.38673168931713603</v>
      </c>
      <c r="AQ1701" s="18">
        <v>0.28794795005192281</v>
      </c>
      <c r="AR1701" s="18">
        <v>1.0614113286861948</v>
      </c>
      <c r="AS1701" s="18">
        <v>1.9515080190438006E-4</v>
      </c>
      <c r="AT1701" s="18">
        <v>-6.1896454562474119E-5</v>
      </c>
      <c r="AU1701" s="18">
        <v>-9.2245087529508281E-5</v>
      </c>
      <c r="AV1701" s="18">
        <v>1.8314350773733216E-4</v>
      </c>
      <c r="AW1701" s="18">
        <v>1.5672047843458526E-3</v>
      </c>
      <c r="AX1701" s="18">
        <v>1.707963567814255E-4</v>
      </c>
      <c r="AY1701" s="18">
        <v>2.6723353548610091E-3</v>
      </c>
      <c r="AZ1701" s="18">
        <v>1.4430432468700237E-4</v>
      </c>
      <c r="BA1701" s="18">
        <v>-4.6462459637153881E-4</v>
      </c>
      <c r="BB1701" s="18">
        <v>5.4935103342929775E-4</v>
      </c>
      <c r="BC1701" s="18">
        <v>1.1235256687514656E-5</v>
      </c>
      <c r="BD1701" s="18">
        <v>3.6228066478913941E-4</v>
      </c>
      <c r="BE1701" s="18">
        <v>3.2862408006291161E-4</v>
      </c>
      <c r="BF1701" s="18">
        <v>3.3448906294357764E-4</v>
      </c>
      <c r="BG1701" s="18">
        <v>1.8187830985173458E-3</v>
      </c>
      <c r="BH1701" s="18">
        <v>2.876371822637374E-4</v>
      </c>
      <c r="BI1701" s="18">
        <v>1.7429411933935813E-3</v>
      </c>
      <c r="BJ1701" s="18">
        <v>0</v>
      </c>
      <c r="BK1701" s="18">
        <v>3.6086389525904193E-4</v>
      </c>
      <c r="BL1701" s="18">
        <v>6.959873559689053E-4</v>
      </c>
      <c r="BM1701" s="18">
        <v>-8.1435358020625088E-7</v>
      </c>
      <c r="BN1701" s="18">
        <v>0</v>
      </c>
      <c r="BO1701" s="18">
        <v>0</v>
      </c>
      <c r="BP1701" s="18">
        <v>2.0592394542726372E-7</v>
      </c>
      <c r="BQ1701" s="18">
        <v>0</v>
      </c>
      <c r="BR1701" s="18">
        <v>1.1195432557246461E-3</v>
      </c>
      <c r="BS1701" s="18">
        <v>8.5471746135424079E-4</v>
      </c>
      <c r="BT1701" s="18">
        <v>1.5524912475216284E-3</v>
      </c>
      <c r="BU1701" s="18">
        <v>-3.5768342036281865E-8</v>
      </c>
      <c r="BV1701" s="18">
        <v>2.9063166664762384E-4</v>
      </c>
      <c r="BW1701" s="18">
        <v>1.1645974710219219E-6</v>
      </c>
      <c r="BX1701" s="18">
        <v>0</v>
      </c>
      <c r="BY1701" s="18">
        <v>0</v>
      </c>
      <c r="BZ1701" s="18" t="s">
        <v>1857</v>
      </c>
      <c r="CA1701" s="18" t="s">
        <v>1875</v>
      </c>
      <c r="CB1701" s="18">
        <v>2.6937760412693024E-2</v>
      </c>
      <c r="CC1701" s="18" t="s">
        <v>1877</v>
      </c>
      <c r="CD1701" s="18" t="s">
        <v>1875</v>
      </c>
      <c r="CE1701" s="18">
        <v>-1.5398440882563591E-2</v>
      </c>
      <c r="CF1701" s="18">
        <f>SUM(TBL_DATA[[#This Row],[LARGE.CAP]:[SMALL.CAP]])*SQRT(252)</f>
        <v>7.738434107035165E-2</v>
      </c>
    </row>
    <row r="1702" spans="1:84" x14ac:dyDescent="0.25">
      <c r="A1702" s="1">
        <f>IF(ISBLANK(TBL_DATA[[#This Row],[Row.names]]), "",   DATE(YEAR(TBL_DATA[[#This Row],[Row.names]]), MONTH(TBL_DATA[[#This Row],[Row.names]]), DAY(TBL_DATA[[#This Row],[Row.names]])))</f>
        <v>42461</v>
      </c>
      <c r="B1702">
        <v>1701</v>
      </c>
      <c r="C1702" t="s">
        <v>1828</v>
      </c>
      <c r="D1702" s="18">
        <v>1.7389332790518353E-3</v>
      </c>
      <c r="E1702" s="18">
        <v>-0.24909510853557626</v>
      </c>
      <c r="F1702" s="18">
        <v>-0.3210583445737849</v>
      </c>
      <c r="G1702" s="19">
        <v>0.45375767669479833</v>
      </c>
      <c r="H1702" s="19">
        <v>0.58892510106793139</v>
      </c>
      <c r="I1702" s="18">
        <v>4.3877695585738657E-3</v>
      </c>
      <c r="J1702" s="18">
        <v>-0.21636356661000888</v>
      </c>
      <c r="K1702" s="19">
        <v>0.95163319433253135</v>
      </c>
      <c r="L1702" s="19">
        <v>0.50857753046923149</v>
      </c>
      <c r="M1702" s="18">
        <v>4.797454190229841E-3</v>
      </c>
      <c r="N1702" s="18">
        <v>0.10863846029137612</v>
      </c>
      <c r="O1702" s="18">
        <v>9.8318250417998632E-2</v>
      </c>
      <c r="P1702" s="18">
        <v>-0.24909510853557626</v>
      </c>
      <c r="Q1702" s="18">
        <v>-1.9525896869841273E-2</v>
      </c>
      <c r="R1702" s="18">
        <v>-1.7225316861517369E-2</v>
      </c>
      <c r="S1702" s="18">
        <v>-0.18165563422284015</v>
      </c>
      <c r="T1702" s="18">
        <v>6.3668044820901284E-2</v>
      </c>
      <c r="U1702">
        <v>-2.8531680960808345</v>
      </c>
      <c r="V1702" s="18">
        <v>-8.0319844166953702E-2</v>
      </c>
      <c r="W1702" s="18">
        <v>6.4604197689772713E-2</v>
      </c>
      <c r="X1702" s="19">
        <v>-1.2432604542609913</v>
      </c>
      <c r="Y1702" s="19">
        <v>0.76741455620018795</v>
      </c>
      <c r="Z1702" s="19">
        <v>0.7131462195575542</v>
      </c>
      <c r="AA1702">
        <v>0</v>
      </c>
      <c r="AB1702">
        <v>0</v>
      </c>
      <c r="AC1702" s="18">
        <v>6.7314558368557625E-2</v>
      </c>
      <c r="AD1702" s="18">
        <v>3.9174579924540001E-2</v>
      </c>
      <c r="AE1702" s="18">
        <v>-8.8988808877480015E-3</v>
      </c>
      <c r="AF1702" s="18">
        <v>-3.0951985036167997E-2</v>
      </c>
      <c r="AG1702" s="18">
        <v>2.3342059701846999E-2</v>
      </c>
      <c r="AH1702" s="18">
        <v>5.961348093952399E-2</v>
      </c>
      <c r="AI1702" s="18">
        <v>0.16458917963708802</v>
      </c>
      <c r="AJ1702" s="18">
        <v>1.2272531946047003E-2</v>
      </c>
      <c r="AK1702" s="18">
        <v>7.0028010429279974E-3</v>
      </c>
      <c r="AL1702" s="18">
        <v>-8.9332893500300003E-4</v>
      </c>
      <c r="AM1702" s="18">
        <v>5.7858288654234008E-2</v>
      </c>
      <c r="AN1702" s="18">
        <v>-4.4022498257337998E-2</v>
      </c>
      <c r="AO1702" s="18">
        <v>0.66540922164302374</v>
      </c>
      <c r="AP1702" s="18">
        <v>-0.38632299291307282</v>
      </c>
      <c r="AQ1702" s="18">
        <v>0.27908622872995092</v>
      </c>
      <c r="AR1702" s="18">
        <v>1.0517322145560966</v>
      </c>
      <c r="AS1702" s="18">
        <v>1.6779451059484418E-4</v>
      </c>
      <c r="AT1702" s="18">
        <v>-6.0840942929726365E-5</v>
      </c>
      <c r="AU1702" s="18">
        <v>-8.7005012220978594E-5</v>
      </c>
      <c r="AV1702" s="18">
        <v>1.853137987953612E-4</v>
      </c>
      <c r="AW1702" s="18">
        <v>1.5802291289911423E-3</v>
      </c>
      <c r="AX1702" s="18">
        <v>1.6334839119608853E-4</v>
      </c>
      <c r="AY1702" s="18">
        <v>2.5624018940294969E-3</v>
      </c>
      <c r="AZ1702" s="18">
        <v>1.4018285474311378E-4</v>
      </c>
      <c r="BA1702" s="18">
        <v>-4.477031691158327E-4</v>
      </c>
      <c r="BB1702" s="18">
        <v>5.3008631729936271E-4</v>
      </c>
      <c r="BC1702" s="18">
        <v>1.0777952129718613E-5</v>
      </c>
      <c r="BD1702" s="18">
        <v>3.3207846985928947E-4</v>
      </c>
      <c r="BE1702" s="18">
        <v>3.0403654573373938E-4</v>
      </c>
      <c r="BF1702" s="18">
        <v>3.2969207882574983E-4</v>
      </c>
      <c r="BG1702" s="18">
        <v>1.8130787279851486E-3</v>
      </c>
      <c r="BH1702" s="18">
        <v>2.7121443206394922E-4</v>
      </c>
      <c r="BI1702" s="18">
        <v>1.6944854690447138E-3</v>
      </c>
      <c r="BJ1702" s="18">
        <v>0</v>
      </c>
      <c r="BK1702" s="18">
        <v>3.5485926731000373E-4</v>
      </c>
      <c r="BL1702" s="18">
        <v>6.9008934475632739E-4</v>
      </c>
      <c r="BM1702" s="18">
        <v>-1.2434849047075486E-6</v>
      </c>
      <c r="BN1702" s="18">
        <v>0</v>
      </c>
      <c r="BO1702" s="18">
        <v>0</v>
      </c>
      <c r="BP1702" s="18">
        <v>-2.4136403909512885E-8</v>
      </c>
      <c r="BQ1702" s="18">
        <v>0</v>
      </c>
      <c r="BR1702" s="18">
        <v>1.107052562161514E-3</v>
      </c>
      <c r="BS1702" s="18">
        <v>8.2644209213392E-4</v>
      </c>
      <c r="BT1702" s="18">
        <v>1.4834360096787043E-3</v>
      </c>
      <c r="BU1702" s="18">
        <v>-5.4619804694324798E-8</v>
      </c>
      <c r="BV1702" s="18">
        <v>2.8225039546144956E-4</v>
      </c>
      <c r="BW1702" s="18">
        <v>1.7782931239826293E-6</v>
      </c>
      <c r="BX1702" s="18">
        <v>0</v>
      </c>
      <c r="BY1702" s="18">
        <v>0</v>
      </c>
      <c r="BZ1702" s="18" t="s">
        <v>1857</v>
      </c>
      <c r="CA1702" s="18" t="s">
        <v>1875</v>
      </c>
      <c r="CB1702" s="18">
        <v>2.7453092858195305E-2</v>
      </c>
      <c r="CC1702" s="18" t="s">
        <v>1877</v>
      </c>
      <c r="CD1702" s="18" t="s">
        <v>1875</v>
      </c>
      <c r="CE1702" s="18">
        <v>-1.5479453839361668E-2</v>
      </c>
      <c r="CF1702" s="18">
        <f>SUM(TBL_DATA[[#This Row],[LARGE.CAP]:[SMALL.CAP]])*SQRT(252)</f>
        <v>7.5317963390650652E-2</v>
      </c>
    </row>
    <row r="1703" spans="1:84" x14ac:dyDescent="0.25">
      <c r="A1703" s="1">
        <f>IF(ISBLANK(TBL_DATA[[#This Row],[Row.names]]), "",   DATE(YEAR(TBL_DATA[[#This Row],[Row.names]]), MONTH(TBL_DATA[[#This Row],[Row.names]]), DAY(TBL_DATA[[#This Row],[Row.names]])))</f>
        <v>42464</v>
      </c>
      <c r="B1703">
        <v>1702</v>
      </c>
      <c r="C1703" t="s">
        <v>1829</v>
      </c>
      <c r="D1703" s="18">
        <v>-2.455099449746645E-3</v>
      </c>
      <c r="E1703" s="18">
        <v>-0.25093865472142263</v>
      </c>
      <c r="F1703" s="18">
        <v>-0.32806513464269238</v>
      </c>
      <c r="G1703" s="19">
        <v>0.45708452425379298</v>
      </c>
      <c r="H1703" s="19">
        <v>0.59180342535809005</v>
      </c>
      <c r="I1703" s="18">
        <v>4.3716595040017804E-3</v>
      </c>
      <c r="J1703" s="18">
        <v>-0.21685106103080565</v>
      </c>
      <c r="K1703" s="19">
        <v>0.95164862694306407</v>
      </c>
      <c r="L1703" s="19">
        <v>0.50838984966384859</v>
      </c>
      <c r="M1703" s="18">
        <v>4.7975782975253249E-3</v>
      </c>
      <c r="N1703" s="18">
        <v>0.10862053086811906</v>
      </c>
      <c r="O1703" s="18">
        <v>9.8275966323175382E-2</v>
      </c>
      <c r="P1703" s="18">
        <v>-0.25093865472142263</v>
      </c>
      <c r="Q1703" s="18">
        <v>-1.9516689138608719E-2</v>
      </c>
      <c r="R1703" s="18">
        <v>-1.721648881232923E-2</v>
      </c>
      <c r="S1703" s="18">
        <v>-0.18900379621685237</v>
      </c>
      <c r="T1703" s="18">
        <v>6.340512939683747E-2</v>
      </c>
      <c r="U1703">
        <v>-2.9808912625021713</v>
      </c>
      <c r="V1703" s="18">
        <v>-8.7422304073221713E-2</v>
      </c>
      <c r="W1703" s="18">
        <v>6.4482585832784073E-2</v>
      </c>
      <c r="X1703" s="19">
        <v>-1.3557505944306392</v>
      </c>
      <c r="Y1703" s="19">
        <v>0.76928760899814974</v>
      </c>
      <c r="Z1703" s="19">
        <v>0.71301462093273271</v>
      </c>
      <c r="AA1703">
        <v>0</v>
      </c>
      <c r="AB1703">
        <v>0</v>
      </c>
      <c r="AC1703" s="18">
        <v>6.5084937745630081E-2</v>
      </c>
      <c r="AD1703" s="18">
        <v>4.0447820696852002E-2</v>
      </c>
      <c r="AE1703" s="18">
        <v>-8.8503668172159964E-3</v>
      </c>
      <c r="AF1703" s="18">
        <v>-3.0226551173215002E-2</v>
      </c>
      <c r="AG1703" s="18">
        <v>2.2836430993427997E-2</v>
      </c>
      <c r="AH1703" s="18">
        <v>6.0316398317563018E-2</v>
      </c>
      <c r="AI1703" s="18">
        <v>0.17064133919226601</v>
      </c>
      <c r="AJ1703" s="18">
        <v>1.3152661021034002E-2</v>
      </c>
      <c r="AK1703" s="18">
        <v>6.1702991431539997E-3</v>
      </c>
      <c r="AL1703" s="18">
        <v>-8.9699388909900005E-4</v>
      </c>
      <c r="AM1703" s="18">
        <v>8.0298749054689034E-2</v>
      </c>
      <c r="AN1703" s="18">
        <v>-4.7094342248784997E-2</v>
      </c>
      <c r="AO1703" s="18">
        <v>0.69394949287420526</v>
      </c>
      <c r="AP1703" s="18">
        <v>-0.38715404858353403</v>
      </c>
      <c r="AQ1703" s="18">
        <v>0.30679544429067124</v>
      </c>
      <c r="AR1703" s="18">
        <v>1.0811035414577392</v>
      </c>
      <c r="AS1703" s="18">
        <v>1.4484829809371358E-4</v>
      </c>
      <c r="AT1703" s="18">
        <v>-5.5149001282155639E-5</v>
      </c>
      <c r="AU1703" s="18">
        <v>-7.5709814346677808E-5</v>
      </c>
      <c r="AV1703" s="18">
        <v>1.7306400034943547E-4</v>
      </c>
      <c r="AW1703" s="18">
        <v>1.5560408699096038E-3</v>
      </c>
      <c r="AX1703" s="18">
        <v>1.5764790644664161E-4</v>
      </c>
      <c r="AY1703" s="18">
        <v>2.4707366272526312E-3</v>
      </c>
      <c r="AZ1703" s="18">
        <v>1.4272588097565098E-4</v>
      </c>
      <c r="BA1703" s="18">
        <v>-4.3387050094539242E-4</v>
      </c>
      <c r="BB1703" s="18">
        <v>5.2983293310536581E-4</v>
      </c>
      <c r="BC1703" s="18">
        <v>1.1138683733797462E-5</v>
      </c>
      <c r="BD1703" s="18">
        <v>2.9918540694645309E-4</v>
      </c>
      <c r="BE1703" s="18">
        <v>2.9606221824571066E-4</v>
      </c>
      <c r="BF1703" s="18">
        <v>3.3556159147058432E-4</v>
      </c>
      <c r="BG1703" s="18">
        <v>1.7746606552643462E-3</v>
      </c>
      <c r="BH1703" s="18">
        <v>2.5960154017289094E-4</v>
      </c>
      <c r="BI1703" s="18">
        <v>1.6562344711926287E-3</v>
      </c>
      <c r="BJ1703" s="18">
        <v>0</v>
      </c>
      <c r="BK1703" s="18">
        <v>3.5859019883614595E-4</v>
      </c>
      <c r="BL1703" s="18">
        <v>6.6165718199750004E-4</v>
      </c>
      <c r="BM1703" s="18">
        <v>-1.6985712974941847E-6</v>
      </c>
      <c r="BN1703" s="18">
        <v>0</v>
      </c>
      <c r="BO1703" s="18">
        <v>0</v>
      </c>
      <c r="BP1703" s="18">
        <v>-2.1212899741838159E-8</v>
      </c>
      <c r="BQ1703" s="18">
        <v>0</v>
      </c>
      <c r="BR1703" s="18">
        <v>1.0888461812539768E-3</v>
      </c>
      <c r="BS1703" s="18">
        <v>7.9863211945101675E-4</v>
      </c>
      <c r="BT1703" s="18">
        <v>1.4388491298247732E-3</v>
      </c>
      <c r="BU1703" s="18">
        <v>-7.461144316458562E-8</v>
      </c>
      <c r="BV1703" s="18">
        <v>2.7409636075517903E-4</v>
      </c>
      <c r="BW1703" s="18">
        <v>2.4291068144227903E-6</v>
      </c>
      <c r="BX1703" s="18">
        <v>0</v>
      </c>
      <c r="BY1703" s="18">
        <v>0</v>
      </c>
      <c r="BZ1703" s="18" t="s">
        <v>1857</v>
      </c>
      <c r="CA1703" s="18" t="s">
        <v>1875</v>
      </c>
      <c r="CB1703" s="18">
        <v>2.7587192133069038E-2</v>
      </c>
      <c r="CC1703" s="18" t="s">
        <v>1877</v>
      </c>
      <c r="CD1703" s="18" t="s">
        <v>1875</v>
      </c>
      <c r="CE1703" s="18">
        <v>-1.5631947666406631E-2</v>
      </c>
      <c r="CF1703" s="18">
        <f>SUM(TBL_DATA[[#This Row],[LARGE.CAP]:[SMALL.CAP]])*SQRT(252)</f>
        <v>7.3360956597311636E-2</v>
      </c>
    </row>
    <row r="1704" spans="1:84" x14ac:dyDescent="0.25">
      <c r="A1704" s="1">
        <f>IF(ISBLANK(TBL_DATA[[#This Row],[Row.names]]), "",   DATE(YEAR(TBL_DATA[[#This Row],[Row.names]]), MONTH(TBL_DATA[[#This Row],[Row.names]]), DAY(TBL_DATA[[#This Row],[Row.names]])))</f>
        <v>42465</v>
      </c>
      <c r="B1704">
        <v>1703</v>
      </c>
      <c r="C1704" t="s">
        <v>1830</v>
      </c>
      <c r="D1704" s="18">
        <v>-3.7734455765676689E-3</v>
      </c>
      <c r="E1704" s="18">
        <v>-0.25376519694134192</v>
      </c>
      <c r="F1704" s="18">
        <v>-0.31596076600616241</v>
      </c>
      <c r="G1704" s="19">
        <v>0.45037632309308473</v>
      </c>
      <c r="H1704" s="19">
        <v>0.58043746351934289</v>
      </c>
      <c r="I1704" s="18">
        <v>4.3751381196798838E-3</v>
      </c>
      <c r="J1704" s="18">
        <v>-0.21138882020956695</v>
      </c>
      <c r="K1704" s="19">
        <v>0.94576209125707644</v>
      </c>
      <c r="L1704" s="19">
        <v>0.49459779247506819</v>
      </c>
      <c r="M1704" s="18">
        <v>4.8018875327688485E-3</v>
      </c>
      <c r="N1704" s="18">
        <v>0.1072244154155586</v>
      </c>
      <c r="O1704" s="18">
        <v>9.6383380053658929E-2</v>
      </c>
      <c r="P1704" s="18">
        <v>-0.25376519694134192</v>
      </c>
      <c r="Q1704" s="18">
        <v>-1.918036964759123E-2</v>
      </c>
      <c r="R1704" s="18">
        <v>-1.6909734130043923E-2</v>
      </c>
      <c r="S1704" s="18">
        <v>-0.18823463571602406</v>
      </c>
      <c r="T1704" s="18">
        <v>6.3416555473324976E-2</v>
      </c>
      <c r="U1704">
        <v>-2.968225478521954</v>
      </c>
      <c r="V1704" s="18">
        <v>-9.1209276411830631E-2</v>
      </c>
      <c r="W1704" s="18">
        <v>6.4358939152382555E-2</v>
      </c>
      <c r="X1704" s="19">
        <v>-1.4171967035670767</v>
      </c>
      <c r="Y1704" s="19">
        <v>0.76186446532132135</v>
      </c>
      <c r="Z1704" s="19">
        <v>0.70327646944503142</v>
      </c>
      <c r="AA1704">
        <v>0</v>
      </c>
      <c r="AB1704">
        <v>0</v>
      </c>
      <c r="AC1704" s="18">
        <v>6.3325428255849345E-2</v>
      </c>
      <c r="AD1704" s="18">
        <v>4.1752264463108001E-2</v>
      </c>
      <c r="AE1704" s="18">
        <v>-9.1314277853500013E-3</v>
      </c>
      <c r="AF1704" s="18">
        <v>-3.0763896024827E-2</v>
      </c>
      <c r="AG1704" s="18">
        <v>2.1740824969273001E-2</v>
      </c>
      <c r="AH1704" s="18">
        <v>6.2091021795102001E-2</v>
      </c>
      <c r="AI1704" s="18">
        <v>0.16092643794054001</v>
      </c>
      <c r="AJ1704" s="18">
        <v>1.3287479830920001E-2</v>
      </c>
      <c r="AK1704" s="18">
        <v>5.9466701108669955E-3</v>
      </c>
      <c r="AL1704" s="18">
        <v>-9.1171706955800002E-4</v>
      </c>
      <c r="AM1704" s="18">
        <v>8.1035450256234987E-2</v>
      </c>
      <c r="AN1704" s="18">
        <v>-4.7954859364328008E-2</v>
      </c>
      <c r="AO1704" s="18">
        <v>0.69083177329288714</v>
      </c>
      <c r="AP1704" s="18">
        <v>-0.39281352417090515</v>
      </c>
      <c r="AQ1704" s="18">
        <v>0.29801824912198199</v>
      </c>
      <c r="AR1704" s="18">
        <v>1.0836452974637922</v>
      </c>
      <c r="AS1704" s="18">
        <v>1.4335282297003499E-4</v>
      </c>
      <c r="AT1704" s="18">
        <v>-5.610540161366264E-5</v>
      </c>
      <c r="AU1704" s="18">
        <v>-8.1151170566630775E-5</v>
      </c>
      <c r="AV1704" s="18">
        <v>1.8853386980238914E-4</v>
      </c>
      <c r="AW1704" s="18">
        <v>1.5181615092046646E-3</v>
      </c>
      <c r="AX1704" s="18">
        <v>1.5093552648523027E-4</v>
      </c>
      <c r="AY1704" s="18">
        <v>2.3626359458827689E-3</v>
      </c>
      <c r="AZ1704" s="18">
        <v>1.3552751939769053E-4</v>
      </c>
      <c r="BA1704" s="18">
        <v>-4.1199593670468269E-4</v>
      </c>
      <c r="BB1704" s="18">
        <v>5.5834039711691948E-4</v>
      </c>
      <c r="BC1704" s="18">
        <v>1.0281222159742393E-5</v>
      </c>
      <c r="BD1704" s="18">
        <v>2.9943386162386844E-4</v>
      </c>
      <c r="BE1704" s="18">
        <v>2.857874443049223E-4</v>
      </c>
      <c r="BF1704" s="18">
        <v>3.4699722506013745E-4</v>
      </c>
      <c r="BG1704" s="18">
        <v>1.7266678511749531E-3</v>
      </c>
      <c r="BH1704" s="18">
        <v>2.7684911904859826E-4</v>
      </c>
      <c r="BI1704" s="18">
        <v>1.5827808029219837E-3</v>
      </c>
      <c r="BJ1704" s="18">
        <v>0</v>
      </c>
      <c r="BK1704" s="18">
        <v>3.5552713953226667E-4</v>
      </c>
      <c r="BL1704" s="18">
        <v>6.2486469727517438E-4</v>
      </c>
      <c r="BM1704" s="18">
        <v>-9.5964608349579176E-7</v>
      </c>
      <c r="BN1704" s="18">
        <v>0</v>
      </c>
      <c r="BO1704" s="18">
        <v>0</v>
      </c>
      <c r="BP1704" s="18">
        <v>2.0943484927353892E-7</v>
      </c>
      <c r="BQ1704" s="18">
        <v>0</v>
      </c>
      <c r="BR1704" s="18">
        <v>1.0770205161422289E-3</v>
      </c>
      <c r="BS1704" s="18">
        <v>7.6636978769118813E-4</v>
      </c>
      <c r="BT1704" s="18">
        <v>1.4329430473882482E-3</v>
      </c>
      <c r="BU1704" s="18">
        <v>-4.2151441220268863E-8</v>
      </c>
      <c r="BV1704" s="18">
        <v>2.6121110021267151E-4</v>
      </c>
      <c r="BW1704" s="18">
        <v>1.3723785681276415E-6</v>
      </c>
      <c r="BX1704" s="18">
        <v>0</v>
      </c>
      <c r="BY1704" s="18">
        <v>0</v>
      </c>
      <c r="BZ1704" s="18" t="s">
        <v>1857</v>
      </c>
      <c r="CA1704" s="18" t="s">
        <v>1875</v>
      </c>
      <c r="CB1704" s="18">
        <v>2.890658937394619E-2</v>
      </c>
      <c r="CC1704" s="18" t="s">
        <v>1877</v>
      </c>
      <c r="CD1704" s="18" t="s">
        <v>1875</v>
      </c>
      <c r="CE1704" s="18">
        <v>-1.5856828540563583E-2</v>
      </c>
      <c r="CF1704" s="18">
        <f>SUM(TBL_DATA[[#This Row],[LARGE.CAP]:[SMALL.CAP]])*SQRT(252)</f>
        <v>7.1729222614382915E-2</v>
      </c>
    </row>
    <row r="1705" spans="1:84" x14ac:dyDescent="0.25">
      <c r="A1705" s="1">
        <f>IF(ISBLANK(TBL_DATA[[#This Row],[Row.names]]), "",   DATE(YEAR(TBL_DATA[[#This Row],[Row.names]]), MONTH(TBL_DATA[[#This Row],[Row.names]]), DAY(TBL_DATA[[#This Row],[Row.names]])))</f>
        <v>42466</v>
      </c>
      <c r="B1705">
        <v>1704</v>
      </c>
      <c r="C1705" t="s">
        <v>1831</v>
      </c>
      <c r="D1705" s="18">
        <v>5.9692637034725049E-3</v>
      </c>
      <c r="E1705" s="18">
        <v>-0.24931072461717596</v>
      </c>
      <c r="F1705" s="18">
        <v>-0.30902269786799985</v>
      </c>
      <c r="G1705" s="19">
        <v>0.4536318319165451</v>
      </c>
      <c r="H1705" s="19">
        <v>0.58577417389759623</v>
      </c>
      <c r="I1705" s="18">
        <v>4.387009872913265E-3</v>
      </c>
      <c r="J1705" s="18">
        <v>-0.20810563062336529</v>
      </c>
      <c r="K1705" s="19">
        <v>0.95659862444727428</v>
      </c>
      <c r="L1705" s="19">
        <v>0.5022841942848203</v>
      </c>
      <c r="M1705" s="18">
        <v>4.8088445872871127E-3</v>
      </c>
      <c r="N1705" s="18">
        <v>0.10820573909276032</v>
      </c>
      <c r="O1705" s="18">
        <v>9.6374556351861818E-2</v>
      </c>
      <c r="P1705" s="18">
        <v>-0.24931072461717596</v>
      </c>
      <c r="Q1705" s="18">
        <v>-1.9238713207632093E-2</v>
      </c>
      <c r="R1705" s="18">
        <v>-1.6947296710426104E-2</v>
      </c>
      <c r="S1705" s="18">
        <v>-0.17864284459244972</v>
      </c>
      <c r="T1705" s="18">
        <v>6.3256275805300716E-2</v>
      </c>
      <c r="U1705">
        <v>-2.8241125851655009</v>
      </c>
      <c r="V1705" s="18">
        <v>-7.8530435653378694E-2</v>
      </c>
      <c r="W1705" s="18">
        <v>6.4176650940467636E-2</v>
      </c>
      <c r="X1705" s="19">
        <v>-1.2236605448019733</v>
      </c>
      <c r="Y1705" s="19">
        <v>0.76535885302098405</v>
      </c>
      <c r="Z1705" s="19">
        <v>0.70872010997630097</v>
      </c>
      <c r="AA1705">
        <v>0</v>
      </c>
      <c r="AB1705">
        <v>0</v>
      </c>
      <c r="AC1705" s="18">
        <v>6.2953165588871679E-2</v>
      </c>
      <c r="AD1705" s="18">
        <v>3.7455085624975001E-2</v>
      </c>
      <c r="AE1705" s="18">
        <v>-8.6911582803849991E-3</v>
      </c>
      <c r="AF1705" s="18">
        <v>-3.1624512696008002E-2</v>
      </c>
      <c r="AG1705" s="18">
        <v>2.2073637276632002E-2</v>
      </c>
      <c r="AH1705" s="18">
        <v>6.5336808810965E-2</v>
      </c>
      <c r="AI1705" s="18">
        <v>0.16495143796453399</v>
      </c>
      <c r="AJ1705" s="18">
        <v>1.3495624864303002E-2</v>
      </c>
      <c r="AK1705" s="18">
        <v>3.7644373109220011E-3</v>
      </c>
      <c r="AL1705" s="18">
        <v>-9.3368793400600003E-4</v>
      </c>
      <c r="AM1705" s="18">
        <v>6.1453707480920015E-2</v>
      </c>
      <c r="AN1705" s="18">
        <v>-4.9028197844431021E-2</v>
      </c>
      <c r="AO1705" s="18">
        <v>0.67768914512030687</v>
      </c>
      <c r="AP1705" s="18">
        <v>-0.3994359625418859</v>
      </c>
      <c r="AQ1705" s="18">
        <v>0.27825318257842097</v>
      </c>
      <c r="AR1705" s="18">
        <v>1.0771251076621928</v>
      </c>
      <c r="AS1705" s="18">
        <v>1.7530041175650927E-4</v>
      </c>
      <c r="AT1705" s="18">
        <v>-4.9898773386197994E-5</v>
      </c>
      <c r="AU1705" s="18">
        <v>-8.9916294289933837E-5</v>
      </c>
      <c r="AV1705" s="18">
        <v>2.1018879274433506E-4</v>
      </c>
      <c r="AW1705" s="18">
        <v>1.3836797346103227E-3</v>
      </c>
      <c r="AX1705" s="18">
        <v>1.3587028769354771E-4</v>
      </c>
      <c r="AY1705" s="18">
        <v>2.4201168715437902E-3</v>
      </c>
      <c r="AZ1705" s="18">
        <v>1.5221801153331296E-4</v>
      </c>
      <c r="BA1705" s="18">
        <v>-4.3816845164347594E-4</v>
      </c>
      <c r="BB1705" s="18">
        <v>5.655895766498814E-4</v>
      </c>
      <c r="BC1705" s="18">
        <v>8.8052328364750263E-6</v>
      </c>
      <c r="BD1705" s="18">
        <v>3.0459199147060613E-4</v>
      </c>
      <c r="BE1705" s="18">
        <v>3.363081407352968E-4</v>
      </c>
      <c r="BF1705" s="18">
        <v>3.5306680779392748E-4</v>
      </c>
      <c r="BG1705" s="18">
        <v>1.6948092190362063E-3</v>
      </c>
      <c r="BH1705" s="18">
        <v>2.5959889900148327E-4</v>
      </c>
      <c r="BI1705" s="18">
        <v>1.5254103420110454E-3</v>
      </c>
      <c r="BJ1705" s="18">
        <v>0</v>
      </c>
      <c r="BK1705" s="18">
        <v>3.569112515194052E-4</v>
      </c>
      <c r="BL1705" s="18">
        <v>6.9757557843256137E-4</v>
      </c>
      <c r="BM1705" s="18">
        <v>1.4387825299391002E-7</v>
      </c>
      <c r="BN1705" s="18">
        <v>0</v>
      </c>
      <c r="BO1705" s="18">
        <v>0</v>
      </c>
      <c r="BP1705" s="18">
        <v>-3.1070476611241877E-7</v>
      </c>
      <c r="BQ1705" s="18">
        <v>0</v>
      </c>
      <c r="BR1705" s="18">
        <v>1.051234337449698E-3</v>
      </c>
      <c r="BS1705" s="18">
        <v>7.25362324002557E-4</v>
      </c>
      <c r="BT1705" s="18">
        <v>1.3986793462853044E-3</v>
      </c>
      <c r="BU1705" s="18">
        <v>6.3249601950581022E-9</v>
      </c>
      <c r="BV1705" s="18">
        <v>2.4438882250130297E-4</v>
      </c>
      <c r="BW1705" s="18">
        <v>-2.0575858933995342E-7</v>
      </c>
      <c r="BX1705" s="18">
        <v>0</v>
      </c>
      <c r="BY1705" s="18">
        <v>0</v>
      </c>
      <c r="BZ1705" s="18" t="s">
        <v>1857</v>
      </c>
      <c r="CA1705" s="18" t="s">
        <v>1875</v>
      </c>
      <c r="CB1705" s="18">
        <v>2.9237786307930946E-2</v>
      </c>
      <c r="CC1705" s="18" t="s">
        <v>1877</v>
      </c>
      <c r="CD1705" s="18" t="s">
        <v>1875</v>
      </c>
      <c r="CE1705" s="18">
        <v>-1.6087982803583145E-2</v>
      </c>
      <c r="CF1705" s="18">
        <f>SUM(TBL_DATA[[#This Row],[LARGE.CAP]:[SMALL.CAP]])*SQRT(252)</f>
        <v>7.1019141525600682E-2</v>
      </c>
    </row>
    <row r="1706" spans="1:84" x14ac:dyDescent="0.25">
      <c r="A1706" s="1">
        <f>IF(ISBLANK(TBL_DATA[[#This Row],[Row.names]]), "",   DATE(YEAR(TBL_DATA[[#This Row],[Row.names]]), MONTH(TBL_DATA[[#This Row],[Row.names]]), DAY(TBL_DATA[[#This Row],[Row.names]])))</f>
        <v>42467</v>
      </c>
      <c r="B1706">
        <v>1705</v>
      </c>
      <c r="C1706" t="s">
        <v>1832</v>
      </c>
      <c r="D1706" s="18">
        <v>-2.4207034788875648E-3</v>
      </c>
      <c r="E1706" s="18">
        <v>-0.25112792075765866</v>
      </c>
      <c r="F1706" s="18">
        <v>-0.28329722302838611</v>
      </c>
      <c r="G1706" s="19">
        <v>0.44000000479161105</v>
      </c>
      <c r="H1706" s="19">
        <v>0.57031783925038526</v>
      </c>
      <c r="I1706" s="18">
        <v>4.3864959487105587E-3</v>
      </c>
      <c r="J1706" s="18">
        <v>-0.18543776814241886</v>
      </c>
      <c r="K1706" s="19">
        <v>0.93084069053446283</v>
      </c>
      <c r="L1706" s="19">
        <v>0.4883271158459998</v>
      </c>
      <c r="M1706" s="18">
        <v>4.7867447773263586E-3</v>
      </c>
      <c r="N1706" s="18">
        <v>0.10622930528956095</v>
      </c>
      <c r="O1706" s="18">
        <v>9.3746414564847905E-2</v>
      </c>
      <c r="P1706" s="18">
        <v>-0.25112792075765866</v>
      </c>
      <c r="Q1706" s="18">
        <v>-1.8766432737894825E-2</v>
      </c>
      <c r="R1706" s="18">
        <v>-1.6516870148441408E-2</v>
      </c>
      <c r="S1706" s="18">
        <v>-0.16408440487569576</v>
      </c>
      <c r="T1706" s="18">
        <v>6.295941981884122E-2</v>
      </c>
      <c r="U1706">
        <v>-2.6061930898955312</v>
      </c>
      <c r="V1706" s="18">
        <v>-6.1118089528830466E-2</v>
      </c>
      <c r="W1706" s="18">
        <v>6.3503299727593457E-2</v>
      </c>
      <c r="X1706" s="19">
        <v>-0.96243958646251937</v>
      </c>
      <c r="Y1706" s="19">
        <v>0.75519390837743461</v>
      </c>
      <c r="Z1706" s="19">
        <v>0.69880406112586357</v>
      </c>
      <c r="AA1706">
        <v>0</v>
      </c>
      <c r="AB1706">
        <v>0</v>
      </c>
      <c r="AC1706" s="18">
        <v>6.6225152147133315E-2</v>
      </c>
      <c r="AD1706" s="18">
        <v>3.8342739147153006E-2</v>
      </c>
      <c r="AE1706" s="18">
        <v>-7.2270124215500029E-3</v>
      </c>
      <c r="AF1706" s="18">
        <v>-3.1593319827151002E-2</v>
      </c>
      <c r="AG1706" s="18">
        <v>2.1638189952135001E-2</v>
      </c>
      <c r="AH1706" s="18">
        <v>6.0830624529399989E-2</v>
      </c>
      <c r="AI1706" s="18">
        <v>0.16145547922693604</v>
      </c>
      <c r="AJ1706" s="18">
        <v>1.3931248892665997E-2</v>
      </c>
      <c r="AK1706" s="18">
        <v>1.7880216310040015E-3</v>
      </c>
      <c r="AL1706" s="18">
        <v>-9.5160897199999997E-4</v>
      </c>
      <c r="AM1706" s="18">
        <v>6.1303954995555007E-2</v>
      </c>
      <c r="AN1706" s="18">
        <v>-5.0665670923753008E-2</v>
      </c>
      <c r="AO1706" s="18">
        <v>0.66635051461444716</v>
      </c>
      <c r="AP1706" s="18">
        <v>-0.39749786838405166</v>
      </c>
      <c r="AQ1706" s="18">
        <v>0.26885264623039551</v>
      </c>
      <c r="AR1706" s="18">
        <v>1.0638483829984988</v>
      </c>
      <c r="AS1706" s="18">
        <v>2.4540735741659318E-4</v>
      </c>
      <c r="AT1706" s="18">
        <v>-3.9949731015009525E-5</v>
      </c>
      <c r="AU1706" s="18">
        <v>-1.4741823224505084E-4</v>
      </c>
      <c r="AV1706" s="18">
        <v>2.1582603688132145E-4</v>
      </c>
      <c r="AW1706" s="18">
        <v>1.5122697099943247E-3</v>
      </c>
      <c r="AX1706" s="18">
        <v>1.1883013037097781E-4</v>
      </c>
      <c r="AY1706" s="18">
        <v>2.3781819649508879E-3</v>
      </c>
      <c r="AZ1706" s="18">
        <v>1.3403623483033582E-4</v>
      </c>
      <c r="BA1706" s="18">
        <v>-4.2473297032960392E-4</v>
      </c>
      <c r="BB1706" s="18">
        <v>5.8296404719196133E-4</v>
      </c>
      <c r="BC1706" s="18">
        <v>7.2568067506598402E-6</v>
      </c>
      <c r="BD1706" s="18">
        <v>2.9408269472580491E-4</v>
      </c>
      <c r="BE1706" s="18">
        <v>4.0081715955710254E-4</v>
      </c>
      <c r="BF1706" s="18">
        <v>3.964520612785334E-4</v>
      </c>
      <c r="BG1706" s="18">
        <v>1.6594138827439779E-3</v>
      </c>
      <c r="BH1706" s="18">
        <v>2.700409975714813E-4</v>
      </c>
      <c r="BI1706" s="18">
        <v>1.561864558920497E-3</v>
      </c>
      <c r="BJ1706" s="18">
        <v>0</v>
      </c>
      <c r="BK1706" s="18">
        <v>3.6627598367223731E-4</v>
      </c>
      <c r="BL1706" s="18">
        <v>6.8090216225108154E-4</v>
      </c>
      <c r="BM1706" s="18">
        <v>-1.5470661384388194E-6</v>
      </c>
      <c r="BN1706" s="18">
        <v>0</v>
      </c>
      <c r="BO1706" s="18">
        <v>0</v>
      </c>
      <c r="BP1706" s="18">
        <v>3.0503585551184225E-7</v>
      </c>
      <c r="BQ1706" s="18">
        <v>0</v>
      </c>
      <c r="BR1706" s="18">
        <v>1.3292847859166098E-3</v>
      </c>
      <c r="BS1706" s="18">
        <v>6.6918597380026827E-4</v>
      </c>
      <c r="BT1706" s="18">
        <v>1.3061157042707711E-3</v>
      </c>
      <c r="BU1706" s="18">
        <v>-6.7956791905093324E-8</v>
      </c>
      <c r="BV1706" s="18">
        <v>2.3000429089152177E-4</v>
      </c>
      <c r="BW1706" s="18">
        <v>2.2124410697395415E-6</v>
      </c>
      <c r="BX1706" s="18">
        <v>0</v>
      </c>
      <c r="BY1706" s="18">
        <v>0</v>
      </c>
      <c r="BZ1706" s="18" t="s">
        <v>1857</v>
      </c>
      <c r="CA1706" s="18" t="s">
        <v>1875</v>
      </c>
      <c r="CB1706" s="18">
        <v>2.9224172234535217E-2</v>
      </c>
      <c r="CC1706" s="18" t="s">
        <v>1877</v>
      </c>
      <c r="CD1706" s="18" t="s">
        <v>1875</v>
      </c>
      <c r="CE1706" s="18">
        <v>-1.6091734170913696E-2</v>
      </c>
      <c r="CF1706" s="18">
        <f>SUM(TBL_DATA[[#This Row],[LARGE.CAP]:[SMALL.CAP]])*SQRT(252)</f>
        <v>7.2747652470800145E-2</v>
      </c>
    </row>
    <row r="1707" spans="1:84" x14ac:dyDescent="0.25">
      <c r="A1707" s="1">
        <f>IF(ISBLANK(TBL_DATA[[#This Row],[Row.names]]), "",   DATE(YEAR(TBL_DATA[[#This Row],[Row.names]]), MONTH(TBL_DATA[[#This Row],[Row.names]]), DAY(TBL_DATA[[#This Row],[Row.names]])))</f>
        <v>42468</v>
      </c>
      <c r="B1707">
        <v>1706</v>
      </c>
      <c r="C1707" t="s">
        <v>1833</v>
      </c>
      <c r="D1707" s="18">
        <v>1.52700810448958E-3</v>
      </c>
      <c r="E1707" s="18">
        <v>-0.24998438702342973</v>
      </c>
      <c r="F1707" s="18">
        <v>-0.25226068540919955</v>
      </c>
      <c r="G1707" s="19">
        <v>0.41605594589746092</v>
      </c>
      <c r="H1707" s="19">
        <v>0.53660453602578895</v>
      </c>
      <c r="I1707" s="18">
        <v>4.2765176683102106E-3</v>
      </c>
      <c r="J1707" s="18">
        <v>-0.14231837081815035</v>
      </c>
      <c r="K1707" s="19">
        <v>0.88374059873229238</v>
      </c>
      <c r="L1707" s="19">
        <v>0.49143465596536828</v>
      </c>
      <c r="M1707" s="18">
        <v>4.4801005626820866E-3</v>
      </c>
      <c r="N1707" s="18">
        <v>9.9727435641974463E-2</v>
      </c>
      <c r="O1707" s="18">
        <v>8.5500684727641524E-2</v>
      </c>
      <c r="P1707" s="18">
        <v>-0.24998438702342973</v>
      </c>
      <c r="Q1707" s="18">
        <v>-1.735415666951038E-2</v>
      </c>
      <c r="R1707" s="18">
        <v>-1.5242280782241864E-2</v>
      </c>
      <c r="S1707" s="18">
        <v>-0.16526143538066729</v>
      </c>
      <c r="T1707" s="18">
        <v>6.292445024482117E-2</v>
      </c>
      <c r="U1707">
        <v>-2.6263469086767062</v>
      </c>
      <c r="V1707" s="18">
        <v>-7.2891687465849508E-2</v>
      </c>
      <c r="W1707" s="18">
        <v>6.2928208258662341E-2</v>
      </c>
      <c r="X1707" s="19">
        <v>-1.1583308898011673</v>
      </c>
      <c r="Y1707" s="19">
        <v>0.73253295900306703</v>
      </c>
      <c r="Z1707" s="19">
        <v>0.70102400527041042</v>
      </c>
      <c r="AA1707">
        <v>0</v>
      </c>
      <c r="AB1707">
        <v>0</v>
      </c>
      <c r="AC1707" s="18">
        <v>6.4378529456042069E-2</v>
      </c>
      <c r="AD1707" s="18">
        <v>3.5889034015002999E-2</v>
      </c>
      <c r="AE1707" s="18">
        <v>-6.8552924698270009E-3</v>
      </c>
      <c r="AF1707" s="18">
        <v>-3.2470869753299998E-2</v>
      </c>
      <c r="AG1707" s="18">
        <v>2.1825117695173001E-2</v>
      </c>
      <c r="AH1707" s="18">
        <v>6.0202168252901998E-2</v>
      </c>
      <c r="AI1707" s="18">
        <v>0.161505517193413</v>
      </c>
      <c r="AJ1707" s="18">
        <v>1.3953696285383999E-2</v>
      </c>
      <c r="AK1707" s="18">
        <v>1.0373372018429982E-3</v>
      </c>
      <c r="AL1707" s="18">
        <v>-9.5946946402300005E-4</v>
      </c>
      <c r="AM1707" s="18">
        <v>6.1052160735634013E-2</v>
      </c>
      <c r="AN1707" s="18">
        <v>-5.0313131810303002E-2</v>
      </c>
      <c r="AO1707" s="18">
        <v>0.67073771626283296</v>
      </c>
      <c r="AP1707" s="18">
        <v>-0.40587144838093397</v>
      </c>
      <c r="AQ1707" s="18">
        <v>0.26486626788189899</v>
      </c>
      <c r="AR1707" s="18">
        <v>1.076609164643767</v>
      </c>
      <c r="AS1707" s="18">
        <v>2.5113276169077821E-4</v>
      </c>
      <c r="AT1707" s="18">
        <v>-4.9448695768731737E-5</v>
      </c>
      <c r="AU1707" s="18">
        <v>-1.5455424118135668E-4</v>
      </c>
      <c r="AV1707" s="18">
        <v>2.1167355047696312E-4</v>
      </c>
      <c r="AW1707" s="18">
        <v>1.4564314399444856E-3</v>
      </c>
      <c r="AX1707" s="18">
        <v>1.0170248604532416E-4</v>
      </c>
      <c r="AY1707" s="18">
        <v>2.3698025820808174E-3</v>
      </c>
      <c r="AZ1707" s="18">
        <v>1.2896561213520942E-4</v>
      </c>
      <c r="BA1707" s="18">
        <v>-4.2250224154968976E-4</v>
      </c>
      <c r="BB1707" s="18">
        <v>5.8014084372691639E-4</v>
      </c>
      <c r="BC1707" s="18">
        <v>6.8683458718462198E-6</v>
      </c>
      <c r="BD1707" s="18">
        <v>2.9699746401859846E-4</v>
      </c>
      <c r="BE1707" s="18">
        <v>4.1476321921997297E-4</v>
      </c>
      <c r="BF1707" s="18">
        <v>3.8078933069256153E-4</v>
      </c>
      <c r="BG1707" s="18">
        <v>1.6051265018892948E-3</v>
      </c>
      <c r="BH1707" s="18">
        <v>2.8473617761302607E-4</v>
      </c>
      <c r="BI1707" s="18">
        <v>1.4977997500391072E-3</v>
      </c>
      <c r="BJ1707" s="18">
        <v>0</v>
      </c>
      <c r="BK1707" s="18">
        <v>3.4273807764983755E-4</v>
      </c>
      <c r="BL1707" s="18">
        <v>7.0549536927279983E-4</v>
      </c>
      <c r="BM1707" s="18">
        <v>-8.1884859842322097E-7</v>
      </c>
      <c r="BN1707" s="18">
        <v>0</v>
      </c>
      <c r="BO1707" s="18">
        <v>0</v>
      </c>
      <c r="BP1707" s="18">
        <v>2.6514600334415401E-7</v>
      </c>
      <c r="BQ1707" s="18">
        <v>0</v>
      </c>
      <c r="BR1707" s="18">
        <v>1.2932773011868528E-3</v>
      </c>
      <c r="BS1707" s="18">
        <v>6.4200818599771236E-4</v>
      </c>
      <c r="BT1707" s="18">
        <v>1.2772483581783656E-3</v>
      </c>
      <c r="BU1707" s="18">
        <v>-3.5967134937225112E-8</v>
      </c>
      <c r="BV1707" s="18">
        <v>2.1886379517506877E-4</v>
      </c>
      <c r="BW1707" s="18">
        <v>1.1710257419408207E-6</v>
      </c>
      <c r="BX1707" s="18">
        <v>0</v>
      </c>
      <c r="BY1707" s="18">
        <v>0</v>
      </c>
      <c r="BZ1707" s="18" t="s">
        <v>1857</v>
      </c>
      <c r="CA1707" s="18" t="s">
        <v>1875</v>
      </c>
      <c r="CB1707" s="18">
        <v>2.9355630278587341E-2</v>
      </c>
      <c r="CC1707" s="18" t="s">
        <v>1877</v>
      </c>
      <c r="CD1707" s="18" t="s">
        <v>1875</v>
      </c>
      <c r="CE1707" s="18">
        <v>-1.6340959817171097E-2</v>
      </c>
      <c r="CF1707" s="18">
        <f>SUM(TBL_DATA[[#This Row],[LARGE.CAP]:[SMALL.CAP]])*SQRT(252)</f>
        <v>7.1121167676992531E-2</v>
      </c>
    </row>
    <row r="1708" spans="1:84" x14ac:dyDescent="0.25">
      <c r="A1708" s="1">
        <f>IF(ISBLANK(TBL_DATA[[#This Row],[Row.names]]), "",   DATE(YEAR(TBL_DATA[[#This Row],[Row.names]]), MONTH(TBL_DATA[[#This Row],[Row.names]]), DAY(TBL_DATA[[#This Row],[Row.names]])))</f>
        <v>42471</v>
      </c>
      <c r="B1708">
        <v>1707</v>
      </c>
      <c r="C1708" t="s">
        <v>1834</v>
      </c>
      <c r="D1708" s="18">
        <v>-3.9968618726256011E-3</v>
      </c>
      <c r="E1708" s="18">
        <v>-0.25298209583080966</v>
      </c>
      <c r="F1708" s="18">
        <v>-0.25756703276366566</v>
      </c>
      <c r="G1708" s="19">
        <v>0.4169532334189992</v>
      </c>
      <c r="H1708" s="19">
        <v>0.53285724787161093</v>
      </c>
      <c r="I1708" s="18">
        <v>4.2818943663051248E-3</v>
      </c>
      <c r="J1708" s="18">
        <v>-0.15372873570468426</v>
      </c>
      <c r="K1708" s="19">
        <v>0.88288775871947645</v>
      </c>
      <c r="L1708" s="19">
        <v>0.48372697075225207</v>
      </c>
      <c r="M1708" s="18">
        <v>4.5014337250555755E-3</v>
      </c>
      <c r="N1708" s="18">
        <v>9.9451516977184601E-2</v>
      </c>
      <c r="O1708" s="18">
        <v>8.5127087763909579E-2</v>
      </c>
      <c r="P1708" s="18">
        <v>-0.25298209583080966</v>
      </c>
      <c r="Q1708" s="18">
        <v>-1.7281976355791616E-2</v>
      </c>
      <c r="R1708" s="18">
        <v>-1.5175943454169588E-2</v>
      </c>
      <c r="S1708" s="18">
        <v>-0.15591463903545566</v>
      </c>
      <c r="T1708" s="18">
        <v>6.1975709716355916E-2</v>
      </c>
      <c r="U1708">
        <v>-2.5157378551860048</v>
      </c>
      <c r="V1708" s="18">
        <v>-6.9329526135027297E-2</v>
      </c>
      <c r="W1708" s="18">
        <v>6.2649289771855521E-2</v>
      </c>
      <c r="X1708" s="19">
        <v>-1.1066290837054755</v>
      </c>
      <c r="Y1708" s="19">
        <v>0.72997071713296213</v>
      </c>
      <c r="Z1708" s="19">
        <v>0.695504831580811</v>
      </c>
      <c r="AA1708">
        <v>0</v>
      </c>
      <c r="AB1708">
        <v>0</v>
      </c>
      <c r="AC1708" s="18">
        <v>6.2174110764447968E-2</v>
      </c>
      <c r="AD1708" s="18">
        <v>3.5277627598238014E-2</v>
      </c>
      <c r="AE1708" s="18">
        <v>-6.619147242499999E-3</v>
      </c>
      <c r="AF1708" s="18">
        <v>-3.2728452281053005E-2</v>
      </c>
      <c r="AG1708" s="18">
        <v>2.1525413674028999E-2</v>
      </c>
      <c r="AH1708" s="18">
        <v>5.8620373156137009E-2</v>
      </c>
      <c r="AI1708" s="18">
        <v>0.159114649105838</v>
      </c>
      <c r="AJ1708" s="18">
        <v>1.6972308711282E-2</v>
      </c>
      <c r="AK1708" s="18">
        <v>1.5112708040549991E-3</v>
      </c>
      <c r="AL1708" s="18">
        <v>-9.5997594761499999E-4</v>
      </c>
      <c r="AM1708" s="18">
        <v>5.9185938657387999E-2</v>
      </c>
      <c r="AN1708" s="18">
        <v>-5.2931220168349002E-2</v>
      </c>
      <c r="AO1708" s="18">
        <v>0.66213609306629506</v>
      </c>
      <c r="AP1708" s="18">
        <v>-0.40316730699884501</v>
      </c>
      <c r="AQ1708" s="18">
        <v>0.25896878606745005</v>
      </c>
      <c r="AR1708" s="18">
        <v>1.06530340006514</v>
      </c>
      <c r="AS1708" s="18">
        <v>2.5492655254343916E-4</v>
      </c>
      <c r="AT1708" s="18">
        <v>-3.9133692128252314E-5</v>
      </c>
      <c r="AU1708" s="18">
        <v>-1.647224555385151E-4</v>
      </c>
      <c r="AV1708" s="18">
        <v>2.0913294167158958E-4</v>
      </c>
      <c r="AW1708" s="18">
        <v>1.3883842433967458E-3</v>
      </c>
      <c r="AX1708" s="18">
        <v>1.0266387194305483E-4</v>
      </c>
      <c r="AY1708" s="18">
        <v>2.3026037840029102E-3</v>
      </c>
      <c r="AZ1708" s="18">
        <v>1.3079031910493384E-4</v>
      </c>
      <c r="BA1708" s="18">
        <v>-3.8221138890933852E-4</v>
      </c>
      <c r="BB1708" s="18">
        <v>5.5204152456810333E-4</v>
      </c>
      <c r="BC1708" s="18">
        <v>6.7990964029658506E-6</v>
      </c>
      <c r="BD1708" s="18">
        <v>3.0520963809516121E-4</v>
      </c>
      <c r="BE1708" s="18">
        <v>3.9082030960947028E-4</v>
      </c>
      <c r="BF1708" s="18">
        <v>3.8106668374187806E-4</v>
      </c>
      <c r="BG1708" s="18">
        <v>1.5483480438042122E-3</v>
      </c>
      <c r="BH1708" s="18">
        <v>3.0001763774669933E-4</v>
      </c>
      <c r="BI1708" s="18">
        <v>1.4358124840602154E-3</v>
      </c>
      <c r="BJ1708" s="18">
        <v>0</v>
      </c>
      <c r="BK1708" s="18">
        <v>3.3853881946694693E-4</v>
      </c>
      <c r="BL1708" s="18">
        <v>6.825158221433706E-4</v>
      </c>
      <c r="BM1708" s="18">
        <v>-1.2569929252589247E-6</v>
      </c>
      <c r="BN1708" s="18">
        <v>0</v>
      </c>
      <c r="BO1708" s="18">
        <v>0</v>
      </c>
      <c r="BP1708" s="18">
        <v>2.9612783626764587E-7</v>
      </c>
      <c r="BQ1708" s="18">
        <v>0</v>
      </c>
      <c r="BR1708" s="18">
        <v>1.2838145253577281E-3</v>
      </c>
      <c r="BS1708" s="18">
        <v>6.2093035933431415E-4</v>
      </c>
      <c r="BT1708" s="18">
        <v>1.2217579892170099E-3</v>
      </c>
      <c r="BU1708" s="18">
        <v>-5.521448421002879E-8</v>
      </c>
      <c r="BV1708" s="18">
        <v>2.1293575032801934E-4</v>
      </c>
      <c r="BW1708" s="18">
        <v>1.797610783448984E-6</v>
      </c>
      <c r="BX1708" s="18">
        <v>0</v>
      </c>
      <c r="BY1708" s="18">
        <v>0</v>
      </c>
      <c r="BZ1708" s="18" t="s">
        <v>1857</v>
      </c>
      <c r="CA1708" s="18" t="s">
        <v>1875</v>
      </c>
      <c r="CB1708" s="18">
        <v>2.9481779783964157E-2</v>
      </c>
      <c r="CC1708" s="18" t="s">
        <v>1877</v>
      </c>
      <c r="CD1708" s="18" t="s">
        <v>1875</v>
      </c>
      <c r="CE1708" s="18">
        <v>-1.6466161236166954E-2</v>
      </c>
      <c r="CF1708" s="18">
        <f>SUM(TBL_DATA[[#This Row],[LARGE.CAP]:[SMALL.CAP]])*SQRT(252)</f>
        <v>6.9233091073369196E-2</v>
      </c>
    </row>
    <row r="1709" spans="1:84" x14ac:dyDescent="0.25">
      <c r="A1709" s="1">
        <f>IF(ISBLANK(TBL_DATA[[#This Row],[Row.names]]), "",   DATE(YEAR(TBL_DATA[[#This Row],[Row.names]]), MONTH(TBL_DATA[[#This Row],[Row.names]]), DAY(TBL_DATA[[#This Row],[Row.names]])))</f>
        <v>42472</v>
      </c>
      <c r="B1709">
        <v>1708</v>
      </c>
      <c r="C1709" t="s">
        <v>1835</v>
      </c>
      <c r="D1709" s="18">
        <v>1.0204136800007202E-3</v>
      </c>
      <c r="E1709" s="18">
        <v>-0.25221982854218994</v>
      </c>
      <c r="F1709" s="18">
        <v>-0.2431533127264488</v>
      </c>
      <c r="G1709" s="19">
        <v>0.41454611702457167</v>
      </c>
      <c r="H1709" s="19">
        <v>0.54097489817733746</v>
      </c>
      <c r="I1709" s="18">
        <v>4.2085132014546157E-3</v>
      </c>
      <c r="J1709" s="18">
        <v>-0.14119197828187924</v>
      </c>
      <c r="K1709" s="19">
        <v>0.87526128541208137</v>
      </c>
      <c r="L1709" s="19">
        <v>0.47795799159226537</v>
      </c>
      <c r="M1709" s="18">
        <v>4.4881069962905374E-3</v>
      </c>
      <c r="N1709" s="18">
        <v>9.8607681223584792E-2</v>
      </c>
      <c r="O1709" s="18">
        <v>8.3873072392786061E-2</v>
      </c>
      <c r="P1709" s="18">
        <v>-0.25221982854218994</v>
      </c>
      <c r="Q1709" s="18">
        <v>-1.7009696438401885E-2</v>
      </c>
      <c r="R1709" s="18">
        <v>-1.4921533006393416E-2</v>
      </c>
      <c r="S1709" s="18">
        <v>-0.16176967259419617</v>
      </c>
      <c r="T1709" s="18">
        <v>6.2031975146823466E-2</v>
      </c>
      <c r="U1709">
        <v>-2.6078433293685004</v>
      </c>
      <c r="V1709" s="18">
        <v>-7.371560833996893E-2</v>
      </c>
      <c r="W1709" s="18">
        <v>6.2523643766656187E-2</v>
      </c>
      <c r="X1709" s="19">
        <v>-1.1790037160195295</v>
      </c>
      <c r="Y1709" s="19">
        <v>0.73550995790494733</v>
      </c>
      <c r="Z1709" s="19">
        <v>0.69134505971494808</v>
      </c>
      <c r="AA1709">
        <v>0</v>
      </c>
      <c r="AB1709">
        <v>0</v>
      </c>
      <c r="AC1709" s="18">
        <v>6.2164091896682601E-2</v>
      </c>
      <c r="AD1709" s="18">
        <v>4.0851754353617986E-2</v>
      </c>
      <c r="AE1709" s="18">
        <v>-7.2151747575340004E-3</v>
      </c>
      <c r="AF1709" s="18">
        <v>-3.4457606729352996E-2</v>
      </c>
      <c r="AG1709" s="18">
        <v>2.2228668974624999E-2</v>
      </c>
      <c r="AH1709" s="18">
        <v>6.4380114791194001E-2</v>
      </c>
      <c r="AI1709" s="18">
        <v>0.16169527280999607</v>
      </c>
      <c r="AJ1709" s="18">
        <v>1.7228811534475003E-2</v>
      </c>
      <c r="AK1709" s="18">
        <v>4.8914676550639987E-3</v>
      </c>
      <c r="AL1709" s="18">
        <v>-2.7273720164319999E-3</v>
      </c>
      <c r="AM1709" s="18">
        <v>5.8949362052098012E-2</v>
      </c>
      <c r="AN1709" s="18">
        <v>-5.0548911032232975E-2</v>
      </c>
      <c r="AO1709" s="18">
        <v>0.68960476383430613</v>
      </c>
      <c r="AP1709" s="18">
        <v>-0.41432837619878821</v>
      </c>
      <c r="AQ1709" s="18">
        <v>0.27527638763551793</v>
      </c>
      <c r="AR1709" s="18">
        <v>1.1039331400330943</v>
      </c>
      <c r="AS1709" s="18">
        <v>2.4404603169387828E-4</v>
      </c>
      <c r="AT1709" s="18">
        <v>-5.3255806860294328E-5</v>
      </c>
      <c r="AU1709" s="18">
        <v>-1.5335144179812372E-4</v>
      </c>
      <c r="AV1709" s="18">
        <v>2.1625348902980208E-4</v>
      </c>
      <c r="AW1709" s="18">
        <v>1.4208668802115068E-3</v>
      </c>
      <c r="AX1709" s="18">
        <v>9.0565935025711735E-5</v>
      </c>
      <c r="AY1709" s="18">
        <v>2.2172147003087926E-3</v>
      </c>
      <c r="AZ1709" s="18">
        <v>1.1724902508627228E-4</v>
      </c>
      <c r="BA1709" s="18">
        <v>-3.0633697581051533E-4</v>
      </c>
      <c r="BB1709" s="18">
        <v>5.3765372174046397E-4</v>
      </c>
      <c r="BC1709" s="18">
        <v>5.5569585618077622E-6</v>
      </c>
      <c r="BD1709" s="18">
        <v>2.6658344068996741E-4</v>
      </c>
      <c r="BE1709" s="18">
        <v>3.8213286653699394E-4</v>
      </c>
      <c r="BF1709" s="18">
        <v>3.7422364443643821E-4</v>
      </c>
      <c r="BG1709" s="18">
        <v>1.4866571859210522E-3</v>
      </c>
      <c r="BH1709" s="18">
        <v>3.4740043805178271E-4</v>
      </c>
      <c r="BI1709" s="18">
        <v>1.4794649415530668E-3</v>
      </c>
      <c r="BJ1709" s="18">
        <v>0</v>
      </c>
      <c r="BK1709" s="18">
        <v>3.2507902513577295E-4</v>
      </c>
      <c r="BL1709" s="18">
        <v>6.252214052560746E-4</v>
      </c>
      <c r="BM1709" s="18">
        <v>-3.4066346587663399E-8</v>
      </c>
      <c r="BN1709" s="18">
        <v>0</v>
      </c>
      <c r="BO1709" s="18">
        <v>0</v>
      </c>
      <c r="BP1709" s="18">
        <v>5.5109819457480452E-7</v>
      </c>
      <c r="BQ1709" s="18">
        <v>0</v>
      </c>
      <c r="BR1709" s="18">
        <v>1.3969178758065292E-3</v>
      </c>
      <c r="BS1709" s="18">
        <v>5.8457643841147819E-4</v>
      </c>
      <c r="BT1709" s="18">
        <v>1.2067425549931096E-3</v>
      </c>
      <c r="BU1709" s="18">
        <v>-1.4928393270394518E-9</v>
      </c>
      <c r="BV1709" s="18">
        <v>1.9736096069197334E-4</v>
      </c>
      <c r="BW1709" s="18">
        <v>4.8717885703686749E-8</v>
      </c>
      <c r="BX1709" s="18">
        <v>0</v>
      </c>
      <c r="BY1709" s="18">
        <v>0</v>
      </c>
      <c r="BZ1709" s="18" t="s">
        <v>1857</v>
      </c>
      <c r="CA1709" s="18" t="s">
        <v>1875</v>
      </c>
      <c r="CB1709" s="18">
        <v>3.0732827261090279E-2</v>
      </c>
      <c r="CC1709" s="18" t="s">
        <v>1877</v>
      </c>
      <c r="CD1709" s="18" t="s">
        <v>1875</v>
      </c>
      <c r="CE1709" s="18">
        <v>-1.726897619664669E-2</v>
      </c>
      <c r="CF1709" s="18">
        <f>SUM(TBL_DATA[[#This Row],[LARGE.CAP]:[SMALL.CAP]])*SQRT(252)</f>
        <v>6.8839208341416297E-2</v>
      </c>
    </row>
    <row r="1710" spans="1:84" x14ac:dyDescent="0.25">
      <c r="A1710" s="1">
        <f>IF(ISBLANK(TBL_DATA[[#This Row],[Row.names]]), "",   DATE(YEAR(TBL_DATA[[#This Row],[Row.names]]), MONTH(TBL_DATA[[#This Row],[Row.names]]), DAY(TBL_DATA[[#This Row],[Row.names]])))</f>
        <v>42473</v>
      </c>
      <c r="B1710">
        <v>1709</v>
      </c>
      <c r="C1710" t="s">
        <v>1836</v>
      </c>
      <c r="D1710" s="18">
        <v>5.8223601488236465E-3</v>
      </c>
      <c r="E1710" s="18">
        <v>-0.24786598307181351</v>
      </c>
      <c r="F1710" s="18">
        <v>-0.23523324584706884</v>
      </c>
      <c r="G1710" s="19">
        <v>0.41786859631135181</v>
      </c>
      <c r="H1710" s="19">
        <v>0.54455690404510637</v>
      </c>
      <c r="I1710" s="18">
        <v>4.2220303116492289E-3</v>
      </c>
      <c r="J1710" s="18">
        <v>-0.14433241645212669</v>
      </c>
      <c r="K1710" s="19">
        <v>0.87770634143150972</v>
      </c>
      <c r="L1710" s="19">
        <v>0.48630005584531338</v>
      </c>
      <c r="M1710" s="18">
        <v>4.483932277997974E-3</v>
      </c>
      <c r="N1710" s="18">
        <v>9.9312646648084146E-2</v>
      </c>
      <c r="O1710" s="18">
        <v>8.3873072392786061E-2</v>
      </c>
      <c r="P1710" s="18">
        <v>-0.24786598307181351</v>
      </c>
      <c r="Q1710" s="18">
        <v>-1.7065871296995123E-2</v>
      </c>
      <c r="R1710" s="18">
        <v>-1.4962779179898397E-2</v>
      </c>
      <c r="S1710" s="18">
        <v>-0.15915138890423508</v>
      </c>
      <c r="T1710" s="18">
        <v>6.2112705291082634E-2</v>
      </c>
      <c r="U1710">
        <v>-2.5623000666030249</v>
      </c>
      <c r="V1710" s="18">
        <v>-7.6679914231738144E-2</v>
      </c>
      <c r="W1710" s="18">
        <v>6.2494973434283251E-2</v>
      </c>
      <c r="X1710" s="19">
        <v>-1.2269773074209096</v>
      </c>
      <c r="Y1710" s="19">
        <v>0.73794098954124143</v>
      </c>
      <c r="Z1710" s="19">
        <v>0.69735217490541557</v>
      </c>
      <c r="AA1710">
        <v>0</v>
      </c>
      <c r="AB1710">
        <v>0</v>
      </c>
      <c r="AC1710" s="18">
        <v>5.983309790347438E-2</v>
      </c>
      <c r="AD1710" s="18">
        <v>4.3066654769896989E-2</v>
      </c>
      <c r="AE1710" s="18">
        <v>-6.4102775413969974E-3</v>
      </c>
      <c r="AF1710" s="18">
        <v>-3.4349121877051005E-2</v>
      </c>
      <c r="AG1710" s="18">
        <v>2.2178959794656002E-2</v>
      </c>
      <c r="AH1710" s="18">
        <v>6.1773154696272994E-2</v>
      </c>
      <c r="AI1710" s="18">
        <v>0.13842564106951194</v>
      </c>
      <c r="AJ1710" s="18">
        <v>1.7875804763141004E-2</v>
      </c>
      <c r="AK1710" s="18">
        <v>5.0728384743950012E-3</v>
      </c>
      <c r="AL1710" s="18">
        <v>-2.7249417519630004E-3</v>
      </c>
      <c r="AM1710" s="18">
        <v>5.7078742650271991E-2</v>
      </c>
      <c r="AN1710" s="18">
        <v>-4.0776801874225992E-2</v>
      </c>
      <c r="AO1710" s="18">
        <v>0.67397649811125093</v>
      </c>
      <c r="AP1710" s="18">
        <v>-0.4127658449377421</v>
      </c>
      <c r="AQ1710" s="18">
        <v>0.26121065317350883</v>
      </c>
      <c r="AR1710" s="18">
        <v>1.0867423430489931</v>
      </c>
      <c r="AS1710" s="18">
        <v>2.4781438317292509E-4</v>
      </c>
      <c r="AT1710" s="18">
        <v>-5.6123545063855316E-5</v>
      </c>
      <c r="AU1710" s="18">
        <v>-1.568507529992362E-4</v>
      </c>
      <c r="AV1710" s="18">
        <v>2.0776823329776887E-4</v>
      </c>
      <c r="AW1710" s="18">
        <v>1.3954052275454757E-3</v>
      </c>
      <c r="AX1710" s="18">
        <v>9.5675246768526153E-5</v>
      </c>
      <c r="AY1710" s="18">
        <v>2.1544677320380332E-3</v>
      </c>
      <c r="AZ1710" s="18">
        <v>1.1414468960222749E-4</v>
      </c>
      <c r="BA1710" s="18">
        <v>-3.1902838393179007E-4</v>
      </c>
      <c r="BB1710" s="18">
        <v>5.2449761138636814E-4</v>
      </c>
      <c r="BC1710" s="18">
        <v>5.0591064613890067E-6</v>
      </c>
      <c r="BD1710" s="18">
        <v>2.6432218673418177E-4</v>
      </c>
      <c r="BE1710" s="18">
        <v>3.8011919471142222E-4</v>
      </c>
      <c r="BF1710" s="18">
        <v>3.6113451361614884E-4</v>
      </c>
      <c r="BG1710" s="18">
        <v>1.43366299514351E-3</v>
      </c>
      <c r="BH1710" s="18">
        <v>3.2037875769383927E-4</v>
      </c>
      <c r="BI1710" s="18">
        <v>1.4532119003787293E-3</v>
      </c>
      <c r="BJ1710" s="18">
        <v>0</v>
      </c>
      <c r="BK1710" s="18">
        <v>3.1998428131446309E-4</v>
      </c>
      <c r="BL1710" s="18">
        <v>6.0342291368175021E-4</v>
      </c>
      <c r="BM1710" s="18">
        <v>-3.6280095390570433E-7</v>
      </c>
      <c r="BN1710" s="18">
        <v>0</v>
      </c>
      <c r="BO1710" s="18">
        <v>0</v>
      </c>
      <c r="BP1710" s="18">
        <v>5.3654480120473322E-7</v>
      </c>
      <c r="BQ1710" s="18">
        <v>0</v>
      </c>
      <c r="BR1710" s="18">
        <v>1.3628451585003976E-3</v>
      </c>
      <c r="BS1710" s="18">
        <v>5.663245636013507E-4</v>
      </c>
      <c r="BT1710" s="18">
        <v>1.1674852905401156E-3</v>
      </c>
      <c r="BU1710" s="18">
        <v>-1.5933917534840981E-8</v>
      </c>
      <c r="BV1710" s="18">
        <v>1.9209069333409368E-4</v>
      </c>
      <c r="BW1710" s="18">
        <v>5.188373758968736E-7</v>
      </c>
      <c r="BX1710" s="18">
        <v>0</v>
      </c>
      <c r="BY1710" s="18">
        <v>0</v>
      </c>
      <c r="BZ1710" s="18" t="s">
        <v>1857</v>
      </c>
      <c r="CA1710" s="18" t="s">
        <v>1875</v>
      </c>
      <c r="CB1710" s="18">
        <v>3.123660571873188E-2</v>
      </c>
      <c r="CC1710" s="18" t="s">
        <v>1877</v>
      </c>
      <c r="CD1710" s="18" t="s">
        <v>1875</v>
      </c>
      <c r="CE1710" s="18">
        <v>-1.7428694292902946E-2</v>
      </c>
      <c r="CF1710" s="18">
        <f>SUM(TBL_DATA[[#This Row],[LARGE.CAP]:[SMALL.CAP]])*SQRT(252)</f>
        <v>6.6876595803886302E-2</v>
      </c>
    </row>
    <row r="1711" spans="1:84" x14ac:dyDescent="0.25">
      <c r="A1711" s="1">
        <f>IF(ISBLANK(TBL_DATA[[#This Row],[Row.names]]), "",   DATE(YEAR(TBL_DATA[[#This Row],[Row.names]]), MONTH(TBL_DATA[[#This Row],[Row.names]]), DAY(TBL_DATA[[#This Row],[Row.names]])))</f>
        <v>42474</v>
      </c>
      <c r="B1711">
        <v>1710</v>
      </c>
      <c r="C1711" t="s">
        <v>1837</v>
      </c>
      <c r="D1711" s="18">
        <v>-4.5961122225408602E-3</v>
      </c>
      <c r="E1711" s="18">
        <v>-0.25132287542000586</v>
      </c>
      <c r="F1711" s="18">
        <v>-0.23392830058401293</v>
      </c>
      <c r="G1711" s="19">
        <v>0.40725249537281033</v>
      </c>
      <c r="H1711" s="19">
        <v>0.50695043956353525</v>
      </c>
      <c r="I1711" s="18">
        <v>4.2293848848108211E-3</v>
      </c>
      <c r="N1711" s="18">
        <v>9.5616356622410664E-2</v>
      </c>
      <c r="O1711" s="18">
        <v>7.9313132787848184E-2</v>
      </c>
      <c r="P1711" s="18">
        <v>-0.25132287542000586</v>
      </c>
      <c r="Q1711" s="18">
        <v>-1.6294732337246924E-2</v>
      </c>
      <c r="R1711" s="18">
        <v>-1.4269914626057869E-2</v>
      </c>
      <c r="S1711" s="18">
        <v>-0.16041765353459347</v>
      </c>
      <c r="T1711" s="18">
        <v>6.2211781914486987E-2</v>
      </c>
      <c r="U1711">
        <v>-2.5785735209304095</v>
      </c>
      <c r="Y1711" s="19">
        <v>0.71200452215104315</v>
      </c>
      <c r="AA1711">
        <v>0</v>
      </c>
      <c r="AB1711">
        <v>0</v>
      </c>
      <c r="AC1711" s="18">
        <v>6.3228739382584498E-2</v>
      </c>
      <c r="AD1711" s="18">
        <v>4.3874869790827005E-2</v>
      </c>
      <c r="AE1711" s="18">
        <v>-3.6076479000080007E-3</v>
      </c>
      <c r="AF1711" s="18">
        <v>-3.3572339047588995E-2</v>
      </c>
      <c r="AG1711" s="18">
        <v>2.2709077779504004E-2</v>
      </c>
      <c r="AH1711" s="18">
        <v>5.6102696744983006E-2</v>
      </c>
      <c r="AI1711" s="18">
        <v>0.12655067990732699</v>
      </c>
      <c r="AJ1711" s="18">
        <v>1.7427759902282999E-2</v>
      </c>
      <c r="AK1711" s="18">
        <v>2.9253629375329995E-3</v>
      </c>
      <c r="AL1711" s="18">
        <v>-2.7443033795809999E-3</v>
      </c>
      <c r="AM1711" s="18">
        <v>3.7997150174149008E-2</v>
      </c>
      <c r="AN1711" s="18">
        <v>-2.4877482261963995E-2</v>
      </c>
      <c r="AO1711" s="18">
        <v>0.61103471284249766</v>
      </c>
      <c r="AP1711" s="18">
        <v>-0.36824888819503399</v>
      </c>
      <c r="AQ1711" s="18">
        <v>0.24278582464746368</v>
      </c>
      <c r="AR1711" s="18">
        <v>0.97928360103753165</v>
      </c>
      <c r="AS1711" s="18">
        <v>2.973233742502115E-4</v>
      </c>
      <c r="AT1711" s="18">
        <v>-1.0691249376396183E-4</v>
      </c>
      <c r="AU1711" s="18">
        <v>-1.7159432944278727E-4</v>
      </c>
      <c r="AV1711" s="18">
        <v>2.0732639010027749E-4</v>
      </c>
      <c r="AW1711" s="18">
        <v>1.445771365001841E-3</v>
      </c>
      <c r="AX1711" s="18">
        <v>7.1166327346810793E-5</v>
      </c>
      <c r="AY1711" s="18">
        <v>2.1262375189025763E-3</v>
      </c>
      <c r="AZ1711" s="18">
        <v>1.4761366534419486E-4</v>
      </c>
      <c r="BA1711" s="18">
        <v>-2.3378416364839899E-4</v>
      </c>
      <c r="BB1711" s="18">
        <v>5.4240348908127602E-4</v>
      </c>
      <c r="BC1711" s="18">
        <v>6.4810795709089713E-6</v>
      </c>
      <c r="BD1711" s="18">
        <v>2.5626168636214109E-4</v>
      </c>
      <c r="BE1711" s="18">
        <v>4.9333601692529302E-4</v>
      </c>
      <c r="BF1711" s="18">
        <v>3.1856710604112072E-4</v>
      </c>
      <c r="BG1711" s="18">
        <v>1.3418778092260126E-3</v>
      </c>
      <c r="BH1711" s="18">
        <v>4.1144199472531451E-4</v>
      </c>
      <c r="BI1711" s="18">
        <v>1.5105476094630665E-3</v>
      </c>
      <c r="BJ1711" s="18">
        <v>0</v>
      </c>
      <c r="BK1711" s="18">
        <v>3.4199593651268093E-4</v>
      </c>
      <c r="BL1711" s="18">
        <v>6.9160550270941021E-4</v>
      </c>
      <c r="BM1711" s="18">
        <v>-2.0653301939047499E-6</v>
      </c>
      <c r="BN1711" s="18">
        <v>0</v>
      </c>
      <c r="BO1711" s="18">
        <v>0</v>
      </c>
      <c r="BP1711" s="18">
        <v>6.8319174268015209E-7</v>
      </c>
      <c r="BQ1711" s="18">
        <v>0</v>
      </c>
      <c r="BR1711" s="18">
        <v>1.5624287570957936E-3</v>
      </c>
      <c r="BS1711" s="18">
        <v>5.2135822692163825E-4</v>
      </c>
      <c r="BT1711" s="18">
        <v>1.031642682927466E-3</v>
      </c>
      <c r="BU1711" s="18">
        <v>-9.0724509620352471E-8</v>
      </c>
      <c r="BV1711" s="18">
        <v>1.8152037514624177E-4</v>
      </c>
      <c r="BW1711" s="18">
        <v>2.953604390562784E-6</v>
      </c>
      <c r="BX1711" s="18">
        <v>0</v>
      </c>
      <c r="BY1711" s="18">
        <v>0</v>
      </c>
      <c r="BZ1711" s="18" t="s">
        <v>1857</v>
      </c>
      <c r="CA1711" s="18" t="s">
        <v>1875</v>
      </c>
      <c r="CB1711" s="18">
        <v>3.163345530629158E-2</v>
      </c>
      <c r="CC1711" s="18" t="s">
        <v>1877</v>
      </c>
      <c r="CD1711" s="18" t="s">
        <v>1875</v>
      </c>
      <c r="CE1711" s="18">
        <v>-1.7771746963262558E-2</v>
      </c>
      <c r="CF1711" s="18">
        <f>SUM(TBL_DATA[[#This Row],[LARGE.CAP]:[SMALL.CAP]])*SQRT(252)</f>
        <v>6.876887959737725E-2</v>
      </c>
    </row>
    <row r="1712" spans="1:84" x14ac:dyDescent="0.25">
      <c r="A1712" s="1">
        <f>IF(ISBLANK(TBL_DATA[[#This Row],[Row.names]]), "",   DATE(YEAR(TBL_DATA[[#This Row],[Row.names]]), MONTH(TBL_DATA[[#This Row],[Row.names]]), DAY(TBL_DATA[[#This Row],[Row.names]])))</f>
        <v>42475</v>
      </c>
      <c r="B1712">
        <v>1711</v>
      </c>
      <c r="C1712" t="s">
        <v>1838</v>
      </c>
      <c r="D1712" s="18">
        <v>1.2603507583992535E-3</v>
      </c>
      <c r="E1712" s="18">
        <v>-0.25037927963824536</v>
      </c>
      <c r="F1712" s="18">
        <v>-0.22676886420138698</v>
      </c>
      <c r="G1712" s="19">
        <v>0.40488230329304137</v>
      </c>
      <c r="H1712" s="19">
        <v>0.49421508837655492</v>
      </c>
      <c r="I1712" s="18">
        <v>4.242548718640978E-3</v>
      </c>
      <c r="J1712" s="18">
        <v>-9.7716250667521765E-2</v>
      </c>
      <c r="K1712" s="19">
        <v>0.84106397998661631</v>
      </c>
      <c r="L1712" s="19">
        <v>0.47807366841865423</v>
      </c>
      <c r="M1712" s="18">
        <v>4.3362101558022271E-3</v>
      </c>
      <c r="N1712" s="18">
        <v>9.4698734158540687E-2</v>
      </c>
      <c r="O1712" s="18">
        <v>7.9313132787848184E-2</v>
      </c>
      <c r="P1712" s="18">
        <v>-0.25037927963824536</v>
      </c>
      <c r="Q1712" s="18">
        <v>-1.6222757451307475E-2</v>
      </c>
      <c r="R1712" s="18">
        <v>-1.4217371752408602E-2</v>
      </c>
      <c r="S1712" s="18">
        <v>-0.16193051877725262</v>
      </c>
      <c r="T1712" s="18">
        <v>6.213516623365941E-2</v>
      </c>
      <c r="U1712">
        <v>-2.6061009987212813</v>
      </c>
      <c r="V1712" s="18">
        <v>-6.0105160682248249E-2</v>
      </c>
      <c r="W1712" s="18">
        <v>6.2167463829786732E-2</v>
      </c>
      <c r="X1712" s="19">
        <v>-0.96682664820966435</v>
      </c>
      <c r="Y1712" s="19">
        <v>0.70300433026870801</v>
      </c>
      <c r="Z1712" s="19">
        <v>0.69142871535585948</v>
      </c>
      <c r="AA1712">
        <v>0</v>
      </c>
      <c r="AB1712">
        <v>0</v>
      </c>
      <c r="AC1712" s="18">
        <v>6.3935343821280216E-2</v>
      </c>
      <c r="AD1712" s="18">
        <v>5.1793954812046995E-2</v>
      </c>
      <c r="AE1712" s="18">
        <v>-2.6795114547550018E-3</v>
      </c>
      <c r="AF1712" s="18">
        <v>-3.2770011143214997E-2</v>
      </c>
      <c r="AG1712" s="18">
        <v>2.4145304966807994E-2</v>
      </c>
      <c r="AH1712" s="18">
        <v>6.3114567998047003E-2</v>
      </c>
      <c r="AI1712" s="18">
        <v>0.12818848251495601</v>
      </c>
      <c r="AJ1712" s="18">
        <v>1.7244209873388993E-2</v>
      </c>
      <c r="AK1712" s="18">
        <v>2.3545952934260032E-3</v>
      </c>
      <c r="AL1712" s="18">
        <v>-2.753010683362E-3</v>
      </c>
      <c r="AM1712" s="18">
        <v>3.8192278932922E-2</v>
      </c>
      <c r="AN1712" s="18">
        <v>-2.307995942988E-2</v>
      </c>
      <c r="AO1712" s="18">
        <v>0.60706665950686778</v>
      </c>
      <c r="AP1712" s="18">
        <v>-0.3433157578264851</v>
      </c>
      <c r="AQ1712" s="18">
        <v>0.26375090168038268</v>
      </c>
      <c r="AR1712" s="18">
        <v>0.95038241733335282</v>
      </c>
      <c r="AS1712" s="18">
        <v>3.1021857115902878E-4</v>
      </c>
      <c r="AT1712" s="18">
        <v>-8.1650883351240726E-5</v>
      </c>
      <c r="AU1712" s="18">
        <v>-1.5034080735994325E-4</v>
      </c>
      <c r="AV1712" s="18">
        <v>2.1745779871134625E-4</v>
      </c>
      <c r="AW1712" s="18">
        <v>1.4028852283421243E-3</v>
      </c>
      <c r="AX1712" s="18">
        <v>9.1544697831533745E-5</v>
      </c>
      <c r="AY1712" s="18">
        <v>2.0056622130918962E-3</v>
      </c>
      <c r="AZ1712" s="18">
        <v>1.7303802469405732E-4</v>
      </c>
      <c r="BA1712" s="18">
        <v>-1.8035423226188911E-4</v>
      </c>
      <c r="BB1712" s="18">
        <v>5.5099358039798071E-4</v>
      </c>
      <c r="BC1712" s="18">
        <v>4.4994432412309496E-6</v>
      </c>
      <c r="BD1712" s="18">
        <v>2.8132306673367402E-4</v>
      </c>
      <c r="BE1712" s="18">
        <v>5.1666087315470604E-4</v>
      </c>
      <c r="BF1712" s="18">
        <v>3.0457706437429208E-4</v>
      </c>
      <c r="BG1712" s="18">
        <v>1.3569777375004467E-3</v>
      </c>
      <c r="BH1712" s="18">
        <v>4.2608304083812076E-4</v>
      </c>
      <c r="BI1712" s="18">
        <v>1.4583318518948851E-3</v>
      </c>
      <c r="BJ1712" s="18">
        <v>0</v>
      </c>
      <c r="BK1712" s="18">
        <v>3.3839170320590204E-4</v>
      </c>
      <c r="BL1712" s="18">
        <v>6.7975821262877996E-4</v>
      </c>
      <c r="BM1712" s="18">
        <v>-6.0797017576574326E-7</v>
      </c>
      <c r="BN1712" s="18">
        <v>0</v>
      </c>
      <c r="BO1712" s="18">
        <v>0</v>
      </c>
      <c r="BP1712" s="18">
        <v>5.9262879762810596E-7</v>
      </c>
      <c r="BQ1712" s="18">
        <v>0</v>
      </c>
      <c r="BR1712" s="18">
        <v>1.6496794854544915E-3</v>
      </c>
      <c r="BS1712" s="18">
        <v>4.859268748065709E-4</v>
      </c>
      <c r="BT1712" s="18">
        <v>1.0237469774273158E-3</v>
      </c>
      <c r="BU1712" s="18">
        <v>-2.6704445670528266E-8</v>
      </c>
      <c r="BV1712" s="18">
        <v>1.656229758048517E-4</v>
      </c>
      <c r="BW1712" s="18">
        <v>8.6945099202131918E-7</v>
      </c>
      <c r="BX1712" s="18">
        <v>0</v>
      </c>
      <c r="BY1712" s="18">
        <v>0</v>
      </c>
      <c r="BZ1712" s="18" t="s">
        <v>1857</v>
      </c>
      <c r="CA1712" s="18" t="s">
        <v>1875</v>
      </c>
      <c r="CB1712" s="18">
        <v>3.1903877854347229E-2</v>
      </c>
      <c r="CC1712" s="18" t="s">
        <v>1877</v>
      </c>
      <c r="CD1712" s="18" t="s">
        <v>1875</v>
      </c>
      <c r="CE1712" s="18">
        <v>-1.7734261229634285E-2</v>
      </c>
      <c r="CF1712" s="18">
        <f>SUM(TBL_DATA[[#This Row],[LARGE.CAP]:[SMALL.CAP]])*SQRT(252)</f>
        <v>6.8958126142031506E-2</v>
      </c>
    </row>
    <row r="1713" spans="1:84" x14ac:dyDescent="0.25">
      <c r="A1713" s="1">
        <f>IF(ISBLANK(TBL_DATA[[#This Row],[Row.names]]), "",   DATE(YEAR(TBL_DATA[[#This Row],[Row.names]]), MONTH(TBL_DATA[[#This Row],[Row.names]]), DAY(TBL_DATA[[#This Row],[Row.names]])))</f>
        <v>42478</v>
      </c>
      <c r="B1713">
        <v>1712</v>
      </c>
      <c r="C1713" t="s">
        <v>1839</v>
      </c>
      <c r="D1713" s="18">
        <v>3.1184619444155626E-3</v>
      </c>
      <c r="E1713" s="18">
        <v>-0.24804161594905183</v>
      </c>
      <c r="F1713" s="18">
        <v>-0.22285329067725901</v>
      </c>
      <c r="G1713" s="19">
        <v>0.40625165650858597</v>
      </c>
      <c r="H1713" s="19">
        <v>0.47536228038282435</v>
      </c>
      <c r="I1713" s="18">
        <v>4.2466342658096365E-3</v>
      </c>
      <c r="J1713" s="18">
        <v>-0.11739223939845267</v>
      </c>
      <c r="K1713" s="19">
        <v>0.85066704353985001</v>
      </c>
      <c r="L1713" s="19">
        <v>0.49594620010515122</v>
      </c>
      <c r="M1713" s="18">
        <v>4.2300984525742739E-3</v>
      </c>
      <c r="N1713" s="18">
        <v>9.3071213037683828E-2</v>
      </c>
      <c r="O1713" s="18">
        <v>7.691042965579116E-2</v>
      </c>
      <c r="P1713" s="18">
        <v>-0.24804161594905183</v>
      </c>
      <c r="Q1713" s="18">
        <v>-1.5748423101504042E-2</v>
      </c>
      <c r="R1713" s="18">
        <v>-1.3777502568474842E-2</v>
      </c>
      <c r="S1713" s="18">
        <v>-0.1694408304888263</v>
      </c>
      <c r="T1713" s="18">
        <v>6.1572901090888053E-2</v>
      </c>
      <c r="U1713">
        <v>-2.7518734294931773</v>
      </c>
      <c r="V1713" s="18">
        <v>-6.1671702158838881E-2</v>
      </c>
      <c r="W1713" s="18">
        <v>6.2087178306380955E-2</v>
      </c>
      <c r="X1713" s="19">
        <v>-0.9933081811917458</v>
      </c>
      <c r="Y1713" s="19">
        <v>0.68946521332321353</v>
      </c>
      <c r="Z1713" s="19">
        <v>0.70423447807186434</v>
      </c>
      <c r="AA1713">
        <v>0</v>
      </c>
      <c r="AB1713">
        <v>0</v>
      </c>
      <c r="AC1713" s="18">
        <v>6.1622807300740386E-2</v>
      </c>
      <c r="AD1713" s="18">
        <v>5.1755000000000009E-2</v>
      </c>
      <c r="AE1713" s="18">
        <v>-1.7700000000000398E-4</v>
      </c>
      <c r="AF1713" s="18">
        <v>-3.3163999999999999E-2</v>
      </c>
      <c r="AG1713" s="18">
        <v>2.4349999999999997E-2</v>
      </c>
      <c r="AH1713" s="18">
        <v>6.4210000000000003E-2</v>
      </c>
      <c r="AI1713" s="18">
        <v>0.13392399999999999</v>
      </c>
      <c r="AJ1713" s="18">
        <v>1.6791999999999998E-2</v>
      </c>
      <c r="AK1713" s="18">
        <v>8.2799999999999974E-4</v>
      </c>
      <c r="AL1713" s="18">
        <v>-2.7749999999999997E-3</v>
      </c>
      <c r="AM1713" s="18">
        <v>3.8806000000000007E-2</v>
      </c>
      <c r="AN1713" s="18">
        <v>-2.3113999999999996E-2</v>
      </c>
      <c r="AO1713" s="18">
        <v>0.61362899999999976</v>
      </c>
      <c r="AP1713" s="18">
        <v>-0.34219399999999989</v>
      </c>
      <c r="AQ1713" s="18">
        <v>0.27143499999999987</v>
      </c>
      <c r="AR1713" s="18">
        <v>0.95582299999999965</v>
      </c>
      <c r="AS1713" s="18">
        <v>2.9146830926660963E-4</v>
      </c>
      <c r="AT1713" s="18">
        <v>-8.8324052016437317E-5</v>
      </c>
      <c r="AU1713" s="18">
        <v>-1.4199597387850622E-4</v>
      </c>
      <c r="AV1713" s="18">
        <v>2.1019286727559094E-4</v>
      </c>
      <c r="AW1713" s="18">
        <v>1.3955375487477468E-3</v>
      </c>
      <c r="AX1713" s="18">
        <v>8.0018051607604304E-5</v>
      </c>
      <c r="AY1713" s="18">
        <v>1.9384401002988183E-3</v>
      </c>
      <c r="AZ1713" s="18">
        <v>1.7464261615715899E-4</v>
      </c>
      <c r="BA1713" s="18">
        <v>-1.6816442436907972E-4</v>
      </c>
      <c r="BB1713" s="18">
        <v>5.2780439053342373E-4</v>
      </c>
      <c r="BC1713" s="18">
        <v>4.555966071082841E-6</v>
      </c>
      <c r="BD1713" s="18">
        <v>2.5534858924977519E-4</v>
      </c>
      <c r="BE1713" s="18">
        <v>4.9635673431302791E-4</v>
      </c>
      <c r="BF1713" s="18">
        <v>3.0527055957028351E-4</v>
      </c>
      <c r="BG1713" s="18">
        <v>1.3138164004755115E-3</v>
      </c>
      <c r="BH1713" s="18">
        <v>4.162549584866219E-4</v>
      </c>
      <c r="BI1713" s="18">
        <v>1.4371281575987918E-3</v>
      </c>
      <c r="BJ1713" s="18">
        <v>0</v>
      </c>
      <c r="BK1713" s="18">
        <v>3.3643351169566828E-4</v>
      </c>
      <c r="BL1713" s="18">
        <v>6.4980529191582879E-4</v>
      </c>
      <c r="BM1713" s="18">
        <v>-9.8858028883020898E-7</v>
      </c>
      <c r="BN1713" s="18">
        <v>0</v>
      </c>
      <c r="BO1713" s="18">
        <v>0</v>
      </c>
      <c r="BP1713" s="18">
        <v>5.9974944232193101E-7</v>
      </c>
      <c r="BQ1713" s="18">
        <v>0</v>
      </c>
      <c r="BR1713" s="18">
        <v>1.617470208050454E-3</v>
      </c>
      <c r="BS1713" s="18">
        <v>4.7056984564838769E-4</v>
      </c>
      <c r="BT1713" s="18">
        <v>9.874451714036146E-4</v>
      </c>
      <c r="BU1713" s="18">
        <v>-4.3424341912831524E-8</v>
      </c>
      <c r="BV1713" s="18">
        <v>1.6146986913642488E-4</v>
      </c>
      <c r="BW1713" s="18">
        <v>1.4137570320551509E-6</v>
      </c>
      <c r="BX1713" s="18">
        <v>0</v>
      </c>
      <c r="BY1713" s="18">
        <v>0</v>
      </c>
      <c r="BZ1713" s="18" t="s">
        <v>1857</v>
      </c>
      <c r="CA1713" s="18" t="s">
        <v>1875</v>
      </c>
      <c r="CB1713" s="18">
        <v>3.2463524490594864E-2</v>
      </c>
      <c r="CC1713" s="18" t="s">
        <v>1877</v>
      </c>
      <c r="CD1713" s="18" t="s">
        <v>1875</v>
      </c>
      <c r="CE1713" s="18">
        <v>-1.7956016585230827E-2</v>
      </c>
      <c r="CF1713" s="18">
        <f>SUM(TBL_DATA[[#This Row],[LARGE.CAP]:[SMALL.CAP]])*SQRT(252)</f>
        <v>6.7056705611443335E-2</v>
      </c>
    </row>
    <row r="1714" spans="1:84" x14ac:dyDescent="0.25">
      <c r="A1714" s="1">
        <f>IF(ISBLANK(TBL_DATA[[#This Row],[Row.names]]), "",   DATE(YEAR(TBL_DATA[[#This Row],[Row.names]]), MONTH(TBL_DATA[[#This Row],[Row.names]]), DAY(TBL_DATA[[#This Row],[Row.names]])))</f>
        <v>42479</v>
      </c>
      <c r="B1714">
        <v>1713</v>
      </c>
      <c r="C1714" t="s">
        <v>1840</v>
      </c>
      <c r="D1714" s="18">
        <v>-2.7503573026937955E-3</v>
      </c>
      <c r="E1714" s="18">
        <v>-0.25010977018194813</v>
      </c>
      <c r="F1714" s="18">
        <v>-0.23184743059333013</v>
      </c>
      <c r="G1714" s="19">
        <v>0.40566482006406418</v>
      </c>
      <c r="H1714" s="19">
        <v>0.47265769777648281</v>
      </c>
      <c r="I1714" s="18">
        <v>4.2634488117544028E-3</v>
      </c>
      <c r="J1714" s="18">
        <v>-0.12501422422208341</v>
      </c>
      <c r="K1714" s="19">
        <v>0.82340282090780126</v>
      </c>
      <c r="L1714" s="19">
        <v>0.46613519902103989</v>
      </c>
      <c r="M1714" s="18">
        <v>4.271030216759752E-3</v>
      </c>
      <c r="N1714" s="18">
        <v>9.3199808079516125E-2</v>
      </c>
      <c r="O1714" s="18">
        <v>7.7089989565874928E-2</v>
      </c>
      <c r="P1714" s="18">
        <v>-0.25010977018194813</v>
      </c>
      <c r="Q1714" s="18">
        <v>-1.5800686791547936E-2</v>
      </c>
      <c r="R1714" s="18">
        <v>-1.3827043068392371E-2</v>
      </c>
      <c r="S1714" s="18">
        <v>-0.17763080845424806</v>
      </c>
      <c r="T1714" s="18">
        <v>6.1693350108175851E-2</v>
      </c>
      <c r="U1714">
        <v>-2.8792537306335664</v>
      </c>
      <c r="V1714" s="18">
        <v>-8.5991636115255066E-2</v>
      </c>
      <c r="W1714" s="18">
        <v>6.2063255079615964E-2</v>
      </c>
      <c r="X1714" s="19">
        <v>-1.3855482765920559</v>
      </c>
      <c r="Y1714" s="19">
        <v>0.68750105292754493</v>
      </c>
      <c r="Z1714" s="19">
        <v>0.68274094576276867</v>
      </c>
      <c r="AA1714">
        <v>0</v>
      </c>
      <c r="AB1714">
        <v>0</v>
      </c>
      <c r="AC1714" s="18">
        <v>6.0834809912499094E-2</v>
      </c>
      <c r="AD1714" s="18">
        <v>5.5408719094690015E-2</v>
      </c>
      <c r="AE1714" s="18">
        <v>-5.5260321456200318E-4</v>
      </c>
      <c r="AF1714" s="18">
        <v>-3.5099574843557996E-2</v>
      </c>
      <c r="AG1714" s="18">
        <v>2.4902749479295997E-2</v>
      </c>
      <c r="AH1714" s="18">
        <v>6.5655834343811004E-2</v>
      </c>
      <c r="AI1714" s="18">
        <v>0.13980007932679703</v>
      </c>
      <c r="AJ1714" s="18">
        <v>1.831302252177E-2</v>
      </c>
      <c r="AK1714" s="18">
        <v>4.2282569560999923E-4</v>
      </c>
      <c r="AL1714" s="18">
        <v>-2.9273576881020001E-3</v>
      </c>
      <c r="AM1714" s="18">
        <v>4.0150597396759996E-2</v>
      </c>
      <c r="AN1714" s="18">
        <v>-2.4900659897523002E-2</v>
      </c>
      <c r="AO1714" s="18">
        <v>0.64141549192680081</v>
      </c>
      <c r="AP1714" s="18">
        <v>-0.36024185971181194</v>
      </c>
      <c r="AQ1714" s="18">
        <v>0.28117363221498887</v>
      </c>
      <c r="AR1714" s="18">
        <v>1.0016573516386127</v>
      </c>
      <c r="AS1714" s="18">
        <v>2.8288266013127742E-4</v>
      </c>
      <c r="AT1714" s="18">
        <v>-6.4139774275081391E-5</v>
      </c>
      <c r="AU1714" s="18">
        <v>-1.483183868132502E-4</v>
      </c>
      <c r="AV1714" s="18">
        <v>2.0526592280520708E-4</v>
      </c>
      <c r="AW1714" s="18">
        <v>1.3912309404296244E-3</v>
      </c>
      <c r="AX1714" s="18">
        <v>9.7872017440346328E-5</v>
      </c>
      <c r="AY1714" s="18">
        <v>1.8457985678691012E-3</v>
      </c>
      <c r="AZ1714" s="18">
        <v>1.6010963380807961E-4</v>
      </c>
      <c r="BA1714" s="18">
        <v>-1.3694614738364556E-4</v>
      </c>
      <c r="BB1714" s="18">
        <v>5.3143318056459192E-4</v>
      </c>
      <c r="BC1714" s="18">
        <v>4.1353041216169026E-6</v>
      </c>
      <c r="BD1714" s="18">
        <v>2.2889562315300306E-4</v>
      </c>
      <c r="BE1714" s="18">
        <v>4.6307129054958196E-4</v>
      </c>
      <c r="BF1714" s="18">
        <v>3.091683084197636E-4</v>
      </c>
      <c r="BG1714" s="18">
        <v>1.2914663121363179E-3</v>
      </c>
      <c r="BH1714" s="18">
        <v>4.1375024284329208E-4</v>
      </c>
      <c r="BI1714" s="18">
        <v>1.4629721415959089E-3</v>
      </c>
      <c r="BJ1714" s="18">
        <v>0</v>
      </c>
      <c r="BK1714" s="18">
        <v>3.5042874257852001E-4</v>
      </c>
      <c r="BL1714" s="18">
        <v>6.1059153405614757E-4</v>
      </c>
      <c r="BM1714" s="18">
        <v>-1.9163652399906654E-6</v>
      </c>
      <c r="BN1714" s="18">
        <v>0</v>
      </c>
      <c r="BO1714" s="18">
        <v>0</v>
      </c>
      <c r="BP1714" s="18">
        <v>5.2000581350810427E-7</v>
      </c>
      <c r="BQ1714" s="18">
        <v>0</v>
      </c>
      <c r="BR1714" s="18">
        <v>1.6637284409288077E-3</v>
      </c>
      <c r="BS1714" s="18">
        <v>4.5021389371452299E-4</v>
      </c>
      <c r="BT1714" s="18">
        <v>9.35991804385903E-4</v>
      </c>
      <c r="BU1714" s="18">
        <v>-8.4181081935797097E-8</v>
      </c>
      <c r="BV1714" s="18">
        <v>1.5710947217858497E-4</v>
      </c>
      <c r="BW1714" s="18">
        <v>2.7405713637998567E-6</v>
      </c>
      <c r="BX1714" s="18">
        <v>0</v>
      </c>
      <c r="BY1714" s="18">
        <v>0</v>
      </c>
      <c r="BZ1714" s="18" t="s">
        <v>1857</v>
      </c>
      <c r="CA1714" s="18" t="s">
        <v>1875</v>
      </c>
      <c r="CB1714" s="18">
        <v>3.4020766615867615E-2</v>
      </c>
      <c r="CC1714" s="18" t="s">
        <v>1877</v>
      </c>
      <c r="CD1714" s="18" t="s">
        <v>1875</v>
      </c>
      <c r="CE1714" s="18">
        <v>-1.8935153260827065E-2</v>
      </c>
      <c r="CF1714" s="18">
        <f>SUM(TBL_DATA[[#This Row],[LARGE.CAP]:[SMALL.CAP]])*SQRT(252)</f>
        <v>6.6185965344887035E-2</v>
      </c>
    </row>
    <row r="1715" spans="1:84" x14ac:dyDescent="0.25">
      <c r="A1715" s="1">
        <f>IF(ISBLANK(TBL_DATA[[#This Row],[Row.names]]), "",   DATE(YEAR(TBL_DATA[[#This Row],[Row.names]]), MONTH(TBL_DATA[[#This Row],[Row.names]]), DAY(TBL_DATA[[#This Row],[Row.names]])))</f>
        <v>42480</v>
      </c>
      <c r="B1715">
        <v>1714</v>
      </c>
      <c r="C1715" t="s">
        <v>1841</v>
      </c>
      <c r="D1715" s="18">
        <v>5.1861640463668479E-5</v>
      </c>
      <c r="E1715" s="18">
        <v>-0.25007087964446206</v>
      </c>
      <c r="F1715" s="18">
        <v>-0.26461449982893859</v>
      </c>
      <c r="G1715" s="19">
        <v>0.42603664979142458</v>
      </c>
      <c r="H1715" s="19">
        <v>0.50882632474472922</v>
      </c>
      <c r="I1715" s="18">
        <v>4.1026732477481877E-3</v>
      </c>
      <c r="J1715" s="18">
        <v>-0.13909296420715067</v>
      </c>
      <c r="K1715" s="19">
        <v>0.83961273738887932</v>
      </c>
      <c r="L1715" s="19">
        <v>0.47400102758427198</v>
      </c>
      <c r="M1715" s="18">
        <v>4.2391626476632497E-3</v>
      </c>
      <c r="N1715" s="18">
        <v>9.2928656541957047E-2</v>
      </c>
      <c r="O1715" s="18">
        <v>7.7089989565874928E-2</v>
      </c>
      <c r="P1715" s="18">
        <v>-0.25007087964446206</v>
      </c>
      <c r="Q1715" s="18">
        <v>-1.5806106947011522E-2</v>
      </c>
      <c r="R1715" s="18">
        <v>-1.3838205258535588E-2</v>
      </c>
      <c r="S1715" s="18">
        <v>-0.18010780792034586</v>
      </c>
      <c r="T1715" s="18">
        <v>6.1631468201855742E-2</v>
      </c>
      <c r="U1715">
        <v>-2.9223351832290563</v>
      </c>
      <c r="V1715" s="18">
        <v>-9.2427762642218303E-2</v>
      </c>
      <c r="W1715" s="18">
        <v>6.1822978633417673E-2</v>
      </c>
      <c r="X1715" s="19">
        <v>-1.4950389755607405</v>
      </c>
      <c r="Y1715" s="19">
        <v>0.71332063249616529</v>
      </c>
      <c r="Z1715" s="19">
        <v>0.68847732539588535</v>
      </c>
      <c r="AA1715">
        <v>0</v>
      </c>
      <c r="AB1715">
        <v>0</v>
      </c>
      <c r="AC1715" s="18">
        <v>5.9562440317787797E-2</v>
      </c>
      <c r="AD1715" s="18">
        <v>5.2904653323299008E-2</v>
      </c>
      <c r="AE1715" s="18">
        <v>1.7767445513049971E-3</v>
      </c>
      <c r="AF1715" s="18">
        <v>-3.5530822765297995E-2</v>
      </c>
      <c r="AG1715" s="18">
        <v>2.4212587742262003E-2</v>
      </c>
      <c r="AH1715" s="18">
        <v>6.6401176885411015E-2</v>
      </c>
      <c r="AI1715" s="18">
        <v>0.13819879499982804</v>
      </c>
      <c r="AJ1715" s="18">
        <v>1.8645836753643001E-2</v>
      </c>
      <c r="AK1715" s="18">
        <v>1.6549350483320022E-3</v>
      </c>
      <c r="AL1715" s="18">
        <v>-2.881266177705E-3</v>
      </c>
      <c r="AM1715" s="18">
        <v>3.7705228222113016E-2</v>
      </c>
      <c r="AN1715" s="18">
        <v>-2.6201335193307002E-2</v>
      </c>
      <c r="AO1715" s="18">
        <v>0.63927487440969211</v>
      </c>
      <c r="AP1715" s="18">
        <v>-0.3623883410198091</v>
      </c>
      <c r="AQ1715" s="18">
        <v>0.27688653338988301</v>
      </c>
      <c r="AR1715" s="18">
        <v>1.0016632154295011</v>
      </c>
      <c r="AS1715" s="18">
        <v>2.5558643026703226E-4</v>
      </c>
      <c r="AT1715" s="18">
        <v>-4.6604087976547654E-5</v>
      </c>
      <c r="AU1715" s="18">
        <v>-1.304953931622585E-4</v>
      </c>
      <c r="AV1715" s="18">
        <v>2.227465759286848E-4</v>
      </c>
      <c r="AW1715" s="18">
        <v>1.37250959383027E-3</v>
      </c>
      <c r="AX1715" s="18">
        <v>1.0884994733126041E-4</v>
      </c>
      <c r="AY1715" s="18">
        <v>1.7487776286104321E-3</v>
      </c>
      <c r="AZ1715" s="18">
        <v>1.4454018981702001E-4</v>
      </c>
      <c r="BA1715" s="18">
        <v>-1.2169257882846629E-4</v>
      </c>
      <c r="BB1715" s="18">
        <v>5.3695500267315031E-4</v>
      </c>
      <c r="BC1715" s="18">
        <v>4.1089465734193864E-6</v>
      </c>
      <c r="BD1715" s="18">
        <v>2.2843498313803468E-4</v>
      </c>
      <c r="BE1715" s="18">
        <v>4.5309280602820267E-4</v>
      </c>
      <c r="BF1715" s="18">
        <v>2.8616613689567126E-4</v>
      </c>
      <c r="BG1715" s="18">
        <v>1.2928392826962068E-3</v>
      </c>
      <c r="BH1715" s="18">
        <v>4.1414565691902811E-4</v>
      </c>
      <c r="BI1715" s="18">
        <v>1.4206033893868532E-3</v>
      </c>
      <c r="BJ1715" s="18">
        <v>0</v>
      </c>
      <c r="BK1715" s="18">
        <v>3.3628676235551133E-4</v>
      </c>
      <c r="BL1715" s="18">
        <v>6.0832194053663316E-4</v>
      </c>
      <c r="BM1715" s="18">
        <v>-9.9977120989397065E-7</v>
      </c>
      <c r="BN1715" s="18">
        <v>0</v>
      </c>
      <c r="BO1715" s="18">
        <v>0</v>
      </c>
      <c r="BP1715" s="18">
        <v>4.1527031276141147E-7</v>
      </c>
      <c r="BQ1715" s="18">
        <v>0</v>
      </c>
      <c r="BR1715" s="18">
        <v>1.6780918886076265E-3</v>
      </c>
      <c r="BS1715" s="18">
        <v>4.2909067971179631E-4</v>
      </c>
      <c r="BT1715" s="18">
        <v>8.9518690364941698E-4</v>
      </c>
      <c r="BU1715" s="18">
        <v>-4.3916206898650719E-8</v>
      </c>
      <c r="BV1715" s="18">
        <v>1.4750273627090304E-4</v>
      </c>
      <c r="BW1715" s="18">
        <v>1.4297610361398616E-6</v>
      </c>
      <c r="BX1715" s="18">
        <v>0</v>
      </c>
      <c r="BY1715" s="18">
        <v>0</v>
      </c>
      <c r="BZ1715" s="18" t="s">
        <v>1857</v>
      </c>
      <c r="CA1715" s="18" t="s">
        <v>1875</v>
      </c>
      <c r="CB1715" s="18">
        <v>3.3620238304138184E-2</v>
      </c>
      <c r="CC1715" s="18" t="s">
        <v>1877</v>
      </c>
      <c r="CD1715" s="18" t="s">
        <v>1875</v>
      </c>
      <c r="CE1715" s="18">
        <v>-1.9111420959234238E-2</v>
      </c>
      <c r="CF1715" s="18">
        <f>SUM(TBL_DATA[[#This Row],[LARGE.CAP]:[SMALL.CAP]])*SQRT(252)</f>
        <v>6.5010590373090732E-2</v>
      </c>
    </row>
    <row r="1716" spans="1:84" x14ac:dyDescent="0.25">
      <c r="A1716" s="1">
        <f>IF(ISBLANK(TBL_DATA[[#This Row],[Row.names]]), "",   DATE(YEAR(TBL_DATA[[#This Row],[Row.names]]), MONTH(TBL_DATA[[#This Row],[Row.names]]), DAY(TBL_DATA[[#This Row],[Row.names]])))</f>
        <v>42481</v>
      </c>
      <c r="B1716">
        <v>1715</v>
      </c>
      <c r="C1716" t="s">
        <v>1842</v>
      </c>
      <c r="D1716" s="18">
        <v>-2.3751779390956962E-4</v>
      </c>
      <c r="E1716" s="18">
        <v>-0.25024900115471749</v>
      </c>
      <c r="F1716" s="18">
        <v>-0.24568470613646554</v>
      </c>
      <c r="G1716" s="19">
        <v>0.42386898842816068</v>
      </c>
      <c r="H1716" s="19">
        <v>0.50773209001533726</v>
      </c>
      <c r="I1716" s="18">
        <v>4.1048416546960575E-3</v>
      </c>
      <c r="J1716" s="18">
        <v>-0.17911648684885972</v>
      </c>
      <c r="K1716" s="19">
        <v>0.90003134727949208</v>
      </c>
      <c r="L1716" s="19">
        <v>0.5229706120714972</v>
      </c>
      <c r="M1716" s="18">
        <v>4.0255221342907098E-3</v>
      </c>
      <c r="N1716" s="18">
        <v>9.2874377573885267E-2</v>
      </c>
      <c r="O1716" s="18">
        <v>7.6998492400072019E-2</v>
      </c>
      <c r="P1716" s="18">
        <v>-0.25024900115471749</v>
      </c>
      <c r="Q1716" s="18">
        <v>-1.5770798959125396E-2</v>
      </c>
      <c r="R1716" s="18">
        <v>-1.3804046708044686E-2</v>
      </c>
      <c r="S1716" s="18">
        <v>-0.17225351373943087</v>
      </c>
      <c r="T1716" s="18">
        <v>6.1670369960403787E-2</v>
      </c>
      <c r="U1716">
        <v>-2.79313248566578</v>
      </c>
      <c r="V1716" s="18">
        <v>-9.3775984754638109E-2</v>
      </c>
      <c r="W1716" s="18">
        <v>6.1807307093394256E-2</v>
      </c>
      <c r="X1716" s="19">
        <v>-1.5172313625141023</v>
      </c>
      <c r="Y1716" s="19">
        <v>0.71255321907583669</v>
      </c>
      <c r="Z1716" s="19">
        <v>0.72316707064930519</v>
      </c>
      <c r="AA1716">
        <v>0</v>
      </c>
      <c r="AB1716">
        <v>0</v>
      </c>
      <c r="AC1716" s="18">
        <v>5.7133744817001751E-2</v>
      </c>
      <c r="AD1716" s="18">
        <v>5.1909666123143003E-2</v>
      </c>
      <c r="AE1716" s="18">
        <v>3.0046203177440003E-3</v>
      </c>
      <c r="AF1716" s="18">
        <v>-2.7118658243615E-2</v>
      </c>
      <c r="AG1716" s="18">
        <v>2.5803226859860001E-2</v>
      </c>
      <c r="AH1716" s="18">
        <v>6.7981234685081993E-2</v>
      </c>
      <c r="AI1716" s="18">
        <v>0.13668587958547801</v>
      </c>
      <c r="AJ1716" s="18">
        <v>1.9081047763324997E-2</v>
      </c>
      <c r="AK1716" s="18">
        <v>1.2623804350479998E-3</v>
      </c>
      <c r="AL1716" s="18">
        <v>-2.8515511471210002E-3</v>
      </c>
      <c r="AM1716" s="18">
        <v>3.9232000521899006E-2</v>
      </c>
      <c r="AN1716" s="18">
        <v>-2.7697914219505002E-2</v>
      </c>
      <c r="AO1716" s="18">
        <v>0.64522683618897092</v>
      </c>
      <c r="AP1716" s="18">
        <v>-0.35793490350763313</v>
      </c>
      <c r="AQ1716" s="18">
        <v>0.28729193268133779</v>
      </c>
      <c r="AR1716" s="18">
        <v>1.0031617396966039</v>
      </c>
      <c r="AS1716" s="18">
        <v>2.4941208595190105E-4</v>
      </c>
      <c r="AT1716" s="18">
        <v>-4.4362201712469671E-5</v>
      </c>
      <c r="AU1716" s="18">
        <v>-1.2713607956724306E-4</v>
      </c>
      <c r="AV1716" s="18">
        <v>2.1453395837036483E-4</v>
      </c>
      <c r="AW1716" s="18">
        <v>1.3311280750025664E-3</v>
      </c>
      <c r="AX1716" s="18">
        <v>1.0619174598934023E-4</v>
      </c>
      <c r="AY1716" s="18">
        <v>1.6950001325434488E-3</v>
      </c>
      <c r="AZ1716" s="18">
        <v>1.4065598655199453E-4</v>
      </c>
      <c r="BA1716" s="18">
        <v>-1.2027030651125098E-4</v>
      </c>
      <c r="BB1716" s="18">
        <v>5.2138052564245935E-4</v>
      </c>
      <c r="BC1716" s="18">
        <v>4.1008461490804844E-6</v>
      </c>
      <c r="BD1716" s="18">
        <v>2.2150951365331313E-4</v>
      </c>
      <c r="BE1716" s="18">
        <v>4.3966965610415501E-4</v>
      </c>
      <c r="BF1716" s="18">
        <v>2.783628480376646E-4</v>
      </c>
      <c r="BG1716" s="18">
        <v>1.2530874945664539E-3</v>
      </c>
      <c r="BH1716" s="18">
        <v>3.9879052008232036E-4</v>
      </c>
      <c r="BI1716" s="18">
        <v>1.379214735966285E-3</v>
      </c>
      <c r="BJ1716" s="18">
        <v>0</v>
      </c>
      <c r="BK1716" s="18">
        <v>3.2620448640639072E-4</v>
      </c>
      <c r="BL1716" s="18">
        <v>5.9172312353079491E-4</v>
      </c>
      <c r="BM1716" s="18">
        <v>-1.0082467525610089E-6</v>
      </c>
      <c r="BN1716" s="18">
        <v>0</v>
      </c>
      <c r="BO1716" s="18">
        <v>0</v>
      </c>
      <c r="BP1716" s="18">
        <v>4.0473468090686998E-7</v>
      </c>
      <c r="BQ1716" s="18">
        <v>0</v>
      </c>
      <c r="BR1716" s="18">
        <v>1.6247479974396671E-3</v>
      </c>
      <c r="BS1716" s="18">
        <v>4.1608946786518758E-4</v>
      </c>
      <c r="BT1716" s="18">
        <v>8.6793729415601199E-4</v>
      </c>
      <c r="BU1716" s="18">
        <v>-4.4288609916619792E-8</v>
      </c>
      <c r="BV1716" s="18">
        <v>1.4313831788392435E-4</v>
      </c>
      <c r="BW1716" s="18">
        <v>1.4418818097859203E-6</v>
      </c>
      <c r="BX1716" s="18">
        <v>0</v>
      </c>
      <c r="BY1716" s="18">
        <v>0</v>
      </c>
      <c r="BZ1716" s="18" t="s">
        <v>1857</v>
      </c>
      <c r="CA1716" s="18" t="s">
        <v>1875</v>
      </c>
      <c r="CB1716" s="18">
        <v>3.4013211727142334E-2</v>
      </c>
      <c r="CC1716" s="18" t="s">
        <v>1891</v>
      </c>
      <c r="CD1716" s="18" t="s">
        <v>1875</v>
      </c>
      <c r="CE1716" s="18">
        <v>-1.3228599913418293E-2</v>
      </c>
      <c r="CF1716" s="18">
        <f>SUM(TBL_DATA[[#This Row],[LARGE.CAP]:[SMALL.CAP]])*SQRT(252)</f>
        <v>6.3031872865679475E-2</v>
      </c>
    </row>
    <row r="1717" spans="1:84" x14ac:dyDescent="0.25">
      <c r="A1717" s="1">
        <f>IF(ISBLANK(TBL_DATA[[#This Row],[Row.names]]), "",   DATE(YEAR(TBL_DATA[[#This Row],[Row.names]]), MONTH(TBL_DATA[[#This Row],[Row.names]]), DAY(TBL_DATA[[#This Row],[Row.names]])))</f>
        <v>42482</v>
      </c>
      <c r="B1717">
        <v>1716</v>
      </c>
      <c r="C1717" t="s">
        <v>1843</v>
      </c>
      <c r="D1717" s="18">
        <v>-2.9365114692844196E-3</v>
      </c>
      <c r="E1717" s="18">
        <v>-0.25245065356193408</v>
      </c>
      <c r="F1717" s="18">
        <v>-0.25332248037558813</v>
      </c>
      <c r="G1717" s="19">
        <v>0.42115003970425891</v>
      </c>
      <c r="H1717" s="19">
        <v>0.48937997074230805</v>
      </c>
      <c r="I1717" s="18">
        <v>4.1092874135189748E-3</v>
      </c>
      <c r="J1717" s="18">
        <v>-0.17557911060853648</v>
      </c>
      <c r="K1717" s="19">
        <v>0.90578034734336976</v>
      </c>
      <c r="L1717" s="19">
        <v>0.52727749955873948</v>
      </c>
      <c r="M1717" s="18">
        <v>4.0115715653610308E-3</v>
      </c>
      <c r="N1717" s="18">
        <v>9.1288877137052832E-2</v>
      </c>
      <c r="O1717" s="18">
        <v>7.7222148573585433E-2</v>
      </c>
      <c r="P1717" s="18">
        <v>-0.25245065356193408</v>
      </c>
      <c r="Q1717" s="18">
        <v>-1.5687572326771919E-2</v>
      </c>
      <c r="R1717" s="18">
        <v>-1.3754395391453069E-2</v>
      </c>
      <c r="S1717" s="18">
        <v>-0.16878471282793039</v>
      </c>
      <c r="T1717" s="18">
        <v>6.1461474848784559E-2</v>
      </c>
      <c r="U1717">
        <v>-2.7461871561526352</v>
      </c>
      <c r="V1717" s="18">
        <v>-9.726775015229161E-2</v>
      </c>
      <c r="W1717" s="18">
        <v>6.1900847596748527E-2</v>
      </c>
      <c r="X1717" s="19">
        <v>-1.571347629776249</v>
      </c>
      <c r="Y1717" s="19">
        <v>0.69955698176939662</v>
      </c>
      <c r="Z1717" s="19">
        <v>0.72613876054011839</v>
      </c>
      <c r="AA1717">
        <v>0</v>
      </c>
      <c r="AB1717">
        <v>0</v>
      </c>
      <c r="AC1717" s="18">
        <v>5.4804866138902147E-2</v>
      </c>
      <c r="AD1717" s="18">
        <v>5.1199391792494983E-2</v>
      </c>
      <c r="AE1717" s="18">
        <v>2.0897469579619996E-3</v>
      </c>
      <c r="AF1717" s="18">
        <v>-2.6511128346231001E-2</v>
      </c>
      <c r="AG1717" s="18">
        <v>2.5881502982236002E-2</v>
      </c>
      <c r="AH1717" s="18">
        <v>6.9515900572638012E-2</v>
      </c>
      <c r="AI1717" s="18">
        <v>0.13314289252079001</v>
      </c>
      <c r="AJ1717" s="18">
        <v>1.8045360352471999E-2</v>
      </c>
      <c r="AK1717" s="18">
        <v>1.2656000346099837E-4</v>
      </c>
      <c r="AL1717" s="18">
        <v>-2.8920904272770002E-3</v>
      </c>
      <c r="AM1717" s="18">
        <v>3.3783821497931001E-2</v>
      </c>
      <c r="AN1717" s="18">
        <v>-3.800820846946E-2</v>
      </c>
      <c r="AO1717" s="18">
        <v>0.63799017800596003</v>
      </c>
      <c r="AP1717" s="18">
        <v>-0.37161642856894311</v>
      </c>
      <c r="AQ1717" s="18">
        <v>0.26637374943701692</v>
      </c>
      <c r="AR1717" s="18">
        <v>1.0096066065749032</v>
      </c>
      <c r="AS1717" s="18">
        <v>2.4440942711931459E-4</v>
      </c>
      <c r="AT1717" s="18">
        <v>-3.8992856379870089E-5</v>
      </c>
      <c r="AU1717" s="18">
        <v>-1.2304128653243515E-4</v>
      </c>
      <c r="AV1717" s="18">
        <v>2.0568802597867991E-4</v>
      </c>
      <c r="AW1717" s="18">
        <v>1.2900008554123186E-3</v>
      </c>
      <c r="AX1717" s="18">
        <v>1.0291711855483631E-4</v>
      </c>
      <c r="AY1717" s="18">
        <v>1.6453470124302655E-3</v>
      </c>
      <c r="AZ1717" s="18">
        <v>1.3715987694251845E-4</v>
      </c>
      <c r="BA1717" s="18">
        <v>-1.1963560536399488E-4</v>
      </c>
      <c r="BB1717" s="18">
        <v>5.0223676206656261E-4</v>
      </c>
      <c r="BC1717" s="18">
        <v>3.8068976423272165E-6</v>
      </c>
      <c r="BD1717" s="18">
        <v>2.1530935919251813E-4</v>
      </c>
      <c r="BE1717" s="18">
        <v>4.2762650608217884E-4</v>
      </c>
      <c r="BF1717" s="18">
        <v>2.6904984568801012E-4</v>
      </c>
      <c r="BG1717" s="18">
        <v>1.2140185627784491E-3</v>
      </c>
      <c r="BH1717" s="18">
        <v>3.8478304669211749E-4</v>
      </c>
      <c r="BI1717" s="18">
        <v>1.3391089074372496E-3</v>
      </c>
      <c r="BJ1717" s="18">
        <v>0</v>
      </c>
      <c r="BK1717" s="18">
        <v>3.1554990956171515E-4</v>
      </c>
      <c r="BL1717" s="18">
        <v>5.7408902110563272E-4</v>
      </c>
      <c r="BM1717" s="18">
        <v>-9.2147372381153238E-7</v>
      </c>
      <c r="BN1717" s="18">
        <v>0</v>
      </c>
      <c r="BO1717" s="18">
        <v>0</v>
      </c>
      <c r="BP1717" s="18">
        <v>3.9179266068839914E-7</v>
      </c>
      <c r="BQ1717" s="18">
        <v>0</v>
      </c>
      <c r="BR1717" s="18">
        <v>1.5763498800039296E-3</v>
      </c>
      <c r="BS1717" s="18">
        <v>4.0327206863109276E-4</v>
      </c>
      <c r="BT1717" s="18">
        <v>8.4130935312915812E-4</v>
      </c>
      <c r="BU1717" s="18">
        <v>-4.0476842681949781E-8</v>
      </c>
      <c r="BV1717" s="18">
        <v>1.3857836462158384E-4</v>
      </c>
      <c r="BW1717" s="18">
        <v>1.3177887232161435E-6</v>
      </c>
      <c r="BX1717" s="18">
        <v>0</v>
      </c>
      <c r="BY1717" s="18">
        <v>0</v>
      </c>
      <c r="BZ1717" s="18" t="s">
        <v>1857</v>
      </c>
      <c r="CA1717" s="18" t="s">
        <v>1875</v>
      </c>
      <c r="CB1717" s="18">
        <v>3.182549774646759E-2</v>
      </c>
      <c r="CC1717" s="18" t="s">
        <v>1891</v>
      </c>
      <c r="CD1717" s="18" t="s">
        <v>1875</v>
      </c>
      <c r="CE1717" s="18">
        <v>-1.3196287676692009E-2</v>
      </c>
      <c r="CF1717" s="18">
        <f>SUM(TBL_DATA[[#This Row],[LARGE.CAP]:[SMALL.CAP]])*SQRT(252)</f>
        <v>6.1115207954106368E-2</v>
      </c>
    </row>
    <row r="1718" spans="1:84" x14ac:dyDescent="0.25">
      <c r="A1718" s="1">
        <f>IF(ISBLANK(TBL_DATA[[#This Row],[Row.names]]), "",   DATE(YEAR(TBL_DATA[[#This Row],[Row.names]]), MONTH(TBL_DATA[[#This Row],[Row.names]]), DAY(TBL_DATA[[#This Row],[Row.names]])))</f>
        <v>42485</v>
      </c>
      <c r="B1718">
        <v>1717</v>
      </c>
      <c r="C1718" t="s">
        <v>1844</v>
      </c>
      <c r="D1718" s="18">
        <v>-2.2765748884034931E-4</v>
      </c>
      <c r="E1718" s="18">
        <v>-0.25262083876892849</v>
      </c>
      <c r="F1718" s="18">
        <v>-0.26440368151683014</v>
      </c>
      <c r="G1718" s="19">
        <v>0.43316087422570321</v>
      </c>
      <c r="H1718" s="19">
        <v>0.49380890447624354</v>
      </c>
      <c r="I1718" s="18">
        <v>4.0809894116137389E-3</v>
      </c>
      <c r="J1718" s="18">
        <v>-0.1666454887096378</v>
      </c>
      <c r="K1718" s="19">
        <v>0.88437462502013142</v>
      </c>
      <c r="L1718" s="19">
        <v>0.50369193425323555</v>
      </c>
      <c r="M1718" s="18">
        <v>4.0343046763011156E-3</v>
      </c>
      <c r="N1718" s="18">
        <v>9.1055983125912843E-2</v>
      </c>
      <c r="O1718" s="18">
        <v>7.6868921046130537E-2</v>
      </c>
      <c r="P1718" s="18">
        <v>-0.25262083876892849</v>
      </c>
      <c r="Q1718" s="18">
        <v>-1.5593732393567313E-2</v>
      </c>
      <c r="R1718" s="18">
        <v>-1.3665487333246049E-2</v>
      </c>
      <c r="S1718" s="18">
        <v>-0.15417684456502767</v>
      </c>
      <c r="T1718" s="18">
        <v>6.0441584088769075E-2</v>
      </c>
      <c r="U1718">
        <v>-2.5508405659684881</v>
      </c>
      <c r="V1718" s="18">
        <v>-8.686306265850996E-2</v>
      </c>
      <c r="W1718" s="18">
        <v>6.2031042143149161E-2</v>
      </c>
      <c r="X1718" s="19">
        <v>-1.4003160298041728</v>
      </c>
      <c r="Y1718" s="19">
        <v>0.70271537942202711</v>
      </c>
      <c r="Z1718" s="19">
        <v>0.70971257157615264</v>
      </c>
      <c r="AA1718">
        <v>0</v>
      </c>
      <c r="AB1718">
        <v>0</v>
      </c>
      <c r="AC1718" s="18">
        <v>5.410035113242994E-2</v>
      </c>
      <c r="AD1718" s="18">
        <v>4.8205476845541995E-2</v>
      </c>
      <c r="AE1718" s="18">
        <v>5.6696538424429992E-3</v>
      </c>
      <c r="AF1718" s="18">
        <v>-2.6528278393568E-2</v>
      </c>
      <c r="AG1718" s="18">
        <v>2.5285277675797E-2</v>
      </c>
      <c r="AH1718" s="18">
        <v>7.1469348123867002E-2</v>
      </c>
      <c r="AI1718" s="18">
        <v>0.11079033949546799</v>
      </c>
      <c r="AJ1718" s="18">
        <v>1.8299084158600001E-2</v>
      </c>
      <c r="AK1718" s="18">
        <v>-5.754200883799996E-4</v>
      </c>
      <c r="AL1718" s="18">
        <v>-2.9287325043199997E-3</v>
      </c>
      <c r="AM1718" s="18">
        <v>3.4115708532864004E-2</v>
      </c>
      <c r="AN1718" s="18">
        <v>-3.8940179587468995E-2</v>
      </c>
      <c r="AO1718" s="18">
        <v>0.61576638717569188</v>
      </c>
      <c r="AP1718" s="18">
        <v>-0.37090410907484805</v>
      </c>
      <c r="AQ1718" s="18">
        <v>0.24486227810084382</v>
      </c>
      <c r="AR1718" s="18">
        <v>0.98667049625053993</v>
      </c>
      <c r="AS1718" s="18">
        <v>2.2869614551530382E-4</v>
      </c>
      <c r="AT1718" s="18">
        <v>-6.8926366790043322E-5</v>
      </c>
      <c r="AU1718" s="18">
        <v>-9.8643587580040732E-5</v>
      </c>
      <c r="AV1718" s="18">
        <v>1.8091217123099047E-4</v>
      </c>
      <c r="AW1718" s="18">
        <v>1.2179467925637233E-3</v>
      </c>
      <c r="AX1718" s="18">
        <v>9.0951345602975129E-5</v>
      </c>
      <c r="AY1718" s="18">
        <v>1.7141640958493957E-3</v>
      </c>
      <c r="AZ1718" s="18">
        <v>1.3545115179348395E-4</v>
      </c>
      <c r="BA1718" s="18">
        <v>-8.5823079838406226E-5</v>
      </c>
      <c r="BB1718" s="18">
        <v>4.7937695330741987E-4</v>
      </c>
      <c r="BC1718" s="18">
        <v>3.955270189835915E-6</v>
      </c>
      <c r="BD1718" s="18">
        <v>1.979099746040756E-4</v>
      </c>
      <c r="BE1718" s="18">
        <v>5.2599952817845668E-4</v>
      </c>
      <c r="BF1718" s="18">
        <v>2.5243032953913642E-4</v>
      </c>
      <c r="BG1718" s="18">
        <v>1.1484995208568718E-3</v>
      </c>
      <c r="BH1718" s="18">
        <v>4.1137443127824396E-4</v>
      </c>
      <c r="BI1718" s="18">
        <v>1.2618471073878538E-3</v>
      </c>
      <c r="BJ1718" s="18">
        <v>0</v>
      </c>
      <c r="BK1718" s="18">
        <v>3.0154048375040696E-4</v>
      </c>
      <c r="BL1718" s="18">
        <v>6.3963801794133883E-4</v>
      </c>
      <c r="BM1718" s="18">
        <v>8.3767114769363919E-8</v>
      </c>
      <c r="BN1718" s="18">
        <v>0</v>
      </c>
      <c r="BO1718" s="18">
        <v>0</v>
      </c>
      <c r="BP1718" s="18">
        <v>2.3000543612032695E-7</v>
      </c>
      <c r="BQ1718" s="18">
        <v>0</v>
      </c>
      <c r="BR1718" s="18">
        <v>1.5463481586197108E-3</v>
      </c>
      <c r="BS1718" s="18">
        <v>3.8221809164182697E-4</v>
      </c>
      <c r="BT1718" s="18">
        <v>7.993631979380314E-4</v>
      </c>
      <c r="BU1718" s="18">
        <v>3.682193420476849E-9</v>
      </c>
      <c r="BV1718" s="18">
        <v>1.2875528157025464E-4</v>
      </c>
      <c r="BW1718" s="18">
        <v>-1.1979436124165663E-7</v>
      </c>
      <c r="BX1718" s="18">
        <v>0</v>
      </c>
      <c r="BY1718" s="18">
        <v>0</v>
      </c>
      <c r="BZ1718" s="18" t="s">
        <v>1858</v>
      </c>
      <c r="CA1718" s="18" t="s">
        <v>1875</v>
      </c>
      <c r="CB1718" s="18">
        <v>2.2655932232737541E-2</v>
      </c>
      <c r="CC1718" s="18" t="s">
        <v>1891</v>
      </c>
      <c r="CD1718" s="18" t="s">
        <v>1875</v>
      </c>
      <c r="CE1718" s="18">
        <v>-1.3226272538304329E-2</v>
      </c>
      <c r="CF1718" s="18">
        <f>SUM(TBL_DATA[[#This Row],[LARGE.CAP]:[SMALL.CAP]])*SQRT(252)</f>
        <v>6.0292347504606603E-2</v>
      </c>
    </row>
    <row r="1719" spans="1:84" x14ac:dyDescent="0.25">
      <c r="A1719" s="1">
        <f>IF(ISBLANK(TBL_DATA[[#This Row],[Row.names]]), "",   DATE(YEAR(TBL_DATA[[#This Row],[Row.names]]), MONTH(TBL_DATA[[#This Row],[Row.names]]), DAY(TBL_DATA[[#This Row],[Row.names]])))</f>
        <v>42486</v>
      </c>
      <c r="B1719">
        <v>1718</v>
      </c>
      <c r="C1719" t="s">
        <v>1845</v>
      </c>
      <c r="D1719" s="18">
        <v>-1.8989798644091227E-3</v>
      </c>
      <c r="E1719" s="18">
        <v>-0.2540400967471852</v>
      </c>
      <c r="F1719" s="18">
        <v>-0.2567261637946352</v>
      </c>
      <c r="G1719" s="19">
        <v>0.44607805969443759</v>
      </c>
      <c r="H1719" s="19">
        <v>0.50812218928649</v>
      </c>
      <c r="I1719" s="18">
        <v>4.0249753519483178E-3</v>
      </c>
      <c r="J1719" s="18">
        <v>-0.17575332097865848</v>
      </c>
      <c r="K1719" s="19">
        <v>0.87909949277808064</v>
      </c>
      <c r="L1719" s="19">
        <v>0.49669918676509267</v>
      </c>
      <c r="M1719" s="18">
        <v>4.0540069795263053E-3</v>
      </c>
      <c r="N1719" s="18">
        <v>9.1103461808685657E-2</v>
      </c>
      <c r="O1719" s="18">
        <v>7.6956211669942889E-2</v>
      </c>
      <c r="P1719" s="18">
        <v>-0.2540400967471852</v>
      </c>
      <c r="Q1719" s="18">
        <v>-1.5623858119187862E-2</v>
      </c>
      <c r="R1719" s="18">
        <v>-1.3694607627566156E-2</v>
      </c>
      <c r="S1719" s="18">
        <v>-0.16612643624937451</v>
      </c>
      <c r="T1719" s="18">
        <v>6.0042675717686469E-2</v>
      </c>
      <c r="U1719">
        <v>-2.7668060136174026</v>
      </c>
      <c r="V1719" s="18">
        <v>-8.6702059091046446E-2</v>
      </c>
      <c r="W1719" s="18">
        <v>6.2020883294792238E-2</v>
      </c>
      <c r="X1719" s="19">
        <v>-1.3979494403351498</v>
      </c>
      <c r="Y1719" s="19">
        <v>0.71282689994590553</v>
      </c>
      <c r="Z1719" s="19">
        <v>0.70476888890266187</v>
      </c>
      <c r="AA1719">
        <v>0</v>
      </c>
      <c r="AB1719">
        <v>0</v>
      </c>
      <c r="AC1719" s="18">
        <v>5.1895013940987243E-2</v>
      </c>
      <c r="AD1719" s="18">
        <v>4.7724582563813997E-2</v>
      </c>
      <c r="AE1719" s="18">
        <v>6.3814378556840022E-3</v>
      </c>
      <c r="AF1719" s="18">
        <v>-2.7080829280582999E-2</v>
      </c>
      <c r="AG1719" s="18">
        <v>2.5658903990867003E-2</v>
      </c>
      <c r="AH1719" s="18">
        <v>7.0896963854429992E-2</v>
      </c>
      <c r="AI1719" s="18">
        <v>0.11035818943576298</v>
      </c>
      <c r="AJ1719" s="18">
        <v>1.6455992206713999E-2</v>
      </c>
      <c r="AK1719" s="18">
        <v>-9.7335681049700098E-4</v>
      </c>
      <c r="AL1719" s="18">
        <v>-3.0045716860999999E-3</v>
      </c>
      <c r="AM1719" s="18">
        <v>3.5344580686673004E-2</v>
      </c>
      <c r="AN1719" s="18">
        <v>-3.9652407583026995E-2</v>
      </c>
      <c r="AO1719" s="18">
        <v>0.62356527014229246</v>
      </c>
      <c r="AP1719" s="18">
        <v>-0.38145578490855409</v>
      </c>
      <c r="AQ1719" s="18">
        <v>0.24210948523373838</v>
      </c>
      <c r="AR1719" s="18">
        <v>1.0050210550508465</v>
      </c>
      <c r="AS1719" s="18">
        <v>2.2358919836919092E-4</v>
      </c>
      <c r="AT1719" s="18">
        <v>-6.6673515016158616E-5</v>
      </c>
      <c r="AU1719" s="18">
        <v>-9.6310152892378667E-5</v>
      </c>
      <c r="AV1719" s="18">
        <v>1.7699762334214326E-4</v>
      </c>
      <c r="AW1719" s="18">
        <v>1.1809762201808812E-3</v>
      </c>
      <c r="AX1719" s="18">
        <v>8.7281088873466969E-5</v>
      </c>
      <c r="AY1719" s="18">
        <v>1.6627012445538662E-3</v>
      </c>
      <c r="AZ1719" s="18">
        <v>1.3116754876573184E-4</v>
      </c>
      <c r="BA1719" s="18">
        <v>-8.5753359128464465E-5</v>
      </c>
      <c r="BB1719" s="18">
        <v>4.647590680085475E-4</v>
      </c>
      <c r="BC1719" s="18">
        <v>3.8253705876225717E-6</v>
      </c>
      <c r="BD1719" s="18">
        <v>1.9236425341344929E-4</v>
      </c>
      <c r="BE1719" s="18">
        <v>5.1193515974554474E-4</v>
      </c>
      <c r="BF1719" s="18">
        <v>2.4590475944457436E-4</v>
      </c>
      <c r="BG1719" s="18">
        <v>1.1140600473279652E-3</v>
      </c>
      <c r="BH1719" s="18">
        <v>3.9730187547749657E-4</v>
      </c>
      <c r="BI1719" s="18">
        <v>1.2209942402354183E-3</v>
      </c>
      <c r="BJ1719" s="18">
        <v>0</v>
      </c>
      <c r="BK1719" s="18">
        <v>2.925530611995498E-4</v>
      </c>
      <c r="BL1719" s="18">
        <v>6.2102979724541752E-4</v>
      </c>
      <c r="BM1719" s="18">
        <v>1.3593464722127997E-7</v>
      </c>
      <c r="BN1719" s="18">
        <v>0</v>
      </c>
      <c r="BO1719" s="18">
        <v>0</v>
      </c>
      <c r="BP1719" s="18">
        <v>2.300340575176657E-7</v>
      </c>
      <c r="BQ1719" s="18">
        <v>0</v>
      </c>
      <c r="BR1719" s="18">
        <v>1.4988898373877945E-3</v>
      </c>
      <c r="BS1719" s="18">
        <v>3.7043811849684011E-4</v>
      </c>
      <c r="BT1719" s="18">
        <v>7.7483298596068336E-4</v>
      </c>
      <c r="BU1719" s="18">
        <v>5.9737842611983564E-9</v>
      </c>
      <c r="BV1719" s="18">
        <v>1.2463899140026865E-4</v>
      </c>
      <c r="BW1719" s="18">
        <v>-1.9439853510532701E-7</v>
      </c>
      <c r="BX1719" s="18">
        <v>0</v>
      </c>
      <c r="BY1719" s="18">
        <v>0</v>
      </c>
      <c r="BZ1719" s="18" t="s">
        <v>1858</v>
      </c>
      <c r="CA1719" s="18" t="s">
        <v>1875</v>
      </c>
      <c r="CB1719" s="18">
        <v>2.2829342633485794E-2</v>
      </c>
      <c r="CC1719" s="18" t="s">
        <v>1891</v>
      </c>
      <c r="CD1719" s="18" t="s">
        <v>1875</v>
      </c>
      <c r="CE1719" s="18">
        <v>-1.3425017707049847E-2</v>
      </c>
      <c r="CF1719" s="18">
        <f>SUM(TBL_DATA[[#This Row],[LARGE.CAP]:[SMALL.CAP]])*SQRT(252)</f>
        <v>5.8458833016634557E-2</v>
      </c>
    </row>
    <row r="1720" spans="1:84" x14ac:dyDescent="0.25">
      <c r="A1720" s="1">
        <f>IF(ISBLANK(TBL_DATA[[#This Row],[Row.names]]), "",   DATE(YEAR(TBL_DATA[[#This Row],[Row.names]]), MONTH(TBL_DATA[[#This Row],[Row.names]]), DAY(TBL_DATA[[#This Row],[Row.names]])))</f>
        <v>42487</v>
      </c>
      <c r="B1720">
        <v>1719</v>
      </c>
      <c r="C1720" t="s">
        <v>1846</v>
      </c>
      <c r="D1720" s="18">
        <v>-2.822334483526534E-4</v>
      </c>
      <c r="E1720" s="18">
        <v>-0.25425063158301309</v>
      </c>
      <c r="F1720" s="18">
        <v>-0.22766461525045789</v>
      </c>
      <c r="G1720" s="19">
        <v>0.42774335115975931</v>
      </c>
      <c r="H1720" s="19">
        <v>0.49396384290172224</v>
      </c>
      <c r="I1720" s="18">
        <v>3.9101852883595871E-3</v>
      </c>
      <c r="J1720" s="18">
        <v>-0.17074806419130217</v>
      </c>
      <c r="K1720" s="19">
        <v>0.88291340740333657</v>
      </c>
      <c r="L1720" s="19">
        <v>0.49901530535160576</v>
      </c>
      <c r="M1720" s="18">
        <v>4.0446650493730094E-3</v>
      </c>
      <c r="N1720" s="18">
        <v>8.7258317209552169E-2</v>
      </c>
      <c r="O1720" s="18">
        <v>7.2188148882124936E-2</v>
      </c>
      <c r="P1720" s="18">
        <v>-0.25425063158301309</v>
      </c>
      <c r="Q1720" s="18">
        <v>-1.4776219947727556E-2</v>
      </c>
      <c r="R1720" s="18">
        <v>-1.2928396077673899E-2</v>
      </c>
      <c r="S1720" s="18">
        <v>-0.16842897163932125</v>
      </c>
      <c r="T1720" s="18">
        <v>6.0022331332689E-2</v>
      </c>
      <c r="U1720">
        <v>-2.8061051262031285</v>
      </c>
      <c r="V1720" s="18">
        <v>-9.7769025654895203E-2</v>
      </c>
      <c r="W1720" s="18">
        <v>6.1684990641222272E-2</v>
      </c>
      <c r="X1720" s="19">
        <v>-1.5849726917127718</v>
      </c>
      <c r="Y1720" s="19">
        <v>0.70282561343602312</v>
      </c>
      <c r="Z1720" s="19">
        <v>0.706410153771593</v>
      </c>
      <c r="AA1720">
        <v>0</v>
      </c>
      <c r="AB1720">
        <v>0</v>
      </c>
      <c r="AC1720" s="18">
        <v>5.0435615202380893E-2</v>
      </c>
      <c r="AD1720" s="18">
        <v>4.0666068237769991E-2</v>
      </c>
      <c r="AE1720" s="18">
        <v>7.6063884828169986E-3</v>
      </c>
      <c r="AF1720" s="18">
        <v>-2.7991972485733003E-2</v>
      </c>
      <c r="AG1720" s="18">
        <v>2.7100412971548998E-2</v>
      </c>
      <c r="AH1720" s="18">
        <v>7.2654881419303E-2</v>
      </c>
      <c r="AI1720" s="18">
        <v>9.7190661528259975E-2</v>
      </c>
      <c r="AJ1720" s="18">
        <v>1.8317884620521994E-2</v>
      </c>
      <c r="AK1720" s="18">
        <v>-2.6424250053509978E-3</v>
      </c>
      <c r="AL1720" s="18">
        <v>-3.0553588217989997E-3</v>
      </c>
      <c r="AM1720" s="18">
        <v>3.8788145683370003E-2</v>
      </c>
      <c r="AN1720" s="18">
        <v>-3.8251695597509988E-2</v>
      </c>
      <c r="AO1720" s="18">
        <v>0.61937137375298823</v>
      </c>
      <c r="AP1720" s="18">
        <v>-0.38898838271979008</v>
      </c>
      <c r="AQ1720" s="18">
        <v>0.23038299103319815</v>
      </c>
      <c r="AR1720" s="18">
        <v>1.0083597564727782</v>
      </c>
      <c r="AS1720" s="18">
        <v>2.3735556357341078E-4</v>
      </c>
      <c r="AT1720" s="18">
        <v>-8.300895206859657E-5</v>
      </c>
      <c r="AU1720" s="18">
        <v>-8.7944290808224503E-5</v>
      </c>
      <c r="AV1720" s="18">
        <v>1.7089655077229086E-4</v>
      </c>
      <c r="AW1720" s="18">
        <v>1.1684245220040833E-3</v>
      </c>
      <c r="AX1720" s="18">
        <v>1.0018686733674921E-4</v>
      </c>
      <c r="AY1720" s="18">
        <v>1.6100164491146879E-3</v>
      </c>
      <c r="AZ1720" s="18">
        <v>1.2339976827323179E-4</v>
      </c>
      <c r="BA1720" s="18">
        <v>-8.9366980038153805E-5</v>
      </c>
      <c r="BB1720" s="18">
        <v>4.44064328991616E-4</v>
      </c>
      <c r="BC1720" s="18">
        <v>4.3526848399185628E-6</v>
      </c>
      <c r="BD1720" s="18">
        <v>2.1196683033240232E-4</v>
      </c>
      <c r="BE1720" s="18">
        <v>5.0325878008123997E-4</v>
      </c>
      <c r="BF1720" s="18">
        <v>2.3536413762645993E-4</v>
      </c>
      <c r="BG1720" s="18">
        <v>1.0858754438162416E-3</v>
      </c>
      <c r="BH1720" s="18">
        <v>3.7393016884722111E-4</v>
      </c>
      <c r="BI1720" s="18">
        <v>1.1879811512874488E-3</v>
      </c>
      <c r="BJ1720" s="18">
        <v>0</v>
      </c>
      <c r="BK1720" s="18">
        <v>3.040433141117912E-4</v>
      </c>
      <c r="BL1720" s="18">
        <v>6.1760283155494087E-4</v>
      </c>
      <c r="BM1720" s="18">
        <v>7.7862309481995909E-7</v>
      </c>
      <c r="BN1720" s="18">
        <v>0</v>
      </c>
      <c r="BO1720" s="18">
        <v>0</v>
      </c>
      <c r="BP1720" s="18">
        <v>1.7792498771145416E-7</v>
      </c>
      <c r="BQ1720" s="18">
        <v>0</v>
      </c>
      <c r="BR1720" s="18">
        <v>1.4603969588878806E-3</v>
      </c>
      <c r="BS1720" s="18">
        <v>3.5498999043503146E-4</v>
      </c>
      <c r="BT1720" s="18">
        <v>7.4377814137426056E-4</v>
      </c>
      <c r="BU1720" s="18">
        <v>3.4206311994191229E-8</v>
      </c>
      <c r="BV1720" s="18">
        <v>1.1768802094762589E-4</v>
      </c>
      <c r="BW1720" s="18">
        <v>-1.1134997150419863E-6</v>
      </c>
      <c r="BX1720" s="18">
        <v>0</v>
      </c>
      <c r="BY1720" s="18">
        <v>0</v>
      </c>
      <c r="BZ1720" s="18" t="s">
        <v>1874</v>
      </c>
      <c r="CA1720" s="18" t="s">
        <v>1875</v>
      </c>
      <c r="CB1720" s="18">
        <v>2.0855171605944633E-2</v>
      </c>
      <c r="CC1720" s="18" t="s">
        <v>1891</v>
      </c>
      <c r="CD1720" s="18" t="s">
        <v>1875</v>
      </c>
      <c r="CE1720" s="18">
        <v>-1.3803145848214626E-2</v>
      </c>
      <c r="CF1720" s="18">
        <f>SUM(TBL_DATA[[#This Row],[LARGE.CAP]:[SMALL.CAP]])*SQRT(252)</f>
        <v>5.7122456245825515E-2</v>
      </c>
    </row>
    <row r="1721" spans="1:84" x14ac:dyDescent="0.25">
      <c r="A1721" s="1">
        <f>IF(ISBLANK(TBL_DATA[[#This Row],[Row.names]]), "",   DATE(YEAR(TBL_DATA[[#This Row],[Row.names]]), MONTH(TBL_DATA[[#This Row],[Row.names]]), DAY(TBL_DATA[[#This Row],[Row.names]])))</f>
        <v>42488</v>
      </c>
      <c r="B1721">
        <v>1720</v>
      </c>
      <c r="C1721" t="s">
        <v>1847</v>
      </c>
      <c r="D1721" s="18">
        <v>-1.8048344388977844E-3</v>
      </c>
      <c r="E1721" s="18">
        <v>-0.25559658572591837</v>
      </c>
      <c r="F1721" s="18">
        <v>-0.20036635032520989</v>
      </c>
      <c r="G1721" s="19">
        <v>0.4253291199745412</v>
      </c>
      <c r="H1721" s="19">
        <v>0.50132193705295203</v>
      </c>
      <c r="I1721" s="18">
        <v>3.8701169809137255E-3</v>
      </c>
      <c r="J1721" s="18">
        <v>-0.13455124061146251</v>
      </c>
      <c r="K1721" s="19">
        <v>0.84345484964021944</v>
      </c>
      <c r="L1721" s="19">
        <v>0.48894625823486154</v>
      </c>
      <c r="M1721" s="18">
        <v>3.9120375895396421E-3</v>
      </c>
      <c r="N1721" s="18">
        <v>8.6998994046480538E-2</v>
      </c>
      <c r="O1721" s="18">
        <v>7.1852894763825323E-2</v>
      </c>
      <c r="P1721" s="18">
        <v>-0.25559658572591837</v>
      </c>
      <c r="Q1721" s="18">
        <v>-1.4699528055145213E-2</v>
      </c>
      <c r="R1721" s="18">
        <v>-1.2857195736454281E-2</v>
      </c>
      <c r="S1721" s="18">
        <v>-0.17152580782006011</v>
      </c>
      <c r="T1721" s="18">
        <v>5.979684980799245E-2</v>
      </c>
      <c r="U1721">
        <v>-2.8684756533300515</v>
      </c>
      <c r="V1721" s="18">
        <v>-9.5817911667718692E-2</v>
      </c>
      <c r="W1721" s="18">
        <v>6.1716055776505498E-2</v>
      </c>
      <c r="X1721" s="19">
        <v>-1.5525605203078341</v>
      </c>
      <c r="Y1721" s="19">
        <v>0.70804091481562836</v>
      </c>
      <c r="Z1721" s="19">
        <v>0.69924692222051388</v>
      </c>
      <c r="AA1721">
        <v>0</v>
      </c>
      <c r="AB1721">
        <v>0</v>
      </c>
      <c r="AC1721" s="18">
        <v>4.8383990270437126E-2</v>
      </c>
      <c r="AD1721" s="18">
        <v>3.9631273003667984E-2</v>
      </c>
      <c r="AE1721" s="18">
        <v>7.6693617481320003E-3</v>
      </c>
      <c r="AF1721" s="18">
        <v>-2.7454328267319E-2</v>
      </c>
      <c r="AG1721" s="18">
        <v>2.5473369449186996E-2</v>
      </c>
      <c r="AH1721" s="18">
        <v>7.2214677120901016E-2</v>
      </c>
      <c r="AI1721" s="18">
        <v>9.1197018352751014E-2</v>
      </c>
      <c r="AJ1721" s="18">
        <v>1.9559066309562001E-2</v>
      </c>
      <c r="AK1721" s="18">
        <v>1.8182773229670013E-3</v>
      </c>
      <c r="AL1721" s="18">
        <v>-3.0725713152860001E-3</v>
      </c>
      <c r="AM1721" s="18">
        <v>3.991471586985499E-2</v>
      </c>
      <c r="AN1721" s="18">
        <v>-3.6149701118783989E-2</v>
      </c>
      <c r="AO1721" s="18">
        <v>0.61034021787364112</v>
      </c>
      <c r="AP1721" s="18">
        <v>-0.37953905939800719</v>
      </c>
      <c r="AQ1721" s="18">
        <v>0.23080115847563393</v>
      </c>
      <c r="AR1721" s="18">
        <v>0.98987927727164826</v>
      </c>
      <c r="AS1721" s="18">
        <v>2.2821041354651939E-4</v>
      </c>
      <c r="AT1721" s="18">
        <v>-8.0981345221844617E-5</v>
      </c>
      <c r="AU1721" s="18">
        <v>-8.3619943443697989E-5</v>
      </c>
      <c r="AV1721" s="18">
        <v>1.6418453052931696E-4</v>
      </c>
      <c r="AW1721" s="18">
        <v>1.1375982549185813E-3</v>
      </c>
      <c r="AX1721" s="18">
        <v>9.8855046559086557E-5</v>
      </c>
      <c r="AY1721" s="18">
        <v>1.5629748567991888E-3</v>
      </c>
      <c r="AZ1721" s="18">
        <v>1.2029306838070688E-4</v>
      </c>
      <c r="BA1721" s="18">
        <v>-9.228938800788824E-5</v>
      </c>
      <c r="BB1721" s="18">
        <v>4.2973671055121098E-4</v>
      </c>
      <c r="BC1721" s="18">
        <v>4.1820446288050748E-6</v>
      </c>
      <c r="BD1721" s="18">
        <v>2.0544890591639439E-4</v>
      </c>
      <c r="BE1721" s="18">
        <v>4.9370620960490635E-4</v>
      </c>
      <c r="BF1721" s="18">
        <v>2.2784522436917985E-4</v>
      </c>
      <c r="BG1721" s="18">
        <v>1.0506385266845534E-3</v>
      </c>
      <c r="BH1721" s="18">
        <v>3.5798309564312935E-4</v>
      </c>
      <c r="BI1721" s="18">
        <v>1.1535222870218212E-3</v>
      </c>
      <c r="BJ1721" s="18">
        <v>0</v>
      </c>
      <c r="BK1721" s="18">
        <v>2.927130137473951E-4</v>
      </c>
      <c r="BL1721" s="18">
        <v>6.0371110435770417E-4</v>
      </c>
      <c r="BM1721" s="18">
        <v>8.3249130068806113E-7</v>
      </c>
      <c r="BN1721" s="18">
        <v>0</v>
      </c>
      <c r="BO1721" s="18">
        <v>0</v>
      </c>
      <c r="BP1721" s="18">
        <v>1.6287313270915989E-7</v>
      </c>
      <c r="BQ1721" s="18">
        <v>0</v>
      </c>
      <c r="BR1721" s="18">
        <v>1.4142339348590133E-3</v>
      </c>
      <c r="BS1721" s="18">
        <v>3.4397317500776308E-4</v>
      </c>
      <c r="BT1721" s="18">
        <v>7.2084695609741145E-4</v>
      </c>
      <c r="BU1721" s="18">
        <v>3.657261639829474E-8</v>
      </c>
      <c r="BV1721" s="18">
        <v>1.1382466412282526E-4</v>
      </c>
      <c r="BW1721" s="18">
        <v>-1.1905360019228235E-6</v>
      </c>
      <c r="BX1721" s="18">
        <v>0</v>
      </c>
      <c r="BY1721" s="18">
        <v>0</v>
      </c>
      <c r="BZ1721" s="18" t="s">
        <v>1874</v>
      </c>
      <c r="CA1721" s="18" t="s">
        <v>1875</v>
      </c>
      <c r="CB1721" s="18">
        <v>2.1028324961662292E-2</v>
      </c>
      <c r="CC1721" s="18" t="s">
        <v>1891</v>
      </c>
      <c r="CD1721" s="18" t="s">
        <v>1875</v>
      </c>
      <c r="CE1721" s="18">
        <v>-1.363567728549242E-2</v>
      </c>
      <c r="CF1721" s="18">
        <f>SUM(TBL_DATA[[#This Row],[LARGE.CAP]:[SMALL.CAP]])*SQRT(252)</f>
        <v>5.5388447831521005E-2</v>
      </c>
    </row>
    <row r="1722" spans="1:84" x14ac:dyDescent="0.25">
      <c r="A1722" s="1">
        <f>IF(ISBLANK(TBL_DATA[[#This Row],[Row.names]]), "",   DATE(YEAR(TBL_DATA[[#This Row],[Row.names]]), MONTH(TBL_DATA[[#This Row],[Row.names]]), DAY(TBL_DATA[[#This Row],[Row.names]])))</f>
        <v>42489</v>
      </c>
      <c r="B1722">
        <v>1721</v>
      </c>
      <c r="C1722" t="s">
        <v>1848</v>
      </c>
      <c r="D1722" s="18">
        <v>-5.122613100791984E-3</v>
      </c>
      <c r="E1722" s="18">
        <v>-0.25940987640815305</v>
      </c>
      <c r="F1722" s="18">
        <v>-0.20635646100412541</v>
      </c>
      <c r="G1722" s="19">
        <v>0.43129394168137314</v>
      </c>
      <c r="H1722" s="19">
        <v>0.48139400547696881</v>
      </c>
      <c r="I1722" s="18">
        <v>3.8779389646321528E-3</v>
      </c>
      <c r="J1722" s="18">
        <v>-0.1371553517697971</v>
      </c>
      <c r="K1722" s="19">
        <v>0.84590964304074745</v>
      </c>
      <c r="L1722" s="19">
        <v>0.49042794790928468</v>
      </c>
      <c r="M1722" s="18">
        <v>3.9172967072742173E-3</v>
      </c>
      <c r="N1722" s="18">
        <v>8.5483535061833635E-2</v>
      </c>
      <c r="O1722" s="18">
        <v>7.2579633133978985E-2</v>
      </c>
      <c r="P1722" s="18">
        <v>-0.25940987640815305</v>
      </c>
      <c r="Q1722" s="18">
        <v>-1.4671684712061216E-2</v>
      </c>
      <c r="R1722" s="18">
        <v>-1.2861444477832478E-2</v>
      </c>
      <c r="S1722" s="18">
        <v>-0.17919712692104728</v>
      </c>
      <c r="T1722" s="18">
        <v>5.9797669069930788E-2</v>
      </c>
      <c r="U1722">
        <v>-2.9967242822037758</v>
      </c>
      <c r="V1722" s="18">
        <v>-0.10570024463924432</v>
      </c>
      <c r="W1722" s="18">
        <v>6.1587962376146249E-2</v>
      </c>
      <c r="X1722" s="19">
        <v>-1.7162484446828083</v>
      </c>
      <c r="Y1722" s="19">
        <v>0.69382563045549761</v>
      </c>
      <c r="Z1722" s="19">
        <v>0.70030561036542083</v>
      </c>
      <c r="AA1722">
        <v>0</v>
      </c>
      <c r="AB1722">
        <v>0</v>
      </c>
      <c r="AC1722" s="18">
        <v>4.704403028852288E-2</v>
      </c>
      <c r="AD1722" s="18">
        <v>4.1036363931280989E-2</v>
      </c>
      <c r="AE1722" s="18">
        <v>9.2247847262050039E-3</v>
      </c>
      <c r="AF1722" s="18">
        <v>-2.7181317762774E-2</v>
      </c>
      <c r="AG1722" s="18">
        <v>2.4318455943258002E-2</v>
      </c>
      <c r="AH1722" s="18">
        <v>7.1772122710563005E-2</v>
      </c>
      <c r="AI1722" s="18">
        <v>9.3004869583615007E-2</v>
      </c>
      <c r="AJ1722" s="18">
        <v>2.0057316868902001E-2</v>
      </c>
      <c r="AK1722" s="18">
        <v>-4.8204550289900235E-4</v>
      </c>
      <c r="AL1722" s="18">
        <v>-3.1082992218340001E-3</v>
      </c>
      <c r="AM1722" s="18">
        <v>3.6628018822164987E-2</v>
      </c>
      <c r="AN1722" s="18">
        <v>-3.6794033997147993E-2</v>
      </c>
      <c r="AO1722" s="18">
        <v>0.59505457466021694</v>
      </c>
      <c r="AP1722" s="18">
        <v>-0.36657833855888311</v>
      </c>
      <c r="AQ1722" s="18">
        <v>0.22847623610133383</v>
      </c>
      <c r="AR1722" s="18">
        <v>0.96163291321910005</v>
      </c>
      <c r="AS1722" s="18">
        <v>2.3666494895679342E-4</v>
      </c>
      <c r="AT1722" s="18">
        <v>-7.1975587899088624E-5</v>
      </c>
      <c r="AU1722" s="18">
        <v>-1.0410622344959093E-4</v>
      </c>
      <c r="AV1722" s="18">
        <v>1.7860816158989191E-4</v>
      </c>
      <c r="AW1722" s="18">
        <v>1.1064290108250404E-3</v>
      </c>
      <c r="AX1722" s="18">
        <v>8.3158091494813888E-5</v>
      </c>
      <c r="AY1722" s="18">
        <v>1.581857161982286E-3</v>
      </c>
      <c r="AZ1722" s="18">
        <v>1.0731100394628696E-4</v>
      </c>
      <c r="BA1722" s="18">
        <v>-1.3158606450082872E-4</v>
      </c>
      <c r="BB1722" s="18">
        <v>4.1963823195782985E-4</v>
      </c>
      <c r="BC1722" s="18">
        <v>3.4627700526812045E-6</v>
      </c>
      <c r="BD1722" s="18">
        <v>2.2281537409017714E-4</v>
      </c>
      <c r="BE1722" s="18">
        <v>5.1554180946997087E-4</v>
      </c>
      <c r="BF1722" s="18">
        <v>2.0127528454484849E-4</v>
      </c>
      <c r="BG1722" s="18">
        <v>9.7074633488476475E-4</v>
      </c>
      <c r="BH1722" s="18">
        <v>3.2160065532114957E-4</v>
      </c>
      <c r="BI1722" s="18">
        <v>1.1774820466452041E-3</v>
      </c>
      <c r="BJ1722" s="18">
        <v>0</v>
      </c>
      <c r="BK1722" s="18">
        <v>2.8489205885161116E-4</v>
      </c>
      <c r="BL1722" s="18">
        <v>5.6368017411835623E-4</v>
      </c>
      <c r="BM1722" s="18">
        <v>1.4496451408862338E-6</v>
      </c>
      <c r="BN1722" s="18">
        <v>0</v>
      </c>
      <c r="BO1722" s="18">
        <v>0</v>
      </c>
      <c r="BP1722" s="18">
        <v>9.6920685653819855E-8</v>
      </c>
      <c r="BQ1722" s="18">
        <v>0</v>
      </c>
      <c r="BR1722" s="18">
        <v>1.4327265495522518E-3</v>
      </c>
      <c r="BS1722" s="18">
        <v>3.2952119861967544E-4</v>
      </c>
      <c r="BT1722" s="18">
        <v>6.9182549529415364E-4</v>
      </c>
      <c r="BU1722" s="18">
        <v>6.3683442043856127E-8</v>
      </c>
      <c r="BV1722" s="18">
        <v>1.072788996920181E-4</v>
      </c>
      <c r="BW1722" s="18">
        <v>-2.0731204405353296E-6</v>
      </c>
      <c r="BX1722" s="18">
        <v>0</v>
      </c>
      <c r="BY1722" s="18">
        <v>0</v>
      </c>
      <c r="BZ1722" s="18" t="s">
        <v>1874</v>
      </c>
      <c r="CA1722" s="18" t="s">
        <v>1875</v>
      </c>
      <c r="CB1722" s="18">
        <v>2.0411891862750053E-2</v>
      </c>
      <c r="CC1722" s="18" t="s">
        <v>1891</v>
      </c>
      <c r="CD1722" s="18" t="s">
        <v>1875</v>
      </c>
      <c r="CE1722" s="18">
        <v>-1.333312876522541E-2</v>
      </c>
      <c r="CF1722" s="18">
        <f>SUM(TBL_DATA[[#This Row],[LARGE.CAP]:[SMALL.CAP]])*SQRT(252)</f>
        <v>5.412352348057136E-2</v>
      </c>
    </row>
    <row r="1723" spans="1:84" x14ac:dyDescent="0.25">
      <c r="A1723" s="1">
        <f>IF(ISBLANK(TBL_DATA[[#This Row],[Row.names]]), "",   DATE(YEAR(TBL_DATA[[#This Row],[Row.names]]), MONTH(TBL_DATA[[#This Row],[Row.names]]), DAY(TBL_DATA[[#This Row],[Row.names]])))</f>
        <v>42492</v>
      </c>
      <c r="B1723">
        <v>1722</v>
      </c>
      <c r="C1723" t="s">
        <v>1849</v>
      </c>
      <c r="D1723" s="18">
        <v>3.3981198019406023E-3</v>
      </c>
      <c r="E1723" s="18">
        <v>-0.25689326244405397</v>
      </c>
      <c r="F1723" s="18">
        <v>-0.21693304610013386</v>
      </c>
      <c r="G1723" s="19">
        <v>0.43405701315531714</v>
      </c>
      <c r="H1723" s="19">
        <v>0.49110175232575654</v>
      </c>
      <c r="I1723" s="18">
        <v>3.8446962516788638E-3</v>
      </c>
      <c r="J1723" s="18">
        <v>-0.12763377142031573</v>
      </c>
      <c r="K1723" s="19">
        <v>0.83886579344288315</v>
      </c>
      <c r="L1723" s="19">
        <v>0.4633247944597208</v>
      </c>
      <c r="M1723" s="18">
        <v>3.9409084078163232E-3</v>
      </c>
      <c r="N1723" s="18">
        <v>8.5555281965992699E-2</v>
      </c>
      <c r="O1723" s="18">
        <v>7.2579633133978985E-2</v>
      </c>
      <c r="P1723" s="18">
        <v>-0.25689326244405397</v>
      </c>
      <c r="Q1723" s="18">
        <v>-1.4677015799565252E-2</v>
      </c>
      <c r="R1723" s="18">
        <v>-1.2865256218569959E-2</v>
      </c>
      <c r="S1723" s="18">
        <v>-0.17327261103960434</v>
      </c>
      <c r="T1723" s="18">
        <v>5.9704200528120713E-2</v>
      </c>
      <c r="U1723">
        <v>-2.9021845951691931</v>
      </c>
      <c r="V1723" s="18">
        <v>-0.1019969795063993</v>
      </c>
      <c r="W1723" s="18">
        <v>6.1746413319570932E-2</v>
      </c>
      <c r="X1723" s="19">
        <v>-1.6518688944491402</v>
      </c>
      <c r="Y1723" s="19">
        <v>0.70078652407545383</v>
      </c>
      <c r="Z1723" s="19">
        <v>0.68067965626990856</v>
      </c>
      <c r="AA1723">
        <v>0</v>
      </c>
      <c r="AB1723">
        <v>0</v>
      </c>
      <c r="AC1723" s="18">
        <v>5.0468403085703634E-2</v>
      </c>
      <c r="AD1723" s="18">
        <v>4.4258468228275991E-2</v>
      </c>
      <c r="AE1723" s="18">
        <v>1.0103631257366999E-2</v>
      </c>
      <c r="AF1723" s="18">
        <v>-2.7549438925497001E-2</v>
      </c>
      <c r="AG1723" s="18">
        <v>2.5532185283857999E-2</v>
      </c>
      <c r="AH1723" s="18">
        <v>7.3798865047265003E-2</v>
      </c>
      <c r="AI1723" s="18">
        <v>9.7018777646582982E-2</v>
      </c>
      <c r="AJ1723" s="18">
        <v>1.7946576597134001E-2</v>
      </c>
      <c r="AK1723" s="18">
        <v>1.4557671940260029E-3</v>
      </c>
      <c r="AL1723" s="18">
        <v>-3.1156684957129996E-3</v>
      </c>
      <c r="AM1723" s="18">
        <v>3.6702056637650998E-2</v>
      </c>
      <c r="AN1723" s="18">
        <v>-3.7098834187981017E-2</v>
      </c>
      <c r="AO1723" s="18">
        <v>0.6054187685276089</v>
      </c>
      <c r="AP1723" s="18">
        <v>-0.36636638224464002</v>
      </c>
      <c r="AQ1723" s="18">
        <v>0.23905238628296888</v>
      </c>
      <c r="AR1723" s="18">
        <v>0.97178515077224892</v>
      </c>
      <c r="AS1723" s="18">
        <v>3.0842167771457366E-4</v>
      </c>
      <c r="AT1723" s="18">
        <v>-3.6494018061864145E-5</v>
      </c>
      <c r="AU1723" s="18">
        <v>-7.9177560124259113E-5</v>
      </c>
      <c r="AV1723" s="18">
        <v>2.0573855921020761E-4</v>
      </c>
      <c r="AW1723" s="18">
        <v>1.0114651049003063E-3</v>
      </c>
      <c r="AX1723" s="18">
        <v>8.6593217930591151E-5</v>
      </c>
      <c r="AY1723" s="18">
        <v>1.5418324855797734E-3</v>
      </c>
      <c r="AZ1723" s="18">
        <v>1.0654714589195166E-4</v>
      </c>
      <c r="BA1723" s="18">
        <v>-6.0574278244865821E-5</v>
      </c>
      <c r="BB1723" s="18">
        <v>4.4136522016622237E-4</v>
      </c>
      <c r="BC1723" s="18">
        <v>4.0896765105629319E-6</v>
      </c>
      <c r="BD1723" s="18">
        <v>2.8104888843116533E-4</v>
      </c>
      <c r="BE1723" s="18">
        <v>4.5314108806319861E-4</v>
      </c>
      <c r="BF1723" s="18">
        <v>1.6288068289513246E-4</v>
      </c>
      <c r="BG1723" s="18">
        <v>1.0018762727560062E-3</v>
      </c>
      <c r="BH1723" s="18">
        <v>3.9649232299448687E-4</v>
      </c>
      <c r="BI1723" s="18">
        <v>1.2343679763332103E-3</v>
      </c>
      <c r="BJ1723" s="18">
        <v>0</v>
      </c>
      <c r="BK1723" s="18">
        <v>2.7399897749003012E-4</v>
      </c>
      <c r="BL1723" s="18">
        <v>7.0092658803613079E-4</v>
      </c>
      <c r="BM1723" s="18">
        <v>3.1410692136486522E-6</v>
      </c>
      <c r="BN1723" s="18">
        <v>0</v>
      </c>
      <c r="BO1723" s="18">
        <v>0</v>
      </c>
      <c r="BP1723" s="18">
        <v>-2.2074115732771257E-8</v>
      </c>
      <c r="BQ1723" s="18">
        <v>0</v>
      </c>
      <c r="BR1723" s="18">
        <v>1.5459878623630011E-3</v>
      </c>
      <c r="BS1723" s="18">
        <v>2.953352534241001E-4</v>
      </c>
      <c r="BT1723" s="18">
        <v>6.2362474227652522E-4</v>
      </c>
      <c r="BU1723" s="18">
        <v>1.3798570039547383E-7</v>
      </c>
      <c r="BV1723" s="18">
        <v>9.1168833172056865E-5</v>
      </c>
      <c r="BW1723" s="18">
        <v>-4.4920060869548431E-6</v>
      </c>
      <c r="BX1723" s="18">
        <v>0</v>
      </c>
      <c r="BY1723" s="18">
        <v>0</v>
      </c>
      <c r="BZ1723" s="18" t="s">
        <v>1865</v>
      </c>
      <c r="CA1723" s="18" t="s">
        <v>1875</v>
      </c>
      <c r="CB1723" s="18">
        <v>2.0961469039320946E-2</v>
      </c>
      <c r="CC1723" s="18" t="s">
        <v>1891</v>
      </c>
      <c r="CD1723" s="18" t="s">
        <v>1875</v>
      </c>
      <c r="CE1723" s="18">
        <v>-1.3545616529881954E-2</v>
      </c>
      <c r="CF1723" s="18">
        <f>SUM(TBL_DATA[[#This Row],[LARGE.CAP]:[SMALL.CAP]])*SQRT(252)</f>
        <v>5.6033952662852958E-2</v>
      </c>
    </row>
    <row r="1724" spans="1:84" x14ac:dyDescent="0.25">
      <c r="A1724" s="1">
        <f>IF(ISBLANK(TBL_DATA[[#This Row],[Row.names]]), "",   DATE(YEAR(TBL_DATA[[#This Row],[Row.names]]), MONTH(TBL_DATA[[#This Row],[Row.names]]), DAY(TBL_DATA[[#This Row],[Row.names]])))</f>
        <v>42493</v>
      </c>
      <c r="B1724">
        <v>1723</v>
      </c>
      <c r="C1724" t="s">
        <v>1850</v>
      </c>
      <c r="D1724" s="18">
        <v>-5.8164384537717773E-4</v>
      </c>
      <c r="E1724" s="18">
        <v>-0.25732548590441173</v>
      </c>
      <c r="F1724" s="18">
        <v>-0.21994971444459277</v>
      </c>
      <c r="G1724" s="19">
        <v>0.44394378395448325</v>
      </c>
      <c r="H1724" s="19">
        <v>0.48604757049798997</v>
      </c>
      <c r="I1724" s="18">
        <v>3.8422848710929366E-3</v>
      </c>
      <c r="J1724" s="18">
        <v>-0.11494718929851611</v>
      </c>
      <c r="K1724" s="19">
        <v>0.8194461548309917</v>
      </c>
      <c r="L1724" s="19">
        <v>0.45114324674587264</v>
      </c>
      <c r="M1724" s="18">
        <v>3.9732159494062554E-3</v>
      </c>
      <c r="N1724" s="18">
        <v>8.5080174013641596E-2</v>
      </c>
      <c r="O1724" s="18">
        <v>7.1934308315895659E-2</v>
      </c>
      <c r="P1724" s="18">
        <v>-0.25732548590441173</v>
      </c>
      <c r="Q1724" s="18">
        <v>-1.4529919435891407E-2</v>
      </c>
      <c r="R1724" s="18">
        <v>-1.2728220968189168E-2</v>
      </c>
      <c r="S1724" s="18">
        <v>-0.17974999605228814</v>
      </c>
      <c r="T1724" s="18">
        <v>5.8955346099052966E-2</v>
      </c>
      <c r="U1724">
        <v>-3.048917663044227</v>
      </c>
      <c r="V1724" s="18">
        <v>-8.6490825205390087E-2</v>
      </c>
      <c r="W1724" s="18">
        <v>6.1769286190088139E-2</v>
      </c>
      <c r="X1724" s="19">
        <v>-1.4002238092767358</v>
      </c>
      <c r="Y1724" s="19">
        <v>0.69717111995405401</v>
      </c>
      <c r="Z1724" s="19">
        <v>0.67167197853258143</v>
      </c>
      <c r="AA1724">
        <v>0</v>
      </c>
      <c r="AB1724">
        <v>0</v>
      </c>
      <c r="AC1724" s="18">
        <v>5.0875555815138612E-2</v>
      </c>
      <c r="AD1724" s="18">
        <v>4.3897886568994002E-2</v>
      </c>
      <c r="AE1724" s="18">
        <v>1.0845970438840996E-2</v>
      </c>
      <c r="AF1724" s="18">
        <v>-2.6863498663577002E-2</v>
      </c>
      <c r="AG1724" s="18">
        <v>2.5514720131731002E-2</v>
      </c>
      <c r="AH1724" s="18">
        <v>7.4663736988108992E-2</v>
      </c>
      <c r="AI1724" s="18">
        <v>9.6685282027264993E-2</v>
      </c>
      <c r="AJ1724" s="18">
        <v>1.8211790930991002E-2</v>
      </c>
      <c r="AK1724" s="18">
        <v>2.2179738245939971E-3</v>
      </c>
      <c r="AL1724" s="18">
        <v>-3.0946076474670002E-3</v>
      </c>
      <c r="AM1724" s="18">
        <v>3.6461136030162003E-2</v>
      </c>
      <c r="AN1724" s="18">
        <v>-3.5254290322734999E-2</v>
      </c>
      <c r="AO1724" s="18">
        <v>0.60063830898678094</v>
      </c>
      <c r="AP1724" s="18">
        <v>-0.357352208679873</v>
      </c>
      <c r="AQ1724" s="18">
        <v>0.24328610030690795</v>
      </c>
      <c r="AR1724" s="18">
        <v>0.95799051766665388</v>
      </c>
      <c r="AS1724" s="18">
        <v>2.6197002768987208E-4</v>
      </c>
      <c r="AT1724" s="18">
        <v>-4.0939287400064036E-5</v>
      </c>
      <c r="AU1724" s="18">
        <v>-7.1314446962808252E-5</v>
      </c>
      <c r="AV1724" s="18">
        <v>2.5444361060605024E-4</v>
      </c>
      <c r="AW1724" s="18">
        <v>9.4855329990799556E-4</v>
      </c>
      <c r="AX1724" s="18">
        <v>6.6315805494588555E-5</v>
      </c>
      <c r="AY1724" s="18">
        <v>1.5545021809694952E-3</v>
      </c>
      <c r="AZ1724" s="18">
        <v>1.2139421898715448E-4</v>
      </c>
      <c r="BA1724" s="18">
        <v>-2.8316994550778888E-5</v>
      </c>
      <c r="BB1724" s="18">
        <v>4.5452325920135957E-4</v>
      </c>
      <c r="BC1724" s="18">
        <v>4.9496529891317965E-6</v>
      </c>
      <c r="BD1724" s="18">
        <v>2.370869725110686E-4</v>
      </c>
      <c r="BE1724" s="18">
        <v>4.1227408825353389E-4</v>
      </c>
      <c r="BF1724" s="18">
        <v>1.6241627804550036E-4</v>
      </c>
      <c r="BG1724" s="18">
        <v>1.0344742421234592E-3</v>
      </c>
      <c r="BH1724" s="18">
        <v>4.1453346956040957E-4</v>
      </c>
      <c r="BI1724" s="18">
        <v>1.2652962764380248E-3</v>
      </c>
      <c r="BJ1724" s="18">
        <v>0</v>
      </c>
      <c r="BK1724" s="18">
        <v>2.6300960316328264E-4</v>
      </c>
      <c r="BL1724" s="18">
        <v>6.889202894961331E-4</v>
      </c>
      <c r="BM1724" s="18">
        <v>1.7024965184842596E-6</v>
      </c>
      <c r="BN1724" s="18">
        <v>0</v>
      </c>
      <c r="BO1724" s="18">
        <v>0</v>
      </c>
      <c r="BP1724" s="18">
        <v>2.2380247331906474E-8</v>
      </c>
      <c r="BQ1724" s="18">
        <v>0</v>
      </c>
      <c r="BR1724" s="18">
        <v>1.6142296422260211E-3</v>
      </c>
      <c r="BS1724" s="18">
        <v>2.8055524207981132E-4</v>
      </c>
      <c r="BT1724" s="18">
        <v>5.8993030057082031E-4</v>
      </c>
      <c r="BU1724" s="18">
        <v>7.4790629384118498E-8</v>
      </c>
      <c r="BV1724" s="18">
        <v>9.0071302218864286E-5</v>
      </c>
      <c r="BW1724" s="18">
        <v>-2.4347202181364723E-6</v>
      </c>
      <c r="BX1724" s="18">
        <v>0</v>
      </c>
      <c r="BY1724" s="18">
        <v>0</v>
      </c>
      <c r="BZ1724" s="18" t="s">
        <v>1874</v>
      </c>
      <c r="CA1724" s="18" t="s">
        <v>1875</v>
      </c>
      <c r="CB1724" s="18">
        <v>2.0751923322677612E-2</v>
      </c>
      <c r="CC1724" s="18" t="s">
        <v>1891</v>
      </c>
      <c r="CD1724" s="18" t="s">
        <v>1875</v>
      </c>
      <c r="CE1724" s="18">
        <v>-1.34725421667099E-2</v>
      </c>
      <c r="CF1724" s="18">
        <f>SUM(TBL_DATA[[#This Row],[LARGE.CAP]:[SMALL.CAP]])*SQRT(252)</f>
        <v>5.5974805761904202E-2</v>
      </c>
    </row>
    <row r="1725" spans="1:84" x14ac:dyDescent="0.25">
      <c r="A1725" s="1">
        <f>IF(ISBLANK(TBL_DATA[[#This Row],[Row.names]]), "",   DATE(YEAR(TBL_DATA[[#This Row],[Row.names]]), MONTH(TBL_DATA[[#This Row],[Row.names]]), DAY(TBL_DATA[[#This Row],[Row.names]])))</f>
        <v>42494</v>
      </c>
      <c r="B1725">
        <v>1724</v>
      </c>
      <c r="C1725" t="s">
        <v>1851</v>
      </c>
      <c r="D1725" s="18">
        <v>-2.165924203246905E-3</v>
      </c>
      <c r="E1725" s="18">
        <v>-0.25893406260962593</v>
      </c>
      <c r="F1725" s="18">
        <v>-0.20784230544653715</v>
      </c>
      <c r="G1725" s="19">
        <v>0.44412453720237094</v>
      </c>
      <c r="H1725" s="19">
        <v>0.48942072679378679</v>
      </c>
      <c r="I1725" s="18">
        <v>3.8325266190466349E-3</v>
      </c>
      <c r="J1725" s="18">
        <v>-0.11995624784204617</v>
      </c>
      <c r="K1725" s="19">
        <v>0.8375488338020225</v>
      </c>
      <c r="L1725" s="19">
        <v>0.44946940899689936</v>
      </c>
      <c r="M1725" s="18">
        <v>3.9601278403134429E-3</v>
      </c>
      <c r="N1725" s="18">
        <v>8.5143962908972096E-2</v>
      </c>
      <c r="O1725" s="18">
        <v>7.2029960957991121E-2</v>
      </c>
      <c r="P1725" s="18">
        <v>-0.25893406260962593</v>
      </c>
      <c r="Q1725" s="18">
        <v>-1.4557187000550321E-2</v>
      </c>
      <c r="R1725" s="18">
        <v>-1.2754137708683633E-2</v>
      </c>
      <c r="S1725" s="18">
        <v>-0.18007708871496264</v>
      </c>
      <c r="T1725" s="18">
        <v>5.89493225502528E-2</v>
      </c>
      <c r="U1725">
        <v>-3.0547779164290056</v>
      </c>
      <c r="V1725" s="18">
        <v>-9.1301096572296236E-2</v>
      </c>
      <c r="W1725" s="18">
        <v>6.1495917292483743E-2</v>
      </c>
      <c r="X1725" s="19">
        <v>-1.4846692364641805</v>
      </c>
      <c r="Y1725" s="19">
        <v>0.69958611106409674</v>
      </c>
      <c r="Z1725" s="19">
        <v>0.6704247974209333</v>
      </c>
      <c r="AA1725">
        <v>0</v>
      </c>
      <c r="AB1725">
        <v>0</v>
      </c>
      <c r="AC1725" s="18">
        <v>4.8848397574760935E-2</v>
      </c>
      <c r="AD1725" s="18">
        <v>4.8682281924596005E-2</v>
      </c>
      <c r="AE1725" s="18">
        <v>1.1911518971394003E-2</v>
      </c>
      <c r="AF1725" s="18">
        <v>-2.6156690047011003E-2</v>
      </c>
      <c r="AG1725" s="18">
        <v>2.6411792947724007E-2</v>
      </c>
      <c r="AH1725" s="18">
        <v>7.7333756020699002E-2</v>
      </c>
      <c r="AI1725" s="18">
        <v>9.7367044633742988E-2</v>
      </c>
      <c r="AJ1725" s="18">
        <v>1.7621045487357E-2</v>
      </c>
      <c r="AK1725" s="18">
        <v>2.3950534741670011E-3</v>
      </c>
      <c r="AL1725" s="18">
        <v>-2.104906975272E-3</v>
      </c>
      <c r="AM1725" s="18">
        <v>3.5985696263912001E-2</v>
      </c>
      <c r="AN1725" s="18">
        <v>-3.5122576581548E-2</v>
      </c>
      <c r="AO1725" s="18">
        <v>0.61292518642063598</v>
      </c>
      <c r="AP1725" s="18">
        <v>-0.35860117030087491</v>
      </c>
      <c r="AQ1725" s="18">
        <v>0.25432401611976108</v>
      </c>
      <c r="AR1725" s="18">
        <v>0.97152635672151089</v>
      </c>
      <c r="AS1725" s="18">
        <v>2.5136720909162531E-4</v>
      </c>
      <c r="AT1725" s="18">
        <v>-3.9814920851448027E-5</v>
      </c>
      <c r="AU1725" s="18">
        <v>-7.6008327669088106E-5</v>
      </c>
      <c r="AV1725" s="18">
        <v>2.4752552658881581E-4</v>
      </c>
      <c r="AW1725" s="18">
        <v>9.2253685218920208E-4</v>
      </c>
      <c r="AX1725" s="18">
        <v>6.0447297022318449E-5</v>
      </c>
      <c r="AY1725" s="18">
        <v>1.5089848368461914E-3</v>
      </c>
      <c r="AZ1725" s="18">
        <v>1.2204807502590475E-4</v>
      </c>
      <c r="BA1725" s="18">
        <v>-2.3935423291585052E-5</v>
      </c>
      <c r="BB1725" s="18">
        <v>4.4337204889347432E-4</v>
      </c>
      <c r="BC1725" s="18">
        <v>4.4347486441693227E-6</v>
      </c>
      <c r="BD1725" s="18">
        <v>2.2345978020338445E-4</v>
      </c>
      <c r="BE1725" s="18">
        <v>3.9518364260496334E-4</v>
      </c>
      <c r="BF1725" s="18">
        <v>1.4775020476763288E-4</v>
      </c>
      <c r="BG1725" s="18">
        <v>1.0119761291570955E-3</v>
      </c>
      <c r="BH1725" s="18">
        <v>4.1286408571688377E-4</v>
      </c>
      <c r="BI1725" s="18">
        <v>1.2297240800396205E-3</v>
      </c>
      <c r="BJ1725" s="18">
        <v>0</v>
      </c>
      <c r="BK1725" s="18">
        <v>2.5400363171511835E-4</v>
      </c>
      <c r="BL1725" s="18">
        <v>6.7760899973223516E-4</v>
      </c>
      <c r="BM1725" s="18">
        <v>1.8400929949667792E-6</v>
      </c>
      <c r="BN1725" s="18">
        <v>0</v>
      </c>
      <c r="BO1725" s="18">
        <v>0</v>
      </c>
      <c r="BP1725" s="18">
        <v>1.5056312277911189E-8</v>
      </c>
      <c r="BQ1725" s="18">
        <v>0</v>
      </c>
      <c r="BR1725" s="18">
        <v>1.5608967779827416E-3</v>
      </c>
      <c r="BS1725" s="18">
        <v>2.7142342751854836E-4</v>
      </c>
      <c r="BT1725" s="18">
        <v>5.7110295749425281E-4</v>
      </c>
      <c r="BU1725" s="18">
        <v>8.083504004801419E-8</v>
      </c>
      <c r="BV1725" s="18">
        <v>8.66176390181112E-5</v>
      </c>
      <c r="BW1725" s="18">
        <v>-2.6314953187198834E-6</v>
      </c>
      <c r="BX1725" s="18">
        <v>0</v>
      </c>
      <c r="BY1725" s="18">
        <v>0</v>
      </c>
      <c r="BZ1725" s="18" t="s">
        <v>1865</v>
      </c>
      <c r="CA1725" s="18" t="s">
        <v>1875</v>
      </c>
      <c r="CB1725" s="18">
        <v>2.1362150087952614E-2</v>
      </c>
      <c r="CC1725" s="18" t="s">
        <v>1891</v>
      </c>
      <c r="CD1725" s="18" t="s">
        <v>1875</v>
      </c>
      <c r="CE1725" s="18">
        <v>-1.352461613714695E-2</v>
      </c>
      <c r="CF1725" s="18">
        <f>SUM(TBL_DATA[[#This Row],[LARGE.CAP]:[SMALL.CAP]])*SQRT(252)</f>
        <v>5.4306023451141633E-2</v>
      </c>
    </row>
    <row r="1726" spans="1:84" x14ac:dyDescent="0.25">
      <c r="A1726" s="1">
        <f>IF(ISBLANK(TBL_DATA[[#This Row],[Row.names]]), "",   DATE(YEAR(TBL_DATA[[#This Row],[Row.names]]), MONTH(TBL_DATA[[#This Row],[Row.names]]), DAY(TBL_DATA[[#This Row],[Row.names]])))</f>
        <v>42495</v>
      </c>
      <c r="B1726">
        <v>1725</v>
      </c>
      <c r="C1726" t="s">
        <v>1852</v>
      </c>
      <c r="D1726" s="18">
        <v>-9.0319628510504568E-4</v>
      </c>
      <c r="E1726" s="18">
        <v>-0.25960339061129478</v>
      </c>
      <c r="F1726" s="18">
        <v>-0.2066709822929067</v>
      </c>
      <c r="G1726" s="19">
        <v>0.444159929195242</v>
      </c>
      <c r="H1726" s="19">
        <v>0.48956449275920216</v>
      </c>
      <c r="I1726" s="18">
        <v>3.8322639878037926E-3</v>
      </c>
      <c r="J1726" s="18">
        <v>-0.12496769500645266</v>
      </c>
      <c r="K1726" s="19">
        <v>0.8397701484916209</v>
      </c>
      <c r="L1726" s="19">
        <v>0.44997674992474751</v>
      </c>
      <c r="M1726" s="18">
        <v>3.957970862788064E-3</v>
      </c>
      <c r="N1726" s="18">
        <v>8.5150117138794862E-2</v>
      </c>
      <c r="O1726" s="18">
        <v>7.2045427605825066E-2</v>
      </c>
      <c r="P1726" s="18">
        <v>-0.25960339061129478</v>
      </c>
      <c r="Q1726" s="18">
        <v>-1.4564475470376299E-2</v>
      </c>
      <c r="R1726" s="18">
        <v>-1.2761295853594666E-2</v>
      </c>
      <c r="S1726" s="18">
        <v>-0.17828981885846584</v>
      </c>
      <c r="T1726" s="18">
        <v>5.8924561162413326E-2</v>
      </c>
      <c r="U1726">
        <v>-3.0257301088258757</v>
      </c>
      <c r="V1726" s="18">
        <v>-9.5636742512581363E-2</v>
      </c>
      <c r="W1726" s="18">
        <v>6.1448703933107376E-2</v>
      </c>
      <c r="X1726" s="19">
        <v>-1.5563671223512028</v>
      </c>
      <c r="Y1726" s="19">
        <v>0.69968885424823102</v>
      </c>
      <c r="Z1726" s="19">
        <v>0.67080306344317475</v>
      </c>
      <c r="AA1726">
        <v>0</v>
      </c>
      <c r="AB1726">
        <v>0</v>
      </c>
      <c r="AC1726" s="18">
        <v>4.7773483225610772E-2</v>
      </c>
      <c r="AD1726" s="18">
        <v>4.6057106812678994E-2</v>
      </c>
      <c r="AE1726" s="18">
        <v>1.2373835328298003E-2</v>
      </c>
      <c r="AF1726" s="18">
        <v>-2.5591868228753999E-2</v>
      </c>
      <c r="AG1726" s="18">
        <v>2.6919309839403001E-2</v>
      </c>
      <c r="AH1726" s="18">
        <v>7.8242712480410009E-2</v>
      </c>
      <c r="AI1726" s="18">
        <v>9.425642032859001E-2</v>
      </c>
      <c r="AJ1726" s="18">
        <v>1.6312980770405001E-2</v>
      </c>
      <c r="AK1726" s="18">
        <v>1.0123390691000114E-4</v>
      </c>
      <c r="AL1726" s="18">
        <v>-3.0825438483100001E-4</v>
      </c>
      <c r="AM1726" s="18">
        <v>3.4399078480044996E-2</v>
      </c>
      <c r="AN1726" s="18">
        <v>-3.5372376804922993E-2</v>
      </c>
      <c r="AO1726" s="18">
        <v>0.60107287684825161</v>
      </c>
      <c r="AP1726" s="18">
        <v>-0.35368269832002008</v>
      </c>
      <c r="AQ1726" s="18">
        <v>0.24739017852823153</v>
      </c>
      <c r="AR1726" s="18">
        <v>0.9547555751682717</v>
      </c>
      <c r="AS1726" s="18">
        <v>2.2873554602379016E-4</v>
      </c>
      <c r="AT1726" s="18">
        <v>-6.8856382221694473E-5</v>
      </c>
      <c r="AU1726" s="18">
        <v>-7.7857789541095802E-5</v>
      </c>
      <c r="AV1726" s="18">
        <v>2.1386572439593407E-4</v>
      </c>
      <c r="AW1726" s="18">
        <v>9.3821144319842489E-4</v>
      </c>
      <c r="AX1726" s="18">
        <v>4.5138704098997307E-5</v>
      </c>
      <c r="AY1726" s="18">
        <v>1.4883601530408924E-3</v>
      </c>
      <c r="AZ1726" s="18">
        <v>1.2393627124446268E-4</v>
      </c>
      <c r="BA1726" s="18">
        <v>1.5708198464324706E-5</v>
      </c>
      <c r="BB1726" s="18">
        <v>4.4361051258020163E-4</v>
      </c>
      <c r="BC1726" s="18">
        <v>5.4021169256426776E-6</v>
      </c>
      <c r="BD1726" s="18">
        <v>1.8617685506166741E-4</v>
      </c>
      <c r="BE1726" s="18">
        <v>3.8872057382110538E-4</v>
      </c>
      <c r="BF1726" s="18">
        <v>1.4033310082180471E-4</v>
      </c>
      <c r="BG1726" s="18">
        <v>9.3423271424538301E-4</v>
      </c>
      <c r="BH1726" s="18">
        <v>4.6134557965181135E-4</v>
      </c>
      <c r="BI1726" s="18">
        <v>1.2454456746081081E-3</v>
      </c>
      <c r="BJ1726" s="18">
        <v>0</v>
      </c>
      <c r="BK1726" s="18">
        <v>2.3390181919314784E-4</v>
      </c>
      <c r="BL1726" s="18">
        <v>6.7777029096015979E-4</v>
      </c>
      <c r="BM1726" s="18">
        <v>2.5590896416104446E-6</v>
      </c>
      <c r="BN1726" s="18">
        <v>0</v>
      </c>
      <c r="BO1726" s="18">
        <v>0</v>
      </c>
      <c r="BP1726" s="18">
        <v>-5.3688395955187991E-8</v>
      </c>
      <c r="BQ1726" s="18">
        <v>0</v>
      </c>
      <c r="BR1726" s="18">
        <v>1.5617638253827412E-3</v>
      </c>
      <c r="BS1726" s="18">
        <v>2.5837545868680211E-4</v>
      </c>
      <c r="BT1726" s="18">
        <v>5.4521473672958459E-4</v>
      </c>
      <c r="BU1726" s="18">
        <v>1.124197213615996E-7</v>
      </c>
      <c r="BV1726" s="18">
        <v>8.0270270245820028E-5</v>
      </c>
      <c r="BW1726" s="18">
        <v>-3.6597239553915465E-6</v>
      </c>
      <c r="BX1726" s="18">
        <v>0</v>
      </c>
      <c r="BY1726" s="18">
        <v>0</v>
      </c>
      <c r="BZ1726" s="18" t="s">
        <v>1865</v>
      </c>
      <c r="CA1726" s="18" t="s">
        <v>1875</v>
      </c>
      <c r="CB1726" s="18">
        <v>2.1189112216234207E-2</v>
      </c>
      <c r="CC1726" s="18" t="s">
        <v>1891</v>
      </c>
      <c r="CD1726" s="18" t="s">
        <v>1875</v>
      </c>
      <c r="CE1726" s="18">
        <v>-1.3414060696959496E-2</v>
      </c>
      <c r="CF1726" s="18">
        <f>SUM(TBL_DATA[[#This Row],[LARGE.CAP]:[SMALL.CAP]])*SQRT(252)</f>
        <v>5.3278888433431322E-2</v>
      </c>
    </row>
    <row r="1727" spans="1:84" x14ac:dyDescent="0.25">
      <c r="A1727" s="1">
        <f>IF(ISBLANK(TBL_DATA[[#This Row],[Row.names]]), "",   DATE(YEAR(TBL_DATA[[#This Row],[Row.names]]), MONTH(TBL_DATA[[#This Row],[Row.names]]), DAY(TBL_DATA[[#This Row],[Row.names]])))</f>
        <v>42496</v>
      </c>
      <c r="B1727">
        <v>1726</v>
      </c>
      <c r="C1727" t="s">
        <v>1853</v>
      </c>
      <c r="D1727" s="18">
        <v>-1.7450016006648195E-4</v>
      </c>
      <c r="E1727" s="18">
        <v>-0.25973258993814585</v>
      </c>
      <c r="F1727" s="18">
        <v>-0.11556414956017902</v>
      </c>
      <c r="G1727" s="19">
        <v>0.35096440691786979</v>
      </c>
      <c r="H1727" s="19">
        <v>0.4896859659432572</v>
      </c>
      <c r="I1727" s="18">
        <v>2.8915125599855394E-3</v>
      </c>
      <c r="J1727" s="18">
        <v>-0.1270136206150253</v>
      </c>
      <c r="K1727" s="19">
        <v>0.84091149284015221</v>
      </c>
      <c r="L1727" s="19">
        <v>0.45043669844943435</v>
      </c>
      <c r="M1727" s="18">
        <v>3.9562955775131114E-3</v>
      </c>
      <c r="N1727" s="18">
        <v>6.425495111605127E-2</v>
      </c>
      <c r="O1727" s="18">
        <v>4.5631697093028632E-2</v>
      </c>
      <c r="P1727" s="18">
        <v>-0.25973258993814585</v>
      </c>
      <c r="Q1727" s="18">
        <v>-1.0644567655427779E-2</v>
      </c>
      <c r="R1727" s="18">
        <v>-9.2838740706978062E-3</v>
      </c>
      <c r="S1727" s="18">
        <v>-0.17982053381298801</v>
      </c>
      <c r="T1727" s="18">
        <v>5.8932661111839729E-2</v>
      </c>
      <c r="U1727">
        <v>-3.051288206241574</v>
      </c>
      <c r="V1727" s="18">
        <v>-9.4484685132547708E-2</v>
      </c>
      <c r="W1727" s="18">
        <v>6.1448629091729969E-2</v>
      </c>
      <c r="X1727" s="19">
        <v>-1.5376207171603749</v>
      </c>
      <c r="Y1727" s="19">
        <v>0.69977565400866659</v>
      </c>
      <c r="Z1727" s="19">
        <v>0.67114581012581342</v>
      </c>
      <c r="AA1727">
        <v>0</v>
      </c>
      <c r="AB1727">
        <v>0</v>
      </c>
      <c r="AC1727" s="18">
        <v>4.5968612060583072E-2</v>
      </c>
      <c r="AD1727" s="18">
        <v>4.4402064506518998E-2</v>
      </c>
      <c r="AE1727" s="18">
        <v>1.3978469765452001E-2</v>
      </c>
      <c r="AF1727" s="18">
        <v>-2.5848219160087997E-2</v>
      </c>
      <c r="AG1727" s="18">
        <v>2.8107495409869003E-2</v>
      </c>
      <c r="AH1727" s="18">
        <v>7.7604105031338994E-2</v>
      </c>
      <c r="AI1727" s="18">
        <v>9.4766177545185015E-2</v>
      </c>
      <c r="AJ1727" s="18">
        <v>1.7061043442519998E-2</v>
      </c>
      <c r="AK1727" s="18">
        <v>8.3385398108200282E-4</v>
      </c>
      <c r="AL1727" s="18">
        <v>0</v>
      </c>
      <c r="AM1727" s="18">
        <v>3.5721724188585005E-2</v>
      </c>
      <c r="AN1727" s="18">
        <v>-3.7796013198046992E-2</v>
      </c>
      <c r="AO1727" s="18">
        <v>0.61124172697104706</v>
      </c>
      <c r="AP1727" s="18">
        <v>-0.36241102545863102</v>
      </c>
      <c r="AQ1727" s="18">
        <v>0.24883070151241604</v>
      </c>
      <c r="AR1727" s="18">
        <v>0.97365275242967808</v>
      </c>
      <c r="AS1727" s="18">
        <v>2.0437750428182303E-4</v>
      </c>
      <c r="AT1727" s="18">
        <v>-6.491660657280777E-5</v>
      </c>
      <c r="AU1727" s="18">
        <v>-8.0169671598122964E-5</v>
      </c>
      <c r="AV1727" s="18">
        <v>2.0232766320432591E-4</v>
      </c>
      <c r="AW1727" s="18">
        <v>9.0908564445304281E-4</v>
      </c>
      <c r="AX1727" s="18">
        <v>4.505582055108275E-5</v>
      </c>
      <c r="AY1727" s="18">
        <v>1.4417809154747328E-3</v>
      </c>
      <c r="AZ1727" s="18">
        <v>1.2529572018829354E-4</v>
      </c>
      <c r="BA1727" s="18">
        <v>3.3361504728800876E-5</v>
      </c>
      <c r="BB1727" s="18">
        <v>4.3911924293562845E-4</v>
      </c>
      <c r="BC1727" s="18">
        <v>5.0945510761834744E-6</v>
      </c>
      <c r="BD1727" s="18">
        <v>1.7724509167675343E-4</v>
      </c>
      <c r="BE1727" s="18">
        <v>3.6400583691058351E-4</v>
      </c>
      <c r="BF1727" s="18">
        <v>1.2652334968688898E-4</v>
      </c>
      <c r="BG1727" s="18">
        <v>9.1182508537763671E-4</v>
      </c>
      <c r="BH1727" s="18">
        <v>4.6903667908641247E-4</v>
      </c>
      <c r="BI1727" s="18">
        <v>1.2117762459847078E-3</v>
      </c>
      <c r="BJ1727" s="18">
        <v>0</v>
      </c>
      <c r="BK1727" s="18">
        <v>2.2119453194172829E-4</v>
      </c>
      <c r="BL1727" s="18">
        <v>6.6211677928573829E-4</v>
      </c>
      <c r="BM1727" s="18">
        <v>2.8021844720503413E-6</v>
      </c>
      <c r="BN1727" s="18">
        <v>0</v>
      </c>
      <c r="BO1727" s="18">
        <v>0</v>
      </c>
      <c r="BP1727" s="18">
        <v>-8.8106456905517047E-8</v>
      </c>
      <c r="BQ1727" s="18">
        <v>0</v>
      </c>
      <c r="BR1727" s="18">
        <v>1.5256286443980989E-3</v>
      </c>
      <c r="BS1727" s="18">
        <v>2.4932401640635326E-4</v>
      </c>
      <c r="BT1727" s="18">
        <v>5.2676006215514131E-4</v>
      </c>
      <c r="BU1727" s="18">
        <v>1.2309856374765553E-7</v>
      </c>
      <c r="BV1727" s="18">
        <v>7.6558448966520206E-5</v>
      </c>
      <c r="BW1727" s="18">
        <v>-4.0073710094891371E-6</v>
      </c>
      <c r="BX1727" s="18">
        <v>0</v>
      </c>
      <c r="BY1727" s="18">
        <v>0</v>
      </c>
      <c r="BZ1727" s="18" t="s">
        <v>1865</v>
      </c>
      <c r="CA1727" s="18" t="s">
        <v>1875</v>
      </c>
      <c r="CB1727" s="18">
        <v>2.1598001942038536E-2</v>
      </c>
      <c r="CC1727" s="18" t="s">
        <v>1891</v>
      </c>
      <c r="CD1727" s="18" t="s">
        <v>1875</v>
      </c>
      <c r="CE1727" s="18">
        <v>-1.3838618062436581E-2</v>
      </c>
      <c r="CF1727" s="18">
        <f>SUM(TBL_DATA[[#This Row],[LARGE.CAP]:[SMALL.CAP]])*SQRT(252)</f>
        <v>5.1757440524999608E-2</v>
      </c>
    </row>
    <row r="1728" spans="1:84" x14ac:dyDescent="0.25">
      <c r="A1728" s="1">
        <f>IF(ISBLANK(TBL_DATA[[#This Row],[Row.names]]), "",   DATE(YEAR(TBL_DATA[[#This Row],[Row.names]]), MONTH(TBL_DATA[[#This Row],[Row.names]]), DAY(TBL_DATA[[#This Row],[Row.names]])))</f>
        <v>42499</v>
      </c>
      <c r="B1728">
        <v>1727</v>
      </c>
      <c r="C1728" t="s">
        <v>1854</v>
      </c>
      <c r="D1728" s="18">
        <v>2.79759590746953E-3</v>
      </c>
      <c r="E1728" s="18">
        <v>-0.25766162086132371</v>
      </c>
      <c r="F1728" s="18">
        <v>-5.7964659877983493E-2</v>
      </c>
      <c r="G1728" s="19">
        <v>0.31416877058878273</v>
      </c>
      <c r="H1728" s="19">
        <v>0.45620411691614432</v>
      </c>
      <c r="I1728" s="18">
        <v>2.6823665488024547E-3</v>
      </c>
      <c r="J1728" s="18">
        <v>-2.0082072828744413E-2</v>
      </c>
      <c r="K1728" s="19">
        <v>0.67976521658031441</v>
      </c>
      <c r="L1728" s="19">
        <v>0.49139740152827815</v>
      </c>
      <c r="M1728" s="18">
        <v>2.8652466359852715E-3</v>
      </c>
      <c r="N1728" s="18">
        <v>5.7743145398193065E-2</v>
      </c>
      <c r="O1728" s="18">
        <v>3.5983833881170137E-2</v>
      </c>
      <c r="P1728" s="18">
        <v>-0.25766162086132371</v>
      </c>
      <c r="Q1728" s="18">
        <v>-9.2928824532843811E-3</v>
      </c>
      <c r="R1728" s="18">
        <v>-8.0700859817168548E-3</v>
      </c>
      <c r="S1728" s="18">
        <v>-0.17088802561110639</v>
      </c>
      <c r="T1728" s="18">
        <v>5.9033437112435215E-2</v>
      </c>
      <c r="U1728">
        <v>-2.8947666605559945</v>
      </c>
      <c r="V1728" s="18">
        <v>-8.94651123118122E-2</v>
      </c>
      <c r="W1728" s="18">
        <v>6.1683198263919145E-2</v>
      </c>
      <c r="X1728" s="19">
        <v>-1.4503967827515156</v>
      </c>
      <c r="Y1728" s="19">
        <v>0.67542883926890795</v>
      </c>
      <c r="Z1728" s="19">
        <v>0.70099743332502862</v>
      </c>
      <c r="AA1728">
        <v>0</v>
      </c>
      <c r="AB1728">
        <v>0</v>
      </c>
      <c r="AC1728" s="18">
        <v>4.4093248067873632E-2</v>
      </c>
      <c r="AD1728" s="18">
        <v>3.2215932877948002E-2</v>
      </c>
      <c r="AE1728" s="18">
        <v>1.3560804785471996E-2</v>
      </c>
      <c r="AF1728" s="18">
        <v>-2.4165479496390998E-2</v>
      </c>
      <c r="AG1728" s="18">
        <v>2.1411818351395003E-2</v>
      </c>
      <c r="AH1728" s="18">
        <v>7.0210494298891007E-2</v>
      </c>
      <c r="AI1728" s="18">
        <v>8.7229531187421994E-2</v>
      </c>
      <c r="AJ1728" s="18">
        <v>1.6678918959044997E-2</v>
      </c>
      <c r="AK1728" s="18">
        <v>-3.085914035117E-3</v>
      </c>
      <c r="AL1728" s="18">
        <v>0</v>
      </c>
      <c r="AM1728" s="18">
        <v>3.5945033455492999E-2</v>
      </c>
      <c r="AN1728" s="18">
        <v>-4.1710328827117997E-2</v>
      </c>
      <c r="AO1728" s="18">
        <v>0.56388320419292892</v>
      </c>
      <c r="AP1728" s="18">
        <v>-0.35559239263588904</v>
      </c>
      <c r="AQ1728" s="18">
        <v>0.20829081155703988</v>
      </c>
      <c r="AR1728" s="18">
        <v>0.91947559682881796</v>
      </c>
      <c r="AS1728" s="18">
        <v>1.9658472148372728E-4</v>
      </c>
      <c r="AT1728" s="18">
        <v>-6.5316992390779385E-5</v>
      </c>
      <c r="AU1728" s="18">
        <v>-7.7404178759379891E-5</v>
      </c>
      <c r="AV1728" s="18">
        <v>1.9563912886683303E-4</v>
      </c>
      <c r="AW1728" s="18">
        <v>8.8302270039871604E-4</v>
      </c>
      <c r="AX1728" s="18">
        <v>4.3394054492972524E-5</v>
      </c>
      <c r="AY1728" s="18">
        <v>1.3977814088626406E-3</v>
      </c>
      <c r="AZ1728" s="18">
        <v>1.2157254660634055E-4</v>
      </c>
      <c r="BA1728" s="18">
        <v>3.6078359163170297E-5</v>
      </c>
      <c r="BB1728" s="18">
        <v>4.2491636030098784E-4</v>
      </c>
      <c r="BC1728" s="18">
        <v>4.9225701875663962E-6</v>
      </c>
      <c r="BD1728" s="18">
        <v>1.7061036024341487E-4</v>
      </c>
      <c r="BE1728" s="18">
        <v>3.5145569438428621E-4</v>
      </c>
      <c r="BF1728" s="18">
        <v>1.2159237784717461E-4</v>
      </c>
      <c r="BG1728" s="18">
        <v>8.8286159240128089E-4</v>
      </c>
      <c r="BH1728" s="18">
        <v>4.5867542700423934E-4</v>
      </c>
      <c r="BI1728" s="18">
        <v>1.1759952273323992E-3</v>
      </c>
      <c r="BJ1728" s="18">
        <v>0</v>
      </c>
      <c r="BK1728" s="18">
        <v>2.161479530610396E-4</v>
      </c>
      <c r="BL1728" s="18">
        <v>6.3953229301914091E-4</v>
      </c>
      <c r="BM1728" s="18">
        <v>2.7588710915583339E-6</v>
      </c>
      <c r="BN1728" s="18">
        <v>0</v>
      </c>
      <c r="BO1728" s="18">
        <v>0</v>
      </c>
      <c r="BP1728" s="18">
        <v>-8.6869495191751561E-8</v>
      </c>
      <c r="BQ1728" s="18">
        <v>0</v>
      </c>
      <c r="BR1728" s="18">
        <v>1.4803595312383282E-3</v>
      </c>
      <c r="BS1728" s="18">
        <v>2.4163167316802132E-4</v>
      </c>
      <c r="BT1728" s="18">
        <v>5.1059171441484794E-4</v>
      </c>
      <c r="BU1728" s="18">
        <v>1.2119580455595939E-7</v>
      </c>
      <c r="BV1728" s="18">
        <v>7.4079745964716152E-5</v>
      </c>
      <c r="BW1728" s="18">
        <v>-3.9454290542209436E-6</v>
      </c>
      <c r="BX1728" s="18">
        <v>0</v>
      </c>
      <c r="BY1728" s="18">
        <v>0</v>
      </c>
      <c r="BZ1728" s="18" t="s">
        <v>1874</v>
      </c>
      <c r="CA1728" s="18" t="s">
        <v>1875</v>
      </c>
      <c r="CB1728" s="18">
        <v>2.1162997931241989E-2</v>
      </c>
      <c r="CC1728" s="18" t="s">
        <v>1891</v>
      </c>
      <c r="CD1728" s="18" t="s">
        <v>1875</v>
      </c>
      <c r="CE1728" s="18">
        <v>-1.3910521753132343E-2</v>
      </c>
      <c r="CF1728" s="18">
        <f>SUM(TBL_DATA[[#This Row],[LARGE.CAP]:[SMALL.CAP]])*SQRT(252)</f>
        <v>5.0182346304314493E-2</v>
      </c>
    </row>
    <row r="1729" spans="1:84" x14ac:dyDescent="0.25">
      <c r="A1729" s="1">
        <f>IF(ISBLANK(TBL_DATA[[#This Row],[Row.names]]), "",   DATE(YEAR(TBL_DATA[[#This Row],[Row.names]]), MONTH(TBL_DATA[[#This Row],[Row.names]]), DAY(TBL_DATA[[#This Row],[Row.names]])))</f>
        <v>42500</v>
      </c>
      <c r="B1729">
        <v>1728</v>
      </c>
      <c r="C1729" t="s">
        <v>1855</v>
      </c>
      <c r="D1729" s="18">
        <v>1.6474457197617198E-3</v>
      </c>
      <c r="E1729" s="18">
        <v>-0.25643865867599691</v>
      </c>
      <c r="F1729" s="18">
        <v>-5.2206161945735463E-2</v>
      </c>
      <c r="G1729" s="19">
        <v>0.30698553448106236</v>
      </c>
      <c r="H1729" s="19">
        <v>0.45339141501259128</v>
      </c>
      <c r="I1729" s="18">
        <v>2.6729292765636523E-3</v>
      </c>
      <c r="J1729" s="18">
        <v>1.9712042607020752E-3</v>
      </c>
      <c r="K1729" s="19">
        <v>0.58862143581544146</v>
      </c>
      <c r="L1729" s="19">
        <v>0.38421012099982743</v>
      </c>
      <c r="M1729" s="18">
        <v>2.8139677163811503E-3</v>
      </c>
      <c r="N1729" s="18">
        <v>5.7391756144673844E-2</v>
      </c>
      <c r="O1729" s="18">
        <v>3.5464711384436166E-2</v>
      </c>
      <c r="P1729" s="18">
        <v>-0.25643865867599691</v>
      </c>
      <c r="Q1729" s="18">
        <v>-9.1598719903376365E-3</v>
      </c>
      <c r="R1729" s="18">
        <v>-7.9445167057090472E-3</v>
      </c>
      <c r="S1729" s="18">
        <v>-0.183308365971939</v>
      </c>
      <c r="T1729" s="18">
        <v>5.8724679039309668E-2</v>
      </c>
      <c r="U1729">
        <v>-3.1214877453691039</v>
      </c>
      <c r="V1729" s="18">
        <v>-9.3621281846279381E-2</v>
      </c>
      <c r="W1729" s="18">
        <v>6.1866920590251735E-2</v>
      </c>
      <c r="X1729" s="19">
        <v>-1.5132688188303189</v>
      </c>
      <c r="Y1729" s="19">
        <v>0.67334345991669908</v>
      </c>
      <c r="Z1729" s="19">
        <v>0.6198468528595007</v>
      </c>
      <c r="AA1729">
        <v>0</v>
      </c>
      <c r="AB1729">
        <v>0</v>
      </c>
      <c r="AC1729" s="18">
        <v>4.4233033209709151E-2</v>
      </c>
      <c r="AD1729" s="18">
        <v>2.9639400307096008E-2</v>
      </c>
      <c r="AE1729" s="18">
        <v>1.4898540595786E-2</v>
      </c>
      <c r="AF1729" s="18">
        <v>-2.3392717192125E-2</v>
      </c>
      <c r="AG1729" s="18">
        <v>2.2390799143044E-2</v>
      </c>
      <c r="AH1729" s="18">
        <v>6.5091125846483994E-2</v>
      </c>
      <c r="AI1729" s="18">
        <v>8.6359051995406E-2</v>
      </c>
      <c r="AJ1729" s="18">
        <v>1.4444316892637003E-2</v>
      </c>
      <c r="AK1729" s="18">
        <v>-6.6309626204700059E-4</v>
      </c>
      <c r="AL1729" s="18">
        <v>0</v>
      </c>
      <c r="AM1729" s="18">
        <v>3.5116068359605006E-2</v>
      </c>
      <c r="AN1729" s="18">
        <v>-4.6894957835506998E-2</v>
      </c>
      <c r="AO1729" s="18">
        <v>0.54452498458469201</v>
      </c>
      <c r="AP1729" s="18">
        <v>-0.34753645273431311</v>
      </c>
      <c r="AQ1729" s="18">
        <v>0.1969885318503789</v>
      </c>
      <c r="AR1729" s="18">
        <v>0.89206143731900511</v>
      </c>
      <c r="AS1729" s="18">
        <v>1.8044935525163359E-4</v>
      </c>
      <c r="AT1729" s="18">
        <v>-5.9881758924409703E-6</v>
      </c>
      <c r="AU1729" s="18">
        <v>-4.731468415851098E-5</v>
      </c>
      <c r="AV1729" s="18">
        <v>1.7578691862254136E-4</v>
      </c>
      <c r="AW1729" s="18">
        <v>9.2451070841424602E-4</v>
      </c>
      <c r="AX1729" s="18">
        <v>8.487365289501908E-5</v>
      </c>
      <c r="AY1729" s="18">
        <v>1.3840175528637806E-3</v>
      </c>
      <c r="AZ1729" s="18">
        <v>1.2052976523427204E-4</v>
      </c>
      <c r="BA1729" s="18">
        <v>-6.596403012322246E-5</v>
      </c>
      <c r="BB1729" s="18">
        <v>3.8823068902341795E-4</v>
      </c>
      <c r="BC1729" s="18">
        <v>5.228953435846446E-6</v>
      </c>
      <c r="BD1729" s="18">
        <v>2.3391709286133542E-4</v>
      </c>
      <c r="BE1729" s="18">
        <v>3.352729664224977E-4</v>
      </c>
      <c r="BF1729" s="18">
        <v>1.9089817877338143E-4</v>
      </c>
      <c r="BG1729" s="18">
        <v>8.2309544673785648E-4</v>
      </c>
      <c r="BH1729" s="18">
        <v>3.152325257755567E-4</v>
      </c>
      <c r="BI1729" s="18">
        <v>1.2459444949959547E-3</v>
      </c>
      <c r="BJ1729" s="18">
        <v>0</v>
      </c>
      <c r="BK1729" s="18">
        <v>1.8920084177380311E-4</v>
      </c>
      <c r="BL1729" s="18">
        <v>5.9720236681991268E-4</v>
      </c>
      <c r="BM1729" s="18">
        <v>1.4447923100301351E-6</v>
      </c>
      <c r="BN1729" s="18">
        <v>0</v>
      </c>
      <c r="BO1729" s="18">
        <v>0</v>
      </c>
      <c r="BP1729" s="18">
        <v>-1.6071407635377851E-7</v>
      </c>
      <c r="BQ1729" s="18">
        <v>0</v>
      </c>
      <c r="BR1729" s="18">
        <v>1.5684882897407859E-3</v>
      </c>
      <c r="BS1729" s="18">
        <v>2.3080447906842131E-4</v>
      </c>
      <c r="BT1729" s="18">
        <v>4.8540389020244488E-4</v>
      </c>
      <c r="BU1729" s="18">
        <v>6.3469644373028655E-8</v>
      </c>
      <c r="BV1729" s="18">
        <v>7.3979470548233534E-5</v>
      </c>
      <c r="BW1729" s="18">
        <v>-2.0661804650672836E-6</v>
      </c>
      <c r="BX1729" s="18">
        <v>0</v>
      </c>
      <c r="BY1729" s="18">
        <v>0</v>
      </c>
      <c r="BZ1729" s="18" t="s">
        <v>1874</v>
      </c>
      <c r="CA1729" s="18" t="s">
        <v>1875</v>
      </c>
      <c r="CB1729" s="18">
        <v>2.1319301798939705E-2</v>
      </c>
      <c r="CC1729" s="18" t="s">
        <v>1891</v>
      </c>
      <c r="CD1729" s="18" t="s">
        <v>1875</v>
      </c>
      <c r="CE1729" s="18">
        <v>-1.398937776684761E-2</v>
      </c>
      <c r="CF1729" s="18">
        <f>SUM(TBL_DATA[[#This Row],[LARGE.CAP]:[SMALL.CAP]])*SQRT(252)</f>
        <v>4.9915178755276603E-2</v>
      </c>
    </row>
    <row r="1730" spans="1:84" x14ac:dyDescent="0.25">
      <c r="BZ1730" s="18"/>
      <c r="CA1730" s="18"/>
      <c r="CC1730" s="18"/>
      <c r="CD1730" s="18"/>
      <c r="CF1730" s="18"/>
    </row>
    <row r="1731" spans="1:84" x14ac:dyDescent="0.25">
      <c r="A1731" s="1" t="str">
        <f>IF(ISBLANK(TBL_DATA[[#This Row],[Row.names]]), "",   DATE(YEAR(TBL_DATA[[#This Row],[Row.names]]), MONTH(TBL_DATA[[#This Row],[Row.names]]), DAY(TBL_DATA[[#This Row],[Row.names]])))</f>
        <v/>
      </c>
      <c r="BZ1731" s="18"/>
      <c r="CA1731" s="18"/>
      <c r="CC1731" s="18"/>
      <c r="CD1731" s="18"/>
      <c r="CF1731" s="18"/>
    </row>
    <row r="1732" spans="1:84" x14ac:dyDescent="0.25">
      <c r="A1732" s="1" t="str">
        <f>IF(ISBLANK(TBL_DATA[[#This Row],[Row.names]]), "",   DATE(YEAR(TBL_DATA[[#This Row],[Row.names]]), MONTH(TBL_DATA[[#This Row],[Row.names]]), DAY(TBL_DATA[[#This Row],[Row.names]])))</f>
        <v/>
      </c>
      <c r="BZ1732" s="18"/>
      <c r="CA1732" s="18"/>
      <c r="CC1732" s="18"/>
      <c r="CD1732" s="18"/>
      <c r="CF1732" s="18"/>
    </row>
    <row r="1733" spans="1:84" x14ac:dyDescent="0.25">
      <c r="A1733" s="1" t="str">
        <f>IF(ISBLANK(TBL_DATA[[#This Row],[Row.names]]), "",   DATE(YEAR(TBL_DATA[[#This Row],[Row.names]]), MONTH(TBL_DATA[[#This Row],[Row.names]]), DAY(TBL_DATA[[#This Row],[Row.names]])))</f>
        <v/>
      </c>
      <c r="BZ1733" s="18"/>
      <c r="CA1733" s="18"/>
      <c r="CC1733" s="18"/>
      <c r="CD1733" s="18"/>
      <c r="CF1733" s="18"/>
    </row>
    <row r="1734" spans="1:84" x14ac:dyDescent="0.25">
      <c r="A1734" s="1" t="str">
        <f>IF(ISBLANK(TBL_DATA[[#This Row],[Row.names]]), "",   DATE(YEAR(TBL_DATA[[#This Row],[Row.names]]), MONTH(TBL_DATA[[#This Row],[Row.names]]), DAY(TBL_DATA[[#This Row],[Row.names]])))</f>
        <v/>
      </c>
      <c r="BZ1734" s="18"/>
      <c r="CA1734" s="18"/>
      <c r="CC1734" s="18"/>
      <c r="CD1734" s="18"/>
      <c r="CF1734" s="18"/>
    </row>
    <row r="1735" spans="1:84" x14ac:dyDescent="0.25">
      <c r="A1735" s="1" t="str">
        <f>IF(ISBLANK(TBL_DATA[[#This Row],[Row.names]]), "",   DATE(YEAR(TBL_DATA[[#This Row],[Row.names]]), MONTH(TBL_DATA[[#This Row],[Row.names]]), DAY(TBL_DATA[[#This Row],[Row.names]])))</f>
        <v/>
      </c>
      <c r="BZ1735" s="18"/>
      <c r="CA1735" s="18"/>
      <c r="CC1735" s="18"/>
      <c r="CD1735" s="18"/>
      <c r="CF1735" s="18"/>
    </row>
    <row r="1736" spans="1:84" x14ac:dyDescent="0.25">
      <c r="A1736" s="1" t="str">
        <f>IF(ISBLANK(TBL_DATA[[#This Row],[Row.names]]), "",   DATE(YEAR(TBL_DATA[[#This Row],[Row.names]]), MONTH(TBL_DATA[[#This Row],[Row.names]]), DAY(TBL_DATA[[#This Row],[Row.names]])))</f>
        <v/>
      </c>
      <c r="BZ1736" s="18"/>
      <c r="CA1736" s="18"/>
      <c r="CC1736" s="18"/>
      <c r="CD1736" s="18"/>
      <c r="CF1736" s="18"/>
    </row>
    <row r="1737" spans="1:84" x14ac:dyDescent="0.25">
      <c r="A1737" s="1" t="str">
        <f>IF(ISBLANK(TBL_DATA[[#This Row],[Row.names]]), "",   DATE(YEAR(TBL_DATA[[#This Row],[Row.names]]), MONTH(TBL_DATA[[#This Row],[Row.names]]), DAY(TBL_DATA[[#This Row],[Row.names]])))</f>
        <v/>
      </c>
      <c r="BZ1737" s="18"/>
      <c r="CA1737" s="18"/>
      <c r="CC1737" s="18"/>
      <c r="CD1737" s="18"/>
      <c r="CF1737" s="18"/>
    </row>
    <row r="1738" spans="1:84" x14ac:dyDescent="0.25">
      <c r="A1738" s="1" t="str">
        <f>IF(ISBLANK(TBL_DATA[[#This Row],[Row.names]]), "",   DATE(YEAR(TBL_DATA[[#This Row],[Row.names]]), MONTH(TBL_DATA[[#This Row],[Row.names]]), DAY(TBL_DATA[[#This Row],[Row.names]])))</f>
        <v/>
      </c>
      <c r="BZ1738" s="18"/>
      <c r="CA1738" s="18"/>
      <c r="CC1738" s="18"/>
      <c r="CD1738" s="18"/>
      <c r="CF1738" s="18"/>
    </row>
    <row r="1739" spans="1:84" x14ac:dyDescent="0.25">
      <c r="A1739" s="1" t="str">
        <f>IF(ISBLANK(TBL_DATA[[#This Row],[Row.names]]), "",   DATE(YEAR(TBL_DATA[[#This Row],[Row.names]]), MONTH(TBL_DATA[[#This Row],[Row.names]]), DAY(TBL_DATA[[#This Row],[Row.names]])))</f>
        <v/>
      </c>
      <c r="BZ1739" s="18"/>
      <c r="CA1739" s="18"/>
      <c r="CC1739" s="18"/>
      <c r="CD1739" s="18"/>
      <c r="CF1739" s="18"/>
    </row>
    <row r="1740" spans="1:84" x14ac:dyDescent="0.25">
      <c r="A1740" s="1" t="str">
        <f>IF(ISBLANK(TBL_DATA[[#This Row],[Row.names]]), "",   DATE(YEAR(TBL_DATA[[#This Row],[Row.names]]), MONTH(TBL_DATA[[#This Row],[Row.names]]), DAY(TBL_DATA[[#This Row],[Row.names]])))</f>
        <v/>
      </c>
      <c r="BZ1740" s="18"/>
      <c r="CA1740" s="18"/>
      <c r="CC1740" s="18"/>
      <c r="CD1740" s="18"/>
      <c r="CF1740" s="18"/>
    </row>
    <row r="1741" spans="1:84" x14ac:dyDescent="0.25">
      <c r="A1741" s="1" t="str">
        <f>IF(ISBLANK(TBL_DATA[[#This Row],[Row.names]]), "",   DATE(YEAR(TBL_DATA[[#This Row],[Row.names]]), MONTH(TBL_DATA[[#This Row],[Row.names]]), DAY(TBL_DATA[[#This Row],[Row.names]])))</f>
        <v/>
      </c>
      <c r="BZ1741" s="18"/>
      <c r="CA1741" s="18"/>
      <c r="CC1741" s="18"/>
      <c r="CD1741" s="18"/>
      <c r="CF1741" s="18"/>
    </row>
    <row r="1742" spans="1:84" x14ac:dyDescent="0.25">
      <c r="A1742" s="1" t="str">
        <f>IF(ISBLANK(TBL_DATA[[#This Row],[Row.names]]), "",   DATE(YEAR(TBL_DATA[[#This Row],[Row.names]]), MONTH(TBL_DATA[[#This Row],[Row.names]]), DAY(TBL_DATA[[#This Row],[Row.names]])))</f>
        <v/>
      </c>
      <c r="BZ1742" s="18"/>
      <c r="CA1742" s="18"/>
      <c r="CC1742" s="18"/>
      <c r="CD1742" s="18"/>
      <c r="CF1742" s="18"/>
    </row>
    <row r="1743" spans="1:84" x14ac:dyDescent="0.25">
      <c r="A1743" s="1" t="str">
        <f>IF(ISBLANK(TBL_DATA[[#This Row],[Row.names]]), "",   DATE(YEAR(TBL_DATA[[#This Row],[Row.names]]), MONTH(TBL_DATA[[#This Row],[Row.names]]), DAY(TBL_DATA[[#This Row],[Row.names]])))</f>
        <v/>
      </c>
      <c r="BZ1743" s="18"/>
      <c r="CA1743" s="18"/>
      <c r="CC1743" s="18"/>
      <c r="CD1743" s="18"/>
      <c r="CF1743" s="18"/>
    </row>
    <row r="1744" spans="1:84" x14ac:dyDescent="0.25">
      <c r="A1744" s="1" t="str">
        <f>IF(ISBLANK(TBL_DATA[[#This Row],[Row.names]]), "",   DATE(YEAR(TBL_DATA[[#This Row],[Row.names]]), MONTH(TBL_DATA[[#This Row],[Row.names]]), DAY(TBL_DATA[[#This Row],[Row.names]])))</f>
        <v/>
      </c>
      <c r="BZ1744" s="18"/>
      <c r="CA1744" s="18"/>
      <c r="CC1744" s="18"/>
      <c r="CD1744" s="18"/>
      <c r="CF1744" s="18"/>
    </row>
    <row r="1745" spans="1:84" x14ac:dyDescent="0.25">
      <c r="A1745" s="1" t="str">
        <f>IF(ISBLANK(TBL_DATA[[#This Row],[Row.names]]), "",   DATE(YEAR(TBL_DATA[[#This Row],[Row.names]]), MONTH(TBL_DATA[[#This Row],[Row.names]]), DAY(TBL_DATA[[#This Row],[Row.names]])))</f>
        <v/>
      </c>
      <c r="BZ1745" s="18"/>
      <c r="CA1745" s="18"/>
      <c r="CC1745" s="18"/>
      <c r="CD1745" s="18"/>
      <c r="CF1745" s="18"/>
    </row>
    <row r="1746" spans="1:84" x14ac:dyDescent="0.25">
      <c r="A1746" s="1" t="str">
        <f>IF(ISBLANK(TBL_DATA[[#This Row],[Row.names]]), "",   DATE(YEAR(TBL_DATA[[#This Row],[Row.names]]), MONTH(TBL_DATA[[#This Row],[Row.names]]), DAY(TBL_DATA[[#This Row],[Row.names]])))</f>
        <v/>
      </c>
      <c r="BZ1746" s="18"/>
      <c r="CA1746" s="18"/>
      <c r="CC1746" s="18"/>
      <c r="CD1746" s="18"/>
      <c r="CF1746" s="18"/>
    </row>
    <row r="1747" spans="1:84" x14ac:dyDescent="0.25">
      <c r="A1747" s="1" t="str">
        <f>IF(ISBLANK(TBL_DATA[[#This Row],[Row.names]]), "",   DATE(YEAR(TBL_DATA[[#This Row],[Row.names]]), MONTH(TBL_DATA[[#This Row],[Row.names]]), DAY(TBL_DATA[[#This Row],[Row.names]])))</f>
        <v/>
      </c>
      <c r="BZ1747" s="18"/>
      <c r="CA1747" s="18"/>
      <c r="CC1747" s="18"/>
      <c r="CD1747" s="18"/>
      <c r="CF1747" s="18"/>
    </row>
    <row r="1748" spans="1:84" x14ac:dyDescent="0.25">
      <c r="A1748" s="1" t="str">
        <f>IF(ISBLANK(TBL_DATA[[#This Row],[Row.names]]), "",   DATE(YEAR(TBL_DATA[[#This Row],[Row.names]]), MONTH(TBL_DATA[[#This Row],[Row.names]]), DAY(TBL_DATA[[#This Row],[Row.names]])))</f>
        <v/>
      </c>
      <c r="BZ1748" s="18"/>
      <c r="CA1748" s="18"/>
      <c r="CC1748" s="18"/>
      <c r="CD1748" s="18"/>
      <c r="CF1748" s="18"/>
    </row>
    <row r="1749" spans="1:84" x14ac:dyDescent="0.25">
      <c r="A1749" s="1" t="str">
        <f>IF(ISBLANK(TBL_DATA[[#This Row],[Row.names]]), "",   DATE(YEAR(TBL_DATA[[#This Row],[Row.names]]), MONTH(TBL_DATA[[#This Row],[Row.names]]), DAY(TBL_DATA[[#This Row],[Row.names]])))</f>
        <v/>
      </c>
      <c r="BZ1749" s="18"/>
      <c r="CA1749" s="18"/>
      <c r="CC1749" s="18"/>
      <c r="CD1749" s="18"/>
      <c r="CF1749" s="18"/>
    </row>
    <row r="1750" spans="1:84" x14ac:dyDescent="0.25">
      <c r="A1750" s="1" t="str">
        <f>IF(ISBLANK(TBL_DATA[[#This Row],[Row.names]]), "",   DATE(YEAR(TBL_DATA[[#This Row],[Row.names]]), MONTH(TBL_DATA[[#This Row],[Row.names]]), DAY(TBL_DATA[[#This Row],[Row.names]])))</f>
        <v/>
      </c>
      <c r="BZ1750" s="18"/>
      <c r="CA1750" s="18"/>
      <c r="CC1750" s="18"/>
      <c r="CD1750" s="18"/>
      <c r="CF1750" s="18"/>
    </row>
    <row r="1751" spans="1:84" x14ac:dyDescent="0.25">
      <c r="A1751" s="1" t="str">
        <f>IF(ISBLANK(TBL_DATA[[#This Row],[Row.names]]), "",   DATE(YEAR(TBL_DATA[[#This Row],[Row.names]]), MONTH(TBL_DATA[[#This Row],[Row.names]]), DAY(TBL_DATA[[#This Row],[Row.names]])))</f>
        <v/>
      </c>
      <c r="BZ1751" s="18"/>
      <c r="CA1751" s="18"/>
      <c r="CC1751" s="18"/>
      <c r="CD1751" s="18"/>
      <c r="CF1751" s="18"/>
    </row>
    <row r="1752" spans="1:84" x14ac:dyDescent="0.25">
      <c r="A1752" s="1" t="str">
        <f>IF(ISBLANK(TBL_DATA[[#This Row],[Row.names]]), "",   DATE(YEAR(TBL_DATA[[#This Row],[Row.names]]), MONTH(TBL_DATA[[#This Row],[Row.names]]), DAY(TBL_DATA[[#This Row],[Row.names]])))</f>
        <v/>
      </c>
      <c r="BZ1752" s="18"/>
      <c r="CA1752" s="18"/>
      <c r="CC1752" s="18"/>
      <c r="CD1752" s="18"/>
      <c r="CF1752" s="18"/>
    </row>
    <row r="1753" spans="1:84" x14ac:dyDescent="0.25">
      <c r="A1753" s="1" t="str">
        <f>IF(ISBLANK(TBL_DATA[[#This Row],[Row.names]]), "",   DATE(YEAR(TBL_DATA[[#This Row],[Row.names]]), MONTH(TBL_DATA[[#This Row],[Row.names]]), DAY(TBL_DATA[[#This Row],[Row.names]])))</f>
        <v/>
      </c>
      <c r="BZ1753" s="18"/>
      <c r="CA1753" s="18"/>
      <c r="CC1753" s="18"/>
      <c r="CD1753" s="18"/>
      <c r="CF1753" s="18"/>
    </row>
    <row r="1754" spans="1:84" x14ac:dyDescent="0.25">
      <c r="A1754" s="1" t="str">
        <f>IF(ISBLANK(TBL_DATA[[#This Row],[Row.names]]), "",   DATE(YEAR(TBL_DATA[[#This Row],[Row.names]]), MONTH(TBL_DATA[[#This Row],[Row.names]]), DAY(TBL_DATA[[#This Row],[Row.names]])))</f>
        <v/>
      </c>
      <c r="BZ1754" s="18"/>
      <c r="CA1754" s="18"/>
      <c r="CC1754" s="18"/>
      <c r="CD1754" s="18"/>
      <c r="CF1754" s="18"/>
    </row>
    <row r="1755" spans="1:84" x14ac:dyDescent="0.25">
      <c r="A1755" s="1" t="str">
        <f>IF(ISBLANK(TBL_DATA[[#This Row],[Row.names]]), "",   DATE(YEAR(TBL_DATA[[#This Row],[Row.names]]), MONTH(TBL_DATA[[#This Row],[Row.names]]), DAY(TBL_DATA[[#This Row],[Row.names]])))</f>
        <v/>
      </c>
      <c r="BZ1755" s="18"/>
      <c r="CA1755" s="18"/>
      <c r="CC1755" s="18"/>
      <c r="CD1755" s="18"/>
      <c r="CF1755" s="18"/>
    </row>
    <row r="1756" spans="1:84" x14ac:dyDescent="0.25">
      <c r="A1756" s="1" t="str">
        <f>IF(ISBLANK(TBL_DATA[[#This Row],[Row.names]]), "",   DATE(YEAR(TBL_DATA[[#This Row],[Row.names]]), MONTH(TBL_DATA[[#This Row],[Row.names]]), DAY(TBL_DATA[[#This Row],[Row.names]])))</f>
        <v/>
      </c>
      <c r="BZ1756" s="18"/>
      <c r="CA1756" s="18"/>
      <c r="CC1756" s="18"/>
      <c r="CD1756" s="18"/>
      <c r="CF1756" s="18"/>
    </row>
    <row r="1757" spans="1:84" x14ac:dyDescent="0.25">
      <c r="A1757" s="1" t="str">
        <f>IF(ISBLANK(TBL_DATA[[#This Row],[Row.names]]), "",   DATE(YEAR(TBL_DATA[[#This Row],[Row.names]]), MONTH(TBL_DATA[[#This Row],[Row.names]]), DAY(TBL_DATA[[#This Row],[Row.names]])))</f>
        <v/>
      </c>
      <c r="BZ1757" s="18"/>
      <c r="CA1757" s="18"/>
      <c r="CC1757" s="18"/>
      <c r="CD1757" s="18"/>
      <c r="CF1757" s="18"/>
    </row>
    <row r="1758" spans="1:84" x14ac:dyDescent="0.25">
      <c r="A1758" s="1" t="str">
        <f>IF(ISBLANK(TBL_DATA[[#This Row],[Row.names]]), "",   DATE(YEAR(TBL_DATA[[#This Row],[Row.names]]), MONTH(TBL_DATA[[#This Row],[Row.names]]), DAY(TBL_DATA[[#This Row],[Row.names]])))</f>
        <v/>
      </c>
      <c r="BZ1758" s="18"/>
      <c r="CA1758" s="18"/>
      <c r="CC1758" s="18"/>
      <c r="CD1758" s="18"/>
      <c r="CF1758" s="18"/>
    </row>
    <row r="1759" spans="1:84" x14ac:dyDescent="0.25">
      <c r="A1759" s="1" t="str">
        <f>IF(ISBLANK(TBL_DATA[[#This Row],[Row.names]]), "",   DATE(YEAR(TBL_DATA[[#This Row],[Row.names]]), MONTH(TBL_DATA[[#This Row],[Row.names]]), DAY(TBL_DATA[[#This Row],[Row.names]])))</f>
        <v/>
      </c>
      <c r="BZ1759" s="18"/>
      <c r="CA1759" s="18"/>
      <c r="CC1759" s="18"/>
      <c r="CD1759" s="18"/>
      <c r="CF1759" s="18"/>
    </row>
    <row r="1760" spans="1:84" x14ac:dyDescent="0.25">
      <c r="A1760" s="1" t="str">
        <f>IF(ISBLANK(TBL_DATA[[#This Row],[Row.names]]), "",   DATE(YEAR(TBL_DATA[[#This Row],[Row.names]]), MONTH(TBL_DATA[[#This Row],[Row.names]]), DAY(TBL_DATA[[#This Row],[Row.names]])))</f>
        <v/>
      </c>
      <c r="BZ1760" s="18"/>
      <c r="CA1760" s="18"/>
      <c r="CC1760" s="18"/>
      <c r="CD1760" s="18"/>
      <c r="CF1760" s="18"/>
    </row>
    <row r="1761" spans="1:84" x14ac:dyDescent="0.25">
      <c r="A1761" s="1" t="str">
        <f>IF(ISBLANK(TBL_DATA[[#This Row],[Row.names]]), "",   DATE(YEAR(TBL_DATA[[#This Row],[Row.names]]), MONTH(TBL_DATA[[#This Row],[Row.names]]), DAY(TBL_DATA[[#This Row],[Row.names]])))</f>
        <v/>
      </c>
      <c r="BZ1761" s="18"/>
      <c r="CA1761" s="18"/>
      <c r="CC1761" s="18"/>
      <c r="CD1761" s="18"/>
      <c r="CF1761" s="18"/>
    </row>
    <row r="1762" spans="1:84" x14ac:dyDescent="0.25">
      <c r="A1762" s="1" t="str">
        <f>IF(ISBLANK(TBL_DATA[[#This Row],[Row.names]]), "",   DATE(YEAR(TBL_DATA[[#This Row],[Row.names]]), MONTH(TBL_DATA[[#This Row],[Row.names]]), DAY(TBL_DATA[[#This Row],[Row.names]])))</f>
        <v/>
      </c>
      <c r="BZ1762" s="18"/>
      <c r="CA1762" s="18"/>
      <c r="CC1762" s="18"/>
      <c r="CD1762" s="18"/>
      <c r="CF1762" s="18"/>
    </row>
    <row r="1763" spans="1:84" x14ac:dyDescent="0.25">
      <c r="A1763" s="1" t="str">
        <f>IF(ISBLANK(TBL_DATA[[#This Row],[Row.names]]), "",   DATE(YEAR(TBL_DATA[[#This Row],[Row.names]]), MONTH(TBL_DATA[[#This Row],[Row.names]]), DAY(TBL_DATA[[#This Row],[Row.names]])))</f>
        <v/>
      </c>
      <c r="BZ1763" s="18"/>
      <c r="CA1763" s="18"/>
      <c r="CC1763" s="18"/>
      <c r="CD1763" s="18"/>
      <c r="CF1763" s="18"/>
    </row>
    <row r="1764" spans="1:84" x14ac:dyDescent="0.25">
      <c r="A1764" s="1" t="str">
        <f>IF(ISBLANK(TBL_DATA[[#This Row],[Row.names]]), "",   DATE(YEAR(TBL_DATA[[#This Row],[Row.names]]), MONTH(TBL_DATA[[#This Row],[Row.names]]), DAY(TBL_DATA[[#This Row],[Row.names]])))</f>
        <v/>
      </c>
      <c r="BZ1764" s="18"/>
      <c r="CA1764" s="18"/>
      <c r="CC1764" s="18"/>
      <c r="CD1764" s="18"/>
      <c r="CF1764" s="18"/>
    </row>
    <row r="1765" spans="1:84" x14ac:dyDescent="0.25">
      <c r="A1765" s="1" t="str">
        <f>IF(ISBLANK(TBL_DATA[[#This Row],[Row.names]]), "",   DATE(YEAR(TBL_DATA[[#This Row],[Row.names]]), MONTH(TBL_DATA[[#This Row],[Row.names]]), DAY(TBL_DATA[[#This Row],[Row.names]])))</f>
        <v/>
      </c>
      <c r="BZ1765" s="18"/>
      <c r="CA1765" s="18"/>
      <c r="CC1765" s="18"/>
      <c r="CD1765" s="18"/>
      <c r="CF1765" s="18"/>
    </row>
    <row r="1766" spans="1:84" x14ac:dyDescent="0.25">
      <c r="A1766" s="1" t="str">
        <f>IF(ISBLANK(TBL_DATA[[#This Row],[Row.names]]), "",   DATE(YEAR(TBL_DATA[[#This Row],[Row.names]]), MONTH(TBL_DATA[[#This Row],[Row.names]]), DAY(TBL_DATA[[#This Row],[Row.names]])))</f>
        <v/>
      </c>
      <c r="BZ1766" s="18"/>
      <c r="CA1766" s="18"/>
      <c r="CC1766" s="18"/>
      <c r="CD1766" s="18"/>
      <c r="CF1766" s="18"/>
    </row>
    <row r="1767" spans="1:84" x14ac:dyDescent="0.25">
      <c r="A1767" s="1" t="str">
        <f>IF(ISBLANK(TBL_DATA[[#This Row],[Row.names]]), "",   DATE(YEAR(TBL_DATA[[#This Row],[Row.names]]), MONTH(TBL_DATA[[#This Row],[Row.names]]), DAY(TBL_DATA[[#This Row],[Row.names]])))</f>
        <v/>
      </c>
      <c r="BZ1767" s="18"/>
      <c r="CA1767" s="18"/>
      <c r="CC1767" s="18"/>
      <c r="CD1767" s="18"/>
      <c r="CF1767" s="18"/>
    </row>
    <row r="1768" spans="1:84" x14ac:dyDescent="0.25">
      <c r="A1768" s="1" t="str">
        <f>IF(ISBLANK(TBL_DATA[[#This Row],[Row.names]]), "",   DATE(YEAR(TBL_DATA[[#This Row],[Row.names]]), MONTH(TBL_DATA[[#This Row],[Row.names]]), DAY(TBL_DATA[[#This Row],[Row.names]])))</f>
        <v/>
      </c>
      <c r="BZ1768" s="18"/>
      <c r="CA1768" s="18"/>
      <c r="CC1768" s="18"/>
      <c r="CD1768" s="18"/>
      <c r="CF1768" s="18"/>
    </row>
    <row r="1769" spans="1:84" x14ac:dyDescent="0.25">
      <c r="A1769" s="1" t="str">
        <f>IF(ISBLANK(TBL_DATA[[#This Row],[Row.names]]), "",   DATE(YEAR(TBL_DATA[[#This Row],[Row.names]]), MONTH(TBL_DATA[[#This Row],[Row.names]]), DAY(TBL_DATA[[#This Row],[Row.names]])))</f>
        <v/>
      </c>
      <c r="BZ1769" s="18"/>
      <c r="CA1769" s="18"/>
      <c r="CC1769" s="18"/>
      <c r="CD1769" s="18"/>
      <c r="CF1769" s="18"/>
    </row>
    <row r="1770" spans="1:84" x14ac:dyDescent="0.25">
      <c r="A1770" s="1" t="str">
        <f>IF(ISBLANK(TBL_DATA[[#This Row],[Row.names]]), "",   DATE(YEAR(TBL_DATA[[#This Row],[Row.names]]), MONTH(TBL_DATA[[#This Row],[Row.names]]), DAY(TBL_DATA[[#This Row],[Row.names]])))</f>
        <v/>
      </c>
      <c r="BZ1770" s="18"/>
      <c r="CA1770" s="18"/>
      <c r="CC1770" s="18"/>
      <c r="CD1770" s="18"/>
      <c r="CF1770" s="18"/>
    </row>
    <row r="1771" spans="1:84" x14ac:dyDescent="0.25">
      <c r="A1771" s="1" t="str">
        <f>IF(ISBLANK(TBL_DATA[[#This Row],[Row.names]]), "",   DATE(YEAR(TBL_DATA[[#This Row],[Row.names]]), MONTH(TBL_DATA[[#This Row],[Row.names]]), DAY(TBL_DATA[[#This Row],[Row.names]])))</f>
        <v/>
      </c>
      <c r="BZ1771" s="18"/>
      <c r="CA1771" s="18"/>
      <c r="CC1771" s="18"/>
      <c r="CD1771" s="18"/>
      <c r="CF1771" s="18"/>
    </row>
    <row r="1772" spans="1:84" x14ac:dyDescent="0.25">
      <c r="A1772" s="1" t="str">
        <f>IF(ISBLANK(TBL_DATA[[#This Row],[Row.names]]), "",   DATE(YEAR(TBL_DATA[[#This Row],[Row.names]]), MONTH(TBL_DATA[[#This Row],[Row.names]]), DAY(TBL_DATA[[#This Row],[Row.names]])))</f>
        <v/>
      </c>
      <c r="BZ1772" s="18"/>
      <c r="CA1772" s="18"/>
      <c r="CC1772" s="18"/>
      <c r="CD1772" s="18"/>
      <c r="CF1772" s="18"/>
    </row>
    <row r="1773" spans="1:84" x14ac:dyDescent="0.25">
      <c r="A1773" s="1" t="str">
        <f>IF(ISBLANK(TBL_DATA[[#This Row],[Row.names]]), "",   DATE(YEAR(TBL_DATA[[#This Row],[Row.names]]), MONTH(TBL_DATA[[#This Row],[Row.names]]), DAY(TBL_DATA[[#This Row],[Row.names]])))</f>
        <v/>
      </c>
      <c r="BZ1773" s="18"/>
      <c r="CA1773" s="18"/>
      <c r="CC1773" s="18"/>
      <c r="CD1773" s="18"/>
      <c r="CF1773" s="18"/>
    </row>
    <row r="1774" spans="1:84" x14ac:dyDescent="0.25">
      <c r="A1774" s="1" t="str">
        <f>IF(ISBLANK(TBL_DATA[[#This Row],[Row.names]]), "",   DATE(YEAR(TBL_DATA[[#This Row],[Row.names]]), MONTH(TBL_DATA[[#This Row],[Row.names]]), DAY(TBL_DATA[[#This Row],[Row.names]])))</f>
        <v/>
      </c>
      <c r="BZ1774" s="18"/>
      <c r="CA1774" s="18"/>
      <c r="CC1774" s="18"/>
      <c r="CD1774" s="18"/>
      <c r="CF1774" s="18"/>
    </row>
    <row r="1775" spans="1:84" x14ac:dyDescent="0.25">
      <c r="A1775" s="1" t="str">
        <f>IF(ISBLANK(TBL_DATA[[#This Row],[Row.names]]), "",   DATE(YEAR(TBL_DATA[[#This Row],[Row.names]]), MONTH(TBL_DATA[[#This Row],[Row.names]]), DAY(TBL_DATA[[#This Row],[Row.names]])))</f>
        <v/>
      </c>
      <c r="BZ1775" s="18"/>
      <c r="CA1775" s="18"/>
      <c r="CC1775" s="18"/>
      <c r="CD1775" s="18"/>
      <c r="CF1775" s="18"/>
    </row>
    <row r="1776" spans="1:84" x14ac:dyDescent="0.25">
      <c r="A1776" s="1" t="str">
        <f>IF(ISBLANK(TBL_DATA[[#This Row],[Row.names]]), "",   DATE(YEAR(TBL_DATA[[#This Row],[Row.names]]), MONTH(TBL_DATA[[#This Row],[Row.names]]), DAY(TBL_DATA[[#This Row],[Row.names]])))</f>
        <v/>
      </c>
      <c r="BZ1776" s="18"/>
      <c r="CA1776" s="18"/>
      <c r="CC1776" s="18"/>
      <c r="CD1776" s="18"/>
      <c r="CF1776" s="18"/>
    </row>
    <row r="1777" spans="1:84" x14ac:dyDescent="0.25">
      <c r="A1777" s="1" t="str">
        <f>IF(ISBLANK(TBL_DATA[[#This Row],[Row.names]]), "",   DATE(YEAR(TBL_DATA[[#This Row],[Row.names]]), MONTH(TBL_DATA[[#This Row],[Row.names]]), DAY(TBL_DATA[[#This Row],[Row.names]])))</f>
        <v/>
      </c>
      <c r="BZ1777" s="18"/>
      <c r="CA1777" s="18"/>
      <c r="CC1777" s="18"/>
      <c r="CD1777" s="18"/>
      <c r="CF1777" s="18"/>
    </row>
    <row r="1778" spans="1:84" x14ac:dyDescent="0.25">
      <c r="A1778" s="1" t="str">
        <f>IF(ISBLANK(TBL_DATA[[#This Row],[Row.names]]), "",   DATE(YEAR(TBL_DATA[[#This Row],[Row.names]]), MONTH(TBL_DATA[[#This Row],[Row.names]]), DAY(TBL_DATA[[#This Row],[Row.names]])))</f>
        <v/>
      </c>
      <c r="BZ1778" s="18"/>
      <c r="CA1778" s="18"/>
      <c r="CC1778" s="18"/>
      <c r="CD1778" s="18"/>
      <c r="CF1778" s="18"/>
    </row>
    <row r="1779" spans="1:84" x14ac:dyDescent="0.25">
      <c r="A1779" s="1" t="str">
        <f>IF(ISBLANK(TBL_DATA[[#This Row],[Row.names]]), "",   DATE(YEAR(TBL_DATA[[#This Row],[Row.names]]), MONTH(TBL_DATA[[#This Row],[Row.names]]), DAY(TBL_DATA[[#This Row],[Row.names]])))</f>
        <v/>
      </c>
      <c r="BZ1779" s="18"/>
      <c r="CA1779" s="18"/>
      <c r="CC1779" s="18"/>
      <c r="CD1779" s="18"/>
      <c r="CF1779" s="18"/>
    </row>
    <row r="1780" spans="1:84" x14ac:dyDescent="0.25">
      <c r="A1780" s="1" t="str">
        <f>IF(ISBLANK(TBL_DATA[[#This Row],[Row.names]]), "",   DATE(YEAR(TBL_DATA[[#This Row],[Row.names]]), MONTH(TBL_DATA[[#This Row],[Row.names]]), DAY(TBL_DATA[[#This Row],[Row.names]])))</f>
        <v/>
      </c>
      <c r="BZ1780" s="18"/>
      <c r="CA1780" s="18"/>
      <c r="CC1780" s="18"/>
      <c r="CD1780" s="18"/>
      <c r="CF1780" s="18"/>
    </row>
    <row r="1781" spans="1:84" x14ac:dyDescent="0.25">
      <c r="A1781" s="1" t="str">
        <f>IF(ISBLANK(TBL_DATA[[#This Row],[Row.names]]), "",   DATE(YEAR(TBL_DATA[[#This Row],[Row.names]]), MONTH(TBL_DATA[[#This Row],[Row.names]]), DAY(TBL_DATA[[#This Row],[Row.names]])))</f>
        <v/>
      </c>
      <c r="BZ1781" s="18"/>
      <c r="CA1781" s="18"/>
      <c r="CC1781" s="18"/>
      <c r="CD1781" s="18"/>
      <c r="CF1781" s="18"/>
    </row>
    <row r="1782" spans="1:84" x14ac:dyDescent="0.25">
      <c r="A1782" s="1" t="str">
        <f>IF(ISBLANK(TBL_DATA[[#This Row],[Row.names]]), "",   DATE(YEAR(TBL_DATA[[#This Row],[Row.names]]), MONTH(TBL_DATA[[#This Row],[Row.names]]), DAY(TBL_DATA[[#This Row],[Row.names]])))</f>
        <v/>
      </c>
      <c r="BZ1782" s="18"/>
      <c r="CA1782" s="18"/>
      <c r="CC1782" s="18"/>
      <c r="CD1782" s="18"/>
      <c r="CF1782" s="18"/>
    </row>
    <row r="1783" spans="1:84" x14ac:dyDescent="0.25">
      <c r="A1783" s="1" t="str">
        <f>IF(ISBLANK(TBL_DATA[[#This Row],[Row.names]]), "",   DATE(YEAR(TBL_DATA[[#This Row],[Row.names]]), MONTH(TBL_DATA[[#This Row],[Row.names]]), DAY(TBL_DATA[[#This Row],[Row.names]])))</f>
        <v/>
      </c>
      <c r="BZ1783" s="18"/>
      <c r="CA1783" s="18"/>
      <c r="CC1783" s="18"/>
      <c r="CD1783" s="18"/>
      <c r="CF1783" s="18"/>
    </row>
    <row r="1784" spans="1:84" x14ac:dyDescent="0.25">
      <c r="A1784" s="1" t="str">
        <f>IF(ISBLANK(TBL_DATA[[#This Row],[Row.names]]), "",   DATE(YEAR(TBL_DATA[[#This Row],[Row.names]]), MONTH(TBL_DATA[[#This Row],[Row.names]]), DAY(TBL_DATA[[#This Row],[Row.names]])))</f>
        <v/>
      </c>
      <c r="BZ1784" s="18"/>
      <c r="CA1784" s="18"/>
      <c r="CC1784" s="18"/>
      <c r="CD1784" s="18"/>
      <c r="CF1784" s="18"/>
    </row>
    <row r="1785" spans="1:84" x14ac:dyDescent="0.25">
      <c r="A1785" s="1" t="str">
        <f>IF(ISBLANK(TBL_DATA[[#This Row],[Row.names]]), "",   DATE(YEAR(TBL_DATA[[#This Row],[Row.names]]), MONTH(TBL_DATA[[#This Row],[Row.names]]), DAY(TBL_DATA[[#This Row],[Row.names]])))</f>
        <v/>
      </c>
      <c r="BZ1785" s="18"/>
      <c r="CA1785" s="18"/>
      <c r="CC1785" s="18"/>
      <c r="CD1785" s="18"/>
      <c r="CF1785" s="18"/>
    </row>
    <row r="1786" spans="1:84" x14ac:dyDescent="0.25">
      <c r="A1786" s="1" t="str">
        <f>IF(ISBLANK(TBL_DATA[[#This Row],[Row.names]]), "",   DATE(YEAR(TBL_DATA[[#This Row],[Row.names]]), MONTH(TBL_DATA[[#This Row],[Row.names]]), DAY(TBL_DATA[[#This Row],[Row.names]])))</f>
        <v/>
      </c>
      <c r="BZ1786" s="18"/>
      <c r="CA1786" s="18"/>
      <c r="CC1786" s="18"/>
      <c r="CD1786" s="18"/>
      <c r="CF1786" s="18"/>
    </row>
    <row r="1787" spans="1:84" x14ac:dyDescent="0.25">
      <c r="A1787" s="1" t="str">
        <f>IF(ISBLANK(TBL_DATA[[#This Row],[Row.names]]), "",   DATE(YEAR(TBL_DATA[[#This Row],[Row.names]]), MONTH(TBL_DATA[[#This Row],[Row.names]]), DAY(TBL_DATA[[#This Row],[Row.names]])))</f>
        <v/>
      </c>
      <c r="BZ1787" s="18"/>
      <c r="CA1787" s="18"/>
      <c r="CC1787" s="18"/>
      <c r="CD1787" s="18"/>
      <c r="CF1787" s="18"/>
    </row>
    <row r="1788" spans="1:84" x14ac:dyDescent="0.25">
      <c r="A1788" s="1" t="str">
        <f>IF(ISBLANK(TBL_DATA[[#This Row],[Row.names]]), "",   DATE(YEAR(TBL_DATA[[#This Row],[Row.names]]), MONTH(TBL_DATA[[#This Row],[Row.names]]), DAY(TBL_DATA[[#This Row],[Row.names]])))</f>
        <v/>
      </c>
      <c r="BZ1788" s="18"/>
      <c r="CA1788" s="18"/>
      <c r="CC1788" s="18"/>
      <c r="CD1788" s="18"/>
      <c r="CF1788" s="18"/>
    </row>
    <row r="1789" spans="1:84" x14ac:dyDescent="0.25">
      <c r="A1789" s="1" t="str">
        <f>IF(ISBLANK(TBL_DATA[[#This Row],[Row.names]]), "",   DATE(YEAR(TBL_DATA[[#This Row],[Row.names]]), MONTH(TBL_DATA[[#This Row],[Row.names]]), DAY(TBL_DATA[[#This Row],[Row.names]])))</f>
        <v/>
      </c>
      <c r="BZ1789" s="18"/>
      <c r="CA1789" s="18"/>
      <c r="CC1789" s="18"/>
      <c r="CD1789" s="18"/>
      <c r="CF1789" s="18"/>
    </row>
    <row r="1790" spans="1:84" x14ac:dyDescent="0.25">
      <c r="A1790" s="1" t="str">
        <f>IF(ISBLANK(TBL_DATA[[#This Row],[Row.names]]), "",   DATE(YEAR(TBL_DATA[[#This Row],[Row.names]]), MONTH(TBL_DATA[[#This Row],[Row.names]]), DAY(TBL_DATA[[#This Row],[Row.names]])))</f>
        <v/>
      </c>
      <c r="BZ1790" s="18"/>
      <c r="CA1790" s="18"/>
      <c r="CC1790" s="18"/>
      <c r="CD1790" s="18"/>
      <c r="CF1790" s="18"/>
    </row>
    <row r="1791" spans="1:84" x14ac:dyDescent="0.25">
      <c r="A1791" s="1" t="str">
        <f>IF(ISBLANK(TBL_DATA[[#This Row],[Row.names]]), "",   DATE(YEAR(TBL_DATA[[#This Row],[Row.names]]), MONTH(TBL_DATA[[#This Row],[Row.names]]), DAY(TBL_DATA[[#This Row],[Row.names]])))</f>
        <v/>
      </c>
      <c r="BZ1791" s="18"/>
      <c r="CA1791" s="18"/>
      <c r="CC1791" s="18"/>
      <c r="CD1791" s="18"/>
      <c r="CF1791" s="18"/>
    </row>
    <row r="1792" spans="1:84" x14ac:dyDescent="0.25">
      <c r="A1792" s="1" t="str">
        <f>IF(ISBLANK(TBL_DATA[[#This Row],[Row.names]]), "",   DATE(YEAR(TBL_DATA[[#This Row],[Row.names]]), MONTH(TBL_DATA[[#This Row],[Row.names]]), DAY(TBL_DATA[[#This Row],[Row.names]])))</f>
        <v/>
      </c>
      <c r="BZ1792" s="18"/>
      <c r="CA1792" s="18"/>
      <c r="CC1792" s="18"/>
      <c r="CD1792" s="18"/>
      <c r="CF1792" s="18"/>
    </row>
    <row r="1793" spans="1:84" x14ac:dyDescent="0.25">
      <c r="A1793" s="1" t="str">
        <f>IF(ISBLANK(TBL_DATA[[#This Row],[Row.names]]), "",   DATE(YEAR(TBL_DATA[[#This Row],[Row.names]]), MONTH(TBL_DATA[[#This Row],[Row.names]]), DAY(TBL_DATA[[#This Row],[Row.names]])))</f>
        <v/>
      </c>
      <c r="BZ1793" s="18"/>
      <c r="CA1793" s="18"/>
      <c r="CC1793" s="18"/>
      <c r="CD1793" s="18"/>
      <c r="CF1793" s="18"/>
    </row>
    <row r="1794" spans="1:84" x14ac:dyDescent="0.25">
      <c r="A1794" s="1" t="str">
        <f>IF(ISBLANK(TBL_DATA[[#This Row],[Row.names]]), "",   DATE(YEAR(TBL_DATA[[#This Row],[Row.names]]), MONTH(TBL_DATA[[#This Row],[Row.names]]), DAY(TBL_DATA[[#This Row],[Row.names]])))</f>
        <v/>
      </c>
      <c r="BZ1794" s="18"/>
      <c r="CA1794" s="18"/>
      <c r="CC1794" s="18"/>
      <c r="CD1794" s="18"/>
      <c r="CF1794" s="18"/>
    </row>
    <row r="1795" spans="1:84" x14ac:dyDescent="0.25">
      <c r="A1795" s="1" t="str">
        <f>IF(ISBLANK(TBL_DATA[[#This Row],[Row.names]]), "",   DATE(YEAR(TBL_DATA[[#This Row],[Row.names]]), MONTH(TBL_DATA[[#This Row],[Row.names]]), DAY(TBL_DATA[[#This Row],[Row.names]])))</f>
        <v/>
      </c>
      <c r="BZ1795" s="18"/>
      <c r="CA1795" s="18"/>
      <c r="CC1795" s="18"/>
      <c r="CD1795" s="18"/>
      <c r="CF1795" s="18"/>
    </row>
    <row r="1796" spans="1:84" x14ac:dyDescent="0.25">
      <c r="A1796" s="1" t="str">
        <f>IF(ISBLANK(TBL_DATA[[#This Row],[Row.names]]), "",   DATE(YEAR(TBL_DATA[[#This Row],[Row.names]]), MONTH(TBL_DATA[[#This Row],[Row.names]]), DAY(TBL_DATA[[#This Row],[Row.names]])))</f>
        <v/>
      </c>
      <c r="BZ1796" s="18"/>
      <c r="CA1796" s="18"/>
      <c r="CC1796" s="18"/>
      <c r="CD1796" s="18"/>
      <c r="CF1796" s="18"/>
    </row>
    <row r="1797" spans="1:84" x14ac:dyDescent="0.25">
      <c r="A1797" s="1" t="str">
        <f>IF(ISBLANK(TBL_DATA[[#This Row],[Row.names]]), "",   DATE(YEAR(TBL_DATA[[#This Row],[Row.names]]), MONTH(TBL_DATA[[#This Row],[Row.names]]), DAY(TBL_DATA[[#This Row],[Row.names]])))</f>
        <v/>
      </c>
      <c r="BZ1797" s="18"/>
      <c r="CA1797" s="18"/>
      <c r="CC1797" s="18"/>
      <c r="CD1797" s="18"/>
      <c r="CF1797" s="18"/>
    </row>
    <row r="1798" spans="1:84" x14ac:dyDescent="0.25">
      <c r="A1798" s="1" t="str">
        <f>IF(ISBLANK(TBL_DATA[[#This Row],[Row.names]]), "",   DATE(YEAR(TBL_DATA[[#This Row],[Row.names]]), MONTH(TBL_DATA[[#This Row],[Row.names]]), DAY(TBL_DATA[[#This Row],[Row.names]])))</f>
        <v/>
      </c>
      <c r="BZ1798" s="18"/>
      <c r="CA1798" s="18"/>
      <c r="CC1798" s="18"/>
      <c r="CD1798" s="18"/>
      <c r="CF1798" s="18"/>
    </row>
    <row r="1799" spans="1:84" x14ac:dyDescent="0.25">
      <c r="A1799" s="1" t="str">
        <f>IF(ISBLANK(TBL_DATA[[#This Row],[Row.names]]), "",   DATE(YEAR(TBL_DATA[[#This Row],[Row.names]]), MONTH(TBL_DATA[[#This Row],[Row.names]]), DAY(TBL_DATA[[#This Row],[Row.names]])))</f>
        <v/>
      </c>
      <c r="BZ1799" s="18"/>
      <c r="CA1799" s="18"/>
      <c r="CC1799" s="18"/>
      <c r="CD1799" s="18"/>
      <c r="CF1799" s="18"/>
    </row>
    <row r="1800" spans="1:84" x14ac:dyDescent="0.25">
      <c r="A1800" s="1" t="str">
        <f>IF(ISBLANK(TBL_DATA[[#This Row],[Row.names]]), "",   DATE(YEAR(TBL_DATA[[#This Row],[Row.names]]), MONTH(TBL_DATA[[#This Row],[Row.names]]), DAY(TBL_DATA[[#This Row],[Row.names]])))</f>
        <v/>
      </c>
      <c r="BZ1800" s="18"/>
      <c r="CA1800" s="18"/>
      <c r="CC1800" s="18"/>
      <c r="CD1800" s="18"/>
      <c r="CF1800" s="18"/>
    </row>
    <row r="1801" spans="1:84" x14ac:dyDescent="0.25">
      <c r="A1801" s="1" t="str">
        <f>IF(ISBLANK(TBL_DATA[[#This Row],[Row.names]]), "",   DATE(YEAR(TBL_DATA[[#This Row],[Row.names]]), MONTH(TBL_DATA[[#This Row],[Row.names]]), DAY(TBL_DATA[[#This Row],[Row.names]])))</f>
        <v/>
      </c>
      <c r="BZ1801" s="18"/>
      <c r="CA1801" s="18"/>
      <c r="CC1801" s="18"/>
      <c r="CD1801" s="18"/>
      <c r="CF1801" s="18"/>
    </row>
    <row r="1802" spans="1:84" x14ac:dyDescent="0.25">
      <c r="A1802" s="1" t="str">
        <f>IF(ISBLANK(TBL_DATA[[#This Row],[Row.names]]), "",   DATE(YEAR(TBL_DATA[[#This Row],[Row.names]]), MONTH(TBL_DATA[[#This Row],[Row.names]]), DAY(TBL_DATA[[#This Row],[Row.names]])))</f>
        <v/>
      </c>
      <c r="BZ1802" s="18"/>
      <c r="CA1802" s="18"/>
      <c r="CC1802" s="18"/>
      <c r="CD1802" s="18"/>
      <c r="CF1802" s="18"/>
    </row>
    <row r="1803" spans="1:84" x14ac:dyDescent="0.25">
      <c r="A1803" s="1" t="str">
        <f>IF(ISBLANK(TBL_DATA[[#This Row],[Row.names]]), "",   DATE(YEAR(TBL_DATA[[#This Row],[Row.names]]), MONTH(TBL_DATA[[#This Row],[Row.names]]), DAY(TBL_DATA[[#This Row],[Row.names]])))</f>
        <v/>
      </c>
      <c r="BZ1803" s="18"/>
      <c r="CA1803" s="18"/>
      <c r="CC1803" s="18"/>
      <c r="CD1803" s="18"/>
      <c r="CF1803" s="18"/>
    </row>
    <row r="1804" spans="1:84" x14ac:dyDescent="0.25">
      <c r="A1804" s="1" t="str">
        <f>IF(ISBLANK(TBL_DATA[[#This Row],[Row.names]]), "",   DATE(YEAR(TBL_DATA[[#This Row],[Row.names]]), MONTH(TBL_DATA[[#This Row],[Row.names]]), DAY(TBL_DATA[[#This Row],[Row.names]])))</f>
        <v/>
      </c>
      <c r="BZ1804" s="18"/>
      <c r="CA1804" s="18"/>
      <c r="CC1804" s="18"/>
      <c r="CD1804" s="18"/>
      <c r="CF1804" s="18"/>
    </row>
    <row r="1805" spans="1:84" x14ac:dyDescent="0.25">
      <c r="A1805" s="1" t="str">
        <f>IF(ISBLANK(TBL_DATA[[#This Row],[Row.names]]), "",   DATE(YEAR(TBL_DATA[[#This Row],[Row.names]]), MONTH(TBL_DATA[[#This Row],[Row.names]]), DAY(TBL_DATA[[#This Row],[Row.names]])))</f>
        <v/>
      </c>
      <c r="BZ1805" s="18"/>
      <c r="CA1805" s="18"/>
      <c r="CC1805" s="18"/>
      <c r="CD1805" s="18"/>
      <c r="CF1805" s="18"/>
    </row>
    <row r="1806" spans="1:84" x14ac:dyDescent="0.25">
      <c r="A1806" s="1" t="str">
        <f>IF(ISBLANK(TBL_DATA[[#This Row],[Row.names]]), "",   DATE(YEAR(TBL_DATA[[#This Row],[Row.names]]), MONTH(TBL_DATA[[#This Row],[Row.names]]), DAY(TBL_DATA[[#This Row],[Row.names]])))</f>
        <v/>
      </c>
      <c r="BZ1806" s="18"/>
      <c r="CA1806" s="18"/>
      <c r="CC1806" s="18"/>
      <c r="CD1806" s="18"/>
      <c r="CF1806" s="18"/>
    </row>
    <row r="1807" spans="1:84" x14ac:dyDescent="0.25">
      <c r="A1807" s="1" t="str">
        <f>IF(ISBLANK(TBL_DATA[[#This Row],[Row.names]]), "",   DATE(YEAR(TBL_DATA[[#This Row],[Row.names]]), MONTH(TBL_DATA[[#This Row],[Row.names]]), DAY(TBL_DATA[[#This Row],[Row.names]])))</f>
        <v/>
      </c>
      <c r="BZ1807" s="18"/>
      <c r="CA1807" s="18"/>
      <c r="CC1807" s="18"/>
      <c r="CD1807" s="18"/>
      <c r="CF1807" s="18"/>
    </row>
    <row r="1808" spans="1:84" x14ac:dyDescent="0.25">
      <c r="A1808" s="1" t="str">
        <f>IF(ISBLANK(TBL_DATA[[#This Row],[Row.names]]), "",   DATE(YEAR(TBL_DATA[[#This Row],[Row.names]]), MONTH(TBL_DATA[[#This Row],[Row.names]]), DAY(TBL_DATA[[#This Row],[Row.names]])))</f>
        <v/>
      </c>
      <c r="BZ1808" s="18"/>
      <c r="CA1808" s="18"/>
      <c r="CC1808" s="18"/>
      <c r="CD1808" s="18"/>
      <c r="CF1808" s="18"/>
    </row>
    <row r="1809" spans="1:84" x14ac:dyDescent="0.25">
      <c r="A1809" s="1" t="str">
        <f>IF(ISBLANK(TBL_DATA[[#This Row],[Row.names]]), "",   DATE(YEAR(TBL_DATA[[#This Row],[Row.names]]), MONTH(TBL_DATA[[#This Row],[Row.names]]), DAY(TBL_DATA[[#This Row],[Row.names]])))</f>
        <v/>
      </c>
      <c r="BZ1809" s="18"/>
      <c r="CA1809" s="18"/>
      <c r="CC1809" s="18"/>
      <c r="CD1809" s="18"/>
      <c r="CF1809" s="18"/>
    </row>
    <row r="1810" spans="1:84" x14ac:dyDescent="0.25">
      <c r="A1810" s="1" t="str">
        <f>IF(ISBLANK(TBL_DATA[[#This Row],[Row.names]]), "",   DATE(YEAR(TBL_DATA[[#This Row],[Row.names]]), MONTH(TBL_DATA[[#This Row],[Row.names]]), DAY(TBL_DATA[[#This Row],[Row.names]])))</f>
        <v/>
      </c>
      <c r="BZ1810" s="18"/>
      <c r="CA1810" s="18"/>
      <c r="CC1810" s="18"/>
      <c r="CD1810" s="18"/>
      <c r="CF1810" s="18"/>
    </row>
    <row r="1811" spans="1:84" x14ac:dyDescent="0.25">
      <c r="A1811" s="1" t="str">
        <f>IF(ISBLANK(TBL_DATA[[#This Row],[Row.names]]), "",   DATE(YEAR(TBL_DATA[[#This Row],[Row.names]]), MONTH(TBL_DATA[[#This Row],[Row.names]]), DAY(TBL_DATA[[#This Row],[Row.names]])))</f>
        <v/>
      </c>
      <c r="BZ1811" s="18"/>
      <c r="CA1811" s="18"/>
      <c r="CC1811" s="18"/>
      <c r="CD1811" s="18"/>
      <c r="CF1811" s="18"/>
    </row>
    <row r="1812" spans="1:84" x14ac:dyDescent="0.25">
      <c r="A1812" s="1" t="str">
        <f>IF(ISBLANK(TBL_DATA[[#This Row],[Row.names]]), "",   DATE(YEAR(TBL_DATA[[#This Row],[Row.names]]), MONTH(TBL_DATA[[#This Row],[Row.names]]), DAY(TBL_DATA[[#This Row],[Row.names]])))</f>
        <v/>
      </c>
      <c r="BZ1812" s="18"/>
      <c r="CA1812" s="18"/>
      <c r="CC1812" s="18"/>
      <c r="CD1812" s="18"/>
      <c r="CF1812" s="18"/>
    </row>
    <row r="1813" spans="1:84" x14ac:dyDescent="0.25">
      <c r="A1813" s="1" t="str">
        <f>IF(ISBLANK(TBL_DATA[[#This Row],[Row.names]]), "",   DATE(YEAR(TBL_DATA[[#This Row],[Row.names]]), MONTH(TBL_DATA[[#This Row],[Row.names]]), DAY(TBL_DATA[[#This Row],[Row.names]])))</f>
        <v/>
      </c>
      <c r="BZ1813" s="18"/>
      <c r="CA1813" s="18"/>
      <c r="CC1813" s="18"/>
      <c r="CD1813" s="18"/>
      <c r="CF1813" s="18"/>
    </row>
    <row r="1814" spans="1:84" x14ac:dyDescent="0.25">
      <c r="A1814" s="1" t="str">
        <f>IF(ISBLANK(TBL_DATA[[#This Row],[Row.names]]), "",   DATE(YEAR(TBL_DATA[[#This Row],[Row.names]]), MONTH(TBL_DATA[[#This Row],[Row.names]]), DAY(TBL_DATA[[#This Row],[Row.names]])))</f>
        <v/>
      </c>
      <c r="BZ1814" s="18"/>
      <c r="CA1814" s="18"/>
      <c r="CC1814" s="18"/>
      <c r="CD1814" s="18"/>
      <c r="CF1814" s="18"/>
    </row>
    <row r="1815" spans="1:84" x14ac:dyDescent="0.25">
      <c r="A1815" s="1" t="str">
        <f>IF(ISBLANK(TBL_DATA[[#This Row],[Row.names]]), "",   DATE(YEAR(TBL_DATA[[#This Row],[Row.names]]), MONTH(TBL_DATA[[#This Row],[Row.names]]), DAY(TBL_DATA[[#This Row],[Row.names]])))</f>
        <v/>
      </c>
      <c r="BZ1815" s="18"/>
      <c r="CA1815" s="18"/>
      <c r="CC1815" s="18"/>
      <c r="CD1815" s="18"/>
      <c r="CF1815" s="18"/>
    </row>
    <row r="1816" spans="1:84" x14ac:dyDescent="0.25">
      <c r="A1816" s="1" t="str">
        <f>IF(ISBLANK(TBL_DATA[[#This Row],[Row.names]]), "",   DATE(YEAR(TBL_DATA[[#This Row],[Row.names]]), MONTH(TBL_DATA[[#This Row],[Row.names]]), DAY(TBL_DATA[[#This Row],[Row.names]])))</f>
        <v/>
      </c>
      <c r="BZ1816" s="18"/>
      <c r="CA1816" s="18"/>
      <c r="CC1816" s="18"/>
      <c r="CD1816" s="18"/>
      <c r="CF1816" s="18"/>
    </row>
    <row r="1817" spans="1:84" x14ac:dyDescent="0.25">
      <c r="A1817" s="1" t="str">
        <f>IF(ISBLANK(TBL_DATA[[#This Row],[Row.names]]), "",   DATE(YEAR(TBL_DATA[[#This Row],[Row.names]]), MONTH(TBL_DATA[[#This Row],[Row.names]]), DAY(TBL_DATA[[#This Row],[Row.names]])))</f>
        <v/>
      </c>
      <c r="BZ1817" s="18"/>
      <c r="CA1817" s="18"/>
      <c r="CC1817" s="18"/>
      <c r="CD1817" s="18"/>
      <c r="CF1817" s="18"/>
    </row>
    <row r="1818" spans="1:84" x14ac:dyDescent="0.25">
      <c r="A1818" s="1" t="str">
        <f>IF(ISBLANK(TBL_DATA[[#This Row],[Row.names]]), "",   DATE(YEAR(TBL_DATA[[#This Row],[Row.names]]), MONTH(TBL_DATA[[#This Row],[Row.names]]), DAY(TBL_DATA[[#This Row],[Row.names]])))</f>
        <v/>
      </c>
      <c r="BZ1818" s="18"/>
      <c r="CA1818" s="18"/>
      <c r="CC1818" s="18"/>
      <c r="CD1818" s="18"/>
      <c r="CF1818" s="18"/>
    </row>
    <row r="1819" spans="1:84" x14ac:dyDescent="0.25">
      <c r="A1819" s="1" t="str">
        <f>IF(ISBLANK(TBL_DATA[[#This Row],[Row.names]]), "",   DATE(YEAR(TBL_DATA[[#This Row],[Row.names]]), MONTH(TBL_DATA[[#This Row],[Row.names]]), DAY(TBL_DATA[[#This Row],[Row.names]])))</f>
        <v/>
      </c>
      <c r="BZ1819" s="18"/>
      <c r="CA1819" s="18"/>
      <c r="CC1819" s="18"/>
      <c r="CD1819" s="18"/>
      <c r="CF1819" s="18"/>
    </row>
    <row r="1820" spans="1:84" x14ac:dyDescent="0.25">
      <c r="A1820" s="1" t="str">
        <f>IF(ISBLANK(TBL_DATA[[#This Row],[Row.names]]), "",   DATE(YEAR(TBL_DATA[[#This Row],[Row.names]]), MONTH(TBL_DATA[[#This Row],[Row.names]]), DAY(TBL_DATA[[#This Row],[Row.names]])))</f>
        <v/>
      </c>
      <c r="BZ1820" s="18"/>
      <c r="CA1820" s="18"/>
      <c r="CC1820" s="18"/>
      <c r="CD1820" s="18"/>
      <c r="CF1820" s="18"/>
    </row>
    <row r="1821" spans="1:84" x14ac:dyDescent="0.25">
      <c r="A1821" s="1" t="str">
        <f>IF(ISBLANK(TBL_DATA[[#This Row],[Row.names]]), "",   DATE(YEAR(TBL_DATA[[#This Row],[Row.names]]), MONTH(TBL_DATA[[#This Row],[Row.names]]), DAY(TBL_DATA[[#This Row],[Row.names]])))</f>
        <v/>
      </c>
      <c r="BZ1821" s="18"/>
      <c r="CA1821" s="18"/>
      <c r="CC1821" s="18"/>
      <c r="CD1821" s="18"/>
      <c r="CF1821" s="18"/>
    </row>
    <row r="1822" spans="1:84" x14ac:dyDescent="0.25">
      <c r="A1822" s="1" t="str">
        <f>IF(ISBLANK(TBL_DATA[[#This Row],[Row.names]]), "",   DATE(YEAR(TBL_DATA[[#This Row],[Row.names]]), MONTH(TBL_DATA[[#This Row],[Row.names]]), DAY(TBL_DATA[[#This Row],[Row.names]])))</f>
        <v/>
      </c>
      <c r="BZ1822" s="18"/>
      <c r="CA1822" s="18"/>
      <c r="CC1822" s="18"/>
      <c r="CD1822" s="18"/>
      <c r="CF1822" s="18"/>
    </row>
    <row r="1823" spans="1:84" x14ac:dyDescent="0.25">
      <c r="A1823" s="1" t="str">
        <f>IF(ISBLANK(TBL_DATA[[#This Row],[Row.names]]), "",   DATE(YEAR(TBL_DATA[[#This Row],[Row.names]]), MONTH(TBL_DATA[[#This Row],[Row.names]]), DAY(TBL_DATA[[#This Row],[Row.names]])))</f>
        <v/>
      </c>
      <c r="BZ1823" s="18"/>
      <c r="CA1823" s="18"/>
      <c r="CC1823" s="18"/>
      <c r="CD1823" s="18"/>
      <c r="CF1823" s="18"/>
    </row>
    <row r="1824" spans="1:84" x14ac:dyDescent="0.25">
      <c r="A1824" s="1" t="str">
        <f>IF(ISBLANK(TBL_DATA[[#This Row],[Row.names]]), "",   DATE(YEAR(TBL_DATA[[#This Row],[Row.names]]), MONTH(TBL_DATA[[#This Row],[Row.names]]), DAY(TBL_DATA[[#This Row],[Row.names]])))</f>
        <v/>
      </c>
      <c r="BZ1824" s="18"/>
      <c r="CA1824" s="18"/>
      <c r="CC1824" s="18"/>
      <c r="CD1824" s="18"/>
      <c r="CF1824" s="18"/>
    </row>
    <row r="1825" spans="1:84" x14ac:dyDescent="0.25">
      <c r="A1825" s="1" t="str">
        <f>IF(ISBLANK(TBL_DATA[[#This Row],[Row.names]]), "",   DATE(YEAR(TBL_DATA[[#This Row],[Row.names]]), MONTH(TBL_DATA[[#This Row],[Row.names]]), DAY(TBL_DATA[[#This Row],[Row.names]])))</f>
        <v/>
      </c>
      <c r="BZ1825" s="18"/>
      <c r="CA1825" s="18"/>
      <c r="CC1825" s="18"/>
      <c r="CD1825" s="18"/>
      <c r="CF1825" s="18"/>
    </row>
    <row r="1826" spans="1:84" x14ac:dyDescent="0.25">
      <c r="A1826" s="1" t="str">
        <f>IF(ISBLANK(TBL_DATA[[#This Row],[Row.names]]), "",   DATE(YEAR(TBL_DATA[[#This Row],[Row.names]]), MONTH(TBL_DATA[[#This Row],[Row.names]]), DAY(TBL_DATA[[#This Row],[Row.names]])))</f>
        <v/>
      </c>
      <c r="BZ1826" s="18"/>
      <c r="CA1826" s="18"/>
      <c r="CC1826" s="18"/>
      <c r="CD1826" s="18"/>
      <c r="CF1826" s="18"/>
    </row>
    <row r="1827" spans="1:84" x14ac:dyDescent="0.25">
      <c r="A1827" s="1" t="str">
        <f>IF(ISBLANK(TBL_DATA[[#This Row],[Row.names]]), "",   DATE(YEAR(TBL_DATA[[#This Row],[Row.names]]), MONTH(TBL_DATA[[#This Row],[Row.names]]), DAY(TBL_DATA[[#This Row],[Row.names]])))</f>
        <v/>
      </c>
      <c r="BZ1827" s="18"/>
      <c r="CA1827" s="18"/>
      <c r="CC1827" s="18"/>
      <c r="CD1827" s="18"/>
      <c r="CF1827" s="18"/>
    </row>
    <row r="1828" spans="1:84" x14ac:dyDescent="0.25">
      <c r="A1828" s="1" t="str">
        <f>IF(ISBLANK(TBL_DATA[[#This Row],[Row.names]]), "",   DATE(YEAR(TBL_DATA[[#This Row],[Row.names]]), MONTH(TBL_DATA[[#This Row],[Row.names]]), DAY(TBL_DATA[[#This Row],[Row.names]])))</f>
        <v/>
      </c>
      <c r="BZ1828" s="18"/>
      <c r="CA1828" s="18"/>
      <c r="CC1828" s="18"/>
      <c r="CD1828" s="18"/>
      <c r="CF1828" s="18"/>
    </row>
    <row r="1829" spans="1:84" x14ac:dyDescent="0.25">
      <c r="A1829" s="1" t="str">
        <f>IF(ISBLANK(TBL_DATA[[#This Row],[Row.names]]), "",   DATE(YEAR(TBL_DATA[[#This Row],[Row.names]]), MONTH(TBL_DATA[[#This Row],[Row.names]]), DAY(TBL_DATA[[#This Row],[Row.names]])))</f>
        <v/>
      </c>
      <c r="BZ1829" s="18"/>
      <c r="CA1829" s="18"/>
      <c r="CC1829" s="18"/>
      <c r="CD1829" s="18"/>
      <c r="CF1829" s="18"/>
    </row>
    <row r="1830" spans="1:84" x14ac:dyDescent="0.25">
      <c r="A1830" s="1" t="str">
        <f>IF(ISBLANK(TBL_DATA[[#This Row],[Row.names]]), "",   DATE(YEAR(TBL_DATA[[#This Row],[Row.names]]), MONTH(TBL_DATA[[#This Row],[Row.names]]), DAY(TBL_DATA[[#This Row],[Row.names]])))</f>
        <v/>
      </c>
      <c r="BZ1830" s="18"/>
      <c r="CA1830" s="18"/>
      <c r="CC1830" s="18"/>
      <c r="CD1830" s="18"/>
      <c r="CF1830" s="18"/>
    </row>
    <row r="1831" spans="1:84" x14ac:dyDescent="0.25">
      <c r="A1831" s="1" t="str">
        <f>IF(ISBLANK(TBL_DATA[[#This Row],[Row.names]]), "",   DATE(YEAR(TBL_DATA[[#This Row],[Row.names]]), MONTH(TBL_DATA[[#This Row],[Row.names]]), DAY(TBL_DATA[[#This Row],[Row.names]])))</f>
        <v/>
      </c>
      <c r="BZ1831" s="18"/>
      <c r="CA1831" s="18"/>
      <c r="CC1831" s="18"/>
      <c r="CD1831" s="18"/>
      <c r="CF1831" s="18"/>
    </row>
    <row r="1832" spans="1:84" x14ac:dyDescent="0.25">
      <c r="A1832" s="1" t="str">
        <f>IF(ISBLANK(TBL_DATA[[#This Row],[Row.names]]), "",   DATE(YEAR(TBL_DATA[[#This Row],[Row.names]]), MONTH(TBL_DATA[[#This Row],[Row.names]]), DAY(TBL_DATA[[#This Row],[Row.names]])))</f>
        <v/>
      </c>
      <c r="BZ1832" s="18"/>
      <c r="CA1832" s="18"/>
      <c r="CC1832" s="18"/>
      <c r="CD1832" s="18"/>
      <c r="CF1832" s="18"/>
    </row>
    <row r="1833" spans="1:84" x14ac:dyDescent="0.25">
      <c r="A1833" s="1" t="str">
        <f>IF(ISBLANK(TBL_DATA[[#This Row],[Row.names]]), "",   DATE(YEAR(TBL_DATA[[#This Row],[Row.names]]), MONTH(TBL_DATA[[#This Row],[Row.names]]), DAY(TBL_DATA[[#This Row],[Row.names]])))</f>
        <v/>
      </c>
      <c r="BZ1833" s="18"/>
      <c r="CA1833" s="18"/>
      <c r="CC1833" s="18"/>
      <c r="CD1833" s="18"/>
      <c r="CF1833" s="18"/>
    </row>
    <row r="1834" spans="1:84" x14ac:dyDescent="0.25">
      <c r="A1834" s="1" t="str">
        <f>IF(ISBLANK(TBL_DATA[[#This Row],[Row.names]]), "",   DATE(YEAR(TBL_DATA[[#This Row],[Row.names]]), MONTH(TBL_DATA[[#This Row],[Row.names]]), DAY(TBL_DATA[[#This Row],[Row.names]])))</f>
        <v/>
      </c>
      <c r="BZ1834" s="18"/>
      <c r="CA1834" s="18"/>
      <c r="CC1834" s="18"/>
      <c r="CD1834" s="18"/>
      <c r="CF1834" s="18"/>
    </row>
    <row r="1835" spans="1:84" x14ac:dyDescent="0.25">
      <c r="A1835" s="1" t="str">
        <f>IF(ISBLANK(TBL_DATA[[#This Row],[Row.names]]), "",   DATE(YEAR(TBL_DATA[[#This Row],[Row.names]]), MONTH(TBL_DATA[[#This Row],[Row.names]]), DAY(TBL_DATA[[#This Row],[Row.names]])))</f>
        <v/>
      </c>
      <c r="BZ1835" s="18"/>
      <c r="CA1835" s="18"/>
      <c r="CC1835" s="18"/>
      <c r="CD1835" s="18"/>
      <c r="CF1835" s="18"/>
    </row>
    <row r="1836" spans="1:84" x14ac:dyDescent="0.25">
      <c r="A1836" s="1" t="str">
        <f>IF(ISBLANK(TBL_DATA[[#This Row],[Row.names]]), "",   DATE(YEAR(TBL_DATA[[#This Row],[Row.names]]), MONTH(TBL_DATA[[#This Row],[Row.names]]), DAY(TBL_DATA[[#This Row],[Row.names]])))</f>
        <v/>
      </c>
      <c r="BZ1836" s="18"/>
      <c r="CA1836" s="18"/>
      <c r="CC1836" s="18"/>
      <c r="CD1836" s="18"/>
      <c r="CF1836" s="18"/>
    </row>
    <row r="1837" spans="1:84" x14ac:dyDescent="0.25">
      <c r="A1837" s="1" t="str">
        <f>IF(ISBLANK(TBL_DATA[[#This Row],[Row.names]]), "",   DATE(YEAR(TBL_DATA[[#This Row],[Row.names]]), MONTH(TBL_DATA[[#This Row],[Row.names]]), DAY(TBL_DATA[[#This Row],[Row.names]])))</f>
        <v/>
      </c>
      <c r="BZ1837" s="18"/>
      <c r="CA1837" s="18"/>
      <c r="CC1837" s="18"/>
      <c r="CD1837" s="18"/>
      <c r="CF1837" s="18"/>
    </row>
    <row r="1838" spans="1:84" x14ac:dyDescent="0.25">
      <c r="A1838" s="1" t="str">
        <f>IF(ISBLANK(TBL_DATA[[#This Row],[Row.names]]), "",   DATE(YEAR(TBL_DATA[[#This Row],[Row.names]]), MONTH(TBL_DATA[[#This Row],[Row.names]]), DAY(TBL_DATA[[#This Row],[Row.names]])))</f>
        <v/>
      </c>
      <c r="BZ1838" s="18"/>
      <c r="CA1838" s="18"/>
      <c r="CC1838" s="18"/>
      <c r="CD1838" s="18"/>
      <c r="CF1838" s="18"/>
    </row>
    <row r="1839" spans="1:84" x14ac:dyDescent="0.25">
      <c r="A1839" s="1" t="str">
        <f>IF(ISBLANK(TBL_DATA[[#This Row],[Row.names]]), "",   DATE(YEAR(TBL_DATA[[#This Row],[Row.names]]), MONTH(TBL_DATA[[#This Row],[Row.names]]), DAY(TBL_DATA[[#This Row],[Row.names]])))</f>
        <v/>
      </c>
      <c r="BZ1839" s="18"/>
      <c r="CA1839" s="18"/>
      <c r="CC1839" s="18"/>
      <c r="CD1839" s="18"/>
      <c r="CF1839" s="18"/>
    </row>
    <row r="1840" spans="1:84" x14ac:dyDescent="0.25">
      <c r="A1840" s="1" t="str">
        <f>IF(ISBLANK(TBL_DATA[[#This Row],[Row.names]]), "",   DATE(YEAR(TBL_DATA[[#This Row],[Row.names]]), MONTH(TBL_DATA[[#This Row],[Row.names]]), DAY(TBL_DATA[[#This Row],[Row.names]])))</f>
        <v/>
      </c>
      <c r="BZ1840" s="18"/>
      <c r="CA1840" s="18"/>
      <c r="CC1840" s="18"/>
      <c r="CD1840" s="18"/>
      <c r="CF1840" s="18"/>
    </row>
    <row r="1841" spans="1:84" x14ac:dyDescent="0.25">
      <c r="A1841" s="1" t="str">
        <f>IF(ISBLANK(TBL_DATA[[#This Row],[Row.names]]), "",   DATE(YEAR(TBL_DATA[[#This Row],[Row.names]]), MONTH(TBL_DATA[[#This Row],[Row.names]]), DAY(TBL_DATA[[#This Row],[Row.names]])))</f>
        <v/>
      </c>
      <c r="BZ1841" s="18"/>
      <c r="CA1841" s="18"/>
      <c r="CC1841" s="18"/>
      <c r="CD1841" s="18"/>
      <c r="CF1841" s="18"/>
    </row>
    <row r="1842" spans="1:84" x14ac:dyDescent="0.25">
      <c r="A1842" s="1" t="str">
        <f>IF(ISBLANK(TBL_DATA[[#This Row],[Row.names]]), "",   DATE(YEAR(TBL_DATA[[#This Row],[Row.names]]), MONTH(TBL_DATA[[#This Row],[Row.names]]), DAY(TBL_DATA[[#This Row],[Row.names]])))</f>
        <v/>
      </c>
      <c r="BZ1842" s="18"/>
      <c r="CA1842" s="18"/>
      <c r="CC1842" s="18"/>
      <c r="CD1842" s="18"/>
      <c r="CF1842" s="18"/>
    </row>
    <row r="1843" spans="1:84" x14ac:dyDescent="0.25">
      <c r="A1843" s="1" t="str">
        <f>IF(ISBLANK(TBL_DATA[[#This Row],[Row.names]]), "",   DATE(YEAR(TBL_DATA[[#This Row],[Row.names]]), MONTH(TBL_DATA[[#This Row],[Row.names]]), DAY(TBL_DATA[[#This Row],[Row.names]])))</f>
        <v/>
      </c>
      <c r="BZ1843" s="18"/>
      <c r="CA1843" s="18"/>
      <c r="CC1843" s="18"/>
      <c r="CD1843" s="18"/>
      <c r="CF1843" s="18"/>
    </row>
    <row r="1844" spans="1:84" x14ac:dyDescent="0.25">
      <c r="A1844" s="1" t="str">
        <f>IF(ISBLANK(TBL_DATA[[#This Row],[Row.names]]), "",   DATE(YEAR(TBL_DATA[[#This Row],[Row.names]]), MONTH(TBL_DATA[[#This Row],[Row.names]]), DAY(TBL_DATA[[#This Row],[Row.names]])))</f>
        <v/>
      </c>
      <c r="BZ1844" s="18"/>
      <c r="CA1844" s="18"/>
      <c r="CC1844" s="18"/>
      <c r="CD1844" s="18"/>
      <c r="CF1844" s="18"/>
    </row>
    <row r="1845" spans="1:84" x14ac:dyDescent="0.25">
      <c r="A1845" s="1" t="str">
        <f>IF(ISBLANK(TBL_DATA[[#This Row],[Row.names]]), "",   DATE(YEAR(TBL_DATA[[#This Row],[Row.names]]), MONTH(TBL_DATA[[#This Row],[Row.names]]), DAY(TBL_DATA[[#This Row],[Row.names]])))</f>
        <v/>
      </c>
      <c r="BZ1845" s="18"/>
      <c r="CA1845" s="18"/>
      <c r="CC1845" s="18"/>
      <c r="CD1845" s="18"/>
      <c r="CF1845" s="18"/>
    </row>
    <row r="1846" spans="1:84" x14ac:dyDescent="0.25">
      <c r="A1846" s="1" t="str">
        <f>IF(ISBLANK(TBL_DATA[[#This Row],[Row.names]]), "",   DATE(YEAR(TBL_DATA[[#This Row],[Row.names]]), MONTH(TBL_DATA[[#This Row],[Row.names]]), DAY(TBL_DATA[[#This Row],[Row.names]])))</f>
        <v/>
      </c>
      <c r="BZ1846" s="18"/>
      <c r="CA1846" s="18"/>
      <c r="CC1846" s="18"/>
      <c r="CD1846" s="18"/>
      <c r="CF1846" s="18"/>
    </row>
    <row r="1847" spans="1:84" x14ac:dyDescent="0.25">
      <c r="A1847" s="1" t="str">
        <f>IF(ISBLANK(TBL_DATA[[#This Row],[Row.names]]), "",   DATE(YEAR(TBL_DATA[[#This Row],[Row.names]]), MONTH(TBL_DATA[[#This Row],[Row.names]]), DAY(TBL_DATA[[#This Row],[Row.names]])))</f>
        <v/>
      </c>
      <c r="BZ1847" s="18"/>
      <c r="CA1847" s="18"/>
      <c r="CC1847" s="18"/>
      <c r="CD1847" s="18"/>
      <c r="CF1847" s="18"/>
    </row>
    <row r="1848" spans="1:84" x14ac:dyDescent="0.25">
      <c r="A1848" s="1" t="str">
        <f>IF(ISBLANK(TBL_DATA[[#This Row],[Row.names]]), "",   DATE(YEAR(TBL_DATA[[#This Row],[Row.names]]), MONTH(TBL_DATA[[#This Row],[Row.names]]), DAY(TBL_DATA[[#This Row],[Row.names]])))</f>
        <v/>
      </c>
      <c r="BZ1848" s="18"/>
      <c r="CA1848" s="18"/>
      <c r="CC1848" s="18"/>
      <c r="CD1848" s="18"/>
      <c r="CF1848" s="18"/>
    </row>
    <row r="1849" spans="1:84" x14ac:dyDescent="0.25">
      <c r="A1849" s="1" t="str">
        <f>IF(ISBLANK(TBL_DATA[[#This Row],[Row.names]]), "",   DATE(YEAR(TBL_DATA[[#This Row],[Row.names]]), MONTH(TBL_DATA[[#This Row],[Row.names]]), DAY(TBL_DATA[[#This Row],[Row.names]])))</f>
        <v/>
      </c>
      <c r="BZ1849" s="18"/>
      <c r="CA1849" s="18"/>
      <c r="CC1849" s="18"/>
      <c r="CD1849" s="18"/>
      <c r="CF1849" s="18"/>
    </row>
    <row r="1850" spans="1:84" x14ac:dyDescent="0.25">
      <c r="A1850" s="1" t="str">
        <f>IF(ISBLANK(TBL_DATA[[#This Row],[Row.names]]), "",   DATE(YEAR(TBL_DATA[[#This Row],[Row.names]]), MONTH(TBL_DATA[[#This Row],[Row.names]]), DAY(TBL_DATA[[#This Row],[Row.names]])))</f>
        <v/>
      </c>
      <c r="BZ1850" s="18"/>
      <c r="CA1850" s="18"/>
      <c r="CC1850" s="18"/>
      <c r="CD1850" s="18"/>
      <c r="CF1850" s="18"/>
    </row>
    <row r="1851" spans="1:84" x14ac:dyDescent="0.25">
      <c r="A1851" s="1" t="str">
        <f>IF(ISBLANK(TBL_DATA[[#This Row],[Row.names]]), "",   DATE(YEAR(TBL_DATA[[#This Row],[Row.names]]), MONTH(TBL_DATA[[#This Row],[Row.names]]), DAY(TBL_DATA[[#This Row],[Row.names]])))</f>
        <v/>
      </c>
      <c r="BZ1851" s="18"/>
      <c r="CA1851" s="18"/>
      <c r="CC1851" s="18"/>
      <c r="CD1851" s="18"/>
      <c r="CF1851" s="18"/>
    </row>
    <row r="1852" spans="1:84" x14ac:dyDescent="0.25">
      <c r="A1852" s="1" t="str">
        <f>IF(ISBLANK(TBL_DATA[[#This Row],[Row.names]]), "",   DATE(YEAR(TBL_DATA[[#This Row],[Row.names]]), MONTH(TBL_DATA[[#This Row],[Row.names]]), DAY(TBL_DATA[[#This Row],[Row.names]])))</f>
        <v/>
      </c>
      <c r="BZ1852" s="18"/>
      <c r="CA1852" s="18"/>
      <c r="CC1852" s="18"/>
      <c r="CD1852" s="18"/>
      <c r="CF1852" s="18"/>
    </row>
    <row r="1853" spans="1:84" x14ac:dyDescent="0.25">
      <c r="A1853" s="1" t="str">
        <f>IF(ISBLANK(TBL_DATA[[#This Row],[Row.names]]), "",   DATE(YEAR(TBL_DATA[[#This Row],[Row.names]]), MONTH(TBL_DATA[[#This Row],[Row.names]]), DAY(TBL_DATA[[#This Row],[Row.names]])))</f>
        <v/>
      </c>
      <c r="BZ1853" s="18"/>
      <c r="CA1853" s="18"/>
      <c r="CC1853" s="18"/>
      <c r="CD1853" s="18"/>
      <c r="CF1853" s="18"/>
    </row>
    <row r="1854" spans="1:84" x14ac:dyDescent="0.25">
      <c r="A1854" s="1" t="str">
        <f>IF(ISBLANK(TBL_DATA[[#This Row],[Row.names]]), "",   DATE(YEAR(TBL_DATA[[#This Row],[Row.names]]), MONTH(TBL_DATA[[#This Row],[Row.names]]), DAY(TBL_DATA[[#This Row],[Row.names]])))</f>
        <v/>
      </c>
      <c r="BZ1854" s="18"/>
      <c r="CA1854" s="18"/>
      <c r="CC1854" s="18"/>
      <c r="CD1854" s="18"/>
      <c r="CF1854" s="18"/>
    </row>
    <row r="1855" spans="1:84" x14ac:dyDescent="0.25">
      <c r="A1855" s="1" t="str">
        <f>IF(ISBLANK(TBL_DATA[[#This Row],[Row.names]]), "",   DATE(YEAR(TBL_DATA[[#This Row],[Row.names]]), MONTH(TBL_DATA[[#This Row],[Row.names]]), DAY(TBL_DATA[[#This Row],[Row.names]])))</f>
        <v/>
      </c>
      <c r="BZ1855" s="18"/>
      <c r="CA1855" s="18"/>
      <c r="CC1855" s="18"/>
      <c r="CD1855" s="18"/>
      <c r="CF1855" s="18"/>
    </row>
    <row r="1856" spans="1:84" x14ac:dyDescent="0.25">
      <c r="A1856" s="1" t="str">
        <f>IF(ISBLANK(TBL_DATA[[#This Row],[Row.names]]), "",   DATE(YEAR(TBL_DATA[[#This Row],[Row.names]]), MONTH(TBL_DATA[[#This Row],[Row.names]]), DAY(TBL_DATA[[#This Row],[Row.names]])))</f>
        <v/>
      </c>
      <c r="BZ1856" s="18"/>
      <c r="CA1856" s="18"/>
      <c r="CC1856" s="18"/>
      <c r="CD1856" s="18"/>
      <c r="CF1856" s="18"/>
    </row>
    <row r="1857" spans="1:84" x14ac:dyDescent="0.25">
      <c r="A1857" s="1" t="str">
        <f>IF(ISBLANK(TBL_DATA[[#This Row],[Row.names]]), "",   DATE(YEAR(TBL_DATA[[#This Row],[Row.names]]), MONTH(TBL_DATA[[#This Row],[Row.names]]), DAY(TBL_DATA[[#This Row],[Row.names]])))</f>
        <v/>
      </c>
      <c r="BZ1857" s="18"/>
      <c r="CA1857" s="18"/>
      <c r="CC1857" s="18"/>
      <c r="CD1857" s="18"/>
      <c r="CF1857" s="18"/>
    </row>
    <row r="1858" spans="1:84" x14ac:dyDescent="0.25">
      <c r="A1858" s="1" t="str">
        <f>IF(ISBLANK(TBL_DATA[[#This Row],[Row.names]]), "",   DATE(YEAR(TBL_DATA[[#This Row],[Row.names]]), MONTH(TBL_DATA[[#This Row],[Row.names]]), DAY(TBL_DATA[[#This Row],[Row.names]])))</f>
        <v/>
      </c>
      <c r="BZ1858" s="18"/>
      <c r="CA1858" s="18"/>
      <c r="CC1858" s="18"/>
      <c r="CD1858" s="18"/>
      <c r="CF1858" s="18"/>
    </row>
    <row r="1859" spans="1:84" x14ac:dyDescent="0.25">
      <c r="A1859" s="1" t="str">
        <f>IF(ISBLANK(TBL_DATA[[#This Row],[Row.names]]), "",   DATE(YEAR(TBL_DATA[[#This Row],[Row.names]]), MONTH(TBL_DATA[[#This Row],[Row.names]]), DAY(TBL_DATA[[#This Row],[Row.names]])))</f>
        <v/>
      </c>
      <c r="BZ1859" s="18"/>
      <c r="CA1859" s="18"/>
      <c r="CC1859" s="18"/>
      <c r="CD1859" s="18"/>
      <c r="CF1859" s="18"/>
    </row>
    <row r="1860" spans="1:84" x14ac:dyDescent="0.25">
      <c r="A1860" s="1" t="str">
        <f>IF(ISBLANK(TBL_DATA[[#This Row],[Row.names]]), "",   DATE(YEAR(TBL_DATA[[#This Row],[Row.names]]), MONTH(TBL_DATA[[#This Row],[Row.names]]), DAY(TBL_DATA[[#This Row],[Row.names]])))</f>
        <v/>
      </c>
      <c r="BZ1860" s="18"/>
      <c r="CA1860" s="18"/>
      <c r="CC1860" s="18"/>
      <c r="CD1860" s="18"/>
      <c r="CF1860" s="18"/>
    </row>
    <row r="1861" spans="1:84" x14ac:dyDescent="0.25">
      <c r="A1861" s="1" t="str">
        <f>IF(ISBLANK(TBL_DATA[[#This Row],[Row.names]]), "",   DATE(YEAR(TBL_DATA[[#This Row],[Row.names]]), MONTH(TBL_DATA[[#This Row],[Row.names]]), DAY(TBL_DATA[[#This Row],[Row.names]])))</f>
        <v/>
      </c>
      <c r="BZ1861" s="18"/>
      <c r="CA1861" s="18"/>
      <c r="CC1861" s="18"/>
      <c r="CD1861" s="18"/>
      <c r="CF1861" s="18"/>
    </row>
    <row r="1862" spans="1:84" x14ac:dyDescent="0.25">
      <c r="A1862" s="1" t="str">
        <f>IF(ISBLANK(TBL_DATA[[#This Row],[Row.names]]), "",   DATE(YEAR(TBL_DATA[[#This Row],[Row.names]]), MONTH(TBL_DATA[[#This Row],[Row.names]]), DAY(TBL_DATA[[#This Row],[Row.names]])))</f>
        <v/>
      </c>
      <c r="BZ1862" s="18"/>
      <c r="CA1862" s="18"/>
      <c r="CC1862" s="18"/>
      <c r="CD1862" s="18"/>
      <c r="CF1862" s="18"/>
    </row>
    <row r="1863" spans="1:84" x14ac:dyDescent="0.25">
      <c r="A1863" s="1" t="str">
        <f>IF(ISBLANK(TBL_DATA[[#This Row],[Row.names]]), "",   DATE(YEAR(TBL_DATA[[#This Row],[Row.names]]), MONTH(TBL_DATA[[#This Row],[Row.names]]), DAY(TBL_DATA[[#This Row],[Row.names]])))</f>
        <v/>
      </c>
      <c r="BZ1863" s="18"/>
      <c r="CA1863" s="18"/>
      <c r="CC1863" s="18"/>
      <c r="CD1863" s="18"/>
      <c r="CF1863" s="18"/>
    </row>
    <row r="1864" spans="1:84" x14ac:dyDescent="0.25">
      <c r="A1864" s="1" t="str">
        <f>IF(ISBLANK(TBL_DATA[[#This Row],[Row.names]]), "",   DATE(YEAR(TBL_DATA[[#This Row],[Row.names]]), MONTH(TBL_DATA[[#This Row],[Row.names]]), DAY(TBL_DATA[[#This Row],[Row.names]])))</f>
        <v/>
      </c>
      <c r="BZ1864" s="18"/>
      <c r="CA1864" s="18"/>
      <c r="CC1864" s="18"/>
      <c r="CD1864" s="18"/>
      <c r="CF1864" s="18"/>
    </row>
    <row r="1865" spans="1:84" x14ac:dyDescent="0.25">
      <c r="A1865" s="1" t="str">
        <f>IF(ISBLANK(TBL_DATA[[#This Row],[Row.names]]), "",   DATE(YEAR(TBL_DATA[[#This Row],[Row.names]]), MONTH(TBL_DATA[[#This Row],[Row.names]]), DAY(TBL_DATA[[#This Row],[Row.names]])))</f>
        <v/>
      </c>
      <c r="BZ1865" s="18"/>
      <c r="CA1865" s="18"/>
      <c r="CC1865" s="18"/>
      <c r="CD1865" s="18"/>
      <c r="CF1865" s="18"/>
    </row>
    <row r="1866" spans="1:84" x14ac:dyDescent="0.25">
      <c r="A1866" s="1" t="str">
        <f>IF(ISBLANK(TBL_DATA[[#This Row],[Row.names]]), "",   DATE(YEAR(TBL_DATA[[#This Row],[Row.names]]), MONTH(TBL_DATA[[#This Row],[Row.names]]), DAY(TBL_DATA[[#This Row],[Row.names]])))</f>
        <v/>
      </c>
      <c r="BZ1866" s="18"/>
      <c r="CA1866" s="18"/>
      <c r="CC1866" s="18"/>
      <c r="CD1866" s="18"/>
      <c r="CF1866" s="18"/>
    </row>
    <row r="1867" spans="1:84" x14ac:dyDescent="0.25">
      <c r="A1867" s="1" t="str">
        <f>IF(ISBLANK(TBL_DATA[[#This Row],[Row.names]]), "",   DATE(YEAR(TBL_DATA[[#This Row],[Row.names]]), MONTH(TBL_DATA[[#This Row],[Row.names]]), DAY(TBL_DATA[[#This Row],[Row.names]])))</f>
        <v/>
      </c>
      <c r="BZ1867" s="18"/>
      <c r="CA1867" s="18"/>
      <c r="CC1867" s="18"/>
      <c r="CD1867" s="18"/>
      <c r="CF1867" s="18"/>
    </row>
    <row r="1868" spans="1:84" x14ac:dyDescent="0.25">
      <c r="A1868" s="1" t="str">
        <f>IF(ISBLANK(TBL_DATA[[#This Row],[Row.names]]), "",   DATE(YEAR(TBL_DATA[[#This Row],[Row.names]]), MONTH(TBL_DATA[[#This Row],[Row.names]]), DAY(TBL_DATA[[#This Row],[Row.names]])))</f>
        <v/>
      </c>
      <c r="BZ1868" s="18"/>
      <c r="CA1868" s="18"/>
      <c r="CC1868" s="18"/>
      <c r="CD1868" s="18"/>
      <c r="CF1868" s="18"/>
    </row>
    <row r="1869" spans="1:84" x14ac:dyDescent="0.25">
      <c r="A1869" s="1" t="str">
        <f>IF(ISBLANK(TBL_DATA[[#This Row],[Row.names]]), "",   DATE(YEAR(TBL_DATA[[#This Row],[Row.names]]), MONTH(TBL_DATA[[#This Row],[Row.names]]), DAY(TBL_DATA[[#This Row],[Row.names]])))</f>
        <v/>
      </c>
      <c r="BZ1869" s="18"/>
      <c r="CA1869" s="18"/>
      <c r="CC1869" s="18"/>
      <c r="CD1869" s="18"/>
      <c r="CF1869" s="18"/>
    </row>
    <row r="1870" spans="1:84" x14ac:dyDescent="0.25">
      <c r="A1870" s="1" t="str">
        <f>IF(ISBLANK(TBL_DATA[[#This Row],[Row.names]]), "",   DATE(YEAR(TBL_DATA[[#This Row],[Row.names]]), MONTH(TBL_DATA[[#This Row],[Row.names]]), DAY(TBL_DATA[[#This Row],[Row.names]])))</f>
        <v/>
      </c>
      <c r="BZ1870" s="18"/>
      <c r="CA1870" s="18"/>
      <c r="CC1870" s="18"/>
      <c r="CD1870" s="18"/>
      <c r="CF1870" s="18"/>
    </row>
    <row r="1871" spans="1:84" x14ac:dyDescent="0.25">
      <c r="A1871" s="1" t="str">
        <f>IF(ISBLANK(TBL_DATA[[#This Row],[Row.names]]), "",   DATE(YEAR(TBL_DATA[[#This Row],[Row.names]]), MONTH(TBL_DATA[[#This Row],[Row.names]]), DAY(TBL_DATA[[#This Row],[Row.names]])))</f>
        <v/>
      </c>
      <c r="BZ1871" s="18"/>
      <c r="CA1871" s="18"/>
      <c r="CC1871" s="18"/>
      <c r="CD1871" s="18"/>
      <c r="CF1871" s="18"/>
    </row>
    <row r="1872" spans="1:84" x14ac:dyDescent="0.25">
      <c r="A1872" s="1" t="str">
        <f>IF(ISBLANK(TBL_DATA[[#This Row],[Row.names]]), "",   DATE(YEAR(TBL_DATA[[#This Row],[Row.names]]), MONTH(TBL_DATA[[#This Row],[Row.names]]), DAY(TBL_DATA[[#This Row],[Row.names]])))</f>
        <v/>
      </c>
      <c r="BZ1872" s="18"/>
      <c r="CA1872" s="18"/>
      <c r="CC1872" s="18"/>
      <c r="CD1872" s="18"/>
      <c r="CF1872" s="18"/>
    </row>
    <row r="1873" spans="1:84" x14ac:dyDescent="0.25">
      <c r="A1873" s="1" t="str">
        <f>IF(ISBLANK(TBL_DATA[[#This Row],[Row.names]]), "",   DATE(YEAR(TBL_DATA[[#This Row],[Row.names]]), MONTH(TBL_DATA[[#This Row],[Row.names]]), DAY(TBL_DATA[[#This Row],[Row.names]])))</f>
        <v/>
      </c>
      <c r="BZ1873" s="18"/>
      <c r="CA1873" s="18"/>
      <c r="CC1873" s="18"/>
      <c r="CD1873" s="18"/>
      <c r="CF1873" s="18"/>
    </row>
    <row r="1874" spans="1:84" x14ac:dyDescent="0.25">
      <c r="A1874" s="1" t="str">
        <f>IF(ISBLANK(TBL_DATA[[#This Row],[Row.names]]), "",   DATE(YEAR(TBL_DATA[[#This Row],[Row.names]]), MONTH(TBL_DATA[[#This Row],[Row.names]]), DAY(TBL_DATA[[#This Row],[Row.names]])))</f>
        <v/>
      </c>
      <c r="BZ1874" s="18"/>
      <c r="CA1874" s="18"/>
      <c r="CC1874" s="18"/>
      <c r="CD1874" s="18"/>
      <c r="CF1874" s="18"/>
    </row>
    <row r="1875" spans="1:84" x14ac:dyDescent="0.25">
      <c r="A1875" s="1" t="str">
        <f>IF(ISBLANK(TBL_DATA[[#This Row],[Row.names]]), "",   DATE(YEAR(TBL_DATA[[#This Row],[Row.names]]), MONTH(TBL_DATA[[#This Row],[Row.names]]), DAY(TBL_DATA[[#This Row],[Row.names]])))</f>
        <v/>
      </c>
      <c r="BZ1875" s="18"/>
      <c r="CA1875" s="18"/>
      <c r="CC1875" s="18"/>
      <c r="CD1875" s="18"/>
      <c r="CF1875" s="18"/>
    </row>
    <row r="1876" spans="1:84" x14ac:dyDescent="0.25">
      <c r="A1876" s="1" t="str">
        <f>IF(ISBLANK(TBL_DATA[[#This Row],[Row.names]]), "",   DATE(YEAR(TBL_DATA[[#This Row],[Row.names]]), MONTH(TBL_DATA[[#This Row],[Row.names]]), DAY(TBL_DATA[[#This Row],[Row.names]])))</f>
        <v/>
      </c>
      <c r="BZ1876" s="18"/>
      <c r="CA1876" s="18"/>
      <c r="CC1876" s="18"/>
      <c r="CD1876" s="18"/>
      <c r="CF1876" s="18"/>
    </row>
    <row r="1877" spans="1:84" x14ac:dyDescent="0.25">
      <c r="A1877" s="1" t="str">
        <f>IF(ISBLANK(TBL_DATA[[#This Row],[Row.names]]), "",   DATE(YEAR(TBL_DATA[[#This Row],[Row.names]]), MONTH(TBL_DATA[[#This Row],[Row.names]]), DAY(TBL_DATA[[#This Row],[Row.names]])))</f>
        <v/>
      </c>
      <c r="BZ1877" s="18"/>
      <c r="CA1877" s="18"/>
      <c r="CC1877" s="18"/>
      <c r="CD1877" s="18"/>
      <c r="CF1877" s="18"/>
    </row>
    <row r="1878" spans="1:84" x14ac:dyDescent="0.25">
      <c r="A1878" s="1" t="str">
        <f>IF(ISBLANK(TBL_DATA[[#This Row],[Row.names]]), "",   DATE(YEAR(TBL_DATA[[#This Row],[Row.names]]), MONTH(TBL_DATA[[#This Row],[Row.names]]), DAY(TBL_DATA[[#This Row],[Row.names]])))</f>
        <v/>
      </c>
      <c r="BZ1878" s="18"/>
      <c r="CA1878" s="18"/>
      <c r="CC1878" s="18"/>
      <c r="CD1878" s="18"/>
      <c r="CF1878" s="18"/>
    </row>
    <row r="1879" spans="1:84" x14ac:dyDescent="0.25">
      <c r="A1879" s="1" t="str">
        <f>IF(ISBLANK(TBL_DATA[[#This Row],[Row.names]]), "",   DATE(YEAR(TBL_DATA[[#This Row],[Row.names]]), MONTH(TBL_DATA[[#This Row],[Row.names]]), DAY(TBL_DATA[[#This Row],[Row.names]])))</f>
        <v/>
      </c>
      <c r="BZ1879" s="18"/>
      <c r="CA1879" s="18"/>
      <c r="CC1879" s="18"/>
      <c r="CD1879" s="18"/>
      <c r="CF1879" s="18"/>
    </row>
    <row r="1880" spans="1:84" x14ac:dyDescent="0.25">
      <c r="A1880" s="1" t="str">
        <f>IF(ISBLANK(TBL_DATA[[#This Row],[Row.names]]), "",   DATE(YEAR(TBL_DATA[[#This Row],[Row.names]]), MONTH(TBL_DATA[[#This Row],[Row.names]]), DAY(TBL_DATA[[#This Row],[Row.names]])))</f>
        <v/>
      </c>
      <c r="BZ1880" s="18"/>
      <c r="CA1880" s="18"/>
      <c r="CC1880" s="18"/>
      <c r="CD1880" s="18"/>
      <c r="CF1880" s="18"/>
    </row>
    <row r="1881" spans="1:84" x14ac:dyDescent="0.25">
      <c r="A1881" s="1" t="str">
        <f>IF(ISBLANK(TBL_DATA[[#This Row],[Row.names]]), "",   DATE(YEAR(TBL_DATA[[#This Row],[Row.names]]), MONTH(TBL_DATA[[#This Row],[Row.names]]), DAY(TBL_DATA[[#This Row],[Row.names]])))</f>
        <v/>
      </c>
      <c r="BZ1881" s="18"/>
      <c r="CA1881" s="18"/>
      <c r="CC1881" s="18"/>
      <c r="CD1881" s="18"/>
      <c r="CF1881" s="18"/>
    </row>
    <row r="1882" spans="1:84" x14ac:dyDescent="0.25">
      <c r="A1882" s="1" t="str">
        <f>IF(ISBLANK(TBL_DATA[[#This Row],[Row.names]]), "",   DATE(YEAR(TBL_DATA[[#This Row],[Row.names]]), MONTH(TBL_DATA[[#This Row],[Row.names]]), DAY(TBL_DATA[[#This Row],[Row.names]])))</f>
        <v/>
      </c>
      <c r="BZ1882" s="18"/>
      <c r="CA1882" s="18"/>
      <c r="CC1882" s="18"/>
      <c r="CD1882" s="18"/>
      <c r="CF1882" s="18"/>
    </row>
    <row r="1883" spans="1:84" x14ac:dyDescent="0.25">
      <c r="A1883" s="1" t="str">
        <f>IF(ISBLANK(TBL_DATA[[#This Row],[Row.names]]), "",   DATE(YEAR(TBL_DATA[[#This Row],[Row.names]]), MONTH(TBL_DATA[[#This Row],[Row.names]]), DAY(TBL_DATA[[#This Row],[Row.names]])))</f>
        <v/>
      </c>
      <c r="BZ1883" s="18"/>
      <c r="CA1883" s="18"/>
      <c r="CC1883" s="18"/>
      <c r="CD1883" s="18"/>
      <c r="CF1883" s="18"/>
    </row>
    <row r="1884" spans="1:84" x14ac:dyDescent="0.25">
      <c r="A1884" s="1" t="str">
        <f>IF(ISBLANK(TBL_DATA[[#This Row],[Row.names]]), "",   DATE(YEAR(TBL_DATA[[#This Row],[Row.names]]), MONTH(TBL_DATA[[#This Row],[Row.names]]), DAY(TBL_DATA[[#This Row],[Row.names]])))</f>
        <v/>
      </c>
      <c r="BZ1884" s="18"/>
      <c r="CA1884" s="18"/>
      <c r="CC1884" s="18"/>
      <c r="CD1884" s="18"/>
      <c r="CF1884" s="18"/>
    </row>
    <row r="1885" spans="1:84" x14ac:dyDescent="0.25">
      <c r="A1885" s="1" t="str">
        <f>IF(ISBLANK(TBL_DATA[[#This Row],[Row.names]]), "",   DATE(YEAR(TBL_DATA[[#This Row],[Row.names]]), MONTH(TBL_DATA[[#This Row],[Row.names]]), DAY(TBL_DATA[[#This Row],[Row.names]])))</f>
        <v/>
      </c>
      <c r="BZ1885" s="18"/>
      <c r="CA1885" s="18"/>
      <c r="CC1885" s="18"/>
      <c r="CD1885" s="18"/>
      <c r="CF1885" s="18"/>
    </row>
    <row r="1886" spans="1:84" x14ac:dyDescent="0.25">
      <c r="A1886" s="1" t="str">
        <f>IF(ISBLANK(TBL_DATA[[#This Row],[Row.names]]), "",   DATE(YEAR(TBL_DATA[[#This Row],[Row.names]]), MONTH(TBL_DATA[[#This Row],[Row.names]]), DAY(TBL_DATA[[#This Row],[Row.names]])))</f>
        <v/>
      </c>
      <c r="BZ1886" s="18"/>
      <c r="CA1886" s="18"/>
      <c r="CC1886" s="18"/>
      <c r="CD1886" s="18"/>
      <c r="CF1886" s="18"/>
    </row>
    <row r="1887" spans="1:84" x14ac:dyDescent="0.25">
      <c r="A1887" s="1" t="str">
        <f>IF(ISBLANK(TBL_DATA[[#This Row],[Row.names]]), "",   DATE(YEAR(TBL_DATA[[#This Row],[Row.names]]), MONTH(TBL_DATA[[#This Row],[Row.names]]), DAY(TBL_DATA[[#This Row],[Row.names]])))</f>
        <v/>
      </c>
      <c r="BZ1887" s="18"/>
      <c r="CA1887" s="18"/>
      <c r="CC1887" s="18"/>
      <c r="CD1887" s="18"/>
      <c r="CF1887" s="18"/>
    </row>
    <row r="1888" spans="1:84" x14ac:dyDescent="0.25">
      <c r="A1888" s="1" t="str">
        <f>IF(ISBLANK(TBL_DATA[[#This Row],[Row.names]]), "",   DATE(YEAR(TBL_DATA[[#This Row],[Row.names]]), MONTH(TBL_DATA[[#This Row],[Row.names]]), DAY(TBL_DATA[[#This Row],[Row.names]])))</f>
        <v/>
      </c>
      <c r="BZ1888" s="18"/>
      <c r="CA1888" s="18"/>
      <c r="CC1888" s="18"/>
      <c r="CD1888" s="18"/>
      <c r="CF1888" s="18"/>
    </row>
    <row r="1889" spans="1:84" x14ac:dyDescent="0.25">
      <c r="A1889" s="1" t="str">
        <f>IF(ISBLANK(TBL_DATA[[#This Row],[Row.names]]), "",   DATE(YEAR(TBL_DATA[[#This Row],[Row.names]]), MONTH(TBL_DATA[[#This Row],[Row.names]]), DAY(TBL_DATA[[#This Row],[Row.names]])))</f>
        <v/>
      </c>
      <c r="BZ1889" s="18"/>
      <c r="CA1889" s="18"/>
      <c r="CC1889" s="18"/>
      <c r="CD1889" s="18"/>
      <c r="CF1889" s="18"/>
    </row>
    <row r="1890" spans="1:84" x14ac:dyDescent="0.25">
      <c r="A1890" s="1" t="str">
        <f>IF(ISBLANK(TBL_DATA[[#This Row],[Row.names]]), "",   DATE(YEAR(TBL_DATA[[#This Row],[Row.names]]), MONTH(TBL_DATA[[#This Row],[Row.names]]), DAY(TBL_DATA[[#This Row],[Row.names]])))</f>
        <v/>
      </c>
      <c r="BZ1890" s="18"/>
      <c r="CA1890" s="18"/>
      <c r="CC1890" s="18"/>
      <c r="CD1890" s="18"/>
      <c r="CF1890" s="18"/>
    </row>
    <row r="1891" spans="1:84" x14ac:dyDescent="0.25">
      <c r="A1891" s="1" t="str">
        <f>IF(ISBLANK(TBL_DATA[[#This Row],[Row.names]]), "",   DATE(YEAR(TBL_DATA[[#This Row],[Row.names]]), MONTH(TBL_DATA[[#This Row],[Row.names]]), DAY(TBL_DATA[[#This Row],[Row.names]])))</f>
        <v/>
      </c>
      <c r="BZ1891" s="18"/>
      <c r="CA1891" s="18"/>
      <c r="CC1891" s="18"/>
      <c r="CD1891" s="18"/>
      <c r="CF1891" s="18"/>
    </row>
    <row r="1892" spans="1:84" x14ac:dyDescent="0.25">
      <c r="A1892" s="1" t="str">
        <f>IF(ISBLANK(TBL_DATA[[#This Row],[Row.names]]), "",   DATE(YEAR(TBL_DATA[[#This Row],[Row.names]]), MONTH(TBL_DATA[[#This Row],[Row.names]]), DAY(TBL_DATA[[#This Row],[Row.names]])))</f>
        <v/>
      </c>
      <c r="BZ1892" s="18"/>
      <c r="CA1892" s="18"/>
      <c r="CC1892" s="18"/>
      <c r="CD1892" s="18"/>
      <c r="CF1892" s="18"/>
    </row>
    <row r="1893" spans="1:84" x14ac:dyDescent="0.25">
      <c r="A1893" s="1" t="str">
        <f>IF(ISBLANK(TBL_DATA[[#This Row],[Row.names]]), "",   DATE(YEAR(TBL_DATA[[#This Row],[Row.names]]), MONTH(TBL_DATA[[#This Row],[Row.names]]), DAY(TBL_DATA[[#This Row],[Row.names]])))</f>
        <v/>
      </c>
      <c r="BZ1893" s="18"/>
      <c r="CA1893" s="18"/>
      <c r="CC1893" s="18"/>
      <c r="CD1893" s="18"/>
      <c r="CF1893" s="18"/>
    </row>
    <row r="1894" spans="1:84" x14ac:dyDescent="0.25">
      <c r="A1894" s="1" t="str">
        <f>IF(ISBLANK(TBL_DATA[[#This Row],[Row.names]]), "",   DATE(YEAR(TBL_DATA[[#This Row],[Row.names]]), MONTH(TBL_DATA[[#This Row],[Row.names]]), DAY(TBL_DATA[[#This Row],[Row.names]])))</f>
        <v/>
      </c>
      <c r="BZ1894" s="18"/>
      <c r="CA1894" s="18"/>
      <c r="CC1894" s="18"/>
      <c r="CD1894" s="18"/>
      <c r="CF1894" s="18"/>
    </row>
    <row r="1895" spans="1:84" x14ac:dyDescent="0.25">
      <c r="A1895" s="1" t="str">
        <f>IF(ISBLANK(TBL_DATA[[#This Row],[Row.names]]), "",   DATE(YEAR(TBL_DATA[[#This Row],[Row.names]]), MONTH(TBL_DATA[[#This Row],[Row.names]]), DAY(TBL_DATA[[#This Row],[Row.names]])))</f>
        <v/>
      </c>
      <c r="BZ1895" s="18"/>
      <c r="CA1895" s="18"/>
      <c r="CC1895" s="18"/>
      <c r="CD1895" s="18"/>
      <c r="CF1895" s="18"/>
    </row>
    <row r="1896" spans="1:84" x14ac:dyDescent="0.25">
      <c r="A1896" s="1" t="str">
        <f>IF(ISBLANK(TBL_DATA[[#This Row],[Row.names]]), "",   DATE(YEAR(TBL_DATA[[#This Row],[Row.names]]), MONTH(TBL_DATA[[#This Row],[Row.names]]), DAY(TBL_DATA[[#This Row],[Row.names]])))</f>
        <v/>
      </c>
      <c r="BZ1896" s="18"/>
      <c r="CA1896" s="18"/>
      <c r="CC1896" s="18"/>
      <c r="CD1896" s="18"/>
      <c r="CF1896" s="18"/>
    </row>
    <row r="1897" spans="1:84" x14ac:dyDescent="0.25">
      <c r="A1897" s="1" t="str">
        <f>IF(ISBLANK(TBL_DATA[[#This Row],[Row.names]]), "",   DATE(YEAR(TBL_DATA[[#This Row],[Row.names]]), MONTH(TBL_DATA[[#This Row],[Row.names]]), DAY(TBL_DATA[[#This Row],[Row.names]])))</f>
        <v/>
      </c>
      <c r="BZ1897" s="18"/>
      <c r="CA1897" s="18"/>
      <c r="CC1897" s="18"/>
      <c r="CD1897" s="18"/>
      <c r="CF1897" s="18"/>
    </row>
    <row r="1898" spans="1:84" x14ac:dyDescent="0.25">
      <c r="A1898" s="1" t="str">
        <f>IF(ISBLANK(TBL_DATA[[#This Row],[Row.names]]), "",   DATE(YEAR(TBL_DATA[[#This Row],[Row.names]]), MONTH(TBL_DATA[[#This Row],[Row.names]]), DAY(TBL_DATA[[#This Row],[Row.names]])))</f>
        <v/>
      </c>
      <c r="BZ1898" s="18"/>
      <c r="CA1898" s="18"/>
      <c r="CC1898" s="18"/>
      <c r="CD1898" s="18"/>
      <c r="CF1898" s="18"/>
    </row>
    <row r="1899" spans="1:84" x14ac:dyDescent="0.25">
      <c r="A1899" s="1" t="str">
        <f>IF(ISBLANK(TBL_DATA[[#This Row],[Row.names]]), "",   DATE(YEAR(TBL_DATA[[#This Row],[Row.names]]), MONTH(TBL_DATA[[#This Row],[Row.names]]), DAY(TBL_DATA[[#This Row],[Row.names]])))</f>
        <v/>
      </c>
      <c r="BZ1899" s="18"/>
      <c r="CA1899" s="18"/>
      <c r="CC1899" s="18"/>
      <c r="CD1899" s="18"/>
      <c r="CF1899" s="18"/>
    </row>
    <row r="1900" spans="1:84" x14ac:dyDescent="0.25">
      <c r="A1900" s="1" t="str">
        <f>IF(ISBLANK(TBL_DATA[[#This Row],[Row.names]]), "",   DATE(YEAR(TBL_DATA[[#This Row],[Row.names]]), MONTH(TBL_DATA[[#This Row],[Row.names]]), DAY(TBL_DATA[[#This Row],[Row.names]])))</f>
        <v/>
      </c>
      <c r="BZ1900" s="18"/>
      <c r="CA1900" s="18"/>
      <c r="CC1900" s="18"/>
      <c r="CD1900" s="18"/>
      <c r="CF1900" s="18"/>
    </row>
    <row r="1901" spans="1:84" x14ac:dyDescent="0.25">
      <c r="A1901" s="1" t="str">
        <f>IF(ISBLANK(TBL_DATA[[#This Row],[Row.names]]), "",   DATE(YEAR(TBL_DATA[[#This Row],[Row.names]]), MONTH(TBL_DATA[[#This Row],[Row.names]]), DAY(TBL_DATA[[#This Row],[Row.names]])))</f>
        <v/>
      </c>
      <c r="BZ1901" s="18"/>
      <c r="CA1901" s="18"/>
      <c r="CC1901" s="18"/>
      <c r="CD1901" s="18"/>
      <c r="CF1901" s="18"/>
    </row>
    <row r="1902" spans="1:84" x14ac:dyDescent="0.25">
      <c r="A1902" s="1" t="str">
        <f>IF(ISBLANK(TBL_DATA[[#This Row],[Row.names]]), "",   DATE(YEAR(TBL_DATA[[#This Row],[Row.names]]), MONTH(TBL_DATA[[#This Row],[Row.names]]), DAY(TBL_DATA[[#This Row],[Row.names]])))</f>
        <v/>
      </c>
      <c r="BZ1902" s="18"/>
      <c r="CA1902" s="18"/>
      <c r="CC1902" s="18"/>
      <c r="CD1902" s="18"/>
      <c r="CF1902" s="18"/>
    </row>
    <row r="1903" spans="1:84" x14ac:dyDescent="0.25">
      <c r="A1903" s="1" t="str">
        <f>IF(ISBLANK(TBL_DATA[[#This Row],[Row.names]]), "",   DATE(YEAR(TBL_DATA[[#This Row],[Row.names]]), MONTH(TBL_DATA[[#This Row],[Row.names]]), DAY(TBL_DATA[[#This Row],[Row.names]])))</f>
        <v/>
      </c>
      <c r="BZ1903" s="18"/>
      <c r="CA1903" s="18"/>
      <c r="CC1903" s="18"/>
      <c r="CD1903" s="18"/>
      <c r="CF1903" s="18"/>
    </row>
    <row r="1904" spans="1:84" x14ac:dyDescent="0.25">
      <c r="A1904" s="1" t="str">
        <f>IF(ISBLANK(TBL_DATA[[#This Row],[Row.names]]), "",   DATE(YEAR(TBL_DATA[[#This Row],[Row.names]]), MONTH(TBL_DATA[[#This Row],[Row.names]]), DAY(TBL_DATA[[#This Row],[Row.names]])))</f>
        <v/>
      </c>
      <c r="BZ1904" s="18"/>
      <c r="CA1904" s="18"/>
      <c r="CC1904" s="18"/>
      <c r="CD1904" s="18"/>
      <c r="CF1904" s="18"/>
    </row>
    <row r="1905" spans="1:84" x14ac:dyDescent="0.25">
      <c r="A1905" s="1" t="str">
        <f>IF(ISBLANK(TBL_DATA[[#This Row],[Row.names]]), "",   DATE(YEAR(TBL_DATA[[#This Row],[Row.names]]), MONTH(TBL_DATA[[#This Row],[Row.names]]), DAY(TBL_DATA[[#This Row],[Row.names]])))</f>
        <v/>
      </c>
      <c r="BZ1905" s="18"/>
      <c r="CA1905" s="18"/>
      <c r="CC1905" s="18"/>
      <c r="CD1905" s="18"/>
      <c r="CF1905" s="18"/>
    </row>
    <row r="1906" spans="1:84" x14ac:dyDescent="0.25">
      <c r="A1906" s="1" t="str">
        <f>IF(ISBLANK(TBL_DATA[[#This Row],[Row.names]]), "",   DATE(YEAR(TBL_DATA[[#This Row],[Row.names]]), MONTH(TBL_DATA[[#This Row],[Row.names]]), DAY(TBL_DATA[[#This Row],[Row.names]])))</f>
        <v/>
      </c>
      <c r="BZ1906" s="18"/>
      <c r="CA1906" s="18"/>
      <c r="CC1906" s="18"/>
      <c r="CD1906" s="18"/>
      <c r="CF1906" s="18"/>
    </row>
    <row r="1907" spans="1:84" x14ac:dyDescent="0.25">
      <c r="A1907" s="1" t="str">
        <f>IF(ISBLANK(TBL_DATA[[#This Row],[Row.names]]), "",   DATE(YEAR(TBL_DATA[[#This Row],[Row.names]]), MONTH(TBL_DATA[[#This Row],[Row.names]]), DAY(TBL_DATA[[#This Row],[Row.names]])))</f>
        <v/>
      </c>
      <c r="BZ1907" s="18"/>
      <c r="CA1907" s="18"/>
      <c r="CC1907" s="18"/>
      <c r="CD1907" s="18"/>
      <c r="CF1907" s="18"/>
    </row>
    <row r="1908" spans="1:84" x14ac:dyDescent="0.25">
      <c r="A1908" s="1" t="str">
        <f>IF(ISBLANK(TBL_DATA[[#This Row],[Row.names]]), "",   DATE(YEAR(TBL_DATA[[#This Row],[Row.names]]), MONTH(TBL_DATA[[#This Row],[Row.names]]), DAY(TBL_DATA[[#This Row],[Row.names]])))</f>
        <v/>
      </c>
      <c r="BZ1908" s="18"/>
      <c r="CA1908" s="18"/>
      <c r="CC1908" s="18"/>
      <c r="CD1908" s="18"/>
      <c r="CF1908" s="18"/>
    </row>
    <row r="1909" spans="1:84" x14ac:dyDescent="0.25">
      <c r="A1909" s="1" t="str">
        <f>IF(ISBLANK(TBL_DATA[[#This Row],[Row.names]]), "",   DATE(YEAR(TBL_DATA[[#This Row],[Row.names]]), MONTH(TBL_DATA[[#This Row],[Row.names]]), DAY(TBL_DATA[[#This Row],[Row.names]])))</f>
        <v/>
      </c>
      <c r="BZ1909" s="18"/>
      <c r="CA1909" s="18"/>
      <c r="CC1909" s="18"/>
      <c r="CD1909" s="18"/>
      <c r="CF1909" s="18"/>
    </row>
    <row r="1910" spans="1:84" x14ac:dyDescent="0.25">
      <c r="A1910" s="1" t="str">
        <f>IF(ISBLANK(TBL_DATA[[#This Row],[Row.names]]), "",   DATE(YEAR(TBL_DATA[[#This Row],[Row.names]]), MONTH(TBL_DATA[[#This Row],[Row.names]]), DAY(TBL_DATA[[#This Row],[Row.names]])))</f>
        <v/>
      </c>
      <c r="BZ1910" s="18"/>
      <c r="CA1910" s="18"/>
      <c r="CC1910" s="18"/>
      <c r="CD1910" s="18"/>
      <c r="CF1910" s="18"/>
    </row>
    <row r="1911" spans="1:84" x14ac:dyDescent="0.25">
      <c r="A1911" s="1" t="str">
        <f>IF(ISBLANK(TBL_DATA[[#This Row],[Row.names]]), "",   DATE(YEAR(TBL_DATA[[#This Row],[Row.names]]), MONTH(TBL_DATA[[#This Row],[Row.names]]), DAY(TBL_DATA[[#This Row],[Row.names]])))</f>
        <v/>
      </c>
      <c r="BZ1911" s="18"/>
      <c r="CA1911" s="18"/>
      <c r="CC1911" s="18"/>
      <c r="CD1911" s="18"/>
      <c r="CF1911" s="18"/>
    </row>
    <row r="1912" spans="1:84" x14ac:dyDescent="0.25">
      <c r="A1912" s="1" t="str">
        <f>IF(ISBLANK(TBL_DATA[[#This Row],[Row.names]]), "",   DATE(YEAR(TBL_DATA[[#This Row],[Row.names]]), MONTH(TBL_DATA[[#This Row],[Row.names]]), DAY(TBL_DATA[[#This Row],[Row.names]])))</f>
        <v/>
      </c>
      <c r="BZ1912" s="18"/>
      <c r="CA1912" s="18"/>
      <c r="CC1912" s="18"/>
      <c r="CD1912" s="18"/>
      <c r="CF1912" s="18"/>
    </row>
    <row r="1913" spans="1:84" x14ac:dyDescent="0.25">
      <c r="A1913" s="1" t="str">
        <f>IF(ISBLANK(TBL_DATA[[#This Row],[Row.names]]), "",   DATE(YEAR(TBL_DATA[[#This Row],[Row.names]]), MONTH(TBL_DATA[[#This Row],[Row.names]]), DAY(TBL_DATA[[#This Row],[Row.names]])))</f>
        <v/>
      </c>
      <c r="BZ1913" s="18"/>
      <c r="CA1913" s="18"/>
      <c r="CC1913" s="18"/>
      <c r="CD1913" s="18"/>
      <c r="CF1913" s="18"/>
    </row>
    <row r="1914" spans="1:84" x14ac:dyDescent="0.25">
      <c r="A1914" s="1" t="str">
        <f>IF(ISBLANK(TBL_DATA[[#This Row],[Row.names]]), "",   DATE(YEAR(TBL_DATA[[#This Row],[Row.names]]), MONTH(TBL_DATA[[#This Row],[Row.names]]), DAY(TBL_DATA[[#This Row],[Row.names]])))</f>
        <v/>
      </c>
      <c r="BZ1914" s="18"/>
      <c r="CA1914" s="18"/>
      <c r="CC1914" s="18"/>
      <c r="CD1914" s="18"/>
      <c r="CF1914" s="18"/>
    </row>
    <row r="1915" spans="1:84" x14ac:dyDescent="0.25">
      <c r="A1915" s="1" t="str">
        <f>IF(ISBLANK(TBL_DATA[[#This Row],[Row.names]]), "",   DATE(YEAR(TBL_DATA[[#This Row],[Row.names]]), MONTH(TBL_DATA[[#This Row],[Row.names]]), DAY(TBL_DATA[[#This Row],[Row.names]])))</f>
        <v/>
      </c>
      <c r="BZ1915" s="18"/>
      <c r="CA1915" s="18"/>
      <c r="CC1915" s="18"/>
      <c r="CD1915" s="18"/>
      <c r="CF1915" s="18"/>
    </row>
    <row r="1916" spans="1:84" x14ac:dyDescent="0.25">
      <c r="A1916" s="1" t="str">
        <f>IF(ISBLANK(TBL_DATA[[#This Row],[Row.names]]), "",   DATE(YEAR(TBL_DATA[[#This Row],[Row.names]]), MONTH(TBL_DATA[[#This Row],[Row.names]]), DAY(TBL_DATA[[#This Row],[Row.names]])))</f>
        <v/>
      </c>
      <c r="BZ1916" s="18"/>
      <c r="CA1916" s="18"/>
      <c r="CC1916" s="18"/>
      <c r="CD1916" s="18"/>
      <c r="CF1916" s="18"/>
    </row>
    <row r="1917" spans="1:84" x14ac:dyDescent="0.25">
      <c r="A1917" s="1" t="str">
        <f>IF(ISBLANK(TBL_DATA[[#This Row],[Row.names]]), "",   DATE(YEAR(TBL_DATA[[#This Row],[Row.names]]), MONTH(TBL_DATA[[#This Row],[Row.names]]), DAY(TBL_DATA[[#This Row],[Row.names]])))</f>
        <v/>
      </c>
      <c r="BZ1917" s="18"/>
      <c r="CA1917" s="18"/>
      <c r="CC1917" s="18"/>
      <c r="CD1917" s="18"/>
      <c r="CF1917" s="18"/>
    </row>
    <row r="1918" spans="1:84" x14ac:dyDescent="0.25">
      <c r="A1918" s="1" t="str">
        <f>IF(ISBLANK(TBL_DATA[[#This Row],[Row.names]]), "",   DATE(YEAR(TBL_DATA[[#This Row],[Row.names]]), MONTH(TBL_DATA[[#This Row],[Row.names]]), DAY(TBL_DATA[[#This Row],[Row.names]])))</f>
        <v/>
      </c>
      <c r="BZ1918" s="18"/>
      <c r="CA1918" s="18"/>
      <c r="CC1918" s="18"/>
      <c r="CD1918" s="18"/>
      <c r="CF1918" s="18"/>
    </row>
    <row r="1919" spans="1:84" x14ac:dyDescent="0.25">
      <c r="A1919" s="1" t="str">
        <f>IF(ISBLANK(TBL_DATA[[#This Row],[Row.names]]), "",   DATE(YEAR(TBL_DATA[[#This Row],[Row.names]]), MONTH(TBL_DATA[[#This Row],[Row.names]]), DAY(TBL_DATA[[#This Row],[Row.names]])))</f>
        <v/>
      </c>
      <c r="BZ1919" s="18"/>
      <c r="CA1919" s="18"/>
      <c r="CC1919" s="18"/>
      <c r="CD1919" s="18"/>
      <c r="CF1919" s="18"/>
    </row>
    <row r="1920" spans="1:84" x14ac:dyDescent="0.25">
      <c r="A1920" s="1" t="str">
        <f>IF(ISBLANK(TBL_DATA[[#This Row],[Row.names]]), "",   DATE(YEAR(TBL_DATA[[#This Row],[Row.names]]), MONTH(TBL_DATA[[#This Row],[Row.names]]), DAY(TBL_DATA[[#This Row],[Row.names]])))</f>
        <v/>
      </c>
      <c r="BZ1920" s="18"/>
      <c r="CA1920" s="18"/>
      <c r="CC1920" s="18"/>
      <c r="CD1920" s="18"/>
      <c r="CF1920" s="18"/>
    </row>
    <row r="1921" spans="1:84" x14ac:dyDescent="0.25">
      <c r="A1921" s="1" t="str">
        <f>IF(ISBLANK(TBL_DATA[[#This Row],[Row.names]]), "",   DATE(YEAR(TBL_DATA[[#This Row],[Row.names]]), MONTH(TBL_DATA[[#This Row],[Row.names]]), DAY(TBL_DATA[[#This Row],[Row.names]])))</f>
        <v/>
      </c>
      <c r="BZ1921" s="18"/>
      <c r="CA1921" s="18"/>
      <c r="CC1921" s="18"/>
      <c r="CD1921" s="18"/>
      <c r="CF1921" s="18"/>
    </row>
    <row r="1922" spans="1:84" x14ac:dyDescent="0.25">
      <c r="A1922" s="1" t="str">
        <f>IF(ISBLANK(TBL_DATA[[#This Row],[Row.names]]), "",   DATE(YEAR(TBL_DATA[[#This Row],[Row.names]]), MONTH(TBL_DATA[[#This Row],[Row.names]]), DAY(TBL_DATA[[#This Row],[Row.names]])))</f>
        <v/>
      </c>
      <c r="BZ1922" s="18"/>
      <c r="CA1922" s="18"/>
      <c r="CC1922" s="18"/>
      <c r="CD1922" s="18"/>
      <c r="CF1922" s="18"/>
    </row>
    <row r="1923" spans="1:84" x14ac:dyDescent="0.25">
      <c r="A1923" s="1" t="str">
        <f>IF(ISBLANK(TBL_DATA[[#This Row],[Row.names]]), "",   DATE(YEAR(TBL_DATA[[#This Row],[Row.names]]), MONTH(TBL_DATA[[#This Row],[Row.names]]), DAY(TBL_DATA[[#This Row],[Row.names]])))</f>
        <v/>
      </c>
      <c r="BZ1923" s="18"/>
      <c r="CA1923" s="18"/>
      <c r="CC1923" s="18"/>
      <c r="CD1923" s="18"/>
      <c r="CF1923" s="18"/>
    </row>
    <row r="1924" spans="1:84" x14ac:dyDescent="0.25">
      <c r="A1924" s="1" t="str">
        <f>IF(ISBLANK(TBL_DATA[[#This Row],[Row.names]]), "",   DATE(YEAR(TBL_DATA[[#This Row],[Row.names]]), MONTH(TBL_DATA[[#This Row],[Row.names]]), DAY(TBL_DATA[[#This Row],[Row.names]])))</f>
        <v/>
      </c>
      <c r="BZ1924" s="18"/>
      <c r="CA1924" s="18"/>
      <c r="CC1924" s="18"/>
      <c r="CD1924" s="18"/>
      <c r="CF1924" s="18"/>
    </row>
    <row r="1925" spans="1:84" x14ac:dyDescent="0.25">
      <c r="A1925" s="1" t="str">
        <f>IF(ISBLANK(TBL_DATA[[#This Row],[Row.names]]), "",   DATE(YEAR(TBL_DATA[[#This Row],[Row.names]]), MONTH(TBL_DATA[[#This Row],[Row.names]]), DAY(TBL_DATA[[#This Row],[Row.names]])))</f>
        <v/>
      </c>
      <c r="BZ1925" s="18"/>
      <c r="CA1925" s="18"/>
      <c r="CC1925" s="18"/>
      <c r="CD1925" s="18"/>
      <c r="CF1925" s="18"/>
    </row>
    <row r="1926" spans="1:84" x14ac:dyDescent="0.25">
      <c r="A1926" s="1" t="str">
        <f>IF(ISBLANK(TBL_DATA[[#This Row],[Row.names]]), "",   DATE(YEAR(TBL_DATA[[#This Row],[Row.names]]), MONTH(TBL_DATA[[#This Row],[Row.names]]), DAY(TBL_DATA[[#This Row],[Row.names]])))</f>
        <v/>
      </c>
      <c r="BZ1926" s="18"/>
      <c r="CA1926" s="18"/>
      <c r="CC1926" s="18"/>
      <c r="CD1926" s="18"/>
      <c r="CF1926" s="18"/>
    </row>
    <row r="1927" spans="1:84" x14ac:dyDescent="0.25">
      <c r="A1927" s="1" t="str">
        <f>IF(ISBLANK(TBL_DATA[[#This Row],[Row.names]]), "",   DATE(YEAR(TBL_DATA[[#This Row],[Row.names]]), MONTH(TBL_DATA[[#This Row],[Row.names]]), DAY(TBL_DATA[[#This Row],[Row.names]])))</f>
        <v/>
      </c>
      <c r="BZ1927" s="18"/>
      <c r="CA1927" s="18"/>
      <c r="CC1927" s="18"/>
      <c r="CD1927" s="18"/>
      <c r="CF1927" s="18"/>
    </row>
    <row r="1928" spans="1:84" x14ac:dyDescent="0.25">
      <c r="A1928" s="1" t="str">
        <f>IF(ISBLANK(TBL_DATA[[#This Row],[Row.names]]), "",   DATE(YEAR(TBL_DATA[[#This Row],[Row.names]]), MONTH(TBL_DATA[[#This Row],[Row.names]]), DAY(TBL_DATA[[#This Row],[Row.names]])))</f>
        <v/>
      </c>
      <c r="BZ1928" s="18"/>
      <c r="CA1928" s="18"/>
      <c r="CC1928" s="18"/>
      <c r="CD1928" s="18"/>
      <c r="CF1928" s="18"/>
    </row>
    <row r="1929" spans="1:84" x14ac:dyDescent="0.25">
      <c r="A1929" s="1" t="str">
        <f>IF(ISBLANK(TBL_DATA[[#This Row],[Row.names]]), "",   DATE(YEAR(TBL_DATA[[#This Row],[Row.names]]), MONTH(TBL_DATA[[#This Row],[Row.names]]), DAY(TBL_DATA[[#This Row],[Row.names]])))</f>
        <v/>
      </c>
      <c r="BZ1929" s="18"/>
      <c r="CA1929" s="18"/>
      <c r="CC1929" s="18"/>
      <c r="CD1929" s="18"/>
      <c r="CF1929" s="18"/>
    </row>
    <row r="1930" spans="1:84" x14ac:dyDescent="0.25">
      <c r="A1930" s="1" t="str">
        <f>IF(ISBLANK(TBL_DATA[[#This Row],[Row.names]]), "",   DATE(YEAR(TBL_DATA[[#This Row],[Row.names]]), MONTH(TBL_DATA[[#This Row],[Row.names]]), DAY(TBL_DATA[[#This Row],[Row.names]])))</f>
        <v/>
      </c>
      <c r="BZ1930" s="18"/>
      <c r="CA1930" s="18"/>
      <c r="CC1930" s="18"/>
      <c r="CD1930" s="18"/>
      <c r="CF1930" s="18"/>
    </row>
    <row r="1931" spans="1:84" x14ac:dyDescent="0.25">
      <c r="A1931" s="1" t="str">
        <f>IF(ISBLANK(TBL_DATA[[#This Row],[Row.names]]), "",   DATE(YEAR(TBL_DATA[[#This Row],[Row.names]]), MONTH(TBL_DATA[[#This Row],[Row.names]]), DAY(TBL_DATA[[#This Row],[Row.names]])))</f>
        <v/>
      </c>
      <c r="BZ1931" s="18"/>
      <c r="CA1931" s="18"/>
      <c r="CC1931" s="18"/>
      <c r="CD1931" s="18"/>
      <c r="CF1931" s="18"/>
    </row>
    <row r="1932" spans="1:84" x14ac:dyDescent="0.25">
      <c r="A1932" s="1" t="str">
        <f>IF(ISBLANK(TBL_DATA[[#This Row],[Row.names]]), "",   DATE(YEAR(TBL_DATA[[#This Row],[Row.names]]), MONTH(TBL_DATA[[#This Row],[Row.names]]), DAY(TBL_DATA[[#This Row],[Row.names]])))</f>
        <v/>
      </c>
      <c r="BZ1932" s="18"/>
      <c r="CA1932" s="18"/>
      <c r="CC1932" s="18"/>
      <c r="CD1932" s="18"/>
      <c r="CF1932" s="18"/>
    </row>
    <row r="1933" spans="1:84" x14ac:dyDescent="0.25">
      <c r="A1933" s="1" t="str">
        <f>IF(ISBLANK(TBL_DATA[[#This Row],[Row.names]]), "",   DATE(YEAR(TBL_DATA[[#This Row],[Row.names]]), MONTH(TBL_DATA[[#This Row],[Row.names]]), DAY(TBL_DATA[[#This Row],[Row.names]])))</f>
        <v/>
      </c>
      <c r="BZ1933" s="18"/>
      <c r="CA1933" s="18"/>
      <c r="CC1933" s="18"/>
      <c r="CD1933" s="18"/>
      <c r="CF1933" s="18"/>
    </row>
    <row r="1934" spans="1:84" x14ac:dyDescent="0.25">
      <c r="A1934" s="1" t="str">
        <f>IF(ISBLANK(TBL_DATA[[#This Row],[Row.names]]), "",   DATE(YEAR(TBL_DATA[[#This Row],[Row.names]]), MONTH(TBL_DATA[[#This Row],[Row.names]]), DAY(TBL_DATA[[#This Row],[Row.names]])))</f>
        <v/>
      </c>
      <c r="BZ1934" s="18"/>
      <c r="CA1934" s="18"/>
      <c r="CC1934" s="18"/>
      <c r="CD1934" s="18"/>
      <c r="CF1934" s="18"/>
    </row>
    <row r="1935" spans="1:84" x14ac:dyDescent="0.25">
      <c r="A1935" s="1" t="str">
        <f>IF(ISBLANK(TBL_DATA[[#This Row],[Row.names]]), "",   DATE(YEAR(TBL_DATA[[#This Row],[Row.names]]), MONTH(TBL_DATA[[#This Row],[Row.names]]), DAY(TBL_DATA[[#This Row],[Row.names]])))</f>
        <v/>
      </c>
      <c r="BZ1935" s="18"/>
      <c r="CA1935" s="18"/>
      <c r="CC1935" s="18"/>
      <c r="CD1935" s="18"/>
      <c r="CF1935" s="18"/>
    </row>
    <row r="1936" spans="1:84" x14ac:dyDescent="0.25">
      <c r="A1936" s="1" t="str">
        <f>IF(ISBLANK(TBL_DATA[[#This Row],[Row.names]]), "",   DATE(YEAR(TBL_DATA[[#This Row],[Row.names]]), MONTH(TBL_DATA[[#This Row],[Row.names]]), DAY(TBL_DATA[[#This Row],[Row.names]])))</f>
        <v/>
      </c>
      <c r="BZ1936" s="18"/>
      <c r="CA1936" s="18"/>
      <c r="CC1936" s="18"/>
      <c r="CD1936" s="18"/>
      <c r="CF1936" s="18"/>
    </row>
    <row r="1937" spans="1:84" x14ac:dyDescent="0.25">
      <c r="A1937" s="1" t="str">
        <f>IF(ISBLANK(TBL_DATA[[#This Row],[Row.names]]), "",   DATE(YEAR(TBL_DATA[[#This Row],[Row.names]]), MONTH(TBL_DATA[[#This Row],[Row.names]]), DAY(TBL_DATA[[#This Row],[Row.names]])))</f>
        <v/>
      </c>
      <c r="BZ1937" s="18"/>
      <c r="CA1937" s="18"/>
      <c r="CC1937" s="18"/>
      <c r="CD1937" s="18"/>
      <c r="CF1937" s="18"/>
    </row>
    <row r="1938" spans="1:84" x14ac:dyDescent="0.25">
      <c r="A1938" s="1" t="str">
        <f>IF(ISBLANK(TBL_DATA[[#This Row],[Row.names]]), "",   DATE(YEAR(TBL_DATA[[#This Row],[Row.names]]), MONTH(TBL_DATA[[#This Row],[Row.names]]), DAY(TBL_DATA[[#This Row],[Row.names]])))</f>
        <v/>
      </c>
      <c r="BZ1938" s="18"/>
      <c r="CA1938" s="18"/>
      <c r="CC1938" s="18"/>
      <c r="CD1938" s="18"/>
      <c r="CF1938" s="18"/>
    </row>
    <row r="1939" spans="1:84" x14ac:dyDescent="0.25">
      <c r="A1939" s="1" t="str">
        <f>IF(ISBLANK(TBL_DATA[[#This Row],[Row.names]]), "",   DATE(YEAR(TBL_DATA[[#This Row],[Row.names]]), MONTH(TBL_DATA[[#This Row],[Row.names]]), DAY(TBL_DATA[[#This Row],[Row.names]])))</f>
        <v/>
      </c>
      <c r="BZ1939" s="18"/>
      <c r="CA1939" s="18"/>
      <c r="CC1939" s="18"/>
      <c r="CD1939" s="18"/>
      <c r="CF1939" s="18"/>
    </row>
    <row r="1940" spans="1:84" x14ac:dyDescent="0.25">
      <c r="A1940" s="1" t="str">
        <f>IF(ISBLANK(TBL_DATA[[#This Row],[Row.names]]), "",   DATE(YEAR(TBL_DATA[[#This Row],[Row.names]]), MONTH(TBL_DATA[[#This Row],[Row.names]]), DAY(TBL_DATA[[#This Row],[Row.names]])))</f>
        <v/>
      </c>
      <c r="BZ1940" s="18"/>
      <c r="CA1940" s="18"/>
      <c r="CC1940" s="18"/>
      <c r="CD1940" s="18"/>
      <c r="CF1940" s="18"/>
    </row>
    <row r="1941" spans="1:84" x14ac:dyDescent="0.25">
      <c r="A1941" s="1" t="str">
        <f>IF(ISBLANK(TBL_DATA[[#This Row],[Row.names]]), "",   DATE(YEAR(TBL_DATA[[#This Row],[Row.names]]), MONTH(TBL_DATA[[#This Row],[Row.names]]), DAY(TBL_DATA[[#This Row],[Row.names]])))</f>
        <v/>
      </c>
      <c r="BZ1941" s="18"/>
      <c r="CA1941" s="18"/>
      <c r="CC1941" s="18"/>
      <c r="CD1941" s="18"/>
      <c r="CF1941" s="18"/>
    </row>
    <row r="1942" spans="1:84" x14ac:dyDescent="0.25">
      <c r="A1942" s="1" t="str">
        <f>IF(ISBLANK(TBL_DATA[[#This Row],[Row.names]]), "",   DATE(YEAR(TBL_DATA[[#This Row],[Row.names]]), MONTH(TBL_DATA[[#This Row],[Row.names]]), DAY(TBL_DATA[[#This Row],[Row.names]])))</f>
        <v/>
      </c>
      <c r="BZ1942" s="18"/>
      <c r="CA1942" s="18"/>
      <c r="CC1942" s="18"/>
      <c r="CD1942" s="18"/>
      <c r="CF1942" s="18"/>
    </row>
    <row r="1943" spans="1:84" x14ac:dyDescent="0.25">
      <c r="A1943" s="1" t="str">
        <f>IF(ISBLANK(TBL_DATA[[#This Row],[Row.names]]), "",   DATE(YEAR(TBL_DATA[[#This Row],[Row.names]]), MONTH(TBL_DATA[[#This Row],[Row.names]]), DAY(TBL_DATA[[#This Row],[Row.names]])))</f>
        <v/>
      </c>
      <c r="BZ1943" s="18"/>
      <c r="CA1943" s="18"/>
      <c r="CC1943" s="18"/>
      <c r="CD1943" s="18"/>
      <c r="CF1943" s="18"/>
    </row>
    <row r="1944" spans="1:84" x14ac:dyDescent="0.25">
      <c r="A1944" s="1" t="str">
        <f>IF(ISBLANK(TBL_DATA[[#This Row],[Row.names]]), "",   DATE(YEAR(TBL_DATA[[#This Row],[Row.names]]), MONTH(TBL_DATA[[#This Row],[Row.names]]), DAY(TBL_DATA[[#This Row],[Row.names]])))</f>
        <v/>
      </c>
      <c r="BZ1944" s="18"/>
      <c r="CA1944" s="18"/>
      <c r="CC1944" s="18"/>
      <c r="CD1944" s="18"/>
      <c r="CF1944" s="18"/>
    </row>
    <row r="1945" spans="1:84" x14ac:dyDescent="0.25">
      <c r="A1945" s="1" t="str">
        <f>IF(ISBLANK(TBL_DATA[[#This Row],[Row.names]]), "",   DATE(YEAR(TBL_DATA[[#This Row],[Row.names]]), MONTH(TBL_DATA[[#This Row],[Row.names]]), DAY(TBL_DATA[[#This Row],[Row.names]])))</f>
        <v/>
      </c>
      <c r="BZ1945" s="18"/>
      <c r="CA1945" s="18"/>
      <c r="CC1945" s="18"/>
      <c r="CD1945" s="18"/>
      <c r="CF1945" s="18"/>
    </row>
    <row r="1946" spans="1:84" x14ac:dyDescent="0.25">
      <c r="A1946" s="1" t="str">
        <f>IF(ISBLANK(TBL_DATA[[#This Row],[Row.names]]), "",   DATE(YEAR(TBL_DATA[[#This Row],[Row.names]]), MONTH(TBL_DATA[[#This Row],[Row.names]]), DAY(TBL_DATA[[#This Row],[Row.names]])))</f>
        <v/>
      </c>
      <c r="BZ1946" s="18"/>
      <c r="CA1946" s="18"/>
      <c r="CC1946" s="18"/>
      <c r="CD1946" s="18"/>
      <c r="CF1946" s="18"/>
    </row>
    <row r="1947" spans="1:84" x14ac:dyDescent="0.25">
      <c r="A1947" s="1" t="str">
        <f>IF(ISBLANK(TBL_DATA[[#This Row],[Row.names]]), "",   DATE(YEAR(TBL_DATA[[#This Row],[Row.names]]), MONTH(TBL_DATA[[#This Row],[Row.names]]), DAY(TBL_DATA[[#This Row],[Row.names]])))</f>
        <v/>
      </c>
      <c r="BZ1947" s="18"/>
      <c r="CA1947" s="18"/>
      <c r="CC1947" s="18"/>
      <c r="CD1947" s="18"/>
      <c r="CF1947" s="18"/>
    </row>
    <row r="1948" spans="1:84" x14ac:dyDescent="0.25">
      <c r="A1948" s="1" t="str">
        <f>IF(ISBLANK(TBL_DATA[[#This Row],[Row.names]]), "",   DATE(YEAR(TBL_DATA[[#This Row],[Row.names]]), MONTH(TBL_DATA[[#This Row],[Row.names]]), DAY(TBL_DATA[[#This Row],[Row.names]])))</f>
        <v/>
      </c>
      <c r="BZ1948" s="18"/>
      <c r="CA1948" s="18"/>
      <c r="CC1948" s="18"/>
      <c r="CD1948" s="18"/>
      <c r="CF1948" s="18"/>
    </row>
    <row r="1949" spans="1:84" x14ac:dyDescent="0.25">
      <c r="A1949" s="1" t="str">
        <f>IF(ISBLANK(TBL_DATA[[#This Row],[Row.names]]), "",   DATE(YEAR(TBL_DATA[[#This Row],[Row.names]]), MONTH(TBL_DATA[[#This Row],[Row.names]]), DAY(TBL_DATA[[#This Row],[Row.names]])))</f>
        <v/>
      </c>
      <c r="BZ1949" s="18"/>
      <c r="CA1949" s="18"/>
      <c r="CC1949" s="18"/>
      <c r="CD1949" s="18"/>
      <c r="CF1949" s="18"/>
    </row>
    <row r="1950" spans="1:84" x14ac:dyDescent="0.25">
      <c r="A1950" s="1" t="str">
        <f>IF(ISBLANK(TBL_DATA[[#This Row],[Row.names]]), "",   DATE(YEAR(TBL_DATA[[#This Row],[Row.names]]), MONTH(TBL_DATA[[#This Row],[Row.names]]), DAY(TBL_DATA[[#This Row],[Row.names]])))</f>
        <v/>
      </c>
      <c r="BZ1950" s="18"/>
      <c r="CA1950" s="18"/>
      <c r="CC1950" s="18"/>
      <c r="CD1950" s="18"/>
      <c r="CF1950" s="18"/>
    </row>
    <row r="1951" spans="1:84" x14ac:dyDescent="0.25">
      <c r="A1951" s="1" t="str">
        <f>IF(ISBLANK(TBL_DATA[[#This Row],[Row.names]]), "",   DATE(YEAR(TBL_DATA[[#This Row],[Row.names]]), MONTH(TBL_DATA[[#This Row],[Row.names]]), DAY(TBL_DATA[[#This Row],[Row.names]])))</f>
        <v/>
      </c>
      <c r="BZ1951" s="18"/>
      <c r="CA1951" s="18"/>
      <c r="CC1951" s="18"/>
      <c r="CD1951" s="18"/>
      <c r="CF1951" s="18"/>
    </row>
    <row r="1952" spans="1:84" x14ac:dyDescent="0.25">
      <c r="A1952" s="1" t="str">
        <f>IF(ISBLANK(TBL_DATA[[#This Row],[Row.names]]), "",   DATE(YEAR(TBL_DATA[[#This Row],[Row.names]]), MONTH(TBL_DATA[[#This Row],[Row.names]]), DAY(TBL_DATA[[#This Row],[Row.names]])))</f>
        <v/>
      </c>
      <c r="BZ1952" s="18"/>
      <c r="CA1952" s="18"/>
      <c r="CC1952" s="18"/>
      <c r="CD1952" s="18"/>
      <c r="CF1952" s="18"/>
    </row>
    <row r="1953" spans="1:84" x14ac:dyDescent="0.25">
      <c r="A1953" s="1" t="str">
        <f>IF(ISBLANK(TBL_DATA[[#This Row],[Row.names]]), "",   DATE(YEAR(TBL_DATA[[#This Row],[Row.names]]), MONTH(TBL_DATA[[#This Row],[Row.names]]), DAY(TBL_DATA[[#This Row],[Row.names]])))</f>
        <v/>
      </c>
      <c r="BZ1953" s="18"/>
      <c r="CA1953" s="18"/>
      <c r="CC1953" s="18"/>
      <c r="CD1953" s="18"/>
      <c r="CF1953" s="18"/>
    </row>
    <row r="1954" spans="1:84" x14ac:dyDescent="0.25">
      <c r="A1954" s="1" t="str">
        <f>IF(ISBLANK(TBL_DATA[[#This Row],[Row.names]]), "",   DATE(YEAR(TBL_DATA[[#This Row],[Row.names]]), MONTH(TBL_DATA[[#This Row],[Row.names]]), DAY(TBL_DATA[[#This Row],[Row.names]])))</f>
        <v/>
      </c>
      <c r="BZ1954" s="18"/>
      <c r="CA1954" s="18"/>
      <c r="CC1954" s="18"/>
      <c r="CD1954" s="18"/>
      <c r="CF1954" s="18"/>
    </row>
    <row r="1955" spans="1:84" x14ac:dyDescent="0.25">
      <c r="A1955" s="1" t="str">
        <f>IF(ISBLANK(TBL_DATA[[#This Row],[Row.names]]), "",   DATE(YEAR(TBL_DATA[[#This Row],[Row.names]]), MONTH(TBL_DATA[[#This Row],[Row.names]]), DAY(TBL_DATA[[#This Row],[Row.names]])))</f>
        <v/>
      </c>
      <c r="BZ1955" s="18"/>
      <c r="CA1955" s="18"/>
      <c r="CC1955" s="18"/>
      <c r="CD1955" s="18"/>
      <c r="CF1955" s="18"/>
    </row>
    <row r="1956" spans="1:84" x14ac:dyDescent="0.25">
      <c r="A1956" s="1" t="str">
        <f>IF(ISBLANK(TBL_DATA[[#This Row],[Row.names]]), "",   DATE(YEAR(TBL_DATA[[#This Row],[Row.names]]), MONTH(TBL_DATA[[#This Row],[Row.names]]), DAY(TBL_DATA[[#This Row],[Row.names]])))</f>
        <v/>
      </c>
      <c r="BZ1956" s="18"/>
      <c r="CA1956" s="18"/>
      <c r="CC1956" s="18"/>
      <c r="CD1956" s="18"/>
      <c r="CF1956" s="18"/>
    </row>
    <row r="1957" spans="1:84" x14ac:dyDescent="0.25">
      <c r="A1957" s="1" t="str">
        <f>IF(ISBLANK(TBL_DATA[[#This Row],[Row.names]]), "",   DATE(YEAR(TBL_DATA[[#This Row],[Row.names]]), MONTH(TBL_DATA[[#This Row],[Row.names]]), DAY(TBL_DATA[[#This Row],[Row.names]])))</f>
        <v/>
      </c>
      <c r="BZ1957" s="18"/>
      <c r="CA1957" s="18"/>
      <c r="CC1957" s="18"/>
      <c r="CD1957" s="18"/>
      <c r="CF1957" s="18"/>
    </row>
    <row r="1958" spans="1:84" x14ac:dyDescent="0.25">
      <c r="A1958" s="1" t="str">
        <f>IF(ISBLANK(TBL_DATA[[#This Row],[Row.names]]), "",   DATE(YEAR(TBL_DATA[[#This Row],[Row.names]]), MONTH(TBL_DATA[[#This Row],[Row.names]]), DAY(TBL_DATA[[#This Row],[Row.names]])))</f>
        <v/>
      </c>
      <c r="BZ1958" s="18"/>
      <c r="CA1958" s="18"/>
      <c r="CC1958" s="18"/>
      <c r="CD1958" s="18"/>
      <c r="CF1958" s="18"/>
    </row>
    <row r="1959" spans="1:84" x14ac:dyDescent="0.25">
      <c r="A1959" s="1" t="str">
        <f>IF(ISBLANK(TBL_DATA[[#This Row],[Row.names]]), "",   DATE(YEAR(TBL_DATA[[#This Row],[Row.names]]), MONTH(TBL_DATA[[#This Row],[Row.names]]), DAY(TBL_DATA[[#This Row],[Row.names]])))</f>
        <v/>
      </c>
      <c r="BZ1959" s="18"/>
      <c r="CA1959" s="18"/>
      <c r="CC1959" s="18"/>
      <c r="CD1959" s="18"/>
      <c r="CF1959" s="18"/>
    </row>
    <row r="1960" spans="1:84" x14ac:dyDescent="0.25">
      <c r="A1960" s="1" t="str">
        <f>IF(ISBLANK(TBL_DATA[[#This Row],[Row.names]]), "",   DATE(YEAR(TBL_DATA[[#This Row],[Row.names]]), MONTH(TBL_DATA[[#This Row],[Row.names]]), DAY(TBL_DATA[[#This Row],[Row.names]])))</f>
        <v/>
      </c>
      <c r="BZ1960" s="18"/>
      <c r="CA1960" s="18"/>
      <c r="CC1960" s="18"/>
      <c r="CD1960" s="18"/>
      <c r="CF1960" s="18"/>
    </row>
    <row r="1961" spans="1:84" x14ac:dyDescent="0.25">
      <c r="A1961" s="1" t="str">
        <f>IF(ISBLANK(TBL_DATA[[#This Row],[Row.names]]), "",   DATE(YEAR(TBL_DATA[[#This Row],[Row.names]]), MONTH(TBL_DATA[[#This Row],[Row.names]]), DAY(TBL_DATA[[#This Row],[Row.names]])))</f>
        <v/>
      </c>
      <c r="BZ1961" s="18"/>
      <c r="CA1961" s="18"/>
      <c r="CC1961" s="18"/>
      <c r="CD1961" s="18"/>
      <c r="CF1961" s="18"/>
    </row>
    <row r="1962" spans="1:84" x14ac:dyDescent="0.25">
      <c r="A1962" s="1" t="str">
        <f>IF(ISBLANK(TBL_DATA[[#This Row],[Row.names]]), "",   DATE(YEAR(TBL_DATA[[#This Row],[Row.names]]), MONTH(TBL_DATA[[#This Row],[Row.names]]), DAY(TBL_DATA[[#This Row],[Row.names]])))</f>
        <v/>
      </c>
      <c r="BZ1962" s="18"/>
      <c r="CA1962" s="18"/>
      <c r="CC1962" s="18"/>
      <c r="CD1962" s="18"/>
      <c r="CF1962" s="18"/>
    </row>
    <row r="1963" spans="1:84" x14ac:dyDescent="0.25">
      <c r="A1963" s="1" t="str">
        <f>IF(ISBLANK(TBL_DATA[[#This Row],[Row.names]]), "",   DATE(YEAR(TBL_DATA[[#This Row],[Row.names]]), MONTH(TBL_DATA[[#This Row],[Row.names]]), DAY(TBL_DATA[[#This Row],[Row.names]])))</f>
        <v/>
      </c>
      <c r="BZ1963" s="18"/>
      <c r="CA1963" s="18"/>
      <c r="CC1963" s="18"/>
      <c r="CD1963" s="18"/>
      <c r="CF1963" s="18"/>
    </row>
    <row r="1964" spans="1:84" x14ac:dyDescent="0.25">
      <c r="A1964" s="1" t="str">
        <f>IF(ISBLANK(TBL_DATA[[#This Row],[Row.names]]), "",   DATE(YEAR(TBL_DATA[[#This Row],[Row.names]]), MONTH(TBL_DATA[[#This Row],[Row.names]]), DAY(TBL_DATA[[#This Row],[Row.names]])))</f>
        <v/>
      </c>
      <c r="BZ1964" s="18"/>
      <c r="CA1964" s="18"/>
      <c r="CC1964" s="18"/>
      <c r="CD1964" s="18"/>
      <c r="CF1964" s="18"/>
    </row>
    <row r="1965" spans="1:84" x14ac:dyDescent="0.25">
      <c r="A1965" s="1" t="str">
        <f>IF(ISBLANK(TBL_DATA[[#This Row],[Row.names]]), "",   DATE(YEAR(TBL_DATA[[#This Row],[Row.names]]), MONTH(TBL_DATA[[#This Row],[Row.names]]), DAY(TBL_DATA[[#This Row],[Row.names]])))</f>
        <v/>
      </c>
      <c r="BZ1965" s="18"/>
      <c r="CA1965" s="18"/>
      <c r="CC1965" s="18"/>
      <c r="CD1965" s="18"/>
      <c r="CF1965" s="18"/>
    </row>
    <row r="1966" spans="1:84" x14ac:dyDescent="0.25">
      <c r="A1966" s="1" t="str">
        <f>IF(ISBLANK(TBL_DATA[[#This Row],[Row.names]]), "",   DATE(YEAR(TBL_DATA[[#This Row],[Row.names]]), MONTH(TBL_DATA[[#This Row],[Row.names]]), DAY(TBL_DATA[[#This Row],[Row.names]])))</f>
        <v/>
      </c>
      <c r="BZ1966" s="18"/>
      <c r="CA1966" s="18"/>
      <c r="CC1966" s="18"/>
      <c r="CD1966" s="18"/>
      <c r="CF1966" s="18"/>
    </row>
    <row r="1967" spans="1:84" x14ac:dyDescent="0.25">
      <c r="A1967" s="1" t="str">
        <f>IF(ISBLANK(TBL_DATA[[#This Row],[Row.names]]), "",   DATE(YEAR(TBL_DATA[[#This Row],[Row.names]]), MONTH(TBL_DATA[[#This Row],[Row.names]]), DAY(TBL_DATA[[#This Row],[Row.names]])))</f>
        <v/>
      </c>
      <c r="BZ1967" s="18"/>
      <c r="CA1967" s="18"/>
      <c r="CC1967" s="18"/>
      <c r="CD1967" s="18"/>
      <c r="CF1967" s="18"/>
    </row>
    <row r="1968" spans="1:84" x14ac:dyDescent="0.25">
      <c r="A1968" s="1" t="str">
        <f>IF(ISBLANK(TBL_DATA[[#This Row],[Row.names]]), "",   DATE(YEAR(TBL_DATA[[#This Row],[Row.names]]), MONTH(TBL_DATA[[#This Row],[Row.names]]), DAY(TBL_DATA[[#This Row],[Row.names]])))</f>
        <v/>
      </c>
      <c r="BZ1968" s="18"/>
      <c r="CA1968" s="18"/>
      <c r="CC1968" s="18"/>
      <c r="CD1968" s="18"/>
      <c r="CF1968" s="18"/>
    </row>
    <row r="1969" spans="1:84" x14ac:dyDescent="0.25">
      <c r="A1969" s="1" t="str">
        <f>IF(ISBLANK(TBL_DATA[[#This Row],[Row.names]]), "",   DATE(YEAR(TBL_DATA[[#This Row],[Row.names]]), MONTH(TBL_DATA[[#This Row],[Row.names]]), DAY(TBL_DATA[[#This Row],[Row.names]])))</f>
        <v/>
      </c>
      <c r="BZ1969" s="18"/>
      <c r="CA1969" s="18"/>
      <c r="CC1969" s="18"/>
      <c r="CD1969" s="18"/>
      <c r="CF1969" s="18"/>
    </row>
    <row r="1970" spans="1:84" x14ac:dyDescent="0.25">
      <c r="A1970" s="1" t="str">
        <f>IF(ISBLANK(TBL_DATA[[#This Row],[Row.names]]), "",   DATE(YEAR(TBL_DATA[[#This Row],[Row.names]]), MONTH(TBL_DATA[[#This Row],[Row.names]]), DAY(TBL_DATA[[#This Row],[Row.names]])))</f>
        <v/>
      </c>
      <c r="BZ1970" s="18"/>
      <c r="CA1970" s="18"/>
      <c r="CC1970" s="18"/>
      <c r="CD1970" s="18"/>
      <c r="CF1970" s="18"/>
    </row>
    <row r="1971" spans="1:84" x14ac:dyDescent="0.25">
      <c r="A1971" s="1" t="str">
        <f>IF(ISBLANK(TBL_DATA[[#This Row],[Row.names]]), "",   DATE(YEAR(TBL_DATA[[#This Row],[Row.names]]), MONTH(TBL_DATA[[#This Row],[Row.names]]), DAY(TBL_DATA[[#This Row],[Row.names]])))</f>
        <v/>
      </c>
      <c r="BZ1971" s="18"/>
      <c r="CA1971" s="18"/>
      <c r="CC1971" s="18"/>
      <c r="CD1971" s="18"/>
      <c r="CF1971" s="18"/>
    </row>
    <row r="1972" spans="1:84" x14ac:dyDescent="0.25">
      <c r="A1972" s="1" t="str">
        <f>IF(ISBLANK(TBL_DATA[[#This Row],[Row.names]]), "",   DATE(YEAR(TBL_DATA[[#This Row],[Row.names]]), MONTH(TBL_DATA[[#This Row],[Row.names]]), DAY(TBL_DATA[[#This Row],[Row.names]])))</f>
        <v/>
      </c>
      <c r="BZ1972" s="18"/>
      <c r="CA1972" s="18"/>
      <c r="CC1972" s="18"/>
      <c r="CD1972" s="18"/>
      <c r="CF1972" s="18"/>
    </row>
    <row r="1973" spans="1:84" x14ac:dyDescent="0.25">
      <c r="A1973" s="1" t="str">
        <f>IF(ISBLANK(TBL_DATA[[#This Row],[Row.names]]), "",   DATE(YEAR(TBL_DATA[[#This Row],[Row.names]]), MONTH(TBL_DATA[[#This Row],[Row.names]]), DAY(TBL_DATA[[#This Row],[Row.names]])))</f>
        <v/>
      </c>
      <c r="BZ1973" s="18"/>
      <c r="CA1973" s="18"/>
      <c r="CC1973" s="18"/>
      <c r="CD1973" s="18"/>
      <c r="CF1973" s="18"/>
    </row>
    <row r="1974" spans="1:84" x14ac:dyDescent="0.25">
      <c r="A1974" s="1" t="str">
        <f>IF(ISBLANK(TBL_DATA[[#This Row],[Row.names]]), "",   DATE(YEAR(TBL_DATA[[#This Row],[Row.names]]), MONTH(TBL_DATA[[#This Row],[Row.names]]), DAY(TBL_DATA[[#This Row],[Row.names]])))</f>
        <v/>
      </c>
      <c r="BZ1974" s="18"/>
      <c r="CA1974" s="18"/>
      <c r="CC1974" s="18"/>
      <c r="CD1974" s="18"/>
      <c r="CF1974" s="18"/>
    </row>
    <row r="1975" spans="1:84" x14ac:dyDescent="0.25">
      <c r="A1975" s="1" t="str">
        <f>IF(ISBLANK(TBL_DATA[[#This Row],[Row.names]]), "",   DATE(YEAR(TBL_DATA[[#This Row],[Row.names]]), MONTH(TBL_DATA[[#This Row],[Row.names]]), DAY(TBL_DATA[[#This Row],[Row.names]])))</f>
        <v/>
      </c>
      <c r="BZ1975" s="18"/>
      <c r="CA1975" s="18"/>
      <c r="CC1975" s="18"/>
      <c r="CD1975" s="18"/>
      <c r="CF1975" s="18"/>
    </row>
    <row r="1976" spans="1:84" x14ac:dyDescent="0.25">
      <c r="A1976" s="1" t="str">
        <f>IF(ISBLANK(TBL_DATA[[#This Row],[Row.names]]), "",   DATE(YEAR(TBL_DATA[[#This Row],[Row.names]]), MONTH(TBL_DATA[[#This Row],[Row.names]]), DAY(TBL_DATA[[#This Row],[Row.names]])))</f>
        <v/>
      </c>
      <c r="BZ1976" s="18"/>
      <c r="CA1976" s="18"/>
      <c r="CC1976" s="18"/>
      <c r="CD1976" s="18"/>
      <c r="CF1976" s="18"/>
    </row>
    <row r="1977" spans="1:84" x14ac:dyDescent="0.25">
      <c r="A1977" s="1" t="str">
        <f>IF(ISBLANK(TBL_DATA[[#This Row],[Row.names]]), "",   DATE(YEAR(TBL_DATA[[#This Row],[Row.names]]), MONTH(TBL_DATA[[#This Row],[Row.names]]), DAY(TBL_DATA[[#This Row],[Row.names]])))</f>
        <v/>
      </c>
      <c r="BZ1977" s="18"/>
      <c r="CA1977" s="18"/>
      <c r="CC1977" s="18"/>
      <c r="CD1977" s="18"/>
      <c r="CF1977" s="18"/>
    </row>
    <row r="1978" spans="1:84" x14ac:dyDescent="0.25">
      <c r="A1978" s="1" t="str">
        <f>IF(ISBLANK(TBL_DATA[[#This Row],[Row.names]]), "",   DATE(YEAR(TBL_DATA[[#This Row],[Row.names]]), MONTH(TBL_DATA[[#This Row],[Row.names]]), DAY(TBL_DATA[[#This Row],[Row.names]])))</f>
        <v/>
      </c>
      <c r="BZ1978" s="18"/>
      <c r="CA1978" s="18"/>
      <c r="CC1978" s="18"/>
      <c r="CD1978" s="18"/>
      <c r="CF1978" s="18"/>
    </row>
    <row r="1979" spans="1:84" x14ac:dyDescent="0.25">
      <c r="A1979" s="1" t="str">
        <f>IF(ISBLANK(TBL_DATA[[#This Row],[Row.names]]), "",   DATE(YEAR(TBL_DATA[[#This Row],[Row.names]]), MONTH(TBL_DATA[[#This Row],[Row.names]]), DAY(TBL_DATA[[#This Row],[Row.names]])))</f>
        <v/>
      </c>
      <c r="BZ1979" s="18"/>
      <c r="CA1979" s="18"/>
      <c r="CC1979" s="18"/>
      <c r="CD1979" s="18"/>
      <c r="CF1979" s="18"/>
    </row>
    <row r="1980" spans="1:84" x14ac:dyDescent="0.25">
      <c r="A1980" s="1" t="str">
        <f>IF(ISBLANK(TBL_DATA[[#This Row],[Row.names]]), "",   DATE(YEAR(TBL_DATA[[#This Row],[Row.names]]), MONTH(TBL_DATA[[#This Row],[Row.names]]), DAY(TBL_DATA[[#This Row],[Row.names]])))</f>
        <v/>
      </c>
      <c r="BZ1980" s="18"/>
      <c r="CA1980" s="18"/>
      <c r="CC1980" s="18"/>
      <c r="CD1980" s="18"/>
      <c r="CF1980" s="18"/>
    </row>
    <row r="1981" spans="1:84" x14ac:dyDescent="0.25">
      <c r="A1981" s="1" t="str">
        <f>IF(ISBLANK(TBL_DATA[[#This Row],[Row.names]]), "",   DATE(YEAR(TBL_DATA[[#This Row],[Row.names]]), MONTH(TBL_DATA[[#This Row],[Row.names]]), DAY(TBL_DATA[[#This Row],[Row.names]])))</f>
        <v/>
      </c>
      <c r="BZ1981" s="18"/>
      <c r="CA1981" s="18"/>
      <c r="CC1981" s="18"/>
      <c r="CD1981" s="18"/>
      <c r="CF1981" s="18"/>
    </row>
    <row r="1982" spans="1:84" x14ac:dyDescent="0.25">
      <c r="A1982" s="1" t="str">
        <f>IF(ISBLANK(TBL_DATA[[#This Row],[Row.names]]), "",   DATE(YEAR(TBL_DATA[[#This Row],[Row.names]]), MONTH(TBL_DATA[[#This Row],[Row.names]]), DAY(TBL_DATA[[#This Row],[Row.names]])))</f>
        <v/>
      </c>
      <c r="BZ1982" s="18"/>
      <c r="CA1982" s="18"/>
      <c r="CC1982" s="18"/>
      <c r="CD1982" s="18"/>
      <c r="CF1982" s="18"/>
    </row>
    <row r="1983" spans="1:84" x14ac:dyDescent="0.25">
      <c r="A1983" s="1" t="str">
        <f>IF(ISBLANK(TBL_DATA[[#This Row],[Row.names]]), "",   DATE(YEAR(TBL_DATA[[#This Row],[Row.names]]), MONTH(TBL_DATA[[#This Row],[Row.names]]), DAY(TBL_DATA[[#This Row],[Row.names]])))</f>
        <v/>
      </c>
      <c r="BZ1983" s="18"/>
      <c r="CA1983" s="18"/>
      <c r="CC1983" s="18"/>
      <c r="CD1983" s="18"/>
      <c r="CF1983" s="18"/>
    </row>
    <row r="1984" spans="1:84" x14ac:dyDescent="0.25">
      <c r="A1984" s="1" t="str">
        <f>IF(ISBLANK(TBL_DATA[[#This Row],[Row.names]]), "",   DATE(YEAR(TBL_DATA[[#This Row],[Row.names]]), MONTH(TBL_DATA[[#This Row],[Row.names]]), DAY(TBL_DATA[[#This Row],[Row.names]])))</f>
        <v/>
      </c>
      <c r="BZ1984" s="18"/>
      <c r="CA1984" s="18"/>
      <c r="CC1984" s="18"/>
      <c r="CD1984" s="18"/>
      <c r="CF1984" s="18"/>
    </row>
    <row r="1985" spans="1:84" x14ac:dyDescent="0.25">
      <c r="A1985" s="1" t="str">
        <f>IF(ISBLANK(TBL_DATA[[#This Row],[Row.names]]), "",   DATE(YEAR(TBL_DATA[[#This Row],[Row.names]]), MONTH(TBL_DATA[[#This Row],[Row.names]]), DAY(TBL_DATA[[#This Row],[Row.names]])))</f>
        <v/>
      </c>
      <c r="BZ1985" s="18"/>
      <c r="CA1985" s="18"/>
      <c r="CC1985" s="18"/>
      <c r="CD1985" s="18"/>
      <c r="CF1985" s="18"/>
    </row>
    <row r="1986" spans="1:84" x14ac:dyDescent="0.25">
      <c r="A1986" s="1" t="str">
        <f>IF(ISBLANK(TBL_DATA[[#This Row],[Row.names]]), "",   DATE(YEAR(TBL_DATA[[#This Row],[Row.names]]), MONTH(TBL_DATA[[#This Row],[Row.names]]), DAY(TBL_DATA[[#This Row],[Row.names]])))</f>
        <v/>
      </c>
      <c r="BZ1986" s="18"/>
      <c r="CA1986" s="18"/>
      <c r="CC1986" s="18"/>
      <c r="CD1986" s="18"/>
      <c r="CF1986" s="18"/>
    </row>
    <row r="1987" spans="1:84" x14ac:dyDescent="0.25">
      <c r="A1987" s="1" t="str">
        <f>IF(ISBLANK(TBL_DATA[[#This Row],[Row.names]]), "",   DATE(YEAR(TBL_DATA[[#This Row],[Row.names]]), MONTH(TBL_DATA[[#This Row],[Row.names]]), DAY(TBL_DATA[[#This Row],[Row.names]])))</f>
        <v/>
      </c>
      <c r="BZ1987" s="18"/>
      <c r="CA1987" s="18"/>
      <c r="CC1987" s="18"/>
      <c r="CD1987" s="18"/>
      <c r="CF1987" s="18"/>
    </row>
    <row r="1988" spans="1:84" x14ac:dyDescent="0.25">
      <c r="A1988" s="1" t="str">
        <f>IF(ISBLANK(TBL_DATA[[#This Row],[Row.names]]), "",   DATE(YEAR(TBL_DATA[[#This Row],[Row.names]]), MONTH(TBL_DATA[[#This Row],[Row.names]]), DAY(TBL_DATA[[#This Row],[Row.names]])))</f>
        <v/>
      </c>
      <c r="BZ1988" s="18"/>
      <c r="CA1988" s="18"/>
      <c r="CC1988" s="18"/>
      <c r="CD1988" s="18"/>
      <c r="CF1988" s="18"/>
    </row>
    <row r="1989" spans="1:84" x14ac:dyDescent="0.25">
      <c r="A1989" s="1" t="str">
        <f>IF(ISBLANK(TBL_DATA[[#This Row],[Row.names]]), "",   DATE(YEAR(TBL_DATA[[#This Row],[Row.names]]), MONTH(TBL_DATA[[#This Row],[Row.names]]), DAY(TBL_DATA[[#This Row],[Row.names]])))</f>
        <v/>
      </c>
      <c r="BZ1989" s="18"/>
      <c r="CA1989" s="18"/>
      <c r="CC1989" s="18"/>
      <c r="CD1989" s="18"/>
      <c r="CF1989" s="18"/>
    </row>
    <row r="1990" spans="1:84" x14ac:dyDescent="0.25">
      <c r="A1990" s="1" t="str">
        <f>IF(ISBLANK(TBL_DATA[[#This Row],[Row.names]]), "",   DATE(YEAR(TBL_DATA[[#This Row],[Row.names]]), MONTH(TBL_DATA[[#This Row],[Row.names]]), DAY(TBL_DATA[[#This Row],[Row.names]])))</f>
        <v/>
      </c>
      <c r="BZ1990" s="18"/>
      <c r="CA1990" s="18"/>
      <c r="CC1990" s="18"/>
      <c r="CD1990" s="18"/>
      <c r="CF1990" s="18"/>
    </row>
    <row r="1991" spans="1:84" x14ac:dyDescent="0.25">
      <c r="A1991" s="1" t="str">
        <f>IF(ISBLANK(TBL_DATA[[#This Row],[Row.names]]), "",   DATE(YEAR(TBL_DATA[[#This Row],[Row.names]]), MONTH(TBL_DATA[[#This Row],[Row.names]]), DAY(TBL_DATA[[#This Row],[Row.names]])))</f>
        <v/>
      </c>
      <c r="BZ1991" s="18"/>
      <c r="CA1991" s="18"/>
      <c r="CC1991" s="18"/>
      <c r="CD1991" s="18"/>
      <c r="CF1991" s="18"/>
    </row>
    <row r="1992" spans="1:84" x14ac:dyDescent="0.25">
      <c r="A1992" s="1" t="str">
        <f>IF(ISBLANK(TBL_DATA[[#This Row],[Row.names]]), "",   DATE(YEAR(TBL_DATA[[#This Row],[Row.names]]), MONTH(TBL_DATA[[#This Row],[Row.names]]), DAY(TBL_DATA[[#This Row],[Row.names]])))</f>
        <v/>
      </c>
      <c r="BZ1992" s="18"/>
      <c r="CA1992" s="18"/>
      <c r="CC1992" s="18"/>
      <c r="CD1992" s="18"/>
      <c r="CF1992" s="18"/>
    </row>
    <row r="1993" spans="1:84" x14ac:dyDescent="0.25">
      <c r="A1993" s="1" t="str">
        <f>IF(ISBLANK(TBL_DATA[[#This Row],[Row.names]]), "",   DATE(YEAR(TBL_DATA[[#This Row],[Row.names]]), MONTH(TBL_DATA[[#This Row],[Row.names]]), DAY(TBL_DATA[[#This Row],[Row.names]])))</f>
        <v/>
      </c>
      <c r="BZ1993" s="18"/>
      <c r="CA1993" s="18"/>
      <c r="CC1993" s="18"/>
      <c r="CD1993" s="18"/>
      <c r="CF1993" s="18"/>
    </row>
    <row r="1994" spans="1:84" x14ac:dyDescent="0.25">
      <c r="A1994" s="1" t="str">
        <f>IF(ISBLANK(TBL_DATA[[#This Row],[Row.names]]), "",   DATE(YEAR(TBL_DATA[[#This Row],[Row.names]]), MONTH(TBL_DATA[[#This Row],[Row.names]]), DAY(TBL_DATA[[#This Row],[Row.names]])))</f>
        <v/>
      </c>
      <c r="BZ1994" s="18"/>
      <c r="CA1994" s="18"/>
      <c r="CC1994" s="18"/>
      <c r="CD1994" s="18"/>
      <c r="CF1994" s="18"/>
    </row>
    <row r="1995" spans="1:84" x14ac:dyDescent="0.25">
      <c r="A1995" s="1" t="str">
        <f>IF(ISBLANK(TBL_DATA[[#This Row],[Row.names]]), "",   DATE(YEAR(TBL_DATA[[#This Row],[Row.names]]), MONTH(TBL_DATA[[#This Row],[Row.names]]), DAY(TBL_DATA[[#This Row],[Row.names]])))</f>
        <v/>
      </c>
      <c r="BZ1995" s="18"/>
      <c r="CA1995" s="18"/>
      <c r="CC1995" s="18"/>
      <c r="CD1995" s="18"/>
      <c r="CF1995" s="18"/>
    </row>
    <row r="1996" spans="1:84" x14ac:dyDescent="0.25">
      <c r="A1996" s="1" t="str">
        <f>IF(ISBLANK(TBL_DATA[[#This Row],[Row.names]]), "",   DATE(YEAR(TBL_DATA[[#This Row],[Row.names]]), MONTH(TBL_DATA[[#This Row],[Row.names]]), DAY(TBL_DATA[[#This Row],[Row.names]])))</f>
        <v/>
      </c>
      <c r="BZ1996" s="18"/>
      <c r="CA1996" s="18"/>
      <c r="CC1996" s="18"/>
      <c r="CD1996" s="18"/>
      <c r="CF1996" s="18"/>
    </row>
    <row r="1997" spans="1:84" x14ac:dyDescent="0.25">
      <c r="A1997" s="1" t="str">
        <f>IF(ISBLANK(TBL_DATA[[#This Row],[Row.names]]), "",   DATE(YEAR(TBL_DATA[[#This Row],[Row.names]]), MONTH(TBL_DATA[[#This Row],[Row.names]]), DAY(TBL_DATA[[#This Row],[Row.names]])))</f>
        <v/>
      </c>
      <c r="BZ1997" s="18"/>
      <c r="CA1997" s="18"/>
      <c r="CC1997" s="18"/>
      <c r="CD1997" s="18"/>
      <c r="CF1997" s="18"/>
    </row>
    <row r="1998" spans="1:84" x14ac:dyDescent="0.25">
      <c r="A1998" s="1" t="str">
        <f>IF(ISBLANK(TBL_DATA[[#This Row],[Row.names]]), "",   DATE(YEAR(TBL_DATA[[#This Row],[Row.names]]), MONTH(TBL_DATA[[#This Row],[Row.names]]), DAY(TBL_DATA[[#This Row],[Row.names]])))</f>
        <v/>
      </c>
      <c r="BZ1998" s="18"/>
      <c r="CA1998" s="18"/>
      <c r="CC1998" s="18"/>
      <c r="CD1998" s="18"/>
      <c r="CF1998" s="18"/>
    </row>
    <row r="1999" spans="1:84" x14ac:dyDescent="0.25">
      <c r="A1999" s="1" t="str">
        <f>IF(ISBLANK(TBL_DATA[[#This Row],[Row.names]]), "",   DATE(YEAR(TBL_DATA[[#This Row],[Row.names]]), MONTH(TBL_DATA[[#This Row],[Row.names]]), DAY(TBL_DATA[[#This Row],[Row.names]])))</f>
        <v/>
      </c>
      <c r="BZ1999" s="18"/>
      <c r="CA1999" s="18"/>
      <c r="CC1999" s="18"/>
      <c r="CD1999" s="18"/>
      <c r="CF1999" s="18"/>
    </row>
    <row r="2000" spans="1:84" x14ac:dyDescent="0.25">
      <c r="A2000" s="1" t="str">
        <f>IF(ISBLANK(TBL_DATA[[#This Row],[Row.names]]), "",   DATE(YEAR(TBL_DATA[[#This Row],[Row.names]]), MONTH(TBL_DATA[[#This Row],[Row.names]]), DAY(TBL_DATA[[#This Row],[Row.names]])))</f>
        <v/>
      </c>
      <c r="BZ2000" s="18"/>
      <c r="CA2000" s="18"/>
      <c r="CC2000" s="18"/>
      <c r="CD2000" s="18"/>
      <c r="CF2000" s="18"/>
    </row>
    <row r="2001" spans="1:84" x14ac:dyDescent="0.25">
      <c r="A2001" s="1" t="str">
        <f>IF(ISBLANK(TBL_DATA[[#This Row],[Row.names]]), "",   DATE(YEAR(TBL_DATA[[#This Row],[Row.names]]), MONTH(TBL_DATA[[#This Row],[Row.names]]), DAY(TBL_DATA[[#This Row],[Row.names]])))</f>
        <v/>
      </c>
      <c r="BZ2001" s="18"/>
      <c r="CA2001" s="18"/>
      <c r="CC2001" s="18"/>
      <c r="CD2001" s="18"/>
      <c r="CF2001" s="18"/>
    </row>
    <row r="2002" spans="1:84" x14ac:dyDescent="0.25">
      <c r="A2002" s="1" t="str">
        <f>IF(ISBLANK(TBL_DATA[[#This Row],[Row.names]]), "",   DATE(YEAR(TBL_DATA[[#This Row],[Row.names]]), MONTH(TBL_DATA[[#This Row],[Row.names]]), DAY(TBL_DATA[[#This Row],[Row.names]])))</f>
        <v/>
      </c>
      <c r="BZ2002" s="18"/>
      <c r="CA2002" s="18"/>
      <c r="CC2002" s="18"/>
      <c r="CD2002" s="18"/>
      <c r="CF2002" s="18"/>
    </row>
    <row r="2003" spans="1:84" x14ac:dyDescent="0.25">
      <c r="A2003" s="1" t="str">
        <f>IF(ISBLANK(TBL_DATA[[#This Row],[Row.names]]), "",   DATE(YEAR(TBL_DATA[[#This Row],[Row.names]]), MONTH(TBL_DATA[[#This Row],[Row.names]]), DAY(TBL_DATA[[#This Row],[Row.names]])))</f>
        <v/>
      </c>
      <c r="BZ2003" s="18"/>
      <c r="CA2003" s="18"/>
      <c r="CC2003" s="18"/>
      <c r="CD2003" s="18"/>
      <c r="CF2003" s="18"/>
    </row>
    <row r="2004" spans="1:84" x14ac:dyDescent="0.25">
      <c r="A2004" s="1" t="str">
        <f>IF(ISBLANK(TBL_DATA[[#This Row],[Row.names]]), "",   DATE(YEAR(TBL_DATA[[#This Row],[Row.names]]), MONTH(TBL_DATA[[#This Row],[Row.names]]), DAY(TBL_DATA[[#This Row],[Row.names]])))</f>
        <v/>
      </c>
      <c r="BZ2004" s="18"/>
      <c r="CA2004" s="18"/>
      <c r="CC2004" s="18"/>
      <c r="CD2004" s="18"/>
      <c r="CF2004" s="18"/>
    </row>
    <row r="2005" spans="1:84" x14ac:dyDescent="0.25">
      <c r="A2005" s="1" t="str">
        <f>IF(ISBLANK(TBL_DATA[[#This Row],[Row.names]]), "",   DATE(YEAR(TBL_DATA[[#This Row],[Row.names]]), MONTH(TBL_DATA[[#This Row],[Row.names]]), DAY(TBL_DATA[[#This Row],[Row.names]])))</f>
        <v/>
      </c>
      <c r="BZ2005" s="18"/>
      <c r="CA2005" s="18"/>
      <c r="CC2005" s="18"/>
      <c r="CD2005" s="18"/>
      <c r="CF2005" s="18"/>
    </row>
    <row r="2006" spans="1:84" x14ac:dyDescent="0.25">
      <c r="A2006" s="1" t="str">
        <f>IF(ISBLANK(TBL_DATA[[#This Row],[Row.names]]), "",   DATE(YEAR(TBL_DATA[[#This Row],[Row.names]]), MONTH(TBL_DATA[[#This Row],[Row.names]]), DAY(TBL_DATA[[#This Row],[Row.names]])))</f>
        <v/>
      </c>
      <c r="BZ2006" s="18"/>
      <c r="CA2006" s="18"/>
      <c r="CC2006" s="18"/>
      <c r="CD2006" s="18"/>
      <c r="CF2006" s="18"/>
    </row>
    <row r="2007" spans="1:84" x14ac:dyDescent="0.25">
      <c r="A2007" s="1" t="str">
        <f>IF(ISBLANK(TBL_DATA[[#This Row],[Row.names]]), "",   DATE(YEAR(TBL_DATA[[#This Row],[Row.names]]), MONTH(TBL_DATA[[#This Row],[Row.names]]), DAY(TBL_DATA[[#This Row],[Row.names]])))</f>
        <v/>
      </c>
      <c r="BZ2007" s="18"/>
      <c r="CA2007" s="18"/>
      <c r="CC2007" s="18"/>
      <c r="CD2007" s="18"/>
      <c r="CF2007" s="18"/>
    </row>
    <row r="2008" spans="1:84" x14ac:dyDescent="0.25">
      <c r="A2008" s="1" t="str">
        <f>IF(ISBLANK(TBL_DATA[[#This Row],[Row.names]]), "",   DATE(YEAR(TBL_DATA[[#This Row],[Row.names]]), MONTH(TBL_DATA[[#This Row],[Row.names]]), DAY(TBL_DATA[[#This Row],[Row.names]])))</f>
        <v/>
      </c>
      <c r="BZ2008" s="18"/>
      <c r="CA2008" s="18"/>
      <c r="CC2008" s="18"/>
      <c r="CD2008" s="18"/>
      <c r="CF2008" s="18"/>
    </row>
    <row r="2009" spans="1:84" x14ac:dyDescent="0.25">
      <c r="A2009" s="1" t="str">
        <f>IF(ISBLANK(TBL_DATA[[#This Row],[Row.names]]), "",   DATE(YEAR(TBL_DATA[[#This Row],[Row.names]]), MONTH(TBL_DATA[[#This Row],[Row.names]]), DAY(TBL_DATA[[#This Row],[Row.names]])))</f>
        <v/>
      </c>
      <c r="BZ2009" s="18"/>
      <c r="CA2009" s="18"/>
      <c r="CC2009" s="18"/>
      <c r="CD2009" s="18"/>
      <c r="CF2009" s="18"/>
    </row>
    <row r="2010" spans="1:84" x14ac:dyDescent="0.25">
      <c r="A2010" s="1" t="str">
        <f>IF(ISBLANK(TBL_DATA[[#This Row],[Row.names]]), "",   DATE(YEAR(TBL_DATA[[#This Row],[Row.names]]), MONTH(TBL_DATA[[#This Row],[Row.names]]), DAY(TBL_DATA[[#This Row],[Row.names]])))</f>
        <v/>
      </c>
      <c r="BZ2010" s="18"/>
      <c r="CA2010" s="18"/>
      <c r="CC2010" s="18"/>
      <c r="CD2010" s="18"/>
      <c r="CF2010" s="18"/>
    </row>
    <row r="2011" spans="1:84" x14ac:dyDescent="0.25">
      <c r="A2011" s="1" t="str">
        <f>IF(ISBLANK(TBL_DATA[[#This Row],[Row.names]]), "",   DATE(YEAR(TBL_DATA[[#This Row],[Row.names]]), MONTH(TBL_DATA[[#This Row],[Row.names]]), DAY(TBL_DATA[[#This Row],[Row.names]])))</f>
        <v/>
      </c>
      <c r="BZ2011" s="18"/>
      <c r="CA2011" s="18"/>
      <c r="CC2011" s="18"/>
      <c r="CD2011" s="18"/>
      <c r="CF2011" s="18"/>
    </row>
    <row r="2012" spans="1:84" x14ac:dyDescent="0.25">
      <c r="A2012" s="1" t="str">
        <f>IF(ISBLANK(TBL_DATA[[#This Row],[Row.names]]), "",   DATE(YEAR(TBL_DATA[[#This Row],[Row.names]]), MONTH(TBL_DATA[[#This Row],[Row.names]]), DAY(TBL_DATA[[#This Row],[Row.names]])))</f>
        <v/>
      </c>
      <c r="BZ2012" s="18"/>
      <c r="CA2012" s="18"/>
      <c r="CC2012" s="18"/>
      <c r="CD2012" s="18"/>
      <c r="CF2012" s="18"/>
    </row>
    <row r="2013" spans="1:84" x14ac:dyDescent="0.25">
      <c r="A2013" s="1" t="str">
        <f>IF(ISBLANK(TBL_DATA[[#This Row],[Row.names]]), "",   DATE(YEAR(TBL_DATA[[#This Row],[Row.names]]), MONTH(TBL_DATA[[#This Row],[Row.names]]), DAY(TBL_DATA[[#This Row],[Row.names]])))</f>
        <v/>
      </c>
      <c r="BZ2013" s="18"/>
      <c r="CA2013" s="18"/>
      <c r="CC2013" s="18"/>
      <c r="CD2013" s="18"/>
      <c r="CF2013" s="18"/>
    </row>
    <row r="2014" spans="1:84" x14ac:dyDescent="0.25">
      <c r="A2014" s="1" t="str">
        <f>IF(ISBLANK(TBL_DATA[[#This Row],[Row.names]]), "",   DATE(YEAR(TBL_DATA[[#This Row],[Row.names]]), MONTH(TBL_DATA[[#This Row],[Row.names]]), DAY(TBL_DATA[[#This Row],[Row.names]])))</f>
        <v/>
      </c>
      <c r="BZ2014" s="18"/>
      <c r="CA2014" s="18"/>
      <c r="CC2014" s="18"/>
      <c r="CD2014" s="18"/>
      <c r="CF2014" s="18"/>
    </row>
    <row r="2015" spans="1:84" x14ac:dyDescent="0.25">
      <c r="A2015" s="1" t="str">
        <f>IF(ISBLANK(TBL_DATA[[#This Row],[Row.names]]), "",   DATE(YEAR(TBL_DATA[[#This Row],[Row.names]]), MONTH(TBL_DATA[[#This Row],[Row.names]]), DAY(TBL_DATA[[#This Row],[Row.names]])))</f>
        <v/>
      </c>
      <c r="BZ2015" s="18"/>
      <c r="CA2015" s="18"/>
      <c r="CC2015" s="18"/>
      <c r="CD2015" s="18"/>
      <c r="CF2015" s="18"/>
    </row>
    <row r="2016" spans="1:84" x14ac:dyDescent="0.25">
      <c r="A2016" s="1" t="str">
        <f>IF(ISBLANK(TBL_DATA[[#This Row],[Row.names]]), "",   DATE(YEAR(TBL_DATA[[#This Row],[Row.names]]), MONTH(TBL_DATA[[#This Row],[Row.names]]), DAY(TBL_DATA[[#This Row],[Row.names]])))</f>
        <v/>
      </c>
      <c r="BZ2016" s="18"/>
      <c r="CA2016" s="18"/>
      <c r="CC2016" s="18"/>
      <c r="CD2016" s="18"/>
      <c r="CF2016" s="18"/>
    </row>
    <row r="2017" spans="1:84" x14ac:dyDescent="0.25">
      <c r="A2017" s="1" t="str">
        <f>IF(ISBLANK(TBL_DATA[[#This Row],[Row.names]]), "",   DATE(YEAR(TBL_DATA[[#This Row],[Row.names]]), MONTH(TBL_DATA[[#This Row],[Row.names]]), DAY(TBL_DATA[[#This Row],[Row.names]])))</f>
        <v/>
      </c>
      <c r="BZ2017" s="18"/>
      <c r="CA2017" s="18"/>
      <c r="CC2017" s="18"/>
      <c r="CD2017" s="18"/>
      <c r="CF2017" s="18"/>
    </row>
    <row r="2018" spans="1:84" x14ac:dyDescent="0.25">
      <c r="A2018" s="1" t="str">
        <f>IF(ISBLANK(TBL_DATA[[#This Row],[Row.names]]), "",   DATE(YEAR(TBL_DATA[[#This Row],[Row.names]]), MONTH(TBL_DATA[[#This Row],[Row.names]]), DAY(TBL_DATA[[#This Row],[Row.names]])))</f>
        <v/>
      </c>
      <c r="BZ2018" s="18"/>
      <c r="CA2018" s="18"/>
      <c r="CC2018" s="18"/>
      <c r="CD2018" s="18"/>
      <c r="CF2018" s="18"/>
    </row>
    <row r="2019" spans="1:84" x14ac:dyDescent="0.25">
      <c r="A2019" s="1" t="str">
        <f>IF(ISBLANK(TBL_DATA[[#This Row],[Row.names]]), "",   DATE(YEAR(TBL_DATA[[#This Row],[Row.names]]), MONTH(TBL_DATA[[#This Row],[Row.names]]), DAY(TBL_DATA[[#This Row],[Row.names]])))</f>
        <v/>
      </c>
      <c r="BZ2019" s="18"/>
      <c r="CA2019" s="18"/>
      <c r="CC2019" s="18"/>
      <c r="CD2019" s="18"/>
      <c r="CF2019" s="18"/>
    </row>
    <row r="2020" spans="1:84" x14ac:dyDescent="0.25">
      <c r="A2020" s="1" t="str">
        <f>IF(ISBLANK(TBL_DATA[[#This Row],[Row.names]]), "",   DATE(YEAR(TBL_DATA[[#This Row],[Row.names]]), MONTH(TBL_DATA[[#This Row],[Row.names]]), DAY(TBL_DATA[[#This Row],[Row.names]])))</f>
        <v/>
      </c>
      <c r="BZ2020" s="18"/>
      <c r="CA2020" s="18"/>
      <c r="CC2020" s="18"/>
      <c r="CD2020" s="18"/>
      <c r="CF2020" s="18"/>
    </row>
    <row r="2021" spans="1:84" x14ac:dyDescent="0.25">
      <c r="A2021" s="1" t="str">
        <f>IF(ISBLANK(TBL_DATA[[#This Row],[Row.names]]), "",   DATE(YEAR(TBL_DATA[[#This Row],[Row.names]]), MONTH(TBL_DATA[[#This Row],[Row.names]]), DAY(TBL_DATA[[#This Row],[Row.names]])))</f>
        <v/>
      </c>
      <c r="BZ2021" s="18"/>
      <c r="CA2021" s="18"/>
      <c r="CC2021" s="18"/>
      <c r="CD2021" s="18"/>
      <c r="CF2021" s="18"/>
    </row>
    <row r="2022" spans="1:84" x14ac:dyDescent="0.25">
      <c r="A2022" s="1" t="str">
        <f>IF(ISBLANK(TBL_DATA[[#This Row],[Row.names]]), "",   DATE(YEAR(TBL_DATA[[#This Row],[Row.names]]), MONTH(TBL_DATA[[#This Row],[Row.names]]), DAY(TBL_DATA[[#This Row],[Row.names]])))</f>
        <v/>
      </c>
      <c r="BZ2022" s="18"/>
      <c r="CA2022" s="18"/>
      <c r="CC2022" s="18"/>
      <c r="CD2022" s="18"/>
      <c r="CF2022" s="18"/>
    </row>
    <row r="2023" spans="1:84" x14ac:dyDescent="0.25">
      <c r="A2023" s="1" t="str">
        <f>IF(ISBLANK(TBL_DATA[[#This Row],[Row.names]]), "",   DATE(YEAR(TBL_DATA[[#This Row],[Row.names]]), MONTH(TBL_DATA[[#This Row],[Row.names]]), DAY(TBL_DATA[[#This Row],[Row.names]])))</f>
        <v/>
      </c>
      <c r="BZ2023" s="18"/>
      <c r="CA2023" s="18"/>
      <c r="CC2023" s="18"/>
      <c r="CD2023" s="18"/>
      <c r="CF2023" s="18"/>
    </row>
    <row r="2024" spans="1:84" x14ac:dyDescent="0.25">
      <c r="A2024" s="1" t="str">
        <f>IF(ISBLANK(TBL_DATA[[#This Row],[Row.names]]), "",   DATE(YEAR(TBL_DATA[[#This Row],[Row.names]]), MONTH(TBL_DATA[[#This Row],[Row.names]]), DAY(TBL_DATA[[#This Row],[Row.names]])))</f>
        <v/>
      </c>
      <c r="BZ2024" s="18"/>
      <c r="CA2024" s="18"/>
      <c r="CC2024" s="18"/>
      <c r="CD2024" s="18"/>
      <c r="CF2024" s="18"/>
    </row>
    <row r="2025" spans="1:84" x14ac:dyDescent="0.25">
      <c r="A2025" s="1" t="str">
        <f>IF(ISBLANK(TBL_DATA[[#This Row],[Row.names]]), "",   DATE(YEAR(TBL_DATA[[#This Row],[Row.names]]), MONTH(TBL_DATA[[#This Row],[Row.names]]), DAY(TBL_DATA[[#This Row],[Row.names]])))</f>
        <v/>
      </c>
      <c r="BZ2025" s="18"/>
      <c r="CA2025" s="18"/>
      <c r="CC2025" s="18"/>
      <c r="CD2025" s="18"/>
      <c r="CF2025" s="18"/>
    </row>
    <row r="2026" spans="1:84" x14ac:dyDescent="0.25">
      <c r="A2026" s="1" t="str">
        <f>IF(ISBLANK(TBL_DATA[[#This Row],[Row.names]]), "",   DATE(YEAR(TBL_DATA[[#This Row],[Row.names]]), MONTH(TBL_DATA[[#This Row],[Row.names]]), DAY(TBL_DATA[[#This Row],[Row.names]])))</f>
        <v/>
      </c>
      <c r="BZ2026" s="18"/>
      <c r="CA2026" s="18"/>
      <c r="CC2026" s="18"/>
      <c r="CD2026" s="18"/>
      <c r="CF2026" s="18"/>
    </row>
    <row r="2027" spans="1:84" x14ac:dyDescent="0.25">
      <c r="A2027" s="1" t="str">
        <f>IF(ISBLANK(TBL_DATA[[#This Row],[Row.names]]), "",   DATE(YEAR(TBL_DATA[[#This Row],[Row.names]]), MONTH(TBL_DATA[[#This Row],[Row.names]]), DAY(TBL_DATA[[#This Row],[Row.names]])))</f>
        <v/>
      </c>
      <c r="BZ2027" s="18"/>
      <c r="CA2027" s="18"/>
      <c r="CC2027" s="18"/>
      <c r="CD2027" s="18"/>
      <c r="CF2027" s="18"/>
    </row>
    <row r="2028" spans="1:84" x14ac:dyDescent="0.25">
      <c r="A2028" s="1" t="str">
        <f>IF(ISBLANK(TBL_DATA[[#This Row],[Row.names]]), "",   DATE(YEAR(TBL_DATA[[#This Row],[Row.names]]), MONTH(TBL_DATA[[#This Row],[Row.names]]), DAY(TBL_DATA[[#This Row],[Row.names]])))</f>
        <v/>
      </c>
      <c r="BZ2028" s="18"/>
      <c r="CA2028" s="18"/>
      <c r="CC2028" s="18"/>
      <c r="CD2028" s="18"/>
      <c r="CF2028" s="18"/>
    </row>
    <row r="2029" spans="1:84" x14ac:dyDescent="0.25">
      <c r="A2029" s="1" t="str">
        <f>IF(ISBLANK(TBL_DATA[[#This Row],[Row.names]]), "",   DATE(YEAR(TBL_DATA[[#This Row],[Row.names]]), MONTH(TBL_DATA[[#This Row],[Row.names]]), DAY(TBL_DATA[[#This Row],[Row.names]])))</f>
        <v/>
      </c>
      <c r="BZ2029" s="18"/>
      <c r="CA2029" s="18"/>
      <c r="CC2029" s="18"/>
      <c r="CD2029" s="18"/>
      <c r="CF2029" s="18"/>
    </row>
    <row r="2030" spans="1:84" x14ac:dyDescent="0.25">
      <c r="A2030" s="1" t="str">
        <f>IF(ISBLANK(TBL_DATA[[#This Row],[Row.names]]), "",   DATE(YEAR(TBL_DATA[[#This Row],[Row.names]]), MONTH(TBL_DATA[[#This Row],[Row.names]]), DAY(TBL_DATA[[#This Row],[Row.names]])))</f>
        <v/>
      </c>
      <c r="BZ2030" s="18"/>
      <c r="CA2030" s="18"/>
      <c r="CC2030" s="18"/>
      <c r="CD2030" s="18"/>
      <c r="CF2030" s="18"/>
    </row>
    <row r="2031" spans="1:84" x14ac:dyDescent="0.25">
      <c r="A2031" s="1" t="str">
        <f>IF(ISBLANK(TBL_DATA[[#This Row],[Row.names]]), "",   DATE(YEAR(TBL_DATA[[#This Row],[Row.names]]), MONTH(TBL_DATA[[#This Row],[Row.names]]), DAY(TBL_DATA[[#This Row],[Row.names]])))</f>
        <v/>
      </c>
      <c r="BZ2031" s="18"/>
      <c r="CA2031" s="18"/>
      <c r="CC2031" s="18"/>
      <c r="CD2031" s="18"/>
      <c r="CF2031" s="18"/>
    </row>
    <row r="2032" spans="1:84" x14ac:dyDescent="0.25">
      <c r="A2032" s="1" t="str">
        <f>IF(ISBLANK(TBL_DATA[[#This Row],[Row.names]]), "",   DATE(YEAR(TBL_DATA[[#This Row],[Row.names]]), MONTH(TBL_DATA[[#This Row],[Row.names]]), DAY(TBL_DATA[[#This Row],[Row.names]])))</f>
        <v/>
      </c>
      <c r="BZ2032" s="18"/>
      <c r="CA2032" s="18"/>
      <c r="CC2032" s="18"/>
      <c r="CD2032" s="18"/>
      <c r="CF2032" s="18"/>
    </row>
    <row r="2033" spans="1:84" x14ac:dyDescent="0.25">
      <c r="A2033" s="1" t="str">
        <f>IF(ISBLANK(TBL_DATA[[#This Row],[Row.names]]), "",   DATE(YEAR(TBL_DATA[[#This Row],[Row.names]]), MONTH(TBL_DATA[[#This Row],[Row.names]]), DAY(TBL_DATA[[#This Row],[Row.names]])))</f>
        <v/>
      </c>
      <c r="BZ2033" s="18"/>
      <c r="CA2033" s="18"/>
      <c r="CC2033" s="18"/>
      <c r="CD2033" s="18"/>
      <c r="CF2033" s="18"/>
    </row>
    <row r="2034" spans="1:84" x14ac:dyDescent="0.25">
      <c r="A2034" s="1" t="str">
        <f>IF(ISBLANK(TBL_DATA[[#This Row],[Row.names]]), "",   DATE(YEAR(TBL_DATA[[#This Row],[Row.names]]), MONTH(TBL_DATA[[#This Row],[Row.names]]), DAY(TBL_DATA[[#This Row],[Row.names]])))</f>
        <v/>
      </c>
      <c r="BZ2034" s="18"/>
      <c r="CA2034" s="18"/>
      <c r="CC2034" s="18"/>
      <c r="CD2034" s="18"/>
      <c r="CF2034" s="18"/>
    </row>
    <row r="2035" spans="1:84" x14ac:dyDescent="0.25">
      <c r="A2035" s="1" t="str">
        <f>IF(ISBLANK(TBL_DATA[[#This Row],[Row.names]]), "",   DATE(YEAR(TBL_DATA[[#This Row],[Row.names]]), MONTH(TBL_DATA[[#This Row],[Row.names]]), DAY(TBL_DATA[[#This Row],[Row.names]])))</f>
        <v/>
      </c>
      <c r="BZ2035" s="18"/>
      <c r="CA2035" s="18"/>
      <c r="CC2035" s="18"/>
      <c r="CD2035" s="18"/>
      <c r="CF2035" s="18"/>
    </row>
    <row r="2036" spans="1:84" x14ac:dyDescent="0.25">
      <c r="A2036" s="1" t="str">
        <f>IF(ISBLANK(TBL_DATA[[#This Row],[Row.names]]), "",   DATE(YEAR(TBL_DATA[[#This Row],[Row.names]]), MONTH(TBL_DATA[[#This Row],[Row.names]]), DAY(TBL_DATA[[#This Row],[Row.names]])))</f>
        <v/>
      </c>
      <c r="BZ2036" s="18"/>
      <c r="CA2036" s="18"/>
      <c r="CC2036" s="18"/>
      <c r="CD2036" s="18"/>
      <c r="CF2036" s="18"/>
    </row>
    <row r="2037" spans="1:84" x14ac:dyDescent="0.25">
      <c r="A2037" s="1" t="str">
        <f>IF(ISBLANK(TBL_DATA[[#This Row],[Row.names]]), "",   DATE(YEAR(TBL_DATA[[#This Row],[Row.names]]), MONTH(TBL_DATA[[#This Row],[Row.names]]), DAY(TBL_DATA[[#This Row],[Row.names]])))</f>
        <v/>
      </c>
      <c r="BZ2037" s="18"/>
      <c r="CA2037" s="18"/>
      <c r="CC2037" s="18"/>
      <c r="CD2037" s="18"/>
      <c r="CF2037" s="18"/>
    </row>
    <row r="2038" spans="1:84" x14ac:dyDescent="0.25">
      <c r="A2038" s="1" t="str">
        <f>IF(ISBLANK(TBL_DATA[[#This Row],[Row.names]]), "",   DATE(YEAR(TBL_DATA[[#This Row],[Row.names]]), MONTH(TBL_DATA[[#This Row],[Row.names]]), DAY(TBL_DATA[[#This Row],[Row.names]])))</f>
        <v/>
      </c>
      <c r="BZ2038" s="18"/>
      <c r="CA2038" s="18"/>
      <c r="CC2038" s="18"/>
      <c r="CD2038" s="18"/>
      <c r="CF2038" s="18"/>
    </row>
    <row r="2039" spans="1:84" x14ac:dyDescent="0.25">
      <c r="A2039" s="1" t="str">
        <f>IF(ISBLANK(TBL_DATA[[#This Row],[Row.names]]), "",   DATE(YEAR(TBL_DATA[[#This Row],[Row.names]]), MONTH(TBL_DATA[[#This Row],[Row.names]]), DAY(TBL_DATA[[#This Row],[Row.names]])))</f>
        <v/>
      </c>
      <c r="BZ2039" s="18"/>
      <c r="CA2039" s="18"/>
      <c r="CC2039" s="18"/>
      <c r="CD2039" s="18"/>
      <c r="CF2039" s="18"/>
    </row>
    <row r="2040" spans="1:84" x14ac:dyDescent="0.25">
      <c r="A2040" s="1" t="str">
        <f>IF(ISBLANK(TBL_DATA[[#This Row],[Row.names]]), "",   DATE(YEAR(TBL_DATA[[#This Row],[Row.names]]), MONTH(TBL_DATA[[#This Row],[Row.names]]), DAY(TBL_DATA[[#This Row],[Row.names]])))</f>
        <v/>
      </c>
      <c r="BZ2040" s="18"/>
      <c r="CA2040" s="18"/>
      <c r="CC2040" s="18"/>
      <c r="CD2040" s="18"/>
      <c r="CF2040" s="18"/>
    </row>
    <row r="2041" spans="1:84" x14ac:dyDescent="0.25">
      <c r="A2041" s="1" t="str">
        <f>IF(ISBLANK(TBL_DATA[[#This Row],[Row.names]]), "",   DATE(YEAR(TBL_DATA[[#This Row],[Row.names]]), MONTH(TBL_DATA[[#This Row],[Row.names]]), DAY(TBL_DATA[[#This Row],[Row.names]])))</f>
        <v/>
      </c>
      <c r="BZ2041" s="18"/>
      <c r="CA2041" s="18"/>
      <c r="CC2041" s="18"/>
      <c r="CD2041" s="18"/>
      <c r="CF2041" s="18"/>
    </row>
    <row r="2042" spans="1:84" x14ac:dyDescent="0.25">
      <c r="A2042" s="1" t="str">
        <f>IF(ISBLANK(TBL_DATA[[#This Row],[Row.names]]), "",   DATE(YEAR(TBL_DATA[[#This Row],[Row.names]]), MONTH(TBL_DATA[[#This Row],[Row.names]]), DAY(TBL_DATA[[#This Row],[Row.names]])))</f>
        <v/>
      </c>
      <c r="BZ2042" s="18"/>
      <c r="CA2042" s="18"/>
      <c r="CC2042" s="18"/>
      <c r="CD2042" s="18"/>
      <c r="CF2042" s="18"/>
    </row>
    <row r="2043" spans="1:84" x14ac:dyDescent="0.25">
      <c r="A2043" s="1" t="str">
        <f>IF(ISBLANK(TBL_DATA[[#This Row],[Row.names]]), "",   DATE(YEAR(TBL_DATA[[#This Row],[Row.names]]), MONTH(TBL_DATA[[#This Row],[Row.names]]), DAY(TBL_DATA[[#This Row],[Row.names]])))</f>
        <v/>
      </c>
      <c r="BZ2043" s="18"/>
      <c r="CA2043" s="18"/>
      <c r="CC2043" s="18"/>
      <c r="CD2043" s="18"/>
      <c r="CF2043" s="18"/>
    </row>
    <row r="2044" spans="1:84" x14ac:dyDescent="0.25">
      <c r="A2044" s="1" t="str">
        <f>IF(ISBLANK(TBL_DATA[[#This Row],[Row.names]]), "",   DATE(YEAR(TBL_DATA[[#This Row],[Row.names]]), MONTH(TBL_DATA[[#This Row],[Row.names]]), DAY(TBL_DATA[[#This Row],[Row.names]])))</f>
        <v/>
      </c>
      <c r="BZ2044" s="18"/>
      <c r="CA2044" s="18"/>
      <c r="CC2044" s="18"/>
      <c r="CD2044" s="18"/>
      <c r="CF2044" s="18"/>
    </row>
    <row r="2045" spans="1:84" x14ac:dyDescent="0.25">
      <c r="A2045" s="1" t="str">
        <f>IF(ISBLANK(TBL_DATA[[#This Row],[Row.names]]), "",   DATE(YEAR(TBL_DATA[[#This Row],[Row.names]]), MONTH(TBL_DATA[[#This Row],[Row.names]]), DAY(TBL_DATA[[#This Row],[Row.names]])))</f>
        <v/>
      </c>
      <c r="BZ2045" s="18"/>
      <c r="CA2045" s="18"/>
      <c r="CC2045" s="18"/>
      <c r="CD2045" s="18"/>
      <c r="CF2045" s="18"/>
    </row>
    <row r="2046" spans="1:84" x14ac:dyDescent="0.25">
      <c r="A2046" s="1" t="str">
        <f>IF(ISBLANK(TBL_DATA[[#This Row],[Row.names]]), "",   DATE(YEAR(TBL_DATA[[#This Row],[Row.names]]), MONTH(TBL_DATA[[#This Row],[Row.names]]), DAY(TBL_DATA[[#This Row],[Row.names]])))</f>
        <v/>
      </c>
      <c r="BZ2046" s="18"/>
      <c r="CA2046" s="18"/>
      <c r="CC2046" s="18"/>
      <c r="CD2046" s="18"/>
      <c r="CF2046" s="18"/>
    </row>
    <row r="2047" spans="1:84" x14ac:dyDescent="0.25">
      <c r="A2047" s="1" t="str">
        <f>IF(ISBLANK(TBL_DATA[[#This Row],[Row.names]]), "",   DATE(YEAR(TBL_DATA[[#This Row],[Row.names]]), MONTH(TBL_DATA[[#This Row],[Row.names]]), DAY(TBL_DATA[[#This Row],[Row.names]])))</f>
        <v/>
      </c>
      <c r="BZ2047" s="18"/>
      <c r="CA2047" s="18"/>
      <c r="CC2047" s="18"/>
      <c r="CD2047" s="18"/>
      <c r="CF2047" s="18"/>
    </row>
    <row r="2048" spans="1:84" x14ac:dyDescent="0.25">
      <c r="A2048" s="1" t="str">
        <f>IF(ISBLANK(TBL_DATA[[#This Row],[Row.names]]), "",   DATE(YEAR(TBL_DATA[[#This Row],[Row.names]]), MONTH(TBL_DATA[[#This Row],[Row.names]]), DAY(TBL_DATA[[#This Row],[Row.names]])))</f>
        <v/>
      </c>
      <c r="BZ2048" s="18"/>
      <c r="CA2048" s="18"/>
      <c r="CC2048" s="18"/>
      <c r="CD2048" s="18"/>
      <c r="CF2048" s="18"/>
    </row>
    <row r="2049" spans="1:84" x14ac:dyDescent="0.25">
      <c r="A2049" s="1" t="str">
        <f>IF(ISBLANK(TBL_DATA[[#This Row],[Row.names]]), "",   DATE(YEAR(TBL_DATA[[#This Row],[Row.names]]), MONTH(TBL_DATA[[#This Row],[Row.names]]), DAY(TBL_DATA[[#This Row],[Row.names]])))</f>
        <v/>
      </c>
      <c r="BZ2049" s="18"/>
      <c r="CA2049" s="18"/>
      <c r="CC2049" s="18"/>
      <c r="CD2049" s="18"/>
      <c r="CF2049" s="18"/>
    </row>
    <row r="2050" spans="1:84" x14ac:dyDescent="0.25">
      <c r="A2050" s="1" t="str">
        <f>IF(ISBLANK(TBL_DATA[[#This Row],[Row.names]]), "",   DATE(YEAR(TBL_DATA[[#This Row],[Row.names]]), MONTH(TBL_DATA[[#This Row],[Row.names]]), DAY(TBL_DATA[[#This Row],[Row.names]])))</f>
        <v/>
      </c>
      <c r="BZ2050" s="18"/>
      <c r="CA2050" s="18"/>
      <c r="CC2050" s="18"/>
      <c r="CD2050" s="18"/>
      <c r="CF2050" s="18"/>
    </row>
    <row r="2051" spans="1:84" x14ac:dyDescent="0.25">
      <c r="A2051" s="1" t="str">
        <f>IF(ISBLANK(TBL_DATA[[#This Row],[Row.names]]), "",   DATE(YEAR(TBL_DATA[[#This Row],[Row.names]]), MONTH(TBL_DATA[[#This Row],[Row.names]]), DAY(TBL_DATA[[#This Row],[Row.names]])))</f>
        <v/>
      </c>
      <c r="BZ2051" s="18"/>
      <c r="CA2051" s="18"/>
      <c r="CC2051" s="18"/>
      <c r="CD2051" s="18"/>
      <c r="CF2051" s="18"/>
    </row>
    <row r="2052" spans="1:84" x14ac:dyDescent="0.25">
      <c r="A2052" s="1" t="str">
        <f>IF(ISBLANK(TBL_DATA[[#This Row],[Row.names]]), "",   DATE(YEAR(TBL_DATA[[#This Row],[Row.names]]), MONTH(TBL_DATA[[#This Row],[Row.names]]), DAY(TBL_DATA[[#This Row],[Row.names]])))</f>
        <v/>
      </c>
      <c r="BZ2052" s="18"/>
      <c r="CA2052" s="18"/>
      <c r="CC2052" s="18"/>
      <c r="CD2052" s="18"/>
      <c r="CF2052" s="18"/>
    </row>
    <row r="2053" spans="1:84" x14ac:dyDescent="0.25">
      <c r="A2053" s="1" t="str">
        <f>IF(ISBLANK(TBL_DATA[[#This Row],[Row.names]]), "",   DATE(YEAR(TBL_DATA[[#This Row],[Row.names]]), MONTH(TBL_DATA[[#This Row],[Row.names]]), DAY(TBL_DATA[[#This Row],[Row.names]])))</f>
        <v/>
      </c>
      <c r="BZ2053" s="18"/>
      <c r="CA2053" s="18"/>
      <c r="CC2053" s="18"/>
      <c r="CD2053" s="18"/>
      <c r="CF2053" s="18"/>
    </row>
    <row r="2054" spans="1:84" x14ac:dyDescent="0.25">
      <c r="A2054" s="1" t="str">
        <f>IF(ISBLANK(TBL_DATA[[#This Row],[Row.names]]), "",   DATE(YEAR(TBL_DATA[[#This Row],[Row.names]]), MONTH(TBL_DATA[[#This Row],[Row.names]]), DAY(TBL_DATA[[#This Row],[Row.names]])))</f>
        <v/>
      </c>
      <c r="BZ2054" s="18"/>
      <c r="CA2054" s="18"/>
      <c r="CC2054" s="18"/>
      <c r="CD2054" s="18"/>
      <c r="CF2054" s="18"/>
    </row>
    <row r="2055" spans="1:84" x14ac:dyDescent="0.25">
      <c r="A2055" s="1" t="str">
        <f>IF(ISBLANK(TBL_DATA[[#This Row],[Row.names]]), "",   DATE(YEAR(TBL_DATA[[#This Row],[Row.names]]), MONTH(TBL_DATA[[#This Row],[Row.names]]), DAY(TBL_DATA[[#This Row],[Row.names]])))</f>
        <v/>
      </c>
      <c r="BZ2055" s="18"/>
      <c r="CA2055" s="18"/>
      <c r="CC2055" s="18"/>
      <c r="CD2055" s="18"/>
      <c r="CF2055" s="18"/>
    </row>
    <row r="2056" spans="1:84" x14ac:dyDescent="0.25">
      <c r="A2056" s="1" t="str">
        <f>IF(ISBLANK(TBL_DATA[[#This Row],[Row.names]]), "",   DATE(YEAR(TBL_DATA[[#This Row],[Row.names]]), MONTH(TBL_DATA[[#This Row],[Row.names]]), DAY(TBL_DATA[[#This Row],[Row.names]])))</f>
        <v/>
      </c>
      <c r="BZ2056" s="18"/>
      <c r="CA2056" s="18"/>
      <c r="CC2056" s="18"/>
      <c r="CD2056" s="18"/>
      <c r="CF2056" s="18"/>
    </row>
    <row r="2057" spans="1:84" x14ac:dyDescent="0.25">
      <c r="A2057" s="1" t="str">
        <f>IF(ISBLANK(TBL_DATA[[#This Row],[Row.names]]), "",   DATE(YEAR(TBL_DATA[[#This Row],[Row.names]]), MONTH(TBL_DATA[[#This Row],[Row.names]]), DAY(TBL_DATA[[#This Row],[Row.names]])))</f>
        <v/>
      </c>
      <c r="BZ2057" s="18"/>
      <c r="CA2057" s="18"/>
      <c r="CC2057" s="18"/>
      <c r="CD2057" s="18"/>
      <c r="CF2057" s="18"/>
    </row>
    <row r="2058" spans="1:84" x14ac:dyDescent="0.25">
      <c r="A2058" s="1" t="str">
        <f>IF(ISBLANK(TBL_DATA[[#This Row],[Row.names]]), "",   DATE(YEAR(TBL_DATA[[#This Row],[Row.names]]), MONTH(TBL_DATA[[#This Row],[Row.names]]), DAY(TBL_DATA[[#This Row],[Row.names]])))</f>
        <v/>
      </c>
      <c r="BZ2058" s="18"/>
      <c r="CA2058" s="18"/>
      <c r="CC2058" s="18"/>
      <c r="CD2058" s="18"/>
      <c r="CF2058" s="18"/>
    </row>
    <row r="2059" spans="1:84" x14ac:dyDescent="0.25">
      <c r="A2059" s="1" t="str">
        <f>IF(ISBLANK(TBL_DATA[[#This Row],[Row.names]]), "",   DATE(YEAR(TBL_DATA[[#This Row],[Row.names]]), MONTH(TBL_DATA[[#This Row],[Row.names]]), DAY(TBL_DATA[[#This Row],[Row.names]])))</f>
        <v/>
      </c>
      <c r="BZ2059" s="18"/>
      <c r="CA2059" s="18"/>
      <c r="CC2059" s="18"/>
      <c r="CD2059" s="18"/>
      <c r="CF2059" s="18"/>
    </row>
    <row r="2060" spans="1:84" x14ac:dyDescent="0.25">
      <c r="A2060" s="1" t="str">
        <f>IF(ISBLANK(TBL_DATA[[#This Row],[Row.names]]), "",   DATE(YEAR(TBL_DATA[[#This Row],[Row.names]]), MONTH(TBL_DATA[[#This Row],[Row.names]]), DAY(TBL_DATA[[#This Row],[Row.names]])))</f>
        <v/>
      </c>
      <c r="BZ2060" s="18"/>
      <c r="CA2060" s="18"/>
      <c r="CC2060" s="18"/>
      <c r="CD2060" s="18"/>
      <c r="CF2060" s="18"/>
    </row>
    <row r="2061" spans="1:84" x14ac:dyDescent="0.25">
      <c r="A2061" s="1" t="str">
        <f>IF(ISBLANK(TBL_DATA[[#This Row],[Row.names]]), "",   DATE(YEAR(TBL_DATA[[#This Row],[Row.names]]), MONTH(TBL_DATA[[#This Row],[Row.names]]), DAY(TBL_DATA[[#This Row],[Row.names]])))</f>
        <v/>
      </c>
      <c r="BZ2061" s="18"/>
      <c r="CA2061" s="18"/>
      <c r="CC2061" s="18"/>
      <c r="CD2061" s="18"/>
      <c r="CF2061" s="18"/>
    </row>
    <row r="2062" spans="1:84" x14ac:dyDescent="0.25">
      <c r="A2062" s="1" t="str">
        <f>IF(ISBLANK(TBL_DATA[[#This Row],[Row.names]]), "",   DATE(YEAR(TBL_DATA[[#This Row],[Row.names]]), MONTH(TBL_DATA[[#This Row],[Row.names]]), DAY(TBL_DATA[[#This Row],[Row.names]])))</f>
        <v/>
      </c>
      <c r="BZ2062" s="18"/>
      <c r="CA2062" s="18"/>
      <c r="CC2062" s="18"/>
      <c r="CD2062" s="18"/>
      <c r="CF2062" s="18"/>
    </row>
    <row r="2063" spans="1:84" x14ac:dyDescent="0.25">
      <c r="A2063" s="1" t="str">
        <f>IF(ISBLANK(TBL_DATA[[#This Row],[Row.names]]), "",   DATE(YEAR(TBL_DATA[[#This Row],[Row.names]]), MONTH(TBL_DATA[[#This Row],[Row.names]]), DAY(TBL_DATA[[#This Row],[Row.names]])))</f>
        <v/>
      </c>
      <c r="BZ2063" s="18"/>
      <c r="CA2063" s="18"/>
      <c r="CC2063" s="18"/>
      <c r="CD2063" s="18"/>
      <c r="CF2063" s="18"/>
    </row>
    <row r="2064" spans="1:84" x14ac:dyDescent="0.25">
      <c r="A2064" s="1" t="str">
        <f>IF(ISBLANK(TBL_DATA[[#This Row],[Row.names]]), "",   DATE(YEAR(TBL_DATA[[#This Row],[Row.names]]), MONTH(TBL_DATA[[#This Row],[Row.names]]), DAY(TBL_DATA[[#This Row],[Row.names]])))</f>
        <v/>
      </c>
      <c r="BZ2064" s="18"/>
      <c r="CA2064" s="18"/>
      <c r="CC2064" s="18"/>
      <c r="CD2064" s="18"/>
      <c r="CF2064" s="18"/>
    </row>
    <row r="2065" spans="1:84" x14ac:dyDescent="0.25">
      <c r="A2065" s="1" t="str">
        <f>IF(ISBLANK(TBL_DATA[[#This Row],[Row.names]]), "",   DATE(YEAR(TBL_DATA[[#This Row],[Row.names]]), MONTH(TBL_DATA[[#This Row],[Row.names]]), DAY(TBL_DATA[[#This Row],[Row.names]])))</f>
        <v/>
      </c>
      <c r="BZ2065" s="18"/>
      <c r="CA2065" s="18"/>
      <c r="CC2065" s="18"/>
      <c r="CD2065" s="18"/>
      <c r="CF2065" s="18"/>
    </row>
    <row r="2066" spans="1:84" x14ac:dyDescent="0.25">
      <c r="A2066" s="1" t="str">
        <f>IF(ISBLANK(TBL_DATA[[#This Row],[Row.names]]), "",   DATE(YEAR(TBL_DATA[[#This Row],[Row.names]]), MONTH(TBL_DATA[[#This Row],[Row.names]]), DAY(TBL_DATA[[#This Row],[Row.names]])))</f>
        <v/>
      </c>
      <c r="BZ2066" s="18"/>
      <c r="CA2066" s="18"/>
      <c r="CC2066" s="18"/>
      <c r="CD2066" s="18"/>
      <c r="CF2066" s="18"/>
    </row>
    <row r="2067" spans="1:84" x14ac:dyDescent="0.25">
      <c r="A2067" s="1" t="str">
        <f>IF(ISBLANK(TBL_DATA[[#This Row],[Row.names]]), "",   DATE(YEAR(TBL_DATA[[#This Row],[Row.names]]), MONTH(TBL_DATA[[#This Row],[Row.names]]), DAY(TBL_DATA[[#This Row],[Row.names]])))</f>
        <v/>
      </c>
      <c r="BZ2067" s="18"/>
      <c r="CA2067" s="18"/>
      <c r="CC2067" s="18"/>
      <c r="CD2067" s="18"/>
      <c r="CF2067" s="18"/>
    </row>
    <row r="2068" spans="1:84" x14ac:dyDescent="0.25">
      <c r="A2068" s="1" t="str">
        <f>IF(ISBLANK(TBL_DATA[[#This Row],[Row.names]]), "",   DATE(YEAR(TBL_DATA[[#This Row],[Row.names]]), MONTH(TBL_DATA[[#This Row],[Row.names]]), DAY(TBL_DATA[[#This Row],[Row.names]])))</f>
        <v/>
      </c>
      <c r="BZ2068" s="18"/>
      <c r="CA2068" s="18"/>
      <c r="CC2068" s="18"/>
      <c r="CD2068" s="18"/>
      <c r="CF2068" s="18"/>
    </row>
    <row r="2069" spans="1:84" x14ac:dyDescent="0.25">
      <c r="A2069" s="1" t="str">
        <f>IF(ISBLANK(TBL_DATA[[#This Row],[Row.names]]), "",   DATE(YEAR(TBL_DATA[[#This Row],[Row.names]]), MONTH(TBL_DATA[[#This Row],[Row.names]]), DAY(TBL_DATA[[#This Row],[Row.names]])))</f>
        <v/>
      </c>
      <c r="BZ2069" s="18"/>
      <c r="CA2069" s="18"/>
      <c r="CC2069" s="18"/>
      <c r="CD2069" s="18"/>
      <c r="CF2069" s="18"/>
    </row>
    <row r="2070" spans="1:84" x14ac:dyDescent="0.25">
      <c r="A2070" s="1" t="str">
        <f>IF(ISBLANK(TBL_DATA[[#This Row],[Row.names]]), "",   DATE(YEAR(TBL_DATA[[#This Row],[Row.names]]), MONTH(TBL_DATA[[#This Row],[Row.names]]), DAY(TBL_DATA[[#This Row],[Row.names]])))</f>
        <v/>
      </c>
      <c r="BZ2070" s="18"/>
      <c r="CA2070" s="18"/>
      <c r="CC2070" s="18"/>
      <c r="CD2070" s="18"/>
      <c r="CF2070" s="18"/>
    </row>
    <row r="2071" spans="1:84" x14ac:dyDescent="0.25">
      <c r="A2071" s="1" t="str">
        <f>IF(ISBLANK(TBL_DATA[[#This Row],[Row.names]]), "",   DATE(YEAR(TBL_DATA[[#This Row],[Row.names]]), MONTH(TBL_DATA[[#This Row],[Row.names]]), DAY(TBL_DATA[[#This Row],[Row.names]])))</f>
        <v/>
      </c>
      <c r="BZ2071" s="18"/>
      <c r="CA2071" s="18"/>
      <c r="CC2071" s="18"/>
      <c r="CD2071" s="18"/>
      <c r="CF2071" s="18"/>
    </row>
    <row r="2072" spans="1:84" x14ac:dyDescent="0.25">
      <c r="A2072" s="1" t="str">
        <f>IF(ISBLANK(TBL_DATA[[#This Row],[Row.names]]), "",   DATE(YEAR(TBL_DATA[[#This Row],[Row.names]]), MONTH(TBL_DATA[[#This Row],[Row.names]]), DAY(TBL_DATA[[#This Row],[Row.names]])))</f>
        <v/>
      </c>
      <c r="BZ2072" s="18"/>
      <c r="CA2072" s="18"/>
      <c r="CC2072" s="18"/>
      <c r="CD2072" s="18"/>
      <c r="CF2072" s="18"/>
    </row>
    <row r="2073" spans="1:84" x14ac:dyDescent="0.25">
      <c r="A2073" s="1" t="str">
        <f>IF(ISBLANK(TBL_DATA[[#This Row],[Row.names]]), "",   DATE(YEAR(TBL_DATA[[#This Row],[Row.names]]), MONTH(TBL_DATA[[#This Row],[Row.names]]), DAY(TBL_DATA[[#This Row],[Row.names]])))</f>
        <v/>
      </c>
      <c r="BZ2073" s="18"/>
      <c r="CA2073" s="18"/>
      <c r="CC2073" s="18"/>
      <c r="CD2073" s="18"/>
      <c r="CF2073" s="18"/>
    </row>
    <row r="2074" spans="1:84" x14ac:dyDescent="0.25">
      <c r="A2074" s="1" t="str">
        <f>IF(ISBLANK(TBL_DATA[[#This Row],[Row.names]]), "",   DATE(YEAR(TBL_DATA[[#This Row],[Row.names]]), MONTH(TBL_DATA[[#This Row],[Row.names]]), DAY(TBL_DATA[[#This Row],[Row.names]])))</f>
        <v/>
      </c>
      <c r="BZ2074" s="18"/>
      <c r="CA2074" s="18"/>
      <c r="CC2074" s="18"/>
      <c r="CD2074" s="18"/>
      <c r="CF2074" s="18"/>
    </row>
    <row r="2075" spans="1:84" x14ac:dyDescent="0.25">
      <c r="A2075" s="1" t="str">
        <f>IF(ISBLANK(TBL_DATA[[#This Row],[Row.names]]), "",   DATE(YEAR(TBL_DATA[[#This Row],[Row.names]]), MONTH(TBL_DATA[[#This Row],[Row.names]]), DAY(TBL_DATA[[#This Row],[Row.names]])))</f>
        <v/>
      </c>
      <c r="BZ2075" s="18"/>
      <c r="CA2075" s="18"/>
      <c r="CC2075" s="18"/>
      <c r="CD2075" s="18"/>
      <c r="CF2075" s="18"/>
    </row>
    <row r="2076" spans="1:84" x14ac:dyDescent="0.25">
      <c r="A2076" s="1" t="str">
        <f>IF(ISBLANK(TBL_DATA[[#This Row],[Row.names]]), "",   DATE(YEAR(TBL_DATA[[#This Row],[Row.names]]), MONTH(TBL_DATA[[#This Row],[Row.names]]), DAY(TBL_DATA[[#This Row],[Row.names]])))</f>
        <v/>
      </c>
      <c r="BZ2076" s="18"/>
      <c r="CA2076" s="18"/>
      <c r="CC2076" s="18"/>
      <c r="CD2076" s="18"/>
      <c r="CF2076" s="18"/>
    </row>
    <row r="2077" spans="1:84" x14ac:dyDescent="0.25">
      <c r="A2077" s="1" t="str">
        <f>IF(ISBLANK(TBL_DATA[[#This Row],[Row.names]]), "",   DATE(YEAR(TBL_DATA[[#This Row],[Row.names]]), MONTH(TBL_DATA[[#This Row],[Row.names]]), DAY(TBL_DATA[[#This Row],[Row.names]])))</f>
        <v/>
      </c>
      <c r="BZ2077" s="18"/>
      <c r="CA2077" s="18"/>
      <c r="CC2077" s="18"/>
      <c r="CD2077" s="18"/>
      <c r="CF2077" s="18"/>
    </row>
    <row r="2078" spans="1:84" x14ac:dyDescent="0.25">
      <c r="A2078" s="1" t="str">
        <f>IF(ISBLANK(TBL_DATA[[#This Row],[Row.names]]), "",   DATE(YEAR(TBL_DATA[[#This Row],[Row.names]]), MONTH(TBL_DATA[[#This Row],[Row.names]]), DAY(TBL_DATA[[#This Row],[Row.names]])))</f>
        <v/>
      </c>
      <c r="BZ2078" s="18"/>
      <c r="CA2078" s="18"/>
      <c r="CC2078" s="18"/>
      <c r="CD2078" s="18"/>
      <c r="CF2078" s="18"/>
    </row>
    <row r="2079" spans="1:84" x14ac:dyDescent="0.25">
      <c r="A2079" s="1" t="str">
        <f>IF(ISBLANK(TBL_DATA[[#This Row],[Row.names]]), "",   DATE(YEAR(TBL_DATA[[#This Row],[Row.names]]), MONTH(TBL_DATA[[#This Row],[Row.names]]), DAY(TBL_DATA[[#This Row],[Row.names]])))</f>
        <v/>
      </c>
      <c r="BZ2079" s="18"/>
      <c r="CA2079" s="18"/>
      <c r="CC2079" s="18"/>
      <c r="CD2079" s="18"/>
      <c r="CF2079" s="18"/>
    </row>
    <row r="2080" spans="1:84" x14ac:dyDescent="0.25">
      <c r="A2080" s="1" t="str">
        <f>IF(ISBLANK(TBL_DATA[[#This Row],[Row.names]]), "",   DATE(YEAR(TBL_DATA[[#This Row],[Row.names]]), MONTH(TBL_DATA[[#This Row],[Row.names]]), DAY(TBL_DATA[[#This Row],[Row.names]])))</f>
        <v/>
      </c>
      <c r="BZ2080" s="18"/>
      <c r="CA2080" s="18"/>
      <c r="CC2080" s="18"/>
      <c r="CD2080" s="18"/>
      <c r="CF2080" s="18"/>
    </row>
    <row r="2081" spans="1:84" x14ac:dyDescent="0.25">
      <c r="A2081" s="1" t="str">
        <f>IF(ISBLANK(TBL_DATA[[#This Row],[Row.names]]), "",   DATE(YEAR(TBL_DATA[[#This Row],[Row.names]]), MONTH(TBL_DATA[[#This Row],[Row.names]]), DAY(TBL_DATA[[#This Row],[Row.names]])))</f>
        <v/>
      </c>
      <c r="BZ2081" s="18"/>
      <c r="CA2081" s="18"/>
      <c r="CC2081" s="18"/>
      <c r="CD2081" s="18"/>
      <c r="CF2081" s="18"/>
    </row>
    <row r="2082" spans="1:84" x14ac:dyDescent="0.25">
      <c r="A2082" s="1" t="str">
        <f>IF(ISBLANK(TBL_DATA[[#This Row],[Row.names]]), "",   DATE(YEAR(TBL_DATA[[#This Row],[Row.names]]), MONTH(TBL_DATA[[#This Row],[Row.names]]), DAY(TBL_DATA[[#This Row],[Row.names]])))</f>
        <v/>
      </c>
      <c r="BZ2082" s="18"/>
      <c r="CA2082" s="18"/>
      <c r="CC2082" s="18"/>
      <c r="CD2082" s="18"/>
      <c r="CF2082" s="18"/>
    </row>
    <row r="2083" spans="1:84" x14ac:dyDescent="0.25">
      <c r="A2083" s="1" t="str">
        <f>IF(ISBLANK(TBL_DATA[[#This Row],[Row.names]]), "",   DATE(YEAR(TBL_DATA[[#This Row],[Row.names]]), MONTH(TBL_DATA[[#This Row],[Row.names]]), DAY(TBL_DATA[[#This Row],[Row.names]])))</f>
        <v/>
      </c>
      <c r="BZ2083" s="18"/>
      <c r="CA2083" s="18"/>
      <c r="CC2083" s="18"/>
      <c r="CD2083" s="18"/>
      <c r="CF2083" s="18"/>
    </row>
    <row r="2084" spans="1:84" x14ac:dyDescent="0.25">
      <c r="A2084" s="1" t="str">
        <f>IF(ISBLANK(TBL_DATA[[#This Row],[Row.names]]), "",   DATE(YEAR(TBL_DATA[[#This Row],[Row.names]]), MONTH(TBL_DATA[[#This Row],[Row.names]]), DAY(TBL_DATA[[#This Row],[Row.names]])))</f>
        <v/>
      </c>
      <c r="BZ2084" s="18"/>
      <c r="CA2084" s="18"/>
      <c r="CC2084" s="18"/>
      <c r="CD2084" s="18"/>
      <c r="CF2084" s="18"/>
    </row>
    <row r="2085" spans="1:84" x14ac:dyDescent="0.25">
      <c r="A2085" s="1" t="str">
        <f>IF(ISBLANK(TBL_DATA[[#This Row],[Row.names]]), "",   DATE(YEAR(TBL_DATA[[#This Row],[Row.names]]), MONTH(TBL_DATA[[#This Row],[Row.names]]), DAY(TBL_DATA[[#This Row],[Row.names]])))</f>
        <v/>
      </c>
      <c r="BZ2085" s="18"/>
      <c r="CA2085" s="18"/>
      <c r="CC2085" s="18"/>
      <c r="CD2085" s="18"/>
      <c r="CF2085" s="18"/>
    </row>
    <row r="2086" spans="1:84" x14ac:dyDescent="0.25">
      <c r="A2086" s="1" t="str">
        <f>IF(ISBLANK(TBL_DATA[[#This Row],[Row.names]]), "",   DATE(YEAR(TBL_DATA[[#This Row],[Row.names]]), MONTH(TBL_DATA[[#This Row],[Row.names]]), DAY(TBL_DATA[[#This Row],[Row.names]])))</f>
        <v/>
      </c>
      <c r="BZ2086" s="18"/>
      <c r="CA2086" s="18"/>
      <c r="CC2086" s="18"/>
      <c r="CD2086" s="18"/>
      <c r="CF2086" s="18"/>
    </row>
    <row r="2087" spans="1:84" x14ac:dyDescent="0.25">
      <c r="A2087" s="1" t="str">
        <f>IF(ISBLANK(TBL_DATA[[#This Row],[Row.names]]), "",   DATE(YEAR(TBL_DATA[[#This Row],[Row.names]]), MONTH(TBL_DATA[[#This Row],[Row.names]]), DAY(TBL_DATA[[#This Row],[Row.names]])))</f>
        <v/>
      </c>
      <c r="BZ2087" s="18"/>
      <c r="CA2087" s="18"/>
      <c r="CC2087" s="18"/>
      <c r="CD2087" s="18"/>
      <c r="CF2087" s="18"/>
    </row>
    <row r="2088" spans="1:84" x14ac:dyDescent="0.25">
      <c r="A2088" s="1" t="str">
        <f>IF(ISBLANK(TBL_DATA[[#This Row],[Row.names]]), "",   DATE(YEAR(TBL_DATA[[#This Row],[Row.names]]), MONTH(TBL_DATA[[#This Row],[Row.names]]), DAY(TBL_DATA[[#This Row],[Row.names]])))</f>
        <v/>
      </c>
      <c r="BZ2088" s="18"/>
      <c r="CA2088" s="18"/>
      <c r="CC2088" s="18"/>
      <c r="CD2088" s="18"/>
      <c r="CF2088" s="18"/>
    </row>
    <row r="2089" spans="1:84" x14ac:dyDescent="0.25">
      <c r="A2089" s="1" t="str">
        <f>IF(ISBLANK(TBL_DATA[[#This Row],[Row.names]]), "",   DATE(YEAR(TBL_DATA[[#This Row],[Row.names]]), MONTH(TBL_DATA[[#This Row],[Row.names]]), DAY(TBL_DATA[[#This Row],[Row.names]])))</f>
        <v/>
      </c>
      <c r="BZ2089" s="18"/>
      <c r="CA2089" s="18"/>
      <c r="CC2089" s="18"/>
      <c r="CD2089" s="18"/>
      <c r="CF2089" s="18"/>
    </row>
    <row r="2090" spans="1:84" x14ac:dyDescent="0.25">
      <c r="A2090" s="1" t="str">
        <f>IF(ISBLANK(TBL_DATA[[#This Row],[Row.names]]), "",   DATE(YEAR(TBL_DATA[[#This Row],[Row.names]]), MONTH(TBL_DATA[[#This Row],[Row.names]]), DAY(TBL_DATA[[#This Row],[Row.names]])))</f>
        <v/>
      </c>
      <c r="BZ2090" s="18"/>
      <c r="CA2090" s="18"/>
      <c r="CC2090" s="18"/>
      <c r="CD2090" s="18"/>
      <c r="CF2090" s="18"/>
    </row>
    <row r="2091" spans="1:84" x14ac:dyDescent="0.25">
      <c r="A2091" s="1" t="str">
        <f>IF(ISBLANK(TBL_DATA[[#This Row],[Row.names]]), "",   DATE(YEAR(TBL_DATA[[#This Row],[Row.names]]), MONTH(TBL_DATA[[#This Row],[Row.names]]), DAY(TBL_DATA[[#This Row],[Row.names]])))</f>
        <v/>
      </c>
      <c r="BZ2091" s="18"/>
      <c r="CA2091" s="18"/>
      <c r="CC2091" s="18"/>
      <c r="CD2091" s="18"/>
      <c r="CF2091" s="18"/>
    </row>
    <row r="2092" spans="1:84" x14ac:dyDescent="0.25">
      <c r="A2092" s="1" t="str">
        <f>IF(ISBLANK(TBL_DATA[[#This Row],[Row.names]]), "",   DATE(YEAR(TBL_DATA[[#This Row],[Row.names]]), MONTH(TBL_DATA[[#This Row],[Row.names]]), DAY(TBL_DATA[[#This Row],[Row.names]])))</f>
        <v/>
      </c>
      <c r="BZ2092" s="18"/>
      <c r="CA2092" s="18"/>
      <c r="CC2092" s="18"/>
      <c r="CD2092" s="18"/>
      <c r="CF2092" s="18"/>
    </row>
    <row r="2093" spans="1:84" x14ac:dyDescent="0.25">
      <c r="A2093" s="1" t="str">
        <f>IF(ISBLANK(TBL_DATA[[#This Row],[Row.names]]), "",   DATE(YEAR(TBL_DATA[[#This Row],[Row.names]]), MONTH(TBL_DATA[[#This Row],[Row.names]]), DAY(TBL_DATA[[#This Row],[Row.names]])))</f>
        <v/>
      </c>
      <c r="BZ2093" s="18"/>
      <c r="CA2093" s="18"/>
      <c r="CC2093" s="18"/>
      <c r="CD2093" s="18"/>
      <c r="CF2093" s="18"/>
    </row>
    <row r="2094" spans="1:84" x14ac:dyDescent="0.25">
      <c r="A2094" s="1" t="str">
        <f>IF(ISBLANK(TBL_DATA[[#This Row],[Row.names]]), "",   DATE(YEAR(TBL_DATA[[#This Row],[Row.names]]), MONTH(TBL_DATA[[#This Row],[Row.names]]), DAY(TBL_DATA[[#This Row],[Row.names]])))</f>
        <v/>
      </c>
      <c r="BZ2094" s="18"/>
      <c r="CA2094" s="18"/>
      <c r="CC2094" s="18"/>
      <c r="CD2094" s="18"/>
      <c r="CF2094" s="18"/>
    </row>
    <row r="2095" spans="1:84" x14ac:dyDescent="0.25">
      <c r="A2095" s="1" t="str">
        <f>IF(ISBLANK(TBL_DATA[[#This Row],[Row.names]]), "",   DATE(YEAR(TBL_DATA[[#This Row],[Row.names]]), MONTH(TBL_DATA[[#This Row],[Row.names]]), DAY(TBL_DATA[[#This Row],[Row.names]])))</f>
        <v/>
      </c>
      <c r="BZ2095" s="18"/>
      <c r="CA2095" s="18"/>
      <c r="CC2095" s="18"/>
      <c r="CD2095" s="18"/>
      <c r="CF2095" s="18"/>
    </row>
    <row r="2096" spans="1:84" x14ac:dyDescent="0.25">
      <c r="A2096" s="1" t="str">
        <f>IF(ISBLANK(TBL_DATA[[#This Row],[Row.names]]), "",   DATE(YEAR(TBL_DATA[[#This Row],[Row.names]]), MONTH(TBL_DATA[[#This Row],[Row.names]]), DAY(TBL_DATA[[#This Row],[Row.names]])))</f>
        <v/>
      </c>
      <c r="BZ2096" s="18"/>
      <c r="CA2096" s="18"/>
      <c r="CC2096" s="18"/>
      <c r="CD2096" s="18"/>
      <c r="CF2096" s="18"/>
    </row>
    <row r="2097" spans="1:84" x14ac:dyDescent="0.25">
      <c r="A2097" s="1" t="str">
        <f>IF(ISBLANK(TBL_DATA[[#This Row],[Row.names]]), "",   DATE(YEAR(TBL_DATA[[#This Row],[Row.names]]), MONTH(TBL_DATA[[#This Row],[Row.names]]), DAY(TBL_DATA[[#This Row],[Row.names]])))</f>
        <v/>
      </c>
      <c r="BZ2097" s="18"/>
      <c r="CA2097" s="18"/>
      <c r="CC2097" s="18"/>
      <c r="CD2097" s="18"/>
      <c r="CF2097" s="18"/>
    </row>
    <row r="2098" spans="1:84" x14ac:dyDescent="0.25">
      <c r="A2098" s="1" t="str">
        <f>IF(ISBLANK(TBL_DATA[[#This Row],[Row.names]]), "",   DATE(YEAR(TBL_DATA[[#This Row],[Row.names]]), MONTH(TBL_DATA[[#This Row],[Row.names]]), DAY(TBL_DATA[[#This Row],[Row.names]])))</f>
        <v/>
      </c>
      <c r="BZ2098" s="18"/>
      <c r="CA2098" s="18"/>
      <c r="CC2098" s="18"/>
      <c r="CD2098" s="18"/>
      <c r="CF2098" s="18"/>
    </row>
    <row r="2099" spans="1:84" x14ac:dyDescent="0.25">
      <c r="A2099" s="1" t="str">
        <f>IF(ISBLANK(TBL_DATA[[#This Row],[Row.names]]), "",   DATE(YEAR(TBL_DATA[[#This Row],[Row.names]]), MONTH(TBL_DATA[[#This Row],[Row.names]]), DAY(TBL_DATA[[#This Row],[Row.names]])))</f>
        <v/>
      </c>
      <c r="BZ2099" s="18"/>
      <c r="CA2099" s="18"/>
      <c r="CC2099" s="18"/>
      <c r="CD2099" s="18"/>
      <c r="CF2099" s="18"/>
    </row>
    <row r="2100" spans="1:84" x14ac:dyDescent="0.25">
      <c r="A2100" s="1" t="str">
        <f>IF(ISBLANK(TBL_DATA[[#This Row],[Row.names]]), "",   DATE(YEAR(TBL_DATA[[#This Row],[Row.names]]), MONTH(TBL_DATA[[#This Row],[Row.names]]), DAY(TBL_DATA[[#This Row],[Row.names]])))</f>
        <v/>
      </c>
      <c r="BZ2100" s="18"/>
      <c r="CA2100" s="18"/>
      <c r="CC2100" s="18"/>
      <c r="CD2100" s="18"/>
      <c r="CF2100" s="18"/>
    </row>
    <row r="2101" spans="1:84" x14ac:dyDescent="0.25">
      <c r="A2101" s="1" t="str">
        <f>IF(ISBLANK(TBL_DATA[[#This Row],[Row.names]]), "",   DATE(YEAR(TBL_DATA[[#This Row],[Row.names]]), MONTH(TBL_DATA[[#This Row],[Row.names]]), DAY(TBL_DATA[[#This Row],[Row.names]])))</f>
        <v/>
      </c>
      <c r="BZ2101" s="18"/>
      <c r="CA2101" s="18"/>
      <c r="CC2101" s="18"/>
      <c r="CD2101" s="18"/>
      <c r="CF2101" s="18"/>
    </row>
    <row r="2102" spans="1:84" x14ac:dyDescent="0.25">
      <c r="A2102" s="1" t="str">
        <f>IF(ISBLANK(TBL_DATA[[#This Row],[Row.names]]), "",   DATE(YEAR(TBL_DATA[[#This Row],[Row.names]]), MONTH(TBL_DATA[[#This Row],[Row.names]]), DAY(TBL_DATA[[#This Row],[Row.names]])))</f>
        <v/>
      </c>
      <c r="BZ2102" s="18"/>
      <c r="CA2102" s="18"/>
      <c r="CC2102" s="18"/>
      <c r="CD2102" s="18"/>
      <c r="CF2102" s="18"/>
    </row>
    <row r="2103" spans="1:84" x14ac:dyDescent="0.25">
      <c r="A2103" s="1" t="str">
        <f>IF(ISBLANK(TBL_DATA[[#This Row],[Row.names]]), "",   DATE(YEAR(TBL_DATA[[#This Row],[Row.names]]), MONTH(TBL_DATA[[#This Row],[Row.names]]), DAY(TBL_DATA[[#This Row],[Row.names]])))</f>
        <v/>
      </c>
      <c r="BZ2103" s="18"/>
      <c r="CA2103" s="18"/>
      <c r="CC2103" s="18"/>
      <c r="CD2103" s="18"/>
      <c r="CF2103" s="18"/>
    </row>
    <row r="2104" spans="1:84" x14ac:dyDescent="0.25">
      <c r="A2104" s="1" t="str">
        <f>IF(ISBLANK(TBL_DATA[[#This Row],[Row.names]]), "",   DATE(YEAR(TBL_DATA[[#This Row],[Row.names]]), MONTH(TBL_DATA[[#This Row],[Row.names]]), DAY(TBL_DATA[[#This Row],[Row.names]])))</f>
        <v/>
      </c>
      <c r="BZ2104" s="18"/>
      <c r="CA2104" s="18"/>
      <c r="CC2104" s="18"/>
      <c r="CD2104" s="18"/>
      <c r="CF2104" s="18"/>
    </row>
    <row r="2105" spans="1:84" x14ac:dyDescent="0.25">
      <c r="A2105" s="1" t="str">
        <f>IF(ISBLANK(TBL_DATA[[#This Row],[Row.names]]), "",   DATE(YEAR(TBL_DATA[[#This Row],[Row.names]]), MONTH(TBL_DATA[[#This Row],[Row.names]]), DAY(TBL_DATA[[#This Row],[Row.names]])))</f>
        <v/>
      </c>
      <c r="BZ2105" s="18"/>
      <c r="CA2105" s="18"/>
      <c r="CC2105" s="18"/>
      <c r="CD2105" s="18"/>
      <c r="CF2105" s="18"/>
    </row>
    <row r="2106" spans="1:84" x14ac:dyDescent="0.25">
      <c r="A2106" s="1" t="str">
        <f>IF(ISBLANK(TBL_DATA[[#This Row],[Row.names]]), "",   DATE(YEAR(TBL_DATA[[#This Row],[Row.names]]), MONTH(TBL_DATA[[#This Row],[Row.names]]), DAY(TBL_DATA[[#This Row],[Row.names]])))</f>
        <v/>
      </c>
      <c r="BZ2106" s="18"/>
      <c r="CA2106" s="18"/>
      <c r="CC2106" s="18"/>
      <c r="CD2106" s="18"/>
      <c r="CF2106" s="18"/>
    </row>
    <row r="2107" spans="1:84" x14ac:dyDescent="0.25">
      <c r="A2107" s="1" t="str">
        <f>IF(ISBLANK(TBL_DATA[[#This Row],[Row.names]]), "",   DATE(YEAR(TBL_DATA[[#This Row],[Row.names]]), MONTH(TBL_DATA[[#This Row],[Row.names]]), DAY(TBL_DATA[[#This Row],[Row.names]])))</f>
        <v/>
      </c>
      <c r="BZ2107" s="18"/>
      <c r="CA2107" s="18"/>
      <c r="CC2107" s="18"/>
      <c r="CD2107" s="18"/>
      <c r="CF2107" s="18"/>
    </row>
    <row r="2108" spans="1:84" x14ac:dyDescent="0.25">
      <c r="A2108" s="1" t="str">
        <f>IF(ISBLANK(TBL_DATA[[#This Row],[Row.names]]), "",   DATE(YEAR(TBL_DATA[[#This Row],[Row.names]]), MONTH(TBL_DATA[[#This Row],[Row.names]]), DAY(TBL_DATA[[#This Row],[Row.names]])))</f>
        <v/>
      </c>
      <c r="BZ2108" s="18"/>
      <c r="CA2108" s="18"/>
      <c r="CC2108" s="18"/>
      <c r="CD2108" s="18"/>
      <c r="CF2108" s="18"/>
    </row>
    <row r="2109" spans="1:84" x14ac:dyDescent="0.25">
      <c r="A2109" s="1" t="str">
        <f>IF(ISBLANK(TBL_DATA[[#This Row],[Row.names]]), "",   DATE(YEAR(TBL_DATA[[#This Row],[Row.names]]), MONTH(TBL_DATA[[#This Row],[Row.names]]), DAY(TBL_DATA[[#This Row],[Row.names]])))</f>
        <v/>
      </c>
      <c r="BZ2109" s="18"/>
      <c r="CA2109" s="18"/>
      <c r="CC2109" s="18"/>
      <c r="CD2109" s="18"/>
      <c r="CF2109" s="18"/>
    </row>
    <row r="2110" spans="1:84" x14ac:dyDescent="0.25">
      <c r="A2110" s="1" t="str">
        <f>IF(ISBLANK(TBL_DATA[[#This Row],[Row.names]]), "",   DATE(YEAR(TBL_DATA[[#This Row],[Row.names]]), MONTH(TBL_DATA[[#This Row],[Row.names]]), DAY(TBL_DATA[[#This Row],[Row.names]])))</f>
        <v/>
      </c>
      <c r="BZ2110" s="18"/>
      <c r="CA2110" s="18"/>
      <c r="CC2110" s="18"/>
      <c r="CD2110" s="18"/>
      <c r="CF2110" s="18"/>
    </row>
    <row r="2111" spans="1:84" x14ac:dyDescent="0.25">
      <c r="A2111" s="1" t="str">
        <f>IF(ISBLANK(TBL_DATA[[#This Row],[Row.names]]), "",   DATE(YEAR(TBL_DATA[[#This Row],[Row.names]]), MONTH(TBL_DATA[[#This Row],[Row.names]]), DAY(TBL_DATA[[#This Row],[Row.names]])))</f>
        <v/>
      </c>
      <c r="BZ2111" s="18"/>
      <c r="CA2111" s="18"/>
      <c r="CC2111" s="18"/>
      <c r="CD2111" s="18"/>
      <c r="CF2111" s="18"/>
    </row>
    <row r="2112" spans="1:84" x14ac:dyDescent="0.25">
      <c r="A2112" s="1" t="str">
        <f>IF(ISBLANK(TBL_DATA[[#This Row],[Row.names]]), "",   DATE(YEAR(TBL_DATA[[#This Row],[Row.names]]), MONTH(TBL_DATA[[#This Row],[Row.names]]), DAY(TBL_DATA[[#This Row],[Row.names]])))</f>
        <v/>
      </c>
      <c r="BZ2112" s="18"/>
      <c r="CA2112" s="18"/>
      <c r="CC2112" s="18"/>
      <c r="CD2112" s="18"/>
      <c r="CF2112" s="18"/>
    </row>
    <row r="2113" spans="1:84" x14ac:dyDescent="0.25">
      <c r="A2113" s="1" t="str">
        <f>IF(ISBLANK(TBL_DATA[[#This Row],[Row.names]]), "",   DATE(YEAR(TBL_DATA[[#This Row],[Row.names]]), MONTH(TBL_DATA[[#This Row],[Row.names]]), DAY(TBL_DATA[[#This Row],[Row.names]])))</f>
        <v/>
      </c>
      <c r="BZ2113" s="18"/>
      <c r="CA2113" s="18"/>
      <c r="CC2113" s="18"/>
      <c r="CD2113" s="18"/>
      <c r="CF2113" s="18"/>
    </row>
    <row r="2114" spans="1:84" x14ac:dyDescent="0.25">
      <c r="A2114" s="1" t="str">
        <f>IF(ISBLANK(TBL_DATA[[#This Row],[Row.names]]), "",   DATE(YEAR(TBL_DATA[[#This Row],[Row.names]]), MONTH(TBL_DATA[[#This Row],[Row.names]]), DAY(TBL_DATA[[#This Row],[Row.names]])))</f>
        <v/>
      </c>
      <c r="BZ2114" s="18"/>
      <c r="CA2114" s="18"/>
      <c r="CC2114" s="18"/>
      <c r="CD2114" s="18"/>
      <c r="CF2114" s="18"/>
    </row>
    <row r="2115" spans="1:84" x14ac:dyDescent="0.25">
      <c r="A2115" s="1" t="str">
        <f>IF(ISBLANK(TBL_DATA[[#This Row],[Row.names]]), "",   DATE(YEAR(TBL_DATA[[#This Row],[Row.names]]), MONTH(TBL_DATA[[#This Row],[Row.names]]), DAY(TBL_DATA[[#This Row],[Row.names]])))</f>
        <v/>
      </c>
      <c r="BZ2115" s="18"/>
      <c r="CA2115" s="18"/>
      <c r="CC2115" s="18"/>
      <c r="CD2115" s="18"/>
      <c r="CF2115" s="18"/>
    </row>
    <row r="2116" spans="1:84" x14ac:dyDescent="0.25">
      <c r="A2116" s="1" t="str">
        <f>IF(ISBLANK(TBL_DATA[[#This Row],[Row.names]]), "",   DATE(YEAR(TBL_DATA[[#This Row],[Row.names]]), MONTH(TBL_DATA[[#This Row],[Row.names]]), DAY(TBL_DATA[[#This Row],[Row.names]])))</f>
        <v/>
      </c>
      <c r="BZ2116" s="18"/>
      <c r="CA2116" s="18"/>
      <c r="CC2116" s="18"/>
      <c r="CD2116" s="18"/>
      <c r="CF2116" s="18"/>
    </row>
    <row r="2117" spans="1:84" x14ac:dyDescent="0.25">
      <c r="A2117" s="1" t="str">
        <f>IF(ISBLANK(TBL_DATA[[#This Row],[Row.names]]), "",   DATE(YEAR(TBL_DATA[[#This Row],[Row.names]]), MONTH(TBL_DATA[[#This Row],[Row.names]]), DAY(TBL_DATA[[#This Row],[Row.names]])))</f>
        <v/>
      </c>
      <c r="BZ2117" s="18"/>
      <c r="CA2117" s="18"/>
      <c r="CC2117" s="18"/>
      <c r="CD2117" s="18"/>
      <c r="CF2117" s="18"/>
    </row>
    <row r="2118" spans="1:84" x14ac:dyDescent="0.25">
      <c r="A2118" s="1" t="str">
        <f>IF(ISBLANK(TBL_DATA[[#This Row],[Row.names]]), "",   DATE(YEAR(TBL_DATA[[#This Row],[Row.names]]), MONTH(TBL_DATA[[#This Row],[Row.names]]), DAY(TBL_DATA[[#This Row],[Row.names]])))</f>
        <v/>
      </c>
      <c r="BZ2118" s="18"/>
      <c r="CA2118" s="18"/>
      <c r="CC2118" s="18"/>
      <c r="CD2118" s="18"/>
      <c r="CF2118" s="18"/>
    </row>
    <row r="2119" spans="1:84" x14ac:dyDescent="0.25">
      <c r="A2119" s="1" t="str">
        <f>IF(ISBLANK(TBL_DATA[[#This Row],[Row.names]]), "",   DATE(YEAR(TBL_DATA[[#This Row],[Row.names]]), MONTH(TBL_DATA[[#This Row],[Row.names]]), DAY(TBL_DATA[[#This Row],[Row.names]])))</f>
        <v/>
      </c>
      <c r="BZ2119" s="18"/>
      <c r="CA2119" s="18"/>
      <c r="CC2119" s="18"/>
      <c r="CD2119" s="18"/>
      <c r="CF2119" s="18"/>
    </row>
    <row r="2120" spans="1:84" x14ac:dyDescent="0.25">
      <c r="A2120" s="1" t="str">
        <f>IF(ISBLANK(TBL_DATA[[#This Row],[Row.names]]), "",   DATE(YEAR(TBL_DATA[[#This Row],[Row.names]]), MONTH(TBL_DATA[[#This Row],[Row.names]]), DAY(TBL_DATA[[#This Row],[Row.names]])))</f>
        <v/>
      </c>
      <c r="BZ2120" s="18"/>
      <c r="CA2120" s="18"/>
      <c r="CC2120" s="18"/>
      <c r="CD2120" s="18"/>
      <c r="CF2120" s="18"/>
    </row>
    <row r="2121" spans="1:84" x14ac:dyDescent="0.25">
      <c r="A2121" s="1" t="str">
        <f>IF(ISBLANK(TBL_DATA[[#This Row],[Row.names]]), "",   DATE(YEAR(TBL_DATA[[#This Row],[Row.names]]), MONTH(TBL_DATA[[#This Row],[Row.names]]), DAY(TBL_DATA[[#This Row],[Row.names]])))</f>
        <v/>
      </c>
      <c r="BZ2121" s="18"/>
      <c r="CA2121" s="18"/>
      <c r="CC2121" s="18"/>
      <c r="CD2121" s="18"/>
      <c r="CF2121" s="18"/>
    </row>
    <row r="2122" spans="1:84" x14ac:dyDescent="0.25">
      <c r="A2122" s="1" t="str">
        <f>IF(ISBLANK(TBL_DATA[[#This Row],[Row.names]]), "",   DATE(YEAR(TBL_DATA[[#This Row],[Row.names]]), MONTH(TBL_DATA[[#This Row],[Row.names]]), DAY(TBL_DATA[[#This Row],[Row.names]])))</f>
        <v/>
      </c>
      <c r="BZ2122" s="18"/>
      <c r="CA2122" s="18"/>
      <c r="CC2122" s="18"/>
      <c r="CD2122" s="18"/>
      <c r="CF2122" s="18"/>
    </row>
    <row r="2123" spans="1:84" x14ac:dyDescent="0.25">
      <c r="A2123" s="1" t="str">
        <f>IF(ISBLANK(TBL_DATA[[#This Row],[Row.names]]), "",   DATE(YEAR(TBL_DATA[[#This Row],[Row.names]]), MONTH(TBL_DATA[[#This Row],[Row.names]]), DAY(TBL_DATA[[#This Row],[Row.names]])))</f>
        <v/>
      </c>
      <c r="BZ2123" s="18"/>
      <c r="CA2123" s="18"/>
      <c r="CC2123" s="18"/>
      <c r="CD2123" s="18"/>
      <c r="CF2123" s="18"/>
    </row>
    <row r="2124" spans="1:84" x14ac:dyDescent="0.25">
      <c r="A2124" s="1" t="str">
        <f>IF(ISBLANK(TBL_DATA[[#This Row],[Row.names]]), "",   DATE(YEAR(TBL_DATA[[#This Row],[Row.names]]), MONTH(TBL_DATA[[#This Row],[Row.names]]), DAY(TBL_DATA[[#This Row],[Row.names]])))</f>
        <v/>
      </c>
      <c r="BZ2124" s="18"/>
      <c r="CA2124" s="18"/>
      <c r="CC2124" s="18"/>
      <c r="CD2124" s="18"/>
      <c r="CF2124" s="18"/>
    </row>
    <row r="2125" spans="1:84" x14ac:dyDescent="0.25">
      <c r="A2125" s="1" t="str">
        <f>IF(ISBLANK(TBL_DATA[[#This Row],[Row.names]]), "",   DATE(YEAR(TBL_DATA[[#This Row],[Row.names]]), MONTH(TBL_DATA[[#This Row],[Row.names]]), DAY(TBL_DATA[[#This Row],[Row.names]])))</f>
        <v/>
      </c>
      <c r="BZ2125" s="18"/>
      <c r="CA2125" s="18"/>
      <c r="CC2125" s="18"/>
      <c r="CD2125" s="18"/>
      <c r="CF2125" s="18"/>
    </row>
    <row r="2126" spans="1:84" x14ac:dyDescent="0.25">
      <c r="A2126" s="1" t="str">
        <f>IF(ISBLANK(TBL_DATA[[#This Row],[Row.names]]), "",   DATE(YEAR(TBL_DATA[[#This Row],[Row.names]]), MONTH(TBL_DATA[[#This Row],[Row.names]]), DAY(TBL_DATA[[#This Row],[Row.names]])))</f>
        <v/>
      </c>
      <c r="BZ2126" s="18"/>
      <c r="CA2126" s="18"/>
      <c r="CC2126" s="18"/>
      <c r="CD2126" s="18"/>
      <c r="CF2126" s="18"/>
    </row>
    <row r="2127" spans="1:84" x14ac:dyDescent="0.25">
      <c r="A2127" s="1" t="str">
        <f>IF(ISBLANK(TBL_DATA[[#This Row],[Row.names]]), "",   DATE(YEAR(TBL_DATA[[#This Row],[Row.names]]), MONTH(TBL_DATA[[#This Row],[Row.names]]), DAY(TBL_DATA[[#This Row],[Row.names]])))</f>
        <v/>
      </c>
      <c r="BZ2127" s="18"/>
      <c r="CA2127" s="18"/>
      <c r="CC2127" s="18"/>
      <c r="CD2127" s="18"/>
      <c r="CF2127" s="18"/>
    </row>
    <row r="2128" spans="1:84" x14ac:dyDescent="0.25">
      <c r="A2128" s="1" t="str">
        <f>IF(ISBLANK(TBL_DATA[[#This Row],[Row.names]]), "",   DATE(YEAR(TBL_DATA[[#This Row],[Row.names]]), MONTH(TBL_DATA[[#This Row],[Row.names]]), DAY(TBL_DATA[[#This Row],[Row.names]])))</f>
        <v/>
      </c>
      <c r="BZ2128" s="18"/>
      <c r="CA2128" s="18"/>
      <c r="CC2128" s="18"/>
      <c r="CD2128" s="18"/>
      <c r="CF2128" s="18"/>
    </row>
    <row r="2129" spans="1:84" x14ac:dyDescent="0.25">
      <c r="A2129" s="1" t="str">
        <f>IF(ISBLANK(TBL_DATA[[#This Row],[Row.names]]), "",   DATE(YEAR(TBL_DATA[[#This Row],[Row.names]]), MONTH(TBL_DATA[[#This Row],[Row.names]]), DAY(TBL_DATA[[#This Row],[Row.names]])))</f>
        <v/>
      </c>
      <c r="BZ2129" s="18"/>
      <c r="CA2129" s="18"/>
      <c r="CC2129" s="18"/>
      <c r="CD2129" s="18"/>
      <c r="CF2129" s="18"/>
    </row>
    <row r="2130" spans="1:84" x14ac:dyDescent="0.25">
      <c r="A2130" s="1" t="str">
        <f>IF(ISBLANK(TBL_DATA[[#This Row],[Row.names]]), "",   DATE(YEAR(TBL_DATA[[#This Row],[Row.names]]), MONTH(TBL_DATA[[#This Row],[Row.names]]), DAY(TBL_DATA[[#This Row],[Row.names]])))</f>
        <v/>
      </c>
      <c r="BZ2130" s="18"/>
      <c r="CA2130" s="18"/>
      <c r="CC2130" s="18"/>
      <c r="CD2130" s="18"/>
      <c r="CF2130" s="18"/>
    </row>
    <row r="2131" spans="1:84" x14ac:dyDescent="0.25">
      <c r="A2131" s="1" t="str">
        <f>IF(ISBLANK(TBL_DATA[[#This Row],[Row.names]]), "",   DATE(YEAR(TBL_DATA[[#This Row],[Row.names]]), MONTH(TBL_DATA[[#This Row],[Row.names]]), DAY(TBL_DATA[[#This Row],[Row.names]])))</f>
        <v/>
      </c>
      <c r="BZ2131" s="18"/>
      <c r="CA2131" s="18"/>
      <c r="CC2131" s="18"/>
      <c r="CD2131" s="18"/>
      <c r="CF2131" s="18"/>
    </row>
    <row r="2132" spans="1:84" x14ac:dyDescent="0.25">
      <c r="A2132" s="1" t="str">
        <f>IF(ISBLANK(TBL_DATA[[#This Row],[Row.names]]), "",   DATE(YEAR(TBL_DATA[[#This Row],[Row.names]]), MONTH(TBL_DATA[[#This Row],[Row.names]]), DAY(TBL_DATA[[#This Row],[Row.names]])))</f>
        <v/>
      </c>
      <c r="BZ2132" s="18"/>
      <c r="CA2132" s="18"/>
      <c r="CC2132" s="18"/>
      <c r="CD2132" s="18"/>
      <c r="CF2132" s="18"/>
    </row>
    <row r="2133" spans="1:84" x14ac:dyDescent="0.25">
      <c r="A2133" s="1" t="str">
        <f>IF(ISBLANK(TBL_DATA[[#This Row],[Row.names]]), "",   DATE(YEAR(TBL_DATA[[#This Row],[Row.names]]), MONTH(TBL_DATA[[#This Row],[Row.names]]), DAY(TBL_DATA[[#This Row],[Row.names]])))</f>
        <v/>
      </c>
      <c r="BZ2133" s="18"/>
      <c r="CA2133" s="18"/>
      <c r="CC2133" s="18"/>
      <c r="CD2133" s="18"/>
      <c r="CF2133" s="18"/>
    </row>
    <row r="2134" spans="1:84" x14ac:dyDescent="0.25">
      <c r="A2134" s="1" t="str">
        <f>IF(ISBLANK(TBL_DATA[[#This Row],[Row.names]]), "",   DATE(YEAR(TBL_DATA[[#This Row],[Row.names]]), MONTH(TBL_DATA[[#This Row],[Row.names]]), DAY(TBL_DATA[[#This Row],[Row.names]])))</f>
        <v/>
      </c>
      <c r="BZ2134" s="18"/>
      <c r="CA2134" s="18"/>
      <c r="CC2134" s="18"/>
      <c r="CD2134" s="18"/>
      <c r="CF2134" s="18"/>
    </row>
    <row r="2135" spans="1:84" x14ac:dyDescent="0.25">
      <c r="A2135" s="1" t="str">
        <f>IF(ISBLANK(TBL_DATA[[#This Row],[Row.names]]), "",   DATE(YEAR(TBL_DATA[[#This Row],[Row.names]]), MONTH(TBL_DATA[[#This Row],[Row.names]]), DAY(TBL_DATA[[#This Row],[Row.names]])))</f>
        <v/>
      </c>
      <c r="BZ2135" s="18"/>
      <c r="CA2135" s="18"/>
      <c r="CC2135" s="18"/>
      <c r="CD2135" s="18"/>
      <c r="CF2135" s="18"/>
    </row>
    <row r="2136" spans="1:84" x14ac:dyDescent="0.25">
      <c r="A2136" s="1" t="str">
        <f>IF(ISBLANK(TBL_DATA[[#This Row],[Row.names]]), "",   DATE(YEAR(TBL_DATA[[#This Row],[Row.names]]), MONTH(TBL_DATA[[#This Row],[Row.names]]), DAY(TBL_DATA[[#This Row],[Row.names]])))</f>
        <v/>
      </c>
      <c r="BZ2136" s="18"/>
      <c r="CA2136" s="18"/>
      <c r="CC2136" s="18"/>
      <c r="CD2136" s="18"/>
      <c r="CF2136" s="18"/>
    </row>
    <row r="2137" spans="1:84" x14ac:dyDescent="0.25">
      <c r="A2137" s="1" t="str">
        <f>IF(ISBLANK(TBL_DATA[[#This Row],[Row.names]]), "",   DATE(YEAR(TBL_DATA[[#This Row],[Row.names]]), MONTH(TBL_DATA[[#This Row],[Row.names]]), DAY(TBL_DATA[[#This Row],[Row.names]])))</f>
        <v/>
      </c>
      <c r="BZ2137" s="18"/>
      <c r="CA2137" s="18"/>
      <c r="CC2137" s="18"/>
      <c r="CD2137" s="18"/>
      <c r="CF2137" s="18"/>
    </row>
    <row r="2138" spans="1:84" x14ac:dyDescent="0.25">
      <c r="A2138" s="1" t="str">
        <f>IF(ISBLANK(TBL_DATA[[#This Row],[Row.names]]), "",   DATE(YEAR(TBL_DATA[[#This Row],[Row.names]]), MONTH(TBL_DATA[[#This Row],[Row.names]]), DAY(TBL_DATA[[#This Row],[Row.names]])))</f>
        <v/>
      </c>
      <c r="BZ2138" s="18"/>
      <c r="CA2138" s="18"/>
      <c r="CC2138" s="18"/>
      <c r="CD2138" s="18"/>
      <c r="CF2138" s="18"/>
    </row>
    <row r="2139" spans="1:84" x14ac:dyDescent="0.25">
      <c r="A2139" s="1" t="str">
        <f>IF(ISBLANK(TBL_DATA[[#This Row],[Row.names]]), "",   DATE(YEAR(TBL_DATA[[#This Row],[Row.names]]), MONTH(TBL_DATA[[#This Row],[Row.names]]), DAY(TBL_DATA[[#This Row],[Row.names]])))</f>
        <v/>
      </c>
      <c r="BZ2139" s="18"/>
      <c r="CA2139" s="18"/>
      <c r="CC2139" s="18"/>
      <c r="CD2139" s="18"/>
      <c r="CF2139" s="18"/>
    </row>
    <row r="2140" spans="1:84" x14ac:dyDescent="0.25">
      <c r="A2140" s="1" t="str">
        <f>IF(ISBLANK(TBL_DATA[[#This Row],[Row.names]]), "",   DATE(YEAR(TBL_DATA[[#This Row],[Row.names]]), MONTH(TBL_DATA[[#This Row],[Row.names]]), DAY(TBL_DATA[[#This Row],[Row.names]])))</f>
        <v/>
      </c>
      <c r="BZ2140" s="18"/>
      <c r="CA2140" s="18"/>
      <c r="CC2140" s="18"/>
      <c r="CD2140" s="18"/>
      <c r="CF2140" s="18"/>
    </row>
    <row r="2141" spans="1:84" x14ac:dyDescent="0.25">
      <c r="A2141" s="1" t="str">
        <f>IF(ISBLANK(TBL_DATA[[#This Row],[Row.names]]), "",   DATE(YEAR(TBL_DATA[[#This Row],[Row.names]]), MONTH(TBL_DATA[[#This Row],[Row.names]]), DAY(TBL_DATA[[#This Row],[Row.names]])))</f>
        <v/>
      </c>
      <c r="BZ2141" s="18"/>
      <c r="CA2141" s="18"/>
      <c r="CC2141" s="18"/>
      <c r="CD2141" s="18"/>
      <c r="CF2141" s="18"/>
    </row>
    <row r="2142" spans="1:84" x14ac:dyDescent="0.25">
      <c r="A2142" s="1" t="str">
        <f>IF(ISBLANK(TBL_DATA[[#This Row],[Row.names]]), "",   DATE(YEAR(TBL_DATA[[#This Row],[Row.names]]), MONTH(TBL_DATA[[#This Row],[Row.names]]), DAY(TBL_DATA[[#This Row],[Row.names]])))</f>
        <v/>
      </c>
      <c r="BZ2142" s="18"/>
      <c r="CA2142" s="18"/>
      <c r="CC2142" s="18"/>
      <c r="CD2142" s="18"/>
      <c r="CF2142" s="18"/>
    </row>
    <row r="2143" spans="1:84" x14ac:dyDescent="0.25">
      <c r="A2143" s="1" t="str">
        <f>IF(ISBLANK(TBL_DATA[[#This Row],[Row.names]]), "",   DATE(YEAR(TBL_DATA[[#This Row],[Row.names]]), MONTH(TBL_DATA[[#This Row],[Row.names]]), DAY(TBL_DATA[[#This Row],[Row.names]])))</f>
        <v/>
      </c>
      <c r="BZ2143" s="18"/>
      <c r="CA2143" s="18"/>
      <c r="CC2143" s="18"/>
      <c r="CD2143" s="18"/>
      <c r="CF2143" s="18"/>
    </row>
    <row r="2144" spans="1:84" x14ac:dyDescent="0.25">
      <c r="A2144" s="1" t="str">
        <f>IF(ISBLANK(TBL_DATA[[#This Row],[Row.names]]), "",   DATE(YEAR(TBL_DATA[[#This Row],[Row.names]]), MONTH(TBL_DATA[[#This Row],[Row.names]]), DAY(TBL_DATA[[#This Row],[Row.names]])))</f>
        <v/>
      </c>
      <c r="BZ2144" s="18"/>
      <c r="CA2144" s="18"/>
      <c r="CC2144" s="18"/>
      <c r="CD2144" s="18"/>
      <c r="CF2144" s="18"/>
    </row>
    <row r="2145" spans="1:84" x14ac:dyDescent="0.25">
      <c r="A2145" s="1" t="str">
        <f>IF(ISBLANK(TBL_DATA[[#This Row],[Row.names]]), "",   DATE(YEAR(TBL_DATA[[#This Row],[Row.names]]), MONTH(TBL_DATA[[#This Row],[Row.names]]), DAY(TBL_DATA[[#This Row],[Row.names]])))</f>
        <v/>
      </c>
      <c r="BZ2145" s="18"/>
      <c r="CA2145" s="18"/>
      <c r="CC2145" s="18"/>
      <c r="CD2145" s="18"/>
      <c r="CF2145" s="18"/>
    </row>
    <row r="2146" spans="1:84" x14ac:dyDescent="0.25">
      <c r="A2146" s="1" t="str">
        <f>IF(ISBLANK(TBL_DATA[[#This Row],[Row.names]]), "",   DATE(YEAR(TBL_DATA[[#This Row],[Row.names]]), MONTH(TBL_DATA[[#This Row],[Row.names]]), DAY(TBL_DATA[[#This Row],[Row.names]])))</f>
        <v/>
      </c>
      <c r="BZ2146" s="18"/>
      <c r="CA2146" s="18"/>
      <c r="CC2146" s="18"/>
      <c r="CD2146" s="18"/>
      <c r="CF2146" s="18"/>
    </row>
    <row r="2147" spans="1:84" x14ac:dyDescent="0.25">
      <c r="A2147" s="1" t="str">
        <f>IF(ISBLANK(TBL_DATA[[#This Row],[Row.names]]), "",   DATE(YEAR(TBL_DATA[[#This Row],[Row.names]]), MONTH(TBL_DATA[[#This Row],[Row.names]]), DAY(TBL_DATA[[#This Row],[Row.names]])))</f>
        <v/>
      </c>
      <c r="BZ2147" s="18"/>
      <c r="CA2147" s="18"/>
      <c r="CC2147" s="18"/>
      <c r="CD2147" s="18"/>
      <c r="CF2147" s="18"/>
    </row>
    <row r="2148" spans="1:84" x14ac:dyDescent="0.25">
      <c r="A2148" s="1" t="str">
        <f>IF(ISBLANK(TBL_DATA[[#This Row],[Row.names]]), "",   DATE(YEAR(TBL_DATA[[#This Row],[Row.names]]), MONTH(TBL_DATA[[#This Row],[Row.names]]), DAY(TBL_DATA[[#This Row],[Row.names]])))</f>
        <v/>
      </c>
      <c r="BZ2148" s="18"/>
      <c r="CA2148" s="18"/>
      <c r="CC2148" s="18"/>
      <c r="CD2148" s="18"/>
      <c r="CF2148" s="18"/>
    </row>
    <row r="2149" spans="1:84" x14ac:dyDescent="0.25">
      <c r="A2149" s="1" t="str">
        <f>IF(ISBLANK(TBL_DATA[[#This Row],[Row.names]]), "",   DATE(YEAR(TBL_DATA[[#This Row],[Row.names]]), MONTH(TBL_DATA[[#This Row],[Row.names]]), DAY(TBL_DATA[[#This Row],[Row.names]])))</f>
        <v/>
      </c>
      <c r="BZ2149" s="18"/>
      <c r="CA2149" s="18"/>
      <c r="CC2149" s="18"/>
      <c r="CD2149" s="18"/>
      <c r="CF2149" s="18"/>
    </row>
    <row r="2150" spans="1:84" x14ac:dyDescent="0.25">
      <c r="A2150" s="1" t="str">
        <f>IF(ISBLANK(TBL_DATA[[#This Row],[Row.names]]), "",   DATE(YEAR(TBL_DATA[[#This Row],[Row.names]]), MONTH(TBL_DATA[[#This Row],[Row.names]]), DAY(TBL_DATA[[#This Row],[Row.names]])))</f>
        <v/>
      </c>
      <c r="BZ2150" s="18"/>
      <c r="CA2150" s="18"/>
      <c r="CC2150" s="18"/>
      <c r="CD2150" s="18"/>
      <c r="CF2150" s="18"/>
    </row>
    <row r="2151" spans="1:84" x14ac:dyDescent="0.25">
      <c r="A2151" s="1" t="str">
        <f>IF(ISBLANK(TBL_DATA[[#This Row],[Row.names]]), "",   DATE(YEAR(TBL_DATA[[#This Row],[Row.names]]), MONTH(TBL_DATA[[#This Row],[Row.names]]), DAY(TBL_DATA[[#This Row],[Row.names]])))</f>
        <v/>
      </c>
      <c r="BZ2151" s="18"/>
      <c r="CA2151" s="18"/>
      <c r="CC2151" s="18"/>
      <c r="CD2151" s="18"/>
      <c r="CF2151" s="18"/>
    </row>
    <row r="2152" spans="1:84" x14ac:dyDescent="0.25">
      <c r="A2152" s="1" t="str">
        <f>IF(ISBLANK(TBL_DATA[[#This Row],[Row.names]]), "",   DATE(YEAR(TBL_DATA[[#This Row],[Row.names]]), MONTH(TBL_DATA[[#This Row],[Row.names]]), DAY(TBL_DATA[[#This Row],[Row.names]])))</f>
        <v/>
      </c>
      <c r="BZ2152" s="18"/>
      <c r="CA2152" s="18"/>
      <c r="CC2152" s="18"/>
      <c r="CD2152" s="18"/>
      <c r="CF2152" s="18"/>
    </row>
    <row r="2153" spans="1:84" x14ac:dyDescent="0.25">
      <c r="A2153" s="1" t="str">
        <f>IF(ISBLANK(TBL_DATA[[#This Row],[Row.names]]), "",   DATE(YEAR(TBL_DATA[[#This Row],[Row.names]]), MONTH(TBL_DATA[[#This Row],[Row.names]]), DAY(TBL_DATA[[#This Row],[Row.names]])))</f>
        <v/>
      </c>
      <c r="BZ2153" s="18"/>
      <c r="CA2153" s="18"/>
      <c r="CC2153" s="18"/>
      <c r="CD2153" s="18"/>
      <c r="CF2153" s="18"/>
    </row>
    <row r="2154" spans="1:84" x14ac:dyDescent="0.25">
      <c r="A2154" s="1" t="str">
        <f>IF(ISBLANK(TBL_DATA[[#This Row],[Row.names]]), "",   DATE(YEAR(TBL_DATA[[#This Row],[Row.names]]), MONTH(TBL_DATA[[#This Row],[Row.names]]), DAY(TBL_DATA[[#This Row],[Row.names]])))</f>
        <v/>
      </c>
      <c r="BZ2154" s="18"/>
      <c r="CA2154" s="18"/>
      <c r="CC2154" s="18"/>
      <c r="CD2154" s="18"/>
      <c r="CF2154" s="18"/>
    </row>
    <row r="2155" spans="1:84" x14ac:dyDescent="0.25">
      <c r="A2155" s="1" t="str">
        <f>IF(ISBLANK(TBL_DATA[[#This Row],[Row.names]]), "",   DATE(YEAR(TBL_DATA[[#This Row],[Row.names]]), MONTH(TBL_DATA[[#This Row],[Row.names]]), DAY(TBL_DATA[[#This Row],[Row.names]])))</f>
        <v/>
      </c>
      <c r="BZ2155" s="18"/>
      <c r="CA2155" s="18"/>
      <c r="CC2155" s="18"/>
      <c r="CD2155" s="18"/>
      <c r="CF2155" s="18"/>
    </row>
    <row r="2156" spans="1:84" x14ac:dyDescent="0.25">
      <c r="A2156" s="1" t="str">
        <f>IF(ISBLANK(TBL_DATA[[#This Row],[Row.names]]), "",   DATE(YEAR(TBL_DATA[[#This Row],[Row.names]]), MONTH(TBL_DATA[[#This Row],[Row.names]]), DAY(TBL_DATA[[#This Row],[Row.names]])))</f>
        <v/>
      </c>
      <c r="BZ2156" s="18"/>
      <c r="CA2156" s="18"/>
      <c r="CC2156" s="18"/>
      <c r="CD2156" s="18"/>
      <c r="CF2156" s="18"/>
    </row>
    <row r="2157" spans="1:84" x14ac:dyDescent="0.25">
      <c r="A2157" s="1" t="str">
        <f>IF(ISBLANK(TBL_DATA[[#This Row],[Row.names]]), "",   DATE(YEAR(TBL_DATA[[#This Row],[Row.names]]), MONTH(TBL_DATA[[#This Row],[Row.names]]), DAY(TBL_DATA[[#This Row],[Row.names]])))</f>
        <v/>
      </c>
      <c r="BZ2157" s="18"/>
      <c r="CA2157" s="18"/>
      <c r="CC2157" s="18"/>
      <c r="CD2157" s="18"/>
      <c r="CF2157" s="18"/>
    </row>
    <row r="2158" spans="1:84" x14ac:dyDescent="0.25">
      <c r="A2158" s="1" t="str">
        <f>IF(ISBLANK(TBL_DATA[[#This Row],[Row.names]]), "",   DATE(YEAR(TBL_DATA[[#This Row],[Row.names]]), MONTH(TBL_DATA[[#This Row],[Row.names]]), DAY(TBL_DATA[[#This Row],[Row.names]])))</f>
        <v/>
      </c>
      <c r="BZ2158" s="18"/>
      <c r="CA2158" s="18"/>
      <c r="CC2158" s="18"/>
      <c r="CD2158" s="18"/>
      <c r="CF2158" s="18"/>
    </row>
    <row r="2159" spans="1:84" x14ac:dyDescent="0.25">
      <c r="A2159" s="1" t="str">
        <f>IF(ISBLANK(TBL_DATA[[#This Row],[Row.names]]), "",   DATE(YEAR(TBL_DATA[[#This Row],[Row.names]]), MONTH(TBL_DATA[[#This Row],[Row.names]]), DAY(TBL_DATA[[#This Row],[Row.names]])))</f>
        <v/>
      </c>
      <c r="BZ2159" s="18"/>
      <c r="CA2159" s="18"/>
      <c r="CC2159" s="18"/>
      <c r="CD2159" s="18"/>
      <c r="CF2159" s="18"/>
    </row>
    <row r="2160" spans="1:84" x14ac:dyDescent="0.25">
      <c r="A2160" s="1" t="str">
        <f>IF(ISBLANK(TBL_DATA[[#This Row],[Row.names]]), "",   DATE(YEAR(TBL_DATA[[#This Row],[Row.names]]), MONTH(TBL_DATA[[#This Row],[Row.names]]), DAY(TBL_DATA[[#This Row],[Row.names]])))</f>
        <v/>
      </c>
      <c r="BZ2160" s="18"/>
      <c r="CA2160" s="18"/>
      <c r="CC2160" s="18"/>
      <c r="CD2160" s="18"/>
      <c r="CF2160" s="18"/>
    </row>
    <row r="2161" spans="1:84" x14ac:dyDescent="0.25">
      <c r="A2161" s="1" t="str">
        <f>IF(ISBLANK(TBL_DATA[[#This Row],[Row.names]]), "",   DATE(YEAR(TBL_DATA[[#This Row],[Row.names]]), MONTH(TBL_DATA[[#This Row],[Row.names]]), DAY(TBL_DATA[[#This Row],[Row.names]])))</f>
        <v/>
      </c>
      <c r="BZ2161" s="18"/>
      <c r="CA2161" s="18"/>
      <c r="CC2161" s="18"/>
      <c r="CD2161" s="18"/>
      <c r="CF2161" s="18"/>
    </row>
    <row r="2162" spans="1:84" x14ac:dyDescent="0.25">
      <c r="A2162" s="1" t="str">
        <f>IF(ISBLANK(TBL_DATA[[#This Row],[Row.names]]), "",   DATE(YEAR(TBL_DATA[[#This Row],[Row.names]]), MONTH(TBL_DATA[[#This Row],[Row.names]]), DAY(TBL_DATA[[#This Row],[Row.names]])))</f>
        <v/>
      </c>
      <c r="BZ2162" s="18"/>
      <c r="CA2162" s="18"/>
      <c r="CC2162" s="18"/>
      <c r="CD2162" s="18"/>
      <c r="CF2162" s="18"/>
    </row>
    <row r="2163" spans="1:84" x14ac:dyDescent="0.25">
      <c r="A2163" s="1" t="str">
        <f>IF(ISBLANK(TBL_DATA[[#This Row],[Row.names]]), "",   DATE(YEAR(TBL_DATA[[#This Row],[Row.names]]), MONTH(TBL_DATA[[#This Row],[Row.names]]), DAY(TBL_DATA[[#This Row],[Row.names]])))</f>
        <v/>
      </c>
      <c r="BZ2163" s="18"/>
      <c r="CA2163" s="18"/>
      <c r="CC2163" s="18"/>
      <c r="CD2163" s="18"/>
      <c r="CF2163" s="18"/>
    </row>
    <row r="2164" spans="1:84" x14ac:dyDescent="0.25">
      <c r="A2164" s="1" t="str">
        <f>IF(ISBLANK(TBL_DATA[[#This Row],[Row.names]]), "",   DATE(YEAR(TBL_DATA[[#This Row],[Row.names]]), MONTH(TBL_DATA[[#This Row],[Row.names]]), DAY(TBL_DATA[[#This Row],[Row.names]])))</f>
        <v/>
      </c>
      <c r="BZ2164" s="18"/>
      <c r="CA2164" s="18"/>
      <c r="CC2164" s="18"/>
      <c r="CD2164" s="18"/>
      <c r="CF2164" s="18"/>
    </row>
    <row r="2165" spans="1:84" x14ac:dyDescent="0.25">
      <c r="A2165" s="1" t="str">
        <f>IF(ISBLANK(TBL_DATA[[#This Row],[Row.names]]), "",   DATE(YEAR(TBL_DATA[[#This Row],[Row.names]]), MONTH(TBL_DATA[[#This Row],[Row.names]]), DAY(TBL_DATA[[#This Row],[Row.names]])))</f>
        <v/>
      </c>
      <c r="BZ2165" s="18"/>
      <c r="CA2165" s="18"/>
      <c r="CC2165" s="18"/>
      <c r="CD2165" s="18"/>
      <c r="CF2165" s="18"/>
    </row>
    <row r="2166" spans="1:84" x14ac:dyDescent="0.25">
      <c r="A2166" s="1" t="str">
        <f>IF(ISBLANK(TBL_DATA[[#This Row],[Row.names]]), "",   DATE(YEAR(TBL_DATA[[#This Row],[Row.names]]), MONTH(TBL_DATA[[#This Row],[Row.names]]), DAY(TBL_DATA[[#This Row],[Row.names]])))</f>
        <v/>
      </c>
      <c r="BZ2166" s="18"/>
      <c r="CA2166" s="18"/>
      <c r="CC2166" s="18"/>
      <c r="CD2166" s="18"/>
      <c r="CF2166" s="18"/>
    </row>
    <row r="2167" spans="1:84" x14ac:dyDescent="0.25">
      <c r="A2167" s="1" t="str">
        <f>IF(ISBLANK(TBL_DATA[[#This Row],[Row.names]]), "",   DATE(YEAR(TBL_DATA[[#This Row],[Row.names]]), MONTH(TBL_DATA[[#This Row],[Row.names]]), DAY(TBL_DATA[[#This Row],[Row.names]])))</f>
        <v/>
      </c>
      <c r="BZ2167" s="18"/>
      <c r="CA2167" s="18"/>
      <c r="CC2167" s="18"/>
      <c r="CD2167" s="18"/>
      <c r="CF2167" s="18"/>
    </row>
    <row r="2168" spans="1:84" x14ac:dyDescent="0.25">
      <c r="A2168" s="1" t="str">
        <f>IF(ISBLANK(TBL_DATA[[#This Row],[Row.names]]), "",   DATE(YEAR(TBL_DATA[[#This Row],[Row.names]]), MONTH(TBL_DATA[[#This Row],[Row.names]]), DAY(TBL_DATA[[#This Row],[Row.names]])))</f>
        <v/>
      </c>
      <c r="BZ2168" s="18"/>
      <c r="CA2168" s="18"/>
      <c r="CC2168" s="18"/>
      <c r="CD2168" s="18"/>
      <c r="CF2168" s="18"/>
    </row>
    <row r="2169" spans="1:84" x14ac:dyDescent="0.25">
      <c r="A2169" s="1" t="str">
        <f>IF(ISBLANK(TBL_DATA[[#This Row],[Row.names]]), "",   DATE(YEAR(TBL_DATA[[#This Row],[Row.names]]), MONTH(TBL_DATA[[#This Row],[Row.names]]), DAY(TBL_DATA[[#This Row],[Row.names]])))</f>
        <v/>
      </c>
      <c r="BZ2169" s="18"/>
      <c r="CA2169" s="18"/>
      <c r="CC2169" s="18"/>
      <c r="CD2169" s="18"/>
      <c r="CF2169" s="18"/>
    </row>
    <row r="2170" spans="1:84" x14ac:dyDescent="0.25">
      <c r="A2170" s="1" t="str">
        <f>IF(ISBLANK(TBL_DATA[[#This Row],[Row.names]]), "",   DATE(YEAR(TBL_DATA[[#This Row],[Row.names]]), MONTH(TBL_DATA[[#This Row],[Row.names]]), DAY(TBL_DATA[[#This Row],[Row.names]])))</f>
        <v/>
      </c>
      <c r="BZ2170" s="18"/>
      <c r="CA2170" s="18"/>
      <c r="CC2170" s="18"/>
      <c r="CD2170" s="18"/>
      <c r="CF2170" s="18"/>
    </row>
    <row r="2171" spans="1:84" x14ac:dyDescent="0.25">
      <c r="A2171" s="1" t="str">
        <f>IF(ISBLANK(TBL_DATA[[#This Row],[Row.names]]), "",   DATE(YEAR(TBL_DATA[[#This Row],[Row.names]]), MONTH(TBL_DATA[[#This Row],[Row.names]]), DAY(TBL_DATA[[#This Row],[Row.names]])))</f>
        <v/>
      </c>
      <c r="BZ2171" s="18"/>
      <c r="CA2171" s="18"/>
      <c r="CC2171" s="18"/>
      <c r="CD2171" s="18"/>
      <c r="CF2171" s="18"/>
    </row>
    <row r="2172" spans="1:84" x14ac:dyDescent="0.25">
      <c r="A2172" s="1" t="str">
        <f>IF(ISBLANK(TBL_DATA[[#This Row],[Row.names]]), "",   DATE(YEAR(TBL_DATA[[#This Row],[Row.names]]), MONTH(TBL_DATA[[#This Row],[Row.names]]), DAY(TBL_DATA[[#This Row],[Row.names]])))</f>
        <v/>
      </c>
      <c r="BZ2172" s="18"/>
      <c r="CA2172" s="18"/>
      <c r="CC2172" s="18"/>
      <c r="CD2172" s="18"/>
      <c r="CF2172" s="18"/>
    </row>
    <row r="2173" spans="1:84" x14ac:dyDescent="0.25">
      <c r="A2173" s="1" t="str">
        <f>IF(ISBLANK(TBL_DATA[[#This Row],[Row.names]]), "",   DATE(YEAR(TBL_DATA[[#This Row],[Row.names]]), MONTH(TBL_DATA[[#This Row],[Row.names]]), DAY(TBL_DATA[[#This Row],[Row.names]])))</f>
        <v/>
      </c>
      <c r="BZ2173" s="18"/>
      <c r="CA2173" s="18"/>
      <c r="CC2173" s="18"/>
      <c r="CD2173" s="18"/>
      <c r="CF2173" s="18"/>
    </row>
    <row r="2174" spans="1:84" x14ac:dyDescent="0.25">
      <c r="A2174" s="1" t="str">
        <f>IF(ISBLANK(TBL_DATA[[#This Row],[Row.names]]), "",   DATE(YEAR(TBL_DATA[[#This Row],[Row.names]]), MONTH(TBL_DATA[[#This Row],[Row.names]]), DAY(TBL_DATA[[#This Row],[Row.names]])))</f>
        <v/>
      </c>
      <c r="BZ2174" s="18"/>
      <c r="CA2174" s="18"/>
      <c r="CC2174" s="18"/>
      <c r="CD2174" s="18"/>
      <c r="CF2174" s="18"/>
    </row>
    <row r="2175" spans="1:84" x14ac:dyDescent="0.25">
      <c r="A2175" s="1" t="str">
        <f>IF(ISBLANK(TBL_DATA[[#This Row],[Row.names]]), "",   DATE(YEAR(TBL_DATA[[#This Row],[Row.names]]), MONTH(TBL_DATA[[#This Row],[Row.names]]), DAY(TBL_DATA[[#This Row],[Row.names]])))</f>
        <v/>
      </c>
      <c r="BZ2175" s="18"/>
      <c r="CA2175" s="18"/>
      <c r="CC2175" s="18"/>
      <c r="CD2175" s="18"/>
      <c r="CF2175" s="18"/>
    </row>
    <row r="2176" spans="1:84" x14ac:dyDescent="0.25">
      <c r="A2176" s="1" t="str">
        <f>IF(ISBLANK(TBL_DATA[[#This Row],[Row.names]]), "",   DATE(YEAR(TBL_DATA[[#This Row],[Row.names]]), MONTH(TBL_DATA[[#This Row],[Row.names]]), DAY(TBL_DATA[[#This Row],[Row.names]])))</f>
        <v/>
      </c>
      <c r="BZ2176" s="18"/>
      <c r="CA2176" s="18"/>
      <c r="CC2176" s="18"/>
      <c r="CD2176" s="18"/>
      <c r="CF2176" s="18"/>
    </row>
    <row r="2177" spans="1:84" x14ac:dyDescent="0.25">
      <c r="A2177" s="1" t="str">
        <f>IF(ISBLANK(TBL_DATA[[#This Row],[Row.names]]), "",   DATE(YEAR(TBL_DATA[[#This Row],[Row.names]]), MONTH(TBL_DATA[[#This Row],[Row.names]]), DAY(TBL_DATA[[#This Row],[Row.names]])))</f>
        <v/>
      </c>
      <c r="BZ2177" s="18"/>
      <c r="CA2177" s="18"/>
      <c r="CC2177" s="18"/>
      <c r="CD2177" s="18"/>
      <c r="CF2177" s="18"/>
    </row>
    <row r="2178" spans="1:84" x14ac:dyDescent="0.25">
      <c r="A2178" s="1" t="str">
        <f>IF(ISBLANK(TBL_DATA[[#This Row],[Row.names]]), "",   DATE(YEAR(TBL_DATA[[#This Row],[Row.names]]), MONTH(TBL_DATA[[#This Row],[Row.names]]), DAY(TBL_DATA[[#This Row],[Row.names]])))</f>
        <v/>
      </c>
      <c r="BZ2178" s="18"/>
      <c r="CA2178" s="18"/>
      <c r="CC2178" s="18"/>
      <c r="CD2178" s="18"/>
      <c r="CF2178" s="18"/>
    </row>
    <row r="2179" spans="1:84" x14ac:dyDescent="0.25">
      <c r="A2179" s="1" t="str">
        <f>IF(ISBLANK(TBL_DATA[[#This Row],[Row.names]]), "",   DATE(YEAR(TBL_DATA[[#This Row],[Row.names]]), MONTH(TBL_DATA[[#This Row],[Row.names]]), DAY(TBL_DATA[[#This Row],[Row.names]])))</f>
        <v/>
      </c>
      <c r="BZ2179" s="18"/>
      <c r="CA2179" s="18"/>
      <c r="CC2179" s="18"/>
      <c r="CD2179" s="18"/>
      <c r="CF2179" s="18"/>
    </row>
    <row r="2180" spans="1:84" x14ac:dyDescent="0.25">
      <c r="A2180" s="1" t="str">
        <f>IF(ISBLANK(TBL_DATA[[#This Row],[Row.names]]), "",   DATE(YEAR(TBL_DATA[[#This Row],[Row.names]]), MONTH(TBL_DATA[[#This Row],[Row.names]]), DAY(TBL_DATA[[#This Row],[Row.names]])))</f>
        <v/>
      </c>
      <c r="BZ2180" s="18"/>
      <c r="CA2180" s="18"/>
      <c r="CC2180" s="18"/>
      <c r="CD2180" s="18"/>
      <c r="CF2180" s="18"/>
    </row>
    <row r="2181" spans="1:84" x14ac:dyDescent="0.25">
      <c r="A2181" s="1" t="str">
        <f>IF(ISBLANK(TBL_DATA[[#This Row],[Row.names]]), "",   DATE(YEAR(TBL_DATA[[#This Row],[Row.names]]), MONTH(TBL_DATA[[#This Row],[Row.names]]), DAY(TBL_DATA[[#This Row],[Row.names]])))</f>
        <v/>
      </c>
      <c r="BZ2181" s="18"/>
      <c r="CA2181" s="18"/>
      <c r="CC2181" s="18"/>
      <c r="CD2181" s="18"/>
      <c r="CF2181" s="18"/>
    </row>
    <row r="2182" spans="1:84" x14ac:dyDescent="0.25">
      <c r="A2182" s="1" t="str">
        <f>IF(ISBLANK(TBL_DATA[[#This Row],[Row.names]]), "",   DATE(YEAR(TBL_DATA[[#This Row],[Row.names]]), MONTH(TBL_DATA[[#This Row],[Row.names]]), DAY(TBL_DATA[[#This Row],[Row.names]])))</f>
        <v/>
      </c>
      <c r="BZ2182" s="18"/>
      <c r="CA2182" s="18"/>
      <c r="CC2182" s="18"/>
      <c r="CD2182" s="18"/>
      <c r="CF2182" s="18"/>
    </row>
    <row r="2183" spans="1:84" x14ac:dyDescent="0.25">
      <c r="A2183" s="1" t="str">
        <f>IF(ISBLANK(TBL_DATA[[#This Row],[Row.names]]), "",   DATE(YEAR(TBL_DATA[[#This Row],[Row.names]]), MONTH(TBL_DATA[[#This Row],[Row.names]]), DAY(TBL_DATA[[#This Row],[Row.names]])))</f>
        <v/>
      </c>
      <c r="BZ2183" s="18"/>
      <c r="CA2183" s="18"/>
      <c r="CC2183" s="18"/>
      <c r="CD2183" s="18"/>
      <c r="CF2183" s="18"/>
    </row>
    <row r="2184" spans="1:84" x14ac:dyDescent="0.25">
      <c r="A2184" s="1" t="str">
        <f>IF(ISBLANK(TBL_DATA[[#This Row],[Row.names]]), "",   DATE(YEAR(TBL_DATA[[#This Row],[Row.names]]), MONTH(TBL_DATA[[#This Row],[Row.names]]), DAY(TBL_DATA[[#This Row],[Row.names]])))</f>
        <v/>
      </c>
      <c r="BZ2184" s="18"/>
      <c r="CA2184" s="18"/>
      <c r="CC2184" s="18"/>
      <c r="CD2184" s="18"/>
      <c r="CF2184" s="18"/>
    </row>
    <row r="2185" spans="1:84" x14ac:dyDescent="0.25">
      <c r="A2185" s="1" t="str">
        <f>IF(ISBLANK(TBL_DATA[[#This Row],[Row.names]]), "",   DATE(YEAR(TBL_DATA[[#This Row],[Row.names]]), MONTH(TBL_DATA[[#This Row],[Row.names]]), DAY(TBL_DATA[[#This Row],[Row.names]])))</f>
        <v/>
      </c>
      <c r="BZ2185" s="18"/>
      <c r="CA2185" s="18"/>
      <c r="CC2185" s="18"/>
      <c r="CD2185" s="18"/>
      <c r="CF2185" s="18"/>
    </row>
    <row r="2186" spans="1:84" x14ac:dyDescent="0.25">
      <c r="A2186" s="1" t="str">
        <f>IF(ISBLANK(TBL_DATA[[#This Row],[Row.names]]), "",   DATE(YEAR(TBL_DATA[[#This Row],[Row.names]]), MONTH(TBL_DATA[[#This Row],[Row.names]]), DAY(TBL_DATA[[#This Row],[Row.names]])))</f>
        <v/>
      </c>
      <c r="BZ2186" s="18"/>
      <c r="CA2186" s="18"/>
      <c r="CC2186" s="18"/>
      <c r="CD2186" s="18"/>
      <c r="CF2186" s="18"/>
    </row>
    <row r="2187" spans="1:84" x14ac:dyDescent="0.25">
      <c r="A2187" s="1" t="str">
        <f>IF(ISBLANK(TBL_DATA[[#This Row],[Row.names]]), "",   DATE(YEAR(TBL_DATA[[#This Row],[Row.names]]), MONTH(TBL_DATA[[#This Row],[Row.names]]), DAY(TBL_DATA[[#This Row],[Row.names]])))</f>
        <v/>
      </c>
      <c r="BZ2187" s="18"/>
      <c r="CA2187" s="18"/>
      <c r="CC2187" s="18"/>
      <c r="CD2187" s="18"/>
      <c r="CF2187" s="18"/>
    </row>
    <row r="2188" spans="1:84" x14ac:dyDescent="0.25">
      <c r="A2188" s="1" t="str">
        <f>IF(ISBLANK(TBL_DATA[[#This Row],[Row.names]]), "",   DATE(YEAR(TBL_DATA[[#This Row],[Row.names]]), MONTH(TBL_DATA[[#This Row],[Row.names]]), DAY(TBL_DATA[[#This Row],[Row.names]])))</f>
        <v/>
      </c>
      <c r="BZ2188" s="18"/>
      <c r="CA2188" s="18"/>
      <c r="CC2188" s="18"/>
      <c r="CD2188" s="18"/>
      <c r="CF2188" s="18"/>
    </row>
    <row r="2189" spans="1:84" x14ac:dyDescent="0.25">
      <c r="A2189" s="1" t="str">
        <f>IF(ISBLANK(TBL_DATA[[#This Row],[Row.names]]), "",   DATE(YEAR(TBL_DATA[[#This Row],[Row.names]]), MONTH(TBL_DATA[[#This Row],[Row.names]]), DAY(TBL_DATA[[#This Row],[Row.names]])))</f>
        <v/>
      </c>
      <c r="BZ2189" s="18"/>
      <c r="CA2189" s="18"/>
      <c r="CC2189" s="18"/>
      <c r="CD2189" s="18"/>
      <c r="CF2189" s="18"/>
    </row>
    <row r="2190" spans="1:84" x14ac:dyDescent="0.25">
      <c r="A2190" s="1" t="str">
        <f>IF(ISBLANK(TBL_DATA[[#This Row],[Row.names]]), "",   DATE(YEAR(TBL_DATA[[#This Row],[Row.names]]), MONTH(TBL_DATA[[#This Row],[Row.names]]), DAY(TBL_DATA[[#This Row],[Row.names]])))</f>
        <v/>
      </c>
      <c r="BZ2190" s="18"/>
      <c r="CA2190" s="18"/>
      <c r="CC2190" s="18"/>
      <c r="CD2190" s="18"/>
      <c r="CF2190" s="18"/>
    </row>
    <row r="2191" spans="1:84" x14ac:dyDescent="0.25">
      <c r="A2191" s="1" t="str">
        <f>IF(ISBLANK(TBL_DATA[[#This Row],[Row.names]]), "",   DATE(YEAR(TBL_DATA[[#This Row],[Row.names]]), MONTH(TBL_DATA[[#This Row],[Row.names]]), DAY(TBL_DATA[[#This Row],[Row.names]])))</f>
        <v/>
      </c>
      <c r="BZ2191" s="18"/>
      <c r="CA2191" s="18"/>
      <c r="CC2191" s="18"/>
      <c r="CD2191" s="18"/>
      <c r="CF2191" s="18"/>
    </row>
    <row r="2192" spans="1:84" x14ac:dyDescent="0.25">
      <c r="A2192" s="1" t="str">
        <f>IF(ISBLANK(TBL_DATA[[#This Row],[Row.names]]), "",   DATE(YEAR(TBL_DATA[[#This Row],[Row.names]]), MONTH(TBL_DATA[[#This Row],[Row.names]]), DAY(TBL_DATA[[#This Row],[Row.names]])))</f>
        <v/>
      </c>
      <c r="BZ2192" s="18"/>
      <c r="CA2192" s="18"/>
      <c r="CC2192" s="18"/>
      <c r="CD2192" s="18"/>
      <c r="CF2192" s="18"/>
    </row>
    <row r="2193" spans="1:84" x14ac:dyDescent="0.25">
      <c r="A2193" s="1" t="str">
        <f>IF(ISBLANK(TBL_DATA[[#This Row],[Row.names]]), "",   DATE(YEAR(TBL_DATA[[#This Row],[Row.names]]), MONTH(TBL_DATA[[#This Row],[Row.names]]), DAY(TBL_DATA[[#This Row],[Row.names]])))</f>
        <v/>
      </c>
      <c r="BZ2193" s="18"/>
      <c r="CA2193" s="18"/>
      <c r="CC2193" s="18"/>
      <c r="CD2193" s="18"/>
      <c r="CF2193" s="18"/>
    </row>
    <row r="2194" spans="1:84" x14ac:dyDescent="0.25">
      <c r="A2194" s="1" t="str">
        <f>IF(ISBLANK(TBL_DATA[[#This Row],[Row.names]]), "",   DATE(YEAR(TBL_DATA[[#This Row],[Row.names]]), MONTH(TBL_DATA[[#This Row],[Row.names]]), DAY(TBL_DATA[[#This Row],[Row.names]])))</f>
        <v/>
      </c>
      <c r="BZ2194" s="18"/>
      <c r="CA2194" s="18"/>
      <c r="CC2194" s="18"/>
      <c r="CD2194" s="18"/>
      <c r="CF2194" s="18"/>
    </row>
    <row r="2195" spans="1:84" x14ac:dyDescent="0.25">
      <c r="A2195" s="1" t="str">
        <f>IF(ISBLANK(TBL_DATA[[#This Row],[Row.names]]), "",   DATE(YEAR(TBL_DATA[[#This Row],[Row.names]]), MONTH(TBL_DATA[[#This Row],[Row.names]]), DAY(TBL_DATA[[#This Row],[Row.names]])))</f>
        <v/>
      </c>
      <c r="BZ2195" s="18"/>
      <c r="CA2195" s="18"/>
      <c r="CC2195" s="18"/>
      <c r="CD2195" s="18"/>
      <c r="CF2195" s="18"/>
    </row>
    <row r="2196" spans="1:84" x14ac:dyDescent="0.25">
      <c r="A2196" s="1" t="str">
        <f>IF(ISBLANK(TBL_DATA[[#This Row],[Row.names]]), "",   DATE(YEAR(TBL_DATA[[#This Row],[Row.names]]), MONTH(TBL_DATA[[#This Row],[Row.names]]), DAY(TBL_DATA[[#This Row],[Row.names]])))</f>
        <v/>
      </c>
      <c r="BZ2196" s="18"/>
      <c r="CA2196" s="18"/>
      <c r="CC2196" s="18"/>
      <c r="CD2196" s="18"/>
      <c r="CF2196" s="18"/>
    </row>
    <row r="2197" spans="1:84" x14ac:dyDescent="0.25">
      <c r="A2197" s="1" t="str">
        <f>IF(ISBLANK(TBL_DATA[[#This Row],[Row.names]]), "",   DATE(YEAR(TBL_DATA[[#This Row],[Row.names]]), MONTH(TBL_DATA[[#This Row],[Row.names]]), DAY(TBL_DATA[[#This Row],[Row.names]])))</f>
        <v/>
      </c>
      <c r="BZ2197" s="18"/>
      <c r="CA2197" s="18"/>
      <c r="CC2197" s="18"/>
      <c r="CD2197" s="18"/>
      <c r="CF2197" s="18"/>
    </row>
    <row r="2198" spans="1:84" x14ac:dyDescent="0.25">
      <c r="A2198" s="1" t="str">
        <f>IF(ISBLANK(TBL_DATA[[#This Row],[Row.names]]), "",   DATE(YEAR(TBL_DATA[[#This Row],[Row.names]]), MONTH(TBL_DATA[[#This Row],[Row.names]]), DAY(TBL_DATA[[#This Row],[Row.names]])))</f>
        <v/>
      </c>
      <c r="BZ2198" s="18"/>
      <c r="CA2198" s="18"/>
      <c r="CC2198" s="18"/>
      <c r="CD2198" s="18"/>
      <c r="CF2198" s="18"/>
    </row>
    <row r="2199" spans="1:84" x14ac:dyDescent="0.25">
      <c r="A2199" s="1" t="str">
        <f>IF(ISBLANK(TBL_DATA[[#This Row],[Row.names]]), "",   DATE(YEAR(TBL_DATA[[#This Row],[Row.names]]), MONTH(TBL_DATA[[#This Row],[Row.names]]), DAY(TBL_DATA[[#This Row],[Row.names]])))</f>
        <v/>
      </c>
      <c r="BZ2199" s="18"/>
      <c r="CA2199" s="18"/>
      <c r="CC2199" s="18"/>
      <c r="CD2199" s="18"/>
      <c r="CF2199" s="18"/>
    </row>
    <row r="2200" spans="1:84" x14ac:dyDescent="0.25">
      <c r="A2200" s="1" t="str">
        <f>IF(ISBLANK(TBL_DATA[[#This Row],[Row.names]]), "",   DATE(YEAR(TBL_DATA[[#This Row],[Row.names]]), MONTH(TBL_DATA[[#This Row],[Row.names]]), DAY(TBL_DATA[[#This Row],[Row.names]])))</f>
        <v/>
      </c>
      <c r="BZ2200" s="18"/>
      <c r="CA2200" s="18"/>
      <c r="CC2200" s="18"/>
      <c r="CD2200" s="18"/>
      <c r="CF2200" s="18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5"/>
  <sheetViews>
    <sheetView workbookViewId="0">
      <selection activeCell="D8" sqref="D8"/>
    </sheetView>
  </sheetViews>
  <sheetFormatPr defaultRowHeight="15" x14ac:dyDescent="0.25"/>
  <cols>
    <col min="1" max="1" width="9.7109375" bestFit="1" customWidth="1" collapsed="1"/>
  </cols>
  <sheetData>
    <row r="1" spans="1:4" x14ac:dyDescent="0.25">
      <c r="A1" t="str">
        <f>INDEX(TBL_DATA[Row.names], 1)</f>
        <v>2009-07-01</v>
      </c>
      <c r="B1" t="e">
        <f t="array" ref="B1" xml:space="preserve"> IF(ISBLANK($A2),_xlfn.STDEV.S(IF((TBL_DATA[Row.names]&gt;=Sheet1!$A1),TBL_DATA[Daily.Return])),_xlfn.STDEV.S(IF((TBL_DATA[Row.names]&gt;=Sheet1!$A1)*(TBL_DATA[Row.names]&lt;Sheet1!$A2),TBL_DATA[Daily.Return])))*SQRT(252)</f>
        <v>#DIV/0!</v>
      </c>
      <c r="C1" t="e">
        <f>_xlfn.STDEV.S(RISKSTATS!#REF!)*SQRT(252)</f>
        <v>#REF!</v>
      </c>
      <c r="D1">
        <f>MATCH(A1,TBL_DATA[Row.names],0)</f>
        <v>1</v>
      </c>
    </row>
    <row r="2" spans="1:4" x14ac:dyDescent="0.25">
      <c r="A2" t="str">
        <f t="array" ref="A2" xml:space="preserve"> IFERROR(INDEX(TBL_DATA[Row.names], SMALL(IF((TBL_DATA[LSE.to.SPTR]=1),ROW(TBL_DATA[Row.names])),ROW(1:1))),"")</f>
        <v/>
      </c>
      <c r="B2" t="e">
        <f t="array" ref="B2" xml:space="preserve"> IF(ISBLANK($A3),_xlfn.STDEV.S(IF((TBL_DATA[Row.names]&gt;=Sheet1!$A2),TBL_DATA[Daily.Return])),_xlfn.STDEV.S(IF((TBL_DATA[Row.names]&gt;=Sheet1!$A2)*(TBL_DATA[Row.names]&lt;Sheet1!$A3),TBL_DATA[Daily.Return])))*SQRT(252)</f>
        <v>#DIV/0!</v>
      </c>
      <c r="C2" t="e">
        <f>_xlfn.STDEV.S(RISKSTATS!#REF!)*SQRT(252)</f>
        <v>#REF!</v>
      </c>
      <c r="D2" t="e">
        <f>MATCH(A2,TBL_DATA[Row.names],0)</f>
        <v>#N/A</v>
      </c>
    </row>
    <row r="3" spans="1:4" x14ac:dyDescent="0.25">
      <c r="A3" t="str">
        <f t="array" ref="A3" xml:space="preserve"> IFERROR(INDEX(TBL_DATA[Row.names], SMALL(IF((TBL_DATA[LSE.to.SPTR]=1),ROW(TBL_DATA[Row.names])),ROW(2:2))),"")</f>
        <v/>
      </c>
      <c r="B3" t="e">
        <f t="array" ref="B3" xml:space="preserve"> IF(ISBLANK($A4),_xlfn.STDEV.S(IF((TBL_DATA[Row.names]&gt;=Sheet1!$A3),TBL_DATA[Daily.Return])),_xlfn.STDEV.S(IF((TBL_DATA[Row.names]&gt;=Sheet1!$A3)*(TBL_DATA[Row.names]&lt;Sheet1!$A4),TBL_DATA[Daily.Return])))*SQRT(252)</f>
        <v>#DIV/0!</v>
      </c>
      <c r="C3" t="e">
        <f>_xlfn.STDEV.S(RISKSTATS!#REF!)*SQRT(252)</f>
        <v>#REF!</v>
      </c>
      <c r="D3" t="e">
        <f>MATCH(A3,TBL_DATA[Row.names],0)</f>
        <v>#N/A</v>
      </c>
    </row>
    <row r="4" spans="1:4" x14ac:dyDescent="0.25">
      <c r="A4" t="str">
        <f t="array" ref="A4" xml:space="preserve"> IFERROR(INDEX(TBL_DATA[Row.names], SMALL(IF((TBL_DATA[LSE.to.SPTR]=1),ROW(TBL_DATA[Row.names])),ROW(3:3))),"")</f>
        <v/>
      </c>
    </row>
    <row r="5" spans="1:4" x14ac:dyDescent="0.25">
      <c r="A5" t="str">
        <f t="array" ref="A5" xml:space="preserve"> IFERROR(INDEX(TBL_DATA[Row.names], SMALL(IF((TBL_DATA[LSE.to.SPTR]=1),ROW(TBL_DATA[Row.names])),ROW(4:4))),"")</f>
        <v/>
      </c>
    </row>
    <row r="6" spans="1:4" x14ac:dyDescent="0.25">
      <c r="A6" t="str">
        <f t="array" ref="A6" xml:space="preserve"> IFERROR(INDEX(TBL_DATA[Row.names], SMALL(IF((TBL_DATA[LSE.to.SPTR]=1),ROW(TBL_DATA[Row.names])),ROW(5:5))),"")</f>
        <v/>
      </c>
    </row>
    <row r="7" spans="1:4" x14ac:dyDescent="0.25">
      <c r="A7" t="str">
        <f t="array" ref="A7" xml:space="preserve"> IFERROR(INDEX(TBL_DATA[Row.names], SMALL(IF((TBL_DATA[LSE.to.SPTR]=1),ROW(TBL_DATA[Row.names])),ROW(6:6))),"")</f>
        <v/>
      </c>
    </row>
    <row r="8" spans="1:4" x14ac:dyDescent="0.25">
      <c r="A8" t="str">
        <f t="array" ref="A8" xml:space="preserve"> IFERROR(INDEX(TBL_DATA[Row.names], SMALL(IF((TBL_DATA[LSE.to.SPTR]=1),ROW(TBL_DATA[Row.names])),ROW(7:7))),"")</f>
        <v/>
      </c>
    </row>
    <row r="9" spans="1:4" x14ac:dyDescent="0.25">
      <c r="A9" t="str">
        <f t="array" ref="A9" xml:space="preserve"> IFERROR(INDEX(TBL_DATA[Row.names], SMALL(IF((TBL_DATA[LSE.to.SPTR]=1),ROW(TBL_DATA[Row.names])),ROW(8:8))),"")</f>
        <v/>
      </c>
    </row>
    <row r="10" spans="1:4" x14ac:dyDescent="0.25">
      <c r="A10" t="str">
        <f t="array" ref="A10" xml:space="preserve"> IFERROR(INDEX(TBL_DATA[Row.names], SMALL(IF((TBL_DATA[LSE.to.SPTR]=1),ROW(TBL_DATA[Row.names])),ROW(9:9))),"")</f>
        <v/>
      </c>
    </row>
    <row r="11" spans="1:4" x14ac:dyDescent="0.25">
      <c r="A11" t="str">
        <f t="array" ref="A11" xml:space="preserve"> IFERROR(INDEX(TBL_DATA[Row.names], SMALL(IF((TBL_DATA[LSE.to.SPTR]=1),ROW(TBL_DATA[Row.names])),ROW(10:10))),"")</f>
        <v/>
      </c>
    </row>
    <row r="12" spans="1:4" x14ac:dyDescent="0.25">
      <c r="A12" t="str">
        <f t="array" ref="A12" xml:space="preserve"> IFERROR(INDEX(TBL_DATA[Row.names], SMALL(IF((TBL_DATA[LSE.to.SPTR]=1),ROW(TBL_DATA[Row.names])),ROW(11:11))),"")</f>
        <v/>
      </c>
    </row>
    <row r="13" spans="1:4" x14ac:dyDescent="0.25">
      <c r="A13" t="str">
        <f t="array" ref="A13" xml:space="preserve"> IFERROR(INDEX(TBL_DATA[Row.names], SMALL(IF((TBL_DATA[LSE.to.SPTR]=1),ROW(TBL_DATA[Row.names])),ROW(12:12))),"")</f>
        <v/>
      </c>
    </row>
    <row r="14" spans="1:4" x14ac:dyDescent="0.25">
      <c r="A14" t="str">
        <f t="array" ref="A14" xml:space="preserve"> IFERROR(INDEX(TBL_DATA[Row.names], SMALL(IF((TBL_DATA[LSE.to.SPTR]=1),ROW(TBL_DATA[Row.names])),ROW(13:13))),"")</f>
        <v/>
      </c>
    </row>
    <row r="15" spans="1:4" x14ac:dyDescent="0.25">
      <c r="A15" t="str">
        <f t="array" ref="A15" xml:space="preserve"> IFERROR(INDEX(TBL_DATA[Row.names], SMALL(IF((TBL_DATA[LSE.to.SPTR]=1),ROW(TBL_DATA[Row.names])),ROW(14:14))),"")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2:6" ht="54" customHeight="1" x14ac:dyDescent="0.25"/>
    <row r="2" spans="2:6" ht="54" customHeight="1" thickBot="1" x14ac:dyDescent="0.9">
      <c r="B2" t="s">
        <v>71</v>
      </c>
      <c r="C2" t="s">
        <v>52</v>
      </c>
      <c r="D2" t="s">
        <v>54</v>
      </c>
      <c r="E2" t="s">
        <v>55</v>
      </c>
      <c r="F2" t="s">
        <v>111</v>
      </c>
    </row>
    <row r="3" spans="2:6" ht="54" customHeight="1" x14ac:dyDescent="0.25">
      <c r="B3" t="s">
        <v>53</v>
      </c>
      <c r="C3">
        <f ca="1">INDEX(INDIRECT("TBL_DATA[" &amp; TRIM($B3) &amp; "]"),ROW_LATEST)</f>
        <v>5.7391756144673844E-2</v>
      </c>
      <c r="D3">
        <f ca="1">$C3-INDEX(INDIRECT("TBL_DATA[" &amp; TRIM($B4) &amp; "]"),ROW_LATEST-21)</f>
        <v>0.31037385197548351</v>
      </c>
      <c r="E3">
        <f ca="1">$C3-INDEX(INDIRECT("TBL_DATA[" &amp; TRIM($B3) &amp; "]"),ROW_LATEST-63)</f>
        <v>-4.9423201345392367E-2</v>
      </c>
      <c r="F3">
        <f ca="1">$C3-INDEX(INDIRECT("TBL_DATA[" &amp; TRIM($B3) &amp; "]"),ROW_LATEST-252)</f>
        <v>-1.3104592694178935E-2</v>
      </c>
    </row>
    <row r="4" spans="2:6" ht="54" customHeight="1" x14ac:dyDescent="0.25">
      <c r="B4" t="s">
        <v>59</v>
      </c>
      <c r="C4">
        <f ca="1">INDEX(INDIRECT("TBL_DATA[" &amp; TRIM($B4) &amp; "]"),ROW_LATEST)</f>
        <v>-0.25643865867599691</v>
      </c>
      <c r="D4">
        <v>3.2774251145550881E-4</v>
      </c>
      <c r="E4">
        <v>9.7001488825340099E-3</v>
      </c>
      <c r="F4">
        <v>9.7001488825340099E-3</v>
      </c>
    </row>
    <row r="5" spans="2:6" ht="54" customHeight="1" x14ac:dyDescent="0.25">
      <c r="B5" t="s">
        <v>47</v>
      </c>
      <c r="C5">
        <f ca="1">INDEX(INDIRECT("TBL_DATA[" &amp; TRIM($B5) &amp; "]"),ROW_LATEST)</f>
        <v>0.1969885318503789</v>
      </c>
      <c r="D5">
        <f ca="1">$C5-INDEX(INDIRECT("TBL_DATA[" &amp; TRIM($B5) &amp; "]"),ROW_LATEST-21)</f>
        <v>-6.1980254217071151E-2</v>
      </c>
      <c r="E5">
        <f ca="1">$C5-INDEX(INDIRECT("TBL_DATA[" &amp; TRIM($B5) &amp; "]"),ROW_LATEST-63)</f>
        <v>8.6667677440513735E-2</v>
      </c>
      <c r="F5">
        <f ca="1">$C5-INDEX(INDIRECT("TBL_DATA[" &amp; TRIM($B5) &amp; "]"),ROW_LATEST-252)</f>
        <v>-0.19700461628239219</v>
      </c>
    </row>
    <row r="6" spans="2:6" ht="54" customHeight="1" x14ac:dyDescent="0.25">
      <c r="B6" t="s">
        <v>107</v>
      </c>
      <c r="C6">
        <f ca="1">INDEX(INDIRECT("TBL_DATA[" &amp; TRIM($B6) &amp; "]"),ROW_LATEST)</f>
        <v>2.1319301798939705E-2</v>
      </c>
      <c r="D6">
        <f ca="1">$C6-INDEX(INDIRECT("TBL_DATA[" &amp; TRIM($B6) &amp; "]"),ROW_LATEST-21)</f>
        <v>-8.1624779850244522E-3</v>
      </c>
      <c r="E6">
        <f ca="1">$C6-INDEX(INDIRECT("TBL_DATA[" &amp; TRIM($B6) &amp; "]"),ROW_LATEST-63)</f>
        <v>3.9056930691003799E-3</v>
      </c>
      <c r="F6">
        <f ca="1">$C6-INDEX(INDIRECT("TBL_DATA[" &amp; TRIM($B6) &amp; "]"),ROW_LATEST-252)</f>
        <v>5.6020971387624741E-3</v>
      </c>
    </row>
    <row r="7" spans="2:6" ht="54" customHeight="1" x14ac:dyDescent="0.25">
      <c r="B7" t="s">
        <v>110</v>
      </c>
      <c r="C7">
        <f ca="1">INDEX(INDIRECT("TBL_DATA[" &amp; TRIM($B7) &amp; "]"),ROW_LATEST)</f>
        <v>-1.398937776684761E-2</v>
      </c>
      <c r="D7">
        <f ca="1">$C7-INDEX(INDIRECT("TBL_DATA[" &amp; TRIM($B7) &amp; "]"),ROW_LATEST-21)</f>
        <v>2.4767834693193436E-3</v>
      </c>
      <c r="E7">
        <f ca="1">$C7-INDEX(INDIRECT("TBL_DATA[" &amp; TRIM($B7) &amp; "]"),ROW_LATEST-63)</f>
        <v>-6.0105612501502037E-3</v>
      </c>
      <c r="F7">
        <f ca="1">$C7-INDEX(INDIRECT("TBL_DATA[" &amp; TRIM($B7) &amp; "]"),ROW_LATEST-252)</f>
        <v>-3.2970961183309555E-3</v>
      </c>
    </row>
    <row r="8" spans="2:6" ht="54" customHeight="1" x14ac:dyDescent="0.25"/>
    <row r="9" spans="2:6" ht="54" customHeight="1" x14ac:dyDescent="0.25"/>
    <row r="10" spans="2:6" ht="54" customHeight="1" x14ac:dyDescent="0.25"/>
    <row r="11" spans="2:6" ht="54" customHeight="1" x14ac:dyDescent="0.25"/>
    <row r="12" spans="2:6" ht="54" customHeight="1" x14ac:dyDescent="0.25"/>
    <row r="13" spans="2:6" ht="54" customHeight="1" x14ac:dyDescent="0.25"/>
    <row r="14" spans="2:6" ht="54" customHeight="1" x14ac:dyDescent="0.25"/>
    <row r="15" spans="2:6" ht="54" customHeight="1" x14ac:dyDescent="0.25"/>
    <row r="16" spans="2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87" priority="1" operator="greaterThan">
      <formula>0</formula>
    </cfRule>
    <cfRule type="cellIs" dxfId="86" priority="2" operator="lessThan">
      <formula>0</formula>
    </cfRule>
  </conditionalFormatting>
  <conditionalFormatting sqref="F3">
    <cfRule type="cellIs" dxfId="85" priority="17" operator="greaterThan">
      <formula>0</formula>
    </cfRule>
  </conditionalFormatting>
  <conditionalFormatting sqref="F4">
    <cfRule type="cellIs" dxfId="84" priority="16" operator="greaterThan">
      <formula>0</formula>
    </cfRule>
  </conditionalFormatting>
  <conditionalFormatting sqref="F5 F7:F8">
    <cfRule type="cellIs" dxfId="83" priority="14" operator="lessThan">
      <formula>0</formula>
    </cfRule>
    <cfRule type="cellIs" dxfId="82" priority="15" operator="greaterThan">
      <formula>0</formula>
    </cfRule>
  </conditionalFormatting>
  <conditionalFormatting sqref="F6">
    <cfRule type="cellIs" dxfId="81" priority="13" operator="greaterThan">
      <formula>0</formula>
    </cfRule>
  </conditionalFormatting>
  <conditionalFormatting sqref="D4:E4">
    <cfRule type="cellIs" dxfId="80" priority="12" operator="lessThan">
      <formula>0</formula>
    </cfRule>
  </conditionalFormatting>
  <conditionalFormatting sqref="D4:E4">
    <cfRule type="cellIs" dxfId="79" priority="11" operator="greaterThan">
      <formula>0</formula>
    </cfRule>
  </conditionalFormatting>
  <conditionalFormatting sqref="E5 D8:E8">
    <cfRule type="cellIs" dxfId="78" priority="9" operator="lessThan">
      <formula>0</formula>
    </cfRule>
    <cfRule type="cellIs" dxfId="77" priority="10" operator="greaterThan">
      <formula>0</formula>
    </cfRule>
  </conditionalFormatting>
  <conditionalFormatting sqref="D3:E3">
    <cfRule type="cellIs" dxfId="76" priority="8" operator="greaterThan">
      <formula>0</formula>
    </cfRule>
  </conditionalFormatting>
  <conditionalFormatting sqref="D3:E3">
    <cfRule type="cellIs" dxfId="75" priority="7" operator="lessThan">
      <formula>0</formula>
    </cfRule>
  </conditionalFormatting>
  <conditionalFormatting sqref="D5:E5">
    <cfRule type="cellIs" dxfId="74" priority="5" operator="lessThan">
      <formula>0</formula>
    </cfRule>
    <cfRule type="cellIs" dxfId="73" priority="6" operator="greaterThan">
      <formula>0</formula>
    </cfRule>
  </conditionalFormatting>
  <conditionalFormatting sqref="E6:E7">
    <cfRule type="cellIs" dxfId="72" priority="3" operator="lessThan">
      <formula>0</formula>
    </cfRule>
    <cfRule type="cellIs" dxfId="71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Z575"/>
  <sheetViews>
    <sheetView view="pageBreakPreview" topLeftCell="A25" zoomScale="25" zoomScaleNormal="100" zoomScaleSheetLayoutView="25" workbookViewId="0">
      <selection activeCell="G42" sqref="G42"/>
    </sheetView>
  </sheetViews>
  <sheetFormatPr defaultRowHeight="15" x14ac:dyDescent="0.25"/>
  <cols>
    <col min="1" max="1" width="33.28515625" customWidth="1" collapsed="1"/>
    <col min="2" max="3" width="30.7109375" customWidth="1" collapsed="1"/>
    <col min="4" max="4" width="33.28515625" customWidth="1" collapsed="1"/>
    <col min="5" max="5" width="36.42578125" customWidth="1" collapsed="1"/>
    <col min="6" max="6" width="37" customWidth="1" collapsed="1"/>
    <col min="7" max="13" width="30.7109375" customWidth="1" collapsed="1"/>
    <col min="14" max="14" width="60.7109375" customWidth="1" collapsed="1"/>
    <col min="15" max="15" width="50.140625" customWidth="1" collapsed="1"/>
    <col min="16" max="16" width="45" customWidth="1" collapsed="1"/>
    <col min="17" max="23" width="30.7109375" customWidth="1" collapsed="1"/>
    <col min="24" max="24" width="27.42578125" customWidth="1" collapsed="1"/>
    <col min="25" max="25" width="15.7109375" customWidth="1" collapsed="1"/>
    <col min="26" max="26" width="12.7109375" customWidth="1" collapsed="1"/>
  </cols>
  <sheetData>
    <row r="1" spans="2:2" ht="61.5" x14ac:dyDescent="0.9">
      <c r="B1" s="2" t="s">
        <v>2</v>
      </c>
    </row>
    <row r="2" spans="2:2" ht="61.5" customHeight="1" x14ac:dyDescent="0.9">
      <c r="B2" s="2" t="s">
        <v>1915</v>
      </c>
    </row>
    <row r="3" spans="2:2" ht="61.5" x14ac:dyDescent="0.9">
      <c r="B3" s="2" t="s">
        <v>4</v>
      </c>
    </row>
    <row r="4" spans="2:2" ht="35.1" customHeight="1" x14ac:dyDescent="0.25"/>
    <row r="5" spans="2:2" ht="34.5" customHeight="1" x14ac:dyDescent="0.25"/>
    <row r="6" spans="2:2" ht="35.1" customHeight="1" x14ac:dyDescent="0.25"/>
    <row r="7" spans="2:2" ht="35.1" customHeight="1" x14ac:dyDescent="0.25"/>
    <row r="8" spans="2:2" ht="35.1" customHeight="1" x14ac:dyDescent="0.25"/>
    <row r="9" spans="2:2" ht="35.1" customHeight="1" x14ac:dyDescent="0.25"/>
    <row r="10" spans="2:2" ht="35.1" customHeight="1" x14ac:dyDescent="0.25"/>
    <row r="11" spans="2:2" ht="35.1" customHeight="1" x14ac:dyDescent="0.25"/>
    <row r="12" spans="2:2" ht="35.1" customHeight="1" x14ac:dyDescent="0.25"/>
    <row r="13" spans="2:2" ht="35.1" customHeight="1" x14ac:dyDescent="0.25"/>
    <row r="14" spans="2:2" ht="35.1" customHeight="1" x14ac:dyDescent="0.25"/>
    <row r="15" spans="2:2" ht="35.1" customHeight="1" x14ac:dyDescent="0.25"/>
    <row r="16" spans="2:2" ht="34.5" customHeight="1" x14ac:dyDescent="0.25"/>
    <row r="17" spans="17:18" ht="34.5" customHeight="1" x14ac:dyDescent="0.25"/>
    <row r="18" spans="17:18" ht="35.1" customHeight="1" x14ac:dyDescent="0.25"/>
    <row r="19" spans="17:18" ht="35.1" customHeight="1" x14ac:dyDescent="0.25"/>
    <row r="20" spans="17:18" ht="35.1" customHeight="1" x14ac:dyDescent="0.25"/>
    <row r="21" spans="17:18" ht="35.1" customHeight="1" x14ac:dyDescent="0.25"/>
    <row r="22" spans="17:18" ht="35.1" customHeight="1" x14ac:dyDescent="0.25"/>
    <row r="23" spans="17:18" ht="35.1" customHeight="1" x14ac:dyDescent="0.25"/>
    <row r="24" spans="17:18" ht="35.1" customHeight="1" x14ac:dyDescent="0.25"/>
    <row r="25" spans="17:18" ht="35.1" customHeight="1" x14ac:dyDescent="0.25">
      <c r="Q25" t="s">
        <v>72</v>
      </c>
    </row>
    <row r="26" spans="17:18" ht="35.1" customHeight="1" x14ac:dyDescent="0.25"/>
    <row r="27" spans="17:18" ht="35.1" customHeight="1" x14ac:dyDescent="0.25"/>
    <row r="28" spans="17:18" ht="35.1" customHeight="1" x14ac:dyDescent="0.25"/>
    <row r="29" spans="17:18" ht="30" customHeight="1" x14ac:dyDescent="0.25"/>
    <row r="30" spans="17:18" ht="30" customHeight="1" x14ac:dyDescent="0.25"/>
    <row r="31" spans="17:18" ht="30" customHeight="1" x14ac:dyDescent="0.25"/>
    <row r="32" spans="17:18" ht="30" customHeight="1" x14ac:dyDescent="0.25">
      <c r="R32" t="s">
        <v>82</v>
      </c>
    </row>
    <row r="33" spans="2:18" ht="30" customHeight="1" x14ac:dyDescent="0.25">
      <c r="R33" t="s">
        <v>83</v>
      </c>
    </row>
    <row r="34" spans="2:18" ht="54" customHeight="1" x14ac:dyDescent="0.25">
      <c r="R34" t="s">
        <v>84</v>
      </c>
    </row>
    <row r="35" spans="2:18" ht="54" customHeight="1" x14ac:dyDescent="0.25"/>
    <row r="36" spans="2:18" ht="156" customHeight="1" x14ac:dyDescent="0.8">
      <c r="B36" s="14"/>
      <c r="C36" s="9" t="s">
        <v>50</v>
      </c>
      <c r="D36" s="64" t="s">
        <v>52</v>
      </c>
      <c r="E36" s="50" t="s">
        <v>1892</v>
      </c>
      <c r="F36" s="50" t="s">
        <v>1893</v>
      </c>
      <c r="G36" s="50" t="s">
        <v>1894</v>
      </c>
      <c r="O36" s="49" t="s">
        <v>1895</v>
      </c>
      <c r="P36" s="49" t="s">
        <v>1896</v>
      </c>
      <c r="Q36" s="49" t="s">
        <v>111</v>
      </c>
    </row>
    <row r="37" spans="2:18" ht="54" customHeight="1" x14ac:dyDescent="0.8">
      <c r="B37" s="8"/>
      <c r="C37" s="9" t="s">
        <v>53</v>
      </c>
      <c r="D37" s="12">
        <f ca="1">INDEX(INDIRECT("TBL_DATA[" &amp; TRIM($C37) &amp; "]"),ROW_LATEST)</f>
        <v>5.7391756144673844E-2</v>
      </c>
      <c r="E37" s="6">
        <f ca="1">$D37-INDEX(INDIRECT("TBL_DATA[" &amp; TRIM($C37) &amp; "]"),ROW_LATEST-21)</f>
        <v>-4.2059760832510756E-2</v>
      </c>
      <c r="F37" s="6">
        <f ca="1">$D37-INDEX(INDIRECT("TBL_DATA[" &amp; TRIM($C37) &amp; "]"),ROW_LATEST-63)</f>
        <v>-4.9423201345392367E-2</v>
      </c>
      <c r="G37" s="6">
        <f ca="1">$D37-INDEX(INDIRECT("TBL_DATA[" &amp; TRIM($C37) &amp; "]"),ROW_LATEST-252)</f>
        <v>-1.3104592694178935E-2</v>
      </c>
      <c r="O37" s="23">
        <v>-1.1822888542752648E-3</v>
      </c>
      <c r="P37" s="23">
        <v>-1.7576777016368637E-3</v>
      </c>
      <c r="Q37" s="23">
        <v>-3.2336504329279936E-3</v>
      </c>
    </row>
    <row r="38" spans="2:18" ht="54" customHeight="1" x14ac:dyDescent="0.8">
      <c r="B38" s="8"/>
      <c r="C38" s="9" t="s">
        <v>57</v>
      </c>
      <c r="D38" s="12">
        <f ca="1">INDEX(INDIRECT("TBL_DATA[" &amp; TRIM($C38) &amp; "]"),ROW_LATEST)</f>
        <v>4.9915178755276603E-2</v>
      </c>
      <c r="E38" s="6">
        <f ca="1">$D38-INDEX(INDIRECT("TBL_DATA[" &amp; TRIM($C38) &amp; "]"),ROW_LATEST-21)</f>
        <v>-1.9317912318092594E-2</v>
      </c>
      <c r="F38" s="6">
        <f ca="1">$D38-INDEX(INDIRECT("TBL_DATA[" &amp; TRIM($C38) &amp; "]"),ROW_LATEST-63)</f>
        <v>-0.10308002153306639</v>
      </c>
      <c r="G38" s="6">
        <f ca="1">$D38-INDEX(INDIRECT("TBL_DATA[" &amp; TRIM($C38) &amp; "]"),ROW_LATEST-252)</f>
        <v>-2.8053400570509861E-2</v>
      </c>
      <c r="O38" s="23">
        <v>5.261687582208633E-4</v>
      </c>
      <c r="P38" s="23">
        <v>1.4195200716794856E-3</v>
      </c>
      <c r="Q38" s="23">
        <v>1.649758870414076E-3</v>
      </c>
    </row>
    <row r="39" spans="2:18" ht="54" customHeight="1" x14ac:dyDescent="0.8">
      <c r="B39" s="8"/>
      <c r="C39" s="9" t="s">
        <v>51</v>
      </c>
      <c r="D39" s="12">
        <f ca="1">INDEX(INDIRECT("TBL_DATA[" &amp; TRIM($C39) &amp; "]"),ROW_LATEST)</f>
        <v>-9.1598719903376365E-3</v>
      </c>
      <c r="E39" s="6">
        <f ca="1">$D39-INDEX(INDIRECT("TBL_DATA[" &amp; TRIM($C39) &amp; "]"),ROW_LATEST-21)</f>
        <v>8.1221043654539794E-3</v>
      </c>
      <c r="F39" s="6">
        <f ca="1">$D39-INDEX(INDIRECT("TBL_DATA[" &amp; TRIM($C39) &amp; "]"),ROW_LATEST-63)</f>
        <v>1.0555815271540191E-2</v>
      </c>
      <c r="G39" s="6">
        <f ca="1">$D39-INDEX(INDIRECT("TBL_DATA[" &amp; TRIM($C39) &amp; "]"),ROW_LATEST-252)</f>
        <v>2.1100740775701187E-3</v>
      </c>
      <c r="O39" s="23">
        <v>1.8637905903469058E-3</v>
      </c>
      <c r="P39" s="23">
        <v>-3.3309994987074298E-3</v>
      </c>
      <c r="Q39" s="23">
        <v>-8.3555766843969419E-3</v>
      </c>
    </row>
    <row r="40" spans="2:18" ht="54" customHeight="1" x14ac:dyDescent="0.8">
      <c r="B40" s="8"/>
      <c r="C40" s="9" t="s">
        <v>83</v>
      </c>
      <c r="D40" s="12">
        <f ca="1">INDEX(INDIRECT("TBL_DATA[" &amp; TRIM($C40) &amp; "]"),ROW_LATEST)</f>
        <v>5.8724679039309668E-2</v>
      </c>
      <c r="E40" s="6">
        <f ca="1">$D40-INDEX(INDIRECT("TBL_DATA[" &amp; TRIM($C40) &amp; "]"),ROW_LATEST-21)</f>
        <v>-3.2510306770462474E-3</v>
      </c>
      <c r="F40" s="6">
        <f ca="1">$D40-INDEX(INDIRECT("TBL_DATA[" &amp; TRIM($C40) &amp; "]"),ROW_LATEST-63)</f>
        <v>-5.4238936953514283E-3</v>
      </c>
      <c r="G40" s="6">
        <f ca="1">$D40-INDEX(INDIRECT("TBL_DATA[" &amp; TRIM($C40) &amp; "]"),ROW_LATEST-252)</f>
        <v>1.120380667803287E-2</v>
      </c>
      <c r="O40" s="23">
        <v>-5.293517052048567E-4</v>
      </c>
      <c r="P40" s="23">
        <v>-1.8281543185187212E-3</v>
      </c>
      <c r="Q40" s="23">
        <v>1.1096370251519475E-3</v>
      </c>
    </row>
    <row r="41" spans="2:18" ht="54" customHeight="1" x14ac:dyDescent="0.8">
      <c r="B41" s="8"/>
      <c r="C41" s="9" t="s">
        <v>82</v>
      </c>
      <c r="D41" s="12">
        <f ca="1">INDEX(INDIRECT("TBL_DATA[" &amp; TRIM($C41) &amp; "]"),ROW_LATEST)</f>
        <v>-0.183308365971939</v>
      </c>
      <c r="E41" s="6">
        <f ca="1">$D41-INDEX(INDIRECT("TBL_DATA[" &amp; TRIM($C41) &amp; "]"),ROW_LATEST-21)</f>
        <v>-2.7393726936483342E-2</v>
      </c>
      <c r="F41" s="6">
        <f ca="1">$D41-INDEX(INDIRECT("TBL_DATA[" &amp; TRIM($C41) &amp; "]"),ROW_LATEST-63)</f>
        <v>3.3751241224531103E-3</v>
      </c>
      <c r="G41" s="6">
        <f ca="1">$D41-INDEX(INDIRECT("TBL_DATA[" &amp; TRIM($C41) &amp; "]"),ROW_LATEST-252)</f>
        <v>-0.22158994431450374</v>
      </c>
      <c r="O41" s="23">
        <v>-7.3637640800886892E-3</v>
      </c>
      <c r="P41" s="23">
        <v>-3.689374609306352E-2</v>
      </c>
      <c r="Q41" s="23">
        <v>-1.7896246546080574E-2</v>
      </c>
    </row>
    <row r="42" spans="2:18" ht="54" customHeight="1" x14ac:dyDescent="0.8">
      <c r="B42" s="15"/>
      <c r="C42" s="16" t="s">
        <v>84</v>
      </c>
      <c r="D42" s="13">
        <f ca="1">INDEX(INDIRECT("TBL_DATA[" &amp; TRIM($C42) &amp; "]"),ROW_LATEST)</f>
        <v>-3.1214877453691039</v>
      </c>
      <c r="E42" s="7">
        <f ca="1">$D42-INDEX(INDIRECT("TBL_DATA[" &amp; TRIM($C42) &amp; "]"),ROW_LATEST-21)</f>
        <v>-0.6057498901830991</v>
      </c>
      <c r="F42" s="7">
        <f ca="1">$D42-INDEX(INDIRECT("TBL_DATA[" &amp; TRIM($C42) &amp; "]"),ROW_LATEST-63)</f>
        <v>-0.211314032439053</v>
      </c>
      <c r="G42" s="7">
        <f ca="1">$D42-INDEX(INDIRECT("TBL_DATA[" &amp; TRIM($C42) &amp; "]"),ROW_LATEST-252)</f>
        <v>-3.9270617266615675</v>
      </c>
      <c r="O42" s="23">
        <v>-2.8241097222280105E-4</v>
      </c>
      <c r="P42" s="23">
        <v>-4.708617222187822E-3</v>
      </c>
      <c r="Q42" s="23">
        <v>4.3279515135685601E-4</v>
      </c>
    </row>
    <row r="43" spans="2:18" ht="54" customHeight="1" x14ac:dyDescent="0.8">
      <c r="B43" s="52"/>
      <c r="C43" s="53"/>
      <c r="D43" s="81"/>
      <c r="E43" s="7"/>
      <c r="F43" s="7"/>
      <c r="G43" s="7"/>
      <c r="O43" s="23"/>
      <c r="P43" s="23"/>
      <c r="Q43" s="23"/>
    </row>
    <row r="44" spans="2:18" ht="54" customHeight="1" x14ac:dyDescent="0.8">
      <c r="B44" s="52"/>
      <c r="C44" s="53"/>
      <c r="D44" s="81"/>
      <c r="E44" s="7"/>
      <c r="F44" s="7"/>
      <c r="G44" s="7"/>
      <c r="O44" s="23"/>
      <c r="P44" s="23"/>
      <c r="Q44" s="23"/>
    </row>
    <row r="45" spans="2:18" ht="54" customHeight="1" x14ac:dyDescent="0.8">
      <c r="O45" s="63"/>
      <c r="P45" s="63"/>
      <c r="Q45" s="63"/>
    </row>
    <row r="46" spans="2:18" ht="54" customHeight="1" x14ac:dyDescent="0.25"/>
    <row r="47" spans="2:18" ht="54" customHeight="1" x14ac:dyDescent="0.25"/>
    <row r="48" spans="2:18" ht="54" customHeight="1" x14ac:dyDescent="0.25"/>
    <row r="49" spans="17:22" ht="54" customHeight="1" x14ac:dyDescent="0.25"/>
    <row r="50" spans="17:22" ht="54" customHeight="1" x14ac:dyDescent="0.25"/>
    <row r="51" spans="17:22" ht="54" customHeight="1" x14ac:dyDescent="0.8">
      <c r="Q51" s="82" t="s">
        <v>118</v>
      </c>
      <c r="R51" s="83"/>
      <c r="S51" s="46" t="s">
        <v>116</v>
      </c>
      <c r="T51" s="47" t="s">
        <v>117</v>
      </c>
      <c r="U51" s="46" t="s">
        <v>114</v>
      </c>
      <c r="V51" s="47" t="s">
        <v>115</v>
      </c>
    </row>
    <row r="52" spans="17:22" ht="54" customHeight="1" x14ac:dyDescent="0.8">
      <c r="R52" s="30" t="s">
        <v>19</v>
      </c>
      <c r="S52" s="35">
        <v>2.1259336820404012E-2</v>
      </c>
      <c r="T52" s="36">
        <f ca="1">INDEX(INDIRECT("TBL_DATA[" &amp; TRIM($C37) &amp; "]"),ROW_LATEST)</f>
        <v>5.7391756144673844E-2</v>
      </c>
      <c r="U52" s="11">
        <f t="shared" ref="U52:U57" ca="1" si="0">V52/$V$58</f>
        <v>0.49871183556902154</v>
      </c>
      <c r="V52" s="36">
        <f ca="1">INDEX(INDIRECT("TBL_DATA[" &amp; TRIM($R52) &amp; "]"),ROW_LATEST)*SQRT(252)</f>
        <v>2.4898979693826852E-2</v>
      </c>
    </row>
    <row r="53" spans="17:22" ht="54" customHeight="1" x14ac:dyDescent="0.8">
      <c r="R53" s="30" t="s">
        <v>22</v>
      </c>
      <c r="S53" s="35">
        <v>-8.2106853012369994E-3</v>
      </c>
      <c r="T53" s="36">
        <v>-3.4608664815874074E-2</v>
      </c>
      <c r="U53" s="11">
        <f t="shared" ca="1" si="0"/>
        <v>6.0157732581995291E-2</v>
      </c>
      <c r="V53" s="36">
        <f ca="1">INDEX(INDIRECT("TBL_DATA[" &amp; TRIM($R53) &amp; "]"),ROW_LATEST)*SQRT(252)</f>
        <v>3.0034702510653823E-3</v>
      </c>
    </row>
    <row r="54" spans="17:22" ht="54" customHeight="1" x14ac:dyDescent="0.8">
      <c r="R54" s="30" t="s">
        <v>20</v>
      </c>
      <c r="S54" s="35">
        <v>-5.1805731663999996E-3</v>
      </c>
      <c r="T54" s="36">
        <v>-2.1836511045312777E-2</v>
      </c>
      <c r="U54" s="11">
        <f t="shared" ca="1" si="0"/>
        <v>0.18988467463288716</v>
      </c>
      <c r="V54" s="36">
        <f ca="1">INDEX(INDIRECT("TBL_DATA[" &amp; TRIM($R54) &amp; "]"),ROW_LATEST)*SQRT(252)</f>
        <v>9.4802936699079632E-3</v>
      </c>
    </row>
    <row r="55" spans="17:22" ht="54" customHeight="1" x14ac:dyDescent="0.8">
      <c r="R55" s="30" t="s">
        <v>1898</v>
      </c>
      <c r="S55" s="35">
        <v>1.9540144711335E-2</v>
      </c>
      <c r="T55" s="36">
        <v>8.2363200385524971E-2</v>
      </c>
      <c r="U55" s="11">
        <f t="shared" ca="1" si="0"/>
        <v>0.154337566087415</v>
      </c>
      <c r="V55" s="36">
        <f ca="1">INDEX(INDIRECT("TBL_DATA[" &amp; TRIM($R55) &amp; "]"),ROW_LATEST)*SQRT(252)</f>
        <v>7.705547873393827E-3</v>
      </c>
    </row>
    <row r="56" spans="17:22" ht="54" customHeight="1" x14ac:dyDescent="0.8">
      <c r="R56" s="30" t="s">
        <v>1900</v>
      </c>
      <c r="S56" s="35">
        <v>8.6014969417526482E-2</v>
      </c>
      <c r="T56" s="36">
        <v>0.36255965689859615</v>
      </c>
      <c r="U56" s="11">
        <f t="shared" ca="1" si="0"/>
        <v>2.3522290725951946E-2</v>
      </c>
      <c r="V56" s="36">
        <f ca="1">INDEX(INDIRECT("TBL_DATA[" &amp; TRIM($R56) &amp; "]"),ROW_LATEST)*SQRT(252)</f>
        <v>1.174387687169119E-3</v>
      </c>
    </row>
    <row r="57" spans="17:22" ht="54" customHeight="1" x14ac:dyDescent="0.8">
      <c r="R57" s="30" t="s">
        <v>1897</v>
      </c>
      <c r="S57" s="35">
        <v>9.5403517121234963E-3</v>
      </c>
      <c r="T57" s="36">
        <v>4.0213310158250561E-2</v>
      </c>
      <c r="U57" s="11">
        <f t="shared" ca="1" si="0"/>
        <v>7.338590040272909E-2</v>
      </c>
      <c r="V57" s="36">
        <f ca="1">INDEX(INDIRECT("TBL_DATA[" &amp; TRIM($R57) &amp; "]"),ROW_LATEST)*SQRT(252)</f>
        <v>3.6639075185691335E-3</v>
      </c>
    </row>
    <row r="58" spans="17:22" ht="54" customHeight="1" x14ac:dyDescent="0.8">
      <c r="R58" s="58" t="s">
        <v>113</v>
      </c>
      <c r="S58" s="59">
        <v>0.23724363089185044</v>
      </c>
      <c r="T58" s="60">
        <v>1.0000000000000002</v>
      </c>
      <c r="U58" s="61">
        <v>1</v>
      </c>
      <c r="V58" s="62">
        <f ca="1">SUM(V52:V57)</f>
        <v>4.9926586693932275E-2</v>
      </c>
    </row>
    <row r="59" spans="17:22" ht="54" customHeight="1" x14ac:dyDescent="0.25"/>
    <row r="60" spans="17:22" ht="54" customHeight="1" x14ac:dyDescent="0.25"/>
    <row r="61" spans="17:22" ht="54" customHeight="1" x14ac:dyDescent="0.25"/>
    <row r="62" spans="17:22" ht="54" customHeight="1" x14ac:dyDescent="0.25"/>
    <row r="63" spans="17:22" ht="54" customHeight="1" x14ac:dyDescent="0.25"/>
    <row r="64" spans="17:22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spans="3:22" ht="54" customHeight="1" x14ac:dyDescent="0.25"/>
    <row r="82" spans="3:22" ht="54" customHeight="1" x14ac:dyDescent="0.25"/>
    <row r="83" spans="3:22" ht="54" customHeight="1" x14ac:dyDescent="0.25"/>
    <row r="84" spans="3:22" ht="54" customHeight="1" x14ac:dyDescent="0.25"/>
    <row r="85" spans="3:22" ht="54" customHeight="1" x14ac:dyDescent="0.25"/>
    <row r="86" spans="3:22" ht="54" customHeight="1" x14ac:dyDescent="0.25"/>
    <row r="87" spans="3:22" ht="54" customHeight="1" x14ac:dyDescent="0.25"/>
    <row r="88" spans="3:22" ht="54" customHeight="1" x14ac:dyDescent="0.25"/>
    <row r="89" spans="3:22" ht="54" customHeight="1" x14ac:dyDescent="0.25"/>
    <row r="90" spans="3:22" ht="54" customHeight="1" x14ac:dyDescent="0.25"/>
    <row r="91" spans="3:22" ht="54" customHeight="1" x14ac:dyDescent="0.25"/>
    <row r="92" spans="3:22" ht="54" customHeight="1" x14ac:dyDescent="0.25"/>
    <row r="93" spans="3:22" ht="174" customHeight="1" x14ac:dyDescent="0.8">
      <c r="C93" s="68"/>
      <c r="D93" s="69"/>
      <c r="E93" s="73" t="s">
        <v>118</v>
      </c>
      <c r="F93" s="76" t="s">
        <v>1916</v>
      </c>
      <c r="G93" s="70" t="s">
        <v>114</v>
      </c>
      <c r="H93" s="75" t="s">
        <v>115</v>
      </c>
      <c r="I93" s="71" t="s">
        <v>1910</v>
      </c>
      <c r="J93" s="71" t="s">
        <v>1911</v>
      </c>
      <c r="K93" s="71" t="s">
        <v>1912</v>
      </c>
    </row>
    <row r="94" spans="3:22" ht="54" customHeight="1" x14ac:dyDescent="0.8">
      <c r="C94" s="51"/>
      <c r="D94" s="52"/>
      <c r="E94" s="30" t="s">
        <v>19</v>
      </c>
      <c r="F94" s="43">
        <f t="shared" ref="F94:F100" si="1">AVERAGE(O94:P94)</f>
        <v>0.34058532404841946</v>
      </c>
      <c r="G94" s="55">
        <f ca="1">DASHBOARD!$H94/$H$101</f>
        <v>0.49871183556902154</v>
      </c>
      <c r="H94" s="36">
        <f ca="1">INDEX(INDIRECT("TBL_DATA[" &amp; TRIM($E94)&amp; "]"),ROW_LATEST)*SQRT(252)</f>
        <v>2.4898979693826852E-2</v>
      </c>
      <c r="I94" s="39">
        <f ca="1">$H94-INDEX(INDIRECT("TBL_DATA[" &amp; TRIM($E94) &amp; "]"),ROW_LATEST-21)*SQRT(252)</f>
        <v>4.519055912053007E-3</v>
      </c>
      <c r="J94" s="39">
        <f ca="1">$H94-INDEX(INDIRECT("TBL_DATA[" &amp; TRIM($E94) &amp; "]"),ROW_LATEST-63)*SQRT(252)</f>
        <v>-2.4597941333290227E-3</v>
      </c>
      <c r="K94" s="39">
        <f ca="1">$H94-INDEX(INDIRECT("TBL_DATA[" &amp; TRIM($E94)  &amp; "]"),ROW_LATEST-252)*SQRT(252)</f>
        <v>1.0400616516455911E-2</v>
      </c>
      <c r="O94" s="4">
        <v>0.42449999999999999</v>
      </c>
      <c r="P94" s="4">
        <v>0.25667064809683898</v>
      </c>
    </row>
    <row r="95" spans="3:22" ht="54" customHeight="1" x14ac:dyDescent="0.8">
      <c r="C95" s="51"/>
      <c r="D95" s="52"/>
      <c r="E95" s="30" t="s">
        <v>22</v>
      </c>
      <c r="F95" s="43">
        <f t="shared" si="1"/>
        <v>0.1185048921223284</v>
      </c>
      <c r="G95" s="39">
        <f ca="1">DASHBOARD!$H95/$H$101</f>
        <v>6.0157732581995291E-2</v>
      </c>
      <c r="H95" s="36">
        <f ca="1">INDEX(INDIRECT("TBL_DATA[" &amp; TRIM($E95)&amp; "]"),ROW_LATEST)*SQRT(252)</f>
        <v>3.0034702510653823E-3</v>
      </c>
      <c r="I95" s="39">
        <f ca="1">$H95-INDEX(INDIRECT("TBL_DATA[" &amp; TRIM($E95) &amp; "]"),ROW_LATEST-21)*SQRT(252)</f>
        <v>-2.3706669016402195E-3</v>
      </c>
      <c r="J95" s="39">
        <f ca="1">$H95-INDEX(INDIRECT("TBL_DATA[" &amp; TRIM($E95) &amp; "]"),ROW_LATEST-63)*SQRT(252)</f>
        <v>-6.786978068170268E-3</v>
      </c>
      <c r="K95" s="39">
        <f ca="1">$H95-INDEX(INDIRECT("TBL_DATA[" &amp; TRIM($E95)  &amp; "]"),ROW_LATEST-252)*SQRT(252)</f>
        <v>-5.7865565983890657E-4</v>
      </c>
      <c r="O95" s="4">
        <v>0.1714</v>
      </c>
      <c r="P95" s="4">
        <v>6.5609784244656799E-2</v>
      </c>
      <c r="S95" s="3" t="s">
        <v>73</v>
      </c>
      <c r="T95" s="3" t="s">
        <v>1904</v>
      </c>
      <c r="U95" s="3" t="s">
        <v>1905</v>
      </c>
      <c r="V95" s="3" t="s">
        <v>1906</v>
      </c>
    </row>
    <row r="96" spans="3:22" ht="54" customHeight="1" x14ac:dyDescent="0.8">
      <c r="C96" s="51"/>
      <c r="D96" s="52"/>
      <c r="E96" s="30" t="s">
        <v>20</v>
      </c>
      <c r="F96" s="43">
        <f t="shared" si="1"/>
        <v>0.2789943116323505</v>
      </c>
      <c r="G96" s="39">
        <f ca="1">DASHBOARD!$H96/$H$101</f>
        <v>0.18988467463288716</v>
      </c>
      <c r="H96" s="36">
        <f ca="1">INDEX(INDIRECT("TBL_DATA[" &amp; TRIM($E96)&amp; "]"),ROW_LATEST)*SQRT(252)</f>
        <v>9.4802936699079632E-3</v>
      </c>
      <c r="I96" s="39">
        <f ca="1">$H96-INDEX(INDIRECT("TBL_DATA[" &amp; TRIM($E96) &amp; "]"),ROW_LATEST-21)*SQRT(252)</f>
        <v>-1.3543091176409349E-3</v>
      </c>
      <c r="J96" s="39">
        <f ca="1">$H96-INDEX(INDIRECT("TBL_DATA[" &amp; TRIM($E96) &amp; "]"),ROW_LATEST-63)*SQRT(252)</f>
        <v>-6.6265482194170777E-4</v>
      </c>
      <c r="K96" s="39">
        <f ca="1">$H96-INDEX(INDIRECT("TBL_DATA[" &amp; TRIM($E96)  &amp; "]"),ROW_LATEST-252)*SQRT(252)</f>
        <v>-2.410111395030487E-3</v>
      </c>
      <c r="O96" s="4">
        <v>0.38700000000000001</v>
      </c>
      <c r="P96" s="4">
        <v>0.17098862326470099</v>
      </c>
      <c r="S96" s="65">
        <v>42410</v>
      </c>
      <c r="T96" s="3" t="s">
        <v>19</v>
      </c>
      <c r="U96" s="3">
        <v>785</v>
      </c>
      <c r="V96" s="3">
        <v>0.25667064809683898</v>
      </c>
    </row>
    <row r="97" spans="3:23" ht="54" customHeight="1" x14ac:dyDescent="0.8">
      <c r="C97" s="51"/>
      <c r="D97" s="52"/>
      <c r="E97" s="30" t="s">
        <v>1898</v>
      </c>
      <c r="F97" s="43">
        <f t="shared" si="1"/>
        <v>0.1043161823971725</v>
      </c>
      <c r="G97" s="39">
        <f ca="1">DASHBOARD!$H97/$H$101</f>
        <v>0.154337566087415</v>
      </c>
      <c r="H97" s="36">
        <f ca="1">INDEX(INDIRECT("TBL_DATA[" &amp; TRIM($E97)&amp; "]"),ROW_LATEST)*SQRT(252)</f>
        <v>7.705547873393827E-3</v>
      </c>
      <c r="I97" s="39">
        <f ca="1">$H97-INDEX(INDIRECT("TBL_DATA[" &amp; TRIM($E97) &amp; "]"),ROW_LATEST-21)*SQRT(252)</f>
        <v>-1.1689258937253425E-2</v>
      </c>
      <c r="J97" s="39">
        <f ca="1">$H97-INDEX(INDIRECT("TBL_DATA[" &amp; TRIM($E97) &amp; "]"),ROW_LATEST-63)*SQRT(252)</f>
        <v>-4.4914167230868336E-2</v>
      </c>
      <c r="K97" s="39">
        <f ca="1">$H97-INDEX(INDIRECT("TBL_DATA[" &amp; TRIM($E97)  &amp; "]"),ROW_LATEST-252)*SQRT(252)</f>
        <v>-3.6988222539447177E-3</v>
      </c>
      <c r="O97" s="4">
        <v>0</v>
      </c>
      <c r="P97" s="4">
        <v>0.20863236479434499</v>
      </c>
      <c r="S97" s="65">
        <v>42410</v>
      </c>
      <c r="T97" s="3" t="s">
        <v>1907</v>
      </c>
      <c r="U97" s="3">
        <v>785</v>
      </c>
      <c r="V97" s="3">
        <v>0.18505757189014599</v>
      </c>
    </row>
    <row r="98" spans="3:23" ht="54" customHeight="1" x14ac:dyDescent="0.8">
      <c r="C98" s="51"/>
      <c r="D98" s="52"/>
      <c r="E98" s="30" t="s">
        <v>1900</v>
      </c>
      <c r="F98" s="43">
        <f t="shared" si="1"/>
        <v>5.0874507771284001E-2</v>
      </c>
      <c r="G98" s="39">
        <f ca="1">DASHBOARD!$H98/$H$101</f>
        <v>2.3522290725951946E-2</v>
      </c>
      <c r="H98" s="36">
        <f ca="1">INDEX(INDIRECT("TBL_DATA[" &amp; TRIM($E98)&amp; "]"),ROW_LATEST)*SQRT(252)</f>
        <v>1.174387687169119E-3</v>
      </c>
      <c r="I98" s="39">
        <f ca="1">$H98-INDEX(INDIRECT("TBL_DATA[" &amp; TRIM($E98) &amp; "]"),ROW_LATEST-21)*SQRT(252)</f>
        <v>-2.2058625564481578E-3</v>
      </c>
      <c r="J98" s="39">
        <f ca="1">$H98-INDEX(INDIRECT("TBL_DATA[" &amp; TRIM($E98) &amp; "]"),ROW_LATEST-63)*SQRT(252)</f>
        <v>-1.6991968947111035E-2</v>
      </c>
      <c r="K98" s="39">
        <f ca="1">$H98-INDEX(INDIRECT("TBL_DATA[" &amp; TRIM($E98)  &amp; "]"),ROW_LATEST-252)*SQRT(252)</f>
        <v>-1.1750521066281812E-2</v>
      </c>
      <c r="O98" s="4">
        <v>0</v>
      </c>
      <c r="P98" s="4">
        <v>0.101749015542568</v>
      </c>
      <c r="S98" s="65">
        <v>42410</v>
      </c>
      <c r="T98" s="3" t="s">
        <v>21</v>
      </c>
      <c r="U98" s="3">
        <v>785</v>
      </c>
      <c r="V98" s="3">
        <v>0.20863236479434499</v>
      </c>
    </row>
    <row r="99" spans="3:23" ht="54" customHeight="1" x14ac:dyDescent="0.8">
      <c r="C99" s="51"/>
      <c r="D99" s="52"/>
      <c r="E99" s="30" t="s">
        <v>1897</v>
      </c>
      <c r="F99" s="43">
        <f t="shared" si="1"/>
        <v>9.2528785945072994E-2</v>
      </c>
      <c r="G99" s="39">
        <f ca="1">DASHBOARD!$H99/$H$101</f>
        <v>7.338590040272909E-2</v>
      </c>
      <c r="H99" s="36">
        <f ca="1">INDEX(INDIRECT("TBL_DATA[" &amp; TRIM($E99)&amp; "]"),ROW_LATEST)*SQRT(252)</f>
        <v>3.6639075185691335E-3</v>
      </c>
      <c r="I99" s="39">
        <f ca="1">$H99-INDEX(INDIRECT("TBL_DATA[" &amp; TRIM($E99) &amp; "]"),ROW_LATEST-21)*SQRT(252)</f>
        <v>-6.1930563551622821E-3</v>
      </c>
      <c r="J99" s="39">
        <f ca="1">$H99-INDEX(INDIRECT("TBL_DATA[" &amp; TRIM($E99) &amp; "]"),ROW_LATEST-63)*SQRT(252)</f>
        <v>-3.1321043979133614E-2</v>
      </c>
      <c r="K99" s="39">
        <f ca="1">$H99-INDEX(INDIRECT("TBL_DATA[" &amp; TRIM($E99)  &amp; "]"),ROW_LATEST-252)*SQRT(252)</f>
        <v>-1.9920669663802272E-2</v>
      </c>
      <c r="O99" s="4">
        <v>0</v>
      </c>
      <c r="P99" s="4">
        <v>0.18505757189014599</v>
      </c>
      <c r="S99" s="65">
        <v>42410</v>
      </c>
      <c r="T99" s="3" t="s">
        <v>22</v>
      </c>
      <c r="U99" s="3">
        <v>785</v>
      </c>
      <c r="V99" s="3">
        <v>6.5609784244656799E-2</v>
      </c>
    </row>
    <row r="100" spans="3:23" ht="54" customHeight="1" x14ac:dyDescent="0.8">
      <c r="C100" s="25"/>
      <c r="D100" s="51"/>
      <c r="E100" s="74" t="s">
        <v>1903</v>
      </c>
      <c r="F100" s="43">
        <f t="shared" si="1"/>
        <v>1.41871454059987E-2</v>
      </c>
      <c r="G100" s="39">
        <f ca="1">DASHBOARD!$H100/$H$101</f>
        <v>-5.1100166028921164E-5</v>
      </c>
      <c r="H100" s="36">
        <f ca="1">INDEX(INDIRECT("TBL_DATA[" &amp; TRIM($E100)&amp; "]"),ROW_LATEST)*SQRT(252)</f>
        <v>-2.5512568693172653E-6</v>
      </c>
      <c r="I100" s="39">
        <f ca="1">$H100-INDEX(INDIRECT("TBL_DATA[" &amp; TRIM($E100) &amp; "]"),ROW_LATEST-21)*SQRT(252)</f>
        <v>-7.2521405356043323E-6</v>
      </c>
      <c r="J100" s="39">
        <f ca="1">$H100-INDEX(INDIRECT("TBL_DATA[" &amp; TRIM($E100) &amp; "]"),ROW_LATEST-63)*SQRT(252)</f>
        <v>1.3672594290339135E-5</v>
      </c>
      <c r="K100" s="39">
        <f ca="1">$H100-INDEX(INDIRECT("TBL_DATA[" &amp; TRIM($E100)  &amp; "]"),ROW_LATEST-252)*SQRT(252)</f>
        <v>-1.3533153071696399E-6</v>
      </c>
      <c r="O100" s="4">
        <v>1.7082298645255799E-2</v>
      </c>
      <c r="P100" s="4">
        <v>1.12919921667416E-2</v>
      </c>
      <c r="S100" s="65">
        <v>42410</v>
      </c>
      <c r="T100" s="3" t="s">
        <v>1908</v>
      </c>
      <c r="U100" s="3">
        <v>785</v>
      </c>
      <c r="V100" s="3">
        <v>1.12919921667416E-2</v>
      </c>
    </row>
    <row r="101" spans="3:23" ht="54" customHeight="1" x14ac:dyDescent="0.8">
      <c r="D101" s="67"/>
      <c r="E101" s="79" t="s">
        <v>113</v>
      </c>
      <c r="F101" s="80">
        <f>SUM(F94:F100)</f>
        <v>0.99999114932262656</v>
      </c>
      <c r="G101" s="77">
        <f ca="1">SUM(G94:G99)</f>
        <v>1</v>
      </c>
      <c r="H101" s="78">
        <v>4.9926586693932275E-2</v>
      </c>
      <c r="I101" s="66"/>
      <c r="J101" s="66"/>
      <c r="K101" s="66"/>
      <c r="S101" s="65">
        <v>42410</v>
      </c>
      <c r="T101" s="3" t="s">
        <v>20</v>
      </c>
      <c r="U101" s="3">
        <v>785</v>
      </c>
      <c r="V101" s="3">
        <v>0.17098862326470099</v>
      </c>
    </row>
    <row r="102" spans="3:23" ht="54" customHeight="1" x14ac:dyDescent="0.55000000000000004">
      <c r="D102" s="72"/>
      <c r="E102" s="72"/>
      <c r="F102" s="72"/>
      <c r="G102" s="72"/>
      <c r="H102" s="72"/>
      <c r="I102" s="72"/>
      <c r="J102" s="72"/>
      <c r="K102" s="72"/>
      <c r="T102" s="65">
        <v>42410</v>
      </c>
      <c r="U102" s="3" t="s">
        <v>1909</v>
      </c>
      <c r="V102" s="3">
        <v>785</v>
      </c>
      <c r="W102" s="3">
        <v>0.101749015542568</v>
      </c>
    </row>
    <row r="103" spans="3:23" ht="54" customHeight="1" x14ac:dyDescent="0.25"/>
    <row r="104" spans="3:23" ht="54" customHeight="1" x14ac:dyDescent="0.25"/>
    <row r="105" spans="3:23" ht="54" customHeight="1" x14ac:dyDescent="0.25"/>
    <row r="106" spans="3:23" ht="54" customHeight="1" x14ac:dyDescent="0.25"/>
    <row r="107" spans="3:23" ht="54" customHeight="1" x14ac:dyDescent="0.25"/>
    <row r="108" spans="3:23" ht="54" customHeight="1" x14ac:dyDescent="0.25"/>
    <row r="109" spans="3:23" ht="54" customHeight="1" x14ac:dyDescent="0.25"/>
    <row r="110" spans="3:23" ht="54" customHeight="1" x14ac:dyDescent="0.25"/>
    <row r="111" spans="3:23" ht="54" customHeight="1" x14ac:dyDescent="0.25"/>
    <row r="112" spans="3:23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spans="2:11" ht="54" customHeight="1" x14ac:dyDescent="0.25"/>
    <row r="130" spans="2:11" ht="54" customHeight="1" x14ac:dyDescent="0.25"/>
    <row r="131" spans="2:11" ht="54" customHeight="1" x14ac:dyDescent="0.25"/>
    <row r="132" spans="2:11" ht="54" customHeight="1" x14ac:dyDescent="0.25"/>
    <row r="133" spans="2:11" ht="174" customHeight="1" thickBot="1" x14ac:dyDescent="0.85">
      <c r="B133" s="24"/>
      <c r="C133" s="14"/>
      <c r="D133" s="27" t="s">
        <v>118</v>
      </c>
      <c r="E133" s="44" t="s">
        <v>116</v>
      </c>
      <c r="F133" s="45" t="s">
        <v>117</v>
      </c>
      <c r="G133" s="44" t="s">
        <v>114</v>
      </c>
      <c r="H133" s="45" t="s">
        <v>115</v>
      </c>
      <c r="I133" s="48" t="s">
        <v>1892</v>
      </c>
      <c r="J133" s="48" t="s">
        <v>1893</v>
      </c>
      <c r="K133" s="48" t="s">
        <v>1894</v>
      </c>
    </row>
    <row r="134" spans="2:11" ht="54" customHeight="1" x14ac:dyDescent="0.8">
      <c r="C134" s="8"/>
      <c r="D134" s="28" t="s">
        <v>5</v>
      </c>
      <c r="E134" s="31">
        <v>2.1259336820404012E-2</v>
      </c>
      <c r="F134" s="32">
        <f>Table25[[#This Row],[Net Exp]]/Table25[[#Totals],[Net Exp]]</f>
        <v>8.9609726256867417E-2</v>
      </c>
      <c r="G134" s="31">
        <f ca="1">Table25[[#This Row],[Vol Contrib]]/Table25[[#Totals],[Vol Contrib]]</f>
        <v>5.738824904285858E-2</v>
      </c>
      <c r="H134" s="32">
        <f ca="1">INDEX(INDIRECT("TBL_DATA[" &amp; TRIM($D134)&amp;".1" &amp; "]"),ROW_LATEST)*SQRT(252)</f>
        <v>2.8645447094266178E-3</v>
      </c>
      <c r="I134" s="22">
        <f ca="1">$H134-INDEX(INDIRECT("TBL_DATA[" &amp; TRIM($D134)&amp;".1" &amp; "]"),ROW_LATEST-21)*SQRT(252)</f>
        <v>-1.1822888542752648E-3</v>
      </c>
      <c r="J134" s="22">
        <f ca="1">$H134-INDEX(INDIRECT("TBL_DATA[" &amp; TRIM($D134)&amp;".1"  &amp; "]"),ROW_LATEST-63)*SQRT(252)</f>
        <v>-1.7576777016368637E-3</v>
      </c>
      <c r="K134" s="22">
        <f ca="1">$H134-INDEX(INDIRECT("TBL_DATA[" &amp; TRIM($D134)&amp;".1"  &amp; "]"),ROW_LATEST-252)*SQRT(252)</f>
        <v>-3.2336504329279936E-3</v>
      </c>
    </row>
    <row r="135" spans="2:11" ht="54" customHeight="1" x14ac:dyDescent="0.8">
      <c r="C135" s="8"/>
      <c r="D135" s="28" t="s">
        <v>6</v>
      </c>
      <c r="E135" s="31">
        <v>-8.2106853012369994E-3</v>
      </c>
      <c r="F135" s="32">
        <f>Table25[[#This Row],[Net Exp]]/Table25[[#Totals],[Net Exp]]</f>
        <v>-3.4608664815874074E-2</v>
      </c>
      <c r="G135" s="31">
        <f ca="1">Table25[[#This Row],[Vol Contrib]]/Table25[[#Totals],[Vol Contrib]]</f>
        <v>-1.9044176076363859E-3</v>
      </c>
      <c r="H135" s="32">
        <f ca="1">INDEX(INDIRECT("TBL_DATA[" &amp; TRIM($D135)&amp;".1" &amp; "]"),ROW_LATEST)*SQRT(252)</f>
        <v>-9.5059345309866434E-5</v>
      </c>
      <c r="I135" s="22">
        <f ca="1">$H135-INDEX(INDIRECT("TBL_DATA[" &amp; TRIM($D135)&amp;".1" &amp; "]"),ROW_LATEST-21)*SQRT(252)</f>
        <v>5.261687582208633E-4</v>
      </c>
      <c r="J135" s="22">
        <f ca="1">$H135-INDEX(INDIRECT("TBL_DATA[" &amp; TRIM($D135)&amp;".1"  &amp; "]"),ROW_LATEST-63)*SQRT(252)</f>
        <v>1.4195200716794856E-3</v>
      </c>
      <c r="K135" s="22">
        <f ca="1">$H135-INDEX(INDIRECT("TBL_DATA[" &amp; TRIM($D135)&amp;".1"  &amp; "]"),ROW_LATEST-252)*SQRT(252)</f>
        <v>1.649758870414076E-3</v>
      </c>
    </row>
    <row r="136" spans="2:11" ht="54" customHeight="1" x14ac:dyDescent="0.8">
      <c r="C136" s="8"/>
      <c r="D136" s="28" t="s">
        <v>7</v>
      </c>
      <c r="E136" s="31">
        <v>-5.1805731663999996E-3</v>
      </c>
      <c r="F136" s="32">
        <f>Table25[[#This Row],[Net Exp]]/Table25[[#Totals],[Net Exp]]</f>
        <v>-2.1836511045312777E-2</v>
      </c>
      <c r="G136" s="31">
        <f ca="1">Table25[[#This Row],[Vol Contrib]]/Table25[[#Totals],[Vol Contrib]]</f>
        <v>-1.5047473425917061E-2</v>
      </c>
      <c r="H136" s="32">
        <f ca="1">INDEX(INDIRECT("TBL_DATA[" &amp; TRIM($D136)&amp;".1" &amp; "]"),ROW_LATEST)*SQRT(252)</f>
        <v>-7.5109732586992463E-4</v>
      </c>
      <c r="I136" s="22">
        <f ca="1">$H136-INDEX(INDIRECT("TBL_DATA[" &amp; TRIM($D136)&amp;".1" &amp; "]"),ROW_LATEST-21)*SQRT(252)</f>
        <v>1.8637905903469058E-3</v>
      </c>
      <c r="J136" s="22">
        <f ca="1">$H136-INDEX(INDIRECT("TBL_DATA[" &amp; TRIM($D136)&amp;".1"  &amp; "]"),ROW_LATEST-63)*SQRT(252)</f>
        <v>-3.3309994987074298E-3</v>
      </c>
      <c r="K136" s="22">
        <f ca="1">$H136-INDEX(INDIRECT("TBL_DATA[" &amp; TRIM($D136)&amp;".1"  &amp; "]"),ROW_LATEST-252)*SQRT(252)</f>
        <v>-8.3555766843969419E-3</v>
      </c>
    </row>
    <row r="137" spans="2:11" ht="54" customHeight="1" x14ac:dyDescent="0.8">
      <c r="C137" s="8"/>
      <c r="D137" s="28" t="s">
        <v>8</v>
      </c>
      <c r="E137" s="31">
        <v>1.9540144711335E-2</v>
      </c>
      <c r="F137" s="32">
        <f>Table25[[#This Row],[Net Exp]]/Table25[[#Totals],[Net Exp]]</f>
        <v>8.2363200385524971E-2</v>
      </c>
      <c r="G137" s="31">
        <f ca="1">Table25[[#This Row],[Vol Contrib]]/Table25[[#Totals],[Vol Contrib]]</f>
        <v>5.5905455856683044E-2</v>
      </c>
      <c r="H137" s="32">
        <f ca="1">INDEX(INDIRECT("TBL_DATA[" &amp; TRIM($D137)&amp;".1" &amp; "]"),ROW_LATEST)*SQRT(252)</f>
        <v>2.7905308224815597E-3</v>
      </c>
      <c r="I137" s="22">
        <f ca="1">$H137-INDEX(INDIRECT("TBL_DATA[" &amp; TRIM($D137)&amp;".1" &amp; "]"),ROW_LATEST-21)*SQRT(252)</f>
        <v>-5.293517052048567E-4</v>
      </c>
      <c r="J137" s="22">
        <f ca="1">$H137-INDEX(INDIRECT("TBL_DATA[" &amp; TRIM($D137)&amp;".1"  &amp; "]"),ROW_LATEST-63)*SQRT(252)</f>
        <v>-1.8281543185187212E-3</v>
      </c>
      <c r="K137" s="22">
        <f ca="1">$H137-INDEX(INDIRECT("TBL_DATA[" &amp; TRIM($D137)&amp;".1"  &amp; "]"),ROW_LATEST-252)*SQRT(252)</f>
        <v>1.1096370251519475E-3</v>
      </c>
    </row>
    <row r="138" spans="2:11" ht="54" customHeight="1" x14ac:dyDescent="0.8">
      <c r="C138" s="8"/>
      <c r="D138" s="28" t="s">
        <v>9</v>
      </c>
      <c r="E138" s="31">
        <v>8.6014969417526482E-2</v>
      </c>
      <c r="F138" s="32">
        <f>Table25[[#This Row],[Net Exp]]/Table25[[#Totals],[Net Exp]]</f>
        <v>0.36255965689859615</v>
      </c>
      <c r="G138" s="31">
        <f ca="1">Table25[[#This Row],[Vol Contrib]]/Table25[[#Totals],[Vol Contrib]]</f>
        <v>0.29402183622812389</v>
      </c>
      <c r="H138" s="32">
        <f ca="1">INDEX(INDIRECT("TBL_DATA[" &amp; TRIM($D138)&amp;".1" &amp; "]"),ROW_LATEST)*SQRT(252)</f>
        <v>1.4676152513281469E-2</v>
      </c>
      <c r="I138" s="22">
        <f ca="1">$H138-INDEX(INDIRECT("TBL_DATA[" &amp; TRIM($D138)&amp;".1" &amp; "]"),ROW_LATEST-21)*SQRT(252)</f>
        <v>-7.3637640800886892E-3</v>
      </c>
      <c r="J138" s="22">
        <f ca="1">$H138-INDEX(INDIRECT("TBL_DATA[" &amp; TRIM($D138)&amp;".1"  &amp; "]"),ROW_LATEST-63)*SQRT(252)</f>
        <v>-3.689374609306352E-2</v>
      </c>
      <c r="K138" s="22">
        <f ca="1">$H138-INDEX(INDIRECT("TBL_DATA[" &amp; TRIM($D138)&amp;".1"  &amp; "]"),ROW_LATEST-252)*SQRT(252)</f>
        <v>-1.7896246546080574E-2</v>
      </c>
    </row>
    <row r="139" spans="2:11" ht="54" customHeight="1" x14ac:dyDescent="0.8">
      <c r="C139" s="8"/>
      <c r="D139" s="28" t="s">
        <v>12</v>
      </c>
      <c r="E139" s="31">
        <v>9.5403517121234963E-3</v>
      </c>
      <c r="F139" s="32">
        <f>Table25[[#This Row],[Net Exp]]/Table25[[#Totals],[Net Exp]]</f>
        <v>4.0213310158250561E-2</v>
      </c>
      <c r="G139" s="31">
        <f ca="1">Table25[[#This Row],[Vol Contrib]]/Table25[[#Totals],[Vol Contrib]]</f>
        <v>2.6992339887966409E-2</v>
      </c>
      <c r="H139" s="32">
        <f ca="1">INDEX(INDIRECT("TBL_DATA[" &amp; TRIM($D139)&amp;".1" &amp; "]"),ROW_LATEST)*SQRT(252)</f>
        <v>1.3473274705310264E-3</v>
      </c>
      <c r="I139" s="22">
        <f ca="1">$H139-INDEX(INDIRECT("TBL_DATA[" &amp; TRIM($D139)&amp;".1" &amp; "]"),ROW_LATEST-21)*SQRT(252)</f>
        <v>-2.8241097222280105E-4</v>
      </c>
      <c r="J139" s="22">
        <f ca="1">$H139-INDEX(INDIRECT("TBL_DATA[" &amp; TRIM($D139)&amp;".1"  &amp; "]"),ROW_LATEST-63)*SQRT(252)</f>
        <v>-4.708617222187822E-3</v>
      </c>
      <c r="K139" s="22">
        <f ca="1">$H139-INDEX(INDIRECT("TBL_DATA[" &amp; TRIM($D139)&amp;".1"  &amp; "]"),ROW_LATEST-252)*SQRT(252)</f>
        <v>4.3279515135685601E-4</v>
      </c>
    </row>
    <row r="140" spans="2:11" ht="54" customHeight="1" x14ac:dyDescent="0.8">
      <c r="C140" s="8"/>
      <c r="D140" s="28" t="s">
        <v>10</v>
      </c>
      <c r="E140" s="31">
        <v>0.14398112310261049</v>
      </c>
      <c r="F140" s="32">
        <f>Table25[[#This Row],[Net Exp]]/Table25[[#Totals],[Net Exp]]</f>
        <v>0.60689141605763708</v>
      </c>
      <c r="G140" s="31">
        <f ca="1">Table25[[#This Row],[Vol Contrib]]/Table25[[#Totals],[Vol Contrib]]</f>
        <v>0.44015864668884869</v>
      </c>
      <c r="H140" s="32">
        <f ca="1">INDEX(INDIRECT("TBL_DATA[" &amp; TRIM($D140)&amp;".1" &amp; "]"),ROW_LATEST)*SQRT(252)</f>
        <v>2.1970597530154522E-2</v>
      </c>
      <c r="I140" s="22">
        <f ca="1">$H140-INDEX(INDIRECT("TBL_DATA[" &amp; TRIM($D140)&amp;".1" &amp; "]"),ROW_LATEST-21)*SQRT(252)</f>
        <v>-1.4582104352173404E-2</v>
      </c>
      <c r="J140" s="22">
        <f ca="1">$H140-INDEX(INDIRECT("TBL_DATA[" &amp; TRIM($D140)&amp;".1"  &amp; "]"),ROW_LATEST-63)*SQRT(252)</f>
        <v>-6.222871502143458E-2</v>
      </c>
      <c r="K140" s="22">
        <f ca="1">$H140-INDEX(INDIRECT("TBL_DATA[" &amp; TRIM($D140)&amp;".1"  &amp; "]"),ROW_LATEST-252)*SQRT(252)</f>
        <v>-3.204440006985762E-4</v>
      </c>
    </row>
    <row r="141" spans="2:11" ht="54" customHeight="1" x14ac:dyDescent="0.8">
      <c r="C141" s="8"/>
      <c r="D141" s="28" t="s">
        <v>11</v>
      </c>
      <c r="E141" s="31">
        <v>1.5298963595487996E-2</v>
      </c>
      <c r="F141" s="32">
        <f>Table25[[#This Row],[Net Exp]]/Table25[[#Totals],[Net Exp]]</f>
        <v>6.4486298485552013E-2</v>
      </c>
      <c r="G141" s="31">
        <f ca="1">Table25[[#This Row],[Vol Contrib]]/Table25[[#Totals],[Vol Contrib]]</f>
        <v>3.8332041556458057E-2</v>
      </c>
      <c r="H141" s="32">
        <f ca="1">INDEX(INDIRECT("TBL_DATA[" &amp; TRIM($D141)&amp;".1" &amp; "]"),ROW_LATEST)*SQRT(252)</f>
        <v>1.9133507063452955E-3</v>
      </c>
      <c r="I141" s="22">
        <f ca="1">$H141-INDEX(INDIRECT("TBL_DATA[" &amp; TRIM($D141)&amp;".1" &amp; "]"),ROW_LATEST-21)*SQRT(252)</f>
        <v>-1.6288124313331397E-4</v>
      </c>
      <c r="J141" s="22">
        <f ca="1">$H141-INDEX(INDIRECT("TBL_DATA[" &amp; TRIM($D141)&amp;".1"  &amp; "]"),ROW_LATEST-63)*SQRT(252)</f>
        <v>-2.6293627027512575E-3</v>
      </c>
      <c r="K141" s="22">
        <f ca="1">$H141-INDEX(INDIRECT("TBL_DATA[" &amp; TRIM($D141)&amp;".1"  &amp; "]"),ROW_LATEST-252)*SQRT(252)</f>
        <v>-3.5628580329150898E-3</v>
      </c>
    </row>
    <row r="142" spans="2:11" ht="54" customHeight="1" x14ac:dyDescent="0.8">
      <c r="C142" s="8"/>
      <c r="D142" s="28" t="s">
        <v>15</v>
      </c>
      <c r="E142" s="31">
        <v>-8.4000000000000005E-2</v>
      </c>
      <c r="F142" s="32">
        <f>Table25[[#This Row],[Net Exp]]/Table25[[#Totals],[Net Exp]]</f>
        <v>-0.35406640711165027</v>
      </c>
      <c r="G142" s="31">
        <f ca="1">Table25[[#This Row],[Vol Contrib]]/Table25[[#Totals],[Vol Contrib]]</f>
        <v>-2.0978518783307462E-2</v>
      </c>
      <c r="H142" s="32">
        <f ca="1">INDEX(INDIRECT("TBL_DATA[" &amp; TRIM($D142)&amp;".1" &amp; "]"),ROW_LATEST)*SQRT(252)</f>
        <v>-1.0471465150897199E-3</v>
      </c>
      <c r="I142" s="22">
        <f ca="1">$H142-INDEX(INDIRECT("TBL_DATA[" &amp; TRIM($D142)&amp;".1" &amp; "]"),ROW_LATEST-21)*SQRT(252)</f>
        <v>5.0202711847744837E-3</v>
      </c>
      <c r="J142" s="22">
        <f ca="1">$H142-INDEX(INDIRECT("TBL_DATA[" &amp; TRIM($D142)&amp;".1"  &amp; "]"),ROW_LATEST-63)*SQRT(252)</f>
        <v>1.59670855987557E-2</v>
      </c>
      <c r="K142" s="22">
        <f ca="1">$H142-INDEX(INDIRECT("TBL_DATA[" &amp; TRIM($D142)&amp;".1"  &amp; "]"),ROW_LATEST-252)*SQRT(252)</f>
        <v>4.5526783208667647E-3</v>
      </c>
    </row>
    <row r="143" spans="2:11" ht="54" customHeight="1" x14ac:dyDescent="0.8">
      <c r="C143" s="8"/>
      <c r="D143" s="28" t="s">
        <v>14</v>
      </c>
      <c r="E143" s="31">
        <v>3.5999999999999997E-2</v>
      </c>
      <c r="F143" s="32">
        <f>Table25[[#This Row],[Net Exp]]/Table25[[#Totals],[Net Exp]]</f>
        <v>0.15174274590499295</v>
      </c>
      <c r="G143" s="31">
        <f ca="1">Table25[[#This Row],[Vol Contrib]]/Table25[[#Totals],[Vol Contrib]]</f>
        <v>0.12346887821620409</v>
      </c>
      <c r="H143" s="32">
        <f ca="1">INDEX(INDIRECT("TBL_DATA[" &amp; TRIM($D143)&amp;".1" &amp; "]"),ROW_LATEST)*SQRT(252)</f>
        <v>6.1629711268753051E-3</v>
      </c>
      <c r="I143" s="22">
        <f ca="1">$H143-INDEX(INDIRECT("TBL_DATA[" &amp; TRIM($D143)&amp;".1" &amp; "]"),ROW_LATEST-21)*SQRT(252)</f>
        <v>-2.6004163974536233E-3</v>
      </c>
      <c r="J143" s="22">
        <f ca="1">$H143-INDEX(INDIRECT("TBL_DATA[" &amp; TRIM($D143)&amp;".1"  &amp; "]"),ROW_LATEST-63)*SQRT(252)</f>
        <v>-6.5225961650198123E-3</v>
      </c>
      <c r="K143" s="22">
        <f ca="1">$H143-INDEX(INDIRECT("TBL_DATA[" &amp; TRIM($D143)&amp;".1"  &amp; "]"),ROW_LATEST-252)*SQRT(252)</f>
        <v>-6.4389531191156191E-4</v>
      </c>
    </row>
    <row r="144" spans="2:11" ht="54" customHeight="1" thickBot="1" x14ac:dyDescent="0.85">
      <c r="B144" s="25"/>
      <c r="C144" s="15"/>
      <c r="D144" s="16" t="s">
        <v>13</v>
      </c>
      <c r="E144" s="33">
        <v>3.0000000000000001E-3</v>
      </c>
      <c r="F144" s="34">
        <f>Table25[[#This Row],[Net Exp]]/Table25[[#Totals],[Net Exp]]</f>
        <v>1.2645228825416081E-2</v>
      </c>
      <c r="G144" s="33">
        <f ca="1">Table25[[#This Row],[Vol Contrib]]/Table25[[#Totals],[Vol Contrib]]</f>
        <v>1.6629623397180317E-3</v>
      </c>
      <c r="H144" s="34">
        <f ca="1">INDEX(INDIRECT("TBL_DATA[" &amp; TRIM($D144)&amp;".1" &amp; "]"),ROW_LATEST)*SQRT(252)</f>
        <v>8.3007062450318584E-5</v>
      </c>
      <c r="I144" s="26">
        <f ca="1">$H144-INDEX(INDIRECT("TBL_DATA[" &amp; TRIM($D144)&amp;".1" &amp; "]"),ROW_LATEST-21)*SQRT(252)</f>
        <v>-2.4925246882890063E-5</v>
      </c>
      <c r="J144" s="26">
        <f ca="1">$H144-INDEX(INDIRECT("TBL_DATA[" &amp; TRIM($D144)&amp;".1"  &amp; "]"),ROW_LATEST-63)*SQRT(252)</f>
        <v>-5.6675848018154177E-4</v>
      </c>
      <c r="K144" s="26">
        <f ca="1">$H144-INDEX(INDIRECT("TBL_DATA[" &amp; TRIM($D144)&amp;".1"  &amp; "]"),ROW_LATEST-252)*SQRT(252)</f>
        <v>-1.7855989293687677E-3</v>
      </c>
    </row>
    <row r="145" spans="4:11" ht="54" customHeight="1" x14ac:dyDescent="0.8">
      <c r="D145" s="29" t="s">
        <v>113</v>
      </c>
      <c r="E145" s="40">
        <f>SUBTOTAL(109,Table25[Net Exp])</f>
        <v>0.23724363089185044</v>
      </c>
      <c r="F145" s="41">
        <f>SUBTOTAL(109,Table25[% Total Net])</f>
        <v>1.0000000000000002</v>
      </c>
      <c r="G145" s="31">
        <f ca="1">SUBTOTAL(109,Table25[Risk Weight])</f>
        <v>1</v>
      </c>
      <c r="H145" s="32">
        <f ca="1">SUBTOTAL(109,Table25[Vol Contrib])</f>
        <v>4.991517875527661E-2</v>
      </c>
      <c r="I145" s="5"/>
      <c r="J145" s="5"/>
      <c r="K145" s="5"/>
    </row>
    <row r="146" spans="4:11" ht="54" customHeight="1" x14ac:dyDescent="0.25"/>
    <row r="147" spans="4:11" ht="54" customHeight="1" x14ac:dyDescent="0.25"/>
    <row r="148" spans="4:11" ht="54" customHeight="1" x14ac:dyDescent="0.25"/>
    <row r="149" spans="4:11" ht="54" customHeight="1" x14ac:dyDescent="0.25"/>
    <row r="150" spans="4:11" ht="54" customHeight="1" x14ac:dyDescent="0.25"/>
    <row r="151" spans="4:11" ht="54" customHeight="1" x14ac:dyDescent="0.25"/>
    <row r="152" spans="4:11" ht="54" customHeight="1" x14ac:dyDescent="0.25"/>
    <row r="153" spans="4:11" ht="54" customHeight="1" x14ac:dyDescent="0.25"/>
    <row r="154" spans="4:11" ht="54" customHeight="1" x14ac:dyDescent="0.25"/>
    <row r="155" spans="4:11" ht="54" customHeight="1" x14ac:dyDescent="0.25"/>
    <row r="156" spans="4:11" ht="54" customHeight="1" x14ac:dyDescent="0.25"/>
    <row r="157" spans="4:11" ht="54" customHeight="1" x14ac:dyDescent="0.25"/>
    <row r="158" spans="4:11" ht="54" customHeight="1" x14ac:dyDescent="0.25"/>
    <row r="159" spans="4:11" ht="54" customHeight="1" x14ac:dyDescent="0.25"/>
    <row r="160" spans="4:11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spans="2:11" ht="174" customHeight="1" thickBot="1" x14ac:dyDescent="0.85">
      <c r="B177" s="24"/>
      <c r="C177" s="14"/>
      <c r="D177" s="27" t="s">
        <v>112</v>
      </c>
      <c r="E177" s="57" t="s">
        <v>116</v>
      </c>
      <c r="F177" s="56" t="s">
        <v>117</v>
      </c>
      <c r="G177" s="57" t="s">
        <v>114</v>
      </c>
      <c r="H177" s="56" t="s">
        <v>115</v>
      </c>
      <c r="I177" s="54" t="s">
        <v>1892</v>
      </c>
      <c r="J177" s="54" t="s">
        <v>1893</v>
      </c>
      <c r="K177" s="54" t="s">
        <v>1894</v>
      </c>
    </row>
    <row r="178" spans="2:11" ht="54" customHeight="1" x14ac:dyDescent="0.8">
      <c r="B178" s="51"/>
      <c r="C178" s="52"/>
      <c r="D178" s="53" t="s">
        <v>100</v>
      </c>
      <c r="E178" s="10">
        <v>1.6E-2</v>
      </c>
      <c r="F178" s="42">
        <f>Table256[[#This Row],[Net Exp]]/Table256[[#Totals],[Net Exp]]</f>
        <v>7.0484581497797349E-2</v>
      </c>
      <c r="G178" s="10">
        <f ca="1">Table256[[#This Row],[Vol Contrib]]/Table256[[#Totals],[Vol Contrib]]</f>
        <v>0.10662675113225754</v>
      </c>
      <c r="H178" s="32">
        <f ca="1">INDEX(INDIRECT("TBL_DATA[" &amp; TRIM($D178) &amp; "]"),ROW_LATEST)*SQRT(252)</f>
        <v>5.3222933428610265E-3</v>
      </c>
      <c r="I178" s="37">
        <f ca="1">$H178-INDEX(INDIRECT("TBL_DATA[" &amp; TRIM($D178) &amp; "]"),ROW_LATEST-21)*SQRT(252)</f>
        <v>-8.8178673637852485E-4</v>
      </c>
      <c r="J178" s="37">
        <f ca="1">$H178-INDEX(INDIRECT("TBL_DATA[" &amp; TRIM($D178) &amp; "]"),ROW_LATEST-63)*SQRT(252)</f>
        <v>1.0596137484664937E-3</v>
      </c>
      <c r="K178" s="37">
        <f ca="1">$H178-INDEX(INDIRECT("TBL_DATA[" &amp; TRIM($D178) &amp; "]"),ROW_LATEST-252)*SQRT(252)</f>
        <v>4.10394862084793E-3</v>
      </c>
    </row>
    <row r="179" spans="2:11" ht="54" customHeight="1" x14ac:dyDescent="0.8">
      <c r="B179" s="51"/>
      <c r="C179" s="52"/>
      <c r="D179" s="53" t="s">
        <v>99</v>
      </c>
      <c r="E179" s="10">
        <v>0</v>
      </c>
      <c r="F179" s="42">
        <f>Table256[[#This Row],[Net Exp]]/Table256[[#Totals],[Net Exp]]</f>
        <v>0</v>
      </c>
      <c r="G179" s="10">
        <f ca="1">Table256[[#This Row],[Vol Contrib]]/Table256[[#Totals],[Vol Contrib]]</f>
        <v>7.4392576032140029E-2</v>
      </c>
      <c r="H179" s="32">
        <f ca="1">INDEX(INDIRECT("TBL_DATA[" &amp; TRIM($D179) &amp; "]"),ROW_LATEST)*SQRT(252)</f>
        <v>3.713318730709775E-3</v>
      </c>
      <c r="I179" s="37">
        <f ca="1">$H179-INDEX(INDIRECT("TBL_DATA[" &amp; TRIM($D179) &amp; "]"),ROW_LATEST-21)*SQRT(252)</f>
        <v>-1.1317340701291574E-3</v>
      </c>
      <c r="J179" s="37">
        <f ca="1">$H179-INDEX(INDIRECT("TBL_DATA[" &amp; TRIM($D179) &amp; "]"),ROW_LATEST-63)*SQRT(252)</f>
        <v>-9.9881483334055589E-3</v>
      </c>
      <c r="K179" s="37">
        <f ca="1">$H179-INDEX(INDIRECT("TBL_DATA[" &amp; TRIM($D179) &amp; "]"),ROW_LATEST-252)*SQRT(252)</f>
        <v>-1.2679468135455764E-2</v>
      </c>
    </row>
    <row r="180" spans="2:11" ht="54" customHeight="1" x14ac:dyDescent="0.8">
      <c r="B180" s="51"/>
      <c r="C180" s="52"/>
      <c r="D180" s="53" t="s">
        <v>102</v>
      </c>
      <c r="E180" s="10">
        <v>5.0999999999999997E-2</v>
      </c>
      <c r="F180" s="42">
        <f>Table256[[#This Row],[Net Exp]]/Table256[[#Totals],[Net Exp]]</f>
        <v>0.22466960352422902</v>
      </c>
      <c r="G180" s="10">
        <f ca="1">Table256[[#This Row],[Vol Contrib]]/Table256[[#Totals],[Vol Contrib]]</f>
        <v>0.26176877394527259</v>
      </c>
      <c r="H180" s="32">
        <f ca="1">INDEX(INDIRECT("TBL_DATA[" &amp; TRIM($D180) &amp; "]"),ROW_LATEST)*SQRT(252)</f>
        <v>1.3066235144027872E-2</v>
      </c>
      <c r="I180" s="37">
        <f ca="1">$H180-INDEX(INDIRECT("TBL_DATA[" &amp; TRIM($D180) &amp; "]"),ROW_LATEST-21)*SQRT(252)</f>
        <v>-1.1513028057247861E-2</v>
      </c>
      <c r="J180" s="37">
        <f ca="1">$H180-INDEX(INDIRECT("TBL_DATA[" &amp; TRIM($D180) &amp; "]"),ROW_LATEST-63)*SQRT(252)</f>
        <v>-5.9226643056423126E-2</v>
      </c>
      <c r="K180" s="37">
        <f ca="1">$H180-INDEX(INDIRECT("TBL_DATA[" &amp; TRIM($D180) &amp; "]"),ROW_LATEST-252)*SQRT(252)</f>
        <v>-1.4934970028492561E-2</v>
      </c>
    </row>
    <row r="181" spans="2:11" ht="54" customHeight="1" x14ac:dyDescent="0.8">
      <c r="B181" s="51"/>
      <c r="C181" s="52"/>
      <c r="D181" s="53" t="s">
        <v>104</v>
      </c>
      <c r="E181" s="10">
        <v>7.2999999999999995E-2</v>
      </c>
      <c r="F181" s="42">
        <f>Table256[[#This Row],[Net Exp]]/Table256[[#Totals],[Net Exp]]</f>
        <v>0.32158590308370039</v>
      </c>
      <c r="G181" s="10">
        <f ca="1">Table256[[#This Row],[Vol Contrib]]/Table256[[#Totals],[Vol Contrib]]</f>
        <v>0.39624731755177178</v>
      </c>
      <c r="H181" s="32">
        <f ca="1">INDEX(INDIRECT("TBL_DATA[" &amp; TRIM($D181) &amp; "]"),ROW_LATEST)*SQRT(252)</f>
        <v>1.9778755686895539E-2</v>
      </c>
      <c r="I181" s="37">
        <f ca="1">$H181-INDEX(INDIRECT("TBL_DATA[" &amp; TRIM($D181) &amp; "]"),ROW_LATEST-21)*SQRT(252)</f>
        <v>-3.0140608859757917E-3</v>
      </c>
      <c r="J181" s="37">
        <f ca="1">$H181-INDEX(INDIRECT("TBL_DATA[" &amp; TRIM($D181) &amp; "]"),ROW_LATEST-63)*SQRT(252)</f>
        <v>-2.8882886281428852E-2</v>
      </c>
      <c r="K181" s="37">
        <f ca="1">$H181-INDEX(INDIRECT("TBL_DATA[" &amp; TRIM($D181) &amp; "]"),ROW_LATEST-252)*SQRT(252)</f>
        <v>9.5910279147545571E-3</v>
      </c>
    </row>
    <row r="182" spans="2:11" ht="54" customHeight="1" x14ac:dyDescent="0.8">
      <c r="B182" s="51"/>
      <c r="C182" s="52"/>
      <c r="D182" s="53" t="s">
        <v>101</v>
      </c>
      <c r="E182" s="10">
        <v>-7.4999999999999997E-2</v>
      </c>
      <c r="F182" s="42">
        <f>Table256[[#This Row],[Net Exp]]/Table256[[#Totals],[Net Exp]]</f>
        <v>-0.33039647577092507</v>
      </c>
      <c r="G182" s="10">
        <f ca="1">Table256[[#This Row],[Vol Contrib]]/Table256[[#Totals],[Vol Contrib]]</f>
        <v>6.0711284947502074E-2</v>
      </c>
      <c r="H182" s="32">
        <f ca="1">INDEX(INDIRECT("TBL_DATA[" &amp; TRIM($D182) &amp; "]"),ROW_LATEST)*SQRT(252)</f>
        <v>3.0304146406170992E-3</v>
      </c>
      <c r="I182" s="37">
        <f ca="1">$H182-INDEX(INDIRECT("TBL_DATA[" &amp; TRIM($D182) &amp; "]"),ROW_LATEST-21)*SQRT(252)</f>
        <v>-3.0188314280615585E-3</v>
      </c>
      <c r="J182" s="37">
        <f ca="1">$H182-INDEX(INDIRECT("TBL_DATA[" &amp; TRIM($D182) &amp; "]"),ROW_LATEST-63)*SQRT(252)</f>
        <v>-5.0781543709179002E-3</v>
      </c>
      <c r="K182" s="37">
        <f ca="1">$H182-INDEX(INDIRECT("TBL_DATA[" &amp; TRIM($D182) &amp; "]"),ROW_LATEST-252)*SQRT(252)</f>
        <v>3.2243046351294611E-3</v>
      </c>
    </row>
    <row r="183" spans="2:11" ht="54" customHeight="1" thickBot="1" x14ac:dyDescent="0.85">
      <c r="B183" s="25"/>
      <c r="C183" s="15"/>
      <c r="D183" s="16" t="s">
        <v>103</v>
      </c>
      <c r="E183" s="10">
        <v>0.16200000000000001</v>
      </c>
      <c r="F183" s="42">
        <f>Table256[[#This Row],[Net Exp]]/Table256[[#Totals],[Net Exp]]</f>
        <v>0.71365638766519812</v>
      </c>
      <c r="G183" s="10">
        <f ca="1">Table256[[#This Row],[Vol Contrib]]/Table256[[#Totals],[Vol Contrib]]</f>
        <v>0.10025329639105605</v>
      </c>
      <c r="H183" s="32">
        <f ca="1">INDEX(INDIRECT("TBL_DATA[" &amp; TRIM($D183) &amp; "]"),ROW_LATEST)*SQRT(252)</f>
        <v>5.0041612101652888E-3</v>
      </c>
      <c r="I183" s="37">
        <f ca="1">$H183-INDEX(INDIRECT("TBL_DATA[" &amp; TRIM($D183) &amp; "]"),ROW_LATEST-21)*SQRT(252)</f>
        <v>2.415288597003018E-4</v>
      </c>
      <c r="J183" s="37">
        <f ca="1">$H183-INDEX(INDIRECT("TBL_DATA[" &amp; TRIM($D183) &amp; "]"),ROW_LATEST-63)*SQRT(252)</f>
        <v>-9.6380323935744278E-4</v>
      </c>
      <c r="K183" s="37">
        <f ca="1">$H183-INDEX(INDIRECT("TBL_DATA[" &amp; TRIM($D183) &amp; "]"),ROW_LATEST-252)*SQRT(252)</f>
        <v>-1.7358243577293497E-2</v>
      </c>
    </row>
    <row r="184" spans="2:11" ht="54" customHeight="1" x14ac:dyDescent="0.8">
      <c r="B184" s="51"/>
      <c r="C184" s="52"/>
      <c r="D184" s="53" t="s">
        <v>113</v>
      </c>
      <c r="E184" s="10">
        <f>SUBTOTAL(109,Table256[Net Exp])</f>
        <v>0.22700000000000004</v>
      </c>
      <c r="F184" s="41">
        <f>SUBTOTAL(109,Table256[% Total Net])</f>
        <v>0.99999999999999978</v>
      </c>
      <c r="G184" s="40">
        <f ca="1">SUBTOTAL(109,Table256[Risk Weight])</f>
        <v>1</v>
      </c>
      <c r="H184" s="32">
        <f ca="1">SUBTOTAL(109,Table256[Vol Contrib])</f>
        <v>4.9915178755276596E-2</v>
      </c>
      <c r="I184" s="38"/>
      <c r="J184" s="38"/>
      <c r="K184" s="38"/>
    </row>
    <row r="185" spans="2:11" ht="34.5" customHeight="1" x14ac:dyDescent="0.25"/>
    <row r="186" spans="2:11" ht="34.5" customHeight="1" x14ac:dyDescent="0.25"/>
    <row r="187" spans="2:11" ht="34.5" customHeight="1" x14ac:dyDescent="0.25"/>
    <row r="188" spans="2:11" ht="34.5" customHeight="1" x14ac:dyDescent="0.25"/>
    <row r="189" spans="2:11" ht="34.5" customHeight="1" x14ac:dyDescent="0.25"/>
    <row r="190" spans="2:11" ht="34.5" customHeight="1" x14ac:dyDescent="0.25"/>
    <row r="191" spans="2:11" ht="34.5" customHeight="1" x14ac:dyDescent="0.25"/>
    <row r="192" spans="2:11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ht="34.5" customHeight="1" x14ac:dyDescent="0.25"/>
    <row r="242" ht="34.5" customHeight="1" x14ac:dyDescent="0.25"/>
    <row r="243" ht="34.5" customHeight="1" x14ac:dyDescent="0.25"/>
    <row r="244" ht="34.5" customHeight="1" x14ac:dyDescent="0.25"/>
    <row r="245" ht="34.5" customHeight="1" x14ac:dyDescent="0.25"/>
    <row r="246" ht="34.5" customHeight="1" x14ac:dyDescent="0.25"/>
    <row r="247" ht="34.5" customHeight="1" x14ac:dyDescent="0.25"/>
    <row r="248" ht="34.5" customHeight="1" x14ac:dyDescent="0.25"/>
    <row r="249" ht="34.5" customHeight="1" x14ac:dyDescent="0.25"/>
    <row r="250" ht="34.5" customHeight="1" x14ac:dyDescent="0.25"/>
    <row r="251" ht="34.5" customHeight="1" x14ac:dyDescent="0.25"/>
    <row r="252" ht="34.5" customHeight="1" x14ac:dyDescent="0.25"/>
    <row r="253" ht="34.5" customHeight="1" x14ac:dyDescent="0.25"/>
    <row r="254" ht="34.5" customHeight="1" x14ac:dyDescent="0.25"/>
    <row r="255" ht="34.5" customHeight="1" x14ac:dyDescent="0.25"/>
    <row r="256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75" ht="34.5" customHeight="1" x14ac:dyDescent="0.25"/>
    <row r="476" ht="34.5" customHeight="1" x14ac:dyDescent="0.25"/>
    <row r="477" ht="34.5" customHeight="1" x14ac:dyDescent="0.25"/>
    <row r="478" ht="34.5" customHeight="1" x14ac:dyDescent="0.25"/>
    <row r="479" ht="34.5" customHeight="1" x14ac:dyDescent="0.25"/>
    <row r="480" ht="34.5" customHeight="1" x14ac:dyDescent="0.25"/>
    <row r="481" ht="34.5" customHeight="1" x14ac:dyDescent="0.25"/>
    <row r="482" ht="34.5" customHeight="1" x14ac:dyDescent="0.25"/>
    <row r="483" ht="34.5" customHeight="1" x14ac:dyDescent="0.25"/>
    <row r="484" ht="34.5" customHeight="1" x14ac:dyDescent="0.25"/>
    <row r="485" ht="34.5" customHeight="1" x14ac:dyDescent="0.25"/>
    <row r="486" ht="34.5" customHeight="1" x14ac:dyDescent="0.25"/>
    <row r="487" ht="34.5" customHeight="1" x14ac:dyDescent="0.25"/>
    <row r="488" ht="34.5" customHeight="1" x14ac:dyDescent="0.25"/>
    <row r="489" ht="34.5" customHeight="1" x14ac:dyDescent="0.25"/>
    <row r="490" ht="34.5" customHeight="1" x14ac:dyDescent="0.25"/>
    <row r="491" ht="34.5" customHeight="1" x14ac:dyDescent="0.25"/>
    <row r="492" ht="34.5" customHeight="1" x14ac:dyDescent="0.25"/>
    <row r="493" ht="34.5" customHeight="1" x14ac:dyDescent="0.25"/>
    <row r="494" ht="34.5" customHeight="1" x14ac:dyDescent="0.25"/>
    <row r="495" ht="34.5" customHeight="1" x14ac:dyDescent="0.25"/>
    <row r="496" ht="34.5" customHeight="1" x14ac:dyDescent="0.25"/>
    <row r="497" ht="34.5" customHeight="1" x14ac:dyDescent="0.25"/>
    <row r="498" ht="34.5" customHeight="1" x14ac:dyDescent="0.25"/>
    <row r="499" ht="34.5" customHeight="1" x14ac:dyDescent="0.25"/>
    <row r="500" ht="34.5" customHeight="1" x14ac:dyDescent="0.25"/>
    <row r="501" ht="34.5" customHeight="1" x14ac:dyDescent="0.25"/>
    <row r="502" ht="34.5" customHeight="1" x14ac:dyDescent="0.25"/>
    <row r="503" ht="34.5" customHeight="1" x14ac:dyDescent="0.25"/>
    <row r="504" ht="34.5" customHeight="1" x14ac:dyDescent="0.25"/>
    <row r="505" ht="34.5" customHeight="1" x14ac:dyDescent="0.25"/>
    <row r="506" ht="34.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  <row r="544" ht="17.45" customHeight="1" x14ac:dyDescent="0.25"/>
    <row r="545" ht="17.45" customHeight="1" x14ac:dyDescent="0.25"/>
    <row r="546" ht="17.45" customHeight="1" x14ac:dyDescent="0.25"/>
    <row r="547" ht="17.45" customHeight="1" x14ac:dyDescent="0.25"/>
    <row r="548" ht="17.45" customHeight="1" x14ac:dyDescent="0.25"/>
    <row r="549" ht="17.45" customHeight="1" x14ac:dyDescent="0.25"/>
    <row r="550" ht="17.45" customHeight="1" x14ac:dyDescent="0.25"/>
    <row r="551" ht="17.45" customHeight="1" x14ac:dyDescent="0.25"/>
    <row r="552" ht="17.45" customHeight="1" x14ac:dyDescent="0.25"/>
    <row r="553" ht="17.45" customHeight="1" x14ac:dyDescent="0.25"/>
    <row r="554" ht="17.45" customHeight="1" x14ac:dyDescent="0.25"/>
    <row r="555" ht="17.45" customHeight="1" x14ac:dyDescent="0.25"/>
    <row r="556" ht="17.45" customHeight="1" x14ac:dyDescent="0.25"/>
    <row r="557" ht="17.45" customHeight="1" x14ac:dyDescent="0.25"/>
    <row r="558" ht="17.45" customHeight="1" x14ac:dyDescent="0.25"/>
    <row r="559" ht="17.45" customHeight="1" x14ac:dyDescent="0.25"/>
    <row r="560" ht="17.45" customHeight="1" x14ac:dyDescent="0.25"/>
    <row r="561" ht="17.45" customHeight="1" x14ac:dyDescent="0.25"/>
    <row r="562" ht="17.45" customHeight="1" x14ac:dyDescent="0.25"/>
    <row r="563" ht="17.45" customHeight="1" x14ac:dyDescent="0.25"/>
    <row r="564" ht="17.45" customHeight="1" x14ac:dyDescent="0.25"/>
    <row r="565" ht="17.45" customHeight="1" x14ac:dyDescent="0.25"/>
    <row r="566" ht="17.45" customHeight="1" x14ac:dyDescent="0.25"/>
    <row r="567" ht="17.45" customHeight="1" x14ac:dyDescent="0.25"/>
    <row r="568" ht="17.45" customHeight="1" x14ac:dyDescent="0.25"/>
    <row r="569" ht="17.45" customHeight="1" x14ac:dyDescent="0.25"/>
    <row r="570" ht="17.45" customHeight="1" x14ac:dyDescent="0.25"/>
    <row r="571" ht="17.45" customHeight="1" x14ac:dyDescent="0.25"/>
    <row r="572" ht="17.45" customHeight="1" x14ac:dyDescent="0.25"/>
    <row r="573" ht="17.45" customHeight="1" x14ac:dyDescent="0.25"/>
    <row r="574" ht="17.45" customHeight="1" x14ac:dyDescent="0.25"/>
    <row r="575" ht="17.45" customHeight="1" x14ac:dyDescent="0.25"/>
  </sheetData>
  <mergeCells count="1">
    <mergeCell ref="Q51:R51"/>
  </mergeCells>
  <conditionalFormatting sqref="E37:G37">
    <cfRule type="cellIs" dxfId="62" priority="158" operator="greaterThan">
      <formula>0</formula>
    </cfRule>
  </conditionalFormatting>
  <conditionalFormatting sqref="E37:F37">
    <cfRule type="cellIs" dxfId="61" priority="157" operator="lessThan">
      <formula>0</formula>
    </cfRule>
  </conditionalFormatting>
  <conditionalFormatting sqref="E38:G38">
    <cfRule type="cellIs" dxfId="60" priority="156" operator="greaterThan">
      <formula>0</formula>
    </cfRule>
  </conditionalFormatting>
  <conditionalFormatting sqref="E38:F38">
    <cfRule type="cellIs" dxfId="59" priority="155" operator="lessThan">
      <formula>0</formula>
    </cfRule>
  </conditionalFormatting>
  <conditionalFormatting sqref="E39:G39 E41:G44 D185:F188 D147:F176 D45:F63 D103:F132">
    <cfRule type="cellIs" dxfId="58" priority="153" operator="lessThan">
      <formula>0</formula>
    </cfRule>
    <cfRule type="cellIs" dxfId="57" priority="154" operator="greaterThan">
      <formula>0</formula>
    </cfRule>
  </conditionalFormatting>
  <conditionalFormatting sqref="G134:G144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34:H144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73:F276">
    <cfRule type="cellIs" dxfId="56" priority="28" operator="lessThan">
      <formula>0</formula>
    </cfRule>
    <cfRule type="cellIs" dxfId="55" priority="29" operator="greaterThan">
      <formula>0</formula>
    </cfRule>
  </conditionalFormatting>
  <conditionalFormatting sqref="E37:G38">
    <cfRule type="cellIs" dxfId="54" priority="151" operator="lessThan">
      <formula>0</formula>
    </cfRule>
    <cfRule type="cellIs" dxfId="53" priority="152" operator="greaterThan">
      <formula>0</formula>
    </cfRule>
  </conditionalFormatting>
  <conditionalFormatting sqref="E40:G40">
    <cfRule type="cellIs" dxfId="52" priority="27" operator="greaterThan">
      <formula>0</formula>
    </cfRule>
  </conditionalFormatting>
  <conditionalFormatting sqref="E40:F40">
    <cfRule type="cellIs" dxfId="51" priority="26" operator="lessThan">
      <formula>0</formula>
    </cfRule>
  </conditionalFormatting>
  <conditionalFormatting sqref="E40:G40">
    <cfRule type="cellIs" dxfId="50" priority="24" operator="lessThan">
      <formula>0</formula>
    </cfRule>
    <cfRule type="cellIs" dxfId="49" priority="25" operator="greaterThan">
      <formula>0</formula>
    </cfRule>
  </conditionalFormatting>
  <conditionalFormatting sqref="I134:K144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78:I183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78:K183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78:G183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78:H183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52:U57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V52:V57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7:Q44">
    <cfRule type="colorScale" priority="1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4:F92">
    <cfRule type="cellIs" dxfId="48" priority="13" operator="lessThan">
      <formula>0</formula>
    </cfRule>
    <cfRule type="cellIs" dxfId="47" priority="14" operator="greaterThan">
      <formula>0</formula>
    </cfRule>
  </conditionalFormatting>
  <conditionalFormatting sqref="G94:G9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94:H99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94:K9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rintOptions horizontalCentered="1"/>
  <pageMargins left="0.15" right="0.15" top="0.75" bottom="0.75" header="0.3" footer="0.3"/>
  <pageSetup scale="21" fitToHeight="0" orientation="portrait" r:id="rId1"/>
  <rowBreaks count="7" manualBreakCount="7">
    <brk id="63" max="13" man="1"/>
    <brk id="102" max="13" man="1"/>
    <brk id="145" max="13" man="1"/>
    <brk id="184" max="13" man="1"/>
    <brk id="272" max="13" man="1"/>
    <brk id="360" max="22" man="1"/>
    <brk id="395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U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 collapsed="1"/>
    <col min="21" max="21" width="9.140625" customWidth="1" collapsed="1"/>
  </cols>
  <sheetData>
    <row r="1" spans="2:2" ht="30" customHeight="1" x14ac:dyDescent="0.25">
      <c r="B1" t="s">
        <v>2</v>
      </c>
    </row>
    <row r="2" spans="2:2" ht="30" customHeight="1" x14ac:dyDescent="0.25">
      <c r="B2" t="s">
        <v>44</v>
      </c>
    </row>
    <row r="3" spans="2:2" ht="30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1"/>
  <sheetViews>
    <sheetView tabSelected="1" workbookViewId="0"/>
  </sheetViews>
  <sheetFormatPr defaultRowHeight="15" x14ac:dyDescent="0.25"/>
  <cols>
    <col min="1" max="1" width="13.5703125" bestFit="1" customWidth="1" collapsed="1"/>
    <col min="2" max="2" width="12.7109375" bestFit="1" customWidth="1" collapsed="1"/>
    <col min="3" max="3" width="14.140625" bestFit="1" customWidth="1" collapsed="1"/>
    <col min="4" max="4" width="9.140625" collapsed="1"/>
  </cols>
  <sheetData>
    <row r="1" ht="21" customHeight="1" x14ac:dyDescent="0.25"/>
  </sheetData>
  <conditionalFormatting sqref="D2:D1251">
    <cfRule type="cellIs" priority="1" operator="lessThanOrEqual">
      <formula>-0.0001</formula>
    </cfRule>
    <cfRule type="cellIs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U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 collapsed="1"/>
    <col min="21" max="21" width="9.140625" customWidth="1" collapsed="1"/>
  </cols>
  <sheetData>
    <row r="1" spans="2:2" ht="30" customHeight="1" x14ac:dyDescent="0.25">
      <c r="B1" t="s">
        <v>2</v>
      </c>
    </row>
    <row r="2" spans="2:2" ht="30" customHeight="1" x14ac:dyDescent="0.25">
      <c r="B2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C1:C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bestFit="1" customWidth="1" collapsed="1"/>
    <col min="2" max="2" width="10.7109375" customWidth="1" collapsed="1"/>
    <col min="3" max="19" width="17.28515625" customWidth="1" collapsed="1"/>
    <col min="20" max="20" width="10.7109375" customWidth="1" collapsed="1"/>
    <col min="21" max="16384" width="9.140625" collapsed="1"/>
  </cols>
  <sheetData>
    <row r="1" spans="3:3" ht="39" customHeight="1" x14ac:dyDescent="0.25">
      <c r="C1" t="s">
        <v>3</v>
      </c>
    </row>
    <row r="2" spans="3:3" ht="39" customHeight="1" x14ac:dyDescent="0.25">
      <c r="C2" t="s">
        <v>4</v>
      </c>
    </row>
    <row r="3" spans="3:3" ht="39" customHeight="1" x14ac:dyDescent="0.25">
      <c r="C3">
        <v>42461</v>
      </c>
    </row>
    <row r="4" spans="3:3" ht="30" customHeight="1" x14ac:dyDescent="0.25"/>
    <row r="5" spans="3:3" ht="30" customHeight="1" x14ac:dyDescent="0.25"/>
    <row r="6" spans="3:3" ht="30" customHeight="1" x14ac:dyDescent="0.25"/>
    <row r="7" spans="3:3" ht="30" customHeight="1" x14ac:dyDescent="0.25"/>
    <row r="8" spans="3:3" ht="30" customHeight="1" x14ac:dyDescent="0.25"/>
    <row r="9" spans="3:3" ht="30" customHeight="1" x14ac:dyDescent="0.25"/>
    <row r="10" spans="3:3" ht="30" customHeight="1" x14ac:dyDescent="0.25"/>
    <row r="11" spans="3:3" ht="30" customHeight="1" x14ac:dyDescent="0.25"/>
    <row r="12" spans="3:3" ht="30" customHeight="1" x14ac:dyDescent="0.25"/>
    <row r="13" spans="3:3" ht="30" customHeight="1" x14ac:dyDescent="0.25"/>
    <row r="14" spans="3:3" ht="30" customHeight="1" x14ac:dyDescent="0.25"/>
    <row r="15" spans="3:3" ht="30" customHeight="1" x14ac:dyDescent="0.25"/>
    <row r="16" spans="3:3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BOXPLOTS</vt:lpstr>
      <vt:lpstr>EWMA</vt:lpstr>
      <vt:lpstr>COMPONENT_RISK</vt:lpstr>
      <vt:lpstr>RISKSTATS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BOX_RANGE_252</vt:lpstr>
      <vt:lpstr>BOX_RANGE_63</vt:lpstr>
      <vt:lpstr>BOX_RANGE_INCEPTION</vt:lpstr>
      <vt:lpstr>DATA_RANGE</vt:lpstr>
      <vt:lpstr>CAPM!Print_Area</vt:lpstr>
      <vt:lpstr>DASHBOARD!Print_Area</vt:lpstr>
      <vt:lpstr>'EWMA CORRELATIONS'!Print_Area</vt:lpstr>
      <vt:lpstr>MANDATES!Print_Area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2016-05-12T17:22:57Z</cp:lastPrinted>
  <dcterms:created xsi:type="dcterms:W3CDTF">2016-04-12T19:12:01Z</dcterms:created>
  <dcterms:modified xsi:type="dcterms:W3CDTF">2016-05-12T21:40:25Z</dcterms:modified>
</cp:coreProperties>
</file>